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355" yWindow="660" windowWidth="14430" windowHeight="14130"/>
  </bookViews>
  <sheets>
    <sheet name="Risk Measures" sheetId="1" r:id="rId1"/>
    <sheet name="NetStats" sheetId="2" r:id="rId2"/>
  </sheets>
  <definedNames>
    <definedName name="inmean">'Risk Measures'!$T$2</definedName>
    <definedName name="inmean2">'Risk Measures'!$AT$2</definedName>
    <definedName name="inmean3">'Risk Measures'!$BT$2</definedName>
    <definedName name="outmean">'Risk Measures'!$T$3</definedName>
    <definedName name="outmean2">'Risk Measures'!$AT$3</definedName>
    <definedName name="outmean3">'Risk Measures'!$BT$3</definedName>
    <definedName name="stdfac">'Risk Measures'!$T$1</definedName>
    <definedName name="stdfac2">'Risk Measures'!$AT$1</definedName>
    <definedName name="stdfac3">'Risk Measures'!$BT$1</definedName>
  </definedNames>
  <calcPr calcId="145621"/>
</workbook>
</file>

<file path=xl/calcChain.xml><?xml version="1.0" encoding="utf-8"?>
<calcChain xmlns="http://schemas.openxmlformats.org/spreadsheetml/2006/main">
  <c r="BL3211" i="1" l="1"/>
  <c r="BK3211" i="1"/>
  <c r="BJ3211" i="1"/>
  <c r="BI3211" i="1"/>
  <c r="BH3211" i="1"/>
  <c r="BG3211" i="1"/>
  <c r="BF3211" i="1"/>
  <c r="AL3211" i="1"/>
  <c r="AK3211" i="1"/>
  <c r="AJ3211" i="1"/>
  <c r="AI3211" i="1"/>
  <c r="AH3211" i="1"/>
  <c r="AG3211" i="1"/>
  <c r="AF3211" i="1"/>
  <c r="BL3210" i="1"/>
  <c r="BK3210" i="1"/>
  <c r="BJ3210" i="1"/>
  <c r="BI3210" i="1"/>
  <c r="BH3210" i="1"/>
  <c r="BG3210" i="1"/>
  <c r="BF3210" i="1"/>
  <c r="AL3210" i="1"/>
  <c r="AK3210" i="1"/>
  <c r="AJ3210" i="1"/>
  <c r="AI3210" i="1"/>
  <c r="AH3210" i="1"/>
  <c r="AG3210" i="1"/>
  <c r="AF3210" i="1"/>
  <c r="BL3209" i="1"/>
  <c r="BK3209" i="1"/>
  <c r="BJ3209" i="1"/>
  <c r="BI3209" i="1"/>
  <c r="BH3209" i="1"/>
  <c r="BG3209" i="1"/>
  <c r="BF3209" i="1"/>
  <c r="AL3209" i="1"/>
  <c r="AK3209" i="1"/>
  <c r="AJ3209" i="1"/>
  <c r="AI3209" i="1"/>
  <c r="AH3209" i="1"/>
  <c r="AG3209" i="1"/>
  <c r="AF3209" i="1"/>
  <c r="BL3208" i="1"/>
  <c r="BK3208" i="1"/>
  <c r="BJ3208" i="1"/>
  <c r="BI3208" i="1"/>
  <c r="BH3208" i="1"/>
  <c r="BG3208" i="1"/>
  <c r="BF3208" i="1"/>
  <c r="AL3208" i="1"/>
  <c r="AK3208" i="1"/>
  <c r="AJ3208" i="1"/>
  <c r="AI3208" i="1"/>
  <c r="AH3208" i="1"/>
  <c r="AG3208" i="1"/>
  <c r="AF3208" i="1"/>
  <c r="BL3207" i="1"/>
  <c r="BK3207" i="1"/>
  <c r="BJ3207" i="1"/>
  <c r="BI3207" i="1"/>
  <c r="BH3207" i="1"/>
  <c r="BG3207" i="1"/>
  <c r="BF3207" i="1"/>
  <c r="AL3207" i="1"/>
  <c r="AK3207" i="1"/>
  <c r="AJ3207" i="1"/>
  <c r="AI3207" i="1"/>
  <c r="AH3207" i="1"/>
  <c r="AG3207" i="1"/>
  <c r="AF3207" i="1"/>
  <c r="BM3205" i="1"/>
  <c r="BE3205" i="1"/>
  <c r="AM3205" i="1"/>
  <c r="AE3205" i="1"/>
  <c r="BM3204" i="1"/>
  <c r="BE3204" i="1"/>
  <c r="AM3204" i="1"/>
  <c r="AE3204" i="1"/>
  <c r="BM3203" i="1"/>
  <c r="BE3203" i="1"/>
  <c r="AM3203" i="1"/>
  <c r="AE3203" i="1"/>
  <c r="BM3202" i="1"/>
  <c r="BE3202" i="1"/>
  <c r="AM3202" i="1"/>
  <c r="AE3202" i="1"/>
  <c r="BM3201" i="1"/>
  <c r="BE3201" i="1"/>
  <c r="AM3201" i="1"/>
  <c r="AE3201" i="1"/>
  <c r="BM3200" i="1"/>
  <c r="BE3200" i="1"/>
  <c r="AM3200" i="1"/>
  <c r="AE3200" i="1"/>
  <c r="BM3199" i="1"/>
  <c r="BE3199" i="1"/>
  <c r="AM3199" i="1"/>
  <c r="AE3199" i="1"/>
  <c r="BM3198" i="1"/>
  <c r="BE3198" i="1"/>
  <c r="AM3198" i="1"/>
  <c r="AE3198" i="1"/>
  <c r="BM3197" i="1"/>
  <c r="BE3197" i="1"/>
  <c r="AM3197" i="1"/>
  <c r="AE3197" i="1"/>
  <c r="BM3196" i="1"/>
  <c r="BE3196" i="1"/>
  <c r="AM3196" i="1"/>
  <c r="AE3196" i="1"/>
  <c r="BM3195" i="1"/>
  <c r="BE3195" i="1"/>
  <c r="AM3195" i="1"/>
  <c r="AE3195" i="1"/>
  <c r="BM3194" i="1"/>
  <c r="BE3194" i="1"/>
  <c r="AM3194" i="1"/>
  <c r="AE3194" i="1"/>
  <c r="BM3193" i="1"/>
  <c r="BE3193" i="1"/>
  <c r="AM3193" i="1"/>
  <c r="AE3193" i="1"/>
  <c r="BM3192" i="1"/>
  <c r="BE3192" i="1"/>
  <c r="AM3192" i="1"/>
  <c r="AE3192" i="1"/>
  <c r="BM3191" i="1"/>
  <c r="BE3191" i="1"/>
  <c r="AM3191" i="1"/>
  <c r="AE3191" i="1"/>
  <c r="BM3190" i="1"/>
  <c r="BE3190" i="1"/>
  <c r="AM3190" i="1"/>
  <c r="AE3190" i="1"/>
  <c r="BM3189" i="1"/>
  <c r="BE3189" i="1"/>
  <c r="AM3189" i="1"/>
  <c r="AE3189" i="1"/>
  <c r="BM3188" i="1"/>
  <c r="BE3188" i="1"/>
  <c r="AM3188" i="1"/>
  <c r="AE3188" i="1"/>
  <c r="BM3187" i="1"/>
  <c r="BE3187" i="1"/>
  <c r="AM3187" i="1"/>
  <c r="AE3187" i="1"/>
  <c r="BM3186" i="1"/>
  <c r="BE3186" i="1"/>
  <c r="AM3186" i="1"/>
  <c r="AE3186" i="1"/>
  <c r="BM3185" i="1"/>
  <c r="BE3185" i="1"/>
  <c r="AM3185" i="1"/>
  <c r="AE3185" i="1"/>
  <c r="BM3184" i="1"/>
  <c r="BE3184" i="1"/>
  <c r="AM3184" i="1"/>
  <c r="AE3184" i="1"/>
  <c r="BM3183" i="1"/>
  <c r="BE3183" i="1"/>
  <c r="AM3183" i="1"/>
  <c r="AE3183" i="1"/>
  <c r="BM3182" i="1"/>
  <c r="BE3182" i="1"/>
  <c r="AM3182" i="1"/>
  <c r="AE3182" i="1"/>
  <c r="BM3181" i="1"/>
  <c r="BE3181" i="1"/>
  <c r="AM3181" i="1"/>
  <c r="AE3181" i="1"/>
  <c r="BM3180" i="1"/>
  <c r="BE3180" i="1"/>
  <c r="AM3180" i="1"/>
  <c r="AE3180" i="1"/>
  <c r="BM3179" i="1"/>
  <c r="BE3179" i="1"/>
  <c r="AM3179" i="1"/>
  <c r="AE3179" i="1"/>
  <c r="BM3178" i="1"/>
  <c r="BE3178" i="1"/>
  <c r="AM3178" i="1"/>
  <c r="AE3178" i="1"/>
  <c r="BM3177" i="1"/>
  <c r="BE3177" i="1"/>
  <c r="AM3177" i="1"/>
  <c r="AE3177" i="1"/>
  <c r="BM3176" i="1"/>
  <c r="BE3176" i="1"/>
  <c r="AM3176" i="1"/>
  <c r="AE3176" i="1"/>
  <c r="BM3175" i="1"/>
  <c r="BE3175" i="1"/>
  <c r="AM3175" i="1"/>
  <c r="AE3175" i="1"/>
  <c r="BM3174" i="1"/>
  <c r="BE3174" i="1"/>
  <c r="AM3174" i="1"/>
  <c r="AE3174" i="1"/>
  <c r="BM3173" i="1"/>
  <c r="BE3173" i="1"/>
  <c r="AM3173" i="1"/>
  <c r="AE3173" i="1"/>
  <c r="BM3172" i="1"/>
  <c r="BE3172" i="1"/>
  <c r="AM3172" i="1"/>
  <c r="AE3172" i="1"/>
  <c r="BM3171" i="1"/>
  <c r="BE3171" i="1"/>
  <c r="AM3171" i="1"/>
  <c r="AE3171" i="1"/>
  <c r="BM3170" i="1"/>
  <c r="BE3170" i="1"/>
  <c r="AM3170" i="1"/>
  <c r="AE3170" i="1"/>
  <c r="BM3169" i="1"/>
  <c r="BE3169" i="1"/>
  <c r="AM3169" i="1"/>
  <c r="AE3169" i="1"/>
  <c r="BM3168" i="1"/>
  <c r="BE3168" i="1"/>
  <c r="AM3168" i="1"/>
  <c r="AE3168" i="1"/>
  <c r="BM3167" i="1"/>
  <c r="BE3167" i="1"/>
  <c r="AM3167" i="1"/>
  <c r="AE3167" i="1"/>
  <c r="BM3166" i="1"/>
  <c r="BE3166" i="1"/>
  <c r="AM3166" i="1"/>
  <c r="AE3166" i="1"/>
  <c r="BM3165" i="1"/>
  <c r="BE3165" i="1"/>
  <c r="AM3165" i="1"/>
  <c r="AE3165" i="1"/>
  <c r="BM3164" i="1"/>
  <c r="BE3164" i="1"/>
  <c r="AM3164" i="1"/>
  <c r="AE3164" i="1"/>
  <c r="BM3163" i="1"/>
  <c r="BE3163" i="1"/>
  <c r="AM3163" i="1"/>
  <c r="AE3163" i="1"/>
  <c r="BM3162" i="1"/>
  <c r="BE3162" i="1"/>
  <c r="AM3162" i="1"/>
  <c r="AE3162" i="1"/>
  <c r="BM3161" i="1"/>
  <c r="BE3161" i="1"/>
  <c r="AM3161" i="1"/>
  <c r="AE3161" i="1"/>
  <c r="BM3160" i="1"/>
  <c r="BE3160" i="1"/>
  <c r="AM3160" i="1"/>
  <c r="AE3160" i="1"/>
  <c r="BM3159" i="1"/>
  <c r="BE3159" i="1"/>
  <c r="AM3159" i="1"/>
  <c r="AE3159" i="1"/>
  <c r="BM3158" i="1"/>
  <c r="BE3158" i="1"/>
  <c r="AM3158" i="1"/>
  <c r="AE3158" i="1"/>
  <c r="BM3157" i="1"/>
  <c r="BE3157" i="1"/>
  <c r="AM3157" i="1"/>
  <c r="AE3157" i="1"/>
  <c r="BM3156" i="1"/>
  <c r="BE3156" i="1"/>
  <c r="AM3156" i="1"/>
  <c r="AE3156" i="1"/>
  <c r="BM3155" i="1"/>
  <c r="BE3155" i="1"/>
  <c r="AM3155" i="1"/>
  <c r="AE3155" i="1"/>
  <c r="BM3154" i="1"/>
  <c r="BE3154" i="1"/>
  <c r="AM3154" i="1"/>
  <c r="AE3154" i="1"/>
  <c r="BM3153" i="1"/>
  <c r="BE3153" i="1"/>
  <c r="AM3153" i="1"/>
  <c r="AE3153" i="1"/>
  <c r="BM3152" i="1"/>
  <c r="BE3152" i="1"/>
  <c r="AM3152" i="1"/>
  <c r="AE3152" i="1"/>
  <c r="BM3151" i="1"/>
  <c r="BE3151" i="1"/>
  <c r="AM3151" i="1"/>
  <c r="AE3151" i="1"/>
  <c r="BM3150" i="1"/>
  <c r="BE3150" i="1"/>
  <c r="AM3150" i="1"/>
  <c r="AE3150" i="1"/>
  <c r="BM3149" i="1"/>
  <c r="BE3149" i="1"/>
  <c r="AM3149" i="1"/>
  <c r="AE3149" i="1"/>
  <c r="BM3148" i="1"/>
  <c r="BE3148" i="1"/>
  <c r="AM3148" i="1"/>
  <c r="AE3148" i="1"/>
  <c r="BM3147" i="1"/>
  <c r="BE3147" i="1"/>
  <c r="AM3147" i="1"/>
  <c r="AE3147" i="1"/>
  <c r="BM3146" i="1"/>
  <c r="BE3146" i="1"/>
  <c r="AM3146" i="1"/>
  <c r="AE3146" i="1"/>
  <c r="BM3145" i="1"/>
  <c r="BE3145" i="1"/>
  <c r="AM3145" i="1"/>
  <c r="AE3145" i="1"/>
  <c r="BM3144" i="1"/>
  <c r="BE3144" i="1"/>
  <c r="AM3144" i="1"/>
  <c r="AE3144" i="1"/>
  <c r="BM3143" i="1"/>
  <c r="BE3143" i="1"/>
  <c r="AM3143" i="1"/>
  <c r="AE3143" i="1"/>
  <c r="BM3142" i="1"/>
  <c r="BE3142" i="1"/>
  <c r="AM3142" i="1"/>
  <c r="AE3142" i="1"/>
  <c r="BM3141" i="1"/>
  <c r="BE3141" i="1"/>
  <c r="AM3141" i="1"/>
  <c r="AE3141" i="1"/>
  <c r="BM3140" i="1"/>
  <c r="BE3140" i="1"/>
  <c r="AM3140" i="1"/>
  <c r="AE3140" i="1"/>
  <c r="BM3139" i="1"/>
  <c r="BE3139" i="1"/>
  <c r="AM3139" i="1"/>
  <c r="AE3139" i="1"/>
  <c r="BM3138" i="1"/>
  <c r="BE3138" i="1"/>
  <c r="AM3138" i="1"/>
  <c r="AE3138" i="1"/>
  <c r="BM3137" i="1"/>
  <c r="BE3137" i="1"/>
  <c r="AM3137" i="1"/>
  <c r="AE3137" i="1"/>
  <c r="BM3136" i="1"/>
  <c r="BE3136" i="1"/>
  <c r="AM3136" i="1"/>
  <c r="AE3136" i="1"/>
  <c r="BM3135" i="1"/>
  <c r="BE3135" i="1"/>
  <c r="AM3135" i="1"/>
  <c r="AE3135" i="1"/>
  <c r="BM3134" i="1"/>
  <c r="BE3134" i="1"/>
  <c r="AM3134" i="1"/>
  <c r="AE3134" i="1"/>
  <c r="BM3133" i="1"/>
  <c r="BE3133" i="1"/>
  <c r="AM3133" i="1"/>
  <c r="AE3133" i="1"/>
  <c r="BM3132" i="1"/>
  <c r="BE3132" i="1"/>
  <c r="AM3132" i="1"/>
  <c r="AE3132" i="1"/>
  <c r="BM3131" i="1"/>
  <c r="BE3131" i="1"/>
  <c r="AM3131" i="1"/>
  <c r="AE3131" i="1"/>
  <c r="BM3130" i="1"/>
  <c r="BE3130" i="1"/>
  <c r="AM3130" i="1"/>
  <c r="AE3130" i="1"/>
  <c r="BM3129" i="1"/>
  <c r="BE3129" i="1"/>
  <c r="AM3129" i="1"/>
  <c r="AE3129" i="1"/>
  <c r="BM3128" i="1"/>
  <c r="BE3128" i="1"/>
  <c r="AM3128" i="1"/>
  <c r="AE3128" i="1"/>
  <c r="BM3127" i="1"/>
  <c r="BE3127" i="1"/>
  <c r="AM3127" i="1"/>
  <c r="AE3127" i="1"/>
  <c r="BM3126" i="1"/>
  <c r="BE3126" i="1"/>
  <c r="AM3126" i="1"/>
  <c r="AE3126" i="1"/>
  <c r="BM3125" i="1"/>
  <c r="BE3125" i="1"/>
  <c r="AM3125" i="1"/>
  <c r="AE3125" i="1"/>
  <c r="BM3124" i="1"/>
  <c r="BE3124" i="1"/>
  <c r="AM3124" i="1"/>
  <c r="AE3124" i="1"/>
  <c r="BM3123" i="1"/>
  <c r="BE3123" i="1"/>
  <c r="AM3123" i="1"/>
  <c r="AE3123" i="1"/>
  <c r="BM3122" i="1"/>
  <c r="BE3122" i="1"/>
  <c r="AM3122" i="1"/>
  <c r="AE3122" i="1"/>
  <c r="BM3121" i="1"/>
  <c r="BE3121" i="1"/>
  <c r="AM3121" i="1"/>
  <c r="AE3121" i="1"/>
  <c r="BM3120" i="1"/>
  <c r="BE3120" i="1"/>
  <c r="AM3120" i="1"/>
  <c r="AE3120" i="1"/>
  <c r="BM3119" i="1"/>
  <c r="BE3119" i="1"/>
  <c r="AM3119" i="1"/>
  <c r="AE3119" i="1"/>
  <c r="BM3118" i="1"/>
  <c r="BE3118" i="1"/>
  <c r="AM3118" i="1"/>
  <c r="AE3118" i="1"/>
  <c r="BM3117" i="1"/>
  <c r="BE3117" i="1"/>
  <c r="AM3117" i="1"/>
  <c r="AE3117" i="1"/>
  <c r="BM3116" i="1"/>
  <c r="BE3116" i="1"/>
  <c r="AM3116" i="1"/>
  <c r="AE3116" i="1"/>
  <c r="BM3115" i="1"/>
  <c r="BE3115" i="1"/>
  <c r="AM3115" i="1"/>
  <c r="AE3115" i="1"/>
  <c r="BM3114" i="1"/>
  <c r="BE3114" i="1"/>
  <c r="AM3114" i="1"/>
  <c r="AE3114" i="1"/>
  <c r="BM3113" i="1"/>
  <c r="BE3113" i="1"/>
  <c r="AM3113" i="1"/>
  <c r="AE3113" i="1"/>
  <c r="BM3112" i="1"/>
  <c r="BE3112" i="1"/>
  <c r="AM3112" i="1"/>
  <c r="AE3112" i="1"/>
  <c r="BM3111" i="1"/>
  <c r="BE3111" i="1"/>
  <c r="AM3111" i="1"/>
  <c r="AE3111" i="1"/>
  <c r="BM3110" i="1"/>
  <c r="BE3110" i="1"/>
  <c r="AM3110" i="1"/>
  <c r="AE3110" i="1"/>
  <c r="BM3109" i="1"/>
  <c r="BE3109" i="1"/>
  <c r="AM3109" i="1"/>
  <c r="AE3109" i="1"/>
  <c r="BM3108" i="1"/>
  <c r="BE3108" i="1"/>
  <c r="AM3108" i="1"/>
  <c r="AE3108" i="1"/>
  <c r="BM3107" i="1"/>
  <c r="BE3107" i="1"/>
  <c r="AM3107" i="1"/>
  <c r="AE3107" i="1"/>
  <c r="BM3106" i="1"/>
  <c r="BE3106" i="1"/>
  <c r="AM3106" i="1"/>
  <c r="AE3106" i="1"/>
  <c r="BM3105" i="1"/>
  <c r="BE3105" i="1"/>
  <c r="AM3105" i="1"/>
  <c r="AE3105" i="1"/>
  <c r="BM3104" i="1"/>
  <c r="BE3104" i="1"/>
  <c r="AM3104" i="1"/>
  <c r="AE3104" i="1"/>
  <c r="BM3103" i="1"/>
  <c r="BE3103" i="1"/>
  <c r="AM3103" i="1"/>
  <c r="AE3103" i="1"/>
  <c r="BM3102" i="1"/>
  <c r="BE3102" i="1"/>
  <c r="AM3102" i="1"/>
  <c r="AE3102" i="1"/>
  <c r="BM3101" i="1"/>
  <c r="BE3101" i="1"/>
  <c r="AM3101" i="1"/>
  <c r="AE3101" i="1"/>
  <c r="BM3100" i="1"/>
  <c r="BE3100" i="1"/>
  <c r="AM3100" i="1"/>
  <c r="AE3100" i="1"/>
  <c r="BM3099" i="1"/>
  <c r="BE3099" i="1"/>
  <c r="AM3099" i="1"/>
  <c r="AE3099" i="1"/>
  <c r="BM3098" i="1"/>
  <c r="BE3098" i="1"/>
  <c r="AM3098" i="1"/>
  <c r="AE3098" i="1"/>
  <c r="BM3097" i="1"/>
  <c r="BE3097" i="1"/>
  <c r="AM3097" i="1"/>
  <c r="AE3097" i="1"/>
  <c r="BM3096" i="1"/>
  <c r="BE3096" i="1"/>
  <c r="AM3096" i="1"/>
  <c r="AE3096" i="1"/>
  <c r="BM3095" i="1"/>
  <c r="BE3095" i="1"/>
  <c r="AM3095" i="1"/>
  <c r="AE3095" i="1"/>
  <c r="BM3094" i="1"/>
  <c r="BE3094" i="1"/>
  <c r="AM3094" i="1"/>
  <c r="AE3094" i="1"/>
  <c r="BM3093" i="1"/>
  <c r="BE3093" i="1"/>
  <c r="AM3093" i="1"/>
  <c r="AE3093" i="1"/>
  <c r="BM3092" i="1"/>
  <c r="BE3092" i="1"/>
  <c r="AM3092" i="1"/>
  <c r="AE3092" i="1"/>
  <c r="BM3091" i="1"/>
  <c r="BE3091" i="1"/>
  <c r="AM3091" i="1"/>
  <c r="AE3091" i="1"/>
  <c r="BM3090" i="1"/>
  <c r="BE3090" i="1"/>
  <c r="AM3090" i="1"/>
  <c r="AE3090" i="1"/>
  <c r="BM3089" i="1"/>
  <c r="BE3089" i="1"/>
  <c r="AM3089" i="1"/>
  <c r="AE3089" i="1"/>
  <c r="BM3088" i="1"/>
  <c r="BE3088" i="1"/>
  <c r="AM3088" i="1"/>
  <c r="AE3088" i="1"/>
  <c r="BM3087" i="1"/>
  <c r="BE3087" i="1"/>
  <c r="AM3087" i="1"/>
  <c r="AE3087" i="1"/>
  <c r="BM3086" i="1"/>
  <c r="BE3086" i="1"/>
  <c r="AM3086" i="1"/>
  <c r="AE3086" i="1"/>
  <c r="BM3085" i="1"/>
  <c r="BE3085" i="1"/>
  <c r="AM3085" i="1"/>
  <c r="AE3085" i="1"/>
  <c r="BM3084" i="1"/>
  <c r="BE3084" i="1"/>
  <c r="AM3084" i="1"/>
  <c r="AE3084" i="1"/>
  <c r="BM3083" i="1"/>
  <c r="BE3083" i="1"/>
  <c r="AM3083" i="1"/>
  <c r="AE3083" i="1"/>
  <c r="BM3082" i="1"/>
  <c r="BE3082" i="1"/>
  <c r="AM3082" i="1"/>
  <c r="AE3082" i="1"/>
  <c r="BM3081" i="1"/>
  <c r="BE3081" i="1"/>
  <c r="AM3081" i="1"/>
  <c r="AE3081" i="1"/>
  <c r="BM3080" i="1"/>
  <c r="BE3080" i="1"/>
  <c r="AM3080" i="1"/>
  <c r="AE3080" i="1"/>
  <c r="BM3079" i="1"/>
  <c r="BE3079" i="1"/>
  <c r="AM3079" i="1"/>
  <c r="AE3079" i="1"/>
  <c r="BM3078" i="1"/>
  <c r="BE3078" i="1"/>
  <c r="AM3078" i="1"/>
  <c r="AE3078" i="1"/>
  <c r="BM3077" i="1"/>
  <c r="BE3077" i="1"/>
  <c r="AM3077" i="1"/>
  <c r="AE3077" i="1"/>
  <c r="BM3076" i="1"/>
  <c r="BE3076" i="1"/>
  <c r="AM3076" i="1"/>
  <c r="AE3076" i="1"/>
  <c r="BM3075" i="1"/>
  <c r="BE3075" i="1"/>
  <c r="AM3075" i="1"/>
  <c r="AE3075" i="1"/>
  <c r="BM3074" i="1"/>
  <c r="BE3074" i="1"/>
  <c r="AM3074" i="1"/>
  <c r="AE3074" i="1"/>
  <c r="BM3073" i="1"/>
  <c r="BE3073" i="1"/>
  <c r="AM3073" i="1"/>
  <c r="AE3073" i="1"/>
  <c r="BM3072" i="1"/>
  <c r="BE3072" i="1"/>
  <c r="AM3072" i="1"/>
  <c r="AE3072" i="1"/>
  <c r="BM3071" i="1"/>
  <c r="BE3071" i="1"/>
  <c r="AM3071" i="1"/>
  <c r="AE3071" i="1"/>
  <c r="BM3070" i="1"/>
  <c r="BE3070" i="1"/>
  <c r="AM3070" i="1"/>
  <c r="AE3070" i="1"/>
  <c r="BM3069" i="1"/>
  <c r="BE3069" i="1"/>
  <c r="AM3069" i="1"/>
  <c r="AE3069" i="1"/>
  <c r="BM3068" i="1"/>
  <c r="BE3068" i="1"/>
  <c r="AM3068" i="1"/>
  <c r="AE3068" i="1"/>
  <c r="BM3067" i="1"/>
  <c r="BE3067" i="1"/>
  <c r="AM3067" i="1"/>
  <c r="AE3067" i="1"/>
  <c r="BM3066" i="1"/>
  <c r="BE3066" i="1"/>
  <c r="AM3066" i="1"/>
  <c r="AE3066" i="1"/>
  <c r="BM3065" i="1"/>
  <c r="BE3065" i="1"/>
  <c r="AM3065" i="1"/>
  <c r="AE3065" i="1"/>
  <c r="BM3064" i="1"/>
  <c r="BE3064" i="1"/>
  <c r="AM3064" i="1"/>
  <c r="AE3064" i="1"/>
  <c r="BM3063" i="1"/>
  <c r="BE3063" i="1"/>
  <c r="AM3063" i="1"/>
  <c r="AE3063" i="1"/>
  <c r="BM3062" i="1"/>
  <c r="BE3062" i="1"/>
  <c r="AM3062" i="1"/>
  <c r="AE3062" i="1"/>
  <c r="BM3061" i="1"/>
  <c r="BE3061" i="1"/>
  <c r="AM3061" i="1"/>
  <c r="AE3061" i="1"/>
  <c r="BM3060" i="1"/>
  <c r="BE3060" i="1"/>
  <c r="AM3060" i="1"/>
  <c r="AE3060" i="1"/>
  <c r="BM3059" i="1"/>
  <c r="BE3059" i="1"/>
  <c r="AM3059" i="1"/>
  <c r="AE3059" i="1"/>
  <c r="BM3058" i="1"/>
  <c r="BE3058" i="1"/>
  <c r="AM3058" i="1"/>
  <c r="AE3058" i="1"/>
  <c r="BM3057" i="1"/>
  <c r="BE3057" i="1"/>
  <c r="AM3057" i="1"/>
  <c r="AE3057" i="1"/>
  <c r="BM3056" i="1"/>
  <c r="BE3056" i="1"/>
  <c r="AM3056" i="1"/>
  <c r="AE3056" i="1"/>
  <c r="BM3055" i="1"/>
  <c r="BE3055" i="1"/>
  <c r="AM3055" i="1"/>
  <c r="AE3055" i="1"/>
  <c r="BM3054" i="1"/>
  <c r="BE3054" i="1"/>
  <c r="AM3054" i="1"/>
  <c r="AE3054" i="1"/>
  <c r="BM3053" i="1"/>
  <c r="BE3053" i="1"/>
  <c r="AM3053" i="1"/>
  <c r="AE3053" i="1"/>
  <c r="BM3052" i="1"/>
  <c r="BE3052" i="1"/>
  <c r="AM3052" i="1"/>
  <c r="AE3052" i="1"/>
  <c r="BM3051" i="1"/>
  <c r="BE3051" i="1"/>
  <c r="AM3051" i="1"/>
  <c r="AE3051" i="1"/>
  <c r="BM3050" i="1"/>
  <c r="BE3050" i="1"/>
  <c r="AM3050" i="1"/>
  <c r="AE3050" i="1"/>
  <c r="BM3049" i="1"/>
  <c r="BE3049" i="1"/>
  <c r="AM3049" i="1"/>
  <c r="AE3049" i="1"/>
  <c r="BM3048" i="1"/>
  <c r="BE3048" i="1"/>
  <c r="AM3048" i="1"/>
  <c r="AE3048" i="1"/>
  <c r="BM3047" i="1"/>
  <c r="BE3047" i="1"/>
  <c r="AM3047" i="1"/>
  <c r="AE3047" i="1"/>
  <c r="BM3046" i="1"/>
  <c r="BE3046" i="1"/>
  <c r="AM3046" i="1"/>
  <c r="AE3046" i="1"/>
  <c r="BM3045" i="1"/>
  <c r="BE3045" i="1"/>
  <c r="AM3045" i="1"/>
  <c r="AE3045" i="1"/>
  <c r="BM3044" i="1"/>
  <c r="BE3044" i="1"/>
  <c r="AM3044" i="1"/>
  <c r="AE3044" i="1"/>
  <c r="BM3043" i="1"/>
  <c r="BE3043" i="1"/>
  <c r="AM3043" i="1"/>
  <c r="AE3043" i="1"/>
  <c r="BM3042" i="1"/>
  <c r="BE3042" i="1"/>
  <c r="AM3042" i="1"/>
  <c r="AE3042" i="1"/>
  <c r="BM3041" i="1"/>
  <c r="BE3041" i="1"/>
  <c r="AM3041" i="1"/>
  <c r="AE3041" i="1"/>
  <c r="BM3040" i="1"/>
  <c r="BE3040" i="1"/>
  <c r="AM3040" i="1"/>
  <c r="AE3040" i="1"/>
  <c r="BM3039" i="1"/>
  <c r="BE3039" i="1"/>
  <c r="AM3039" i="1"/>
  <c r="AE3039" i="1"/>
  <c r="BM3038" i="1"/>
  <c r="BE3038" i="1"/>
  <c r="AM3038" i="1"/>
  <c r="AE3038" i="1"/>
  <c r="BM3037" i="1"/>
  <c r="BE3037" i="1"/>
  <c r="AM3037" i="1"/>
  <c r="AE3037" i="1"/>
  <c r="BM3036" i="1"/>
  <c r="BE3036" i="1"/>
  <c r="AM3036" i="1"/>
  <c r="AE3036" i="1"/>
  <c r="BM3035" i="1"/>
  <c r="BE3035" i="1"/>
  <c r="AM3035" i="1"/>
  <c r="AE3035" i="1"/>
  <c r="BM3034" i="1"/>
  <c r="BE3034" i="1"/>
  <c r="AM3034" i="1"/>
  <c r="AE3034" i="1"/>
  <c r="BM3033" i="1"/>
  <c r="BE3033" i="1"/>
  <c r="AM3033" i="1"/>
  <c r="AE3033" i="1"/>
  <c r="BM3032" i="1"/>
  <c r="BE3032" i="1"/>
  <c r="AM3032" i="1"/>
  <c r="AE3032" i="1"/>
  <c r="BM3031" i="1"/>
  <c r="BE3031" i="1"/>
  <c r="AM3031" i="1"/>
  <c r="AE3031" i="1"/>
  <c r="BM3030" i="1"/>
  <c r="BE3030" i="1"/>
  <c r="AM3030" i="1"/>
  <c r="AE3030" i="1"/>
  <c r="BM3029" i="1"/>
  <c r="BE3029" i="1"/>
  <c r="AM3029" i="1"/>
  <c r="AE3029" i="1"/>
  <c r="BM3028" i="1"/>
  <c r="BE3028" i="1"/>
  <c r="AM3028" i="1"/>
  <c r="AE3028" i="1"/>
  <c r="BM3027" i="1"/>
  <c r="BE3027" i="1"/>
  <c r="AM3027" i="1"/>
  <c r="AE3027" i="1"/>
  <c r="BM3026" i="1"/>
  <c r="BE3026" i="1"/>
  <c r="AM3026" i="1"/>
  <c r="AE3026" i="1"/>
  <c r="BM3025" i="1"/>
  <c r="BE3025" i="1"/>
  <c r="AM3025" i="1"/>
  <c r="AE3025" i="1"/>
  <c r="BM3024" i="1"/>
  <c r="BE3024" i="1"/>
  <c r="AM3024" i="1"/>
  <c r="AE3024" i="1"/>
  <c r="BM3023" i="1"/>
  <c r="BE3023" i="1"/>
  <c r="AM3023" i="1"/>
  <c r="AE3023" i="1"/>
  <c r="BM3022" i="1"/>
  <c r="BE3022" i="1"/>
  <c r="AM3022" i="1"/>
  <c r="AE3022" i="1"/>
  <c r="BM3021" i="1"/>
  <c r="BE3021" i="1"/>
  <c r="AM3021" i="1"/>
  <c r="AE3021" i="1"/>
  <c r="BM3020" i="1"/>
  <c r="BE3020" i="1"/>
  <c r="AM3020" i="1"/>
  <c r="AE3020" i="1"/>
  <c r="BM3019" i="1"/>
  <c r="BE3019" i="1"/>
  <c r="AM3019" i="1"/>
  <c r="AE3019" i="1"/>
  <c r="BM3018" i="1"/>
  <c r="BE3018" i="1"/>
  <c r="AM3018" i="1"/>
  <c r="AE3018" i="1"/>
  <c r="BM3017" i="1"/>
  <c r="BE3017" i="1"/>
  <c r="AM3017" i="1"/>
  <c r="AE3017" i="1"/>
  <c r="BM3016" i="1"/>
  <c r="BE3016" i="1"/>
  <c r="AM3016" i="1"/>
  <c r="AE3016" i="1"/>
  <c r="BM3015" i="1"/>
  <c r="BE3015" i="1"/>
  <c r="AM3015" i="1"/>
  <c r="AE3015" i="1"/>
  <c r="BM3014" i="1"/>
  <c r="BE3014" i="1"/>
  <c r="AM3014" i="1"/>
  <c r="AE3014" i="1"/>
  <c r="BM3013" i="1"/>
  <c r="BE3013" i="1"/>
  <c r="AM3013" i="1"/>
  <c r="AE3013" i="1"/>
  <c r="BM3012" i="1"/>
  <c r="BE3012" i="1"/>
  <c r="AM3012" i="1"/>
  <c r="AE3012" i="1"/>
  <c r="BM3011" i="1"/>
  <c r="BE3011" i="1"/>
  <c r="AM3011" i="1"/>
  <c r="AE3011" i="1"/>
  <c r="BM3010" i="1"/>
  <c r="BE3010" i="1"/>
  <c r="AM3010" i="1"/>
  <c r="AE3010" i="1"/>
  <c r="BM3009" i="1"/>
  <c r="BE3009" i="1"/>
  <c r="AM3009" i="1"/>
  <c r="AE3009" i="1"/>
  <c r="BM3008" i="1"/>
  <c r="BE3008" i="1"/>
  <c r="AM3008" i="1"/>
  <c r="AE3008" i="1"/>
  <c r="BM3007" i="1"/>
  <c r="BE3007" i="1"/>
  <c r="AM3007" i="1"/>
  <c r="AE3007" i="1"/>
  <c r="BM3006" i="1"/>
  <c r="BE3006" i="1"/>
  <c r="AM3006" i="1"/>
  <c r="AE3006" i="1"/>
  <c r="BM3005" i="1"/>
  <c r="BE3005" i="1"/>
  <c r="AM3005" i="1"/>
  <c r="AE3005" i="1"/>
  <c r="BM3004" i="1"/>
  <c r="BE3004" i="1"/>
  <c r="AM3004" i="1"/>
  <c r="AE3004" i="1"/>
  <c r="BM3003" i="1"/>
  <c r="BE3003" i="1"/>
  <c r="AM3003" i="1"/>
  <c r="AE3003" i="1"/>
  <c r="BM3002" i="1"/>
  <c r="BE3002" i="1"/>
  <c r="AM3002" i="1"/>
  <c r="AE3002" i="1"/>
  <c r="BM3001" i="1"/>
  <c r="BE3001" i="1"/>
  <c r="AM3001" i="1"/>
  <c r="AE3001" i="1"/>
  <c r="BM3000" i="1"/>
  <c r="BE3000" i="1"/>
  <c r="AM3000" i="1"/>
  <c r="AE3000" i="1"/>
  <c r="BM2999" i="1"/>
  <c r="BE2999" i="1"/>
  <c r="AM2999" i="1"/>
  <c r="AE2999" i="1"/>
  <c r="BM2998" i="1"/>
  <c r="BE2998" i="1"/>
  <c r="AM2998" i="1"/>
  <c r="AE2998" i="1"/>
  <c r="BM2997" i="1"/>
  <c r="BE2997" i="1"/>
  <c r="AM2997" i="1"/>
  <c r="AE2997" i="1"/>
  <c r="BM2996" i="1"/>
  <c r="BE2996" i="1"/>
  <c r="AM2996" i="1"/>
  <c r="AE2996" i="1"/>
  <c r="BM2995" i="1"/>
  <c r="BE2995" i="1"/>
  <c r="AM2995" i="1"/>
  <c r="AE2995" i="1"/>
  <c r="BM2994" i="1"/>
  <c r="BE2994" i="1"/>
  <c r="AM2994" i="1"/>
  <c r="AE2994" i="1"/>
  <c r="BM2993" i="1"/>
  <c r="BE2993" i="1"/>
  <c r="AM2993" i="1"/>
  <c r="AE2993" i="1"/>
  <c r="BM2992" i="1"/>
  <c r="BE2992" i="1"/>
  <c r="AM2992" i="1"/>
  <c r="AE2992" i="1"/>
  <c r="BM2991" i="1"/>
  <c r="BE2991" i="1"/>
  <c r="AM2991" i="1"/>
  <c r="AE2991" i="1"/>
  <c r="BM2990" i="1"/>
  <c r="BE2990" i="1"/>
  <c r="AM2990" i="1"/>
  <c r="AE2990" i="1"/>
  <c r="BM2989" i="1"/>
  <c r="BE2989" i="1"/>
  <c r="AM2989" i="1"/>
  <c r="AE2989" i="1"/>
  <c r="BM2988" i="1"/>
  <c r="BE2988" i="1"/>
  <c r="AM2988" i="1"/>
  <c r="AE2988" i="1"/>
  <c r="BM2987" i="1"/>
  <c r="BE2987" i="1"/>
  <c r="AM2987" i="1"/>
  <c r="AE2987" i="1"/>
  <c r="BM2986" i="1"/>
  <c r="BE2986" i="1"/>
  <c r="AM2986" i="1"/>
  <c r="AE2986" i="1"/>
  <c r="BM2985" i="1"/>
  <c r="BE2985" i="1"/>
  <c r="AM2985" i="1"/>
  <c r="AE2985" i="1"/>
  <c r="BM2984" i="1"/>
  <c r="BE2984" i="1"/>
  <c r="AM2984" i="1"/>
  <c r="AE2984" i="1"/>
  <c r="BM2983" i="1"/>
  <c r="BE2983" i="1"/>
  <c r="AM2983" i="1"/>
  <c r="AE2983" i="1"/>
  <c r="BM2982" i="1"/>
  <c r="BE2982" i="1"/>
  <c r="AM2982" i="1"/>
  <c r="AE2982" i="1"/>
  <c r="BM2981" i="1"/>
  <c r="BE2981" i="1"/>
  <c r="AM2981" i="1"/>
  <c r="AE2981" i="1"/>
  <c r="BM2980" i="1"/>
  <c r="BE2980" i="1"/>
  <c r="AM2980" i="1"/>
  <c r="AE2980" i="1"/>
  <c r="BM2979" i="1"/>
  <c r="BE2979" i="1"/>
  <c r="AM2979" i="1"/>
  <c r="AE2979" i="1"/>
  <c r="BM2978" i="1"/>
  <c r="BE2978" i="1"/>
  <c r="AM2978" i="1"/>
  <c r="AE2978" i="1"/>
  <c r="BM2977" i="1"/>
  <c r="BE2977" i="1"/>
  <c r="AM2977" i="1"/>
  <c r="AE2977" i="1"/>
  <c r="BM2976" i="1"/>
  <c r="BE2976" i="1"/>
  <c r="AM2976" i="1"/>
  <c r="AE2976" i="1"/>
  <c r="BM2975" i="1"/>
  <c r="BE2975" i="1"/>
  <c r="AM2975" i="1"/>
  <c r="AE2975" i="1"/>
  <c r="BM2974" i="1"/>
  <c r="BE2974" i="1"/>
  <c r="AM2974" i="1"/>
  <c r="AE2974" i="1"/>
  <c r="BM2973" i="1"/>
  <c r="BE2973" i="1"/>
  <c r="AM2973" i="1"/>
  <c r="AE2973" i="1"/>
  <c r="BM2972" i="1"/>
  <c r="BE2972" i="1"/>
  <c r="AM2972" i="1"/>
  <c r="AE2972" i="1"/>
  <c r="BM2971" i="1"/>
  <c r="BE2971" i="1"/>
  <c r="AM2971" i="1"/>
  <c r="AE2971" i="1"/>
  <c r="BM2970" i="1"/>
  <c r="BE2970" i="1"/>
  <c r="AM2970" i="1"/>
  <c r="AE2970" i="1"/>
  <c r="BM2969" i="1"/>
  <c r="BE2969" i="1"/>
  <c r="AM2969" i="1"/>
  <c r="AE2969" i="1"/>
  <c r="BM2968" i="1"/>
  <c r="BE2968" i="1"/>
  <c r="AM2968" i="1"/>
  <c r="AE2968" i="1"/>
  <c r="BM2967" i="1"/>
  <c r="BE2967" i="1"/>
  <c r="AM2967" i="1"/>
  <c r="AE2967" i="1"/>
  <c r="BM2966" i="1"/>
  <c r="BE2966" i="1"/>
  <c r="AM2966" i="1"/>
  <c r="AE2966" i="1"/>
  <c r="BM2965" i="1"/>
  <c r="BE2965" i="1"/>
  <c r="AM2965" i="1"/>
  <c r="AE2965" i="1"/>
  <c r="BM2964" i="1"/>
  <c r="BE2964" i="1"/>
  <c r="AM2964" i="1"/>
  <c r="AE2964" i="1"/>
  <c r="BM2963" i="1"/>
  <c r="BE2963" i="1"/>
  <c r="AM2963" i="1"/>
  <c r="AE2963" i="1"/>
  <c r="BM2962" i="1"/>
  <c r="BE2962" i="1"/>
  <c r="AM2962" i="1"/>
  <c r="AE2962" i="1"/>
  <c r="BM2961" i="1"/>
  <c r="BE2961" i="1"/>
  <c r="AM2961" i="1"/>
  <c r="AE2961" i="1"/>
  <c r="BM2960" i="1"/>
  <c r="BE2960" i="1"/>
  <c r="AM2960" i="1"/>
  <c r="AE2960" i="1"/>
  <c r="BM2959" i="1"/>
  <c r="BE2959" i="1"/>
  <c r="AM2959" i="1"/>
  <c r="AE2959" i="1"/>
  <c r="BM2958" i="1"/>
  <c r="BE2958" i="1"/>
  <c r="AM2958" i="1"/>
  <c r="AE2958" i="1"/>
  <c r="BM2957" i="1"/>
  <c r="BE2957" i="1"/>
  <c r="AM2957" i="1"/>
  <c r="AE2957" i="1"/>
  <c r="BM2956" i="1"/>
  <c r="BE2956" i="1"/>
  <c r="AM2956" i="1"/>
  <c r="AE2956" i="1"/>
  <c r="BM2955" i="1"/>
  <c r="BE2955" i="1"/>
  <c r="AM2955" i="1"/>
  <c r="AE2955" i="1"/>
  <c r="BM2954" i="1"/>
  <c r="BE2954" i="1"/>
  <c r="AM2954" i="1"/>
  <c r="AE2954" i="1"/>
  <c r="BM2953" i="1"/>
  <c r="BE2953" i="1"/>
  <c r="AM2953" i="1"/>
  <c r="AE2953" i="1"/>
  <c r="BM2952" i="1"/>
  <c r="BE2952" i="1"/>
  <c r="AM2952" i="1"/>
  <c r="AE2952" i="1"/>
  <c r="BM2951" i="1"/>
  <c r="BE2951" i="1"/>
  <c r="AM2951" i="1"/>
  <c r="AE2951" i="1"/>
  <c r="BM2950" i="1"/>
  <c r="BE2950" i="1"/>
  <c r="AM2950" i="1"/>
  <c r="AE2950" i="1"/>
  <c r="BM2949" i="1"/>
  <c r="BE2949" i="1"/>
  <c r="AM2949" i="1"/>
  <c r="AE2949" i="1"/>
  <c r="BM2948" i="1"/>
  <c r="BE2948" i="1"/>
  <c r="AM2948" i="1"/>
  <c r="AE2948" i="1"/>
  <c r="BM2947" i="1"/>
  <c r="BE2947" i="1"/>
  <c r="AM2947" i="1"/>
  <c r="AE2947" i="1"/>
  <c r="BM2946" i="1"/>
  <c r="BE2946" i="1"/>
  <c r="AM2946" i="1"/>
  <c r="AE2946" i="1"/>
  <c r="BM2945" i="1"/>
  <c r="BE2945" i="1"/>
  <c r="AM2945" i="1"/>
  <c r="AE2945" i="1"/>
  <c r="BM2944" i="1"/>
  <c r="BE2944" i="1"/>
  <c r="AM2944" i="1"/>
  <c r="AE2944" i="1"/>
  <c r="BM2943" i="1"/>
  <c r="BE2943" i="1"/>
  <c r="AM2943" i="1"/>
  <c r="AE2943" i="1"/>
  <c r="BM2942" i="1"/>
  <c r="BE2942" i="1"/>
  <c r="AM2942" i="1"/>
  <c r="AE2942" i="1"/>
  <c r="BM2941" i="1"/>
  <c r="BE2941" i="1"/>
  <c r="AM2941" i="1"/>
  <c r="AE2941" i="1"/>
  <c r="BM2940" i="1"/>
  <c r="BE2940" i="1"/>
  <c r="AM2940" i="1"/>
  <c r="AE2940" i="1"/>
  <c r="BM2939" i="1"/>
  <c r="BE2939" i="1"/>
  <c r="AM2939" i="1"/>
  <c r="AE2939" i="1"/>
  <c r="BM2938" i="1"/>
  <c r="BE2938" i="1"/>
  <c r="AM2938" i="1"/>
  <c r="AE2938" i="1"/>
  <c r="BM2937" i="1"/>
  <c r="BE2937" i="1"/>
  <c r="AM2937" i="1"/>
  <c r="AE2937" i="1"/>
  <c r="BM2936" i="1"/>
  <c r="BE2936" i="1"/>
  <c r="AM2936" i="1"/>
  <c r="AE2936" i="1"/>
  <c r="BM2935" i="1"/>
  <c r="BE2935" i="1"/>
  <c r="AM2935" i="1"/>
  <c r="AE2935" i="1"/>
  <c r="BM2934" i="1"/>
  <c r="BE2934" i="1"/>
  <c r="AM2934" i="1"/>
  <c r="AE2934" i="1"/>
  <c r="BM2933" i="1"/>
  <c r="BE2933" i="1"/>
  <c r="AM2933" i="1"/>
  <c r="AE2933" i="1"/>
  <c r="BM2932" i="1"/>
  <c r="BE2932" i="1"/>
  <c r="AM2932" i="1"/>
  <c r="AE2932" i="1"/>
  <c r="BM2931" i="1"/>
  <c r="BE2931" i="1"/>
  <c r="AM2931" i="1"/>
  <c r="AE2931" i="1"/>
  <c r="BM2930" i="1"/>
  <c r="BE2930" i="1"/>
  <c r="AM2930" i="1"/>
  <c r="AE2930" i="1"/>
  <c r="BM2929" i="1"/>
  <c r="BE2929" i="1"/>
  <c r="AM2929" i="1"/>
  <c r="AE2929" i="1"/>
  <c r="BM2928" i="1"/>
  <c r="BE2928" i="1"/>
  <c r="AM2928" i="1"/>
  <c r="AE2928" i="1"/>
  <c r="BM2927" i="1"/>
  <c r="BE2927" i="1"/>
  <c r="AM2927" i="1"/>
  <c r="AE2927" i="1"/>
  <c r="BM2926" i="1"/>
  <c r="BE2926" i="1"/>
  <c r="AM2926" i="1"/>
  <c r="AE2926" i="1"/>
  <c r="BM2925" i="1"/>
  <c r="BE2925" i="1"/>
  <c r="AM2925" i="1"/>
  <c r="AE2925" i="1"/>
  <c r="BM2924" i="1"/>
  <c r="BE2924" i="1"/>
  <c r="AM2924" i="1"/>
  <c r="AE2924" i="1"/>
  <c r="BM2923" i="1"/>
  <c r="BE2923" i="1"/>
  <c r="AM2923" i="1"/>
  <c r="AE2923" i="1"/>
  <c r="BM2922" i="1"/>
  <c r="BE2922" i="1"/>
  <c r="AM2922" i="1"/>
  <c r="AE2922" i="1"/>
  <c r="BM2921" i="1"/>
  <c r="BE2921" i="1"/>
  <c r="AM2921" i="1"/>
  <c r="AE2921" i="1"/>
  <c r="BM2920" i="1"/>
  <c r="BE2920" i="1"/>
  <c r="AM2920" i="1"/>
  <c r="AE2920" i="1"/>
  <c r="BM2919" i="1"/>
  <c r="BE2919" i="1"/>
  <c r="AM2919" i="1"/>
  <c r="AE2919" i="1"/>
  <c r="BM2918" i="1"/>
  <c r="BE2918" i="1"/>
  <c r="AM2918" i="1"/>
  <c r="AE2918" i="1"/>
  <c r="BM2917" i="1"/>
  <c r="BE2917" i="1"/>
  <c r="AM2917" i="1"/>
  <c r="AE2917" i="1"/>
  <c r="BM2916" i="1"/>
  <c r="BE2916" i="1"/>
  <c r="AM2916" i="1"/>
  <c r="AE2916" i="1"/>
  <c r="BM2915" i="1"/>
  <c r="BE2915" i="1"/>
  <c r="AM2915" i="1"/>
  <c r="AE2915" i="1"/>
  <c r="BM2914" i="1"/>
  <c r="BE2914" i="1"/>
  <c r="AM2914" i="1"/>
  <c r="AE2914" i="1"/>
  <c r="BM2913" i="1"/>
  <c r="BE2913" i="1"/>
  <c r="AM2913" i="1"/>
  <c r="AE2913" i="1"/>
  <c r="BM2912" i="1"/>
  <c r="BE2912" i="1"/>
  <c r="AM2912" i="1"/>
  <c r="AE2912" i="1"/>
  <c r="BM2911" i="1"/>
  <c r="BE2911" i="1"/>
  <c r="AM2911" i="1"/>
  <c r="AE2911" i="1"/>
  <c r="BM2910" i="1"/>
  <c r="BE2910" i="1"/>
  <c r="AM2910" i="1"/>
  <c r="AE2910" i="1"/>
  <c r="BM2909" i="1"/>
  <c r="BE2909" i="1"/>
  <c r="AM2909" i="1"/>
  <c r="AE2909" i="1"/>
  <c r="BM2908" i="1"/>
  <c r="BE2908" i="1"/>
  <c r="AM2908" i="1"/>
  <c r="AE2908" i="1"/>
  <c r="BM2907" i="1"/>
  <c r="BE2907" i="1"/>
  <c r="AM2907" i="1"/>
  <c r="AE2907" i="1"/>
  <c r="BM2906" i="1"/>
  <c r="BE2906" i="1"/>
  <c r="AM2906" i="1"/>
  <c r="AE2906" i="1"/>
  <c r="BM2905" i="1"/>
  <c r="BE2905" i="1"/>
  <c r="AM2905" i="1"/>
  <c r="AE2905" i="1"/>
  <c r="BM2904" i="1"/>
  <c r="BE2904" i="1"/>
  <c r="AM2904" i="1"/>
  <c r="AE2904" i="1"/>
  <c r="BM2903" i="1"/>
  <c r="BE2903" i="1"/>
  <c r="AM2903" i="1"/>
  <c r="AE2903" i="1"/>
  <c r="BM2902" i="1"/>
  <c r="BE2902" i="1"/>
  <c r="AM2902" i="1"/>
  <c r="AE2902" i="1"/>
  <c r="BM2901" i="1"/>
  <c r="BE2901" i="1"/>
  <c r="AM2901" i="1"/>
  <c r="AE2901" i="1"/>
  <c r="BM2900" i="1"/>
  <c r="BE2900" i="1"/>
  <c r="AM2900" i="1"/>
  <c r="AE2900" i="1"/>
  <c r="BM2899" i="1"/>
  <c r="BE2899" i="1"/>
  <c r="AM2899" i="1"/>
  <c r="AE2899" i="1"/>
  <c r="BM2898" i="1"/>
  <c r="BE2898" i="1"/>
  <c r="AM2898" i="1"/>
  <c r="AE2898" i="1"/>
  <c r="BM2897" i="1"/>
  <c r="BE2897" i="1"/>
  <c r="AM2897" i="1"/>
  <c r="AE2897" i="1"/>
  <c r="BM2896" i="1"/>
  <c r="BE2896" i="1"/>
  <c r="AM2896" i="1"/>
  <c r="AE2896" i="1"/>
  <c r="BM2895" i="1"/>
  <c r="BE2895" i="1"/>
  <c r="AM2895" i="1"/>
  <c r="AE2895" i="1"/>
  <c r="BM2894" i="1"/>
  <c r="BE2894" i="1"/>
  <c r="AM2894" i="1"/>
  <c r="AE2894" i="1"/>
  <c r="BM2893" i="1"/>
  <c r="BE2893" i="1"/>
  <c r="AM2893" i="1"/>
  <c r="AE2893" i="1"/>
  <c r="BM2892" i="1"/>
  <c r="BE2892" i="1"/>
  <c r="AM2892" i="1"/>
  <c r="AE2892" i="1"/>
  <c r="BM2891" i="1"/>
  <c r="BE2891" i="1"/>
  <c r="AM2891" i="1"/>
  <c r="AE2891" i="1"/>
  <c r="BM2890" i="1"/>
  <c r="BE2890" i="1"/>
  <c r="AM2890" i="1"/>
  <c r="AE2890" i="1"/>
  <c r="BM2889" i="1"/>
  <c r="BE2889" i="1"/>
  <c r="AM2889" i="1"/>
  <c r="AE2889" i="1"/>
  <c r="BM2888" i="1"/>
  <c r="BE2888" i="1"/>
  <c r="AM2888" i="1"/>
  <c r="AE2888" i="1"/>
  <c r="BM2887" i="1"/>
  <c r="BE2887" i="1"/>
  <c r="AM2887" i="1"/>
  <c r="AE2887" i="1"/>
  <c r="BM2886" i="1"/>
  <c r="BE2886" i="1"/>
  <c r="AM2886" i="1"/>
  <c r="AE2886" i="1"/>
  <c r="BM2885" i="1"/>
  <c r="BE2885" i="1"/>
  <c r="AM2885" i="1"/>
  <c r="AE2885" i="1"/>
  <c r="BM2884" i="1"/>
  <c r="BE2884" i="1"/>
  <c r="AM2884" i="1"/>
  <c r="AE2884" i="1"/>
  <c r="BM2883" i="1"/>
  <c r="BE2883" i="1"/>
  <c r="AM2883" i="1"/>
  <c r="AE2883" i="1"/>
  <c r="BM2882" i="1"/>
  <c r="BE2882" i="1"/>
  <c r="AM2882" i="1"/>
  <c r="AE2882" i="1"/>
  <c r="BM2881" i="1"/>
  <c r="BE2881" i="1"/>
  <c r="AM2881" i="1"/>
  <c r="AE2881" i="1"/>
  <c r="BM2880" i="1"/>
  <c r="BE2880" i="1"/>
  <c r="AM2880" i="1"/>
  <c r="AE2880" i="1"/>
  <c r="BM2879" i="1"/>
  <c r="BE2879" i="1"/>
  <c r="AM2879" i="1"/>
  <c r="AE2879" i="1"/>
  <c r="BM2878" i="1"/>
  <c r="BE2878" i="1"/>
  <c r="AM2878" i="1"/>
  <c r="AE2878" i="1"/>
  <c r="BM2877" i="1"/>
  <c r="BE2877" i="1"/>
  <c r="AM2877" i="1"/>
  <c r="AE2877" i="1"/>
  <c r="BM2876" i="1"/>
  <c r="BE2876" i="1"/>
  <c r="AM2876" i="1"/>
  <c r="AE2876" i="1"/>
  <c r="BM2875" i="1"/>
  <c r="BE2875" i="1"/>
  <c r="AM2875" i="1"/>
  <c r="AE2875" i="1"/>
  <c r="BM2874" i="1"/>
  <c r="BE2874" i="1"/>
  <c r="AM2874" i="1"/>
  <c r="AE2874" i="1"/>
  <c r="BM2873" i="1"/>
  <c r="BE2873" i="1"/>
  <c r="AM2873" i="1"/>
  <c r="AE2873" i="1"/>
  <c r="BM2872" i="1"/>
  <c r="BE2872" i="1"/>
  <c r="AM2872" i="1"/>
  <c r="AE2872" i="1"/>
  <c r="BM2871" i="1"/>
  <c r="BE2871" i="1"/>
  <c r="AM2871" i="1"/>
  <c r="AE2871" i="1"/>
  <c r="BM2870" i="1"/>
  <c r="BE2870" i="1"/>
  <c r="AM2870" i="1"/>
  <c r="AE2870" i="1"/>
  <c r="BM2869" i="1"/>
  <c r="BE2869" i="1"/>
  <c r="AM2869" i="1"/>
  <c r="AE2869" i="1"/>
  <c r="BM2868" i="1"/>
  <c r="BE2868" i="1"/>
  <c r="AM2868" i="1"/>
  <c r="AE2868" i="1"/>
  <c r="BM2867" i="1"/>
  <c r="BE2867" i="1"/>
  <c r="AM2867" i="1"/>
  <c r="AE2867" i="1"/>
  <c r="BM2866" i="1"/>
  <c r="BE2866" i="1"/>
  <c r="AM2866" i="1"/>
  <c r="AE2866" i="1"/>
  <c r="BM2865" i="1"/>
  <c r="BE2865" i="1"/>
  <c r="AM2865" i="1"/>
  <c r="AE2865" i="1"/>
  <c r="BM2864" i="1"/>
  <c r="BE2864" i="1"/>
  <c r="AM2864" i="1"/>
  <c r="AE2864" i="1"/>
  <c r="BM2863" i="1"/>
  <c r="BE2863" i="1"/>
  <c r="AM2863" i="1"/>
  <c r="AE2863" i="1"/>
  <c r="BM2862" i="1"/>
  <c r="BE2862" i="1"/>
  <c r="AM2862" i="1"/>
  <c r="AE2862" i="1"/>
  <c r="BM2861" i="1"/>
  <c r="BE2861" i="1"/>
  <c r="AM2861" i="1"/>
  <c r="AE2861" i="1"/>
  <c r="BM2860" i="1"/>
  <c r="BE2860" i="1"/>
  <c r="AM2860" i="1"/>
  <c r="AE2860" i="1"/>
  <c r="BM2859" i="1"/>
  <c r="BE2859" i="1"/>
  <c r="AM2859" i="1"/>
  <c r="AE2859" i="1"/>
  <c r="BM2858" i="1"/>
  <c r="BE2858" i="1"/>
  <c r="AM2858" i="1"/>
  <c r="AE2858" i="1"/>
  <c r="BM2857" i="1"/>
  <c r="BE2857" i="1"/>
  <c r="AM2857" i="1"/>
  <c r="AE2857" i="1"/>
  <c r="BM2856" i="1"/>
  <c r="BE2856" i="1"/>
  <c r="AM2856" i="1"/>
  <c r="AE2856" i="1"/>
  <c r="BM2855" i="1"/>
  <c r="BE2855" i="1"/>
  <c r="AM2855" i="1"/>
  <c r="AE2855" i="1"/>
  <c r="BM2854" i="1"/>
  <c r="BE2854" i="1"/>
  <c r="AM2854" i="1"/>
  <c r="AE2854" i="1"/>
  <c r="BM2853" i="1"/>
  <c r="BE2853" i="1"/>
  <c r="AM2853" i="1"/>
  <c r="AE2853" i="1"/>
  <c r="BM2852" i="1"/>
  <c r="BE2852" i="1"/>
  <c r="AM2852" i="1"/>
  <c r="AE2852" i="1"/>
  <c r="BM2851" i="1"/>
  <c r="BE2851" i="1"/>
  <c r="AM2851" i="1"/>
  <c r="AE2851" i="1"/>
  <c r="BM2850" i="1"/>
  <c r="BE2850" i="1"/>
  <c r="AM2850" i="1"/>
  <c r="AE2850" i="1"/>
  <c r="BM2849" i="1"/>
  <c r="BE2849" i="1"/>
  <c r="AM2849" i="1"/>
  <c r="AE2849" i="1"/>
  <c r="BM2848" i="1"/>
  <c r="BE2848" i="1"/>
  <c r="AM2848" i="1"/>
  <c r="AE2848" i="1"/>
  <c r="BM2847" i="1"/>
  <c r="BE2847" i="1"/>
  <c r="AM2847" i="1"/>
  <c r="AE2847" i="1"/>
  <c r="BM2846" i="1"/>
  <c r="BE2846" i="1"/>
  <c r="AM2846" i="1"/>
  <c r="AE2846" i="1"/>
  <c r="BM2845" i="1"/>
  <c r="BE2845" i="1"/>
  <c r="AM2845" i="1"/>
  <c r="AE2845" i="1"/>
  <c r="BM2844" i="1"/>
  <c r="BE2844" i="1"/>
  <c r="AM2844" i="1"/>
  <c r="AE2844" i="1"/>
  <c r="BM2843" i="1"/>
  <c r="BE2843" i="1"/>
  <c r="AM2843" i="1"/>
  <c r="AE2843" i="1"/>
  <c r="BM2842" i="1"/>
  <c r="BE2842" i="1"/>
  <c r="AM2842" i="1"/>
  <c r="AE2842" i="1"/>
  <c r="BM2841" i="1"/>
  <c r="BE2841" i="1"/>
  <c r="AM2841" i="1"/>
  <c r="AE2841" i="1"/>
  <c r="BM2840" i="1"/>
  <c r="BE2840" i="1"/>
  <c r="AM2840" i="1"/>
  <c r="AE2840" i="1"/>
  <c r="BM2839" i="1"/>
  <c r="BE2839" i="1"/>
  <c r="AM2839" i="1"/>
  <c r="AE2839" i="1"/>
  <c r="BM2838" i="1"/>
  <c r="BE2838" i="1"/>
  <c r="AM2838" i="1"/>
  <c r="AE2838" i="1"/>
  <c r="BM2837" i="1"/>
  <c r="BE2837" i="1"/>
  <c r="AM2837" i="1"/>
  <c r="AE2837" i="1"/>
  <c r="BM2836" i="1"/>
  <c r="BE2836" i="1"/>
  <c r="AM2836" i="1"/>
  <c r="AE2836" i="1"/>
  <c r="BM2835" i="1"/>
  <c r="BE2835" i="1"/>
  <c r="AM2835" i="1"/>
  <c r="AE2835" i="1"/>
  <c r="BM2834" i="1"/>
  <c r="BE2834" i="1"/>
  <c r="AM2834" i="1"/>
  <c r="AE2834" i="1"/>
  <c r="BM2833" i="1"/>
  <c r="BE2833" i="1"/>
  <c r="AM2833" i="1"/>
  <c r="AE2833" i="1"/>
  <c r="BM2832" i="1"/>
  <c r="BE2832" i="1"/>
  <c r="AM2832" i="1"/>
  <c r="AE2832" i="1"/>
  <c r="BM2831" i="1"/>
  <c r="BE2831" i="1"/>
  <c r="AM2831" i="1"/>
  <c r="AE2831" i="1"/>
  <c r="BM2830" i="1"/>
  <c r="BE2830" i="1"/>
  <c r="AM2830" i="1"/>
  <c r="AE2830" i="1"/>
  <c r="BM2829" i="1"/>
  <c r="BE2829" i="1"/>
  <c r="AM2829" i="1"/>
  <c r="AE2829" i="1"/>
  <c r="BM2828" i="1"/>
  <c r="BE2828" i="1"/>
  <c r="AM2828" i="1"/>
  <c r="AE2828" i="1"/>
  <c r="BM2827" i="1"/>
  <c r="BE2827" i="1"/>
  <c r="AM2827" i="1"/>
  <c r="AE2827" i="1"/>
  <c r="BM2826" i="1"/>
  <c r="BE2826" i="1"/>
  <c r="AM2826" i="1"/>
  <c r="AE2826" i="1"/>
  <c r="BM2825" i="1"/>
  <c r="BE2825" i="1"/>
  <c r="AM2825" i="1"/>
  <c r="AE2825" i="1"/>
  <c r="BM2824" i="1"/>
  <c r="BE2824" i="1"/>
  <c r="AM2824" i="1"/>
  <c r="AE2824" i="1"/>
  <c r="BM2823" i="1"/>
  <c r="BE2823" i="1"/>
  <c r="AM2823" i="1"/>
  <c r="AE2823" i="1"/>
  <c r="BM2822" i="1"/>
  <c r="BE2822" i="1"/>
  <c r="AM2822" i="1"/>
  <c r="AE2822" i="1"/>
  <c r="BM2821" i="1"/>
  <c r="BE2821" i="1"/>
  <c r="AM2821" i="1"/>
  <c r="AE2821" i="1"/>
  <c r="BM2820" i="1"/>
  <c r="BE2820" i="1"/>
  <c r="AM2820" i="1"/>
  <c r="AE2820" i="1"/>
  <c r="BM2819" i="1"/>
  <c r="BE2819" i="1"/>
  <c r="AM2819" i="1"/>
  <c r="AE2819" i="1"/>
  <c r="BM2818" i="1"/>
  <c r="BE2818" i="1"/>
  <c r="AM2818" i="1"/>
  <c r="AE2818" i="1"/>
  <c r="BM2817" i="1"/>
  <c r="BE2817" i="1"/>
  <c r="AM2817" i="1"/>
  <c r="AE2817" i="1"/>
  <c r="BM2816" i="1"/>
  <c r="BE2816" i="1"/>
  <c r="AM2816" i="1"/>
  <c r="AE2816" i="1"/>
  <c r="BM2815" i="1"/>
  <c r="BE2815" i="1"/>
  <c r="AM2815" i="1"/>
  <c r="AE2815" i="1"/>
  <c r="BM2814" i="1"/>
  <c r="BE2814" i="1"/>
  <c r="AM2814" i="1"/>
  <c r="AE2814" i="1"/>
  <c r="BM2813" i="1"/>
  <c r="BE2813" i="1"/>
  <c r="AM2813" i="1"/>
  <c r="AE2813" i="1"/>
  <c r="BM2812" i="1"/>
  <c r="BE2812" i="1"/>
  <c r="AM2812" i="1"/>
  <c r="AE2812" i="1"/>
  <c r="BM2811" i="1"/>
  <c r="BE2811" i="1"/>
  <c r="AM2811" i="1"/>
  <c r="AE2811" i="1"/>
  <c r="BM2810" i="1"/>
  <c r="BE2810" i="1"/>
  <c r="AM2810" i="1"/>
  <c r="AE2810" i="1"/>
  <c r="BM2809" i="1"/>
  <c r="BE2809" i="1"/>
  <c r="AM2809" i="1"/>
  <c r="AE2809" i="1"/>
  <c r="BM2808" i="1"/>
  <c r="BE2808" i="1"/>
  <c r="AM2808" i="1"/>
  <c r="AE2808" i="1"/>
  <c r="BM2807" i="1"/>
  <c r="BE2807" i="1"/>
  <c r="AM2807" i="1"/>
  <c r="AE2807" i="1"/>
  <c r="BM2806" i="1"/>
  <c r="BE2806" i="1"/>
  <c r="AM2806" i="1"/>
  <c r="AE2806" i="1"/>
  <c r="BM2805" i="1"/>
  <c r="BE2805" i="1"/>
  <c r="AM2805" i="1"/>
  <c r="AE2805" i="1"/>
  <c r="BM2804" i="1"/>
  <c r="BE2804" i="1"/>
  <c r="AM2804" i="1"/>
  <c r="AE2804" i="1"/>
  <c r="BM2803" i="1"/>
  <c r="BE2803" i="1"/>
  <c r="AM2803" i="1"/>
  <c r="AE2803" i="1"/>
  <c r="BM2802" i="1"/>
  <c r="BE2802" i="1"/>
  <c r="AM2802" i="1"/>
  <c r="AE2802" i="1"/>
  <c r="BM2801" i="1"/>
  <c r="BE2801" i="1"/>
  <c r="AM2801" i="1"/>
  <c r="AE2801" i="1"/>
  <c r="BM2800" i="1"/>
  <c r="BE2800" i="1"/>
  <c r="AM2800" i="1"/>
  <c r="AE2800" i="1"/>
  <c r="BM2799" i="1"/>
  <c r="BE2799" i="1"/>
  <c r="AM2799" i="1"/>
  <c r="AE2799" i="1"/>
  <c r="BM2798" i="1"/>
  <c r="BE2798" i="1"/>
  <c r="AM2798" i="1"/>
  <c r="AE2798" i="1"/>
  <c r="BM2797" i="1"/>
  <c r="BE2797" i="1"/>
  <c r="AM2797" i="1"/>
  <c r="AE2797" i="1"/>
  <c r="BM2796" i="1"/>
  <c r="BE2796" i="1"/>
  <c r="AM2796" i="1"/>
  <c r="AE2796" i="1"/>
  <c r="BM2795" i="1"/>
  <c r="BE2795" i="1"/>
  <c r="AM2795" i="1"/>
  <c r="AE2795" i="1"/>
  <c r="BM2794" i="1"/>
  <c r="BE2794" i="1"/>
  <c r="AM2794" i="1"/>
  <c r="AE2794" i="1"/>
  <c r="BM2793" i="1"/>
  <c r="BE2793" i="1"/>
  <c r="AM2793" i="1"/>
  <c r="AE2793" i="1"/>
  <c r="BM2792" i="1"/>
  <c r="BE2792" i="1"/>
  <c r="AM2792" i="1"/>
  <c r="AE2792" i="1"/>
  <c r="BM2791" i="1"/>
  <c r="BE2791" i="1"/>
  <c r="AM2791" i="1"/>
  <c r="AE2791" i="1"/>
  <c r="BM2790" i="1"/>
  <c r="BE2790" i="1"/>
  <c r="AM2790" i="1"/>
  <c r="AE2790" i="1"/>
  <c r="BM2789" i="1"/>
  <c r="BE2789" i="1"/>
  <c r="AM2789" i="1"/>
  <c r="AE2789" i="1"/>
  <c r="BM2788" i="1"/>
  <c r="BE2788" i="1"/>
  <c r="AM2788" i="1"/>
  <c r="AE2788" i="1"/>
  <c r="BM2787" i="1"/>
  <c r="BE2787" i="1"/>
  <c r="AM2787" i="1"/>
  <c r="AE2787" i="1"/>
  <c r="BM2786" i="1"/>
  <c r="BE2786" i="1"/>
  <c r="AM2786" i="1"/>
  <c r="AE2786" i="1"/>
  <c r="BM2785" i="1"/>
  <c r="BE2785" i="1"/>
  <c r="AM2785" i="1"/>
  <c r="AE2785" i="1"/>
  <c r="BM2784" i="1"/>
  <c r="BE2784" i="1"/>
  <c r="AM2784" i="1"/>
  <c r="AE2784" i="1"/>
  <c r="BM2783" i="1"/>
  <c r="BE2783" i="1"/>
  <c r="AM2783" i="1"/>
  <c r="AE2783" i="1"/>
  <c r="BM2782" i="1"/>
  <c r="BE2782" i="1"/>
  <c r="AM2782" i="1"/>
  <c r="AE2782" i="1"/>
  <c r="BM2781" i="1"/>
  <c r="BE2781" i="1"/>
  <c r="AM2781" i="1"/>
  <c r="AE2781" i="1"/>
  <c r="BM2780" i="1"/>
  <c r="BE2780" i="1"/>
  <c r="AM2780" i="1"/>
  <c r="AE2780" i="1"/>
  <c r="BM2779" i="1"/>
  <c r="BE2779" i="1"/>
  <c r="AM2779" i="1"/>
  <c r="AE2779" i="1"/>
  <c r="BM2778" i="1"/>
  <c r="BE2778" i="1"/>
  <c r="AM2778" i="1"/>
  <c r="AE2778" i="1"/>
  <c r="BM2777" i="1"/>
  <c r="BE2777" i="1"/>
  <c r="AM2777" i="1"/>
  <c r="AE2777" i="1"/>
  <c r="BM2776" i="1"/>
  <c r="BE2776" i="1"/>
  <c r="AM2776" i="1"/>
  <c r="AE2776" i="1"/>
  <c r="BM2775" i="1"/>
  <c r="BE2775" i="1"/>
  <c r="AM2775" i="1"/>
  <c r="AE2775" i="1"/>
  <c r="BM2774" i="1"/>
  <c r="BE2774" i="1"/>
  <c r="AM2774" i="1"/>
  <c r="AE2774" i="1"/>
  <c r="BM2773" i="1"/>
  <c r="BE2773" i="1"/>
  <c r="AM2773" i="1"/>
  <c r="AE2773" i="1"/>
  <c r="BM2772" i="1"/>
  <c r="BE2772" i="1"/>
  <c r="AM2772" i="1"/>
  <c r="AE2772" i="1"/>
  <c r="BM2771" i="1"/>
  <c r="BE2771" i="1"/>
  <c r="AM2771" i="1"/>
  <c r="AE2771" i="1"/>
  <c r="BM2770" i="1"/>
  <c r="BE2770" i="1"/>
  <c r="AM2770" i="1"/>
  <c r="AE2770" i="1"/>
  <c r="BM2769" i="1"/>
  <c r="BE2769" i="1"/>
  <c r="AM2769" i="1"/>
  <c r="AE2769" i="1"/>
  <c r="BM2768" i="1"/>
  <c r="BE2768" i="1"/>
  <c r="AM2768" i="1"/>
  <c r="AE2768" i="1"/>
  <c r="BM2767" i="1"/>
  <c r="BE2767" i="1"/>
  <c r="AM2767" i="1"/>
  <c r="AE2767" i="1"/>
  <c r="BM2766" i="1"/>
  <c r="BE2766" i="1"/>
  <c r="AM2766" i="1"/>
  <c r="AE2766" i="1"/>
  <c r="BM2765" i="1"/>
  <c r="BE2765" i="1"/>
  <c r="AM2765" i="1"/>
  <c r="AE2765" i="1"/>
  <c r="BM2764" i="1"/>
  <c r="BE2764" i="1"/>
  <c r="AM2764" i="1"/>
  <c r="AE2764" i="1"/>
  <c r="BM2763" i="1"/>
  <c r="BE2763" i="1"/>
  <c r="AM2763" i="1"/>
  <c r="AE2763" i="1"/>
  <c r="BM2762" i="1"/>
  <c r="BE2762" i="1"/>
  <c r="AM2762" i="1"/>
  <c r="AE2762" i="1"/>
  <c r="BM2761" i="1"/>
  <c r="BE2761" i="1"/>
  <c r="AM2761" i="1"/>
  <c r="AE2761" i="1"/>
  <c r="BM2760" i="1"/>
  <c r="BE2760" i="1"/>
  <c r="AM2760" i="1"/>
  <c r="AE2760" i="1"/>
  <c r="BM2759" i="1"/>
  <c r="BE2759" i="1"/>
  <c r="AM2759" i="1"/>
  <c r="AE2759" i="1"/>
  <c r="BM2758" i="1"/>
  <c r="BE2758" i="1"/>
  <c r="AM2758" i="1"/>
  <c r="AE2758" i="1"/>
  <c r="BM2757" i="1"/>
  <c r="BE2757" i="1"/>
  <c r="AM2757" i="1"/>
  <c r="AE2757" i="1"/>
  <c r="BM2756" i="1"/>
  <c r="BE2756" i="1"/>
  <c r="AM2756" i="1"/>
  <c r="AE2756" i="1"/>
  <c r="BM2755" i="1"/>
  <c r="BE2755" i="1"/>
  <c r="AM2755" i="1"/>
  <c r="AE2755" i="1"/>
  <c r="BM2754" i="1"/>
  <c r="BE2754" i="1"/>
  <c r="AM2754" i="1"/>
  <c r="AE2754" i="1"/>
  <c r="BM2753" i="1"/>
  <c r="BE2753" i="1"/>
  <c r="AM2753" i="1"/>
  <c r="AE2753" i="1"/>
  <c r="BM2752" i="1"/>
  <c r="BE2752" i="1"/>
  <c r="AM2752" i="1"/>
  <c r="AE2752" i="1"/>
  <c r="BM2751" i="1"/>
  <c r="BE2751" i="1"/>
  <c r="AM2751" i="1"/>
  <c r="AE2751" i="1"/>
  <c r="BM2750" i="1"/>
  <c r="BE2750" i="1"/>
  <c r="AM2750" i="1"/>
  <c r="AE2750" i="1"/>
  <c r="BM2749" i="1"/>
  <c r="BE2749" i="1"/>
  <c r="AM2749" i="1"/>
  <c r="AE2749" i="1"/>
  <c r="BM2748" i="1"/>
  <c r="BE2748" i="1"/>
  <c r="AM2748" i="1"/>
  <c r="AE2748" i="1"/>
  <c r="BM2747" i="1"/>
  <c r="BE2747" i="1"/>
  <c r="AM2747" i="1"/>
  <c r="AE2747" i="1"/>
  <c r="BM2746" i="1"/>
  <c r="BE2746" i="1"/>
  <c r="AM2746" i="1"/>
  <c r="AE2746" i="1"/>
  <c r="BM2745" i="1"/>
  <c r="BE2745" i="1"/>
  <c r="AM2745" i="1"/>
  <c r="AE2745" i="1"/>
  <c r="BM2744" i="1"/>
  <c r="BE2744" i="1"/>
  <c r="AM2744" i="1"/>
  <c r="AE2744" i="1"/>
  <c r="BM2743" i="1"/>
  <c r="BE2743" i="1"/>
  <c r="AM2743" i="1"/>
  <c r="AE2743" i="1"/>
  <c r="BM2742" i="1"/>
  <c r="BE2742" i="1"/>
  <c r="AM2742" i="1"/>
  <c r="AE2742" i="1"/>
  <c r="BM2741" i="1"/>
  <c r="BE2741" i="1"/>
  <c r="AM2741" i="1"/>
  <c r="AE2741" i="1"/>
  <c r="BM2740" i="1"/>
  <c r="BE2740" i="1"/>
  <c r="AM2740" i="1"/>
  <c r="AE2740" i="1"/>
  <c r="BM2739" i="1"/>
  <c r="BE2739" i="1"/>
  <c r="AM2739" i="1"/>
  <c r="AE2739" i="1"/>
  <c r="BM2738" i="1"/>
  <c r="BE2738" i="1"/>
  <c r="AM2738" i="1"/>
  <c r="AE2738" i="1"/>
  <c r="BM2737" i="1"/>
  <c r="BE2737" i="1"/>
  <c r="AM2737" i="1"/>
  <c r="AE2737" i="1"/>
  <c r="BM2736" i="1"/>
  <c r="BE2736" i="1"/>
  <c r="AM2736" i="1"/>
  <c r="AE2736" i="1"/>
  <c r="BM2735" i="1"/>
  <c r="BE2735" i="1"/>
  <c r="AM2735" i="1"/>
  <c r="AE2735" i="1"/>
  <c r="BM2734" i="1"/>
  <c r="BE2734" i="1"/>
  <c r="AM2734" i="1"/>
  <c r="AE2734" i="1"/>
  <c r="BM2733" i="1"/>
  <c r="BE2733" i="1"/>
  <c r="AM2733" i="1"/>
  <c r="AE2733" i="1"/>
  <c r="BM2732" i="1"/>
  <c r="BE2732" i="1"/>
  <c r="AM2732" i="1"/>
  <c r="AE2732" i="1"/>
  <c r="BM2731" i="1"/>
  <c r="BE2731" i="1"/>
  <c r="AM2731" i="1"/>
  <c r="AE2731" i="1"/>
  <c r="BM2730" i="1"/>
  <c r="BE2730" i="1"/>
  <c r="AM2730" i="1"/>
  <c r="AE2730" i="1"/>
  <c r="BM2729" i="1"/>
  <c r="BE2729" i="1"/>
  <c r="AM2729" i="1"/>
  <c r="AE2729" i="1"/>
  <c r="BM2728" i="1"/>
  <c r="BE2728" i="1"/>
  <c r="AM2728" i="1"/>
  <c r="AE2728" i="1"/>
  <c r="BM2727" i="1"/>
  <c r="BE2727" i="1"/>
  <c r="AM2727" i="1"/>
  <c r="AE2727" i="1"/>
  <c r="BM2726" i="1"/>
  <c r="BE2726" i="1"/>
  <c r="AM2726" i="1"/>
  <c r="AE2726" i="1"/>
  <c r="BM2725" i="1"/>
  <c r="BE2725" i="1"/>
  <c r="AM2725" i="1"/>
  <c r="AE2725" i="1"/>
  <c r="BM2724" i="1"/>
  <c r="BE2724" i="1"/>
  <c r="AM2724" i="1"/>
  <c r="AE2724" i="1"/>
  <c r="BM2723" i="1"/>
  <c r="BE2723" i="1"/>
  <c r="AM2723" i="1"/>
  <c r="AE2723" i="1"/>
  <c r="BM2722" i="1"/>
  <c r="BE2722" i="1"/>
  <c r="AM2722" i="1"/>
  <c r="AE2722" i="1"/>
  <c r="BM2721" i="1"/>
  <c r="BE2721" i="1"/>
  <c r="AM2721" i="1"/>
  <c r="AE2721" i="1"/>
  <c r="BM2720" i="1"/>
  <c r="BE2720" i="1"/>
  <c r="AM2720" i="1"/>
  <c r="AE2720" i="1"/>
  <c r="BM2719" i="1"/>
  <c r="BE2719" i="1"/>
  <c r="AM2719" i="1"/>
  <c r="AE2719" i="1"/>
  <c r="BM2718" i="1"/>
  <c r="BE2718" i="1"/>
  <c r="AM2718" i="1"/>
  <c r="AE2718" i="1"/>
  <c r="BM2717" i="1"/>
  <c r="BE2717" i="1"/>
  <c r="AM2717" i="1"/>
  <c r="AE2717" i="1"/>
  <c r="BM2716" i="1"/>
  <c r="BE2716" i="1"/>
  <c r="AM2716" i="1"/>
  <c r="AE2716" i="1"/>
  <c r="BM2715" i="1"/>
  <c r="BE2715" i="1"/>
  <c r="AM2715" i="1"/>
  <c r="AE2715" i="1"/>
  <c r="BM2714" i="1"/>
  <c r="BE2714" i="1"/>
  <c r="AM2714" i="1"/>
  <c r="AE2714" i="1"/>
  <c r="BM2713" i="1"/>
  <c r="BE2713" i="1"/>
  <c r="AM2713" i="1"/>
  <c r="AE2713" i="1"/>
  <c r="BM2712" i="1"/>
  <c r="BE2712" i="1"/>
  <c r="AM2712" i="1"/>
  <c r="AE2712" i="1"/>
  <c r="BM2711" i="1"/>
  <c r="BE2711" i="1"/>
  <c r="AM2711" i="1"/>
  <c r="AE2711" i="1"/>
  <c r="BM2710" i="1"/>
  <c r="BE2710" i="1"/>
  <c r="AM2710" i="1"/>
  <c r="AE2710" i="1"/>
  <c r="BM2709" i="1"/>
  <c r="BE2709" i="1"/>
  <c r="AM2709" i="1"/>
  <c r="AE2709" i="1"/>
  <c r="BM2708" i="1"/>
  <c r="BE2708" i="1"/>
  <c r="AM2708" i="1"/>
  <c r="AE2708" i="1"/>
  <c r="BM2707" i="1"/>
  <c r="BE2707" i="1"/>
  <c r="AM2707" i="1"/>
  <c r="AE2707" i="1"/>
  <c r="BM2706" i="1"/>
  <c r="BE2706" i="1"/>
  <c r="AM2706" i="1"/>
  <c r="AE2706" i="1"/>
  <c r="BM2705" i="1"/>
  <c r="BE2705" i="1"/>
  <c r="AM2705" i="1"/>
  <c r="AE2705" i="1"/>
  <c r="BM2704" i="1"/>
  <c r="BE2704" i="1"/>
  <c r="AM2704" i="1"/>
  <c r="AE2704" i="1"/>
  <c r="BM2703" i="1"/>
  <c r="BE2703" i="1"/>
  <c r="AM2703" i="1"/>
  <c r="AE2703" i="1"/>
  <c r="BM2702" i="1"/>
  <c r="BE2702" i="1"/>
  <c r="AM2702" i="1"/>
  <c r="AE2702" i="1"/>
  <c r="BM2701" i="1"/>
  <c r="BE2701" i="1"/>
  <c r="AM2701" i="1"/>
  <c r="AE2701" i="1"/>
  <c r="BM2700" i="1"/>
  <c r="BE2700" i="1"/>
  <c r="AM2700" i="1"/>
  <c r="AE2700" i="1"/>
  <c r="BM2699" i="1"/>
  <c r="BE2699" i="1"/>
  <c r="AM2699" i="1"/>
  <c r="AE2699" i="1"/>
  <c r="BM2698" i="1"/>
  <c r="BE2698" i="1"/>
  <c r="AM2698" i="1"/>
  <c r="AE2698" i="1"/>
  <c r="BM2697" i="1"/>
  <c r="BE2697" i="1"/>
  <c r="AM2697" i="1"/>
  <c r="AE2697" i="1"/>
  <c r="BM2696" i="1"/>
  <c r="BE2696" i="1"/>
  <c r="AM2696" i="1"/>
  <c r="AE2696" i="1"/>
  <c r="BM2695" i="1"/>
  <c r="BE2695" i="1"/>
  <c r="AM2695" i="1"/>
  <c r="AE2695" i="1"/>
  <c r="BM2694" i="1"/>
  <c r="BE2694" i="1"/>
  <c r="AM2694" i="1"/>
  <c r="AE2694" i="1"/>
  <c r="BM2693" i="1"/>
  <c r="BE2693" i="1"/>
  <c r="AM2693" i="1"/>
  <c r="AE2693" i="1"/>
  <c r="BM2692" i="1"/>
  <c r="BE2692" i="1"/>
  <c r="AM2692" i="1"/>
  <c r="AE2692" i="1"/>
  <c r="BM2691" i="1"/>
  <c r="BE2691" i="1"/>
  <c r="AM2691" i="1"/>
  <c r="AE2691" i="1"/>
  <c r="BM2690" i="1"/>
  <c r="BE2690" i="1"/>
  <c r="AM2690" i="1"/>
  <c r="AE2690" i="1"/>
  <c r="BM2689" i="1"/>
  <c r="BE2689" i="1"/>
  <c r="AM2689" i="1"/>
  <c r="AE2689" i="1"/>
  <c r="BM2688" i="1"/>
  <c r="BE2688" i="1"/>
  <c r="AM2688" i="1"/>
  <c r="AE2688" i="1"/>
  <c r="BM2687" i="1"/>
  <c r="BE2687" i="1"/>
  <c r="AM2687" i="1"/>
  <c r="AE2687" i="1"/>
  <c r="BM2686" i="1"/>
  <c r="BE2686" i="1"/>
  <c r="AM2686" i="1"/>
  <c r="AE2686" i="1"/>
  <c r="BM2685" i="1"/>
  <c r="BE2685" i="1"/>
  <c r="AM2685" i="1"/>
  <c r="AE2685" i="1"/>
  <c r="BM2684" i="1"/>
  <c r="BE2684" i="1"/>
  <c r="AM2684" i="1"/>
  <c r="AE2684" i="1"/>
  <c r="BM2683" i="1"/>
  <c r="BE2683" i="1"/>
  <c r="AM2683" i="1"/>
  <c r="AE2683" i="1"/>
  <c r="BM2682" i="1"/>
  <c r="BE2682" i="1"/>
  <c r="AM2682" i="1"/>
  <c r="AE2682" i="1"/>
  <c r="BM2681" i="1"/>
  <c r="BE2681" i="1"/>
  <c r="AM2681" i="1"/>
  <c r="AE2681" i="1"/>
  <c r="BM2680" i="1"/>
  <c r="BE2680" i="1"/>
  <c r="AM2680" i="1"/>
  <c r="AE2680" i="1"/>
  <c r="BM2679" i="1"/>
  <c r="BE2679" i="1"/>
  <c r="AM2679" i="1"/>
  <c r="AE2679" i="1"/>
  <c r="BM2678" i="1"/>
  <c r="BE2678" i="1"/>
  <c r="AM2678" i="1"/>
  <c r="AE2678" i="1"/>
  <c r="BM2677" i="1"/>
  <c r="BE2677" i="1"/>
  <c r="AM2677" i="1"/>
  <c r="AE2677" i="1"/>
  <c r="BM2676" i="1"/>
  <c r="BE2676" i="1"/>
  <c r="AM2676" i="1"/>
  <c r="AE2676" i="1"/>
  <c r="BM2675" i="1"/>
  <c r="BE2675" i="1"/>
  <c r="AM2675" i="1"/>
  <c r="AE2675" i="1"/>
  <c r="BM2674" i="1"/>
  <c r="BE2674" i="1"/>
  <c r="AM2674" i="1"/>
  <c r="AE2674" i="1"/>
  <c r="BM2673" i="1"/>
  <c r="BE2673" i="1"/>
  <c r="AM2673" i="1"/>
  <c r="AE2673" i="1"/>
  <c r="BM2672" i="1"/>
  <c r="BE2672" i="1"/>
  <c r="AM2672" i="1"/>
  <c r="AE2672" i="1"/>
  <c r="BM2671" i="1"/>
  <c r="BE2671" i="1"/>
  <c r="AM2671" i="1"/>
  <c r="AE2671" i="1"/>
  <c r="BM2670" i="1"/>
  <c r="BE2670" i="1"/>
  <c r="AM2670" i="1"/>
  <c r="AE2670" i="1"/>
  <c r="BM2669" i="1"/>
  <c r="BE2669" i="1"/>
  <c r="AM2669" i="1"/>
  <c r="AE2669" i="1"/>
  <c r="BM2668" i="1"/>
  <c r="BE2668" i="1"/>
  <c r="AM2668" i="1"/>
  <c r="AE2668" i="1"/>
  <c r="BM2667" i="1"/>
  <c r="BE2667" i="1"/>
  <c r="AM2667" i="1"/>
  <c r="AE2667" i="1"/>
  <c r="BM2666" i="1"/>
  <c r="BE2666" i="1"/>
  <c r="AM2666" i="1"/>
  <c r="AE2666" i="1"/>
  <c r="BM2665" i="1"/>
  <c r="BE2665" i="1"/>
  <c r="AM2665" i="1"/>
  <c r="AE2665" i="1"/>
  <c r="BM2664" i="1"/>
  <c r="BE2664" i="1"/>
  <c r="AM2664" i="1"/>
  <c r="AE2664" i="1"/>
  <c r="BM2663" i="1"/>
  <c r="BE2663" i="1"/>
  <c r="AM2663" i="1"/>
  <c r="AE2663" i="1"/>
  <c r="BM2662" i="1"/>
  <c r="BE2662" i="1"/>
  <c r="AM2662" i="1"/>
  <c r="AE2662" i="1"/>
  <c r="BM2661" i="1"/>
  <c r="BE2661" i="1"/>
  <c r="AM2661" i="1"/>
  <c r="AE2661" i="1"/>
  <c r="BM2660" i="1"/>
  <c r="BE2660" i="1"/>
  <c r="AM2660" i="1"/>
  <c r="AE2660" i="1"/>
  <c r="BM2659" i="1"/>
  <c r="BE2659" i="1"/>
  <c r="AM2659" i="1"/>
  <c r="AE2659" i="1"/>
  <c r="BM2658" i="1"/>
  <c r="BE2658" i="1"/>
  <c r="AM2658" i="1"/>
  <c r="AE2658" i="1"/>
  <c r="BM2657" i="1"/>
  <c r="BE2657" i="1"/>
  <c r="AM2657" i="1"/>
  <c r="AE2657" i="1"/>
  <c r="BM2656" i="1"/>
  <c r="BE2656" i="1"/>
  <c r="AM2656" i="1"/>
  <c r="AE2656" i="1"/>
  <c r="BM2655" i="1"/>
  <c r="BE2655" i="1"/>
  <c r="AM2655" i="1"/>
  <c r="AE2655" i="1"/>
  <c r="BM2654" i="1"/>
  <c r="BE2654" i="1"/>
  <c r="AM2654" i="1"/>
  <c r="AE2654" i="1"/>
  <c r="BM2653" i="1"/>
  <c r="BE2653" i="1"/>
  <c r="AM2653" i="1"/>
  <c r="AE2653" i="1"/>
  <c r="BM2652" i="1"/>
  <c r="BE2652" i="1"/>
  <c r="AM2652" i="1"/>
  <c r="AE2652" i="1"/>
  <c r="BM2651" i="1"/>
  <c r="BE2651" i="1"/>
  <c r="AM2651" i="1"/>
  <c r="AE2651" i="1"/>
  <c r="BM2650" i="1"/>
  <c r="BE2650" i="1"/>
  <c r="AM2650" i="1"/>
  <c r="AE2650" i="1"/>
  <c r="BM2649" i="1"/>
  <c r="BE2649" i="1"/>
  <c r="AM2649" i="1"/>
  <c r="AE2649" i="1"/>
  <c r="BM2648" i="1"/>
  <c r="BE2648" i="1"/>
  <c r="AM2648" i="1"/>
  <c r="AE2648" i="1"/>
  <c r="BM2647" i="1"/>
  <c r="BE2647" i="1"/>
  <c r="AM2647" i="1"/>
  <c r="AE2647" i="1"/>
  <c r="BM2646" i="1"/>
  <c r="BE2646" i="1"/>
  <c r="AM2646" i="1"/>
  <c r="AE2646" i="1"/>
  <c r="BM2645" i="1"/>
  <c r="BE2645" i="1"/>
  <c r="AM2645" i="1"/>
  <c r="AE2645" i="1"/>
  <c r="BM2644" i="1"/>
  <c r="BE2644" i="1"/>
  <c r="AM2644" i="1"/>
  <c r="AE2644" i="1"/>
  <c r="BM2643" i="1"/>
  <c r="BE2643" i="1"/>
  <c r="AM2643" i="1"/>
  <c r="AE2643" i="1"/>
  <c r="BM2642" i="1"/>
  <c r="BE2642" i="1"/>
  <c r="AM2642" i="1"/>
  <c r="AE2642" i="1"/>
  <c r="BM2641" i="1"/>
  <c r="BE2641" i="1"/>
  <c r="AM2641" i="1"/>
  <c r="AE2641" i="1"/>
  <c r="BM2640" i="1"/>
  <c r="BE2640" i="1"/>
  <c r="AM2640" i="1"/>
  <c r="AE2640" i="1"/>
  <c r="BM2639" i="1"/>
  <c r="BE2639" i="1"/>
  <c r="AM2639" i="1"/>
  <c r="AE2639" i="1"/>
  <c r="BM2638" i="1"/>
  <c r="BE2638" i="1"/>
  <c r="AM2638" i="1"/>
  <c r="AE2638" i="1"/>
  <c r="BM2637" i="1"/>
  <c r="BE2637" i="1"/>
  <c r="AM2637" i="1"/>
  <c r="AE2637" i="1"/>
  <c r="BM2636" i="1"/>
  <c r="BE2636" i="1"/>
  <c r="AM2636" i="1"/>
  <c r="AE2636" i="1"/>
  <c r="BM2635" i="1"/>
  <c r="BE2635" i="1"/>
  <c r="AM2635" i="1"/>
  <c r="AE2635" i="1"/>
  <c r="BM2634" i="1"/>
  <c r="BE2634" i="1"/>
  <c r="AM2634" i="1"/>
  <c r="AE2634" i="1"/>
  <c r="BM2633" i="1"/>
  <c r="BE2633" i="1"/>
  <c r="AM2633" i="1"/>
  <c r="AE2633" i="1"/>
  <c r="BM2632" i="1"/>
  <c r="BE2632" i="1"/>
  <c r="AM2632" i="1"/>
  <c r="AE2632" i="1"/>
  <c r="BM2631" i="1"/>
  <c r="BE2631" i="1"/>
  <c r="AM2631" i="1"/>
  <c r="AE2631" i="1"/>
  <c r="BM2630" i="1"/>
  <c r="BE2630" i="1"/>
  <c r="AM2630" i="1"/>
  <c r="AE2630" i="1"/>
  <c r="BM2629" i="1"/>
  <c r="BE2629" i="1"/>
  <c r="AM2629" i="1"/>
  <c r="AE2629" i="1"/>
  <c r="BM2628" i="1"/>
  <c r="BE2628" i="1"/>
  <c r="AM2628" i="1"/>
  <c r="AE2628" i="1"/>
  <c r="BM2627" i="1"/>
  <c r="BE2627" i="1"/>
  <c r="AM2627" i="1"/>
  <c r="AE2627" i="1"/>
  <c r="BM2626" i="1"/>
  <c r="BE2626" i="1"/>
  <c r="AM2626" i="1"/>
  <c r="AE2626" i="1"/>
  <c r="BM2625" i="1"/>
  <c r="BE2625" i="1"/>
  <c r="AM2625" i="1"/>
  <c r="AE2625" i="1"/>
  <c r="BM2624" i="1"/>
  <c r="BE2624" i="1"/>
  <c r="AM2624" i="1"/>
  <c r="AE2624" i="1"/>
  <c r="BM2623" i="1"/>
  <c r="BE2623" i="1"/>
  <c r="AM2623" i="1"/>
  <c r="AE2623" i="1"/>
  <c r="BM2622" i="1"/>
  <c r="BE2622" i="1"/>
  <c r="AM2622" i="1"/>
  <c r="AE2622" i="1"/>
  <c r="BM2621" i="1"/>
  <c r="BE2621" i="1"/>
  <c r="AM2621" i="1"/>
  <c r="AE2621" i="1"/>
  <c r="BM2620" i="1"/>
  <c r="BE2620" i="1"/>
  <c r="AM2620" i="1"/>
  <c r="AE2620" i="1"/>
  <c r="BM2619" i="1"/>
  <c r="BE2619" i="1"/>
  <c r="AM2619" i="1"/>
  <c r="AE2619" i="1"/>
  <c r="BM2618" i="1"/>
  <c r="BE2618" i="1"/>
  <c r="AM2618" i="1"/>
  <c r="AE2618" i="1"/>
  <c r="BM2617" i="1"/>
  <c r="BE2617" i="1"/>
  <c r="AM2617" i="1"/>
  <c r="AE2617" i="1"/>
  <c r="BM2616" i="1"/>
  <c r="BE2616" i="1"/>
  <c r="AM2616" i="1"/>
  <c r="AE2616" i="1"/>
  <c r="BM2615" i="1"/>
  <c r="BE2615" i="1"/>
  <c r="AM2615" i="1"/>
  <c r="AE2615" i="1"/>
  <c r="BM2614" i="1"/>
  <c r="BE2614" i="1"/>
  <c r="AM2614" i="1"/>
  <c r="AE2614" i="1"/>
  <c r="BM2613" i="1"/>
  <c r="BE2613" i="1"/>
  <c r="AM2613" i="1"/>
  <c r="AE2613" i="1"/>
  <c r="BM2612" i="1"/>
  <c r="BE2612" i="1"/>
  <c r="AM2612" i="1"/>
  <c r="AE2612" i="1"/>
  <c r="BM2611" i="1"/>
  <c r="BE2611" i="1"/>
  <c r="AM2611" i="1"/>
  <c r="AE2611" i="1"/>
  <c r="BM2610" i="1"/>
  <c r="BE2610" i="1"/>
  <c r="AM2610" i="1"/>
  <c r="AE2610" i="1"/>
  <c r="BM2609" i="1"/>
  <c r="BE2609" i="1"/>
  <c r="AM2609" i="1"/>
  <c r="AE2609" i="1"/>
  <c r="BM2608" i="1"/>
  <c r="BE2608" i="1"/>
  <c r="AM2608" i="1"/>
  <c r="AE2608" i="1"/>
  <c r="BM2607" i="1"/>
  <c r="BE2607" i="1"/>
  <c r="AM2607" i="1"/>
  <c r="AE2607" i="1"/>
  <c r="BM2606" i="1"/>
  <c r="BE2606" i="1"/>
  <c r="AM2606" i="1"/>
  <c r="AE2606" i="1"/>
  <c r="BM2605" i="1"/>
  <c r="BE2605" i="1"/>
  <c r="AM2605" i="1"/>
  <c r="AE2605" i="1"/>
  <c r="BM2604" i="1"/>
  <c r="BE2604" i="1"/>
  <c r="AM2604" i="1"/>
  <c r="AE2604" i="1"/>
  <c r="BM2603" i="1"/>
  <c r="BE2603" i="1"/>
  <c r="AM2603" i="1"/>
  <c r="AE2603" i="1"/>
  <c r="BM2602" i="1"/>
  <c r="BE2602" i="1"/>
  <c r="AM2602" i="1"/>
  <c r="AE2602" i="1"/>
  <c r="BM2601" i="1"/>
  <c r="BE2601" i="1"/>
  <c r="AM2601" i="1"/>
  <c r="AE2601" i="1"/>
  <c r="BM2600" i="1"/>
  <c r="BE2600" i="1"/>
  <c r="AM2600" i="1"/>
  <c r="AE2600" i="1"/>
  <c r="BM2599" i="1"/>
  <c r="BE2599" i="1"/>
  <c r="AM2599" i="1"/>
  <c r="AE2599" i="1"/>
  <c r="BM2598" i="1"/>
  <c r="BE2598" i="1"/>
  <c r="AM2598" i="1"/>
  <c r="AE2598" i="1"/>
  <c r="BM2597" i="1"/>
  <c r="BE2597" i="1"/>
  <c r="AM2597" i="1"/>
  <c r="AE2597" i="1"/>
  <c r="BM2596" i="1"/>
  <c r="BE2596" i="1"/>
  <c r="AM2596" i="1"/>
  <c r="AE2596" i="1"/>
  <c r="BM2595" i="1"/>
  <c r="BE2595" i="1"/>
  <c r="AM2595" i="1"/>
  <c r="AE2595" i="1"/>
  <c r="BM2594" i="1"/>
  <c r="BE2594" i="1"/>
  <c r="AM2594" i="1"/>
  <c r="AE2594" i="1"/>
  <c r="BM2593" i="1"/>
  <c r="BE2593" i="1"/>
  <c r="AM2593" i="1"/>
  <c r="AE2593" i="1"/>
  <c r="BM2592" i="1"/>
  <c r="BE2592" i="1"/>
  <c r="AM2592" i="1"/>
  <c r="AE2592" i="1"/>
  <c r="BM2591" i="1"/>
  <c r="BE2591" i="1"/>
  <c r="AM2591" i="1"/>
  <c r="AE2591" i="1"/>
  <c r="BM2590" i="1"/>
  <c r="BE2590" i="1"/>
  <c r="AM2590" i="1"/>
  <c r="AE2590" i="1"/>
  <c r="BM2589" i="1"/>
  <c r="BE2589" i="1"/>
  <c r="AM2589" i="1"/>
  <c r="AE2589" i="1"/>
  <c r="BM2588" i="1"/>
  <c r="BE2588" i="1"/>
  <c r="AM2588" i="1"/>
  <c r="AE2588" i="1"/>
  <c r="BM2587" i="1"/>
  <c r="BE2587" i="1"/>
  <c r="AM2587" i="1"/>
  <c r="AE2587" i="1"/>
  <c r="BM2586" i="1"/>
  <c r="BE2586" i="1"/>
  <c r="AM2586" i="1"/>
  <c r="AE2586" i="1"/>
  <c r="BM2585" i="1"/>
  <c r="BE2585" i="1"/>
  <c r="AM2585" i="1"/>
  <c r="AE2585" i="1"/>
  <c r="BM2584" i="1"/>
  <c r="BE2584" i="1"/>
  <c r="AM2584" i="1"/>
  <c r="AE2584" i="1"/>
  <c r="BM2583" i="1"/>
  <c r="BE2583" i="1"/>
  <c r="AM2583" i="1"/>
  <c r="AE2583" i="1"/>
  <c r="BM2582" i="1"/>
  <c r="BE2582" i="1"/>
  <c r="AM2582" i="1"/>
  <c r="AE2582" i="1"/>
  <c r="BM2581" i="1"/>
  <c r="BE2581" i="1"/>
  <c r="AM2581" i="1"/>
  <c r="AE2581" i="1"/>
  <c r="BM2580" i="1"/>
  <c r="BE2580" i="1"/>
  <c r="AM2580" i="1"/>
  <c r="AE2580" i="1"/>
  <c r="BM2579" i="1"/>
  <c r="BE2579" i="1"/>
  <c r="AM2579" i="1"/>
  <c r="AE2579" i="1"/>
  <c r="BM2578" i="1"/>
  <c r="BE2578" i="1"/>
  <c r="AM2578" i="1"/>
  <c r="AE2578" i="1"/>
  <c r="BM2577" i="1"/>
  <c r="BE2577" i="1"/>
  <c r="AM2577" i="1"/>
  <c r="AE2577" i="1"/>
  <c r="BM2576" i="1"/>
  <c r="BE2576" i="1"/>
  <c r="AM2576" i="1"/>
  <c r="AE2576" i="1"/>
  <c r="BM2575" i="1"/>
  <c r="BE2575" i="1"/>
  <c r="AM2575" i="1"/>
  <c r="AE2575" i="1"/>
  <c r="BM2574" i="1"/>
  <c r="BE2574" i="1"/>
  <c r="AM2574" i="1"/>
  <c r="AE2574" i="1"/>
  <c r="BM2573" i="1"/>
  <c r="BE2573" i="1"/>
  <c r="AM2573" i="1"/>
  <c r="AE2573" i="1"/>
  <c r="BM2572" i="1"/>
  <c r="BE2572" i="1"/>
  <c r="AM2572" i="1"/>
  <c r="AE2572" i="1"/>
  <c r="BM2571" i="1"/>
  <c r="BE2571" i="1"/>
  <c r="AM2571" i="1"/>
  <c r="AE2571" i="1"/>
  <c r="BM2570" i="1"/>
  <c r="BE2570" i="1"/>
  <c r="AM2570" i="1"/>
  <c r="AE2570" i="1"/>
  <c r="BM2569" i="1"/>
  <c r="BE2569" i="1"/>
  <c r="AM2569" i="1"/>
  <c r="AE2569" i="1"/>
  <c r="BM2568" i="1"/>
  <c r="BE2568" i="1"/>
  <c r="AM2568" i="1"/>
  <c r="AE2568" i="1"/>
  <c r="BM2567" i="1"/>
  <c r="BE2567" i="1"/>
  <c r="AM2567" i="1"/>
  <c r="AE2567" i="1"/>
  <c r="BM2566" i="1"/>
  <c r="BE2566" i="1"/>
  <c r="AM2566" i="1"/>
  <c r="AE2566" i="1"/>
  <c r="BM2565" i="1"/>
  <c r="BE2565" i="1"/>
  <c r="AM2565" i="1"/>
  <c r="AE2565" i="1"/>
  <c r="BM2564" i="1"/>
  <c r="BE2564" i="1"/>
  <c r="AM2564" i="1"/>
  <c r="AE2564" i="1"/>
  <c r="BM2563" i="1"/>
  <c r="BE2563" i="1"/>
  <c r="AM2563" i="1"/>
  <c r="AE2563" i="1"/>
  <c r="BM2562" i="1"/>
  <c r="BE2562" i="1"/>
  <c r="AM2562" i="1"/>
  <c r="AE2562" i="1"/>
  <c r="BM2561" i="1"/>
  <c r="BE2561" i="1"/>
  <c r="AM2561" i="1"/>
  <c r="AE2561" i="1"/>
  <c r="BM2560" i="1"/>
  <c r="BE2560" i="1"/>
  <c r="AM2560" i="1"/>
  <c r="AE2560" i="1"/>
  <c r="BM2559" i="1"/>
  <c r="BE2559" i="1"/>
  <c r="AM2559" i="1"/>
  <c r="AE2559" i="1"/>
  <c r="BM2558" i="1"/>
  <c r="BE2558" i="1"/>
  <c r="AM2558" i="1"/>
  <c r="AE2558" i="1"/>
  <c r="BM2557" i="1"/>
  <c r="BE2557" i="1"/>
  <c r="AM2557" i="1"/>
  <c r="AE2557" i="1"/>
  <c r="BM2556" i="1"/>
  <c r="BE2556" i="1"/>
  <c r="AM2556" i="1"/>
  <c r="AE2556" i="1"/>
  <c r="BM2555" i="1"/>
  <c r="BE2555" i="1"/>
  <c r="AM2555" i="1"/>
  <c r="AE2555" i="1"/>
  <c r="BM2554" i="1"/>
  <c r="BE2554" i="1"/>
  <c r="AM2554" i="1"/>
  <c r="AE2554" i="1"/>
  <c r="BM2553" i="1"/>
  <c r="BE2553" i="1"/>
  <c r="AM2553" i="1"/>
  <c r="AE2553" i="1"/>
  <c r="BM2552" i="1"/>
  <c r="BE2552" i="1"/>
  <c r="AM2552" i="1"/>
  <c r="AE2552" i="1"/>
  <c r="BM2551" i="1"/>
  <c r="BE2551" i="1"/>
  <c r="AM2551" i="1"/>
  <c r="AE2551" i="1"/>
  <c r="BM2550" i="1"/>
  <c r="BE2550" i="1"/>
  <c r="AM2550" i="1"/>
  <c r="AE2550" i="1"/>
  <c r="BM2549" i="1"/>
  <c r="BE2549" i="1"/>
  <c r="AM2549" i="1"/>
  <c r="AE2549" i="1"/>
  <c r="BM2548" i="1"/>
  <c r="BE2548" i="1"/>
  <c r="AM2548" i="1"/>
  <c r="AE2548" i="1"/>
  <c r="BM2547" i="1"/>
  <c r="BE2547" i="1"/>
  <c r="AM2547" i="1"/>
  <c r="AE2547" i="1"/>
  <c r="BM2546" i="1"/>
  <c r="BE2546" i="1"/>
  <c r="AM2546" i="1"/>
  <c r="AE2546" i="1"/>
  <c r="BM2545" i="1"/>
  <c r="BE2545" i="1"/>
  <c r="AM2545" i="1"/>
  <c r="AE2545" i="1"/>
  <c r="BM2544" i="1"/>
  <c r="BE2544" i="1"/>
  <c r="AM2544" i="1"/>
  <c r="AE2544" i="1"/>
  <c r="BM2543" i="1"/>
  <c r="BE2543" i="1"/>
  <c r="AM2543" i="1"/>
  <c r="AE2543" i="1"/>
  <c r="BM2542" i="1"/>
  <c r="BE2542" i="1"/>
  <c r="AM2542" i="1"/>
  <c r="AE2542" i="1"/>
  <c r="BM2541" i="1"/>
  <c r="BE2541" i="1"/>
  <c r="AM2541" i="1"/>
  <c r="AE2541" i="1"/>
  <c r="BM2540" i="1"/>
  <c r="BE2540" i="1"/>
  <c r="AM2540" i="1"/>
  <c r="AE2540" i="1"/>
  <c r="BM2539" i="1"/>
  <c r="BE2539" i="1"/>
  <c r="AM2539" i="1"/>
  <c r="AE2539" i="1"/>
  <c r="BM2538" i="1"/>
  <c r="BE2538" i="1"/>
  <c r="AM2538" i="1"/>
  <c r="AE2538" i="1"/>
  <c r="BM2537" i="1"/>
  <c r="BE2537" i="1"/>
  <c r="AM2537" i="1"/>
  <c r="AE2537" i="1"/>
  <c r="BM2536" i="1"/>
  <c r="BE2536" i="1"/>
  <c r="AM2536" i="1"/>
  <c r="AE2536" i="1"/>
  <c r="BM2535" i="1"/>
  <c r="BE2535" i="1"/>
  <c r="AM2535" i="1"/>
  <c r="AE2535" i="1"/>
  <c r="BM2534" i="1"/>
  <c r="BE2534" i="1"/>
  <c r="AM2534" i="1"/>
  <c r="AE2534" i="1"/>
  <c r="BM2533" i="1"/>
  <c r="BE2533" i="1"/>
  <c r="AM2533" i="1"/>
  <c r="AE2533" i="1"/>
  <c r="BM2532" i="1"/>
  <c r="BE2532" i="1"/>
  <c r="AM2532" i="1"/>
  <c r="AE2532" i="1"/>
  <c r="BM2531" i="1"/>
  <c r="BE2531" i="1"/>
  <c r="AM2531" i="1"/>
  <c r="AE2531" i="1"/>
  <c r="BM2530" i="1"/>
  <c r="BE2530" i="1"/>
  <c r="AM2530" i="1"/>
  <c r="AE2530" i="1"/>
  <c r="BM2529" i="1"/>
  <c r="BE2529" i="1"/>
  <c r="AM2529" i="1"/>
  <c r="AE2529" i="1"/>
  <c r="BM2528" i="1"/>
  <c r="BE2528" i="1"/>
  <c r="AM2528" i="1"/>
  <c r="AE2528" i="1"/>
  <c r="BM2527" i="1"/>
  <c r="BE2527" i="1"/>
  <c r="AM2527" i="1"/>
  <c r="AE2527" i="1"/>
  <c r="BM2526" i="1"/>
  <c r="BE2526" i="1"/>
  <c r="AM2526" i="1"/>
  <c r="AE2526" i="1"/>
  <c r="BM2525" i="1"/>
  <c r="BE2525" i="1"/>
  <c r="AM2525" i="1"/>
  <c r="AE2525" i="1"/>
  <c r="BM2524" i="1"/>
  <c r="BE2524" i="1"/>
  <c r="AM2524" i="1"/>
  <c r="AE2524" i="1"/>
  <c r="BM2523" i="1"/>
  <c r="BE2523" i="1"/>
  <c r="AM2523" i="1"/>
  <c r="AE2523" i="1"/>
  <c r="BM2522" i="1"/>
  <c r="BE2522" i="1"/>
  <c r="AM2522" i="1"/>
  <c r="AE2522" i="1"/>
  <c r="BM2521" i="1"/>
  <c r="BE2521" i="1"/>
  <c r="AM2521" i="1"/>
  <c r="AE2521" i="1"/>
  <c r="BM2520" i="1"/>
  <c r="BE2520" i="1"/>
  <c r="AM2520" i="1"/>
  <c r="AE2520" i="1"/>
  <c r="BM2519" i="1"/>
  <c r="BE2519" i="1"/>
  <c r="AM2519" i="1"/>
  <c r="AE2519" i="1"/>
  <c r="BM2518" i="1"/>
  <c r="BE2518" i="1"/>
  <c r="AM2518" i="1"/>
  <c r="AE2518" i="1"/>
  <c r="BM2517" i="1"/>
  <c r="BE2517" i="1"/>
  <c r="AM2517" i="1"/>
  <c r="AE2517" i="1"/>
  <c r="BM2516" i="1"/>
  <c r="BE2516" i="1"/>
  <c r="AM2516" i="1"/>
  <c r="AE2516" i="1"/>
  <c r="BM2515" i="1"/>
  <c r="BE2515" i="1"/>
  <c r="AM2515" i="1"/>
  <c r="AE2515" i="1"/>
  <c r="BM2514" i="1"/>
  <c r="BE2514" i="1"/>
  <c r="AM2514" i="1"/>
  <c r="AE2514" i="1"/>
  <c r="BM2513" i="1"/>
  <c r="BE2513" i="1"/>
  <c r="AM2513" i="1"/>
  <c r="AE2513" i="1"/>
  <c r="BM2512" i="1"/>
  <c r="BE2512" i="1"/>
  <c r="AM2512" i="1"/>
  <c r="AE2512" i="1"/>
  <c r="BM2511" i="1"/>
  <c r="BE2511" i="1"/>
  <c r="AM2511" i="1"/>
  <c r="AE2511" i="1"/>
  <c r="BM2510" i="1"/>
  <c r="BE2510" i="1"/>
  <c r="AM2510" i="1"/>
  <c r="AE2510" i="1"/>
  <c r="BM2509" i="1"/>
  <c r="BE2509" i="1"/>
  <c r="AM2509" i="1"/>
  <c r="AE2509" i="1"/>
  <c r="BM2508" i="1"/>
  <c r="BE2508" i="1"/>
  <c r="AM2508" i="1"/>
  <c r="AE2508" i="1"/>
  <c r="BM2507" i="1"/>
  <c r="BE2507" i="1"/>
  <c r="AM2507" i="1"/>
  <c r="AE2507" i="1"/>
  <c r="BM2506" i="1"/>
  <c r="BE2506" i="1"/>
  <c r="AM2506" i="1"/>
  <c r="AE2506" i="1"/>
  <c r="BM2505" i="1"/>
  <c r="BE2505" i="1"/>
  <c r="AM2505" i="1"/>
  <c r="AE2505" i="1"/>
  <c r="BM2504" i="1"/>
  <c r="BE2504" i="1"/>
  <c r="AM2504" i="1"/>
  <c r="AE2504" i="1"/>
  <c r="BM2503" i="1"/>
  <c r="BE2503" i="1"/>
  <c r="AM2503" i="1"/>
  <c r="AE2503" i="1"/>
  <c r="BM2502" i="1"/>
  <c r="BE2502" i="1"/>
  <c r="AM2502" i="1"/>
  <c r="AE2502" i="1"/>
  <c r="BM2501" i="1"/>
  <c r="BE2501" i="1"/>
  <c r="AM2501" i="1"/>
  <c r="AE2501" i="1"/>
  <c r="BM2500" i="1"/>
  <c r="BE2500" i="1"/>
  <c r="AM2500" i="1"/>
  <c r="AE2500" i="1"/>
  <c r="BM2499" i="1"/>
  <c r="BE2499" i="1"/>
  <c r="AM2499" i="1"/>
  <c r="AE2499" i="1"/>
  <c r="BM2498" i="1"/>
  <c r="BE2498" i="1"/>
  <c r="AM2498" i="1"/>
  <c r="AE2498" i="1"/>
  <c r="BM2497" i="1"/>
  <c r="BE2497" i="1"/>
  <c r="AM2497" i="1"/>
  <c r="AE2497" i="1"/>
  <c r="BM2496" i="1"/>
  <c r="BE2496" i="1"/>
  <c r="AM2496" i="1"/>
  <c r="AE2496" i="1"/>
  <c r="BM2495" i="1"/>
  <c r="BE2495" i="1"/>
  <c r="AM2495" i="1"/>
  <c r="AE2495" i="1"/>
  <c r="BM2494" i="1"/>
  <c r="BE2494" i="1"/>
  <c r="AM2494" i="1"/>
  <c r="AE2494" i="1"/>
  <c r="BM2493" i="1"/>
  <c r="BE2493" i="1"/>
  <c r="AM2493" i="1"/>
  <c r="AE2493" i="1"/>
  <c r="BM2492" i="1"/>
  <c r="BE2492" i="1"/>
  <c r="AM2492" i="1"/>
  <c r="AE2492" i="1"/>
  <c r="BM2491" i="1"/>
  <c r="BE2491" i="1"/>
  <c r="AM2491" i="1"/>
  <c r="AE2491" i="1"/>
  <c r="BM2490" i="1"/>
  <c r="BE2490" i="1"/>
  <c r="AM2490" i="1"/>
  <c r="AE2490" i="1"/>
  <c r="BM2489" i="1"/>
  <c r="BE2489" i="1"/>
  <c r="AM2489" i="1"/>
  <c r="AE2489" i="1"/>
  <c r="BM2488" i="1"/>
  <c r="BE2488" i="1"/>
  <c r="AM2488" i="1"/>
  <c r="AE2488" i="1"/>
  <c r="BM2487" i="1"/>
  <c r="BE2487" i="1"/>
  <c r="AM2487" i="1"/>
  <c r="AE2487" i="1"/>
  <c r="BM2486" i="1"/>
  <c r="BE2486" i="1"/>
  <c r="AM2486" i="1"/>
  <c r="AE2486" i="1"/>
  <c r="BM2485" i="1"/>
  <c r="BE2485" i="1"/>
  <c r="AM2485" i="1"/>
  <c r="AE2485" i="1"/>
  <c r="BM2484" i="1"/>
  <c r="BE2484" i="1"/>
  <c r="AM2484" i="1"/>
  <c r="AE2484" i="1"/>
  <c r="BM2483" i="1"/>
  <c r="BE2483" i="1"/>
  <c r="AM2483" i="1"/>
  <c r="AE2483" i="1"/>
  <c r="BM2482" i="1"/>
  <c r="BE2482" i="1"/>
  <c r="AM2482" i="1"/>
  <c r="AE2482" i="1"/>
  <c r="BM2481" i="1"/>
  <c r="BE2481" i="1"/>
  <c r="AM2481" i="1"/>
  <c r="AE2481" i="1"/>
  <c r="BM2480" i="1"/>
  <c r="BE2480" i="1"/>
  <c r="AM2480" i="1"/>
  <c r="AE2480" i="1"/>
  <c r="BM2479" i="1"/>
  <c r="BE2479" i="1"/>
  <c r="AM2479" i="1"/>
  <c r="AE2479" i="1"/>
  <c r="BM2478" i="1"/>
  <c r="BE2478" i="1"/>
  <c r="AM2478" i="1"/>
  <c r="AE2478" i="1"/>
  <c r="BM2477" i="1"/>
  <c r="BE2477" i="1"/>
  <c r="AM2477" i="1"/>
  <c r="AE2477" i="1"/>
  <c r="BM2476" i="1"/>
  <c r="BE2476" i="1"/>
  <c r="AM2476" i="1"/>
  <c r="AE2476" i="1"/>
  <c r="BM2475" i="1"/>
  <c r="BE2475" i="1"/>
  <c r="AM2475" i="1"/>
  <c r="AE2475" i="1"/>
  <c r="BM2474" i="1"/>
  <c r="BE2474" i="1"/>
  <c r="AM2474" i="1"/>
  <c r="AE2474" i="1"/>
  <c r="BM2473" i="1"/>
  <c r="BE2473" i="1"/>
  <c r="AM2473" i="1"/>
  <c r="AE2473" i="1"/>
  <c r="BM2472" i="1"/>
  <c r="BE2472" i="1"/>
  <c r="AM2472" i="1"/>
  <c r="AE2472" i="1"/>
  <c r="BM2471" i="1"/>
  <c r="BE2471" i="1"/>
  <c r="AM2471" i="1"/>
  <c r="AE2471" i="1"/>
  <c r="BM2470" i="1"/>
  <c r="BE2470" i="1"/>
  <c r="AM2470" i="1"/>
  <c r="AE2470" i="1"/>
  <c r="BM2469" i="1"/>
  <c r="BE2469" i="1"/>
  <c r="AM2469" i="1"/>
  <c r="AE2469" i="1"/>
  <c r="BM2468" i="1"/>
  <c r="BE2468" i="1"/>
  <c r="AM2468" i="1"/>
  <c r="AE2468" i="1"/>
  <c r="BM2467" i="1"/>
  <c r="BE2467" i="1"/>
  <c r="AM2467" i="1"/>
  <c r="AE2467" i="1"/>
  <c r="BM2466" i="1"/>
  <c r="BE2466" i="1"/>
  <c r="AM2466" i="1"/>
  <c r="AE2466" i="1"/>
  <c r="BM2465" i="1"/>
  <c r="BE2465" i="1"/>
  <c r="AM2465" i="1"/>
  <c r="AE2465" i="1"/>
  <c r="BM2464" i="1"/>
  <c r="BE2464" i="1"/>
  <c r="AM2464" i="1"/>
  <c r="AE2464" i="1"/>
  <c r="BM2463" i="1"/>
  <c r="BE2463" i="1"/>
  <c r="AM2463" i="1"/>
  <c r="AE2463" i="1"/>
  <c r="BM2462" i="1"/>
  <c r="BE2462" i="1"/>
  <c r="AM2462" i="1"/>
  <c r="AE2462" i="1"/>
  <c r="BM2461" i="1"/>
  <c r="BE2461" i="1"/>
  <c r="AM2461" i="1"/>
  <c r="AE2461" i="1"/>
  <c r="BM2460" i="1"/>
  <c r="BE2460" i="1"/>
  <c r="AM2460" i="1"/>
  <c r="AE2460" i="1"/>
  <c r="BM2459" i="1"/>
  <c r="BE2459" i="1"/>
  <c r="AM2459" i="1"/>
  <c r="AE2459" i="1"/>
  <c r="BM2458" i="1"/>
  <c r="BE2458" i="1"/>
  <c r="AM2458" i="1"/>
  <c r="AE2458" i="1"/>
  <c r="BM2457" i="1"/>
  <c r="BE2457" i="1"/>
  <c r="AM2457" i="1"/>
  <c r="AE2457" i="1"/>
  <c r="BM2456" i="1"/>
  <c r="BE2456" i="1"/>
  <c r="AM2456" i="1"/>
  <c r="AE2456" i="1"/>
  <c r="BM2455" i="1"/>
  <c r="BE2455" i="1"/>
  <c r="AM2455" i="1"/>
  <c r="AE2455" i="1"/>
  <c r="BM2454" i="1"/>
  <c r="BE2454" i="1"/>
  <c r="AM2454" i="1"/>
  <c r="AE2454" i="1"/>
  <c r="BM2453" i="1"/>
  <c r="BE2453" i="1"/>
  <c r="AM2453" i="1"/>
  <c r="AE2453" i="1"/>
  <c r="BM2452" i="1"/>
  <c r="BE2452" i="1"/>
  <c r="AM2452" i="1"/>
  <c r="AE2452" i="1"/>
  <c r="BM2451" i="1"/>
  <c r="BE2451" i="1"/>
  <c r="AM2451" i="1"/>
  <c r="AE2451" i="1"/>
  <c r="BM2450" i="1"/>
  <c r="BE2450" i="1"/>
  <c r="AM2450" i="1"/>
  <c r="AE2450" i="1"/>
  <c r="BM2449" i="1"/>
  <c r="BE2449" i="1"/>
  <c r="AM2449" i="1"/>
  <c r="AE2449" i="1"/>
  <c r="BM2448" i="1"/>
  <c r="BE2448" i="1"/>
  <c r="AM2448" i="1"/>
  <c r="AE2448" i="1"/>
  <c r="BM2447" i="1"/>
  <c r="BE2447" i="1"/>
  <c r="AM2447" i="1"/>
  <c r="AE2447" i="1"/>
  <c r="BM2446" i="1"/>
  <c r="BE2446" i="1"/>
  <c r="AM2446" i="1"/>
  <c r="AE2446" i="1"/>
  <c r="BM2445" i="1"/>
  <c r="BE2445" i="1"/>
  <c r="AM2445" i="1"/>
  <c r="AE2445" i="1"/>
  <c r="BM2444" i="1"/>
  <c r="BE2444" i="1"/>
  <c r="AM2444" i="1"/>
  <c r="AE2444" i="1"/>
  <c r="BM2443" i="1"/>
  <c r="BE2443" i="1"/>
  <c r="AM2443" i="1"/>
  <c r="AE2443" i="1"/>
  <c r="BM2442" i="1"/>
  <c r="BE2442" i="1"/>
  <c r="AM2442" i="1"/>
  <c r="AE2442" i="1"/>
  <c r="BM2441" i="1"/>
  <c r="BE2441" i="1"/>
  <c r="AM2441" i="1"/>
  <c r="AE2441" i="1"/>
  <c r="BM2440" i="1"/>
  <c r="BE2440" i="1"/>
  <c r="AM2440" i="1"/>
  <c r="AE2440" i="1"/>
  <c r="BM2439" i="1"/>
  <c r="BE2439" i="1"/>
  <c r="AM2439" i="1"/>
  <c r="AE2439" i="1"/>
  <c r="BM2438" i="1"/>
  <c r="BE2438" i="1"/>
  <c r="AM2438" i="1"/>
  <c r="AE2438" i="1"/>
  <c r="BM2437" i="1"/>
  <c r="BE2437" i="1"/>
  <c r="AM2437" i="1"/>
  <c r="AE2437" i="1"/>
  <c r="BM2436" i="1"/>
  <c r="BE2436" i="1"/>
  <c r="AM2436" i="1"/>
  <c r="AE2436" i="1"/>
  <c r="BM2435" i="1"/>
  <c r="BE2435" i="1"/>
  <c r="AM2435" i="1"/>
  <c r="AE2435" i="1"/>
  <c r="BM2434" i="1"/>
  <c r="BE2434" i="1"/>
  <c r="AM2434" i="1"/>
  <c r="AE2434" i="1"/>
  <c r="BM2433" i="1"/>
  <c r="BE2433" i="1"/>
  <c r="AM2433" i="1"/>
  <c r="AE2433" i="1"/>
  <c r="BM2432" i="1"/>
  <c r="BE2432" i="1"/>
  <c r="AM2432" i="1"/>
  <c r="AE2432" i="1"/>
  <c r="BM2431" i="1"/>
  <c r="BE2431" i="1"/>
  <c r="AM2431" i="1"/>
  <c r="AE2431" i="1"/>
  <c r="BM2430" i="1"/>
  <c r="BE2430" i="1"/>
  <c r="AM2430" i="1"/>
  <c r="AE2430" i="1"/>
  <c r="BM2429" i="1"/>
  <c r="BE2429" i="1"/>
  <c r="AM2429" i="1"/>
  <c r="AE2429" i="1"/>
  <c r="BM2428" i="1"/>
  <c r="BE2428" i="1"/>
  <c r="AM2428" i="1"/>
  <c r="AE2428" i="1"/>
  <c r="BM2427" i="1"/>
  <c r="BE2427" i="1"/>
  <c r="AM2427" i="1"/>
  <c r="AE2427" i="1"/>
  <c r="BM2426" i="1"/>
  <c r="BE2426" i="1"/>
  <c r="AM2426" i="1"/>
  <c r="AE2426" i="1"/>
  <c r="BM2425" i="1"/>
  <c r="BE2425" i="1"/>
  <c r="AM2425" i="1"/>
  <c r="AE2425" i="1"/>
  <c r="BM2424" i="1"/>
  <c r="BE2424" i="1"/>
  <c r="AM2424" i="1"/>
  <c r="AE2424" i="1"/>
  <c r="BM2423" i="1"/>
  <c r="BE2423" i="1"/>
  <c r="AM2423" i="1"/>
  <c r="AE2423" i="1"/>
  <c r="BM2422" i="1"/>
  <c r="BE2422" i="1"/>
  <c r="AM2422" i="1"/>
  <c r="AE2422" i="1"/>
  <c r="BM2421" i="1"/>
  <c r="BE2421" i="1"/>
  <c r="AM2421" i="1"/>
  <c r="AE2421" i="1"/>
  <c r="BM2420" i="1"/>
  <c r="BE2420" i="1"/>
  <c r="AM2420" i="1"/>
  <c r="AE2420" i="1"/>
  <c r="BM2419" i="1"/>
  <c r="BE2419" i="1"/>
  <c r="AM2419" i="1"/>
  <c r="AE2419" i="1"/>
  <c r="BM2418" i="1"/>
  <c r="BE2418" i="1"/>
  <c r="AM2418" i="1"/>
  <c r="AE2418" i="1"/>
  <c r="BM2417" i="1"/>
  <c r="BE2417" i="1"/>
  <c r="AM2417" i="1"/>
  <c r="AE2417" i="1"/>
  <c r="BM2416" i="1"/>
  <c r="BE2416" i="1"/>
  <c r="AM2416" i="1"/>
  <c r="AE2416" i="1"/>
  <c r="BM2415" i="1"/>
  <c r="BE2415" i="1"/>
  <c r="AM2415" i="1"/>
  <c r="AE2415" i="1"/>
  <c r="BM2414" i="1"/>
  <c r="BE2414" i="1"/>
  <c r="AM2414" i="1"/>
  <c r="AE2414" i="1"/>
  <c r="BM2413" i="1"/>
  <c r="BE2413" i="1"/>
  <c r="AM2413" i="1"/>
  <c r="AE2413" i="1"/>
  <c r="BM2412" i="1"/>
  <c r="BE2412" i="1"/>
  <c r="AM2412" i="1"/>
  <c r="AE2412" i="1"/>
  <c r="BM2411" i="1"/>
  <c r="BE2411" i="1"/>
  <c r="AM2411" i="1"/>
  <c r="AE2411" i="1"/>
  <c r="BM2410" i="1"/>
  <c r="BE2410" i="1"/>
  <c r="AM2410" i="1"/>
  <c r="AE2410" i="1"/>
  <c r="BM2409" i="1"/>
  <c r="BE2409" i="1"/>
  <c r="AM2409" i="1"/>
  <c r="AE2409" i="1"/>
  <c r="BM2408" i="1"/>
  <c r="BE2408" i="1"/>
  <c r="AM2408" i="1"/>
  <c r="AE2408" i="1"/>
  <c r="BM2407" i="1"/>
  <c r="BE2407" i="1"/>
  <c r="AM2407" i="1"/>
  <c r="AE2407" i="1"/>
  <c r="BM2406" i="1"/>
  <c r="BE2406" i="1"/>
  <c r="AM2406" i="1"/>
  <c r="AE2406" i="1"/>
  <c r="BM2405" i="1"/>
  <c r="BE2405" i="1"/>
  <c r="AM2405" i="1"/>
  <c r="AE2405" i="1"/>
  <c r="BM2404" i="1"/>
  <c r="BE2404" i="1"/>
  <c r="AM2404" i="1"/>
  <c r="AE2404" i="1"/>
  <c r="BM2403" i="1"/>
  <c r="BE2403" i="1"/>
  <c r="AM2403" i="1"/>
  <c r="AE2403" i="1"/>
  <c r="BM2402" i="1"/>
  <c r="BE2402" i="1"/>
  <c r="AM2402" i="1"/>
  <c r="AE2402" i="1"/>
  <c r="BM2401" i="1"/>
  <c r="BE2401" i="1"/>
  <c r="AM2401" i="1"/>
  <c r="AE2401" i="1"/>
  <c r="BM2400" i="1"/>
  <c r="BE2400" i="1"/>
  <c r="AM2400" i="1"/>
  <c r="AE2400" i="1"/>
  <c r="BM2399" i="1"/>
  <c r="BE2399" i="1"/>
  <c r="AM2399" i="1"/>
  <c r="AE2399" i="1"/>
  <c r="BM2398" i="1"/>
  <c r="BE2398" i="1"/>
  <c r="AM2398" i="1"/>
  <c r="AE2398" i="1"/>
  <c r="BM2397" i="1"/>
  <c r="BE2397" i="1"/>
  <c r="AM2397" i="1"/>
  <c r="AE2397" i="1"/>
  <c r="BM2396" i="1"/>
  <c r="BE2396" i="1"/>
  <c r="AM2396" i="1"/>
  <c r="AE2396" i="1"/>
  <c r="BM2395" i="1"/>
  <c r="BE2395" i="1"/>
  <c r="AM2395" i="1"/>
  <c r="AE2395" i="1"/>
  <c r="BM2394" i="1"/>
  <c r="BE2394" i="1"/>
  <c r="AM2394" i="1"/>
  <c r="AE2394" i="1"/>
  <c r="BM2393" i="1"/>
  <c r="BE2393" i="1"/>
  <c r="AM2393" i="1"/>
  <c r="AE2393" i="1"/>
  <c r="BM2392" i="1"/>
  <c r="BE2392" i="1"/>
  <c r="AM2392" i="1"/>
  <c r="AE2392" i="1"/>
  <c r="BM2391" i="1"/>
  <c r="BE2391" i="1"/>
  <c r="AM2391" i="1"/>
  <c r="AE2391" i="1"/>
  <c r="BM2390" i="1"/>
  <c r="BE2390" i="1"/>
  <c r="AM2390" i="1"/>
  <c r="AE2390" i="1"/>
  <c r="BM2389" i="1"/>
  <c r="BE2389" i="1"/>
  <c r="AM2389" i="1"/>
  <c r="AE2389" i="1"/>
  <c r="BM2388" i="1"/>
  <c r="BE2388" i="1"/>
  <c r="AM2388" i="1"/>
  <c r="AE2388" i="1"/>
  <c r="BM2387" i="1"/>
  <c r="BE2387" i="1"/>
  <c r="AM2387" i="1"/>
  <c r="AE2387" i="1"/>
  <c r="BM2386" i="1"/>
  <c r="BE2386" i="1"/>
  <c r="AM2386" i="1"/>
  <c r="AE2386" i="1"/>
  <c r="BM2385" i="1"/>
  <c r="BE2385" i="1"/>
  <c r="AM2385" i="1"/>
  <c r="AE2385" i="1"/>
  <c r="BM2384" i="1"/>
  <c r="BE2384" i="1"/>
  <c r="AM2384" i="1"/>
  <c r="AE2384" i="1"/>
  <c r="BM2383" i="1"/>
  <c r="BE2383" i="1"/>
  <c r="AM2383" i="1"/>
  <c r="AE2383" i="1"/>
  <c r="BM2382" i="1"/>
  <c r="BE2382" i="1"/>
  <c r="AM2382" i="1"/>
  <c r="AE2382" i="1"/>
  <c r="BM2381" i="1"/>
  <c r="BE2381" i="1"/>
  <c r="AM2381" i="1"/>
  <c r="AE2381" i="1"/>
  <c r="BM2380" i="1"/>
  <c r="BE2380" i="1"/>
  <c r="AM2380" i="1"/>
  <c r="AE2380" i="1"/>
  <c r="BM2379" i="1"/>
  <c r="BE2379" i="1"/>
  <c r="AM2379" i="1"/>
  <c r="AE2379" i="1"/>
  <c r="BM2378" i="1"/>
  <c r="BE2378" i="1"/>
  <c r="AM2378" i="1"/>
  <c r="AE2378" i="1"/>
  <c r="BM2377" i="1"/>
  <c r="BE2377" i="1"/>
  <c r="AM2377" i="1"/>
  <c r="AE2377" i="1"/>
  <c r="BM2376" i="1"/>
  <c r="BE2376" i="1"/>
  <c r="AM2376" i="1"/>
  <c r="AE2376" i="1"/>
  <c r="BM2375" i="1"/>
  <c r="BE2375" i="1"/>
  <c r="AM2375" i="1"/>
  <c r="AE2375" i="1"/>
  <c r="BM2374" i="1"/>
  <c r="BE2374" i="1"/>
  <c r="AM2374" i="1"/>
  <c r="AE2374" i="1"/>
  <c r="BM2373" i="1"/>
  <c r="BE2373" i="1"/>
  <c r="AM2373" i="1"/>
  <c r="AE2373" i="1"/>
  <c r="BM2372" i="1"/>
  <c r="BE2372" i="1"/>
  <c r="AM2372" i="1"/>
  <c r="AE2372" i="1"/>
  <c r="BM2371" i="1"/>
  <c r="BE2371" i="1"/>
  <c r="AM2371" i="1"/>
  <c r="AE2371" i="1"/>
  <c r="BM2370" i="1"/>
  <c r="BE2370" i="1"/>
  <c r="AM2370" i="1"/>
  <c r="AE2370" i="1"/>
  <c r="BM2369" i="1"/>
  <c r="BE2369" i="1"/>
  <c r="AM2369" i="1"/>
  <c r="AE2369" i="1"/>
  <c r="BM2368" i="1"/>
  <c r="BE2368" i="1"/>
  <c r="AM2368" i="1"/>
  <c r="AE2368" i="1"/>
  <c r="BM2367" i="1"/>
  <c r="BE2367" i="1"/>
  <c r="AM2367" i="1"/>
  <c r="AE2367" i="1"/>
  <c r="BM2366" i="1"/>
  <c r="BE2366" i="1"/>
  <c r="AM2366" i="1"/>
  <c r="AE2366" i="1"/>
  <c r="BM2365" i="1"/>
  <c r="BE2365" i="1"/>
  <c r="AM2365" i="1"/>
  <c r="AE2365" i="1"/>
  <c r="BM2364" i="1"/>
  <c r="BE2364" i="1"/>
  <c r="AM2364" i="1"/>
  <c r="AE2364" i="1"/>
  <c r="BM2363" i="1"/>
  <c r="BE2363" i="1"/>
  <c r="AM2363" i="1"/>
  <c r="AE2363" i="1"/>
  <c r="BM2362" i="1"/>
  <c r="BE2362" i="1"/>
  <c r="AM2362" i="1"/>
  <c r="AE2362" i="1"/>
  <c r="BM2361" i="1"/>
  <c r="BE2361" i="1"/>
  <c r="AM2361" i="1"/>
  <c r="AE2361" i="1"/>
  <c r="BM2360" i="1"/>
  <c r="BE2360" i="1"/>
  <c r="AM2360" i="1"/>
  <c r="AE2360" i="1"/>
  <c r="BM2359" i="1"/>
  <c r="BE2359" i="1"/>
  <c r="AM2359" i="1"/>
  <c r="AE2359" i="1"/>
  <c r="BM2358" i="1"/>
  <c r="BE2358" i="1"/>
  <c r="AM2358" i="1"/>
  <c r="AE2358" i="1"/>
  <c r="BM2357" i="1"/>
  <c r="BE2357" i="1"/>
  <c r="AM2357" i="1"/>
  <c r="AE2357" i="1"/>
  <c r="BM2356" i="1"/>
  <c r="BE2356" i="1"/>
  <c r="AM2356" i="1"/>
  <c r="AE2356" i="1"/>
  <c r="BM2355" i="1"/>
  <c r="BE2355" i="1"/>
  <c r="AM2355" i="1"/>
  <c r="AE2355" i="1"/>
  <c r="BM2354" i="1"/>
  <c r="BE2354" i="1"/>
  <c r="AM2354" i="1"/>
  <c r="AE2354" i="1"/>
  <c r="BM2353" i="1"/>
  <c r="BE2353" i="1"/>
  <c r="AM2353" i="1"/>
  <c r="AE2353" i="1"/>
  <c r="BM2352" i="1"/>
  <c r="BE2352" i="1"/>
  <c r="AM2352" i="1"/>
  <c r="AE2352" i="1"/>
  <c r="BM2351" i="1"/>
  <c r="BE2351" i="1"/>
  <c r="AM2351" i="1"/>
  <c r="AE2351" i="1"/>
  <c r="BM2350" i="1"/>
  <c r="BE2350" i="1"/>
  <c r="AM2350" i="1"/>
  <c r="AE2350" i="1"/>
  <c r="BM2349" i="1"/>
  <c r="BE2349" i="1"/>
  <c r="AM2349" i="1"/>
  <c r="AE2349" i="1"/>
  <c r="BM2348" i="1"/>
  <c r="BE2348" i="1"/>
  <c r="AM2348" i="1"/>
  <c r="AE2348" i="1"/>
  <c r="BM2347" i="1"/>
  <c r="BE2347" i="1"/>
  <c r="AM2347" i="1"/>
  <c r="AE2347" i="1"/>
  <c r="BM2346" i="1"/>
  <c r="BE2346" i="1"/>
  <c r="AM2346" i="1"/>
  <c r="AE2346" i="1"/>
  <c r="BM2345" i="1"/>
  <c r="BE2345" i="1"/>
  <c r="AM2345" i="1"/>
  <c r="AE2345" i="1"/>
  <c r="BM2344" i="1"/>
  <c r="BE2344" i="1"/>
  <c r="AM2344" i="1"/>
  <c r="AE2344" i="1"/>
  <c r="BM2343" i="1"/>
  <c r="BE2343" i="1"/>
  <c r="AM2343" i="1"/>
  <c r="AE2343" i="1"/>
  <c r="BM2342" i="1"/>
  <c r="BE2342" i="1"/>
  <c r="AM2342" i="1"/>
  <c r="AE2342" i="1"/>
  <c r="BM2341" i="1"/>
  <c r="BE2341" i="1"/>
  <c r="AM2341" i="1"/>
  <c r="AE2341" i="1"/>
  <c r="BM2340" i="1"/>
  <c r="BE2340" i="1"/>
  <c r="AM2340" i="1"/>
  <c r="AE2340" i="1"/>
  <c r="BM2339" i="1"/>
  <c r="BE2339" i="1"/>
  <c r="AM2339" i="1"/>
  <c r="AE2339" i="1"/>
  <c r="BM2338" i="1"/>
  <c r="BE2338" i="1"/>
  <c r="AM2338" i="1"/>
  <c r="AE2338" i="1"/>
  <c r="BM2337" i="1"/>
  <c r="BE2337" i="1"/>
  <c r="AM2337" i="1"/>
  <c r="AE2337" i="1"/>
  <c r="BM2336" i="1"/>
  <c r="BE2336" i="1"/>
  <c r="AM2336" i="1"/>
  <c r="AE2336" i="1"/>
  <c r="BM2335" i="1"/>
  <c r="BE2335" i="1"/>
  <c r="AM2335" i="1"/>
  <c r="AE2335" i="1"/>
  <c r="BM2334" i="1"/>
  <c r="BE2334" i="1"/>
  <c r="AM2334" i="1"/>
  <c r="AE2334" i="1"/>
  <c r="BM2333" i="1"/>
  <c r="BE2333" i="1"/>
  <c r="AM2333" i="1"/>
  <c r="AE2333" i="1"/>
  <c r="BM2332" i="1"/>
  <c r="BE2332" i="1"/>
  <c r="AM2332" i="1"/>
  <c r="AE2332" i="1"/>
  <c r="BM2331" i="1"/>
  <c r="BE2331" i="1"/>
  <c r="AM2331" i="1"/>
  <c r="AE2331" i="1"/>
  <c r="BM2330" i="1"/>
  <c r="BE2330" i="1"/>
  <c r="AM2330" i="1"/>
  <c r="AE2330" i="1"/>
  <c r="BM2329" i="1"/>
  <c r="BE2329" i="1"/>
  <c r="AM2329" i="1"/>
  <c r="AE2329" i="1"/>
  <c r="BM2328" i="1"/>
  <c r="BE2328" i="1"/>
  <c r="AM2328" i="1"/>
  <c r="AE2328" i="1"/>
  <c r="BM2327" i="1"/>
  <c r="BE2327" i="1"/>
  <c r="AM2327" i="1"/>
  <c r="AE2327" i="1"/>
  <c r="BM2326" i="1"/>
  <c r="BE2326" i="1"/>
  <c r="AM2326" i="1"/>
  <c r="AE2326" i="1"/>
  <c r="BM2325" i="1"/>
  <c r="BE2325" i="1"/>
  <c r="AM2325" i="1"/>
  <c r="AE2325" i="1"/>
  <c r="BM2324" i="1"/>
  <c r="BE2324" i="1"/>
  <c r="AM2324" i="1"/>
  <c r="AE2324" i="1"/>
  <c r="BM2323" i="1"/>
  <c r="BE2323" i="1"/>
  <c r="AM2323" i="1"/>
  <c r="AE2323" i="1"/>
  <c r="BM2322" i="1"/>
  <c r="BE2322" i="1"/>
  <c r="AM2322" i="1"/>
  <c r="AE2322" i="1"/>
  <c r="BM2321" i="1"/>
  <c r="BE2321" i="1"/>
  <c r="AM2321" i="1"/>
  <c r="AE2321" i="1"/>
  <c r="BM2320" i="1"/>
  <c r="BE2320" i="1"/>
  <c r="AM2320" i="1"/>
  <c r="AE2320" i="1"/>
  <c r="BM2319" i="1"/>
  <c r="BE2319" i="1"/>
  <c r="AM2319" i="1"/>
  <c r="AE2319" i="1"/>
  <c r="BM2318" i="1"/>
  <c r="BE2318" i="1"/>
  <c r="AM2318" i="1"/>
  <c r="AE2318" i="1"/>
  <c r="BM2317" i="1"/>
  <c r="BE2317" i="1"/>
  <c r="AM2317" i="1"/>
  <c r="AE2317" i="1"/>
  <c r="BM2316" i="1"/>
  <c r="BE2316" i="1"/>
  <c r="AM2316" i="1"/>
  <c r="AE2316" i="1"/>
  <c r="BM2315" i="1"/>
  <c r="BE2315" i="1"/>
  <c r="AM2315" i="1"/>
  <c r="AE2315" i="1"/>
  <c r="BM2314" i="1"/>
  <c r="BE2314" i="1"/>
  <c r="AM2314" i="1"/>
  <c r="AE2314" i="1"/>
  <c r="BM2313" i="1"/>
  <c r="BE2313" i="1"/>
  <c r="AM2313" i="1"/>
  <c r="AE2313" i="1"/>
  <c r="BM2312" i="1"/>
  <c r="BE2312" i="1"/>
  <c r="AM2312" i="1"/>
  <c r="AE2312" i="1"/>
  <c r="BM2311" i="1"/>
  <c r="BE2311" i="1"/>
  <c r="AM2311" i="1"/>
  <c r="AE2311" i="1"/>
  <c r="BM2310" i="1"/>
  <c r="BE2310" i="1"/>
  <c r="AM2310" i="1"/>
  <c r="AE2310" i="1"/>
  <c r="BM2309" i="1"/>
  <c r="BE2309" i="1"/>
  <c r="AM2309" i="1"/>
  <c r="AE2309" i="1"/>
  <c r="BM2308" i="1"/>
  <c r="BE2308" i="1"/>
  <c r="AM2308" i="1"/>
  <c r="AE2308" i="1"/>
  <c r="BM2307" i="1"/>
  <c r="BE2307" i="1"/>
  <c r="AM2307" i="1"/>
  <c r="AE2307" i="1"/>
  <c r="BM2306" i="1"/>
  <c r="BE2306" i="1"/>
  <c r="AM2306" i="1"/>
  <c r="AE2306" i="1"/>
  <c r="BM2305" i="1"/>
  <c r="BE2305" i="1"/>
  <c r="AM2305" i="1"/>
  <c r="AE2305" i="1"/>
  <c r="BM2304" i="1"/>
  <c r="BE2304" i="1"/>
  <c r="AM2304" i="1"/>
  <c r="AE2304" i="1"/>
  <c r="BM2303" i="1"/>
  <c r="BE2303" i="1"/>
  <c r="AM2303" i="1"/>
  <c r="AE2303" i="1"/>
  <c r="BM2302" i="1"/>
  <c r="BE2302" i="1"/>
  <c r="AM2302" i="1"/>
  <c r="AE2302" i="1"/>
  <c r="BM2301" i="1"/>
  <c r="BE2301" i="1"/>
  <c r="AM2301" i="1"/>
  <c r="AE2301" i="1"/>
  <c r="BM2300" i="1"/>
  <c r="BE2300" i="1"/>
  <c r="AM2300" i="1"/>
  <c r="AE2300" i="1"/>
  <c r="BM2299" i="1"/>
  <c r="BE2299" i="1"/>
  <c r="AM2299" i="1"/>
  <c r="AE2299" i="1"/>
  <c r="BM2298" i="1"/>
  <c r="BE2298" i="1"/>
  <c r="AM2298" i="1"/>
  <c r="AE2298" i="1"/>
  <c r="BM2297" i="1"/>
  <c r="BE2297" i="1"/>
  <c r="AM2297" i="1"/>
  <c r="AE2297" i="1"/>
  <c r="BM2296" i="1"/>
  <c r="BE2296" i="1"/>
  <c r="AM2296" i="1"/>
  <c r="AE2296" i="1"/>
  <c r="BM2295" i="1"/>
  <c r="BE2295" i="1"/>
  <c r="AM2295" i="1"/>
  <c r="AE2295" i="1"/>
  <c r="BM2294" i="1"/>
  <c r="BE2294" i="1"/>
  <c r="AM2294" i="1"/>
  <c r="AE2294" i="1"/>
  <c r="BM2293" i="1"/>
  <c r="BE2293" i="1"/>
  <c r="AM2293" i="1"/>
  <c r="AE2293" i="1"/>
  <c r="BM2292" i="1"/>
  <c r="BE2292" i="1"/>
  <c r="AM2292" i="1"/>
  <c r="AE2292" i="1"/>
  <c r="BM2291" i="1"/>
  <c r="BE2291" i="1"/>
  <c r="AM2291" i="1"/>
  <c r="AE2291" i="1"/>
  <c r="BM2290" i="1"/>
  <c r="BE2290" i="1"/>
  <c r="AM2290" i="1"/>
  <c r="AE2290" i="1"/>
  <c r="BM2289" i="1"/>
  <c r="BE2289" i="1"/>
  <c r="AM2289" i="1"/>
  <c r="AE2289" i="1"/>
  <c r="BM2288" i="1"/>
  <c r="BE2288" i="1"/>
  <c r="AM2288" i="1"/>
  <c r="AE2288" i="1"/>
  <c r="BM2287" i="1"/>
  <c r="BE2287" i="1"/>
  <c r="AM2287" i="1"/>
  <c r="AE2287" i="1"/>
  <c r="BM2286" i="1"/>
  <c r="BE2286" i="1"/>
  <c r="AM2286" i="1"/>
  <c r="AE2286" i="1"/>
  <c r="BM2285" i="1"/>
  <c r="BE2285" i="1"/>
  <c r="AM2285" i="1"/>
  <c r="AE2285" i="1"/>
  <c r="BM2284" i="1"/>
  <c r="BE2284" i="1"/>
  <c r="AM2284" i="1"/>
  <c r="AE2284" i="1"/>
  <c r="BM2283" i="1"/>
  <c r="BE2283" i="1"/>
  <c r="AM2283" i="1"/>
  <c r="AE2283" i="1"/>
  <c r="BM2282" i="1"/>
  <c r="BE2282" i="1"/>
  <c r="AM2282" i="1"/>
  <c r="AE2282" i="1"/>
  <c r="BM2281" i="1"/>
  <c r="BE2281" i="1"/>
  <c r="AM2281" i="1"/>
  <c r="AE2281" i="1"/>
  <c r="BM2280" i="1"/>
  <c r="BE2280" i="1"/>
  <c r="AM2280" i="1"/>
  <c r="AE2280" i="1"/>
  <c r="BM2279" i="1"/>
  <c r="BE2279" i="1"/>
  <c r="AM2279" i="1"/>
  <c r="AE2279" i="1"/>
  <c r="BM2278" i="1"/>
  <c r="BE2278" i="1"/>
  <c r="AM2278" i="1"/>
  <c r="AE2278" i="1"/>
  <c r="BM2277" i="1"/>
  <c r="BE2277" i="1"/>
  <c r="AM2277" i="1"/>
  <c r="AE2277" i="1"/>
  <c r="BM2276" i="1"/>
  <c r="BE2276" i="1"/>
  <c r="AM2276" i="1"/>
  <c r="AE2276" i="1"/>
  <c r="BM2275" i="1"/>
  <c r="BE2275" i="1"/>
  <c r="AM2275" i="1"/>
  <c r="AE2275" i="1"/>
  <c r="BM2274" i="1"/>
  <c r="BE2274" i="1"/>
  <c r="AM2274" i="1"/>
  <c r="AE2274" i="1"/>
  <c r="BM2273" i="1"/>
  <c r="BE2273" i="1"/>
  <c r="AM2273" i="1"/>
  <c r="AE2273" i="1"/>
  <c r="BM2272" i="1"/>
  <c r="BE2272" i="1"/>
  <c r="AM2272" i="1"/>
  <c r="AE2272" i="1"/>
  <c r="BM2271" i="1"/>
  <c r="BE2271" i="1"/>
  <c r="AM2271" i="1"/>
  <c r="AE2271" i="1"/>
  <c r="BM2270" i="1"/>
  <c r="BE2270" i="1"/>
  <c r="AM2270" i="1"/>
  <c r="AE2270" i="1"/>
  <c r="BM2269" i="1"/>
  <c r="BE2269" i="1"/>
  <c r="AM2269" i="1"/>
  <c r="AE2269" i="1"/>
  <c r="BM2268" i="1"/>
  <c r="BE2268" i="1"/>
  <c r="AM2268" i="1"/>
  <c r="AE2268" i="1"/>
  <c r="BM2267" i="1"/>
  <c r="BE2267" i="1"/>
  <c r="AM2267" i="1"/>
  <c r="AE2267" i="1"/>
  <c r="BM2266" i="1"/>
  <c r="BE2266" i="1"/>
  <c r="AM2266" i="1"/>
  <c r="AE2266" i="1"/>
  <c r="BM2265" i="1"/>
  <c r="BE2265" i="1"/>
  <c r="AM2265" i="1"/>
  <c r="AE2265" i="1"/>
  <c r="BM2264" i="1"/>
  <c r="BE2264" i="1"/>
  <c r="AM2264" i="1"/>
  <c r="AE2264" i="1"/>
  <c r="BM2263" i="1"/>
  <c r="BE2263" i="1"/>
  <c r="AM2263" i="1"/>
  <c r="AE2263" i="1"/>
  <c r="BM2262" i="1"/>
  <c r="BE2262" i="1"/>
  <c r="AM2262" i="1"/>
  <c r="AE2262" i="1"/>
  <c r="BM2261" i="1"/>
  <c r="BE2261" i="1"/>
  <c r="AM2261" i="1"/>
  <c r="AE2261" i="1"/>
  <c r="BM2260" i="1"/>
  <c r="BE2260" i="1"/>
  <c r="AM2260" i="1"/>
  <c r="AE2260" i="1"/>
  <c r="BM2259" i="1"/>
  <c r="BE2259" i="1"/>
  <c r="AM2259" i="1"/>
  <c r="AE2259" i="1"/>
  <c r="BM2258" i="1"/>
  <c r="BE2258" i="1"/>
  <c r="AM2258" i="1"/>
  <c r="AE2258" i="1"/>
  <c r="BM2257" i="1"/>
  <c r="BE2257" i="1"/>
  <c r="AM2257" i="1"/>
  <c r="AE2257" i="1"/>
  <c r="BM2256" i="1"/>
  <c r="BE2256" i="1"/>
  <c r="AM2256" i="1"/>
  <c r="AE2256" i="1"/>
  <c r="BM2255" i="1"/>
  <c r="BE2255" i="1"/>
  <c r="AM2255" i="1"/>
  <c r="AE2255" i="1"/>
  <c r="BM2254" i="1"/>
  <c r="BE2254" i="1"/>
  <c r="AM2254" i="1"/>
  <c r="AE2254" i="1"/>
  <c r="BM2253" i="1"/>
  <c r="BE2253" i="1"/>
  <c r="AM2253" i="1"/>
  <c r="AE2253" i="1"/>
  <c r="BM2252" i="1"/>
  <c r="BE2252" i="1"/>
  <c r="AM2252" i="1"/>
  <c r="AE2252" i="1"/>
  <c r="BM2251" i="1"/>
  <c r="BE2251" i="1"/>
  <c r="AM2251" i="1"/>
  <c r="AE2251" i="1"/>
  <c r="BM2250" i="1"/>
  <c r="BE2250" i="1"/>
  <c r="AM2250" i="1"/>
  <c r="AE2250" i="1"/>
  <c r="BM2249" i="1"/>
  <c r="BE2249" i="1"/>
  <c r="AM2249" i="1"/>
  <c r="AE2249" i="1"/>
  <c r="BM2248" i="1"/>
  <c r="BE2248" i="1"/>
  <c r="AM2248" i="1"/>
  <c r="AE2248" i="1"/>
  <c r="BM2247" i="1"/>
  <c r="BE2247" i="1"/>
  <c r="AM2247" i="1"/>
  <c r="AE2247" i="1"/>
  <c r="BM2246" i="1"/>
  <c r="BE2246" i="1"/>
  <c r="AM2246" i="1"/>
  <c r="AE2246" i="1"/>
  <c r="BM2245" i="1"/>
  <c r="BE2245" i="1"/>
  <c r="AM2245" i="1"/>
  <c r="AE2245" i="1"/>
  <c r="BM2244" i="1"/>
  <c r="BE2244" i="1"/>
  <c r="AM2244" i="1"/>
  <c r="AE2244" i="1"/>
  <c r="BM2243" i="1"/>
  <c r="BE2243" i="1"/>
  <c r="AM2243" i="1"/>
  <c r="AE2243" i="1"/>
  <c r="BM2242" i="1"/>
  <c r="BE2242" i="1"/>
  <c r="AM2242" i="1"/>
  <c r="AE2242" i="1"/>
  <c r="BM2241" i="1"/>
  <c r="BE2241" i="1"/>
  <c r="AM2241" i="1"/>
  <c r="AE2241" i="1"/>
  <c r="BM2240" i="1"/>
  <c r="BE2240" i="1"/>
  <c r="AM2240" i="1"/>
  <c r="AE2240" i="1"/>
  <c r="BM2239" i="1"/>
  <c r="BE2239" i="1"/>
  <c r="AM2239" i="1"/>
  <c r="AE2239" i="1"/>
  <c r="BM2238" i="1"/>
  <c r="BE2238" i="1"/>
  <c r="AM2238" i="1"/>
  <c r="AE2238" i="1"/>
  <c r="BM2237" i="1"/>
  <c r="BE2237" i="1"/>
  <c r="AM2237" i="1"/>
  <c r="AE2237" i="1"/>
  <c r="BM2236" i="1"/>
  <c r="BE2236" i="1"/>
  <c r="AM2236" i="1"/>
  <c r="AE2236" i="1"/>
  <c r="BM2235" i="1"/>
  <c r="BE2235" i="1"/>
  <c r="AM2235" i="1"/>
  <c r="AE2235" i="1"/>
  <c r="BM2234" i="1"/>
  <c r="BE2234" i="1"/>
  <c r="AM2234" i="1"/>
  <c r="AE2234" i="1"/>
  <c r="BM2233" i="1"/>
  <c r="BE2233" i="1"/>
  <c r="AM2233" i="1"/>
  <c r="AE2233" i="1"/>
  <c r="BM2232" i="1"/>
  <c r="BE2232" i="1"/>
  <c r="AM2232" i="1"/>
  <c r="AE2232" i="1"/>
  <c r="BM2231" i="1"/>
  <c r="BE2231" i="1"/>
  <c r="AM2231" i="1"/>
  <c r="AE2231" i="1"/>
  <c r="BM2230" i="1"/>
  <c r="BE2230" i="1"/>
  <c r="AM2230" i="1"/>
  <c r="AE2230" i="1"/>
  <c r="BM2229" i="1"/>
  <c r="BE2229" i="1"/>
  <c r="AM2229" i="1"/>
  <c r="AE2229" i="1"/>
  <c r="BM2228" i="1"/>
  <c r="BE2228" i="1"/>
  <c r="AM2228" i="1"/>
  <c r="AE2228" i="1"/>
  <c r="BM2227" i="1"/>
  <c r="BE2227" i="1"/>
  <c r="AM2227" i="1"/>
  <c r="AE2227" i="1"/>
  <c r="BM2226" i="1"/>
  <c r="BE2226" i="1"/>
  <c r="AM2226" i="1"/>
  <c r="AE2226" i="1"/>
  <c r="BM2225" i="1"/>
  <c r="BE2225" i="1"/>
  <c r="AM2225" i="1"/>
  <c r="AE2225" i="1"/>
  <c r="BM2224" i="1"/>
  <c r="BE2224" i="1"/>
  <c r="AM2224" i="1"/>
  <c r="AE2224" i="1"/>
  <c r="BM2223" i="1"/>
  <c r="BE2223" i="1"/>
  <c r="AM2223" i="1"/>
  <c r="AE2223" i="1"/>
  <c r="BM2222" i="1"/>
  <c r="BE2222" i="1"/>
  <c r="AM2222" i="1"/>
  <c r="AE2222" i="1"/>
  <c r="BM2221" i="1"/>
  <c r="BE2221" i="1"/>
  <c r="AM2221" i="1"/>
  <c r="AE2221" i="1"/>
  <c r="BM2220" i="1"/>
  <c r="BE2220" i="1"/>
  <c r="AM2220" i="1"/>
  <c r="AE2220" i="1"/>
  <c r="BM2219" i="1"/>
  <c r="BE2219" i="1"/>
  <c r="AM2219" i="1"/>
  <c r="AE2219" i="1"/>
  <c r="BM2218" i="1"/>
  <c r="BE2218" i="1"/>
  <c r="AM2218" i="1"/>
  <c r="AE2218" i="1"/>
  <c r="BM2217" i="1"/>
  <c r="BE2217" i="1"/>
  <c r="AM2217" i="1"/>
  <c r="AE2217" i="1"/>
  <c r="BM2216" i="1"/>
  <c r="BE2216" i="1"/>
  <c r="AM2216" i="1"/>
  <c r="AE2216" i="1"/>
  <c r="BM2215" i="1"/>
  <c r="BE2215" i="1"/>
  <c r="AM2215" i="1"/>
  <c r="AE2215" i="1"/>
  <c r="BM2214" i="1"/>
  <c r="BE2214" i="1"/>
  <c r="AM2214" i="1"/>
  <c r="AE2214" i="1"/>
  <c r="BM2213" i="1"/>
  <c r="BE2213" i="1"/>
  <c r="AM2213" i="1"/>
  <c r="AE2213" i="1"/>
  <c r="BM2212" i="1"/>
  <c r="BE2212" i="1"/>
  <c r="AM2212" i="1"/>
  <c r="AE2212" i="1"/>
  <c r="BM2211" i="1"/>
  <c r="BE2211" i="1"/>
  <c r="AM2211" i="1"/>
  <c r="AE2211" i="1"/>
  <c r="BM2210" i="1"/>
  <c r="BE2210" i="1"/>
  <c r="AM2210" i="1"/>
  <c r="AE2210" i="1"/>
  <c r="BM2209" i="1"/>
  <c r="BE2209" i="1"/>
  <c r="AM2209" i="1"/>
  <c r="AE2209" i="1"/>
  <c r="BM2208" i="1"/>
  <c r="BE2208" i="1"/>
  <c r="AM2208" i="1"/>
  <c r="AE2208" i="1"/>
  <c r="BM2207" i="1"/>
  <c r="BE2207" i="1"/>
  <c r="AM2207" i="1"/>
  <c r="AE2207" i="1"/>
  <c r="BM2206" i="1"/>
  <c r="BE2206" i="1"/>
  <c r="AM2206" i="1"/>
  <c r="AE2206" i="1"/>
  <c r="BM2205" i="1"/>
  <c r="BE2205" i="1"/>
  <c r="AM2205" i="1"/>
  <c r="AE2205" i="1"/>
  <c r="BM2204" i="1"/>
  <c r="BE2204" i="1"/>
  <c r="AM2204" i="1"/>
  <c r="AE2204" i="1"/>
  <c r="BM2203" i="1"/>
  <c r="BE2203" i="1"/>
  <c r="AM2203" i="1"/>
  <c r="AE2203" i="1"/>
  <c r="BM2202" i="1"/>
  <c r="BE2202" i="1"/>
  <c r="AM2202" i="1"/>
  <c r="AE2202" i="1"/>
  <c r="BM2201" i="1"/>
  <c r="BE2201" i="1"/>
  <c r="AM2201" i="1"/>
  <c r="AE2201" i="1"/>
  <c r="BM2200" i="1"/>
  <c r="BE2200" i="1"/>
  <c r="AM2200" i="1"/>
  <c r="AE2200" i="1"/>
  <c r="BM2199" i="1"/>
  <c r="BE2199" i="1"/>
  <c r="AM2199" i="1"/>
  <c r="AE2199" i="1"/>
  <c r="BM2198" i="1"/>
  <c r="BE2198" i="1"/>
  <c r="AM2198" i="1"/>
  <c r="AE2198" i="1"/>
  <c r="BM2197" i="1"/>
  <c r="BE2197" i="1"/>
  <c r="AM2197" i="1"/>
  <c r="AE2197" i="1"/>
  <c r="BM2196" i="1"/>
  <c r="BE2196" i="1"/>
  <c r="AM2196" i="1"/>
  <c r="AE2196" i="1"/>
  <c r="BM2195" i="1"/>
  <c r="BE2195" i="1"/>
  <c r="AM2195" i="1"/>
  <c r="AE2195" i="1"/>
  <c r="BM2194" i="1"/>
  <c r="BE2194" i="1"/>
  <c r="AM2194" i="1"/>
  <c r="AE2194" i="1"/>
  <c r="BM2193" i="1"/>
  <c r="BE2193" i="1"/>
  <c r="AM2193" i="1"/>
  <c r="AE2193" i="1"/>
  <c r="BM2192" i="1"/>
  <c r="BE2192" i="1"/>
  <c r="AM2192" i="1"/>
  <c r="AE2192" i="1"/>
  <c r="BM2191" i="1"/>
  <c r="BE2191" i="1"/>
  <c r="AM2191" i="1"/>
  <c r="AE2191" i="1"/>
  <c r="BM2190" i="1"/>
  <c r="BE2190" i="1"/>
  <c r="AM2190" i="1"/>
  <c r="AE2190" i="1"/>
  <c r="BM2189" i="1"/>
  <c r="BE2189" i="1"/>
  <c r="AM2189" i="1"/>
  <c r="AE2189" i="1"/>
  <c r="BM2188" i="1"/>
  <c r="BE2188" i="1"/>
  <c r="AM2188" i="1"/>
  <c r="AE2188" i="1"/>
  <c r="BM2187" i="1"/>
  <c r="BE2187" i="1"/>
  <c r="AM2187" i="1"/>
  <c r="AE2187" i="1"/>
  <c r="BM2186" i="1"/>
  <c r="BE2186" i="1"/>
  <c r="AM2186" i="1"/>
  <c r="AE2186" i="1"/>
  <c r="BM2185" i="1"/>
  <c r="BE2185" i="1"/>
  <c r="AM2185" i="1"/>
  <c r="AE2185" i="1"/>
  <c r="BM2184" i="1"/>
  <c r="BE2184" i="1"/>
  <c r="AM2184" i="1"/>
  <c r="AE2184" i="1"/>
  <c r="BM2183" i="1"/>
  <c r="BE2183" i="1"/>
  <c r="AM2183" i="1"/>
  <c r="AE2183" i="1"/>
  <c r="BM2182" i="1"/>
  <c r="BE2182" i="1"/>
  <c r="AM2182" i="1"/>
  <c r="AE2182" i="1"/>
  <c r="BM2181" i="1"/>
  <c r="BE2181" i="1"/>
  <c r="AM2181" i="1"/>
  <c r="AE2181" i="1"/>
  <c r="BM2180" i="1"/>
  <c r="BE2180" i="1"/>
  <c r="AM2180" i="1"/>
  <c r="AE2180" i="1"/>
  <c r="BM2179" i="1"/>
  <c r="BE2179" i="1"/>
  <c r="AM2179" i="1"/>
  <c r="AE2179" i="1"/>
  <c r="BM2178" i="1"/>
  <c r="BE2178" i="1"/>
  <c r="AM2178" i="1"/>
  <c r="AE2178" i="1"/>
  <c r="BM2177" i="1"/>
  <c r="BE2177" i="1"/>
  <c r="AM2177" i="1"/>
  <c r="AE2177" i="1"/>
  <c r="BM2176" i="1"/>
  <c r="BE2176" i="1"/>
  <c r="AM2176" i="1"/>
  <c r="AE2176" i="1"/>
  <c r="BM2175" i="1"/>
  <c r="BE2175" i="1"/>
  <c r="AM2175" i="1"/>
  <c r="AE2175" i="1"/>
  <c r="BM2174" i="1"/>
  <c r="BE2174" i="1"/>
  <c r="AM2174" i="1"/>
  <c r="AE2174" i="1"/>
  <c r="BM2173" i="1"/>
  <c r="BE2173" i="1"/>
  <c r="AM2173" i="1"/>
  <c r="AE2173" i="1"/>
  <c r="BM2172" i="1"/>
  <c r="BE2172" i="1"/>
  <c r="AM2172" i="1"/>
  <c r="AE2172" i="1"/>
  <c r="BM2171" i="1"/>
  <c r="BE2171" i="1"/>
  <c r="AM2171" i="1"/>
  <c r="AE2171" i="1"/>
  <c r="BM2170" i="1"/>
  <c r="BE2170" i="1"/>
  <c r="AM2170" i="1"/>
  <c r="AE2170" i="1"/>
  <c r="BM2169" i="1"/>
  <c r="BE2169" i="1"/>
  <c r="AM2169" i="1"/>
  <c r="AE2169" i="1"/>
  <c r="BM2168" i="1"/>
  <c r="BE2168" i="1"/>
  <c r="AM2168" i="1"/>
  <c r="AE2168" i="1"/>
  <c r="BM2167" i="1"/>
  <c r="BE2167" i="1"/>
  <c r="AM2167" i="1"/>
  <c r="AE2167" i="1"/>
  <c r="BM2166" i="1"/>
  <c r="BE2166" i="1"/>
  <c r="AM2166" i="1"/>
  <c r="AE2166" i="1"/>
  <c r="BM2165" i="1"/>
  <c r="BE2165" i="1"/>
  <c r="AM2165" i="1"/>
  <c r="AE2165" i="1"/>
  <c r="BM2164" i="1"/>
  <c r="BE2164" i="1"/>
  <c r="AM2164" i="1"/>
  <c r="AE2164" i="1"/>
  <c r="BM2163" i="1"/>
  <c r="BE2163" i="1"/>
  <c r="AM2163" i="1"/>
  <c r="AE2163" i="1"/>
  <c r="BM2162" i="1"/>
  <c r="BE2162" i="1"/>
  <c r="AM2162" i="1"/>
  <c r="AE2162" i="1"/>
  <c r="BM2161" i="1"/>
  <c r="BE2161" i="1"/>
  <c r="AM2161" i="1"/>
  <c r="AE2161" i="1"/>
  <c r="BM2160" i="1"/>
  <c r="BE2160" i="1"/>
  <c r="AM2160" i="1"/>
  <c r="AE2160" i="1"/>
  <c r="BM2159" i="1"/>
  <c r="BE2159" i="1"/>
  <c r="AM2159" i="1"/>
  <c r="AE2159" i="1"/>
  <c r="BM2158" i="1"/>
  <c r="BE2158" i="1"/>
  <c r="AM2158" i="1"/>
  <c r="AE2158" i="1"/>
  <c r="BM2157" i="1"/>
  <c r="BE2157" i="1"/>
  <c r="AM2157" i="1"/>
  <c r="AE2157" i="1"/>
  <c r="BM2156" i="1"/>
  <c r="BE2156" i="1"/>
  <c r="AM2156" i="1"/>
  <c r="AE2156" i="1"/>
  <c r="BM2155" i="1"/>
  <c r="BE2155" i="1"/>
  <c r="AM2155" i="1"/>
  <c r="AE2155" i="1"/>
  <c r="BM2154" i="1"/>
  <c r="BE2154" i="1"/>
  <c r="AM2154" i="1"/>
  <c r="AE2154" i="1"/>
  <c r="BM2153" i="1"/>
  <c r="BE2153" i="1"/>
  <c r="AM2153" i="1"/>
  <c r="AE2153" i="1"/>
  <c r="BM2152" i="1"/>
  <c r="BE2152" i="1"/>
  <c r="AM2152" i="1"/>
  <c r="AE2152" i="1"/>
  <c r="BM2151" i="1"/>
  <c r="BE2151" i="1"/>
  <c r="AM2151" i="1"/>
  <c r="AE2151" i="1"/>
  <c r="BM2150" i="1"/>
  <c r="BE2150" i="1"/>
  <c r="AM2150" i="1"/>
  <c r="AE2150" i="1"/>
  <c r="BM2149" i="1"/>
  <c r="BE2149" i="1"/>
  <c r="AM2149" i="1"/>
  <c r="AE2149" i="1"/>
  <c r="BM2148" i="1"/>
  <c r="BE2148" i="1"/>
  <c r="AM2148" i="1"/>
  <c r="AE2148" i="1"/>
  <c r="BM2147" i="1"/>
  <c r="BE2147" i="1"/>
  <c r="AM2147" i="1"/>
  <c r="AE2147" i="1"/>
  <c r="BM2146" i="1"/>
  <c r="BE2146" i="1"/>
  <c r="AM2146" i="1"/>
  <c r="AE2146" i="1"/>
  <c r="BM2145" i="1"/>
  <c r="BE2145" i="1"/>
  <c r="AM2145" i="1"/>
  <c r="AE2145" i="1"/>
  <c r="BM2144" i="1"/>
  <c r="BE2144" i="1"/>
  <c r="AM2144" i="1"/>
  <c r="AE2144" i="1"/>
  <c r="BM2143" i="1"/>
  <c r="BE2143" i="1"/>
  <c r="AM2143" i="1"/>
  <c r="AE2143" i="1"/>
  <c r="BM2142" i="1"/>
  <c r="BE2142" i="1"/>
  <c r="AM2142" i="1"/>
  <c r="AE2142" i="1"/>
  <c r="BM2141" i="1"/>
  <c r="BE2141" i="1"/>
  <c r="AM2141" i="1"/>
  <c r="AE2141" i="1"/>
  <c r="BM2140" i="1"/>
  <c r="BE2140" i="1"/>
  <c r="AM2140" i="1"/>
  <c r="AE2140" i="1"/>
  <c r="BM2139" i="1"/>
  <c r="BE2139" i="1"/>
  <c r="AM2139" i="1"/>
  <c r="AE2139" i="1"/>
  <c r="BM2138" i="1"/>
  <c r="BE2138" i="1"/>
  <c r="AM2138" i="1"/>
  <c r="AE2138" i="1"/>
  <c r="BM2137" i="1"/>
  <c r="BE2137" i="1"/>
  <c r="AM2137" i="1"/>
  <c r="AE2137" i="1"/>
  <c r="BM2136" i="1"/>
  <c r="BE2136" i="1"/>
  <c r="AM2136" i="1"/>
  <c r="AE2136" i="1"/>
  <c r="BM2135" i="1"/>
  <c r="BE2135" i="1"/>
  <c r="AM2135" i="1"/>
  <c r="AE2135" i="1"/>
  <c r="BM2134" i="1"/>
  <c r="BE2134" i="1"/>
  <c r="AM2134" i="1"/>
  <c r="AE2134" i="1"/>
  <c r="BM2133" i="1"/>
  <c r="BE2133" i="1"/>
  <c r="AM2133" i="1"/>
  <c r="AE2133" i="1"/>
  <c r="BM2132" i="1"/>
  <c r="BE2132" i="1"/>
  <c r="AM2132" i="1"/>
  <c r="AE2132" i="1"/>
  <c r="BM2131" i="1"/>
  <c r="BE2131" i="1"/>
  <c r="AM2131" i="1"/>
  <c r="AE2131" i="1"/>
  <c r="BM2130" i="1"/>
  <c r="BE2130" i="1"/>
  <c r="AM2130" i="1"/>
  <c r="AE2130" i="1"/>
  <c r="BM2129" i="1"/>
  <c r="BE2129" i="1"/>
  <c r="AM2129" i="1"/>
  <c r="AE2129" i="1"/>
  <c r="BM2128" i="1"/>
  <c r="BE2128" i="1"/>
  <c r="AM2128" i="1"/>
  <c r="AE2128" i="1"/>
  <c r="BM2127" i="1"/>
  <c r="BE2127" i="1"/>
  <c r="AM2127" i="1"/>
  <c r="AE2127" i="1"/>
  <c r="BM2126" i="1"/>
  <c r="BE2126" i="1"/>
  <c r="AM2126" i="1"/>
  <c r="AE2126" i="1"/>
  <c r="BM2125" i="1"/>
  <c r="BE2125" i="1"/>
  <c r="AM2125" i="1"/>
  <c r="AE2125" i="1"/>
  <c r="BM2124" i="1"/>
  <c r="BE2124" i="1"/>
  <c r="AM2124" i="1"/>
  <c r="AE2124" i="1"/>
  <c r="BM2123" i="1"/>
  <c r="BE2123" i="1"/>
  <c r="AM2123" i="1"/>
  <c r="AE2123" i="1"/>
  <c r="BM2122" i="1"/>
  <c r="BE2122" i="1"/>
  <c r="AM2122" i="1"/>
  <c r="AE2122" i="1"/>
  <c r="BM2121" i="1"/>
  <c r="BE2121" i="1"/>
  <c r="AM2121" i="1"/>
  <c r="AE2121" i="1"/>
  <c r="BM2120" i="1"/>
  <c r="BE2120" i="1"/>
  <c r="AM2120" i="1"/>
  <c r="AE2120" i="1"/>
  <c r="BM2119" i="1"/>
  <c r="BE2119" i="1"/>
  <c r="AM2119" i="1"/>
  <c r="AE2119" i="1"/>
  <c r="BM2118" i="1"/>
  <c r="BE2118" i="1"/>
  <c r="AM2118" i="1"/>
  <c r="AE2118" i="1"/>
  <c r="BM2117" i="1"/>
  <c r="BE2117" i="1"/>
  <c r="AM2117" i="1"/>
  <c r="AE2117" i="1"/>
  <c r="BM2116" i="1"/>
  <c r="BE2116" i="1"/>
  <c r="AM2116" i="1"/>
  <c r="AE2116" i="1"/>
  <c r="BM2115" i="1"/>
  <c r="BE2115" i="1"/>
  <c r="AM2115" i="1"/>
  <c r="AE2115" i="1"/>
  <c r="BM2114" i="1"/>
  <c r="BE2114" i="1"/>
  <c r="AM2114" i="1"/>
  <c r="AE2114" i="1"/>
  <c r="BM2113" i="1"/>
  <c r="BE2113" i="1"/>
  <c r="AM2113" i="1"/>
  <c r="AE2113" i="1"/>
  <c r="BM2112" i="1"/>
  <c r="BE2112" i="1"/>
  <c r="AM2112" i="1"/>
  <c r="AE2112" i="1"/>
  <c r="BM2111" i="1"/>
  <c r="BE2111" i="1"/>
  <c r="AM2111" i="1"/>
  <c r="AE2111" i="1"/>
  <c r="BM2110" i="1"/>
  <c r="BE2110" i="1"/>
  <c r="AM2110" i="1"/>
  <c r="AE2110" i="1"/>
  <c r="BM2109" i="1"/>
  <c r="BE2109" i="1"/>
  <c r="AM2109" i="1"/>
  <c r="AE2109" i="1"/>
  <c r="BM2108" i="1"/>
  <c r="BE2108" i="1"/>
  <c r="AM2108" i="1"/>
  <c r="AE2108" i="1"/>
  <c r="BM2107" i="1"/>
  <c r="BE2107" i="1"/>
  <c r="AM2107" i="1"/>
  <c r="AE2107" i="1"/>
  <c r="BM2106" i="1"/>
  <c r="BE2106" i="1"/>
  <c r="AM2106" i="1"/>
  <c r="AE2106" i="1"/>
  <c r="BM2105" i="1"/>
  <c r="BE2105" i="1"/>
  <c r="AM2105" i="1"/>
  <c r="AE2105" i="1"/>
  <c r="BM2104" i="1"/>
  <c r="BE2104" i="1"/>
  <c r="AM2104" i="1"/>
  <c r="AE2104" i="1"/>
  <c r="BM2103" i="1"/>
  <c r="BE2103" i="1"/>
  <c r="AM2103" i="1"/>
  <c r="AE2103" i="1"/>
  <c r="BM2102" i="1"/>
  <c r="BE2102" i="1"/>
  <c r="AM2102" i="1"/>
  <c r="AE2102" i="1"/>
  <c r="BM2101" i="1"/>
  <c r="BE2101" i="1"/>
  <c r="AM2101" i="1"/>
  <c r="AE2101" i="1"/>
  <c r="BM2100" i="1"/>
  <c r="BE2100" i="1"/>
  <c r="AM2100" i="1"/>
  <c r="AE2100" i="1"/>
  <c r="BM2099" i="1"/>
  <c r="BE2099" i="1"/>
  <c r="AM2099" i="1"/>
  <c r="AE2099" i="1"/>
  <c r="BM2098" i="1"/>
  <c r="BE2098" i="1"/>
  <c r="AM2098" i="1"/>
  <c r="AE2098" i="1"/>
  <c r="BM2097" i="1"/>
  <c r="BE2097" i="1"/>
  <c r="AM2097" i="1"/>
  <c r="AE2097" i="1"/>
  <c r="BM2096" i="1"/>
  <c r="BE2096" i="1"/>
  <c r="AM2096" i="1"/>
  <c r="AE2096" i="1"/>
  <c r="BM2095" i="1"/>
  <c r="BE2095" i="1"/>
  <c r="AM2095" i="1"/>
  <c r="AE2095" i="1"/>
  <c r="BM2094" i="1"/>
  <c r="BE2094" i="1"/>
  <c r="AM2094" i="1"/>
  <c r="AE2094" i="1"/>
  <c r="BM2093" i="1"/>
  <c r="BE2093" i="1"/>
  <c r="AM2093" i="1"/>
  <c r="AE2093" i="1"/>
  <c r="BM2092" i="1"/>
  <c r="BE2092" i="1"/>
  <c r="AM2092" i="1"/>
  <c r="AE2092" i="1"/>
  <c r="BM2091" i="1"/>
  <c r="BE2091" i="1"/>
  <c r="AM2091" i="1"/>
  <c r="AE2091" i="1"/>
  <c r="BM2090" i="1"/>
  <c r="BE2090" i="1"/>
  <c r="AM2090" i="1"/>
  <c r="AE2090" i="1"/>
  <c r="BM2089" i="1"/>
  <c r="BE2089" i="1"/>
  <c r="AM2089" i="1"/>
  <c r="AE2089" i="1"/>
  <c r="BM2088" i="1"/>
  <c r="BE2088" i="1"/>
  <c r="AM2088" i="1"/>
  <c r="AE2088" i="1"/>
  <c r="BM2087" i="1"/>
  <c r="BE2087" i="1"/>
  <c r="AM2087" i="1"/>
  <c r="AE2087" i="1"/>
  <c r="BM2086" i="1"/>
  <c r="BE2086" i="1"/>
  <c r="AM2086" i="1"/>
  <c r="AE2086" i="1"/>
  <c r="BM2085" i="1"/>
  <c r="BE2085" i="1"/>
  <c r="AM2085" i="1"/>
  <c r="AE2085" i="1"/>
  <c r="BM2084" i="1"/>
  <c r="BE2084" i="1"/>
  <c r="AM2084" i="1"/>
  <c r="AE2084" i="1"/>
  <c r="BM2083" i="1"/>
  <c r="BE2083" i="1"/>
  <c r="AM2083" i="1"/>
  <c r="AE2083" i="1"/>
  <c r="BM2082" i="1"/>
  <c r="BE2082" i="1"/>
  <c r="AM2082" i="1"/>
  <c r="AE2082" i="1"/>
  <c r="BM2081" i="1"/>
  <c r="BE2081" i="1"/>
  <c r="AM2081" i="1"/>
  <c r="AE2081" i="1"/>
  <c r="BM2080" i="1"/>
  <c r="BE2080" i="1"/>
  <c r="AM2080" i="1"/>
  <c r="AE2080" i="1"/>
  <c r="BM2079" i="1"/>
  <c r="BE2079" i="1"/>
  <c r="AM2079" i="1"/>
  <c r="AE2079" i="1"/>
  <c r="BM2078" i="1"/>
  <c r="BE2078" i="1"/>
  <c r="AM2078" i="1"/>
  <c r="AE2078" i="1"/>
  <c r="BM2077" i="1"/>
  <c r="BE2077" i="1"/>
  <c r="AM2077" i="1"/>
  <c r="AE2077" i="1"/>
  <c r="BM2076" i="1"/>
  <c r="BE2076" i="1"/>
  <c r="AM2076" i="1"/>
  <c r="AE2076" i="1"/>
  <c r="BM2075" i="1"/>
  <c r="BE2075" i="1"/>
  <c r="AM2075" i="1"/>
  <c r="AE2075" i="1"/>
  <c r="BM2074" i="1"/>
  <c r="BE2074" i="1"/>
  <c r="AM2074" i="1"/>
  <c r="AE2074" i="1"/>
  <c r="BM2073" i="1"/>
  <c r="BE2073" i="1"/>
  <c r="AM2073" i="1"/>
  <c r="AE2073" i="1"/>
  <c r="BM2072" i="1"/>
  <c r="BE2072" i="1"/>
  <c r="AM2072" i="1"/>
  <c r="AE2072" i="1"/>
  <c r="BM2071" i="1"/>
  <c r="BE2071" i="1"/>
  <c r="AM2071" i="1"/>
  <c r="AE2071" i="1"/>
  <c r="BM2070" i="1"/>
  <c r="BE2070" i="1"/>
  <c r="AM2070" i="1"/>
  <c r="AE2070" i="1"/>
  <c r="BM2069" i="1"/>
  <c r="BE2069" i="1"/>
  <c r="AM2069" i="1"/>
  <c r="AE2069" i="1"/>
  <c r="BM2068" i="1"/>
  <c r="BE2068" i="1"/>
  <c r="AM2068" i="1"/>
  <c r="AE2068" i="1"/>
  <c r="BM2067" i="1"/>
  <c r="BE2067" i="1"/>
  <c r="AM2067" i="1"/>
  <c r="AE2067" i="1"/>
  <c r="BM2066" i="1"/>
  <c r="BE2066" i="1"/>
  <c r="AM2066" i="1"/>
  <c r="AE2066" i="1"/>
  <c r="BM2065" i="1"/>
  <c r="BE2065" i="1"/>
  <c r="AM2065" i="1"/>
  <c r="AE2065" i="1"/>
  <c r="BM2064" i="1"/>
  <c r="BE2064" i="1"/>
  <c r="AM2064" i="1"/>
  <c r="AE2064" i="1"/>
  <c r="BM2063" i="1"/>
  <c r="BE2063" i="1"/>
  <c r="AM2063" i="1"/>
  <c r="AE2063" i="1"/>
  <c r="BM2062" i="1"/>
  <c r="BE2062" i="1"/>
  <c r="AM2062" i="1"/>
  <c r="AE2062" i="1"/>
  <c r="BM2061" i="1"/>
  <c r="BE2061" i="1"/>
  <c r="AM2061" i="1"/>
  <c r="AE2061" i="1"/>
  <c r="BM2060" i="1"/>
  <c r="BE2060" i="1"/>
  <c r="AM2060" i="1"/>
  <c r="AE2060" i="1"/>
  <c r="BM2059" i="1"/>
  <c r="BE2059" i="1"/>
  <c r="AM2059" i="1"/>
  <c r="AE2059" i="1"/>
  <c r="BM2058" i="1"/>
  <c r="BE2058" i="1"/>
  <c r="AM2058" i="1"/>
  <c r="AE2058" i="1"/>
  <c r="BM2057" i="1"/>
  <c r="BE2057" i="1"/>
  <c r="AM2057" i="1"/>
  <c r="AE2057" i="1"/>
  <c r="BM2056" i="1"/>
  <c r="BE2056" i="1"/>
  <c r="AM2056" i="1"/>
  <c r="AE2056" i="1"/>
  <c r="BM2055" i="1"/>
  <c r="BE2055" i="1"/>
  <c r="AM2055" i="1"/>
  <c r="AE2055" i="1"/>
  <c r="BM2054" i="1"/>
  <c r="BE2054" i="1"/>
  <c r="AM2054" i="1"/>
  <c r="AE2054" i="1"/>
  <c r="BM2053" i="1"/>
  <c r="BE2053" i="1"/>
  <c r="AM2053" i="1"/>
  <c r="AE2053" i="1"/>
  <c r="BM2052" i="1"/>
  <c r="BE2052" i="1"/>
  <c r="AM2052" i="1"/>
  <c r="AE2052" i="1"/>
  <c r="BM2051" i="1"/>
  <c r="BE2051" i="1"/>
  <c r="AM2051" i="1"/>
  <c r="AE2051" i="1"/>
  <c r="BM2050" i="1"/>
  <c r="BE2050" i="1"/>
  <c r="AM2050" i="1"/>
  <c r="AE2050" i="1"/>
  <c r="BM2049" i="1"/>
  <c r="BE2049" i="1"/>
  <c r="AM2049" i="1"/>
  <c r="AE2049" i="1"/>
  <c r="BM2048" i="1"/>
  <c r="BE2048" i="1"/>
  <c r="AM2048" i="1"/>
  <c r="AE2048" i="1"/>
  <c r="BM2047" i="1"/>
  <c r="BE2047" i="1"/>
  <c r="AM2047" i="1"/>
  <c r="AE2047" i="1"/>
  <c r="BM2046" i="1"/>
  <c r="BE2046" i="1"/>
  <c r="AM2046" i="1"/>
  <c r="AE2046" i="1"/>
  <c r="BM2045" i="1"/>
  <c r="BE2045" i="1"/>
  <c r="AM2045" i="1"/>
  <c r="AE2045" i="1"/>
  <c r="BM2044" i="1"/>
  <c r="BE2044" i="1"/>
  <c r="AM2044" i="1"/>
  <c r="AE2044" i="1"/>
  <c r="BM2043" i="1"/>
  <c r="BE2043" i="1"/>
  <c r="AM2043" i="1"/>
  <c r="AE2043" i="1"/>
  <c r="BM2042" i="1"/>
  <c r="BE2042" i="1"/>
  <c r="AM2042" i="1"/>
  <c r="AE2042" i="1"/>
  <c r="BM2041" i="1"/>
  <c r="BE2041" i="1"/>
  <c r="AM2041" i="1"/>
  <c r="AE2041" i="1"/>
  <c r="BM2040" i="1"/>
  <c r="BE2040" i="1"/>
  <c r="AM2040" i="1"/>
  <c r="AE2040" i="1"/>
  <c r="BM2039" i="1"/>
  <c r="BE2039" i="1"/>
  <c r="AM2039" i="1"/>
  <c r="AE2039" i="1"/>
  <c r="BM2038" i="1"/>
  <c r="BE2038" i="1"/>
  <c r="AM2038" i="1"/>
  <c r="AE2038" i="1"/>
  <c r="BM2037" i="1"/>
  <c r="BE2037" i="1"/>
  <c r="AM2037" i="1"/>
  <c r="AE2037" i="1"/>
  <c r="BM2036" i="1"/>
  <c r="BE2036" i="1"/>
  <c r="AM2036" i="1"/>
  <c r="AE2036" i="1"/>
  <c r="BM2035" i="1"/>
  <c r="BE2035" i="1"/>
  <c r="AM2035" i="1"/>
  <c r="AE2035" i="1"/>
  <c r="BM2034" i="1"/>
  <c r="BE2034" i="1"/>
  <c r="AM2034" i="1"/>
  <c r="AE2034" i="1"/>
  <c r="BM2033" i="1"/>
  <c r="BE2033" i="1"/>
  <c r="AM2033" i="1"/>
  <c r="AE2033" i="1"/>
  <c r="BM2032" i="1"/>
  <c r="BE2032" i="1"/>
  <c r="AM2032" i="1"/>
  <c r="AE2032" i="1"/>
  <c r="BM2031" i="1"/>
  <c r="BE2031" i="1"/>
  <c r="AM2031" i="1"/>
  <c r="AE2031" i="1"/>
  <c r="BM2030" i="1"/>
  <c r="BE2030" i="1"/>
  <c r="AM2030" i="1"/>
  <c r="AE2030" i="1"/>
  <c r="BM2029" i="1"/>
  <c r="BE2029" i="1"/>
  <c r="AM2029" i="1"/>
  <c r="AE2029" i="1"/>
  <c r="BM2028" i="1"/>
  <c r="BE2028" i="1"/>
  <c r="AM2028" i="1"/>
  <c r="AE2028" i="1"/>
  <c r="BM2027" i="1"/>
  <c r="BE2027" i="1"/>
  <c r="AM2027" i="1"/>
  <c r="AE2027" i="1"/>
  <c r="BM2026" i="1"/>
  <c r="BE2026" i="1"/>
  <c r="AM2026" i="1"/>
  <c r="AE2026" i="1"/>
  <c r="BM2025" i="1"/>
  <c r="BE2025" i="1"/>
  <c r="AM2025" i="1"/>
  <c r="AE2025" i="1"/>
  <c r="BM2024" i="1"/>
  <c r="BE2024" i="1"/>
  <c r="AM2024" i="1"/>
  <c r="AE2024" i="1"/>
  <c r="BM2023" i="1"/>
  <c r="BE2023" i="1"/>
  <c r="AM2023" i="1"/>
  <c r="AE2023" i="1"/>
  <c r="BM2022" i="1"/>
  <c r="BE2022" i="1"/>
  <c r="AM2022" i="1"/>
  <c r="AE2022" i="1"/>
  <c r="BM2021" i="1"/>
  <c r="BE2021" i="1"/>
  <c r="AM2021" i="1"/>
  <c r="AE2021" i="1"/>
  <c r="BM2020" i="1"/>
  <c r="BE2020" i="1"/>
  <c r="AM2020" i="1"/>
  <c r="AE2020" i="1"/>
  <c r="BM2019" i="1"/>
  <c r="BE2019" i="1"/>
  <c r="AM2019" i="1"/>
  <c r="AE2019" i="1"/>
  <c r="BM2018" i="1"/>
  <c r="BE2018" i="1"/>
  <c r="AM2018" i="1"/>
  <c r="AE2018" i="1"/>
  <c r="BM2017" i="1"/>
  <c r="BE2017" i="1"/>
  <c r="AM2017" i="1"/>
  <c r="AE2017" i="1"/>
  <c r="BM2016" i="1"/>
  <c r="BE2016" i="1"/>
  <c r="AM2016" i="1"/>
  <c r="AE2016" i="1"/>
  <c r="BM2015" i="1"/>
  <c r="BE2015" i="1"/>
  <c r="AM2015" i="1"/>
  <c r="AE2015" i="1"/>
  <c r="BM2014" i="1"/>
  <c r="BE2014" i="1"/>
  <c r="AM2014" i="1"/>
  <c r="AE2014" i="1"/>
  <c r="BM2013" i="1"/>
  <c r="BE2013" i="1"/>
  <c r="AM2013" i="1"/>
  <c r="AE2013" i="1"/>
  <c r="BM2012" i="1"/>
  <c r="BE2012" i="1"/>
  <c r="AM2012" i="1"/>
  <c r="AE2012" i="1"/>
  <c r="BM2011" i="1"/>
  <c r="BE2011" i="1"/>
  <c r="AM2011" i="1"/>
  <c r="AE2011" i="1"/>
  <c r="BM2010" i="1"/>
  <c r="BE2010" i="1"/>
  <c r="AM2010" i="1"/>
  <c r="AE2010" i="1"/>
  <c r="BM2009" i="1"/>
  <c r="BE2009" i="1"/>
  <c r="AM2009" i="1"/>
  <c r="AE2009" i="1"/>
  <c r="BM2008" i="1"/>
  <c r="BE2008" i="1"/>
  <c r="AM2008" i="1"/>
  <c r="AE2008" i="1"/>
  <c r="BM2007" i="1"/>
  <c r="BE2007" i="1"/>
  <c r="AM2007" i="1"/>
  <c r="AE2007" i="1"/>
  <c r="BM2006" i="1"/>
  <c r="BE2006" i="1"/>
  <c r="AM2006" i="1"/>
  <c r="AE2006" i="1"/>
  <c r="BM2005" i="1"/>
  <c r="BE2005" i="1"/>
  <c r="AM2005" i="1"/>
  <c r="AE2005" i="1"/>
  <c r="BM2004" i="1"/>
  <c r="BE2004" i="1"/>
  <c r="AM2004" i="1"/>
  <c r="AE2004" i="1"/>
  <c r="BM2003" i="1"/>
  <c r="BE2003" i="1"/>
  <c r="AM2003" i="1"/>
  <c r="AE2003" i="1"/>
  <c r="BM2002" i="1"/>
  <c r="BE2002" i="1"/>
  <c r="AM2002" i="1"/>
  <c r="AE2002" i="1"/>
  <c r="BM2001" i="1"/>
  <c r="BE2001" i="1"/>
  <c r="AM2001" i="1"/>
  <c r="AE2001" i="1"/>
  <c r="BM2000" i="1"/>
  <c r="BE2000" i="1"/>
  <c r="AM2000" i="1"/>
  <c r="AE2000" i="1"/>
  <c r="BM1999" i="1"/>
  <c r="BE1999" i="1"/>
  <c r="AM1999" i="1"/>
  <c r="AE1999" i="1"/>
  <c r="BM1998" i="1"/>
  <c r="BE1998" i="1"/>
  <c r="AM1998" i="1"/>
  <c r="AE1998" i="1"/>
  <c r="BM1997" i="1"/>
  <c r="BE1997" i="1"/>
  <c r="AM1997" i="1"/>
  <c r="AE1997" i="1"/>
  <c r="BM1996" i="1"/>
  <c r="BE1996" i="1"/>
  <c r="AM1996" i="1"/>
  <c r="AE1996" i="1"/>
  <c r="BM1995" i="1"/>
  <c r="BE1995" i="1"/>
  <c r="AM1995" i="1"/>
  <c r="AE1995" i="1"/>
  <c r="BM1994" i="1"/>
  <c r="BE1994" i="1"/>
  <c r="AM1994" i="1"/>
  <c r="AE1994" i="1"/>
  <c r="BM1993" i="1"/>
  <c r="BE1993" i="1"/>
  <c r="AM1993" i="1"/>
  <c r="AE1993" i="1"/>
  <c r="BM1992" i="1"/>
  <c r="BE1992" i="1"/>
  <c r="AM1992" i="1"/>
  <c r="AE1992" i="1"/>
  <c r="BM1991" i="1"/>
  <c r="BE1991" i="1"/>
  <c r="AM1991" i="1"/>
  <c r="AE1991" i="1"/>
  <c r="BM1990" i="1"/>
  <c r="BE1990" i="1"/>
  <c r="AM1990" i="1"/>
  <c r="AE1990" i="1"/>
  <c r="BM1989" i="1"/>
  <c r="BE1989" i="1"/>
  <c r="AM1989" i="1"/>
  <c r="AE1989" i="1"/>
  <c r="BM1988" i="1"/>
  <c r="BE1988" i="1"/>
  <c r="AM1988" i="1"/>
  <c r="AE1988" i="1"/>
  <c r="BM1987" i="1"/>
  <c r="BE1987" i="1"/>
  <c r="AM1987" i="1"/>
  <c r="AE1987" i="1"/>
  <c r="BM1986" i="1"/>
  <c r="BE1986" i="1"/>
  <c r="AM1986" i="1"/>
  <c r="AE1986" i="1"/>
  <c r="BM1985" i="1"/>
  <c r="BE1985" i="1"/>
  <c r="AM1985" i="1"/>
  <c r="AE1985" i="1"/>
  <c r="BM1984" i="1"/>
  <c r="BE1984" i="1"/>
  <c r="AM1984" i="1"/>
  <c r="AE1984" i="1"/>
  <c r="BM1983" i="1"/>
  <c r="BE1983" i="1"/>
  <c r="AM1983" i="1"/>
  <c r="AE1983" i="1"/>
  <c r="BM1982" i="1"/>
  <c r="BE1982" i="1"/>
  <c r="AM1982" i="1"/>
  <c r="AE1982" i="1"/>
  <c r="BM1981" i="1"/>
  <c r="BE1981" i="1"/>
  <c r="AM1981" i="1"/>
  <c r="AE1981" i="1"/>
  <c r="BM1980" i="1"/>
  <c r="BE1980" i="1"/>
  <c r="AM1980" i="1"/>
  <c r="AE1980" i="1"/>
  <c r="BM1979" i="1"/>
  <c r="BE1979" i="1"/>
  <c r="AM1979" i="1"/>
  <c r="AE1979" i="1"/>
  <c r="BM1978" i="1"/>
  <c r="BE1978" i="1"/>
  <c r="AM1978" i="1"/>
  <c r="AE1978" i="1"/>
  <c r="BM1977" i="1"/>
  <c r="BE1977" i="1"/>
  <c r="AM1977" i="1"/>
  <c r="AE1977" i="1"/>
  <c r="BM1976" i="1"/>
  <c r="BE1976" i="1"/>
  <c r="AM1976" i="1"/>
  <c r="AE1976" i="1"/>
  <c r="BM1975" i="1"/>
  <c r="BE1975" i="1"/>
  <c r="AM1975" i="1"/>
  <c r="AE1975" i="1"/>
  <c r="BM1974" i="1"/>
  <c r="BE1974" i="1"/>
  <c r="AM1974" i="1"/>
  <c r="AE1974" i="1"/>
  <c r="BM1973" i="1"/>
  <c r="BE1973" i="1"/>
  <c r="AM1973" i="1"/>
  <c r="AE1973" i="1"/>
  <c r="BM1972" i="1"/>
  <c r="BE1972" i="1"/>
  <c r="AM1972" i="1"/>
  <c r="AE1972" i="1"/>
  <c r="BM1971" i="1"/>
  <c r="BE1971" i="1"/>
  <c r="AM1971" i="1"/>
  <c r="AE1971" i="1"/>
  <c r="BM1970" i="1"/>
  <c r="BE1970" i="1"/>
  <c r="AM1970" i="1"/>
  <c r="AE1970" i="1"/>
  <c r="BM1969" i="1"/>
  <c r="BE1969" i="1"/>
  <c r="AM1969" i="1"/>
  <c r="AE1969" i="1"/>
  <c r="BM1968" i="1"/>
  <c r="BE1968" i="1"/>
  <c r="AM1968" i="1"/>
  <c r="AE1968" i="1"/>
  <c r="BM1967" i="1"/>
  <c r="BE1967" i="1"/>
  <c r="AM1967" i="1"/>
  <c r="AE1967" i="1"/>
  <c r="BM1966" i="1"/>
  <c r="BE1966" i="1"/>
  <c r="AM1966" i="1"/>
  <c r="AE1966" i="1"/>
  <c r="BM1965" i="1"/>
  <c r="BE1965" i="1"/>
  <c r="AM1965" i="1"/>
  <c r="AE1965" i="1"/>
  <c r="BM1964" i="1"/>
  <c r="BE1964" i="1"/>
  <c r="AM1964" i="1"/>
  <c r="AE1964" i="1"/>
  <c r="BM1963" i="1"/>
  <c r="BE1963" i="1"/>
  <c r="AM1963" i="1"/>
  <c r="AE1963" i="1"/>
  <c r="BM1962" i="1"/>
  <c r="BE1962" i="1"/>
  <c r="AM1962" i="1"/>
  <c r="AE1962" i="1"/>
  <c r="BM1961" i="1"/>
  <c r="BE1961" i="1"/>
  <c r="AM1961" i="1"/>
  <c r="AE1961" i="1"/>
  <c r="BM1960" i="1"/>
  <c r="BE1960" i="1"/>
  <c r="AM1960" i="1"/>
  <c r="AE1960" i="1"/>
  <c r="BM1959" i="1"/>
  <c r="BE1959" i="1"/>
  <c r="AM1959" i="1"/>
  <c r="AE1959" i="1"/>
  <c r="BM1958" i="1"/>
  <c r="BE1958" i="1"/>
  <c r="AM1958" i="1"/>
  <c r="AE1958" i="1"/>
  <c r="BM1957" i="1"/>
  <c r="BE1957" i="1"/>
  <c r="AM1957" i="1"/>
  <c r="AE1957" i="1"/>
  <c r="BM1956" i="1"/>
  <c r="BE1956" i="1"/>
  <c r="AM1956" i="1"/>
  <c r="AE1956" i="1"/>
  <c r="BM1955" i="1"/>
  <c r="BE1955" i="1"/>
  <c r="AM1955" i="1"/>
  <c r="AE1955" i="1"/>
  <c r="BM1954" i="1"/>
  <c r="BE1954" i="1"/>
  <c r="AM1954" i="1"/>
  <c r="AE1954" i="1"/>
  <c r="BM1953" i="1"/>
  <c r="BE1953" i="1"/>
  <c r="AM1953" i="1"/>
  <c r="AE1953" i="1"/>
  <c r="BM1952" i="1"/>
  <c r="BE1952" i="1"/>
  <c r="AM1952" i="1"/>
  <c r="AE1952" i="1"/>
  <c r="BM1951" i="1"/>
  <c r="BE1951" i="1"/>
  <c r="AM1951" i="1"/>
  <c r="AE1951" i="1"/>
  <c r="BM1950" i="1"/>
  <c r="BE1950" i="1"/>
  <c r="AM1950" i="1"/>
  <c r="AE1950" i="1"/>
  <c r="BM1949" i="1"/>
  <c r="BE1949" i="1"/>
  <c r="AM1949" i="1"/>
  <c r="AE1949" i="1"/>
  <c r="BM1948" i="1"/>
  <c r="BE1948" i="1"/>
  <c r="AM1948" i="1"/>
  <c r="AE1948" i="1"/>
  <c r="BM1947" i="1"/>
  <c r="BE1947" i="1"/>
  <c r="AM1947" i="1"/>
  <c r="AE1947" i="1"/>
  <c r="BM1946" i="1"/>
  <c r="BE1946" i="1"/>
  <c r="AM1946" i="1"/>
  <c r="AE1946" i="1"/>
  <c r="BM1945" i="1"/>
  <c r="BE1945" i="1"/>
  <c r="AM1945" i="1"/>
  <c r="AE1945" i="1"/>
  <c r="BM1944" i="1"/>
  <c r="BE1944" i="1"/>
  <c r="AM1944" i="1"/>
  <c r="AE1944" i="1"/>
  <c r="BM1943" i="1"/>
  <c r="BE1943" i="1"/>
  <c r="AM1943" i="1"/>
  <c r="AE1943" i="1"/>
  <c r="BM1942" i="1"/>
  <c r="BE1942" i="1"/>
  <c r="AM1942" i="1"/>
  <c r="AE1942" i="1"/>
  <c r="BM1941" i="1"/>
  <c r="BE1941" i="1"/>
  <c r="AM1941" i="1"/>
  <c r="AE1941" i="1"/>
  <c r="BM1940" i="1"/>
  <c r="BE1940" i="1"/>
  <c r="AM1940" i="1"/>
  <c r="AE1940" i="1"/>
  <c r="BM1939" i="1"/>
  <c r="BE1939" i="1"/>
  <c r="AM1939" i="1"/>
  <c r="AE1939" i="1"/>
  <c r="BM1938" i="1"/>
  <c r="BE1938" i="1"/>
  <c r="AM1938" i="1"/>
  <c r="AE1938" i="1"/>
  <c r="BM1937" i="1"/>
  <c r="BE1937" i="1"/>
  <c r="AM1937" i="1"/>
  <c r="AE1937" i="1"/>
  <c r="BM1936" i="1"/>
  <c r="BE1936" i="1"/>
  <c r="AM1936" i="1"/>
  <c r="AE1936" i="1"/>
  <c r="BM1935" i="1"/>
  <c r="BE1935" i="1"/>
  <c r="AM1935" i="1"/>
  <c r="AE1935" i="1"/>
  <c r="BM1934" i="1"/>
  <c r="BE1934" i="1"/>
  <c r="AM1934" i="1"/>
  <c r="AE1934" i="1"/>
  <c r="BM1933" i="1"/>
  <c r="BE1933" i="1"/>
  <c r="AM1933" i="1"/>
  <c r="AE1933" i="1"/>
  <c r="BM1932" i="1"/>
  <c r="BE1932" i="1"/>
  <c r="AM1932" i="1"/>
  <c r="AE1932" i="1"/>
  <c r="BM1931" i="1"/>
  <c r="BE1931" i="1"/>
  <c r="AM1931" i="1"/>
  <c r="AE1931" i="1"/>
  <c r="BM1930" i="1"/>
  <c r="BE1930" i="1"/>
  <c r="AM1930" i="1"/>
  <c r="AE1930" i="1"/>
  <c r="BM1929" i="1"/>
  <c r="BE1929" i="1"/>
  <c r="AM1929" i="1"/>
  <c r="AE1929" i="1"/>
  <c r="BM1928" i="1"/>
  <c r="BE1928" i="1"/>
  <c r="AM1928" i="1"/>
  <c r="AE1928" i="1"/>
  <c r="BM1927" i="1"/>
  <c r="BE1927" i="1"/>
  <c r="AM1927" i="1"/>
  <c r="AE1927" i="1"/>
  <c r="BM1926" i="1"/>
  <c r="BE1926" i="1"/>
  <c r="AM1926" i="1"/>
  <c r="AE1926" i="1"/>
  <c r="BM1925" i="1"/>
  <c r="BE1925" i="1"/>
  <c r="AM1925" i="1"/>
  <c r="AE1925" i="1"/>
  <c r="BM1924" i="1"/>
  <c r="BE1924" i="1"/>
  <c r="AM1924" i="1"/>
  <c r="AE1924" i="1"/>
  <c r="BM1923" i="1"/>
  <c r="BE1923" i="1"/>
  <c r="AM1923" i="1"/>
  <c r="AE1923" i="1"/>
  <c r="BM1922" i="1"/>
  <c r="BE1922" i="1"/>
  <c r="AM1922" i="1"/>
  <c r="AE1922" i="1"/>
  <c r="BM1921" i="1"/>
  <c r="BE1921" i="1"/>
  <c r="AM1921" i="1"/>
  <c r="AE1921" i="1"/>
  <c r="BM1920" i="1"/>
  <c r="BE1920" i="1"/>
  <c r="AM1920" i="1"/>
  <c r="AE1920" i="1"/>
  <c r="BM1919" i="1"/>
  <c r="BE1919" i="1"/>
  <c r="AM1919" i="1"/>
  <c r="AE1919" i="1"/>
  <c r="BM1918" i="1"/>
  <c r="BE1918" i="1"/>
  <c r="AM1918" i="1"/>
  <c r="AE1918" i="1"/>
  <c r="BM1917" i="1"/>
  <c r="BE1917" i="1"/>
  <c r="AM1917" i="1"/>
  <c r="AE1917" i="1"/>
  <c r="BM1916" i="1"/>
  <c r="BE1916" i="1"/>
  <c r="AM1916" i="1"/>
  <c r="AE1916" i="1"/>
  <c r="BM1915" i="1"/>
  <c r="BE1915" i="1"/>
  <c r="AM1915" i="1"/>
  <c r="AE1915" i="1"/>
  <c r="BM1914" i="1"/>
  <c r="BE1914" i="1"/>
  <c r="AM1914" i="1"/>
  <c r="AE1914" i="1"/>
  <c r="BM1913" i="1"/>
  <c r="BE1913" i="1"/>
  <c r="AM1913" i="1"/>
  <c r="AE1913" i="1"/>
  <c r="BM1912" i="1"/>
  <c r="BE1912" i="1"/>
  <c r="AM1912" i="1"/>
  <c r="AE1912" i="1"/>
  <c r="BM1911" i="1"/>
  <c r="BE1911" i="1"/>
  <c r="AM1911" i="1"/>
  <c r="AE1911" i="1"/>
  <c r="BM1910" i="1"/>
  <c r="BE1910" i="1"/>
  <c r="AM1910" i="1"/>
  <c r="AE1910" i="1"/>
  <c r="BM1909" i="1"/>
  <c r="BE1909" i="1"/>
  <c r="AM1909" i="1"/>
  <c r="AE1909" i="1"/>
  <c r="BM1908" i="1"/>
  <c r="BE1908" i="1"/>
  <c r="AM1908" i="1"/>
  <c r="AE1908" i="1"/>
  <c r="BM1907" i="1"/>
  <c r="BE1907" i="1"/>
  <c r="AM1907" i="1"/>
  <c r="AE1907" i="1"/>
  <c r="BM1906" i="1"/>
  <c r="BE1906" i="1"/>
  <c r="AM1906" i="1"/>
  <c r="AE1906" i="1"/>
  <c r="BM1905" i="1"/>
  <c r="BE1905" i="1"/>
  <c r="AM1905" i="1"/>
  <c r="AE1905" i="1"/>
  <c r="BM1904" i="1"/>
  <c r="BE1904" i="1"/>
  <c r="AM1904" i="1"/>
  <c r="AE1904" i="1"/>
  <c r="BM1903" i="1"/>
  <c r="BE1903" i="1"/>
  <c r="AM1903" i="1"/>
  <c r="AE1903" i="1"/>
  <c r="BM1902" i="1"/>
  <c r="BE1902" i="1"/>
  <c r="AM1902" i="1"/>
  <c r="AE1902" i="1"/>
  <c r="BM1901" i="1"/>
  <c r="BE1901" i="1"/>
  <c r="AM1901" i="1"/>
  <c r="AE1901" i="1"/>
  <c r="BM1900" i="1"/>
  <c r="BE1900" i="1"/>
  <c r="AM1900" i="1"/>
  <c r="AE1900" i="1"/>
  <c r="BM1899" i="1"/>
  <c r="BE1899" i="1"/>
  <c r="AM1899" i="1"/>
  <c r="AE1899" i="1"/>
  <c r="BM1898" i="1"/>
  <c r="BE1898" i="1"/>
  <c r="AM1898" i="1"/>
  <c r="AE1898" i="1"/>
  <c r="BM1897" i="1"/>
  <c r="BE1897" i="1"/>
  <c r="AM1897" i="1"/>
  <c r="AE1897" i="1"/>
  <c r="BM1896" i="1"/>
  <c r="BE1896" i="1"/>
  <c r="AM1896" i="1"/>
  <c r="AE1896" i="1"/>
  <c r="BM1895" i="1"/>
  <c r="BE1895" i="1"/>
  <c r="AM1895" i="1"/>
  <c r="AE1895" i="1"/>
  <c r="BM1894" i="1"/>
  <c r="BE1894" i="1"/>
  <c r="AM1894" i="1"/>
  <c r="AE1894" i="1"/>
  <c r="BM1893" i="1"/>
  <c r="BE1893" i="1"/>
  <c r="AM1893" i="1"/>
  <c r="AE1893" i="1"/>
  <c r="BM1892" i="1"/>
  <c r="BE1892" i="1"/>
  <c r="AM1892" i="1"/>
  <c r="AE1892" i="1"/>
  <c r="BM1891" i="1"/>
  <c r="BE1891" i="1"/>
  <c r="AM1891" i="1"/>
  <c r="AE1891" i="1"/>
  <c r="BM1890" i="1"/>
  <c r="BE1890" i="1"/>
  <c r="AM1890" i="1"/>
  <c r="AE1890" i="1"/>
  <c r="BM1889" i="1"/>
  <c r="BE1889" i="1"/>
  <c r="AM1889" i="1"/>
  <c r="AE1889" i="1"/>
  <c r="BM1888" i="1"/>
  <c r="BE1888" i="1"/>
  <c r="AM1888" i="1"/>
  <c r="AE1888" i="1"/>
  <c r="BM1887" i="1"/>
  <c r="BE1887" i="1"/>
  <c r="AM1887" i="1"/>
  <c r="AE1887" i="1"/>
  <c r="BM1886" i="1"/>
  <c r="BE1886" i="1"/>
  <c r="AM1886" i="1"/>
  <c r="AE1886" i="1"/>
  <c r="BM1885" i="1"/>
  <c r="BE1885" i="1"/>
  <c r="AM1885" i="1"/>
  <c r="AE1885" i="1"/>
  <c r="BM1884" i="1"/>
  <c r="BE1884" i="1"/>
  <c r="AM1884" i="1"/>
  <c r="AE1884" i="1"/>
  <c r="BM1883" i="1"/>
  <c r="BE1883" i="1"/>
  <c r="AM1883" i="1"/>
  <c r="AE1883" i="1"/>
  <c r="BM1882" i="1"/>
  <c r="BE1882" i="1"/>
  <c r="AM1882" i="1"/>
  <c r="AE1882" i="1"/>
  <c r="BM1881" i="1"/>
  <c r="BE1881" i="1"/>
  <c r="AM1881" i="1"/>
  <c r="AE1881" i="1"/>
  <c r="BM1880" i="1"/>
  <c r="BE1880" i="1"/>
  <c r="AM1880" i="1"/>
  <c r="AE1880" i="1"/>
  <c r="BM1879" i="1"/>
  <c r="BE1879" i="1"/>
  <c r="AM1879" i="1"/>
  <c r="AE1879" i="1"/>
  <c r="BM1878" i="1"/>
  <c r="BE1878" i="1"/>
  <c r="AM1878" i="1"/>
  <c r="AE1878" i="1"/>
  <c r="BM1877" i="1"/>
  <c r="BE1877" i="1"/>
  <c r="AM1877" i="1"/>
  <c r="AE1877" i="1"/>
  <c r="BM1876" i="1"/>
  <c r="BE1876" i="1"/>
  <c r="AM1876" i="1"/>
  <c r="AE1876" i="1"/>
  <c r="BM1875" i="1"/>
  <c r="BE1875" i="1"/>
  <c r="AM1875" i="1"/>
  <c r="AE1875" i="1"/>
  <c r="BM1874" i="1"/>
  <c r="BE1874" i="1"/>
  <c r="AM1874" i="1"/>
  <c r="AE1874" i="1"/>
  <c r="BM1873" i="1"/>
  <c r="BE1873" i="1"/>
  <c r="AM1873" i="1"/>
  <c r="AE1873" i="1"/>
  <c r="BM1872" i="1"/>
  <c r="BE1872" i="1"/>
  <c r="AM1872" i="1"/>
  <c r="AE1872" i="1"/>
  <c r="BM1871" i="1"/>
  <c r="BE1871" i="1"/>
  <c r="AM1871" i="1"/>
  <c r="AE1871" i="1"/>
  <c r="BM1870" i="1"/>
  <c r="BE1870" i="1"/>
  <c r="AM1870" i="1"/>
  <c r="AE1870" i="1"/>
  <c r="BM1869" i="1"/>
  <c r="BE1869" i="1"/>
  <c r="AM1869" i="1"/>
  <c r="AE1869" i="1"/>
  <c r="BM1868" i="1"/>
  <c r="BE1868" i="1"/>
  <c r="AM1868" i="1"/>
  <c r="AE1868" i="1"/>
  <c r="BM1867" i="1"/>
  <c r="BE1867" i="1"/>
  <c r="AM1867" i="1"/>
  <c r="AE1867" i="1"/>
  <c r="BM1866" i="1"/>
  <c r="BE1866" i="1"/>
  <c r="AM1866" i="1"/>
  <c r="AE1866" i="1"/>
  <c r="BM1865" i="1"/>
  <c r="BE1865" i="1"/>
  <c r="AM1865" i="1"/>
  <c r="AE1865" i="1"/>
  <c r="BM1864" i="1"/>
  <c r="BE1864" i="1"/>
  <c r="AM1864" i="1"/>
  <c r="AE1864" i="1"/>
  <c r="BM1863" i="1"/>
  <c r="BE1863" i="1"/>
  <c r="AM1863" i="1"/>
  <c r="AE1863" i="1"/>
  <c r="BM1862" i="1"/>
  <c r="BE1862" i="1"/>
  <c r="AM1862" i="1"/>
  <c r="AE1862" i="1"/>
  <c r="BM1861" i="1"/>
  <c r="BE1861" i="1"/>
  <c r="AM1861" i="1"/>
  <c r="AE1861" i="1"/>
  <c r="BM1860" i="1"/>
  <c r="BE1860" i="1"/>
  <c r="AM1860" i="1"/>
  <c r="AE1860" i="1"/>
  <c r="BM1859" i="1"/>
  <c r="BE1859" i="1"/>
  <c r="AM1859" i="1"/>
  <c r="AE1859" i="1"/>
  <c r="BM1858" i="1"/>
  <c r="BE1858" i="1"/>
  <c r="AM1858" i="1"/>
  <c r="AE1858" i="1"/>
  <c r="BM1857" i="1"/>
  <c r="BE1857" i="1"/>
  <c r="AM1857" i="1"/>
  <c r="AE1857" i="1"/>
  <c r="BM1856" i="1"/>
  <c r="BE1856" i="1"/>
  <c r="AM1856" i="1"/>
  <c r="AE1856" i="1"/>
  <c r="BM1855" i="1"/>
  <c r="BE1855" i="1"/>
  <c r="AM1855" i="1"/>
  <c r="AE1855" i="1"/>
  <c r="BM1854" i="1"/>
  <c r="BE1854" i="1"/>
  <c r="AM1854" i="1"/>
  <c r="AE1854" i="1"/>
  <c r="BM1853" i="1"/>
  <c r="BE1853" i="1"/>
  <c r="AM1853" i="1"/>
  <c r="AE1853" i="1"/>
  <c r="BM1852" i="1"/>
  <c r="BE1852" i="1"/>
  <c r="AM1852" i="1"/>
  <c r="AE1852" i="1"/>
  <c r="BM1851" i="1"/>
  <c r="BE1851" i="1"/>
  <c r="AM1851" i="1"/>
  <c r="AE1851" i="1"/>
  <c r="BM1850" i="1"/>
  <c r="BE1850" i="1"/>
  <c r="AM1850" i="1"/>
  <c r="AE1850" i="1"/>
  <c r="BM1849" i="1"/>
  <c r="BE1849" i="1"/>
  <c r="AM1849" i="1"/>
  <c r="AE1849" i="1"/>
  <c r="BM1848" i="1"/>
  <c r="BE1848" i="1"/>
  <c r="AM1848" i="1"/>
  <c r="AE1848" i="1"/>
  <c r="BM1847" i="1"/>
  <c r="BE1847" i="1"/>
  <c r="AM1847" i="1"/>
  <c r="AE1847" i="1"/>
  <c r="BM1846" i="1"/>
  <c r="BE1846" i="1"/>
  <c r="AM1846" i="1"/>
  <c r="AE1846" i="1"/>
  <c r="BM1845" i="1"/>
  <c r="BE1845" i="1"/>
  <c r="AM1845" i="1"/>
  <c r="AE1845" i="1"/>
  <c r="BM1844" i="1"/>
  <c r="BE1844" i="1"/>
  <c r="AM1844" i="1"/>
  <c r="AE1844" i="1"/>
  <c r="BM1843" i="1"/>
  <c r="BE1843" i="1"/>
  <c r="AM1843" i="1"/>
  <c r="AE1843" i="1"/>
  <c r="BM1842" i="1"/>
  <c r="BE1842" i="1"/>
  <c r="AM1842" i="1"/>
  <c r="AE1842" i="1"/>
  <c r="BM1841" i="1"/>
  <c r="BE1841" i="1"/>
  <c r="AM1841" i="1"/>
  <c r="AE1841" i="1"/>
  <c r="BM1840" i="1"/>
  <c r="BE1840" i="1"/>
  <c r="AM1840" i="1"/>
  <c r="AE1840" i="1"/>
  <c r="BM1839" i="1"/>
  <c r="BE1839" i="1"/>
  <c r="AM1839" i="1"/>
  <c r="AE1839" i="1"/>
  <c r="BM1838" i="1"/>
  <c r="BE1838" i="1"/>
  <c r="AM1838" i="1"/>
  <c r="AE1838" i="1"/>
  <c r="BM1837" i="1"/>
  <c r="BE1837" i="1"/>
  <c r="AM1837" i="1"/>
  <c r="AE1837" i="1"/>
  <c r="BM1836" i="1"/>
  <c r="BE1836" i="1"/>
  <c r="AM1836" i="1"/>
  <c r="AE1836" i="1"/>
  <c r="BM1835" i="1"/>
  <c r="BE1835" i="1"/>
  <c r="AM1835" i="1"/>
  <c r="AE1835" i="1"/>
  <c r="BM1834" i="1"/>
  <c r="BE1834" i="1"/>
  <c r="AM1834" i="1"/>
  <c r="AE1834" i="1"/>
  <c r="BM1833" i="1"/>
  <c r="BE1833" i="1"/>
  <c r="AM1833" i="1"/>
  <c r="AE1833" i="1"/>
  <c r="BM1832" i="1"/>
  <c r="BE1832" i="1"/>
  <c r="AM1832" i="1"/>
  <c r="AE1832" i="1"/>
  <c r="BM1831" i="1"/>
  <c r="BE1831" i="1"/>
  <c r="AM1831" i="1"/>
  <c r="AE1831" i="1"/>
  <c r="BM1830" i="1"/>
  <c r="BE1830" i="1"/>
  <c r="AM1830" i="1"/>
  <c r="AE1830" i="1"/>
  <c r="BM1829" i="1"/>
  <c r="BE1829" i="1"/>
  <c r="AM1829" i="1"/>
  <c r="AE1829" i="1"/>
  <c r="BM1828" i="1"/>
  <c r="BE1828" i="1"/>
  <c r="AM1828" i="1"/>
  <c r="AE1828" i="1"/>
  <c r="BM1827" i="1"/>
  <c r="BE1827" i="1"/>
  <c r="AM1827" i="1"/>
  <c r="AE1827" i="1"/>
  <c r="BM1826" i="1"/>
  <c r="BE1826" i="1"/>
  <c r="AM1826" i="1"/>
  <c r="AE1826" i="1"/>
  <c r="BM1825" i="1"/>
  <c r="BE1825" i="1"/>
  <c r="AM1825" i="1"/>
  <c r="AE1825" i="1"/>
  <c r="BM1824" i="1"/>
  <c r="BE1824" i="1"/>
  <c r="AM1824" i="1"/>
  <c r="AE1824" i="1"/>
  <c r="BM1823" i="1"/>
  <c r="BE1823" i="1"/>
  <c r="AM1823" i="1"/>
  <c r="AE1823" i="1"/>
  <c r="BM1822" i="1"/>
  <c r="BE1822" i="1"/>
  <c r="AM1822" i="1"/>
  <c r="AE1822" i="1"/>
  <c r="BM1821" i="1"/>
  <c r="BE1821" i="1"/>
  <c r="AM1821" i="1"/>
  <c r="AE1821" i="1"/>
  <c r="BM1820" i="1"/>
  <c r="BE1820" i="1"/>
  <c r="AM1820" i="1"/>
  <c r="AE1820" i="1"/>
  <c r="BM1819" i="1"/>
  <c r="BE1819" i="1"/>
  <c r="AM1819" i="1"/>
  <c r="AE1819" i="1"/>
  <c r="BM1818" i="1"/>
  <c r="BE1818" i="1"/>
  <c r="AM1818" i="1"/>
  <c r="AE1818" i="1"/>
  <c r="BM1817" i="1"/>
  <c r="BE1817" i="1"/>
  <c r="AM1817" i="1"/>
  <c r="AE1817" i="1"/>
  <c r="BM1816" i="1"/>
  <c r="BE1816" i="1"/>
  <c r="AM1816" i="1"/>
  <c r="AE1816" i="1"/>
  <c r="BM1815" i="1"/>
  <c r="BE1815" i="1"/>
  <c r="AM1815" i="1"/>
  <c r="AE1815" i="1"/>
  <c r="BM1814" i="1"/>
  <c r="BE1814" i="1"/>
  <c r="AM1814" i="1"/>
  <c r="AE1814" i="1"/>
  <c r="BM1813" i="1"/>
  <c r="BE1813" i="1"/>
  <c r="AM1813" i="1"/>
  <c r="AE1813" i="1"/>
  <c r="BM1812" i="1"/>
  <c r="BE1812" i="1"/>
  <c r="AM1812" i="1"/>
  <c r="AE1812" i="1"/>
  <c r="BM1811" i="1"/>
  <c r="BE1811" i="1"/>
  <c r="AM1811" i="1"/>
  <c r="AE1811" i="1"/>
  <c r="BM1810" i="1"/>
  <c r="BE1810" i="1"/>
  <c r="AM1810" i="1"/>
  <c r="AE1810" i="1"/>
  <c r="BM1809" i="1"/>
  <c r="BE1809" i="1"/>
  <c r="AM1809" i="1"/>
  <c r="AE1809" i="1"/>
  <c r="BM1808" i="1"/>
  <c r="BE1808" i="1"/>
  <c r="AM1808" i="1"/>
  <c r="AE1808" i="1"/>
  <c r="BM1807" i="1"/>
  <c r="BE1807" i="1"/>
  <c r="AM1807" i="1"/>
  <c r="AE1807" i="1"/>
  <c r="BM1806" i="1"/>
  <c r="BE1806" i="1"/>
  <c r="AM1806" i="1"/>
  <c r="AE1806" i="1"/>
  <c r="BM1805" i="1"/>
  <c r="BE1805" i="1"/>
  <c r="AM1805" i="1"/>
  <c r="AE1805" i="1"/>
  <c r="BM1804" i="1"/>
  <c r="BE1804" i="1"/>
  <c r="AM1804" i="1"/>
  <c r="AE1804" i="1"/>
  <c r="BM1803" i="1"/>
  <c r="BE1803" i="1"/>
  <c r="AM1803" i="1"/>
  <c r="AE1803" i="1"/>
  <c r="BM1802" i="1"/>
  <c r="BE1802" i="1"/>
  <c r="AM1802" i="1"/>
  <c r="AE1802" i="1"/>
  <c r="BM1801" i="1"/>
  <c r="BE1801" i="1"/>
  <c r="AM1801" i="1"/>
  <c r="AE1801" i="1"/>
  <c r="BM1800" i="1"/>
  <c r="BE1800" i="1"/>
  <c r="AM1800" i="1"/>
  <c r="AE1800" i="1"/>
  <c r="BM1799" i="1"/>
  <c r="BE1799" i="1"/>
  <c r="AM1799" i="1"/>
  <c r="AE1799" i="1"/>
  <c r="BM1798" i="1"/>
  <c r="BE1798" i="1"/>
  <c r="AM1798" i="1"/>
  <c r="AE1798" i="1"/>
  <c r="BM1797" i="1"/>
  <c r="BE1797" i="1"/>
  <c r="AM1797" i="1"/>
  <c r="AE1797" i="1"/>
  <c r="BM1796" i="1"/>
  <c r="BE1796" i="1"/>
  <c r="AM1796" i="1"/>
  <c r="AE1796" i="1"/>
  <c r="BM1795" i="1"/>
  <c r="BE1795" i="1"/>
  <c r="AM1795" i="1"/>
  <c r="AE1795" i="1"/>
  <c r="BM1794" i="1"/>
  <c r="BE1794" i="1"/>
  <c r="AM1794" i="1"/>
  <c r="AE1794" i="1"/>
  <c r="BM1793" i="1"/>
  <c r="BE1793" i="1"/>
  <c r="AM1793" i="1"/>
  <c r="AE1793" i="1"/>
  <c r="BM1792" i="1"/>
  <c r="BE1792" i="1"/>
  <c r="AM1792" i="1"/>
  <c r="AE1792" i="1"/>
  <c r="BM1791" i="1"/>
  <c r="BE1791" i="1"/>
  <c r="AM1791" i="1"/>
  <c r="AE1791" i="1"/>
  <c r="BM1790" i="1"/>
  <c r="BE1790" i="1"/>
  <c r="AM1790" i="1"/>
  <c r="AE1790" i="1"/>
  <c r="BM1789" i="1"/>
  <c r="BE1789" i="1"/>
  <c r="AM1789" i="1"/>
  <c r="AE1789" i="1"/>
  <c r="BM1788" i="1"/>
  <c r="BE1788" i="1"/>
  <c r="AM1788" i="1"/>
  <c r="AE1788" i="1"/>
  <c r="BM1787" i="1"/>
  <c r="BE1787" i="1"/>
  <c r="AM1787" i="1"/>
  <c r="AE1787" i="1"/>
  <c r="BM1786" i="1"/>
  <c r="BE1786" i="1"/>
  <c r="AM1786" i="1"/>
  <c r="AE1786" i="1"/>
  <c r="BM1785" i="1"/>
  <c r="BE1785" i="1"/>
  <c r="AM1785" i="1"/>
  <c r="AE1785" i="1"/>
  <c r="BM1784" i="1"/>
  <c r="BE1784" i="1"/>
  <c r="AM1784" i="1"/>
  <c r="AE1784" i="1"/>
  <c r="BM1783" i="1"/>
  <c r="BE1783" i="1"/>
  <c r="AM1783" i="1"/>
  <c r="AE1783" i="1"/>
  <c r="BM1782" i="1"/>
  <c r="BE1782" i="1"/>
  <c r="AM1782" i="1"/>
  <c r="AE1782" i="1"/>
  <c r="BM1781" i="1"/>
  <c r="BE1781" i="1"/>
  <c r="AM1781" i="1"/>
  <c r="AE1781" i="1"/>
  <c r="BM1780" i="1"/>
  <c r="BE1780" i="1"/>
  <c r="AM1780" i="1"/>
  <c r="AE1780" i="1"/>
  <c r="BM1779" i="1"/>
  <c r="BE1779" i="1"/>
  <c r="AM1779" i="1"/>
  <c r="AE1779" i="1"/>
  <c r="BM1778" i="1"/>
  <c r="BE1778" i="1"/>
  <c r="AM1778" i="1"/>
  <c r="AE1778" i="1"/>
  <c r="BM1777" i="1"/>
  <c r="BE1777" i="1"/>
  <c r="AM1777" i="1"/>
  <c r="AE1777" i="1"/>
  <c r="BM1776" i="1"/>
  <c r="BE1776" i="1"/>
  <c r="AM1776" i="1"/>
  <c r="AE1776" i="1"/>
  <c r="BM1775" i="1"/>
  <c r="BE1775" i="1"/>
  <c r="AM1775" i="1"/>
  <c r="AE1775" i="1"/>
  <c r="BM1774" i="1"/>
  <c r="BE1774" i="1"/>
  <c r="AM1774" i="1"/>
  <c r="AE1774" i="1"/>
  <c r="BM1773" i="1"/>
  <c r="BE1773" i="1"/>
  <c r="AM1773" i="1"/>
  <c r="AE1773" i="1"/>
  <c r="BM1772" i="1"/>
  <c r="BE1772" i="1"/>
  <c r="AM1772" i="1"/>
  <c r="AE1772" i="1"/>
  <c r="BM1771" i="1"/>
  <c r="BE1771" i="1"/>
  <c r="AM1771" i="1"/>
  <c r="AE1771" i="1"/>
  <c r="BM1770" i="1"/>
  <c r="BE1770" i="1"/>
  <c r="AM1770" i="1"/>
  <c r="AE1770" i="1"/>
  <c r="BM1769" i="1"/>
  <c r="BE1769" i="1"/>
  <c r="AM1769" i="1"/>
  <c r="AE1769" i="1"/>
  <c r="BM1768" i="1"/>
  <c r="BE1768" i="1"/>
  <c r="AM1768" i="1"/>
  <c r="AE1768" i="1"/>
  <c r="BM1767" i="1"/>
  <c r="BE1767" i="1"/>
  <c r="AM1767" i="1"/>
  <c r="AE1767" i="1"/>
  <c r="BM1766" i="1"/>
  <c r="BE1766" i="1"/>
  <c r="AM1766" i="1"/>
  <c r="AE1766" i="1"/>
  <c r="BM1765" i="1"/>
  <c r="BE1765" i="1"/>
  <c r="AM1765" i="1"/>
  <c r="AE1765" i="1"/>
  <c r="BM1764" i="1"/>
  <c r="BE1764" i="1"/>
  <c r="AM1764" i="1"/>
  <c r="AE1764" i="1"/>
  <c r="BM1763" i="1"/>
  <c r="BE1763" i="1"/>
  <c r="AM1763" i="1"/>
  <c r="AE1763" i="1"/>
  <c r="BM1762" i="1"/>
  <c r="BE1762" i="1"/>
  <c r="AM1762" i="1"/>
  <c r="AE1762" i="1"/>
  <c r="BM1761" i="1"/>
  <c r="BE1761" i="1"/>
  <c r="AM1761" i="1"/>
  <c r="AE1761" i="1"/>
  <c r="BM1760" i="1"/>
  <c r="BE1760" i="1"/>
  <c r="AM1760" i="1"/>
  <c r="AE1760" i="1"/>
  <c r="BM1759" i="1"/>
  <c r="BE1759" i="1"/>
  <c r="AM1759" i="1"/>
  <c r="AE1759" i="1"/>
  <c r="BM1758" i="1"/>
  <c r="BE1758" i="1"/>
  <c r="AM1758" i="1"/>
  <c r="AE1758" i="1"/>
  <c r="BM1757" i="1"/>
  <c r="BE1757" i="1"/>
  <c r="AM1757" i="1"/>
  <c r="AE1757" i="1"/>
  <c r="BM1756" i="1"/>
  <c r="BE1756" i="1"/>
  <c r="AM1756" i="1"/>
  <c r="AE1756" i="1"/>
  <c r="BM1755" i="1"/>
  <c r="BE1755" i="1"/>
  <c r="AM1755" i="1"/>
  <c r="AE1755" i="1"/>
  <c r="BM1754" i="1"/>
  <c r="BE1754" i="1"/>
  <c r="AM1754" i="1"/>
  <c r="AE1754" i="1"/>
  <c r="BM1753" i="1"/>
  <c r="BE1753" i="1"/>
  <c r="AM1753" i="1"/>
  <c r="AE1753" i="1"/>
  <c r="BM1752" i="1"/>
  <c r="BE1752" i="1"/>
  <c r="AM1752" i="1"/>
  <c r="AE1752" i="1"/>
  <c r="BM1751" i="1"/>
  <c r="BE1751" i="1"/>
  <c r="AM1751" i="1"/>
  <c r="AE1751" i="1"/>
  <c r="BM1750" i="1"/>
  <c r="BE1750" i="1"/>
  <c r="AM1750" i="1"/>
  <c r="AE1750" i="1"/>
  <c r="BM1749" i="1"/>
  <c r="BE1749" i="1"/>
  <c r="AM1749" i="1"/>
  <c r="AE1749" i="1"/>
  <c r="BM1748" i="1"/>
  <c r="BE1748" i="1"/>
  <c r="AM1748" i="1"/>
  <c r="AE1748" i="1"/>
  <c r="BM1747" i="1"/>
  <c r="BE1747" i="1"/>
  <c r="AM1747" i="1"/>
  <c r="AE1747" i="1"/>
  <c r="BM1746" i="1"/>
  <c r="BE1746" i="1"/>
  <c r="AM1746" i="1"/>
  <c r="AE1746" i="1"/>
  <c r="BM1745" i="1"/>
  <c r="BE1745" i="1"/>
  <c r="AM1745" i="1"/>
  <c r="AE1745" i="1"/>
  <c r="BM1744" i="1"/>
  <c r="BE1744" i="1"/>
  <c r="AM1744" i="1"/>
  <c r="AE1744" i="1"/>
  <c r="BM1743" i="1"/>
  <c r="BE1743" i="1"/>
  <c r="AM1743" i="1"/>
  <c r="AE1743" i="1"/>
  <c r="BM1742" i="1"/>
  <c r="BE1742" i="1"/>
  <c r="AM1742" i="1"/>
  <c r="AE1742" i="1"/>
  <c r="BM1741" i="1"/>
  <c r="BE1741" i="1"/>
  <c r="AM1741" i="1"/>
  <c r="AE1741" i="1"/>
  <c r="BM1740" i="1"/>
  <c r="BE1740" i="1"/>
  <c r="AM1740" i="1"/>
  <c r="AE1740" i="1"/>
  <c r="BM1739" i="1"/>
  <c r="BE1739" i="1"/>
  <c r="AM1739" i="1"/>
  <c r="AE1739" i="1"/>
  <c r="BM1738" i="1"/>
  <c r="BE1738" i="1"/>
  <c r="AM1738" i="1"/>
  <c r="AE1738" i="1"/>
  <c r="BM1737" i="1"/>
  <c r="BE1737" i="1"/>
  <c r="AM1737" i="1"/>
  <c r="AE1737" i="1"/>
  <c r="BM1736" i="1"/>
  <c r="BE1736" i="1"/>
  <c r="AM1736" i="1"/>
  <c r="AE1736" i="1"/>
  <c r="BM1735" i="1"/>
  <c r="BE1735" i="1"/>
  <c r="AM1735" i="1"/>
  <c r="AE1735" i="1"/>
  <c r="BM1734" i="1"/>
  <c r="BE1734" i="1"/>
  <c r="AM1734" i="1"/>
  <c r="AE1734" i="1"/>
  <c r="BM1733" i="1"/>
  <c r="BE1733" i="1"/>
  <c r="AM1733" i="1"/>
  <c r="AE1733" i="1"/>
  <c r="BM1732" i="1"/>
  <c r="BE1732" i="1"/>
  <c r="AM1732" i="1"/>
  <c r="AE1732" i="1"/>
  <c r="BM1731" i="1"/>
  <c r="BE1731" i="1"/>
  <c r="AM1731" i="1"/>
  <c r="AE1731" i="1"/>
  <c r="BM1730" i="1"/>
  <c r="BE1730" i="1"/>
  <c r="AM1730" i="1"/>
  <c r="AE1730" i="1"/>
  <c r="BM1729" i="1"/>
  <c r="BE1729" i="1"/>
  <c r="AM1729" i="1"/>
  <c r="AE1729" i="1"/>
  <c r="BM1728" i="1"/>
  <c r="BE1728" i="1"/>
  <c r="AM1728" i="1"/>
  <c r="AE1728" i="1"/>
  <c r="BM1727" i="1"/>
  <c r="BE1727" i="1"/>
  <c r="AM1727" i="1"/>
  <c r="AE1727" i="1"/>
  <c r="BM1726" i="1"/>
  <c r="BE1726" i="1"/>
  <c r="AM1726" i="1"/>
  <c r="AE1726" i="1"/>
  <c r="BM1725" i="1"/>
  <c r="BE1725" i="1"/>
  <c r="AM1725" i="1"/>
  <c r="AE1725" i="1"/>
  <c r="BM1724" i="1"/>
  <c r="BE1724" i="1"/>
  <c r="AM1724" i="1"/>
  <c r="AE1724" i="1"/>
  <c r="BM1723" i="1"/>
  <c r="BE1723" i="1"/>
  <c r="AM1723" i="1"/>
  <c r="AE1723" i="1"/>
  <c r="BM1722" i="1"/>
  <c r="BE1722" i="1"/>
  <c r="AM1722" i="1"/>
  <c r="AE1722" i="1"/>
  <c r="BM1721" i="1"/>
  <c r="BE1721" i="1"/>
  <c r="AM1721" i="1"/>
  <c r="AE1721" i="1"/>
  <c r="BM1720" i="1"/>
  <c r="BE1720" i="1"/>
  <c r="AM1720" i="1"/>
  <c r="AE1720" i="1"/>
  <c r="BM1719" i="1"/>
  <c r="BE1719" i="1"/>
  <c r="AM1719" i="1"/>
  <c r="AE1719" i="1"/>
  <c r="BM1718" i="1"/>
  <c r="BE1718" i="1"/>
  <c r="AM1718" i="1"/>
  <c r="AE1718" i="1"/>
  <c r="BM1717" i="1"/>
  <c r="BE1717" i="1"/>
  <c r="AM1717" i="1"/>
  <c r="AE1717" i="1"/>
  <c r="BM1716" i="1"/>
  <c r="BE1716" i="1"/>
  <c r="AM1716" i="1"/>
  <c r="AE1716" i="1"/>
  <c r="BM1715" i="1"/>
  <c r="BE1715" i="1"/>
  <c r="AM1715" i="1"/>
  <c r="AE1715" i="1"/>
  <c r="BM1714" i="1"/>
  <c r="BE1714" i="1"/>
  <c r="AM1714" i="1"/>
  <c r="AE1714" i="1"/>
  <c r="BM1713" i="1"/>
  <c r="BE1713" i="1"/>
  <c r="AM1713" i="1"/>
  <c r="AE1713" i="1"/>
  <c r="BM1712" i="1"/>
  <c r="BE1712" i="1"/>
  <c r="AM1712" i="1"/>
  <c r="AE1712" i="1"/>
  <c r="BM1711" i="1"/>
  <c r="BE1711" i="1"/>
  <c r="AM1711" i="1"/>
  <c r="AE1711" i="1"/>
  <c r="BM1710" i="1"/>
  <c r="BE1710" i="1"/>
  <c r="AM1710" i="1"/>
  <c r="AE1710" i="1"/>
  <c r="BM1709" i="1"/>
  <c r="BE1709" i="1"/>
  <c r="AM1709" i="1"/>
  <c r="AE1709" i="1"/>
  <c r="BM1708" i="1"/>
  <c r="BE1708" i="1"/>
  <c r="AM1708" i="1"/>
  <c r="AE1708" i="1"/>
  <c r="BM1707" i="1"/>
  <c r="BE1707" i="1"/>
  <c r="AM1707" i="1"/>
  <c r="AE1707" i="1"/>
  <c r="BM1706" i="1"/>
  <c r="BE1706" i="1"/>
  <c r="AM1706" i="1"/>
  <c r="AE1706" i="1"/>
  <c r="BM1705" i="1"/>
  <c r="BE1705" i="1"/>
  <c r="AM1705" i="1"/>
  <c r="AE1705" i="1"/>
  <c r="BM1704" i="1"/>
  <c r="BE1704" i="1"/>
  <c r="AM1704" i="1"/>
  <c r="AE1704" i="1"/>
  <c r="BM1703" i="1"/>
  <c r="BE1703" i="1"/>
  <c r="AM1703" i="1"/>
  <c r="AE1703" i="1"/>
  <c r="BM1702" i="1"/>
  <c r="BE1702" i="1"/>
  <c r="AM1702" i="1"/>
  <c r="AE1702" i="1"/>
  <c r="BM1701" i="1"/>
  <c r="BE1701" i="1"/>
  <c r="AM1701" i="1"/>
  <c r="AE1701" i="1"/>
  <c r="BM1700" i="1"/>
  <c r="BE1700" i="1"/>
  <c r="AM1700" i="1"/>
  <c r="AE1700" i="1"/>
  <c r="BM1699" i="1"/>
  <c r="BE1699" i="1"/>
  <c r="AM1699" i="1"/>
  <c r="AE1699" i="1"/>
  <c r="BM1698" i="1"/>
  <c r="BE1698" i="1"/>
  <c r="AM1698" i="1"/>
  <c r="AE1698" i="1"/>
  <c r="BM1697" i="1"/>
  <c r="BE1697" i="1"/>
  <c r="AM1697" i="1"/>
  <c r="AE1697" i="1"/>
  <c r="BM1696" i="1"/>
  <c r="BE1696" i="1"/>
  <c r="AM1696" i="1"/>
  <c r="AE1696" i="1"/>
  <c r="BM1695" i="1"/>
  <c r="BE1695" i="1"/>
  <c r="AM1695" i="1"/>
  <c r="AE1695" i="1"/>
  <c r="BM1694" i="1"/>
  <c r="BE1694" i="1"/>
  <c r="AM1694" i="1"/>
  <c r="AE1694" i="1"/>
  <c r="BM1693" i="1"/>
  <c r="BE1693" i="1"/>
  <c r="AM1693" i="1"/>
  <c r="AE1693" i="1"/>
  <c r="BM1692" i="1"/>
  <c r="BE1692" i="1"/>
  <c r="AM1692" i="1"/>
  <c r="AE1692" i="1"/>
  <c r="BM1691" i="1"/>
  <c r="BE1691" i="1"/>
  <c r="AM1691" i="1"/>
  <c r="AE1691" i="1"/>
  <c r="BM1690" i="1"/>
  <c r="BE1690" i="1"/>
  <c r="AM1690" i="1"/>
  <c r="AE1690" i="1"/>
  <c r="BM1689" i="1"/>
  <c r="BE1689" i="1"/>
  <c r="AM1689" i="1"/>
  <c r="AE1689" i="1"/>
  <c r="BM1688" i="1"/>
  <c r="BE1688" i="1"/>
  <c r="AM1688" i="1"/>
  <c r="AE1688" i="1"/>
  <c r="BM1687" i="1"/>
  <c r="BE1687" i="1"/>
  <c r="AM1687" i="1"/>
  <c r="AE1687" i="1"/>
  <c r="BM1686" i="1"/>
  <c r="BE1686" i="1"/>
  <c r="AM1686" i="1"/>
  <c r="AE1686" i="1"/>
  <c r="BM1685" i="1"/>
  <c r="BE1685" i="1"/>
  <c r="AM1685" i="1"/>
  <c r="AE1685" i="1"/>
  <c r="BM1684" i="1"/>
  <c r="BE1684" i="1"/>
  <c r="AM1684" i="1"/>
  <c r="AE1684" i="1"/>
  <c r="BM1683" i="1"/>
  <c r="BE1683" i="1"/>
  <c r="AM1683" i="1"/>
  <c r="AE1683" i="1"/>
  <c r="BM1682" i="1"/>
  <c r="BE1682" i="1"/>
  <c r="AM1682" i="1"/>
  <c r="AE1682" i="1"/>
  <c r="BM1681" i="1"/>
  <c r="BE1681" i="1"/>
  <c r="AM1681" i="1"/>
  <c r="AE1681" i="1"/>
  <c r="BM1680" i="1"/>
  <c r="BE1680" i="1"/>
  <c r="AM1680" i="1"/>
  <c r="AE1680" i="1"/>
  <c r="BM1679" i="1"/>
  <c r="BE1679" i="1"/>
  <c r="AM1679" i="1"/>
  <c r="AE1679" i="1"/>
  <c r="BM1678" i="1"/>
  <c r="BE1678" i="1"/>
  <c r="AM1678" i="1"/>
  <c r="AE1678" i="1"/>
  <c r="BM1677" i="1"/>
  <c r="BE1677" i="1"/>
  <c r="AM1677" i="1"/>
  <c r="AE1677" i="1"/>
  <c r="BM1676" i="1"/>
  <c r="BE1676" i="1"/>
  <c r="AM1676" i="1"/>
  <c r="AE1676" i="1"/>
  <c r="BM1675" i="1"/>
  <c r="BE1675" i="1"/>
  <c r="AM1675" i="1"/>
  <c r="AE1675" i="1"/>
  <c r="BM1674" i="1"/>
  <c r="BE1674" i="1"/>
  <c r="AM1674" i="1"/>
  <c r="AE1674" i="1"/>
  <c r="BM1673" i="1"/>
  <c r="BE1673" i="1"/>
  <c r="AM1673" i="1"/>
  <c r="AE1673" i="1"/>
  <c r="BM1672" i="1"/>
  <c r="BE1672" i="1"/>
  <c r="AM1672" i="1"/>
  <c r="AE1672" i="1"/>
  <c r="BM1671" i="1"/>
  <c r="BE1671" i="1"/>
  <c r="AM1671" i="1"/>
  <c r="AE1671" i="1"/>
  <c r="BM1670" i="1"/>
  <c r="BE1670" i="1"/>
  <c r="AM1670" i="1"/>
  <c r="AE1670" i="1"/>
  <c r="BM1669" i="1"/>
  <c r="BE1669" i="1"/>
  <c r="AM1669" i="1"/>
  <c r="AE1669" i="1"/>
  <c r="BM1668" i="1"/>
  <c r="BE1668" i="1"/>
  <c r="AM1668" i="1"/>
  <c r="AE1668" i="1"/>
  <c r="BM1667" i="1"/>
  <c r="BE1667" i="1"/>
  <c r="AM1667" i="1"/>
  <c r="AE1667" i="1"/>
  <c r="BM1666" i="1"/>
  <c r="BE1666" i="1"/>
  <c r="AM1666" i="1"/>
  <c r="AE1666" i="1"/>
  <c r="BM1665" i="1"/>
  <c r="BE1665" i="1"/>
  <c r="AM1665" i="1"/>
  <c r="AE1665" i="1"/>
  <c r="BM1664" i="1"/>
  <c r="BE1664" i="1"/>
  <c r="AM1664" i="1"/>
  <c r="AE1664" i="1"/>
  <c r="BM1663" i="1"/>
  <c r="BE1663" i="1"/>
  <c r="AM1663" i="1"/>
  <c r="AE1663" i="1"/>
  <c r="BM1662" i="1"/>
  <c r="BE1662" i="1"/>
  <c r="AM1662" i="1"/>
  <c r="AE1662" i="1"/>
  <c r="BM1661" i="1"/>
  <c r="BE1661" i="1"/>
  <c r="AM1661" i="1"/>
  <c r="AE1661" i="1"/>
  <c r="BM1660" i="1"/>
  <c r="BE1660" i="1"/>
  <c r="AM1660" i="1"/>
  <c r="AE1660" i="1"/>
  <c r="BM1659" i="1"/>
  <c r="BE1659" i="1"/>
  <c r="AM1659" i="1"/>
  <c r="AE1659" i="1"/>
  <c r="BM1658" i="1"/>
  <c r="BE1658" i="1"/>
  <c r="AM1658" i="1"/>
  <c r="AE1658" i="1"/>
  <c r="BM1657" i="1"/>
  <c r="BE1657" i="1"/>
  <c r="AM1657" i="1"/>
  <c r="AE1657" i="1"/>
  <c r="BM1656" i="1"/>
  <c r="BE1656" i="1"/>
  <c r="AM1656" i="1"/>
  <c r="AE1656" i="1"/>
  <c r="BM1655" i="1"/>
  <c r="BE1655" i="1"/>
  <c r="AM1655" i="1"/>
  <c r="AE1655" i="1"/>
  <c r="BM1654" i="1"/>
  <c r="BE1654" i="1"/>
  <c r="AM1654" i="1"/>
  <c r="AE1654" i="1"/>
  <c r="BM1653" i="1"/>
  <c r="BE1653" i="1"/>
  <c r="AM1653" i="1"/>
  <c r="AE1653" i="1"/>
  <c r="BM1652" i="1"/>
  <c r="BE1652" i="1"/>
  <c r="AM1652" i="1"/>
  <c r="AE1652" i="1"/>
  <c r="BM1651" i="1"/>
  <c r="BE1651" i="1"/>
  <c r="AM1651" i="1"/>
  <c r="AE1651" i="1"/>
  <c r="BM1650" i="1"/>
  <c r="BE1650" i="1"/>
  <c r="AM1650" i="1"/>
  <c r="AE1650" i="1"/>
  <c r="BM1649" i="1"/>
  <c r="BE1649" i="1"/>
  <c r="AM1649" i="1"/>
  <c r="AE1649" i="1"/>
  <c r="BM1648" i="1"/>
  <c r="BE1648" i="1"/>
  <c r="AM1648" i="1"/>
  <c r="AE1648" i="1"/>
  <c r="BM1647" i="1"/>
  <c r="BE1647" i="1"/>
  <c r="AM1647" i="1"/>
  <c r="AE1647" i="1"/>
  <c r="BM1646" i="1"/>
  <c r="BE1646" i="1"/>
  <c r="AM1646" i="1"/>
  <c r="AE1646" i="1"/>
  <c r="BM1645" i="1"/>
  <c r="BE1645" i="1"/>
  <c r="AM1645" i="1"/>
  <c r="AE1645" i="1"/>
  <c r="BM1644" i="1"/>
  <c r="BE1644" i="1"/>
  <c r="AM1644" i="1"/>
  <c r="AE1644" i="1"/>
  <c r="BM1643" i="1"/>
  <c r="BE1643" i="1"/>
  <c r="AM1643" i="1"/>
  <c r="AE1643" i="1"/>
  <c r="BM1642" i="1"/>
  <c r="BE1642" i="1"/>
  <c r="AM1642" i="1"/>
  <c r="AE1642" i="1"/>
  <c r="BM1641" i="1"/>
  <c r="BE1641" i="1"/>
  <c r="AM1641" i="1"/>
  <c r="AE1641" i="1"/>
  <c r="BM1640" i="1"/>
  <c r="BE1640" i="1"/>
  <c r="AM1640" i="1"/>
  <c r="AE1640" i="1"/>
  <c r="BM1639" i="1"/>
  <c r="BE1639" i="1"/>
  <c r="AM1639" i="1"/>
  <c r="AE1639" i="1"/>
  <c r="BM1638" i="1"/>
  <c r="BE1638" i="1"/>
  <c r="AM1638" i="1"/>
  <c r="AE1638" i="1"/>
  <c r="BM1637" i="1"/>
  <c r="BE1637" i="1"/>
  <c r="AM1637" i="1"/>
  <c r="AE1637" i="1"/>
  <c r="BM1636" i="1"/>
  <c r="BE1636" i="1"/>
  <c r="AM1636" i="1"/>
  <c r="AE1636" i="1"/>
  <c r="BM1635" i="1"/>
  <c r="BE1635" i="1"/>
  <c r="AM1635" i="1"/>
  <c r="AE1635" i="1"/>
  <c r="BM1634" i="1"/>
  <c r="BE1634" i="1"/>
  <c r="AM1634" i="1"/>
  <c r="AE1634" i="1"/>
  <c r="BM1633" i="1"/>
  <c r="BE1633" i="1"/>
  <c r="AM1633" i="1"/>
  <c r="AE1633" i="1"/>
  <c r="BM1632" i="1"/>
  <c r="BE1632" i="1"/>
  <c r="AM1632" i="1"/>
  <c r="AE1632" i="1"/>
  <c r="BM1631" i="1"/>
  <c r="BE1631" i="1"/>
  <c r="AM1631" i="1"/>
  <c r="AE1631" i="1"/>
  <c r="BM1630" i="1"/>
  <c r="BE1630" i="1"/>
  <c r="AM1630" i="1"/>
  <c r="AE1630" i="1"/>
  <c r="BM1629" i="1"/>
  <c r="BE1629" i="1"/>
  <c r="AM1629" i="1"/>
  <c r="AE1629" i="1"/>
  <c r="BM1628" i="1"/>
  <c r="BE1628" i="1"/>
  <c r="AM1628" i="1"/>
  <c r="AE1628" i="1"/>
  <c r="BM1627" i="1"/>
  <c r="BE1627" i="1"/>
  <c r="AM1627" i="1"/>
  <c r="AE1627" i="1"/>
  <c r="BM1626" i="1"/>
  <c r="BE1626" i="1"/>
  <c r="AM1626" i="1"/>
  <c r="AE1626" i="1"/>
  <c r="BM1625" i="1"/>
  <c r="BE1625" i="1"/>
  <c r="AM1625" i="1"/>
  <c r="AE1625" i="1"/>
  <c r="BM1624" i="1"/>
  <c r="BE1624" i="1"/>
  <c r="AM1624" i="1"/>
  <c r="AE1624" i="1"/>
  <c r="BM1623" i="1"/>
  <c r="BE1623" i="1"/>
  <c r="AM1623" i="1"/>
  <c r="AE1623" i="1"/>
  <c r="BM1622" i="1"/>
  <c r="BE1622" i="1"/>
  <c r="AM1622" i="1"/>
  <c r="AE1622" i="1"/>
  <c r="BM1621" i="1"/>
  <c r="BE1621" i="1"/>
  <c r="AM1621" i="1"/>
  <c r="AE1621" i="1"/>
  <c r="BM1620" i="1"/>
  <c r="BE1620" i="1"/>
  <c r="AM1620" i="1"/>
  <c r="AE1620" i="1"/>
  <c r="BM1619" i="1"/>
  <c r="BE1619" i="1"/>
  <c r="AM1619" i="1"/>
  <c r="AE1619" i="1"/>
  <c r="BM1618" i="1"/>
  <c r="BE1618" i="1"/>
  <c r="AM1618" i="1"/>
  <c r="AE1618" i="1"/>
  <c r="BM1617" i="1"/>
  <c r="BE1617" i="1"/>
  <c r="AM1617" i="1"/>
  <c r="AE1617" i="1"/>
  <c r="BM1616" i="1"/>
  <c r="BE1616" i="1"/>
  <c r="AM1616" i="1"/>
  <c r="AE1616" i="1"/>
  <c r="BM1615" i="1"/>
  <c r="BE1615" i="1"/>
  <c r="AM1615" i="1"/>
  <c r="AE1615" i="1"/>
  <c r="BM1614" i="1"/>
  <c r="BE1614" i="1"/>
  <c r="AM1614" i="1"/>
  <c r="AE1614" i="1"/>
  <c r="BM1613" i="1"/>
  <c r="BE1613" i="1"/>
  <c r="AM1613" i="1"/>
  <c r="AE1613" i="1"/>
  <c r="BM1612" i="1"/>
  <c r="BE1612" i="1"/>
  <c r="AM1612" i="1"/>
  <c r="AE1612" i="1"/>
  <c r="BM1611" i="1"/>
  <c r="BE1611" i="1"/>
  <c r="AM1611" i="1"/>
  <c r="AE1611" i="1"/>
  <c r="BM1610" i="1"/>
  <c r="BE1610" i="1"/>
  <c r="AM1610" i="1"/>
  <c r="AE1610" i="1"/>
  <c r="BM1609" i="1"/>
  <c r="BE1609" i="1"/>
  <c r="AM1609" i="1"/>
  <c r="AE1609" i="1"/>
  <c r="BM1608" i="1"/>
  <c r="BE1608" i="1"/>
  <c r="AM1608" i="1"/>
  <c r="AE1608" i="1"/>
  <c r="BM1607" i="1"/>
  <c r="BE1607" i="1"/>
  <c r="AM1607" i="1"/>
  <c r="AE1607" i="1"/>
  <c r="BM1606" i="1"/>
  <c r="BE1606" i="1"/>
  <c r="AM1606" i="1"/>
  <c r="AE1606" i="1"/>
  <c r="BM1605" i="1"/>
  <c r="BE1605" i="1"/>
  <c r="AM1605" i="1"/>
  <c r="AE1605" i="1"/>
  <c r="BM1604" i="1"/>
  <c r="BE1604" i="1"/>
  <c r="AM1604" i="1"/>
  <c r="AE1604" i="1"/>
  <c r="BM1603" i="1"/>
  <c r="BE1603" i="1"/>
  <c r="AM1603" i="1"/>
  <c r="AE1603" i="1"/>
  <c r="BM1602" i="1"/>
  <c r="BE1602" i="1"/>
  <c r="AM1602" i="1"/>
  <c r="AE1602" i="1"/>
  <c r="BM1601" i="1"/>
  <c r="BE1601" i="1"/>
  <c r="AM1601" i="1"/>
  <c r="AE1601" i="1"/>
  <c r="BM1600" i="1"/>
  <c r="BE1600" i="1"/>
  <c r="AM1600" i="1"/>
  <c r="AE1600" i="1"/>
  <c r="BM1599" i="1"/>
  <c r="BE1599" i="1"/>
  <c r="AM1599" i="1"/>
  <c r="AE1599" i="1"/>
  <c r="BM1598" i="1"/>
  <c r="BE1598" i="1"/>
  <c r="AM1598" i="1"/>
  <c r="AE1598" i="1"/>
  <c r="BM1597" i="1"/>
  <c r="BE1597" i="1"/>
  <c r="AM1597" i="1"/>
  <c r="AE1597" i="1"/>
  <c r="BM1596" i="1"/>
  <c r="BE1596" i="1"/>
  <c r="AM1596" i="1"/>
  <c r="AE1596" i="1"/>
  <c r="BM1595" i="1"/>
  <c r="BE1595" i="1"/>
  <c r="AM1595" i="1"/>
  <c r="AE1595" i="1"/>
  <c r="BM1594" i="1"/>
  <c r="BE1594" i="1"/>
  <c r="AM1594" i="1"/>
  <c r="AE1594" i="1"/>
  <c r="BM1593" i="1"/>
  <c r="BE1593" i="1"/>
  <c r="AM1593" i="1"/>
  <c r="AE1593" i="1"/>
  <c r="BM1592" i="1"/>
  <c r="BE1592" i="1"/>
  <c r="AM1592" i="1"/>
  <c r="AE1592" i="1"/>
  <c r="BM1591" i="1"/>
  <c r="BE1591" i="1"/>
  <c r="AM1591" i="1"/>
  <c r="AE1591" i="1"/>
  <c r="BM1590" i="1"/>
  <c r="BE1590" i="1"/>
  <c r="AM1590" i="1"/>
  <c r="AE1590" i="1"/>
  <c r="BM1589" i="1"/>
  <c r="BE1589" i="1"/>
  <c r="AM1589" i="1"/>
  <c r="AE1589" i="1"/>
  <c r="BM1588" i="1"/>
  <c r="BE1588" i="1"/>
  <c r="AM1588" i="1"/>
  <c r="AE1588" i="1"/>
  <c r="BM1587" i="1"/>
  <c r="BE1587" i="1"/>
  <c r="AM1587" i="1"/>
  <c r="AE1587" i="1"/>
  <c r="BM1586" i="1"/>
  <c r="BE1586" i="1"/>
  <c r="AM1586" i="1"/>
  <c r="AE1586" i="1"/>
  <c r="BM1585" i="1"/>
  <c r="BE1585" i="1"/>
  <c r="AM1585" i="1"/>
  <c r="AE1585" i="1"/>
  <c r="BM1584" i="1"/>
  <c r="BE1584" i="1"/>
  <c r="AM1584" i="1"/>
  <c r="AE1584" i="1"/>
  <c r="BM1583" i="1"/>
  <c r="BE1583" i="1"/>
  <c r="AM1583" i="1"/>
  <c r="AE1583" i="1"/>
  <c r="BM1582" i="1"/>
  <c r="BE1582" i="1"/>
  <c r="AM1582" i="1"/>
  <c r="AE1582" i="1"/>
  <c r="BM1581" i="1"/>
  <c r="BE1581" i="1"/>
  <c r="AM1581" i="1"/>
  <c r="AE1581" i="1"/>
  <c r="BM1580" i="1"/>
  <c r="BE1580" i="1"/>
  <c r="AM1580" i="1"/>
  <c r="AE1580" i="1"/>
  <c r="BM1579" i="1"/>
  <c r="BE1579" i="1"/>
  <c r="AM1579" i="1"/>
  <c r="AE1579" i="1"/>
  <c r="BM1578" i="1"/>
  <c r="BE1578" i="1"/>
  <c r="AM1578" i="1"/>
  <c r="AE1578" i="1"/>
  <c r="BM1577" i="1"/>
  <c r="BE1577" i="1"/>
  <c r="AM1577" i="1"/>
  <c r="AE1577" i="1"/>
  <c r="BM1576" i="1"/>
  <c r="BE1576" i="1"/>
  <c r="AM1576" i="1"/>
  <c r="AE1576" i="1"/>
  <c r="BM1575" i="1"/>
  <c r="BE1575" i="1"/>
  <c r="AM1575" i="1"/>
  <c r="AE1575" i="1"/>
  <c r="BM1574" i="1"/>
  <c r="BE1574" i="1"/>
  <c r="AM1574" i="1"/>
  <c r="AE1574" i="1"/>
  <c r="BM1573" i="1"/>
  <c r="BE1573" i="1"/>
  <c r="AM1573" i="1"/>
  <c r="AE1573" i="1"/>
  <c r="BM1572" i="1"/>
  <c r="BE1572" i="1"/>
  <c r="AM1572" i="1"/>
  <c r="AE1572" i="1"/>
  <c r="BM1571" i="1"/>
  <c r="BE1571" i="1"/>
  <c r="AM1571" i="1"/>
  <c r="AE1571" i="1"/>
  <c r="BM1570" i="1"/>
  <c r="BE1570" i="1"/>
  <c r="AM1570" i="1"/>
  <c r="AE1570" i="1"/>
  <c r="BM1569" i="1"/>
  <c r="BE1569" i="1"/>
  <c r="AM1569" i="1"/>
  <c r="AE1569" i="1"/>
  <c r="BM1568" i="1"/>
  <c r="BE1568" i="1"/>
  <c r="AM1568" i="1"/>
  <c r="AE1568" i="1"/>
  <c r="BM1567" i="1"/>
  <c r="BE1567" i="1"/>
  <c r="AM1567" i="1"/>
  <c r="AE1567" i="1"/>
  <c r="BM1566" i="1"/>
  <c r="BE1566" i="1"/>
  <c r="AM1566" i="1"/>
  <c r="AE1566" i="1"/>
  <c r="BM1565" i="1"/>
  <c r="BE1565" i="1"/>
  <c r="AM1565" i="1"/>
  <c r="AE1565" i="1"/>
  <c r="BM1564" i="1"/>
  <c r="BE1564" i="1"/>
  <c r="AM1564" i="1"/>
  <c r="AE1564" i="1"/>
  <c r="BM1563" i="1"/>
  <c r="BE1563" i="1"/>
  <c r="AM1563" i="1"/>
  <c r="AE1563" i="1"/>
  <c r="BM1562" i="1"/>
  <c r="BE1562" i="1"/>
  <c r="AM1562" i="1"/>
  <c r="AE1562" i="1"/>
  <c r="BM1561" i="1"/>
  <c r="BE1561" i="1"/>
  <c r="AM1561" i="1"/>
  <c r="AE1561" i="1"/>
  <c r="BM1560" i="1"/>
  <c r="BE1560" i="1"/>
  <c r="AM1560" i="1"/>
  <c r="AE1560" i="1"/>
  <c r="BM1559" i="1"/>
  <c r="BE1559" i="1"/>
  <c r="AM1559" i="1"/>
  <c r="AE1559" i="1"/>
  <c r="BM1558" i="1"/>
  <c r="BE1558" i="1"/>
  <c r="AM1558" i="1"/>
  <c r="AE1558" i="1"/>
  <c r="BM1557" i="1"/>
  <c r="BE1557" i="1"/>
  <c r="AM1557" i="1"/>
  <c r="AE1557" i="1"/>
  <c r="BM1556" i="1"/>
  <c r="BE1556" i="1"/>
  <c r="AM1556" i="1"/>
  <c r="AE1556" i="1"/>
  <c r="BM1555" i="1"/>
  <c r="BE1555" i="1"/>
  <c r="AM1555" i="1"/>
  <c r="AE1555" i="1"/>
  <c r="BM1554" i="1"/>
  <c r="BE1554" i="1"/>
  <c r="AM1554" i="1"/>
  <c r="AE1554" i="1"/>
  <c r="BM1553" i="1"/>
  <c r="BE1553" i="1"/>
  <c r="AM1553" i="1"/>
  <c r="AE1553" i="1"/>
  <c r="BM1552" i="1"/>
  <c r="BE1552" i="1"/>
  <c r="AM1552" i="1"/>
  <c r="AE1552" i="1"/>
  <c r="BM1551" i="1"/>
  <c r="BE1551" i="1"/>
  <c r="AM1551" i="1"/>
  <c r="AE1551" i="1"/>
  <c r="BM1550" i="1"/>
  <c r="BE1550" i="1"/>
  <c r="AM1550" i="1"/>
  <c r="AE1550" i="1"/>
  <c r="BM1549" i="1"/>
  <c r="BE1549" i="1"/>
  <c r="AM1549" i="1"/>
  <c r="AE1549" i="1"/>
  <c r="BM1548" i="1"/>
  <c r="BE1548" i="1"/>
  <c r="AM1548" i="1"/>
  <c r="AE1548" i="1"/>
  <c r="BM1547" i="1"/>
  <c r="BE1547" i="1"/>
  <c r="AM1547" i="1"/>
  <c r="AE1547" i="1"/>
  <c r="BM1546" i="1"/>
  <c r="BE1546" i="1"/>
  <c r="AM1546" i="1"/>
  <c r="AE1546" i="1"/>
  <c r="BM1545" i="1"/>
  <c r="BE1545" i="1"/>
  <c r="AM1545" i="1"/>
  <c r="AE1545" i="1"/>
  <c r="BM1544" i="1"/>
  <c r="BE1544" i="1"/>
  <c r="AM1544" i="1"/>
  <c r="AE1544" i="1"/>
  <c r="BM1543" i="1"/>
  <c r="BE1543" i="1"/>
  <c r="AM1543" i="1"/>
  <c r="AE1543" i="1"/>
  <c r="BM1542" i="1"/>
  <c r="BE1542" i="1"/>
  <c r="AM1542" i="1"/>
  <c r="AE1542" i="1"/>
  <c r="BM1541" i="1"/>
  <c r="BE1541" i="1"/>
  <c r="AM1541" i="1"/>
  <c r="AE1541" i="1"/>
  <c r="BM1540" i="1"/>
  <c r="BE1540" i="1"/>
  <c r="AM1540" i="1"/>
  <c r="AE1540" i="1"/>
  <c r="BM1539" i="1"/>
  <c r="BE1539" i="1"/>
  <c r="AM1539" i="1"/>
  <c r="AE1539" i="1"/>
  <c r="BM1538" i="1"/>
  <c r="BE1538" i="1"/>
  <c r="AM1538" i="1"/>
  <c r="AE1538" i="1"/>
  <c r="BM1537" i="1"/>
  <c r="BE1537" i="1"/>
  <c r="AM1537" i="1"/>
  <c r="AE1537" i="1"/>
  <c r="BM1536" i="1"/>
  <c r="BE1536" i="1"/>
  <c r="AM1536" i="1"/>
  <c r="AE1536" i="1"/>
  <c r="BM1535" i="1"/>
  <c r="BE1535" i="1"/>
  <c r="AM1535" i="1"/>
  <c r="AE1535" i="1"/>
  <c r="BM1534" i="1"/>
  <c r="BE1534" i="1"/>
  <c r="AM1534" i="1"/>
  <c r="AE1534" i="1"/>
  <c r="BM1533" i="1"/>
  <c r="BE1533" i="1"/>
  <c r="AM1533" i="1"/>
  <c r="AE1533" i="1"/>
  <c r="BM1532" i="1"/>
  <c r="BE1532" i="1"/>
  <c r="AM1532" i="1"/>
  <c r="AE1532" i="1"/>
  <c r="BM1531" i="1"/>
  <c r="BE1531" i="1"/>
  <c r="AM1531" i="1"/>
  <c r="AE1531" i="1"/>
  <c r="BM1530" i="1"/>
  <c r="BE1530" i="1"/>
  <c r="AM1530" i="1"/>
  <c r="AE1530" i="1"/>
  <c r="BM1529" i="1"/>
  <c r="BE1529" i="1"/>
  <c r="AM1529" i="1"/>
  <c r="AE1529" i="1"/>
  <c r="BM1528" i="1"/>
  <c r="BE1528" i="1"/>
  <c r="AM1528" i="1"/>
  <c r="AE1528" i="1"/>
  <c r="BM1527" i="1"/>
  <c r="BE1527" i="1"/>
  <c r="AM1527" i="1"/>
  <c r="AE1527" i="1"/>
  <c r="BM1526" i="1"/>
  <c r="BE1526" i="1"/>
  <c r="AM1526" i="1"/>
  <c r="AE1526" i="1"/>
  <c r="BM1525" i="1"/>
  <c r="BE1525" i="1"/>
  <c r="AM1525" i="1"/>
  <c r="AE1525" i="1"/>
  <c r="BM1524" i="1"/>
  <c r="BE1524" i="1"/>
  <c r="AM1524" i="1"/>
  <c r="AE1524" i="1"/>
  <c r="BM1523" i="1"/>
  <c r="BE1523" i="1"/>
  <c r="AM1523" i="1"/>
  <c r="AE1523" i="1"/>
  <c r="BM1522" i="1"/>
  <c r="BE1522" i="1"/>
  <c r="AM1522" i="1"/>
  <c r="AE1522" i="1"/>
  <c r="BM1521" i="1"/>
  <c r="BE1521" i="1"/>
  <c r="AM1521" i="1"/>
  <c r="AE1521" i="1"/>
  <c r="BM1520" i="1"/>
  <c r="BE1520" i="1"/>
  <c r="AM1520" i="1"/>
  <c r="AE1520" i="1"/>
  <c r="BM1519" i="1"/>
  <c r="BE1519" i="1"/>
  <c r="AM1519" i="1"/>
  <c r="AE1519" i="1"/>
  <c r="BM1518" i="1"/>
  <c r="BE1518" i="1"/>
  <c r="AM1518" i="1"/>
  <c r="AE1518" i="1"/>
  <c r="BM1517" i="1"/>
  <c r="BE1517" i="1"/>
  <c r="AM1517" i="1"/>
  <c r="AE1517" i="1"/>
  <c r="BM1516" i="1"/>
  <c r="BE1516" i="1"/>
  <c r="AM1516" i="1"/>
  <c r="AE1516" i="1"/>
  <c r="BM1515" i="1"/>
  <c r="BE1515" i="1"/>
  <c r="AM1515" i="1"/>
  <c r="AE1515" i="1"/>
  <c r="BM1514" i="1"/>
  <c r="BE1514" i="1"/>
  <c r="AM1514" i="1"/>
  <c r="AE1514" i="1"/>
  <c r="BM1513" i="1"/>
  <c r="BE1513" i="1"/>
  <c r="AM1513" i="1"/>
  <c r="AE1513" i="1"/>
  <c r="BM1512" i="1"/>
  <c r="BE1512" i="1"/>
  <c r="AM1512" i="1"/>
  <c r="AE1512" i="1"/>
  <c r="BM1511" i="1"/>
  <c r="BE1511" i="1"/>
  <c r="AM1511" i="1"/>
  <c r="AE1511" i="1"/>
  <c r="BM1510" i="1"/>
  <c r="BE1510" i="1"/>
  <c r="AM1510" i="1"/>
  <c r="AE1510" i="1"/>
  <c r="BM1509" i="1"/>
  <c r="BE1509" i="1"/>
  <c r="AM1509" i="1"/>
  <c r="AE1509" i="1"/>
  <c r="BM1508" i="1"/>
  <c r="BE1508" i="1"/>
  <c r="AM1508" i="1"/>
  <c r="AE1508" i="1"/>
  <c r="BM1507" i="1"/>
  <c r="BE1507" i="1"/>
  <c r="AM1507" i="1"/>
  <c r="AE1507" i="1"/>
  <c r="BM1506" i="1"/>
  <c r="BE1506" i="1"/>
  <c r="AM1506" i="1"/>
  <c r="AE1506" i="1"/>
  <c r="BM1505" i="1"/>
  <c r="BE1505" i="1"/>
  <c r="AM1505" i="1"/>
  <c r="AE1505" i="1"/>
  <c r="BM1504" i="1"/>
  <c r="BE1504" i="1"/>
  <c r="AM1504" i="1"/>
  <c r="AE1504" i="1"/>
  <c r="BM1503" i="1"/>
  <c r="BE1503" i="1"/>
  <c r="AM1503" i="1"/>
  <c r="AE1503" i="1"/>
  <c r="BM1502" i="1"/>
  <c r="BE1502" i="1"/>
  <c r="AM1502" i="1"/>
  <c r="AE1502" i="1"/>
  <c r="BM1501" i="1"/>
  <c r="BE1501" i="1"/>
  <c r="AM1501" i="1"/>
  <c r="AE1501" i="1"/>
  <c r="BM1500" i="1"/>
  <c r="BE1500" i="1"/>
  <c r="AM1500" i="1"/>
  <c r="AE1500" i="1"/>
  <c r="BM1499" i="1"/>
  <c r="BE1499" i="1"/>
  <c r="AM1499" i="1"/>
  <c r="AE1499" i="1"/>
  <c r="BM1498" i="1"/>
  <c r="BE1498" i="1"/>
  <c r="AM1498" i="1"/>
  <c r="AE1498" i="1"/>
  <c r="BM1497" i="1"/>
  <c r="BE1497" i="1"/>
  <c r="AM1497" i="1"/>
  <c r="AE1497" i="1"/>
  <c r="BM1496" i="1"/>
  <c r="BE1496" i="1"/>
  <c r="AM1496" i="1"/>
  <c r="AE1496" i="1"/>
  <c r="BM1495" i="1"/>
  <c r="BE1495" i="1"/>
  <c r="AM1495" i="1"/>
  <c r="AE1495" i="1"/>
  <c r="BM1494" i="1"/>
  <c r="BE1494" i="1"/>
  <c r="AM1494" i="1"/>
  <c r="AE1494" i="1"/>
  <c r="BM1493" i="1"/>
  <c r="BE1493" i="1"/>
  <c r="AM1493" i="1"/>
  <c r="AE1493" i="1"/>
  <c r="BM1492" i="1"/>
  <c r="BE1492" i="1"/>
  <c r="AM1492" i="1"/>
  <c r="AE1492" i="1"/>
  <c r="BM1491" i="1"/>
  <c r="BE1491" i="1"/>
  <c r="AM1491" i="1"/>
  <c r="AE1491" i="1"/>
  <c r="BM1490" i="1"/>
  <c r="BE1490" i="1"/>
  <c r="AM1490" i="1"/>
  <c r="AE1490" i="1"/>
  <c r="BM1489" i="1"/>
  <c r="BE1489" i="1"/>
  <c r="AM1489" i="1"/>
  <c r="AE1489" i="1"/>
  <c r="BM1488" i="1"/>
  <c r="BE1488" i="1"/>
  <c r="AM1488" i="1"/>
  <c r="AE1488" i="1"/>
  <c r="BM1487" i="1"/>
  <c r="BE1487" i="1"/>
  <c r="AM1487" i="1"/>
  <c r="AE1487" i="1"/>
  <c r="BM1486" i="1"/>
  <c r="BE1486" i="1"/>
  <c r="AM1486" i="1"/>
  <c r="AE1486" i="1"/>
  <c r="BM1485" i="1"/>
  <c r="BE1485" i="1"/>
  <c r="AM1485" i="1"/>
  <c r="AE1485" i="1"/>
  <c r="BM1484" i="1"/>
  <c r="BE1484" i="1"/>
  <c r="AM1484" i="1"/>
  <c r="AE1484" i="1"/>
  <c r="BM1483" i="1"/>
  <c r="BE1483" i="1"/>
  <c r="AM1483" i="1"/>
  <c r="AE1483" i="1"/>
  <c r="BM1482" i="1"/>
  <c r="BE1482" i="1"/>
  <c r="AM1482" i="1"/>
  <c r="AE1482" i="1"/>
  <c r="BM1481" i="1"/>
  <c r="BE1481" i="1"/>
  <c r="AM1481" i="1"/>
  <c r="AE1481" i="1"/>
  <c r="BM1480" i="1"/>
  <c r="BE1480" i="1"/>
  <c r="AM1480" i="1"/>
  <c r="AE1480" i="1"/>
  <c r="BM1479" i="1"/>
  <c r="BE1479" i="1"/>
  <c r="AM1479" i="1"/>
  <c r="AE1479" i="1"/>
  <c r="BM1478" i="1"/>
  <c r="BE1478" i="1"/>
  <c r="AM1478" i="1"/>
  <c r="AE1478" i="1"/>
  <c r="BM1477" i="1"/>
  <c r="BE1477" i="1"/>
  <c r="AM1477" i="1"/>
  <c r="AE1477" i="1"/>
  <c r="BM1476" i="1"/>
  <c r="BE1476" i="1"/>
  <c r="AM1476" i="1"/>
  <c r="AE1476" i="1"/>
  <c r="BM1475" i="1"/>
  <c r="BE1475" i="1"/>
  <c r="AM1475" i="1"/>
  <c r="AE1475" i="1"/>
  <c r="BM1474" i="1"/>
  <c r="BE1474" i="1"/>
  <c r="AM1474" i="1"/>
  <c r="AE1474" i="1"/>
  <c r="BM1473" i="1"/>
  <c r="BE1473" i="1"/>
  <c r="AM1473" i="1"/>
  <c r="AE1473" i="1"/>
  <c r="BM1472" i="1"/>
  <c r="BE1472" i="1"/>
  <c r="AM1472" i="1"/>
  <c r="AE1472" i="1"/>
  <c r="BM1471" i="1"/>
  <c r="BE1471" i="1"/>
  <c r="AM1471" i="1"/>
  <c r="AE1471" i="1"/>
  <c r="BM1470" i="1"/>
  <c r="BE1470" i="1"/>
  <c r="AM1470" i="1"/>
  <c r="AE1470" i="1"/>
  <c r="BM1469" i="1"/>
  <c r="BE1469" i="1"/>
  <c r="AM1469" i="1"/>
  <c r="AE1469" i="1"/>
  <c r="BM1468" i="1"/>
  <c r="BE1468" i="1"/>
  <c r="AM1468" i="1"/>
  <c r="AE1468" i="1"/>
  <c r="BM1467" i="1"/>
  <c r="BE1467" i="1"/>
  <c r="AM1467" i="1"/>
  <c r="AE1467" i="1"/>
  <c r="BM1466" i="1"/>
  <c r="BE1466" i="1"/>
  <c r="AM1466" i="1"/>
  <c r="AE1466" i="1"/>
  <c r="BM1465" i="1"/>
  <c r="BE1465" i="1"/>
  <c r="AM1465" i="1"/>
  <c r="AE1465" i="1"/>
  <c r="BM1464" i="1"/>
  <c r="BE1464" i="1"/>
  <c r="AM1464" i="1"/>
  <c r="AE1464" i="1"/>
  <c r="BM1463" i="1"/>
  <c r="BE1463" i="1"/>
  <c r="AM1463" i="1"/>
  <c r="AE1463" i="1"/>
  <c r="BM1462" i="1"/>
  <c r="BE1462" i="1"/>
  <c r="AM1462" i="1"/>
  <c r="AE1462" i="1"/>
  <c r="BM1461" i="1"/>
  <c r="BE1461" i="1"/>
  <c r="AM1461" i="1"/>
  <c r="AE1461" i="1"/>
  <c r="BM1460" i="1"/>
  <c r="BE1460" i="1"/>
  <c r="AM1460" i="1"/>
  <c r="AE1460" i="1"/>
  <c r="BM1459" i="1"/>
  <c r="BE1459" i="1"/>
  <c r="AM1459" i="1"/>
  <c r="AE1459" i="1"/>
  <c r="BM1458" i="1"/>
  <c r="BE1458" i="1"/>
  <c r="AM1458" i="1"/>
  <c r="AE1458" i="1"/>
  <c r="BM1457" i="1"/>
  <c r="BE1457" i="1"/>
  <c r="AM1457" i="1"/>
  <c r="AE1457" i="1"/>
  <c r="BM1456" i="1"/>
  <c r="BE1456" i="1"/>
  <c r="AM1456" i="1"/>
  <c r="AE1456" i="1"/>
  <c r="BM1455" i="1"/>
  <c r="BE1455" i="1"/>
  <c r="AM1455" i="1"/>
  <c r="AE1455" i="1"/>
  <c r="BM1454" i="1"/>
  <c r="BE1454" i="1"/>
  <c r="AM1454" i="1"/>
  <c r="AE1454" i="1"/>
  <c r="BM1453" i="1"/>
  <c r="BE1453" i="1"/>
  <c r="AM1453" i="1"/>
  <c r="AE1453" i="1"/>
  <c r="BM1452" i="1"/>
  <c r="BE1452" i="1"/>
  <c r="AM1452" i="1"/>
  <c r="AE1452" i="1"/>
  <c r="BM1451" i="1"/>
  <c r="BE1451" i="1"/>
  <c r="AM1451" i="1"/>
  <c r="AE1451" i="1"/>
  <c r="BM1450" i="1"/>
  <c r="BE1450" i="1"/>
  <c r="AM1450" i="1"/>
  <c r="AE1450" i="1"/>
  <c r="BM1449" i="1"/>
  <c r="BE1449" i="1"/>
  <c r="AM1449" i="1"/>
  <c r="AE1449" i="1"/>
  <c r="BM1448" i="1"/>
  <c r="BE1448" i="1"/>
  <c r="AM1448" i="1"/>
  <c r="AE1448" i="1"/>
  <c r="BM1447" i="1"/>
  <c r="BE1447" i="1"/>
  <c r="AM1447" i="1"/>
  <c r="AE1447" i="1"/>
  <c r="BM1446" i="1"/>
  <c r="BE1446" i="1"/>
  <c r="AM1446" i="1"/>
  <c r="AE1446" i="1"/>
  <c r="BM1445" i="1"/>
  <c r="BE1445" i="1"/>
  <c r="AM1445" i="1"/>
  <c r="AE1445" i="1"/>
  <c r="BM1444" i="1"/>
  <c r="BE1444" i="1"/>
  <c r="AM1444" i="1"/>
  <c r="AE1444" i="1"/>
  <c r="BM1443" i="1"/>
  <c r="BE1443" i="1"/>
  <c r="AM1443" i="1"/>
  <c r="AE1443" i="1"/>
  <c r="BM1442" i="1"/>
  <c r="BE1442" i="1"/>
  <c r="AM1442" i="1"/>
  <c r="AE1442" i="1"/>
  <c r="BM1441" i="1"/>
  <c r="BE1441" i="1"/>
  <c r="AM1441" i="1"/>
  <c r="AE1441" i="1"/>
  <c r="BM1440" i="1"/>
  <c r="BE1440" i="1"/>
  <c r="AM1440" i="1"/>
  <c r="AE1440" i="1"/>
  <c r="BM1439" i="1"/>
  <c r="BE1439" i="1"/>
  <c r="AM1439" i="1"/>
  <c r="AE1439" i="1"/>
  <c r="BM1438" i="1"/>
  <c r="BE1438" i="1"/>
  <c r="AM1438" i="1"/>
  <c r="AE1438" i="1"/>
  <c r="BM1437" i="1"/>
  <c r="BE1437" i="1"/>
  <c r="AM1437" i="1"/>
  <c r="AE1437" i="1"/>
  <c r="BM1436" i="1"/>
  <c r="BE1436" i="1"/>
  <c r="AM1436" i="1"/>
  <c r="AE1436" i="1"/>
  <c r="BM1435" i="1"/>
  <c r="BE1435" i="1"/>
  <c r="AM1435" i="1"/>
  <c r="AE1435" i="1"/>
  <c r="BM1434" i="1"/>
  <c r="BE1434" i="1"/>
  <c r="AM1434" i="1"/>
  <c r="AE1434" i="1"/>
  <c r="BM1433" i="1"/>
  <c r="BE1433" i="1"/>
  <c r="AM1433" i="1"/>
  <c r="AE1433" i="1"/>
  <c r="BM1432" i="1"/>
  <c r="BE1432" i="1"/>
  <c r="AM1432" i="1"/>
  <c r="AE1432" i="1"/>
  <c r="BM1431" i="1"/>
  <c r="BE1431" i="1"/>
  <c r="AM1431" i="1"/>
  <c r="AE1431" i="1"/>
  <c r="BM1430" i="1"/>
  <c r="BE1430" i="1"/>
  <c r="AM1430" i="1"/>
  <c r="AE1430" i="1"/>
  <c r="BM1429" i="1"/>
  <c r="BE1429" i="1"/>
  <c r="AM1429" i="1"/>
  <c r="AE1429" i="1"/>
  <c r="BM1428" i="1"/>
  <c r="BE1428" i="1"/>
  <c r="AM1428" i="1"/>
  <c r="AE1428" i="1"/>
  <c r="BM1427" i="1"/>
  <c r="BE1427" i="1"/>
  <c r="AM1427" i="1"/>
  <c r="AE1427" i="1"/>
  <c r="BM1426" i="1"/>
  <c r="BE1426" i="1"/>
  <c r="AM1426" i="1"/>
  <c r="AE1426" i="1"/>
  <c r="BM1425" i="1"/>
  <c r="BE1425" i="1"/>
  <c r="AM1425" i="1"/>
  <c r="AE1425" i="1"/>
  <c r="BM1424" i="1"/>
  <c r="BE1424" i="1"/>
  <c r="AM1424" i="1"/>
  <c r="AE1424" i="1"/>
  <c r="BM1423" i="1"/>
  <c r="BE1423" i="1"/>
  <c r="AM1423" i="1"/>
  <c r="AE1423" i="1"/>
  <c r="BM1422" i="1"/>
  <c r="BE1422" i="1"/>
  <c r="AM1422" i="1"/>
  <c r="AE1422" i="1"/>
  <c r="BM1421" i="1"/>
  <c r="BE1421" i="1"/>
  <c r="AM1421" i="1"/>
  <c r="AE1421" i="1"/>
  <c r="BM1420" i="1"/>
  <c r="BE1420" i="1"/>
  <c r="AM1420" i="1"/>
  <c r="AE1420" i="1"/>
  <c r="BM1419" i="1"/>
  <c r="BE1419" i="1"/>
  <c r="AM1419" i="1"/>
  <c r="AE1419" i="1"/>
  <c r="BM1418" i="1"/>
  <c r="BE1418" i="1"/>
  <c r="AM1418" i="1"/>
  <c r="AE1418" i="1"/>
  <c r="BM1417" i="1"/>
  <c r="BE1417" i="1"/>
  <c r="AM1417" i="1"/>
  <c r="AE1417" i="1"/>
  <c r="BM1416" i="1"/>
  <c r="BE1416" i="1"/>
  <c r="AM1416" i="1"/>
  <c r="AE1416" i="1"/>
  <c r="BM1415" i="1"/>
  <c r="BE1415" i="1"/>
  <c r="AM1415" i="1"/>
  <c r="AE1415" i="1"/>
  <c r="BM1414" i="1"/>
  <c r="BE1414" i="1"/>
  <c r="AM1414" i="1"/>
  <c r="AE1414" i="1"/>
  <c r="BM1413" i="1"/>
  <c r="BE1413" i="1"/>
  <c r="AM1413" i="1"/>
  <c r="AE1413" i="1"/>
  <c r="BM1412" i="1"/>
  <c r="BE1412" i="1"/>
  <c r="AM1412" i="1"/>
  <c r="AE1412" i="1"/>
  <c r="BM1411" i="1"/>
  <c r="BE1411" i="1"/>
  <c r="AM1411" i="1"/>
  <c r="AE1411" i="1"/>
  <c r="BM1410" i="1"/>
  <c r="BE1410" i="1"/>
  <c r="AM1410" i="1"/>
  <c r="AE1410" i="1"/>
  <c r="BM1409" i="1"/>
  <c r="BE1409" i="1"/>
  <c r="AM1409" i="1"/>
  <c r="AE1409" i="1"/>
  <c r="BM1408" i="1"/>
  <c r="BE1408" i="1"/>
  <c r="AM1408" i="1"/>
  <c r="AE1408" i="1"/>
  <c r="BM1407" i="1"/>
  <c r="BE1407" i="1"/>
  <c r="AM1407" i="1"/>
  <c r="AE1407" i="1"/>
  <c r="BM1406" i="1"/>
  <c r="BE1406" i="1"/>
  <c r="AM1406" i="1"/>
  <c r="AE1406" i="1"/>
  <c r="BM1405" i="1"/>
  <c r="BE1405" i="1"/>
  <c r="AM1405" i="1"/>
  <c r="AE1405" i="1"/>
  <c r="BM1404" i="1"/>
  <c r="BE1404" i="1"/>
  <c r="AM1404" i="1"/>
  <c r="AE1404" i="1"/>
  <c r="BM1403" i="1"/>
  <c r="BE1403" i="1"/>
  <c r="AM1403" i="1"/>
  <c r="AE1403" i="1"/>
  <c r="BM1402" i="1"/>
  <c r="BE1402" i="1"/>
  <c r="AM1402" i="1"/>
  <c r="AE1402" i="1"/>
  <c r="BM1401" i="1"/>
  <c r="BE1401" i="1"/>
  <c r="AM1401" i="1"/>
  <c r="AE1401" i="1"/>
  <c r="BM1400" i="1"/>
  <c r="BE1400" i="1"/>
  <c r="AM1400" i="1"/>
  <c r="AE1400" i="1"/>
  <c r="BM1399" i="1"/>
  <c r="BE1399" i="1"/>
  <c r="AM1399" i="1"/>
  <c r="AE1399" i="1"/>
  <c r="BM1398" i="1"/>
  <c r="BE1398" i="1"/>
  <c r="AM1398" i="1"/>
  <c r="AE1398" i="1"/>
  <c r="BM1397" i="1"/>
  <c r="BE1397" i="1"/>
  <c r="AM1397" i="1"/>
  <c r="AE1397" i="1"/>
  <c r="BM1396" i="1"/>
  <c r="BE1396" i="1"/>
  <c r="AM1396" i="1"/>
  <c r="AE1396" i="1"/>
  <c r="BM1395" i="1"/>
  <c r="BE1395" i="1"/>
  <c r="AM1395" i="1"/>
  <c r="AE1395" i="1"/>
  <c r="BM1394" i="1"/>
  <c r="BE1394" i="1"/>
  <c r="AM1394" i="1"/>
  <c r="AE1394" i="1"/>
  <c r="BM1393" i="1"/>
  <c r="BE1393" i="1"/>
  <c r="AM1393" i="1"/>
  <c r="AE1393" i="1"/>
  <c r="BM1392" i="1"/>
  <c r="BE1392" i="1"/>
  <c r="AM1392" i="1"/>
  <c r="AE1392" i="1"/>
  <c r="BM1391" i="1"/>
  <c r="BE1391" i="1"/>
  <c r="AM1391" i="1"/>
  <c r="AE1391" i="1"/>
  <c r="BM1390" i="1"/>
  <c r="BE1390" i="1"/>
  <c r="AM1390" i="1"/>
  <c r="AE1390" i="1"/>
  <c r="BM1389" i="1"/>
  <c r="BE1389" i="1"/>
  <c r="AM1389" i="1"/>
  <c r="AE1389" i="1"/>
  <c r="BM1388" i="1"/>
  <c r="BE1388" i="1"/>
  <c r="AM1388" i="1"/>
  <c r="AE1388" i="1"/>
  <c r="BM1387" i="1"/>
  <c r="BE1387" i="1"/>
  <c r="AM1387" i="1"/>
  <c r="AE1387" i="1"/>
  <c r="BM1386" i="1"/>
  <c r="BE1386" i="1"/>
  <c r="AM1386" i="1"/>
  <c r="AE1386" i="1"/>
  <c r="BM1385" i="1"/>
  <c r="BE1385" i="1"/>
  <c r="AM1385" i="1"/>
  <c r="AE1385" i="1"/>
  <c r="BM1384" i="1"/>
  <c r="BE1384" i="1"/>
  <c r="AM1384" i="1"/>
  <c r="AE1384" i="1"/>
  <c r="BM1383" i="1"/>
  <c r="BE1383" i="1"/>
  <c r="AM1383" i="1"/>
  <c r="AE1383" i="1"/>
  <c r="BM1382" i="1"/>
  <c r="BE1382" i="1"/>
  <c r="AM1382" i="1"/>
  <c r="AE1382" i="1"/>
  <c r="BM1381" i="1"/>
  <c r="BE1381" i="1"/>
  <c r="AM1381" i="1"/>
  <c r="AE1381" i="1"/>
  <c r="BM1380" i="1"/>
  <c r="BE1380" i="1"/>
  <c r="AM1380" i="1"/>
  <c r="AE1380" i="1"/>
  <c r="BM1379" i="1"/>
  <c r="BE1379" i="1"/>
  <c r="AM1379" i="1"/>
  <c r="AE1379" i="1"/>
  <c r="BM1378" i="1"/>
  <c r="BE1378" i="1"/>
  <c r="AM1378" i="1"/>
  <c r="AE1378" i="1"/>
  <c r="BM1377" i="1"/>
  <c r="BE1377" i="1"/>
  <c r="AM1377" i="1"/>
  <c r="AE1377" i="1"/>
  <c r="BM1376" i="1"/>
  <c r="BE1376" i="1"/>
  <c r="AM1376" i="1"/>
  <c r="AE1376" i="1"/>
  <c r="BM1375" i="1"/>
  <c r="BE1375" i="1"/>
  <c r="AM1375" i="1"/>
  <c r="AE1375" i="1"/>
  <c r="BM1374" i="1"/>
  <c r="BE1374" i="1"/>
  <c r="AM1374" i="1"/>
  <c r="AE1374" i="1"/>
  <c r="BM1373" i="1"/>
  <c r="BE1373" i="1"/>
  <c r="AM1373" i="1"/>
  <c r="AE1373" i="1"/>
  <c r="BM1372" i="1"/>
  <c r="BE1372" i="1"/>
  <c r="AM1372" i="1"/>
  <c r="AE1372" i="1"/>
  <c r="BM1371" i="1"/>
  <c r="BE1371" i="1"/>
  <c r="AM1371" i="1"/>
  <c r="AE1371" i="1"/>
  <c r="BM1370" i="1"/>
  <c r="BE1370" i="1"/>
  <c r="AM1370" i="1"/>
  <c r="AE1370" i="1"/>
  <c r="BM1369" i="1"/>
  <c r="BE1369" i="1"/>
  <c r="AM1369" i="1"/>
  <c r="AE1369" i="1"/>
  <c r="BM1368" i="1"/>
  <c r="BE1368" i="1"/>
  <c r="AM1368" i="1"/>
  <c r="AE1368" i="1"/>
  <c r="BM1367" i="1"/>
  <c r="BE1367" i="1"/>
  <c r="AM1367" i="1"/>
  <c r="AE1367" i="1"/>
  <c r="BM1366" i="1"/>
  <c r="BE1366" i="1"/>
  <c r="AM1366" i="1"/>
  <c r="AE1366" i="1"/>
  <c r="BM1365" i="1"/>
  <c r="BE1365" i="1"/>
  <c r="AM1365" i="1"/>
  <c r="AE1365" i="1"/>
  <c r="BM1364" i="1"/>
  <c r="BE1364" i="1"/>
  <c r="AM1364" i="1"/>
  <c r="AE1364" i="1"/>
  <c r="BM1363" i="1"/>
  <c r="BE1363" i="1"/>
  <c r="AM1363" i="1"/>
  <c r="AE1363" i="1"/>
  <c r="BM1362" i="1"/>
  <c r="BE1362" i="1"/>
  <c r="AM1362" i="1"/>
  <c r="AE1362" i="1"/>
  <c r="BM1361" i="1"/>
  <c r="BE1361" i="1"/>
  <c r="AM1361" i="1"/>
  <c r="AE1361" i="1"/>
  <c r="BM1360" i="1"/>
  <c r="BE1360" i="1"/>
  <c r="AM1360" i="1"/>
  <c r="AE1360" i="1"/>
  <c r="BM1359" i="1"/>
  <c r="BE1359" i="1"/>
  <c r="AM1359" i="1"/>
  <c r="AE1359" i="1"/>
  <c r="BM1358" i="1"/>
  <c r="BE1358" i="1"/>
  <c r="AM1358" i="1"/>
  <c r="AE1358" i="1"/>
  <c r="BM1357" i="1"/>
  <c r="BE1357" i="1"/>
  <c r="AM1357" i="1"/>
  <c r="AE1357" i="1"/>
  <c r="BM1356" i="1"/>
  <c r="BE1356" i="1"/>
  <c r="AM1356" i="1"/>
  <c r="AE1356" i="1"/>
  <c r="BM1355" i="1"/>
  <c r="BE1355" i="1"/>
  <c r="AM1355" i="1"/>
  <c r="AE1355" i="1"/>
  <c r="BM1354" i="1"/>
  <c r="BE1354" i="1"/>
  <c r="AM1354" i="1"/>
  <c r="AE1354" i="1"/>
  <c r="BM1353" i="1"/>
  <c r="BE1353" i="1"/>
  <c r="AM1353" i="1"/>
  <c r="AE1353" i="1"/>
  <c r="BM1352" i="1"/>
  <c r="BE1352" i="1"/>
  <c r="AM1352" i="1"/>
  <c r="AE1352" i="1"/>
  <c r="BM1351" i="1"/>
  <c r="BE1351" i="1"/>
  <c r="AM1351" i="1"/>
  <c r="AE1351" i="1"/>
  <c r="BM1350" i="1"/>
  <c r="BE1350" i="1"/>
  <c r="AM1350" i="1"/>
  <c r="AE1350" i="1"/>
  <c r="BM1349" i="1"/>
  <c r="BE1349" i="1"/>
  <c r="AM1349" i="1"/>
  <c r="AE1349" i="1"/>
  <c r="BM1348" i="1"/>
  <c r="BE1348" i="1"/>
  <c r="AM1348" i="1"/>
  <c r="AE1348" i="1"/>
  <c r="BM1347" i="1"/>
  <c r="BE1347" i="1"/>
  <c r="AM1347" i="1"/>
  <c r="AE1347" i="1"/>
  <c r="BM1346" i="1"/>
  <c r="BE1346" i="1"/>
  <c r="AM1346" i="1"/>
  <c r="AE1346" i="1"/>
  <c r="BM1345" i="1"/>
  <c r="BE1345" i="1"/>
  <c r="AM1345" i="1"/>
  <c r="AE1345" i="1"/>
  <c r="BM1344" i="1"/>
  <c r="BE1344" i="1"/>
  <c r="AM1344" i="1"/>
  <c r="AE1344" i="1"/>
  <c r="BM1343" i="1"/>
  <c r="BE1343" i="1"/>
  <c r="AM1343" i="1"/>
  <c r="AE1343" i="1"/>
  <c r="BM1342" i="1"/>
  <c r="BE1342" i="1"/>
  <c r="AM1342" i="1"/>
  <c r="AE1342" i="1"/>
  <c r="BM1341" i="1"/>
  <c r="BE1341" i="1"/>
  <c r="AM1341" i="1"/>
  <c r="AE1341" i="1"/>
  <c r="BM1340" i="1"/>
  <c r="BE1340" i="1"/>
  <c r="AM1340" i="1"/>
  <c r="AE1340" i="1"/>
  <c r="BM1339" i="1"/>
  <c r="BE1339" i="1"/>
  <c r="AM1339" i="1"/>
  <c r="AE1339" i="1"/>
  <c r="BM1338" i="1"/>
  <c r="BE1338" i="1"/>
  <c r="AM1338" i="1"/>
  <c r="AE1338" i="1"/>
  <c r="BM1337" i="1"/>
  <c r="BE1337" i="1"/>
  <c r="AM1337" i="1"/>
  <c r="AE1337" i="1"/>
  <c r="BM1336" i="1"/>
  <c r="BE1336" i="1"/>
  <c r="AM1336" i="1"/>
  <c r="AE1336" i="1"/>
  <c r="BM1335" i="1"/>
  <c r="BE1335" i="1"/>
  <c r="AM1335" i="1"/>
  <c r="AE1335" i="1"/>
  <c r="BM1334" i="1"/>
  <c r="BE1334" i="1"/>
  <c r="AM1334" i="1"/>
  <c r="AE1334" i="1"/>
  <c r="BM1333" i="1"/>
  <c r="BE1333" i="1"/>
  <c r="AM1333" i="1"/>
  <c r="AE1333" i="1"/>
  <c r="BM1332" i="1"/>
  <c r="BE1332" i="1"/>
  <c r="AM1332" i="1"/>
  <c r="AE1332" i="1"/>
  <c r="BM1331" i="1"/>
  <c r="BE1331" i="1"/>
  <c r="AM1331" i="1"/>
  <c r="AE1331" i="1"/>
  <c r="BM1330" i="1"/>
  <c r="BE1330" i="1"/>
  <c r="AM1330" i="1"/>
  <c r="AE1330" i="1"/>
  <c r="BM1329" i="1"/>
  <c r="BE1329" i="1"/>
  <c r="AM1329" i="1"/>
  <c r="AE1329" i="1"/>
  <c r="BM1328" i="1"/>
  <c r="BE1328" i="1"/>
  <c r="AM1328" i="1"/>
  <c r="AE1328" i="1"/>
  <c r="BM1327" i="1"/>
  <c r="BE1327" i="1"/>
  <c r="AM1327" i="1"/>
  <c r="AE1327" i="1"/>
  <c r="BM1326" i="1"/>
  <c r="BE1326" i="1"/>
  <c r="AM1326" i="1"/>
  <c r="AE1326" i="1"/>
  <c r="BM1325" i="1"/>
  <c r="BE1325" i="1"/>
  <c r="AM1325" i="1"/>
  <c r="AE1325" i="1"/>
  <c r="BM1324" i="1"/>
  <c r="BE1324" i="1"/>
  <c r="AM1324" i="1"/>
  <c r="AE1324" i="1"/>
  <c r="BM1323" i="1"/>
  <c r="BE1323" i="1"/>
  <c r="AM1323" i="1"/>
  <c r="AE1323" i="1"/>
  <c r="BM1322" i="1"/>
  <c r="BE1322" i="1"/>
  <c r="AM1322" i="1"/>
  <c r="AE1322" i="1"/>
  <c r="BM1321" i="1"/>
  <c r="BE1321" i="1"/>
  <c r="AM1321" i="1"/>
  <c r="AE1321" i="1"/>
  <c r="BM1320" i="1"/>
  <c r="BE1320" i="1"/>
  <c r="AM1320" i="1"/>
  <c r="AE1320" i="1"/>
  <c r="BM1319" i="1"/>
  <c r="BE1319" i="1"/>
  <c r="AM1319" i="1"/>
  <c r="AE1319" i="1"/>
  <c r="BM1318" i="1"/>
  <c r="BE1318" i="1"/>
  <c r="AM1318" i="1"/>
  <c r="AE1318" i="1"/>
  <c r="BM1317" i="1"/>
  <c r="BE1317" i="1"/>
  <c r="AM1317" i="1"/>
  <c r="AE1317" i="1"/>
  <c r="BM1316" i="1"/>
  <c r="BE1316" i="1"/>
  <c r="AM1316" i="1"/>
  <c r="AE1316" i="1"/>
  <c r="BM1315" i="1"/>
  <c r="BE1315" i="1"/>
  <c r="AM1315" i="1"/>
  <c r="AE1315" i="1"/>
  <c r="BM1314" i="1"/>
  <c r="BE1314" i="1"/>
  <c r="AM1314" i="1"/>
  <c r="AE1314" i="1"/>
  <c r="BM1313" i="1"/>
  <c r="BE1313" i="1"/>
  <c r="AM1313" i="1"/>
  <c r="AE1313" i="1"/>
  <c r="BM1312" i="1"/>
  <c r="BE1312" i="1"/>
  <c r="AM1312" i="1"/>
  <c r="AE1312" i="1"/>
  <c r="BM1311" i="1"/>
  <c r="BE1311" i="1"/>
  <c r="AM1311" i="1"/>
  <c r="AE1311" i="1"/>
  <c r="BM1310" i="1"/>
  <c r="BE1310" i="1"/>
  <c r="AM1310" i="1"/>
  <c r="AE1310" i="1"/>
  <c r="BM1309" i="1"/>
  <c r="BE1309" i="1"/>
  <c r="AM1309" i="1"/>
  <c r="AE1309" i="1"/>
  <c r="BM1308" i="1"/>
  <c r="BE1308" i="1"/>
  <c r="AM1308" i="1"/>
  <c r="AE1308" i="1"/>
  <c r="BM1307" i="1"/>
  <c r="BE1307" i="1"/>
  <c r="AM1307" i="1"/>
  <c r="AE1307" i="1"/>
  <c r="BM1306" i="1"/>
  <c r="BE1306" i="1"/>
  <c r="AM1306" i="1"/>
  <c r="AE1306" i="1"/>
  <c r="BM1305" i="1"/>
  <c r="BE1305" i="1"/>
  <c r="AM1305" i="1"/>
  <c r="AE1305" i="1"/>
  <c r="BM1304" i="1"/>
  <c r="BE1304" i="1"/>
  <c r="AM1304" i="1"/>
  <c r="AE1304" i="1"/>
  <c r="BM1303" i="1"/>
  <c r="BE1303" i="1"/>
  <c r="AM1303" i="1"/>
  <c r="AE1303" i="1"/>
  <c r="BM1302" i="1"/>
  <c r="BE1302" i="1"/>
  <c r="AM1302" i="1"/>
  <c r="AE1302" i="1"/>
  <c r="BM1301" i="1"/>
  <c r="BE1301" i="1"/>
  <c r="AM1301" i="1"/>
  <c r="AE1301" i="1"/>
  <c r="BM1300" i="1"/>
  <c r="BE1300" i="1"/>
  <c r="AM1300" i="1"/>
  <c r="AE1300" i="1"/>
  <c r="BM1299" i="1"/>
  <c r="BE1299" i="1"/>
  <c r="AM1299" i="1"/>
  <c r="AE1299" i="1"/>
  <c r="BM1298" i="1"/>
  <c r="BE1298" i="1"/>
  <c r="AM1298" i="1"/>
  <c r="AE1298" i="1"/>
  <c r="BM1297" i="1"/>
  <c r="BE1297" i="1"/>
  <c r="AM1297" i="1"/>
  <c r="AE1297" i="1"/>
  <c r="BM1296" i="1"/>
  <c r="BE1296" i="1"/>
  <c r="AM1296" i="1"/>
  <c r="AE1296" i="1"/>
  <c r="BM1295" i="1"/>
  <c r="BE1295" i="1"/>
  <c r="AM1295" i="1"/>
  <c r="AE1295" i="1"/>
  <c r="BM1294" i="1"/>
  <c r="BE1294" i="1"/>
  <c r="AM1294" i="1"/>
  <c r="AE1294" i="1"/>
  <c r="BM1293" i="1"/>
  <c r="BE1293" i="1"/>
  <c r="AM1293" i="1"/>
  <c r="AE1293" i="1"/>
  <c r="BM1292" i="1"/>
  <c r="BE1292" i="1"/>
  <c r="AM1292" i="1"/>
  <c r="AE1292" i="1"/>
  <c r="BM1291" i="1"/>
  <c r="BE1291" i="1"/>
  <c r="AM1291" i="1"/>
  <c r="AE1291" i="1"/>
  <c r="BM1290" i="1"/>
  <c r="BE1290" i="1"/>
  <c r="AM1290" i="1"/>
  <c r="AE1290" i="1"/>
  <c r="BM1289" i="1"/>
  <c r="BE1289" i="1"/>
  <c r="AM1289" i="1"/>
  <c r="AE1289" i="1"/>
  <c r="BM1288" i="1"/>
  <c r="BE1288" i="1"/>
  <c r="AM1288" i="1"/>
  <c r="AE1288" i="1"/>
  <c r="BM1287" i="1"/>
  <c r="BE1287" i="1"/>
  <c r="AM1287" i="1"/>
  <c r="AE1287" i="1"/>
  <c r="BM1286" i="1"/>
  <c r="BE1286" i="1"/>
  <c r="AM1286" i="1"/>
  <c r="AE1286" i="1"/>
  <c r="BM1285" i="1"/>
  <c r="BE1285" i="1"/>
  <c r="AM1285" i="1"/>
  <c r="AE1285" i="1"/>
  <c r="BM1284" i="1"/>
  <c r="BE1284" i="1"/>
  <c r="AM1284" i="1"/>
  <c r="AE1284" i="1"/>
  <c r="BM1283" i="1"/>
  <c r="BE1283" i="1"/>
  <c r="AM1283" i="1"/>
  <c r="AE1283" i="1"/>
  <c r="BM1282" i="1"/>
  <c r="BE1282" i="1"/>
  <c r="AM1282" i="1"/>
  <c r="AE1282" i="1"/>
  <c r="BM1281" i="1"/>
  <c r="BE1281" i="1"/>
  <c r="AM1281" i="1"/>
  <c r="AE1281" i="1"/>
  <c r="BM1280" i="1"/>
  <c r="BE1280" i="1"/>
  <c r="AM1280" i="1"/>
  <c r="AE1280" i="1"/>
  <c r="BM1279" i="1"/>
  <c r="BE1279" i="1"/>
  <c r="AM1279" i="1"/>
  <c r="AE1279" i="1"/>
  <c r="BM1278" i="1"/>
  <c r="BE1278" i="1"/>
  <c r="AM1278" i="1"/>
  <c r="AE1278" i="1"/>
  <c r="BM1277" i="1"/>
  <c r="BE1277" i="1"/>
  <c r="AM1277" i="1"/>
  <c r="AE1277" i="1"/>
  <c r="BM1276" i="1"/>
  <c r="BE1276" i="1"/>
  <c r="AM1276" i="1"/>
  <c r="AE1276" i="1"/>
  <c r="BM1275" i="1"/>
  <c r="BE1275" i="1"/>
  <c r="AM1275" i="1"/>
  <c r="AE1275" i="1"/>
  <c r="BM1274" i="1"/>
  <c r="BE1274" i="1"/>
  <c r="AM1274" i="1"/>
  <c r="AE1274" i="1"/>
  <c r="BM1273" i="1"/>
  <c r="BE1273" i="1"/>
  <c r="AM1273" i="1"/>
  <c r="AE1273" i="1"/>
  <c r="BM1272" i="1"/>
  <c r="BE1272" i="1"/>
  <c r="AM1272" i="1"/>
  <c r="AE1272" i="1"/>
  <c r="BM1271" i="1"/>
  <c r="BE1271" i="1"/>
  <c r="AM1271" i="1"/>
  <c r="AE1271" i="1"/>
  <c r="BM1270" i="1"/>
  <c r="BE1270" i="1"/>
  <c r="AM1270" i="1"/>
  <c r="AE1270" i="1"/>
  <c r="BM1269" i="1"/>
  <c r="BE1269" i="1"/>
  <c r="AM1269" i="1"/>
  <c r="AE1269" i="1"/>
  <c r="BM1268" i="1"/>
  <c r="BE1268" i="1"/>
  <c r="AM1268" i="1"/>
  <c r="AE1268" i="1"/>
  <c r="BM1267" i="1"/>
  <c r="BE1267" i="1"/>
  <c r="AM1267" i="1"/>
  <c r="AE1267" i="1"/>
  <c r="BM1266" i="1"/>
  <c r="BE1266" i="1"/>
  <c r="AM1266" i="1"/>
  <c r="AE1266" i="1"/>
  <c r="BM1265" i="1"/>
  <c r="BE1265" i="1"/>
  <c r="AM1265" i="1"/>
  <c r="AE1265" i="1"/>
  <c r="BM1264" i="1"/>
  <c r="BE1264" i="1"/>
  <c r="AM1264" i="1"/>
  <c r="AE1264" i="1"/>
  <c r="BM1263" i="1"/>
  <c r="BE1263" i="1"/>
  <c r="AM1263" i="1"/>
  <c r="AE1263" i="1"/>
  <c r="BM1262" i="1"/>
  <c r="BE1262" i="1"/>
  <c r="AM1262" i="1"/>
  <c r="AE1262" i="1"/>
  <c r="BM1261" i="1"/>
  <c r="BE1261" i="1"/>
  <c r="AM1261" i="1"/>
  <c r="AE1261" i="1"/>
  <c r="BM1260" i="1"/>
  <c r="BE1260" i="1"/>
  <c r="AM1260" i="1"/>
  <c r="AE1260" i="1"/>
  <c r="BM1259" i="1"/>
  <c r="BE1259" i="1"/>
  <c r="AM1259" i="1"/>
  <c r="AE1259" i="1"/>
  <c r="BM1258" i="1"/>
  <c r="BE1258" i="1"/>
  <c r="AM1258" i="1"/>
  <c r="AE1258" i="1"/>
  <c r="BM1257" i="1"/>
  <c r="BE1257" i="1"/>
  <c r="AM1257" i="1"/>
  <c r="AE1257" i="1"/>
  <c r="BM1256" i="1"/>
  <c r="BE1256" i="1"/>
  <c r="AM1256" i="1"/>
  <c r="AE1256" i="1"/>
  <c r="BM1255" i="1"/>
  <c r="BE1255" i="1"/>
  <c r="AM1255" i="1"/>
  <c r="AE1255" i="1"/>
  <c r="BM1254" i="1"/>
  <c r="BE1254" i="1"/>
  <c r="AM1254" i="1"/>
  <c r="AE1254" i="1"/>
  <c r="BM1253" i="1"/>
  <c r="BE1253" i="1"/>
  <c r="AM1253" i="1"/>
  <c r="AE1253" i="1"/>
  <c r="BM1252" i="1"/>
  <c r="BE1252" i="1"/>
  <c r="AM1252" i="1"/>
  <c r="AE1252" i="1"/>
  <c r="BM1251" i="1"/>
  <c r="BE1251" i="1"/>
  <c r="AM1251" i="1"/>
  <c r="AE1251" i="1"/>
  <c r="BM1250" i="1"/>
  <c r="BE1250" i="1"/>
  <c r="AM1250" i="1"/>
  <c r="AE1250" i="1"/>
  <c r="BM1249" i="1"/>
  <c r="BE1249" i="1"/>
  <c r="AM1249" i="1"/>
  <c r="AE1249" i="1"/>
  <c r="BM1248" i="1"/>
  <c r="BE1248" i="1"/>
  <c r="AM1248" i="1"/>
  <c r="AE1248" i="1"/>
  <c r="BM1247" i="1"/>
  <c r="BE1247" i="1"/>
  <c r="AM1247" i="1"/>
  <c r="AE1247" i="1"/>
  <c r="BM1246" i="1"/>
  <c r="BE1246" i="1"/>
  <c r="AM1246" i="1"/>
  <c r="AE1246" i="1"/>
  <c r="BM1245" i="1"/>
  <c r="BE1245" i="1"/>
  <c r="AM1245" i="1"/>
  <c r="AE1245" i="1"/>
  <c r="BM1244" i="1"/>
  <c r="BE1244" i="1"/>
  <c r="AM1244" i="1"/>
  <c r="AE1244" i="1"/>
  <c r="BM1243" i="1"/>
  <c r="BE1243" i="1"/>
  <c r="AM1243" i="1"/>
  <c r="AE1243" i="1"/>
  <c r="BM1242" i="1"/>
  <c r="BE1242" i="1"/>
  <c r="AM1242" i="1"/>
  <c r="AE1242" i="1"/>
  <c r="BM1241" i="1"/>
  <c r="BE1241" i="1"/>
  <c r="AM1241" i="1"/>
  <c r="AE1241" i="1"/>
  <c r="BM1240" i="1"/>
  <c r="BE1240" i="1"/>
  <c r="AM1240" i="1"/>
  <c r="AE1240" i="1"/>
  <c r="BM1239" i="1"/>
  <c r="BE1239" i="1"/>
  <c r="AM1239" i="1"/>
  <c r="AE1239" i="1"/>
  <c r="BM1238" i="1"/>
  <c r="BE1238" i="1"/>
  <c r="AM1238" i="1"/>
  <c r="AE1238" i="1"/>
  <c r="BM1237" i="1"/>
  <c r="BE1237" i="1"/>
  <c r="AM1237" i="1"/>
  <c r="AE1237" i="1"/>
  <c r="BM1236" i="1"/>
  <c r="BE1236" i="1"/>
  <c r="AM1236" i="1"/>
  <c r="AE1236" i="1"/>
  <c r="BM1235" i="1"/>
  <c r="BE1235" i="1"/>
  <c r="AM1235" i="1"/>
  <c r="AE1235" i="1"/>
  <c r="BM1234" i="1"/>
  <c r="BE1234" i="1"/>
  <c r="AM1234" i="1"/>
  <c r="AE1234" i="1"/>
  <c r="BM1233" i="1"/>
  <c r="BE1233" i="1"/>
  <c r="AM1233" i="1"/>
  <c r="AE1233" i="1"/>
  <c r="BM1232" i="1"/>
  <c r="BE1232" i="1"/>
  <c r="AM1232" i="1"/>
  <c r="AE1232" i="1"/>
  <c r="BM1231" i="1"/>
  <c r="BE1231" i="1"/>
  <c r="AM1231" i="1"/>
  <c r="AE1231" i="1"/>
  <c r="BM1230" i="1"/>
  <c r="BE1230" i="1"/>
  <c r="AM1230" i="1"/>
  <c r="AE1230" i="1"/>
  <c r="BM1229" i="1"/>
  <c r="BE1229" i="1"/>
  <c r="AM1229" i="1"/>
  <c r="AE1229" i="1"/>
  <c r="BM1228" i="1"/>
  <c r="BE1228" i="1"/>
  <c r="AM1228" i="1"/>
  <c r="AE1228" i="1"/>
  <c r="BM1227" i="1"/>
  <c r="BE1227" i="1"/>
  <c r="AM1227" i="1"/>
  <c r="AE1227" i="1"/>
  <c r="BM1226" i="1"/>
  <c r="BE1226" i="1"/>
  <c r="AM1226" i="1"/>
  <c r="AE1226" i="1"/>
  <c r="BM1225" i="1"/>
  <c r="BE1225" i="1"/>
  <c r="AM1225" i="1"/>
  <c r="AE1225" i="1"/>
  <c r="BM1224" i="1"/>
  <c r="BE1224" i="1"/>
  <c r="AM1224" i="1"/>
  <c r="AE1224" i="1"/>
  <c r="BM1223" i="1"/>
  <c r="BE1223" i="1"/>
  <c r="AM1223" i="1"/>
  <c r="AE1223" i="1"/>
  <c r="BM1222" i="1"/>
  <c r="BE1222" i="1"/>
  <c r="AM1222" i="1"/>
  <c r="AE1222" i="1"/>
  <c r="BM1221" i="1"/>
  <c r="BE1221" i="1"/>
  <c r="AM1221" i="1"/>
  <c r="AE1221" i="1"/>
  <c r="BM1220" i="1"/>
  <c r="BE1220" i="1"/>
  <c r="AM1220" i="1"/>
  <c r="AE1220" i="1"/>
  <c r="BM1219" i="1"/>
  <c r="BE1219" i="1"/>
  <c r="AM1219" i="1"/>
  <c r="AE1219" i="1"/>
  <c r="BM1218" i="1"/>
  <c r="BE1218" i="1"/>
  <c r="AM1218" i="1"/>
  <c r="AE1218" i="1"/>
  <c r="BM1217" i="1"/>
  <c r="BE1217" i="1"/>
  <c r="AM1217" i="1"/>
  <c r="AE1217" i="1"/>
  <c r="BM1216" i="1"/>
  <c r="BE1216" i="1"/>
  <c r="AM1216" i="1"/>
  <c r="AE1216" i="1"/>
  <c r="BM1215" i="1"/>
  <c r="BE1215" i="1"/>
  <c r="AM1215" i="1"/>
  <c r="AE1215" i="1"/>
  <c r="BM1214" i="1"/>
  <c r="BE1214" i="1"/>
  <c r="AM1214" i="1"/>
  <c r="AE1214" i="1"/>
  <c r="BM1213" i="1"/>
  <c r="BE1213" i="1"/>
  <c r="AM1213" i="1"/>
  <c r="AE1213" i="1"/>
  <c r="BM1212" i="1"/>
  <c r="BE1212" i="1"/>
  <c r="AM1212" i="1"/>
  <c r="AE1212" i="1"/>
  <c r="BM1211" i="1"/>
  <c r="BE1211" i="1"/>
  <c r="AM1211" i="1"/>
  <c r="AE1211" i="1"/>
  <c r="BM1210" i="1"/>
  <c r="BE1210" i="1"/>
  <c r="AM1210" i="1"/>
  <c r="AE1210" i="1"/>
  <c r="BM1209" i="1"/>
  <c r="BE1209" i="1"/>
  <c r="AM1209" i="1"/>
  <c r="AE1209" i="1"/>
  <c r="BM1208" i="1"/>
  <c r="BE1208" i="1"/>
  <c r="AM1208" i="1"/>
  <c r="AE1208" i="1"/>
  <c r="BM1207" i="1"/>
  <c r="BE1207" i="1"/>
  <c r="AM1207" i="1"/>
  <c r="AE1207" i="1"/>
  <c r="BM1206" i="1"/>
  <c r="BE1206" i="1"/>
  <c r="AM1206" i="1"/>
  <c r="AE1206" i="1"/>
  <c r="BM1205" i="1"/>
  <c r="BE1205" i="1"/>
  <c r="AM1205" i="1"/>
  <c r="AE1205" i="1"/>
  <c r="BM1204" i="1"/>
  <c r="BE1204" i="1"/>
  <c r="AM1204" i="1"/>
  <c r="AE1204" i="1"/>
  <c r="BM1203" i="1"/>
  <c r="BE1203" i="1"/>
  <c r="AM1203" i="1"/>
  <c r="AE1203" i="1"/>
  <c r="BM1202" i="1"/>
  <c r="BE1202" i="1"/>
  <c r="AM1202" i="1"/>
  <c r="AE1202" i="1"/>
  <c r="BM1201" i="1"/>
  <c r="BE1201" i="1"/>
  <c r="AM1201" i="1"/>
  <c r="AE1201" i="1"/>
  <c r="BM1200" i="1"/>
  <c r="BE1200" i="1"/>
  <c r="AM1200" i="1"/>
  <c r="AE1200" i="1"/>
  <c r="BM1199" i="1"/>
  <c r="BE1199" i="1"/>
  <c r="AM1199" i="1"/>
  <c r="AE1199" i="1"/>
  <c r="BM1198" i="1"/>
  <c r="BE1198" i="1"/>
  <c r="AM1198" i="1"/>
  <c r="AE1198" i="1"/>
  <c r="BM1197" i="1"/>
  <c r="BE1197" i="1"/>
  <c r="AM1197" i="1"/>
  <c r="AE1197" i="1"/>
  <c r="BM1196" i="1"/>
  <c r="BE1196" i="1"/>
  <c r="AM1196" i="1"/>
  <c r="AE1196" i="1"/>
  <c r="BM1195" i="1"/>
  <c r="BE1195" i="1"/>
  <c r="AM1195" i="1"/>
  <c r="AE1195" i="1"/>
  <c r="BM1194" i="1"/>
  <c r="BE1194" i="1"/>
  <c r="AM1194" i="1"/>
  <c r="AE1194" i="1"/>
  <c r="BM1193" i="1"/>
  <c r="BE1193" i="1"/>
  <c r="AM1193" i="1"/>
  <c r="AE1193" i="1"/>
  <c r="BM1192" i="1"/>
  <c r="BE1192" i="1"/>
  <c r="AM1192" i="1"/>
  <c r="AE1192" i="1"/>
  <c r="BM1191" i="1"/>
  <c r="BE1191" i="1"/>
  <c r="AM1191" i="1"/>
  <c r="AE1191" i="1"/>
  <c r="BM1190" i="1"/>
  <c r="BE1190" i="1"/>
  <c r="AM1190" i="1"/>
  <c r="AE1190" i="1"/>
  <c r="BM1189" i="1"/>
  <c r="BE1189" i="1"/>
  <c r="AM1189" i="1"/>
  <c r="AE1189" i="1"/>
  <c r="BM1188" i="1"/>
  <c r="BE1188" i="1"/>
  <c r="AM1188" i="1"/>
  <c r="AE1188" i="1"/>
  <c r="BM1187" i="1"/>
  <c r="BE1187" i="1"/>
  <c r="AM1187" i="1"/>
  <c r="AE1187" i="1"/>
  <c r="BM1186" i="1"/>
  <c r="BE1186" i="1"/>
  <c r="AM1186" i="1"/>
  <c r="AE1186" i="1"/>
  <c r="BM1185" i="1"/>
  <c r="BE1185" i="1"/>
  <c r="AM1185" i="1"/>
  <c r="AE1185" i="1"/>
  <c r="BM1184" i="1"/>
  <c r="BE1184" i="1"/>
  <c r="AM1184" i="1"/>
  <c r="AE1184" i="1"/>
  <c r="BM1183" i="1"/>
  <c r="BE1183" i="1"/>
  <c r="AM1183" i="1"/>
  <c r="AE1183" i="1"/>
  <c r="BM1182" i="1"/>
  <c r="BE1182" i="1"/>
  <c r="AM1182" i="1"/>
  <c r="AE1182" i="1"/>
  <c r="BM1181" i="1"/>
  <c r="BE1181" i="1"/>
  <c r="AM1181" i="1"/>
  <c r="AE1181" i="1"/>
  <c r="BM1180" i="1"/>
  <c r="BE1180" i="1"/>
  <c r="AM1180" i="1"/>
  <c r="AE1180" i="1"/>
  <c r="BM1179" i="1"/>
  <c r="BE1179" i="1"/>
  <c r="AM1179" i="1"/>
  <c r="AE1179" i="1"/>
  <c r="BM1178" i="1"/>
  <c r="BE1178" i="1"/>
  <c r="AM1178" i="1"/>
  <c r="AE1178" i="1"/>
  <c r="BM1177" i="1"/>
  <c r="BE1177" i="1"/>
  <c r="AM1177" i="1"/>
  <c r="AE1177" i="1"/>
  <c r="BM1176" i="1"/>
  <c r="BE1176" i="1"/>
  <c r="AM1176" i="1"/>
  <c r="AE1176" i="1"/>
  <c r="BM1175" i="1"/>
  <c r="BE1175" i="1"/>
  <c r="AM1175" i="1"/>
  <c r="AE1175" i="1"/>
  <c r="BM1174" i="1"/>
  <c r="BE1174" i="1"/>
  <c r="AM1174" i="1"/>
  <c r="AE1174" i="1"/>
  <c r="BM1173" i="1"/>
  <c r="BE1173" i="1"/>
  <c r="AM1173" i="1"/>
  <c r="AE1173" i="1"/>
  <c r="BM1172" i="1"/>
  <c r="BE1172" i="1"/>
  <c r="AM1172" i="1"/>
  <c r="AE1172" i="1"/>
  <c r="BM1171" i="1"/>
  <c r="BE1171" i="1"/>
  <c r="AM1171" i="1"/>
  <c r="AE1171" i="1"/>
  <c r="BM1170" i="1"/>
  <c r="BE1170" i="1"/>
  <c r="AM1170" i="1"/>
  <c r="AE1170" i="1"/>
  <c r="BM1169" i="1"/>
  <c r="BE1169" i="1"/>
  <c r="AM1169" i="1"/>
  <c r="AE1169" i="1"/>
  <c r="BM1168" i="1"/>
  <c r="BE1168" i="1"/>
  <c r="AM1168" i="1"/>
  <c r="AE1168" i="1"/>
  <c r="BM1167" i="1"/>
  <c r="BE1167" i="1"/>
  <c r="AM1167" i="1"/>
  <c r="AE1167" i="1"/>
  <c r="BM1166" i="1"/>
  <c r="BE1166" i="1"/>
  <c r="AM1166" i="1"/>
  <c r="AE1166" i="1"/>
  <c r="BM1165" i="1"/>
  <c r="BE1165" i="1"/>
  <c r="AM1165" i="1"/>
  <c r="AE1165" i="1"/>
  <c r="BM1164" i="1"/>
  <c r="BE1164" i="1"/>
  <c r="AM1164" i="1"/>
  <c r="AE1164" i="1"/>
  <c r="BM1163" i="1"/>
  <c r="BE1163" i="1"/>
  <c r="AM1163" i="1"/>
  <c r="AE1163" i="1"/>
  <c r="BM1162" i="1"/>
  <c r="BE1162" i="1"/>
  <c r="AM1162" i="1"/>
  <c r="AE1162" i="1"/>
  <c r="BM1161" i="1"/>
  <c r="BE1161" i="1"/>
  <c r="AM1161" i="1"/>
  <c r="AE1161" i="1"/>
  <c r="BM1160" i="1"/>
  <c r="BE1160" i="1"/>
  <c r="AM1160" i="1"/>
  <c r="AE1160" i="1"/>
  <c r="BM1159" i="1"/>
  <c r="BE1159" i="1"/>
  <c r="AM1159" i="1"/>
  <c r="AE1159" i="1"/>
  <c r="BM1158" i="1"/>
  <c r="BE1158" i="1"/>
  <c r="AM1158" i="1"/>
  <c r="AE1158" i="1"/>
  <c r="BM1157" i="1"/>
  <c r="BE1157" i="1"/>
  <c r="AM1157" i="1"/>
  <c r="AE1157" i="1"/>
  <c r="BM1156" i="1"/>
  <c r="BE1156" i="1"/>
  <c r="AM1156" i="1"/>
  <c r="AE1156" i="1"/>
  <c r="BM1155" i="1"/>
  <c r="BE1155" i="1"/>
  <c r="AM1155" i="1"/>
  <c r="AE1155" i="1"/>
  <c r="BM1154" i="1"/>
  <c r="BE1154" i="1"/>
  <c r="AM1154" i="1"/>
  <c r="AE1154" i="1"/>
  <c r="BM1153" i="1"/>
  <c r="BE1153" i="1"/>
  <c r="AM1153" i="1"/>
  <c r="AE1153" i="1"/>
  <c r="BM1152" i="1"/>
  <c r="BE1152" i="1"/>
  <c r="AM1152" i="1"/>
  <c r="AE1152" i="1"/>
  <c r="BM1151" i="1"/>
  <c r="BE1151" i="1"/>
  <c r="AM1151" i="1"/>
  <c r="AE1151" i="1"/>
  <c r="BM1150" i="1"/>
  <c r="BE1150" i="1"/>
  <c r="AM1150" i="1"/>
  <c r="AE1150" i="1"/>
  <c r="BM1149" i="1"/>
  <c r="BE1149" i="1"/>
  <c r="AM1149" i="1"/>
  <c r="AE1149" i="1"/>
  <c r="BM1148" i="1"/>
  <c r="BE1148" i="1"/>
  <c r="AM1148" i="1"/>
  <c r="AE1148" i="1"/>
  <c r="BM1147" i="1"/>
  <c r="BE1147" i="1"/>
  <c r="AM1147" i="1"/>
  <c r="AE1147" i="1"/>
  <c r="BM1146" i="1"/>
  <c r="BE1146" i="1"/>
  <c r="AM1146" i="1"/>
  <c r="AE1146" i="1"/>
  <c r="BM1145" i="1"/>
  <c r="BE1145" i="1"/>
  <c r="AM1145" i="1"/>
  <c r="AE1145" i="1"/>
  <c r="BM1144" i="1"/>
  <c r="BE1144" i="1"/>
  <c r="AM1144" i="1"/>
  <c r="AE1144" i="1"/>
  <c r="BM1143" i="1"/>
  <c r="BE1143" i="1"/>
  <c r="AM1143" i="1"/>
  <c r="AE1143" i="1"/>
  <c r="BM1142" i="1"/>
  <c r="BE1142" i="1"/>
  <c r="AM1142" i="1"/>
  <c r="AE1142" i="1"/>
  <c r="BM1141" i="1"/>
  <c r="BE1141" i="1"/>
  <c r="AM1141" i="1"/>
  <c r="AE1141" i="1"/>
  <c r="BM1140" i="1"/>
  <c r="BE1140" i="1"/>
  <c r="AM1140" i="1"/>
  <c r="AE1140" i="1"/>
  <c r="BM1139" i="1"/>
  <c r="BE1139" i="1"/>
  <c r="AM1139" i="1"/>
  <c r="AE1139" i="1"/>
  <c r="BM1138" i="1"/>
  <c r="BE1138" i="1"/>
  <c r="AM1138" i="1"/>
  <c r="AE1138" i="1"/>
  <c r="BM1137" i="1"/>
  <c r="BE1137" i="1"/>
  <c r="AM1137" i="1"/>
  <c r="AE1137" i="1"/>
  <c r="BM1136" i="1"/>
  <c r="BE1136" i="1"/>
  <c r="AM1136" i="1"/>
  <c r="AE1136" i="1"/>
  <c r="BM1135" i="1"/>
  <c r="BE1135" i="1"/>
  <c r="AM1135" i="1"/>
  <c r="AE1135" i="1"/>
  <c r="BM1134" i="1"/>
  <c r="BE1134" i="1"/>
  <c r="AM1134" i="1"/>
  <c r="AE1134" i="1"/>
  <c r="BM1133" i="1"/>
  <c r="BE1133" i="1"/>
  <c r="AM1133" i="1"/>
  <c r="AE1133" i="1"/>
  <c r="BM1132" i="1"/>
  <c r="BE1132" i="1"/>
  <c r="AM1132" i="1"/>
  <c r="AE1132" i="1"/>
  <c r="BM1131" i="1"/>
  <c r="BE1131" i="1"/>
  <c r="AM1131" i="1"/>
  <c r="AE1131" i="1"/>
  <c r="BM1130" i="1"/>
  <c r="BE1130" i="1"/>
  <c r="AM1130" i="1"/>
  <c r="AE1130" i="1"/>
  <c r="BM1129" i="1"/>
  <c r="BE1129" i="1"/>
  <c r="AM1129" i="1"/>
  <c r="AE1129" i="1"/>
  <c r="BM1128" i="1"/>
  <c r="BE1128" i="1"/>
  <c r="AM1128" i="1"/>
  <c r="AE1128" i="1"/>
  <c r="BM1127" i="1"/>
  <c r="BE1127" i="1"/>
  <c r="AM1127" i="1"/>
  <c r="AE1127" i="1"/>
  <c r="BM1126" i="1"/>
  <c r="BE1126" i="1"/>
  <c r="AM1126" i="1"/>
  <c r="AE1126" i="1"/>
  <c r="BM1125" i="1"/>
  <c r="BE1125" i="1"/>
  <c r="AM1125" i="1"/>
  <c r="AE1125" i="1"/>
  <c r="BM1124" i="1"/>
  <c r="BE1124" i="1"/>
  <c r="AM1124" i="1"/>
  <c r="AE1124" i="1"/>
  <c r="BM1123" i="1"/>
  <c r="BE1123" i="1"/>
  <c r="AM1123" i="1"/>
  <c r="AE1123" i="1"/>
  <c r="BM1122" i="1"/>
  <c r="BE1122" i="1"/>
  <c r="AM1122" i="1"/>
  <c r="AE1122" i="1"/>
  <c r="BM1121" i="1"/>
  <c r="BE1121" i="1"/>
  <c r="AM1121" i="1"/>
  <c r="AE1121" i="1"/>
  <c r="BM1120" i="1"/>
  <c r="BE1120" i="1"/>
  <c r="AM1120" i="1"/>
  <c r="AE1120" i="1"/>
  <c r="BM1119" i="1"/>
  <c r="BE1119" i="1"/>
  <c r="AM1119" i="1"/>
  <c r="AE1119" i="1"/>
  <c r="BM1118" i="1"/>
  <c r="BE1118" i="1"/>
  <c r="AM1118" i="1"/>
  <c r="AE1118" i="1"/>
  <c r="BM1117" i="1"/>
  <c r="BE1117" i="1"/>
  <c r="AM1117" i="1"/>
  <c r="AE1117" i="1"/>
  <c r="BM1116" i="1"/>
  <c r="BE1116" i="1"/>
  <c r="AM1116" i="1"/>
  <c r="AE1116" i="1"/>
  <c r="BM1115" i="1"/>
  <c r="BE1115" i="1"/>
  <c r="AM1115" i="1"/>
  <c r="AE1115" i="1"/>
  <c r="BM1114" i="1"/>
  <c r="BE1114" i="1"/>
  <c r="AM1114" i="1"/>
  <c r="AE1114" i="1"/>
  <c r="BM1113" i="1"/>
  <c r="BE1113" i="1"/>
  <c r="AM1113" i="1"/>
  <c r="AE1113" i="1"/>
  <c r="BM1112" i="1"/>
  <c r="BE1112" i="1"/>
  <c r="AM1112" i="1"/>
  <c r="AE1112" i="1"/>
  <c r="BM1111" i="1"/>
  <c r="BE1111" i="1"/>
  <c r="AM1111" i="1"/>
  <c r="AE1111" i="1"/>
  <c r="BM1110" i="1"/>
  <c r="BE1110" i="1"/>
  <c r="AM1110" i="1"/>
  <c r="AE1110" i="1"/>
  <c r="BM1109" i="1"/>
  <c r="BE1109" i="1"/>
  <c r="AM1109" i="1"/>
  <c r="AE1109" i="1"/>
  <c r="BM1108" i="1"/>
  <c r="BE1108" i="1"/>
  <c r="AM1108" i="1"/>
  <c r="AE1108" i="1"/>
  <c r="BM1107" i="1"/>
  <c r="BE1107" i="1"/>
  <c r="AM1107" i="1"/>
  <c r="AE1107" i="1"/>
  <c r="BM1106" i="1"/>
  <c r="BE1106" i="1"/>
  <c r="AM1106" i="1"/>
  <c r="AE1106" i="1"/>
  <c r="BM1105" i="1"/>
  <c r="BE1105" i="1"/>
  <c r="AM1105" i="1"/>
  <c r="AE1105" i="1"/>
  <c r="BM1104" i="1"/>
  <c r="BE1104" i="1"/>
  <c r="AM1104" i="1"/>
  <c r="AE1104" i="1"/>
  <c r="BM1103" i="1"/>
  <c r="BE1103" i="1"/>
  <c r="AM1103" i="1"/>
  <c r="AE1103" i="1"/>
  <c r="BM1102" i="1"/>
  <c r="BE1102" i="1"/>
  <c r="AM1102" i="1"/>
  <c r="AE1102" i="1"/>
  <c r="BM1101" i="1"/>
  <c r="BE1101" i="1"/>
  <c r="AM1101" i="1"/>
  <c r="AE1101" i="1"/>
  <c r="BM1100" i="1"/>
  <c r="BE1100" i="1"/>
  <c r="AM1100" i="1"/>
  <c r="AE1100" i="1"/>
  <c r="BM1099" i="1"/>
  <c r="BE1099" i="1"/>
  <c r="AM1099" i="1"/>
  <c r="AE1099" i="1"/>
  <c r="BM1098" i="1"/>
  <c r="BE1098" i="1"/>
  <c r="AM1098" i="1"/>
  <c r="AE1098" i="1"/>
  <c r="BM1097" i="1"/>
  <c r="BE1097" i="1"/>
  <c r="AM1097" i="1"/>
  <c r="AE1097" i="1"/>
  <c r="BM1096" i="1"/>
  <c r="BE1096" i="1"/>
  <c r="AM1096" i="1"/>
  <c r="AE1096" i="1"/>
  <c r="BM1095" i="1"/>
  <c r="BE1095" i="1"/>
  <c r="AM1095" i="1"/>
  <c r="AE1095" i="1"/>
  <c r="BM1094" i="1"/>
  <c r="BE1094" i="1"/>
  <c r="AM1094" i="1"/>
  <c r="AE1094" i="1"/>
  <c r="BM1093" i="1"/>
  <c r="BE1093" i="1"/>
  <c r="AM1093" i="1"/>
  <c r="AE1093" i="1"/>
  <c r="BM1092" i="1"/>
  <c r="BE1092" i="1"/>
  <c r="AM1092" i="1"/>
  <c r="AE1092" i="1"/>
  <c r="BM1091" i="1"/>
  <c r="BE1091" i="1"/>
  <c r="AM1091" i="1"/>
  <c r="AE1091" i="1"/>
  <c r="BM1090" i="1"/>
  <c r="BE1090" i="1"/>
  <c r="AM1090" i="1"/>
  <c r="AE1090" i="1"/>
  <c r="BM1089" i="1"/>
  <c r="BE1089" i="1"/>
  <c r="AM1089" i="1"/>
  <c r="AE1089" i="1"/>
  <c r="BM1088" i="1"/>
  <c r="BE1088" i="1"/>
  <c r="AM1088" i="1"/>
  <c r="AE1088" i="1"/>
  <c r="BM1087" i="1"/>
  <c r="BE1087" i="1"/>
  <c r="AM1087" i="1"/>
  <c r="AE1087" i="1"/>
  <c r="BM1086" i="1"/>
  <c r="BE1086" i="1"/>
  <c r="AM1086" i="1"/>
  <c r="AE1086" i="1"/>
  <c r="BM1085" i="1"/>
  <c r="BE1085" i="1"/>
  <c r="AM1085" i="1"/>
  <c r="AE1085" i="1"/>
  <c r="BM1084" i="1"/>
  <c r="BE1084" i="1"/>
  <c r="AM1084" i="1"/>
  <c r="AE1084" i="1"/>
  <c r="BM1083" i="1"/>
  <c r="BE1083" i="1"/>
  <c r="AM1083" i="1"/>
  <c r="AE1083" i="1"/>
  <c r="BM1082" i="1"/>
  <c r="BE1082" i="1"/>
  <c r="AM1082" i="1"/>
  <c r="AE1082" i="1"/>
  <c r="BM1081" i="1"/>
  <c r="BE1081" i="1"/>
  <c r="AM1081" i="1"/>
  <c r="AE1081" i="1"/>
  <c r="BM1080" i="1"/>
  <c r="BE1080" i="1"/>
  <c r="AM1080" i="1"/>
  <c r="AE1080" i="1"/>
  <c r="BM1079" i="1"/>
  <c r="BE1079" i="1"/>
  <c r="AM1079" i="1"/>
  <c r="AE1079" i="1"/>
  <c r="BM1078" i="1"/>
  <c r="BE1078" i="1"/>
  <c r="AM1078" i="1"/>
  <c r="AE1078" i="1"/>
  <c r="BM1077" i="1"/>
  <c r="BE1077" i="1"/>
  <c r="AM1077" i="1"/>
  <c r="AE1077" i="1"/>
  <c r="BM1076" i="1"/>
  <c r="BE1076" i="1"/>
  <c r="AM1076" i="1"/>
  <c r="AE1076" i="1"/>
  <c r="BM1075" i="1"/>
  <c r="BE1075" i="1"/>
  <c r="AM1075" i="1"/>
  <c r="AE1075" i="1"/>
  <c r="BM1074" i="1"/>
  <c r="BE1074" i="1"/>
  <c r="AM1074" i="1"/>
  <c r="AE1074" i="1"/>
  <c r="BM1073" i="1"/>
  <c r="BE1073" i="1"/>
  <c r="AM1073" i="1"/>
  <c r="AE1073" i="1"/>
  <c r="BM1072" i="1"/>
  <c r="BE1072" i="1"/>
  <c r="AM1072" i="1"/>
  <c r="AE1072" i="1"/>
  <c r="BM1071" i="1"/>
  <c r="BE1071" i="1"/>
  <c r="AM1071" i="1"/>
  <c r="AE1071" i="1"/>
  <c r="BM1070" i="1"/>
  <c r="BE1070" i="1"/>
  <c r="AM1070" i="1"/>
  <c r="AE1070" i="1"/>
  <c r="BM1069" i="1"/>
  <c r="BE1069" i="1"/>
  <c r="AM1069" i="1"/>
  <c r="AE1069" i="1"/>
  <c r="BM1068" i="1"/>
  <c r="BE1068" i="1"/>
  <c r="AM1068" i="1"/>
  <c r="AE1068" i="1"/>
  <c r="BM1067" i="1"/>
  <c r="BE1067" i="1"/>
  <c r="AM1067" i="1"/>
  <c r="AE1067" i="1"/>
  <c r="BM1066" i="1"/>
  <c r="BE1066" i="1"/>
  <c r="AM1066" i="1"/>
  <c r="AE1066" i="1"/>
  <c r="BM1065" i="1"/>
  <c r="BE1065" i="1"/>
  <c r="AM1065" i="1"/>
  <c r="AE1065" i="1"/>
  <c r="BM1064" i="1"/>
  <c r="BE1064" i="1"/>
  <c r="AM1064" i="1"/>
  <c r="AE1064" i="1"/>
  <c r="BM1063" i="1"/>
  <c r="BE1063" i="1"/>
  <c r="AM1063" i="1"/>
  <c r="AE1063" i="1"/>
  <c r="BM1062" i="1"/>
  <c r="BE1062" i="1"/>
  <c r="AM1062" i="1"/>
  <c r="AE1062" i="1"/>
  <c r="BM1061" i="1"/>
  <c r="BE1061" i="1"/>
  <c r="AM1061" i="1"/>
  <c r="AE1061" i="1"/>
  <c r="BM1060" i="1"/>
  <c r="BE1060" i="1"/>
  <c r="AM1060" i="1"/>
  <c r="AE1060" i="1"/>
  <c r="BM1059" i="1"/>
  <c r="BE1059" i="1"/>
  <c r="AM1059" i="1"/>
  <c r="AE1059" i="1"/>
  <c r="BM1058" i="1"/>
  <c r="BE1058" i="1"/>
  <c r="AM1058" i="1"/>
  <c r="AE1058" i="1"/>
  <c r="BM1057" i="1"/>
  <c r="BE1057" i="1"/>
  <c r="AM1057" i="1"/>
  <c r="AE1057" i="1"/>
  <c r="BM1056" i="1"/>
  <c r="BE1056" i="1"/>
  <c r="AM1056" i="1"/>
  <c r="AE1056" i="1"/>
  <c r="BM1055" i="1"/>
  <c r="BE1055" i="1"/>
  <c r="AM1055" i="1"/>
  <c r="AE1055" i="1"/>
  <c r="BM1054" i="1"/>
  <c r="BE1054" i="1"/>
  <c r="AM1054" i="1"/>
  <c r="AE1054" i="1"/>
  <c r="BM1053" i="1"/>
  <c r="BE1053" i="1"/>
  <c r="AM1053" i="1"/>
  <c r="AE1053" i="1"/>
  <c r="BM1052" i="1"/>
  <c r="BE1052" i="1"/>
  <c r="AM1052" i="1"/>
  <c r="AE1052" i="1"/>
  <c r="BM1051" i="1"/>
  <c r="BE1051" i="1"/>
  <c r="AM1051" i="1"/>
  <c r="AE1051" i="1"/>
  <c r="BM1050" i="1"/>
  <c r="BE1050" i="1"/>
  <c r="AM1050" i="1"/>
  <c r="AE1050" i="1"/>
  <c r="BM1049" i="1"/>
  <c r="BE1049" i="1"/>
  <c r="AM1049" i="1"/>
  <c r="AE1049" i="1"/>
  <c r="BM1048" i="1"/>
  <c r="BE1048" i="1"/>
  <c r="AM1048" i="1"/>
  <c r="AE1048" i="1"/>
  <c r="BM1047" i="1"/>
  <c r="BE1047" i="1"/>
  <c r="AM1047" i="1"/>
  <c r="AE1047" i="1"/>
  <c r="BM1046" i="1"/>
  <c r="BE1046" i="1"/>
  <c r="AM1046" i="1"/>
  <c r="AE1046" i="1"/>
  <c r="BM1045" i="1"/>
  <c r="BE1045" i="1"/>
  <c r="AM1045" i="1"/>
  <c r="AE1045" i="1"/>
  <c r="BM1044" i="1"/>
  <c r="BE1044" i="1"/>
  <c r="AM1044" i="1"/>
  <c r="AE1044" i="1"/>
  <c r="BM1043" i="1"/>
  <c r="BE1043" i="1"/>
  <c r="AM1043" i="1"/>
  <c r="AE1043" i="1"/>
  <c r="BM1042" i="1"/>
  <c r="BE1042" i="1"/>
  <c r="AM1042" i="1"/>
  <c r="AE1042" i="1"/>
  <c r="BM1041" i="1"/>
  <c r="BE1041" i="1"/>
  <c r="AM1041" i="1"/>
  <c r="AE1041" i="1"/>
  <c r="BM1040" i="1"/>
  <c r="BE1040" i="1"/>
  <c r="AM1040" i="1"/>
  <c r="AE1040" i="1"/>
  <c r="BM1039" i="1"/>
  <c r="BE1039" i="1"/>
  <c r="AM1039" i="1"/>
  <c r="AE1039" i="1"/>
  <c r="BM1038" i="1"/>
  <c r="BE1038" i="1"/>
  <c r="AM1038" i="1"/>
  <c r="AE1038" i="1"/>
  <c r="BM1037" i="1"/>
  <c r="BE1037" i="1"/>
  <c r="AM1037" i="1"/>
  <c r="AE1037" i="1"/>
  <c r="BM1036" i="1"/>
  <c r="BE1036" i="1"/>
  <c r="AM1036" i="1"/>
  <c r="AE1036" i="1"/>
  <c r="BM1035" i="1"/>
  <c r="BE1035" i="1"/>
  <c r="AM1035" i="1"/>
  <c r="AE1035" i="1"/>
  <c r="BM1034" i="1"/>
  <c r="BE1034" i="1"/>
  <c r="AM1034" i="1"/>
  <c r="AE1034" i="1"/>
  <c r="BM1033" i="1"/>
  <c r="BE1033" i="1"/>
  <c r="AM1033" i="1"/>
  <c r="AE1033" i="1"/>
  <c r="BM1032" i="1"/>
  <c r="BE1032" i="1"/>
  <c r="AM1032" i="1"/>
  <c r="AE1032" i="1"/>
  <c r="BM1031" i="1"/>
  <c r="BE1031" i="1"/>
  <c r="AM1031" i="1"/>
  <c r="AE1031" i="1"/>
  <c r="BM1030" i="1"/>
  <c r="BE1030" i="1"/>
  <c r="AM1030" i="1"/>
  <c r="AE1030" i="1"/>
  <c r="BM1029" i="1"/>
  <c r="BE1029" i="1"/>
  <c r="AM1029" i="1"/>
  <c r="AE1029" i="1"/>
  <c r="BM1028" i="1"/>
  <c r="BE1028" i="1"/>
  <c r="AM1028" i="1"/>
  <c r="AE1028" i="1"/>
  <c r="BM1027" i="1"/>
  <c r="BE1027" i="1"/>
  <c r="AM1027" i="1"/>
  <c r="AE1027" i="1"/>
  <c r="BM1026" i="1"/>
  <c r="BE1026" i="1"/>
  <c r="AM1026" i="1"/>
  <c r="AE1026" i="1"/>
  <c r="BM1025" i="1"/>
  <c r="BE1025" i="1"/>
  <c r="AM1025" i="1"/>
  <c r="AE1025" i="1"/>
  <c r="BM1024" i="1"/>
  <c r="BE1024" i="1"/>
  <c r="AM1024" i="1"/>
  <c r="AE1024" i="1"/>
  <c r="BM1023" i="1"/>
  <c r="BE1023" i="1"/>
  <c r="AM1023" i="1"/>
  <c r="AE1023" i="1"/>
  <c r="BM1022" i="1"/>
  <c r="BE1022" i="1"/>
  <c r="AM1022" i="1"/>
  <c r="AE1022" i="1"/>
  <c r="BM1021" i="1"/>
  <c r="BE1021" i="1"/>
  <c r="AM1021" i="1"/>
  <c r="AE1021" i="1"/>
  <c r="BM1020" i="1"/>
  <c r="BE1020" i="1"/>
  <c r="AM1020" i="1"/>
  <c r="AE1020" i="1"/>
  <c r="BM1019" i="1"/>
  <c r="BE1019" i="1"/>
  <c r="AM1019" i="1"/>
  <c r="AE1019" i="1"/>
  <c r="BM1018" i="1"/>
  <c r="BE1018" i="1"/>
  <c r="AM1018" i="1"/>
  <c r="AE1018" i="1"/>
  <c r="BM1017" i="1"/>
  <c r="BE1017" i="1"/>
  <c r="AM1017" i="1"/>
  <c r="AE1017" i="1"/>
  <c r="BM1016" i="1"/>
  <c r="BE1016" i="1"/>
  <c r="AM1016" i="1"/>
  <c r="AE1016" i="1"/>
  <c r="BM1015" i="1"/>
  <c r="BE1015" i="1"/>
  <c r="AM1015" i="1"/>
  <c r="AE1015" i="1"/>
  <c r="BM1014" i="1"/>
  <c r="BE1014" i="1"/>
  <c r="AM1014" i="1"/>
  <c r="AE1014" i="1"/>
  <c r="BM1013" i="1"/>
  <c r="BE1013" i="1"/>
  <c r="AM1013" i="1"/>
  <c r="AE1013" i="1"/>
  <c r="BM1012" i="1"/>
  <c r="BE1012" i="1"/>
  <c r="AM1012" i="1"/>
  <c r="AE1012" i="1"/>
  <c r="BM1011" i="1"/>
  <c r="BE1011" i="1"/>
  <c r="AM1011" i="1"/>
  <c r="AE1011" i="1"/>
  <c r="BM1010" i="1"/>
  <c r="BE1010" i="1"/>
  <c r="AM1010" i="1"/>
  <c r="AE1010" i="1"/>
  <c r="BM1009" i="1"/>
  <c r="BE1009" i="1"/>
  <c r="AM1009" i="1"/>
  <c r="AE1009" i="1"/>
  <c r="BM1008" i="1"/>
  <c r="BE1008" i="1"/>
  <c r="AM1008" i="1"/>
  <c r="AE1008" i="1"/>
  <c r="BM1007" i="1"/>
  <c r="BE1007" i="1"/>
  <c r="AM1007" i="1"/>
  <c r="AE1007" i="1"/>
  <c r="BM1006" i="1"/>
  <c r="BE1006" i="1"/>
  <c r="AM1006" i="1"/>
  <c r="AE1006" i="1"/>
  <c r="BM1005" i="1"/>
  <c r="BE1005" i="1"/>
  <c r="AM1005" i="1"/>
  <c r="AE1005" i="1"/>
  <c r="BM1004" i="1"/>
  <c r="BE1004" i="1"/>
  <c r="AM1004" i="1"/>
  <c r="AE1004" i="1"/>
  <c r="BM1003" i="1"/>
  <c r="BE1003" i="1"/>
  <c r="AM1003" i="1"/>
  <c r="AE1003" i="1"/>
  <c r="BM1002" i="1"/>
  <c r="BE1002" i="1"/>
  <c r="AM1002" i="1"/>
  <c r="AE1002" i="1"/>
  <c r="BM1001" i="1"/>
  <c r="BE1001" i="1"/>
  <c r="AM1001" i="1"/>
  <c r="AE1001" i="1"/>
  <c r="BM1000" i="1"/>
  <c r="BE1000" i="1"/>
  <c r="AM1000" i="1"/>
  <c r="AE1000" i="1"/>
  <c r="BM999" i="1"/>
  <c r="BE999" i="1"/>
  <c r="AM999" i="1"/>
  <c r="AE999" i="1"/>
  <c r="BM998" i="1"/>
  <c r="BE998" i="1"/>
  <c r="AM998" i="1"/>
  <c r="AE998" i="1"/>
  <c r="BM997" i="1"/>
  <c r="BE997" i="1"/>
  <c r="AM997" i="1"/>
  <c r="AE997" i="1"/>
  <c r="BM996" i="1"/>
  <c r="BE996" i="1"/>
  <c r="AM996" i="1"/>
  <c r="AE996" i="1"/>
  <c r="BM995" i="1"/>
  <c r="BE995" i="1"/>
  <c r="AM995" i="1"/>
  <c r="AE995" i="1"/>
  <c r="BM994" i="1"/>
  <c r="BE994" i="1"/>
  <c r="AM994" i="1"/>
  <c r="AE994" i="1"/>
  <c r="BM993" i="1"/>
  <c r="BE993" i="1"/>
  <c r="AM993" i="1"/>
  <c r="AE993" i="1"/>
  <c r="BM992" i="1"/>
  <c r="BE992" i="1"/>
  <c r="AM992" i="1"/>
  <c r="AE992" i="1"/>
  <c r="BM991" i="1"/>
  <c r="BE991" i="1"/>
  <c r="AM991" i="1"/>
  <c r="AE991" i="1"/>
  <c r="BM990" i="1"/>
  <c r="BE990" i="1"/>
  <c r="AM990" i="1"/>
  <c r="AE990" i="1"/>
  <c r="BM989" i="1"/>
  <c r="BE989" i="1"/>
  <c r="AM989" i="1"/>
  <c r="AE989" i="1"/>
  <c r="BM988" i="1"/>
  <c r="BE988" i="1"/>
  <c r="AM988" i="1"/>
  <c r="AE988" i="1"/>
  <c r="BM987" i="1"/>
  <c r="BE987" i="1"/>
  <c r="AM987" i="1"/>
  <c r="AE987" i="1"/>
  <c r="BM986" i="1"/>
  <c r="BE986" i="1"/>
  <c r="AM986" i="1"/>
  <c r="AE986" i="1"/>
  <c r="BM985" i="1"/>
  <c r="BE985" i="1"/>
  <c r="AM985" i="1"/>
  <c r="AE985" i="1"/>
  <c r="BM984" i="1"/>
  <c r="BE984" i="1"/>
  <c r="AM984" i="1"/>
  <c r="AE984" i="1"/>
  <c r="BM983" i="1"/>
  <c r="BE983" i="1"/>
  <c r="AM983" i="1"/>
  <c r="AE983" i="1"/>
  <c r="BM982" i="1"/>
  <c r="BE982" i="1"/>
  <c r="AM982" i="1"/>
  <c r="AE982" i="1"/>
  <c r="BM981" i="1"/>
  <c r="BE981" i="1"/>
  <c r="AM981" i="1"/>
  <c r="AE981" i="1"/>
  <c r="BM980" i="1"/>
  <c r="BE980" i="1"/>
  <c r="AM980" i="1"/>
  <c r="AE980" i="1"/>
  <c r="BM979" i="1"/>
  <c r="BE979" i="1"/>
  <c r="AM979" i="1"/>
  <c r="AE979" i="1"/>
  <c r="BM978" i="1"/>
  <c r="BE978" i="1"/>
  <c r="AM978" i="1"/>
  <c r="AE978" i="1"/>
  <c r="BM977" i="1"/>
  <c r="BE977" i="1"/>
  <c r="AM977" i="1"/>
  <c r="AE977" i="1"/>
  <c r="BM976" i="1"/>
  <c r="BE976" i="1"/>
  <c r="AM976" i="1"/>
  <c r="AE976" i="1"/>
  <c r="BM975" i="1"/>
  <c r="BE975" i="1"/>
  <c r="AM975" i="1"/>
  <c r="AE975" i="1"/>
  <c r="BM974" i="1"/>
  <c r="BE974" i="1"/>
  <c r="AM974" i="1"/>
  <c r="AE974" i="1"/>
  <c r="BM973" i="1"/>
  <c r="BE973" i="1"/>
  <c r="AM973" i="1"/>
  <c r="AE973" i="1"/>
  <c r="BM972" i="1"/>
  <c r="BE972" i="1"/>
  <c r="AM972" i="1"/>
  <c r="AE972" i="1"/>
  <c r="BM971" i="1"/>
  <c r="BE971" i="1"/>
  <c r="AM971" i="1"/>
  <c r="AE971" i="1"/>
  <c r="BM970" i="1"/>
  <c r="BE970" i="1"/>
  <c r="AM970" i="1"/>
  <c r="AE970" i="1"/>
  <c r="BM969" i="1"/>
  <c r="BE969" i="1"/>
  <c r="AM969" i="1"/>
  <c r="AE969" i="1"/>
  <c r="BM968" i="1"/>
  <c r="BE968" i="1"/>
  <c r="AM968" i="1"/>
  <c r="AE968" i="1"/>
  <c r="BM967" i="1"/>
  <c r="BE967" i="1"/>
  <c r="AM967" i="1"/>
  <c r="AE967" i="1"/>
  <c r="BM966" i="1"/>
  <c r="BE966" i="1"/>
  <c r="AM966" i="1"/>
  <c r="AE966" i="1"/>
  <c r="BM965" i="1"/>
  <c r="BE965" i="1"/>
  <c r="AM965" i="1"/>
  <c r="AE965" i="1"/>
  <c r="BM964" i="1"/>
  <c r="BE964" i="1"/>
  <c r="AM964" i="1"/>
  <c r="AE964" i="1"/>
  <c r="BM963" i="1"/>
  <c r="BE963" i="1"/>
  <c r="AM963" i="1"/>
  <c r="AE963" i="1"/>
  <c r="BM962" i="1"/>
  <c r="BE962" i="1"/>
  <c r="AM962" i="1"/>
  <c r="AE962" i="1"/>
  <c r="BM961" i="1"/>
  <c r="BE961" i="1"/>
  <c r="AM961" i="1"/>
  <c r="AE961" i="1"/>
  <c r="BM960" i="1"/>
  <c r="BE960" i="1"/>
  <c r="AM960" i="1"/>
  <c r="AE960" i="1"/>
  <c r="BM959" i="1"/>
  <c r="BE959" i="1"/>
  <c r="AM959" i="1"/>
  <c r="AE959" i="1"/>
  <c r="BM958" i="1"/>
  <c r="BE958" i="1"/>
  <c r="AM958" i="1"/>
  <c r="AE958" i="1"/>
  <c r="BM957" i="1"/>
  <c r="BE957" i="1"/>
  <c r="AM957" i="1"/>
  <c r="AE957" i="1"/>
  <c r="BM956" i="1"/>
  <c r="BE956" i="1"/>
  <c r="AM956" i="1"/>
  <c r="AE956" i="1"/>
  <c r="BM955" i="1"/>
  <c r="BE955" i="1"/>
  <c r="AM955" i="1"/>
  <c r="AE955" i="1"/>
  <c r="BM954" i="1"/>
  <c r="BE954" i="1"/>
  <c r="AM954" i="1"/>
  <c r="AE954" i="1"/>
  <c r="BM953" i="1"/>
  <c r="BE953" i="1"/>
  <c r="AM953" i="1"/>
  <c r="AE953" i="1"/>
  <c r="BM952" i="1"/>
  <c r="BE952" i="1"/>
  <c r="AM952" i="1"/>
  <c r="AE952" i="1"/>
  <c r="BM951" i="1"/>
  <c r="BE951" i="1"/>
  <c r="AM951" i="1"/>
  <c r="AE951" i="1"/>
  <c r="BM950" i="1"/>
  <c r="BE950" i="1"/>
  <c r="AM950" i="1"/>
  <c r="AE950" i="1"/>
  <c r="BM949" i="1"/>
  <c r="BE949" i="1"/>
  <c r="AM949" i="1"/>
  <c r="AE949" i="1"/>
  <c r="BM948" i="1"/>
  <c r="BE948" i="1"/>
  <c r="AM948" i="1"/>
  <c r="AE948" i="1"/>
  <c r="BM947" i="1"/>
  <c r="BE947" i="1"/>
  <c r="AM947" i="1"/>
  <c r="AE947" i="1"/>
  <c r="BM946" i="1"/>
  <c r="BE946" i="1"/>
  <c r="AM946" i="1"/>
  <c r="AE946" i="1"/>
  <c r="BM945" i="1"/>
  <c r="BE945" i="1"/>
  <c r="AM945" i="1"/>
  <c r="AE945" i="1"/>
  <c r="BM944" i="1"/>
  <c r="BE944" i="1"/>
  <c r="AM944" i="1"/>
  <c r="AE944" i="1"/>
  <c r="BM943" i="1"/>
  <c r="BE943" i="1"/>
  <c r="AM943" i="1"/>
  <c r="AE943" i="1"/>
  <c r="BM942" i="1"/>
  <c r="BE942" i="1"/>
  <c r="AM942" i="1"/>
  <c r="AE942" i="1"/>
  <c r="BM941" i="1"/>
  <c r="BE941" i="1"/>
  <c r="AM941" i="1"/>
  <c r="AE941" i="1"/>
  <c r="BM940" i="1"/>
  <c r="BE940" i="1"/>
  <c r="AM940" i="1"/>
  <c r="AE940" i="1"/>
  <c r="BM939" i="1"/>
  <c r="BE939" i="1"/>
  <c r="AM939" i="1"/>
  <c r="AE939" i="1"/>
  <c r="BM938" i="1"/>
  <c r="BE938" i="1"/>
  <c r="AM938" i="1"/>
  <c r="AE938" i="1"/>
  <c r="BM937" i="1"/>
  <c r="BE937" i="1"/>
  <c r="AM937" i="1"/>
  <c r="AE937" i="1"/>
  <c r="BM936" i="1"/>
  <c r="BE936" i="1"/>
  <c r="AM936" i="1"/>
  <c r="AE936" i="1"/>
  <c r="BM935" i="1"/>
  <c r="BE935" i="1"/>
  <c r="AM935" i="1"/>
  <c r="AE935" i="1"/>
  <c r="BM934" i="1"/>
  <c r="BE934" i="1"/>
  <c r="AM934" i="1"/>
  <c r="AE934" i="1"/>
  <c r="BM933" i="1"/>
  <c r="BE933" i="1"/>
  <c r="AM933" i="1"/>
  <c r="AE933" i="1"/>
  <c r="BM932" i="1"/>
  <c r="BE932" i="1"/>
  <c r="AM932" i="1"/>
  <c r="AE932" i="1"/>
  <c r="BM931" i="1"/>
  <c r="BE931" i="1"/>
  <c r="AM931" i="1"/>
  <c r="AE931" i="1"/>
  <c r="BM930" i="1"/>
  <c r="BE930" i="1"/>
  <c r="AM930" i="1"/>
  <c r="AE930" i="1"/>
  <c r="BM929" i="1"/>
  <c r="BE929" i="1"/>
  <c r="AM929" i="1"/>
  <c r="AE929" i="1"/>
  <c r="BM928" i="1"/>
  <c r="BE928" i="1"/>
  <c r="AM928" i="1"/>
  <c r="AE928" i="1"/>
  <c r="BM927" i="1"/>
  <c r="BE927" i="1"/>
  <c r="AM927" i="1"/>
  <c r="AE927" i="1"/>
  <c r="BM926" i="1"/>
  <c r="BE926" i="1"/>
  <c r="AM926" i="1"/>
  <c r="AE926" i="1"/>
  <c r="BM925" i="1"/>
  <c r="BE925" i="1"/>
  <c r="AM925" i="1"/>
  <c r="AE925" i="1"/>
  <c r="BM924" i="1"/>
  <c r="BE924" i="1"/>
  <c r="AM924" i="1"/>
  <c r="AE924" i="1"/>
  <c r="BM923" i="1"/>
  <c r="BE923" i="1"/>
  <c r="AM923" i="1"/>
  <c r="AE923" i="1"/>
  <c r="BM922" i="1"/>
  <c r="BE922" i="1"/>
  <c r="AM922" i="1"/>
  <c r="AE922" i="1"/>
  <c r="BM921" i="1"/>
  <c r="BE921" i="1"/>
  <c r="AM921" i="1"/>
  <c r="AE921" i="1"/>
  <c r="BM920" i="1"/>
  <c r="BE920" i="1"/>
  <c r="AM920" i="1"/>
  <c r="AE920" i="1"/>
  <c r="BM919" i="1"/>
  <c r="BE919" i="1"/>
  <c r="AM919" i="1"/>
  <c r="AE919" i="1"/>
  <c r="BM918" i="1"/>
  <c r="BE918" i="1"/>
  <c r="AM918" i="1"/>
  <c r="AE918" i="1"/>
  <c r="BM917" i="1"/>
  <c r="BE917" i="1"/>
  <c r="AM917" i="1"/>
  <c r="AE917" i="1"/>
  <c r="BM916" i="1"/>
  <c r="BE916" i="1"/>
  <c r="AM916" i="1"/>
  <c r="AE916" i="1"/>
  <c r="BM915" i="1"/>
  <c r="BE915" i="1"/>
  <c r="AM915" i="1"/>
  <c r="AE915" i="1"/>
  <c r="BM914" i="1"/>
  <c r="BE914" i="1"/>
  <c r="AM914" i="1"/>
  <c r="AE914" i="1"/>
  <c r="BM913" i="1"/>
  <c r="BE913" i="1"/>
  <c r="AM913" i="1"/>
  <c r="AE913" i="1"/>
  <c r="BM912" i="1"/>
  <c r="BE912" i="1"/>
  <c r="AM912" i="1"/>
  <c r="AE912" i="1"/>
  <c r="BM911" i="1"/>
  <c r="BE911" i="1"/>
  <c r="AM911" i="1"/>
  <c r="AE911" i="1"/>
  <c r="BM910" i="1"/>
  <c r="BE910" i="1"/>
  <c r="AM910" i="1"/>
  <c r="AE910" i="1"/>
  <c r="BM909" i="1"/>
  <c r="BE909" i="1"/>
  <c r="AM909" i="1"/>
  <c r="AE909" i="1"/>
  <c r="BM908" i="1"/>
  <c r="BE908" i="1"/>
  <c r="AM908" i="1"/>
  <c r="AE908" i="1"/>
  <c r="BM907" i="1"/>
  <c r="BE907" i="1"/>
  <c r="AM907" i="1"/>
  <c r="AE907" i="1"/>
  <c r="BM906" i="1"/>
  <c r="BE906" i="1"/>
  <c r="AM906" i="1"/>
  <c r="AE906" i="1"/>
  <c r="BM905" i="1"/>
  <c r="BE905" i="1"/>
  <c r="AM905" i="1"/>
  <c r="AE905" i="1"/>
  <c r="BM904" i="1"/>
  <c r="BE904" i="1"/>
  <c r="AM904" i="1"/>
  <c r="AE904" i="1"/>
  <c r="BM903" i="1"/>
  <c r="BE903" i="1"/>
  <c r="AM903" i="1"/>
  <c r="AE903" i="1"/>
  <c r="BM902" i="1"/>
  <c r="BE902" i="1"/>
  <c r="AM902" i="1"/>
  <c r="AE902" i="1"/>
  <c r="BM901" i="1"/>
  <c r="BE901" i="1"/>
  <c r="AM901" i="1"/>
  <c r="AE901" i="1"/>
  <c r="BM900" i="1"/>
  <c r="BE900" i="1"/>
  <c r="AM900" i="1"/>
  <c r="AE900" i="1"/>
  <c r="BM899" i="1"/>
  <c r="BE899" i="1"/>
  <c r="AM899" i="1"/>
  <c r="AE899" i="1"/>
  <c r="BM898" i="1"/>
  <c r="BE898" i="1"/>
  <c r="AM898" i="1"/>
  <c r="AE898" i="1"/>
  <c r="BM897" i="1"/>
  <c r="BE897" i="1"/>
  <c r="AM897" i="1"/>
  <c r="AE897" i="1"/>
  <c r="BM896" i="1"/>
  <c r="BE896" i="1"/>
  <c r="AM896" i="1"/>
  <c r="AE896" i="1"/>
  <c r="BM895" i="1"/>
  <c r="BE895" i="1"/>
  <c r="AM895" i="1"/>
  <c r="AE895" i="1"/>
  <c r="BM894" i="1"/>
  <c r="BE894" i="1"/>
  <c r="AM894" i="1"/>
  <c r="AE894" i="1"/>
  <c r="BM893" i="1"/>
  <c r="BE893" i="1"/>
  <c r="AM893" i="1"/>
  <c r="AE893" i="1"/>
  <c r="BM892" i="1"/>
  <c r="BE892" i="1"/>
  <c r="AM892" i="1"/>
  <c r="AE892" i="1"/>
  <c r="BM891" i="1"/>
  <c r="BE891" i="1"/>
  <c r="AM891" i="1"/>
  <c r="AE891" i="1"/>
  <c r="BM890" i="1"/>
  <c r="BE890" i="1"/>
  <c r="AM890" i="1"/>
  <c r="AE890" i="1"/>
  <c r="BM889" i="1"/>
  <c r="BE889" i="1"/>
  <c r="AM889" i="1"/>
  <c r="AE889" i="1"/>
  <c r="BM888" i="1"/>
  <c r="BE888" i="1"/>
  <c r="AM888" i="1"/>
  <c r="AE888" i="1"/>
  <c r="BM887" i="1"/>
  <c r="BE887" i="1"/>
  <c r="AM887" i="1"/>
  <c r="AE887" i="1"/>
  <c r="BM886" i="1"/>
  <c r="BE886" i="1"/>
  <c r="AM886" i="1"/>
  <c r="AE886" i="1"/>
  <c r="BM885" i="1"/>
  <c r="BE885" i="1"/>
  <c r="AM885" i="1"/>
  <c r="AE885" i="1"/>
  <c r="BM884" i="1"/>
  <c r="BE884" i="1"/>
  <c r="AM884" i="1"/>
  <c r="AE884" i="1"/>
  <c r="BM883" i="1"/>
  <c r="BE883" i="1"/>
  <c r="AM883" i="1"/>
  <c r="AE883" i="1"/>
  <c r="BM882" i="1"/>
  <c r="BE882" i="1"/>
  <c r="AM882" i="1"/>
  <c r="AE882" i="1"/>
  <c r="BM881" i="1"/>
  <c r="BE881" i="1"/>
  <c r="AM881" i="1"/>
  <c r="AE881" i="1"/>
  <c r="BM880" i="1"/>
  <c r="BE880" i="1"/>
  <c r="AM880" i="1"/>
  <c r="AE880" i="1"/>
  <c r="BM879" i="1"/>
  <c r="BE879" i="1"/>
  <c r="AM879" i="1"/>
  <c r="AE879" i="1"/>
  <c r="BM878" i="1"/>
  <c r="BE878" i="1"/>
  <c r="AM878" i="1"/>
  <c r="AE878" i="1"/>
  <c r="BM877" i="1"/>
  <c r="BE877" i="1"/>
  <c r="AM877" i="1"/>
  <c r="AE877" i="1"/>
  <c r="BM876" i="1"/>
  <c r="BE876" i="1"/>
  <c r="AM876" i="1"/>
  <c r="AE876" i="1"/>
  <c r="BM875" i="1"/>
  <c r="BE875" i="1"/>
  <c r="AM875" i="1"/>
  <c r="AE875" i="1"/>
  <c r="BM874" i="1"/>
  <c r="BE874" i="1"/>
  <c r="AM874" i="1"/>
  <c r="AE874" i="1"/>
  <c r="BM873" i="1"/>
  <c r="BE873" i="1"/>
  <c r="AM873" i="1"/>
  <c r="AE873" i="1"/>
  <c r="BM872" i="1"/>
  <c r="BE872" i="1"/>
  <c r="AM872" i="1"/>
  <c r="AE872" i="1"/>
  <c r="BM871" i="1"/>
  <c r="BE871" i="1"/>
  <c r="AM871" i="1"/>
  <c r="AE871" i="1"/>
  <c r="BM870" i="1"/>
  <c r="BE870" i="1"/>
  <c r="AM870" i="1"/>
  <c r="AE870" i="1"/>
  <c r="BM869" i="1"/>
  <c r="BE869" i="1"/>
  <c r="AM869" i="1"/>
  <c r="AE869" i="1"/>
  <c r="BM868" i="1"/>
  <c r="BE868" i="1"/>
  <c r="AM868" i="1"/>
  <c r="AE868" i="1"/>
  <c r="BM867" i="1"/>
  <c r="BE867" i="1"/>
  <c r="AM867" i="1"/>
  <c r="AE867" i="1"/>
  <c r="BM866" i="1"/>
  <c r="BE866" i="1"/>
  <c r="AM866" i="1"/>
  <c r="AE866" i="1"/>
  <c r="BM865" i="1"/>
  <c r="BE865" i="1"/>
  <c r="AM865" i="1"/>
  <c r="AE865" i="1"/>
  <c r="BM864" i="1"/>
  <c r="BE864" i="1"/>
  <c r="AM864" i="1"/>
  <c r="AE864" i="1"/>
  <c r="BM863" i="1"/>
  <c r="BE863" i="1"/>
  <c r="AM863" i="1"/>
  <c r="AE863" i="1"/>
  <c r="BM862" i="1"/>
  <c r="BE862" i="1"/>
  <c r="AM862" i="1"/>
  <c r="AE862" i="1"/>
  <c r="BM861" i="1"/>
  <c r="BE861" i="1"/>
  <c r="AM861" i="1"/>
  <c r="AE861" i="1"/>
  <c r="BM860" i="1"/>
  <c r="BE860" i="1"/>
  <c r="AM860" i="1"/>
  <c r="AE860" i="1"/>
  <c r="BM859" i="1"/>
  <c r="BE859" i="1"/>
  <c r="AM859" i="1"/>
  <c r="AE859" i="1"/>
  <c r="BM858" i="1"/>
  <c r="BE858" i="1"/>
  <c r="AM858" i="1"/>
  <c r="AE858" i="1"/>
  <c r="BM857" i="1"/>
  <c r="BE857" i="1"/>
  <c r="AM857" i="1"/>
  <c r="AE857" i="1"/>
  <c r="BM856" i="1"/>
  <c r="BE856" i="1"/>
  <c r="AM856" i="1"/>
  <c r="AE856" i="1"/>
  <c r="BM855" i="1"/>
  <c r="BE855" i="1"/>
  <c r="AM855" i="1"/>
  <c r="AE855" i="1"/>
  <c r="BM854" i="1"/>
  <c r="BE854" i="1"/>
  <c r="AM854" i="1"/>
  <c r="AE854" i="1"/>
  <c r="BM853" i="1"/>
  <c r="BE853" i="1"/>
  <c r="AM853" i="1"/>
  <c r="AE853" i="1"/>
  <c r="BM852" i="1"/>
  <c r="BE852" i="1"/>
  <c r="AM852" i="1"/>
  <c r="AE852" i="1"/>
  <c r="BM851" i="1"/>
  <c r="BE851" i="1"/>
  <c r="AM851" i="1"/>
  <c r="AE851" i="1"/>
  <c r="BM850" i="1"/>
  <c r="BE850" i="1"/>
  <c r="AM850" i="1"/>
  <c r="AE850" i="1"/>
  <c r="BM849" i="1"/>
  <c r="BE849" i="1"/>
  <c r="AM849" i="1"/>
  <c r="AE849" i="1"/>
  <c r="BM848" i="1"/>
  <c r="BE848" i="1"/>
  <c r="AM848" i="1"/>
  <c r="AE848" i="1"/>
  <c r="BM847" i="1"/>
  <c r="BE847" i="1"/>
  <c r="AM847" i="1"/>
  <c r="AE847" i="1"/>
  <c r="BM846" i="1"/>
  <c r="BE846" i="1"/>
  <c r="AM846" i="1"/>
  <c r="AE846" i="1"/>
  <c r="BM845" i="1"/>
  <c r="BE845" i="1"/>
  <c r="AM845" i="1"/>
  <c r="AE845" i="1"/>
  <c r="BM844" i="1"/>
  <c r="BE844" i="1"/>
  <c r="AM844" i="1"/>
  <c r="AE844" i="1"/>
  <c r="BM843" i="1"/>
  <c r="BE843" i="1"/>
  <c r="AM843" i="1"/>
  <c r="AE843" i="1"/>
  <c r="BM842" i="1"/>
  <c r="BE842" i="1"/>
  <c r="AM842" i="1"/>
  <c r="AE842" i="1"/>
  <c r="BM841" i="1"/>
  <c r="BE841" i="1"/>
  <c r="AM841" i="1"/>
  <c r="AE841" i="1"/>
  <c r="BM840" i="1"/>
  <c r="BE840" i="1"/>
  <c r="AM840" i="1"/>
  <c r="AE840" i="1"/>
  <c r="BM839" i="1"/>
  <c r="BE839" i="1"/>
  <c r="AM839" i="1"/>
  <c r="AE839" i="1"/>
  <c r="BM838" i="1"/>
  <c r="BE838" i="1"/>
  <c r="AM838" i="1"/>
  <c r="AE838" i="1"/>
  <c r="BM837" i="1"/>
  <c r="BE837" i="1"/>
  <c r="AM837" i="1"/>
  <c r="AE837" i="1"/>
  <c r="BM836" i="1"/>
  <c r="BE836" i="1"/>
  <c r="AM836" i="1"/>
  <c r="AE836" i="1"/>
  <c r="BM835" i="1"/>
  <c r="BE835" i="1"/>
  <c r="AM835" i="1"/>
  <c r="AE835" i="1"/>
  <c r="BM834" i="1"/>
  <c r="BE834" i="1"/>
  <c r="AM834" i="1"/>
  <c r="AE834" i="1"/>
  <c r="BM833" i="1"/>
  <c r="BE833" i="1"/>
  <c r="AM833" i="1"/>
  <c r="AE833" i="1"/>
  <c r="BM832" i="1"/>
  <c r="BE832" i="1"/>
  <c r="AM832" i="1"/>
  <c r="AE832" i="1"/>
  <c r="BM831" i="1"/>
  <c r="BE831" i="1"/>
  <c r="AM831" i="1"/>
  <c r="AE831" i="1"/>
  <c r="BM830" i="1"/>
  <c r="BE830" i="1"/>
  <c r="AM830" i="1"/>
  <c r="AE830" i="1"/>
  <c r="BM829" i="1"/>
  <c r="BE829" i="1"/>
  <c r="AM829" i="1"/>
  <c r="AE829" i="1"/>
  <c r="BM828" i="1"/>
  <c r="BE828" i="1"/>
  <c r="AM828" i="1"/>
  <c r="AE828" i="1"/>
  <c r="BM827" i="1"/>
  <c r="BE827" i="1"/>
  <c r="AM827" i="1"/>
  <c r="AE827" i="1"/>
  <c r="BM826" i="1"/>
  <c r="BE826" i="1"/>
  <c r="AM826" i="1"/>
  <c r="AE826" i="1"/>
  <c r="BM825" i="1"/>
  <c r="BE825" i="1"/>
  <c r="AM825" i="1"/>
  <c r="AE825" i="1"/>
  <c r="BM824" i="1"/>
  <c r="BE824" i="1"/>
  <c r="AM824" i="1"/>
  <c r="AE824" i="1"/>
  <c r="BM823" i="1"/>
  <c r="BE823" i="1"/>
  <c r="AM823" i="1"/>
  <c r="AE823" i="1"/>
  <c r="BM822" i="1"/>
  <c r="BE822" i="1"/>
  <c r="AM822" i="1"/>
  <c r="AE822" i="1"/>
  <c r="BM821" i="1"/>
  <c r="BE821" i="1"/>
  <c r="AM821" i="1"/>
  <c r="AE821" i="1"/>
  <c r="BM820" i="1"/>
  <c r="BE820" i="1"/>
  <c r="AM820" i="1"/>
  <c r="AE820" i="1"/>
  <c r="BM819" i="1"/>
  <c r="BE819" i="1"/>
  <c r="AM819" i="1"/>
  <c r="AE819" i="1"/>
  <c r="BM818" i="1"/>
  <c r="BE818" i="1"/>
  <c r="AM818" i="1"/>
  <c r="AE818" i="1"/>
  <c r="BM817" i="1"/>
  <c r="BE817" i="1"/>
  <c r="AM817" i="1"/>
  <c r="AE817" i="1"/>
  <c r="BM816" i="1"/>
  <c r="BE816" i="1"/>
  <c r="AM816" i="1"/>
  <c r="AE816" i="1"/>
  <c r="BM815" i="1"/>
  <c r="BE815" i="1"/>
  <c r="AM815" i="1"/>
  <c r="AE815" i="1"/>
  <c r="BM814" i="1"/>
  <c r="BE814" i="1"/>
  <c r="AM814" i="1"/>
  <c r="AE814" i="1"/>
  <c r="BM813" i="1"/>
  <c r="BE813" i="1"/>
  <c r="AM813" i="1"/>
  <c r="AE813" i="1"/>
  <c r="BM812" i="1"/>
  <c r="BE812" i="1"/>
  <c r="AM812" i="1"/>
  <c r="AE812" i="1"/>
  <c r="BM811" i="1"/>
  <c r="BE811" i="1"/>
  <c r="AM811" i="1"/>
  <c r="AE811" i="1"/>
  <c r="BM810" i="1"/>
  <c r="BE810" i="1"/>
  <c r="AM810" i="1"/>
  <c r="AE810" i="1"/>
  <c r="BM809" i="1"/>
  <c r="BE809" i="1"/>
  <c r="AM809" i="1"/>
  <c r="AE809" i="1"/>
  <c r="BM808" i="1"/>
  <c r="BE808" i="1"/>
  <c r="AM808" i="1"/>
  <c r="AE808" i="1"/>
  <c r="BM807" i="1"/>
  <c r="BE807" i="1"/>
  <c r="AM807" i="1"/>
  <c r="AE807" i="1"/>
  <c r="BM806" i="1"/>
  <c r="BE806" i="1"/>
  <c r="AM806" i="1"/>
  <c r="AE806" i="1"/>
  <c r="BM805" i="1"/>
  <c r="BE805" i="1"/>
  <c r="AM805" i="1"/>
  <c r="AE805" i="1"/>
  <c r="BM804" i="1"/>
  <c r="BE804" i="1"/>
  <c r="AM804" i="1"/>
  <c r="AE804" i="1"/>
  <c r="BM803" i="1"/>
  <c r="BE803" i="1"/>
  <c r="AM803" i="1"/>
  <c r="AE803" i="1"/>
  <c r="BM802" i="1"/>
  <c r="BE802" i="1"/>
  <c r="AM802" i="1"/>
  <c r="AE802" i="1"/>
  <c r="BM801" i="1"/>
  <c r="BE801" i="1"/>
  <c r="AM801" i="1"/>
  <c r="AE801" i="1"/>
  <c r="BM800" i="1"/>
  <c r="BE800" i="1"/>
  <c r="AM800" i="1"/>
  <c r="AE800" i="1"/>
  <c r="BM799" i="1"/>
  <c r="BE799" i="1"/>
  <c r="AM799" i="1"/>
  <c r="AE799" i="1"/>
  <c r="BM798" i="1"/>
  <c r="BE798" i="1"/>
  <c r="AM798" i="1"/>
  <c r="AE798" i="1"/>
  <c r="BM797" i="1"/>
  <c r="BE797" i="1"/>
  <c r="AM797" i="1"/>
  <c r="AE797" i="1"/>
  <c r="BM796" i="1"/>
  <c r="BE796" i="1"/>
  <c r="AM796" i="1"/>
  <c r="AE796" i="1"/>
  <c r="BM795" i="1"/>
  <c r="BE795" i="1"/>
  <c r="AM795" i="1"/>
  <c r="AE795" i="1"/>
  <c r="BM794" i="1"/>
  <c r="BE794" i="1"/>
  <c r="AM794" i="1"/>
  <c r="AE794" i="1"/>
  <c r="BM793" i="1"/>
  <c r="BE793" i="1"/>
  <c r="AM793" i="1"/>
  <c r="AE793" i="1"/>
  <c r="BM792" i="1"/>
  <c r="BE792" i="1"/>
  <c r="AM792" i="1"/>
  <c r="AE792" i="1"/>
  <c r="BM791" i="1"/>
  <c r="BE791" i="1"/>
  <c r="AM791" i="1"/>
  <c r="AE791" i="1"/>
  <c r="BM790" i="1"/>
  <c r="BE790" i="1"/>
  <c r="AM790" i="1"/>
  <c r="AE790" i="1"/>
  <c r="BM789" i="1"/>
  <c r="BE789" i="1"/>
  <c r="AM789" i="1"/>
  <c r="AE789" i="1"/>
  <c r="BM788" i="1"/>
  <c r="BE788" i="1"/>
  <c r="AM788" i="1"/>
  <c r="AE788" i="1"/>
  <c r="BM787" i="1"/>
  <c r="BE787" i="1"/>
  <c r="AM787" i="1"/>
  <c r="AE787" i="1"/>
  <c r="BM786" i="1"/>
  <c r="BE786" i="1"/>
  <c r="AM786" i="1"/>
  <c r="AE786" i="1"/>
  <c r="BM785" i="1"/>
  <c r="BE785" i="1"/>
  <c r="AM785" i="1"/>
  <c r="AE785" i="1"/>
  <c r="BM784" i="1"/>
  <c r="BE784" i="1"/>
  <c r="AM784" i="1"/>
  <c r="AE784" i="1"/>
  <c r="BM783" i="1"/>
  <c r="BE783" i="1"/>
  <c r="AM783" i="1"/>
  <c r="AE783" i="1"/>
  <c r="BM782" i="1"/>
  <c r="BE782" i="1"/>
  <c r="AM782" i="1"/>
  <c r="AE782" i="1"/>
  <c r="BM781" i="1"/>
  <c r="BE781" i="1"/>
  <c r="AM781" i="1"/>
  <c r="AE781" i="1"/>
  <c r="BM780" i="1"/>
  <c r="BE780" i="1"/>
  <c r="AM780" i="1"/>
  <c r="AE780" i="1"/>
  <c r="BM779" i="1"/>
  <c r="BE779" i="1"/>
  <c r="AM779" i="1"/>
  <c r="AE779" i="1"/>
  <c r="BM778" i="1"/>
  <c r="BE778" i="1"/>
  <c r="AM778" i="1"/>
  <c r="AE778" i="1"/>
  <c r="BM777" i="1"/>
  <c r="BE777" i="1"/>
  <c r="AM777" i="1"/>
  <c r="AE777" i="1"/>
  <c r="BM776" i="1"/>
  <c r="BE776" i="1"/>
  <c r="AM776" i="1"/>
  <c r="AE776" i="1"/>
  <c r="BM775" i="1"/>
  <c r="BE775" i="1"/>
  <c r="AM775" i="1"/>
  <c r="AE775" i="1"/>
  <c r="BM774" i="1"/>
  <c r="BE774" i="1"/>
  <c r="AM774" i="1"/>
  <c r="AE774" i="1"/>
  <c r="BM773" i="1"/>
  <c r="BE773" i="1"/>
  <c r="AM773" i="1"/>
  <c r="AE773" i="1"/>
  <c r="BM772" i="1"/>
  <c r="BE772" i="1"/>
  <c r="AM772" i="1"/>
  <c r="AE772" i="1"/>
  <c r="BM771" i="1"/>
  <c r="BE771" i="1"/>
  <c r="AM771" i="1"/>
  <c r="AE771" i="1"/>
  <c r="BM770" i="1"/>
  <c r="BE770" i="1"/>
  <c r="AM770" i="1"/>
  <c r="AE770" i="1"/>
  <c r="BM769" i="1"/>
  <c r="BE769" i="1"/>
  <c r="AM769" i="1"/>
  <c r="AE769" i="1"/>
  <c r="BM768" i="1"/>
  <c r="BE768" i="1"/>
  <c r="AM768" i="1"/>
  <c r="AE768" i="1"/>
  <c r="BM767" i="1"/>
  <c r="BE767" i="1"/>
  <c r="AM767" i="1"/>
  <c r="AE767" i="1"/>
  <c r="BM766" i="1"/>
  <c r="BE766" i="1"/>
  <c r="AM766" i="1"/>
  <c r="AE766" i="1"/>
  <c r="BM765" i="1"/>
  <c r="BE765" i="1"/>
  <c r="AM765" i="1"/>
  <c r="AE765" i="1"/>
  <c r="BM764" i="1"/>
  <c r="BE764" i="1"/>
  <c r="AM764" i="1"/>
  <c r="AE764" i="1"/>
  <c r="BM763" i="1"/>
  <c r="BE763" i="1"/>
  <c r="AM763" i="1"/>
  <c r="AE763" i="1"/>
  <c r="BM762" i="1"/>
  <c r="BE762" i="1"/>
  <c r="AM762" i="1"/>
  <c r="AE762" i="1"/>
  <c r="BM761" i="1"/>
  <c r="BE761" i="1"/>
  <c r="AM761" i="1"/>
  <c r="AE761" i="1"/>
  <c r="BM760" i="1"/>
  <c r="BE760" i="1"/>
  <c r="AM760" i="1"/>
  <c r="AE760" i="1"/>
  <c r="BM759" i="1"/>
  <c r="BE759" i="1"/>
  <c r="AM759" i="1"/>
  <c r="AE759" i="1"/>
  <c r="BM758" i="1"/>
  <c r="BE758" i="1"/>
  <c r="AM758" i="1"/>
  <c r="AE758" i="1"/>
  <c r="BM757" i="1"/>
  <c r="BE757" i="1"/>
  <c r="AM757" i="1"/>
  <c r="AE757" i="1"/>
  <c r="BM756" i="1"/>
  <c r="BE756" i="1"/>
  <c r="AM756" i="1"/>
  <c r="AE756" i="1"/>
  <c r="BM755" i="1"/>
  <c r="BE755" i="1"/>
  <c r="AM755" i="1"/>
  <c r="AE755" i="1"/>
  <c r="BM754" i="1"/>
  <c r="BE754" i="1"/>
  <c r="AM754" i="1"/>
  <c r="AE754" i="1"/>
  <c r="BM753" i="1"/>
  <c r="BE753" i="1"/>
  <c r="AM753" i="1"/>
  <c r="AE753" i="1"/>
  <c r="BM752" i="1"/>
  <c r="BE752" i="1"/>
  <c r="AM752" i="1"/>
  <c r="AE752" i="1"/>
  <c r="BM751" i="1"/>
  <c r="BE751" i="1"/>
  <c r="AM751" i="1"/>
  <c r="AE751" i="1"/>
  <c r="BM750" i="1"/>
  <c r="BE750" i="1"/>
  <c r="AM750" i="1"/>
  <c r="AE750" i="1"/>
  <c r="BM749" i="1"/>
  <c r="BE749" i="1"/>
  <c r="AM749" i="1"/>
  <c r="AE749" i="1"/>
  <c r="BM748" i="1"/>
  <c r="BE748" i="1"/>
  <c r="AM748" i="1"/>
  <c r="AE748" i="1"/>
  <c r="BM747" i="1"/>
  <c r="BE747" i="1"/>
  <c r="AM747" i="1"/>
  <c r="AE747" i="1"/>
  <c r="BM746" i="1"/>
  <c r="BE746" i="1"/>
  <c r="AM746" i="1"/>
  <c r="AE746" i="1"/>
  <c r="BM745" i="1"/>
  <c r="BE745" i="1"/>
  <c r="AM745" i="1"/>
  <c r="AE745" i="1"/>
  <c r="BM744" i="1"/>
  <c r="BE744" i="1"/>
  <c r="AM744" i="1"/>
  <c r="AE744" i="1"/>
  <c r="BM743" i="1"/>
  <c r="BE743" i="1"/>
  <c r="AM743" i="1"/>
  <c r="AE743" i="1"/>
  <c r="BM742" i="1"/>
  <c r="BE742" i="1"/>
  <c r="AM742" i="1"/>
  <c r="AE742" i="1"/>
  <c r="BM741" i="1"/>
  <c r="BE741" i="1"/>
  <c r="AM741" i="1"/>
  <c r="AE741" i="1"/>
  <c r="BM740" i="1"/>
  <c r="BE740" i="1"/>
  <c r="AM740" i="1"/>
  <c r="AE740" i="1"/>
  <c r="BM739" i="1"/>
  <c r="BE739" i="1"/>
  <c r="AM739" i="1"/>
  <c r="AE739" i="1"/>
  <c r="BM738" i="1"/>
  <c r="BE738" i="1"/>
  <c r="AM738" i="1"/>
  <c r="AE738" i="1"/>
  <c r="BM737" i="1"/>
  <c r="BE737" i="1"/>
  <c r="AM737" i="1"/>
  <c r="AE737" i="1"/>
  <c r="BM736" i="1"/>
  <c r="BE736" i="1"/>
  <c r="AM736" i="1"/>
  <c r="AE736" i="1"/>
  <c r="BM735" i="1"/>
  <c r="BE735" i="1"/>
  <c r="AM735" i="1"/>
  <c r="AE735" i="1"/>
  <c r="BM734" i="1"/>
  <c r="BE734" i="1"/>
  <c r="AM734" i="1"/>
  <c r="AE734" i="1"/>
  <c r="BM733" i="1"/>
  <c r="BE733" i="1"/>
  <c r="AM733" i="1"/>
  <c r="AE733" i="1"/>
  <c r="BM732" i="1"/>
  <c r="BE732" i="1"/>
  <c r="AM732" i="1"/>
  <c r="AE732" i="1"/>
  <c r="BM731" i="1"/>
  <c r="BE731" i="1"/>
  <c r="AM731" i="1"/>
  <c r="AE731" i="1"/>
  <c r="BM730" i="1"/>
  <c r="BE730" i="1"/>
  <c r="AM730" i="1"/>
  <c r="AE730" i="1"/>
  <c r="BM729" i="1"/>
  <c r="BE729" i="1"/>
  <c r="AM729" i="1"/>
  <c r="AE729" i="1"/>
  <c r="BM728" i="1"/>
  <c r="BE728" i="1"/>
  <c r="AM728" i="1"/>
  <c r="AE728" i="1"/>
  <c r="BM727" i="1"/>
  <c r="BE727" i="1"/>
  <c r="AM727" i="1"/>
  <c r="AE727" i="1"/>
  <c r="BM726" i="1"/>
  <c r="BE726" i="1"/>
  <c r="AM726" i="1"/>
  <c r="AE726" i="1"/>
  <c r="BM725" i="1"/>
  <c r="BE725" i="1"/>
  <c r="AM725" i="1"/>
  <c r="AE725" i="1"/>
  <c r="BM724" i="1"/>
  <c r="BE724" i="1"/>
  <c r="AM724" i="1"/>
  <c r="AE724" i="1"/>
  <c r="BM723" i="1"/>
  <c r="BE723" i="1"/>
  <c r="AM723" i="1"/>
  <c r="AE723" i="1"/>
  <c r="BM722" i="1"/>
  <c r="BE722" i="1"/>
  <c r="AM722" i="1"/>
  <c r="AE722" i="1"/>
  <c r="BM721" i="1"/>
  <c r="BE721" i="1"/>
  <c r="AM721" i="1"/>
  <c r="AE721" i="1"/>
  <c r="BM720" i="1"/>
  <c r="BE720" i="1"/>
  <c r="AM720" i="1"/>
  <c r="AE720" i="1"/>
  <c r="BM719" i="1"/>
  <c r="BE719" i="1"/>
  <c r="AM719" i="1"/>
  <c r="AE719" i="1"/>
  <c r="BM718" i="1"/>
  <c r="BE718" i="1"/>
  <c r="AM718" i="1"/>
  <c r="AE718" i="1"/>
  <c r="BM717" i="1"/>
  <c r="BE717" i="1"/>
  <c r="AM717" i="1"/>
  <c r="AE717" i="1"/>
  <c r="BM716" i="1"/>
  <c r="BE716" i="1"/>
  <c r="AM716" i="1"/>
  <c r="AE716" i="1"/>
  <c r="BM715" i="1"/>
  <c r="BE715" i="1"/>
  <c r="AM715" i="1"/>
  <c r="AE715" i="1"/>
  <c r="BM714" i="1"/>
  <c r="BE714" i="1"/>
  <c r="AM714" i="1"/>
  <c r="AE714" i="1"/>
  <c r="BM713" i="1"/>
  <c r="BE713" i="1"/>
  <c r="AM713" i="1"/>
  <c r="AE713" i="1"/>
  <c r="BM712" i="1"/>
  <c r="BE712" i="1"/>
  <c r="AM712" i="1"/>
  <c r="AE712" i="1"/>
  <c r="BM711" i="1"/>
  <c r="BE711" i="1"/>
  <c r="AM711" i="1"/>
  <c r="AE711" i="1"/>
  <c r="BM710" i="1"/>
  <c r="BE710" i="1"/>
  <c r="AM710" i="1"/>
  <c r="AE710" i="1"/>
  <c r="BM709" i="1"/>
  <c r="BE709" i="1"/>
  <c r="AM709" i="1"/>
  <c r="AE709" i="1"/>
  <c r="BM708" i="1"/>
  <c r="BE708" i="1"/>
  <c r="AM708" i="1"/>
  <c r="AE708" i="1"/>
  <c r="BM707" i="1"/>
  <c r="BE707" i="1"/>
  <c r="AM707" i="1"/>
  <c r="AE707" i="1"/>
  <c r="BM706" i="1"/>
  <c r="BE706" i="1"/>
  <c r="AM706" i="1"/>
  <c r="AE706" i="1"/>
  <c r="BM705" i="1"/>
  <c r="BE705" i="1"/>
  <c r="AM705" i="1"/>
  <c r="AE705" i="1"/>
  <c r="BM704" i="1"/>
  <c r="BE704" i="1"/>
  <c r="AM704" i="1"/>
  <c r="AE704" i="1"/>
  <c r="BM703" i="1"/>
  <c r="BE703" i="1"/>
  <c r="AM703" i="1"/>
  <c r="AE703" i="1"/>
  <c r="BM702" i="1"/>
  <c r="BE702" i="1"/>
  <c r="AM702" i="1"/>
  <c r="AE702" i="1"/>
  <c r="BM701" i="1"/>
  <c r="BE701" i="1"/>
  <c r="AM701" i="1"/>
  <c r="AE701" i="1"/>
  <c r="BM700" i="1"/>
  <c r="BE700" i="1"/>
  <c r="AM700" i="1"/>
  <c r="AE700" i="1"/>
  <c r="BM699" i="1"/>
  <c r="BE699" i="1"/>
  <c r="AM699" i="1"/>
  <c r="AE699" i="1"/>
  <c r="BM698" i="1"/>
  <c r="BE698" i="1"/>
  <c r="AM698" i="1"/>
  <c r="AE698" i="1"/>
  <c r="BM697" i="1"/>
  <c r="BE697" i="1"/>
  <c r="AM697" i="1"/>
  <c r="AE697" i="1"/>
  <c r="BM696" i="1"/>
  <c r="BE696" i="1"/>
  <c r="AM696" i="1"/>
  <c r="AE696" i="1"/>
  <c r="BM695" i="1"/>
  <c r="BE695" i="1"/>
  <c r="AM695" i="1"/>
  <c r="AE695" i="1"/>
  <c r="BM694" i="1"/>
  <c r="BE694" i="1"/>
  <c r="AM694" i="1"/>
  <c r="AE694" i="1"/>
  <c r="BM693" i="1"/>
  <c r="BE693" i="1"/>
  <c r="AM693" i="1"/>
  <c r="AE693" i="1"/>
  <c r="BM692" i="1"/>
  <c r="BE692" i="1"/>
  <c r="AM692" i="1"/>
  <c r="AE692" i="1"/>
  <c r="BM691" i="1"/>
  <c r="BE691" i="1"/>
  <c r="AM691" i="1"/>
  <c r="AE691" i="1"/>
  <c r="BM690" i="1"/>
  <c r="BE690" i="1"/>
  <c r="AM690" i="1"/>
  <c r="AE690" i="1"/>
  <c r="BM689" i="1"/>
  <c r="BE689" i="1"/>
  <c r="AM689" i="1"/>
  <c r="AE689" i="1"/>
  <c r="BM688" i="1"/>
  <c r="BE688" i="1"/>
  <c r="AM688" i="1"/>
  <c r="AE688" i="1"/>
  <c r="BM687" i="1"/>
  <c r="BE687" i="1"/>
  <c r="AM687" i="1"/>
  <c r="AE687" i="1"/>
  <c r="BM686" i="1"/>
  <c r="BE686" i="1"/>
  <c r="AM686" i="1"/>
  <c r="AE686" i="1"/>
  <c r="BM685" i="1"/>
  <c r="BE685" i="1"/>
  <c r="AM685" i="1"/>
  <c r="AE685" i="1"/>
  <c r="BM684" i="1"/>
  <c r="BE684" i="1"/>
  <c r="AM684" i="1"/>
  <c r="AE684" i="1"/>
  <c r="BM683" i="1"/>
  <c r="BE683" i="1"/>
  <c r="AM683" i="1"/>
  <c r="AE683" i="1"/>
  <c r="BM682" i="1"/>
  <c r="BE682" i="1"/>
  <c r="AM682" i="1"/>
  <c r="AE682" i="1"/>
  <c r="BM681" i="1"/>
  <c r="BE681" i="1"/>
  <c r="AM681" i="1"/>
  <c r="AE681" i="1"/>
  <c r="BM680" i="1"/>
  <c r="BE680" i="1"/>
  <c r="AM680" i="1"/>
  <c r="AE680" i="1"/>
  <c r="BM679" i="1"/>
  <c r="BE679" i="1"/>
  <c r="AM679" i="1"/>
  <c r="AE679" i="1"/>
  <c r="BM678" i="1"/>
  <c r="BE678" i="1"/>
  <c r="AM678" i="1"/>
  <c r="AE678" i="1"/>
  <c r="BM677" i="1"/>
  <c r="BE677" i="1"/>
  <c r="AM677" i="1"/>
  <c r="AE677" i="1"/>
  <c r="BM676" i="1"/>
  <c r="BE676" i="1"/>
  <c r="AM676" i="1"/>
  <c r="AE676" i="1"/>
  <c r="BM675" i="1"/>
  <c r="BE675" i="1"/>
  <c r="AM675" i="1"/>
  <c r="AE675" i="1"/>
  <c r="BM674" i="1"/>
  <c r="BE674" i="1"/>
  <c r="AM674" i="1"/>
  <c r="AE674" i="1"/>
  <c r="BM673" i="1"/>
  <c r="BE673" i="1"/>
  <c r="AM673" i="1"/>
  <c r="AE673" i="1"/>
  <c r="BM672" i="1"/>
  <c r="BE672" i="1"/>
  <c r="AM672" i="1"/>
  <c r="AE672" i="1"/>
  <c r="BM671" i="1"/>
  <c r="BE671" i="1"/>
  <c r="AM671" i="1"/>
  <c r="AE671" i="1"/>
  <c r="BM670" i="1"/>
  <c r="BE670" i="1"/>
  <c r="AM670" i="1"/>
  <c r="AE670" i="1"/>
  <c r="BM669" i="1"/>
  <c r="BE669" i="1"/>
  <c r="AM669" i="1"/>
  <c r="AE669" i="1"/>
  <c r="BM668" i="1"/>
  <c r="BE668" i="1"/>
  <c r="AM668" i="1"/>
  <c r="AE668" i="1"/>
  <c r="BM667" i="1"/>
  <c r="BE667" i="1"/>
  <c r="AM667" i="1"/>
  <c r="AE667" i="1"/>
  <c r="BM666" i="1"/>
  <c r="BE666" i="1"/>
  <c r="AM666" i="1"/>
  <c r="AE666" i="1"/>
  <c r="BM665" i="1"/>
  <c r="BE665" i="1"/>
  <c r="AM665" i="1"/>
  <c r="AE665" i="1"/>
  <c r="BM664" i="1"/>
  <c r="BE664" i="1"/>
  <c r="AM664" i="1"/>
  <c r="AE664" i="1"/>
  <c r="BM663" i="1"/>
  <c r="BE663" i="1"/>
  <c r="AM663" i="1"/>
  <c r="AE663" i="1"/>
  <c r="BM662" i="1"/>
  <c r="BE662" i="1"/>
  <c r="AM662" i="1"/>
  <c r="AE662" i="1"/>
  <c r="BM661" i="1"/>
  <c r="BE661" i="1"/>
  <c r="AM661" i="1"/>
  <c r="AE661" i="1"/>
  <c r="BM660" i="1"/>
  <c r="BE660" i="1"/>
  <c r="AM660" i="1"/>
  <c r="AE660" i="1"/>
  <c r="BM659" i="1"/>
  <c r="BE659" i="1"/>
  <c r="AM659" i="1"/>
  <c r="AE659" i="1"/>
  <c r="BM658" i="1"/>
  <c r="BE658" i="1"/>
  <c r="AM658" i="1"/>
  <c r="AE658" i="1"/>
  <c r="BM657" i="1"/>
  <c r="BE657" i="1"/>
  <c r="AM657" i="1"/>
  <c r="AE657" i="1"/>
  <c r="BM656" i="1"/>
  <c r="BE656" i="1"/>
  <c r="AM656" i="1"/>
  <c r="AE656" i="1"/>
  <c r="BM655" i="1"/>
  <c r="BE655" i="1"/>
  <c r="AM655" i="1"/>
  <c r="AE655" i="1"/>
  <c r="BM654" i="1"/>
  <c r="BE654" i="1"/>
  <c r="AM654" i="1"/>
  <c r="AE654" i="1"/>
  <c r="BM653" i="1"/>
  <c r="BE653" i="1"/>
  <c r="AM653" i="1"/>
  <c r="AE653" i="1"/>
  <c r="BM652" i="1"/>
  <c r="BE652" i="1"/>
  <c r="AM652" i="1"/>
  <c r="AE652" i="1"/>
  <c r="BM651" i="1"/>
  <c r="BE651" i="1"/>
  <c r="AM651" i="1"/>
  <c r="AE651" i="1"/>
  <c r="BM650" i="1"/>
  <c r="BE650" i="1"/>
  <c r="AM650" i="1"/>
  <c r="AE650" i="1"/>
  <c r="BM649" i="1"/>
  <c r="BE649" i="1"/>
  <c r="AM649" i="1"/>
  <c r="AE649" i="1"/>
  <c r="BM648" i="1"/>
  <c r="BE648" i="1"/>
  <c r="AM648" i="1"/>
  <c r="AE648" i="1"/>
  <c r="BM647" i="1"/>
  <c r="BE647" i="1"/>
  <c r="AM647" i="1"/>
  <c r="AE647" i="1"/>
  <c r="BM646" i="1"/>
  <c r="BE646" i="1"/>
  <c r="AM646" i="1"/>
  <c r="AE646" i="1"/>
  <c r="BM645" i="1"/>
  <c r="BE645" i="1"/>
  <c r="AM645" i="1"/>
  <c r="AE645" i="1"/>
  <c r="BM644" i="1"/>
  <c r="BE644" i="1"/>
  <c r="AM644" i="1"/>
  <c r="AE644" i="1"/>
  <c r="BM643" i="1"/>
  <c r="BE643" i="1"/>
  <c r="AM643" i="1"/>
  <c r="AE643" i="1"/>
  <c r="BM642" i="1"/>
  <c r="BE642" i="1"/>
  <c r="AM642" i="1"/>
  <c r="AE642" i="1"/>
  <c r="BM641" i="1"/>
  <c r="BE641" i="1"/>
  <c r="AM641" i="1"/>
  <c r="AE641" i="1"/>
  <c r="BM640" i="1"/>
  <c r="BE640" i="1"/>
  <c r="AM640" i="1"/>
  <c r="AE640" i="1"/>
  <c r="BM639" i="1"/>
  <c r="BE639" i="1"/>
  <c r="AM639" i="1"/>
  <c r="AE639" i="1"/>
  <c r="BM638" i="1"/>
  <c r="BE638" i="1"/>
  <c r="AM638" i="1"/>
  <c r="AE638" i="1"/>
  <c r="BM637" i="1"/>
  <c r="BE637" i="1"/>
  <c r="AM637" i="1"/>
  <c r="AE637" i="1"/>
  <c r="BM636" i="1"/>
  <c r="BE636" i="1"/>
  <c r="AM636" i="1"/>
  <c r="AE636" i="1"/>
  <c r="BM635" i="1"/>
  <c r="BE635" i="1"/>
  <c r="AM635" i="1"/>
  <c r="AE635" i="1"/>
  <c r="BM634" i="1"/>
  <c r="BE634" i="1"/>
  <c r="AM634" i="1"/>
  <c r="AE634" i="1"/>
  <c r="BM633" i="1"/>
  <c r="BE633" i="1"/>
  <c r="AM633" i="1"/>
  <c r="AE633" i="1"/>
  <c r="BM632" i="1"/>
  <c r="BE632" i="1"/>
  <c r="AM632" i="1"/>
  <c r="AE632" i="1"/>
  <c r="BM631" i="1"/>
  <c r="BE631" i="1"/>
  <c r="AM631" i="1"/>
  <c r="AE631" i="1"/>
  <c r="BM630" i="1"/>
  <c r="BE630" i="1"/>
  <c r="AM630" i="1"/>
  <c r="AE630" i="1"/>
  <c r="BM629" i="1"/>
  <c r="BE629" i="1"/>
  <c r="AM629" i="1"/>
  <c r="AE629" i="1"/>
  <c r="BM628" i="1"/>
  <c r="BE628" i="1"/>
  <c r="AM628" i="1"/>
  <c r="AE628" i="1"/>
  <c r="BM627" i="1"/>
  <c r="BE627" i="1"/>
  <c r="AM627" i="1"/>
  <c r="AE627" i="1"/>
  <c r="BM626" i="1"/>
  <c r="BE626" i="1"/>
  <c r="AM626" i="1"/>
  <c r="AE626" i="1"/>
  <c r="BM625" i="1"/>
  <c r="BE625" i="1"/>
  <c r="AM625" i="1"/>
  <c r="AE625" i="1"/>
  <c r="BM624" i="1"/>
  <c r="BE624" i="1"/>
  <c r="AM624" i="1"/>
  <c r="AE624" i="1"/>
  <c r="BM623" i="1"/>
  <c r="BE623" i="1"/>
  <c r="AM623" i="1"/>
  <c r="AE623" i="1"/>
  <c r="BM622" i="1"/>
  <c r="BE622" i="1"/>
  <c r="AM622" i="1"/>
  <c r="AE622" i="1"/>
  <c r="BM621" i="1"/>
  <c r="BE621" i="1"/>
  <c r="AM621" i="1"/>
  <c r="AE621" i="1"/>
  <c r="BM620" i="1"/>
  <c r="BE620" i="1"/>
  <c r="AM620" i="1"/>
  <c r="AE620" i="1"/>
  <c r="BM619" i="1"/>
  <c r="BE619" i="1"/>
  <c r="AM619" i="1"/>
  <c r="AE619" i="1"/>
  <c r="BM618" i="1"/>
  <c r="BE618" i="1"/>
  <c r="AM618" i="1"/>
  <c r="AE618" i="1"/>
  <c r="BM617" i="1"/>
  <c r="BE617" i="1"/>
  <c r="AM617" i="1"/>
  <c r="AE617" i="1"/>
  <c r="BM616" i="1"/>
  <c r="BE616" i="1"/>
  <c r="AM616" i="1"/>
  <c r="AE616" i="1"/>
  <c r="BM615" i="1"/>
  <c r="BE615" i="1"/>
  <c r="AM615" i="1"/>
  <c r="AE615" i="1"/>
  <c r="BM614" i="1"/>
  <c r="BE614" i="1"/>
  <c r="AM614" i="1"/>
  <c r="AE614" i="1"/>
  <c r="BM613" i="1"/>
  <c r="BE613" i="1"/>
  <c r="AM613" i="1"/>
  <c r="AE613" i="1"/>
  <c r="BM612" i="1"/>
  <c r="BE612" i="1"/>
  <c r="AM612" i="1"/>
  <c r="AE612" i="1"/>
  <c r="BM611" i="1"/>
  <c r="BE611" i="1"/>
  <c r="AM611" i="1"/>
  <c r="AE611" i="1"/>
  <c r="BM610" i="1"/>
  <c r="BE610" i="1"/>
  <c r="AM610" i="1"/>
  <c r="AE610" i="1"/>
  <c r="BM609" i="1"/>
  <c r="BE609" i="1"/>
  <c r="AM609" i="1"/>
  <c r="AE609" i="1"/>
  <c r="BM608" i="1"/>
  <c r="BE608" i="1"/>
  <c r="AM608" i="1"/>
  <c r="AE608" i="1"/>
  <c r="BM607" i="1"/>
  <c r="BE607" i="1"/>
  <c r="AM607" i="1"/>
  <c r="AE607" i="1"/>
  <c r="BM606" i="1"/>
  <c r="BE606" i="1"/>
  <c r="AM606" i="1"/>
  <c r="AE606" i="1"/>
  <c r="BM605" i="1"/>
  <c r="BE605" i="1"/>
  <c r="AM605" i="1"/>
  <c r="AE605" i="1"/>
  <c r="BM604" i="1"/>
  <c r="BE604" i="1"/>
  <c r="AM604" i="1"/>
  <c r="AE604" i="1"/>
  <c r="BM603" i="1"/>
  <c r="BE603" i="1"/>
  <c r="AM603" i="1"/>
  <c r="AE603" i="1"/>
  <c r="BM602" i="1"/>
  <c r="BE602" i="1"/>
  <c r="AM602" i="1"/>
  <c r="AE602" i="1"/>
  <c r="BM601" i="1"/>
  <c r="BE601" i="1"/>
  <c r="AM601" i="1"/>
  <c r="AE601" i="1"/>
  <c r="BM600" i="1"/>
  <c r="BE600" i="1"/>
  <c r="AM600" i="1"/>
  <c r="AE600" i="1"/>
  <c r="BM599" i="1"/>
  <c r="BE599" i="1"/>
  <c r="AM599" i="1"/>
  <c r="AE599" i="1"/>
  <c r="BM598" i="1"/>
  <c r="BE598" i="1"/>
  <c r="AM598" i="1"/>
  <c r="AE598" i="1"/>
  <c r="BM597" i="1"/>
  <c r="BE597" i="1"/>
  <c r="AM597" i="1"/>
  <c r="AE597" i="1"/>
  <c r="BM596" i="1"/>
  <c r="BE596" i="1"/>
  <c r="AM596" i="1"/>
  <c r="AE596" i="1"/>
  <c r="BM595" i="1"/>
  <c r="BE595" i="1"/>
  <c r="AM595" i="1"/>
  <c r="AE595" i="1"/>
  <c r="BM594" i="1"/>
  <c r="BE594" i="1"/>
  <c r="AM594" i="1"/>
  <c r="AE594" i="1"/>
  <c r="BM593" i="1"/>
  <c r="BE593" i="1"/>
  <c r="AM593" i="1"/>
  <c r="AE593" i="1"/>
  <c r="BM592" i="1"/>
  <c r="BE592" i="1"/>
  <c r="AM592" i="1"/>
  <c r="AE592" i="1"/>
  <c r="BM591" i="1"/>
  <c r="BE591" i="1"/>
  <c r="AM591" i="1"/>
  <c r="AE591" i="1"/>
  <c r="BM590" i="1"/>
  <c r="BE590" i="1"/>
  <c r="AM590" i="1"/>
  <c r="AE590" i="1"/>
  <c r="BM589" i="1"/>
  <c r="BE589" i="1"/>
  <c r="AM589" i="1"/>
  <c r="AE589" i="1"/>
  <c r="BM588" i="1"/>
  <c r="BE588" i="1"/>
  <c r="AM588" i="1"/>
  <c r="AE588" i="1"/>
  <c r="BM587" i="1"/>
  <c r="BE587" i="1"/>
  <c r="AM587" i="1"/>
  <c r="AE587" i="1"/>
  <c r="BM586" i="1"/>
  <c r="BE586" i="1"/>
  <c r="AM586" i="1"/>
  <c r="AE586" i="1"/>
  <c r="BM585" i="1"/>
  <c r="BE585" i="1"/>
  <c r="AM585" i="1"/>
  <c r="AE585" i="1"/>
  <c r="BM584" i="1"/>
  <c r="BE584" i="1"/>
  <c r="AM584" i="1"/>
  <c r="AE584" i="1"/>
  <c r="BM583" i="1"/>
  <c r="BE583" i="1"/>
  <c r="AM583" i="1"/>
  <c r="AE583" i="1"/>
  <c r="BM582" i="1"/>
  <c r="BE582" i="1"/>
  <c r="AM582" i="1"/>
  <c r="AE582" i="1"/>
  <c r="BM581" i="1"/>
  <c r="BE581" i="1"/>
  <c r="AM581" i="1"/>
  <c r="AE581" i="1"/>
  <c r="BM580" i="1"/>
  <c r="BE580" i="1"/>
  <c r="AM580" i="1"/>
  <c r="AE580" i="1"/>
  <c r="BM579" i="1"/>
  <c r="BE579" i="1"/>
  <c r="AM579" i="1"/>
  <c r="AE579" i="1"/>
  <c r="BM578" i="1"/>
  <c r="BE578" i="1"/>
  <c r="AM578" i="1"/>
  <c r="AE578" i="1"/>
  <c r="BM577" i="1"/>
  <c r="BE577" i="1"/>
  <c r="AM577" i="1"/>
  <c r="AE577" i="1"/>
  <c r="BM576" i="1"/>
  <c r="BE576" i="1"/>
  <c r="AM576" i="1"/>
  <c r="AE576" i="1"/>
  <c r="BM575" i="1"/>
  <c r="BE575" i="1"/>
  <c r="AM575" i="1"/>
  <c r="AE575" i="1"/>
  <c r="BM574" i="1"/>
  <c r="BE574" i="1"/>
  <c r="AM574" i="1"/>
  <c r="AE574" i="1"/>
  <c r="BM573" i="1"/>
  <c r="BE573" i="1"/>
  <c r="AM573" i="1"/>
  <c r="AE573" i="1"/>
  <c r="BM572" i="1"/>
  <c r="BE572" i="1"/>
  <c r="AM572" i="1"/>
  <c r="AE572" i="1"/>
  <c r="BM571" i="1"/>
  <c r="BE571" i="1"/>
  <c r="AM571" i="1"/>
  <c r="AE571" i="1"/>
  <c r="BM570" i="1"/>
  <c r="BE570" i="1"/>
  <c r="AM570" i="1"/>
  <c r="AE570" i="1"/>
  <c r="BM569" i="1"/>
  <c r="BE569" i="1"/>
  <c r="AM569" i="1"/>
  <c r="AE569" i="1"/>
  <c r="BM568" i="1"/>
  <c r="BE568" i="1"/>
  <c r="AM568" i="1"/>
  <c r="AE568" i="1"/>
  <c r="BM567" i="1"/>
  <c r="BE567" i="1"/>
  <c r="AM567" i="1"/>
  <c r="AE567" i="1"/>
  <c r="BM566" i="1"/>
  <c r="BE566" i="1"/>
  <c r="AM566" i="1"/>
  <c r="AE566" i="1"/>
  <c r="BM565" i="1"/>
  <c r="BE565" i="1"/>
  <c r="AM565" i="1"/>
  <c r="AE565" i="1"/>
  <c r="BM564" i="1"/>
  <c r="BE564" i="1"/>
  <c r="AM564" i="1"/>
  <c r="AE564" i="1"/>
  <c r="BM563" i="1"/>
  <c r="BE563" i="1"/>
  <c r="AM563" i="1"/>
  <c r="AE563" i="1"/>
  <c r="BM562" i="1"/>
  <c r="BE562" i="1"/>
  <c r="AM562" i="1"/>
  <c r="AE562" i="1"/>
  <c r="BM561" i="1"/>
  <c r="BE561" i="1"/>
  <c r="AM561" i="1"/>
  <c r="AE561" i="1"/>
  <c r="BM560" i="1"/>
  <c r="BE560" i="1"/>
  <c r="AM560" i="1"/>
  <c r="AE560" i="1"/>
  <c r="BM559" i="1"/>
  <c r="BE559" i="1"/>
  <c r="AM559" i="1"/>
  <c r="AE559" i="1"/>
  <c r="BM558" i="1"/>
  <c r="BE558" i="1"/>
  <c r="AM558" i="1"/>
  <c r="AE558" i="1"/>
  <c r="BM557" i="1"/>
  <c r="BE557" i="1"/>
  <c r="AM557" i="1"/>
  <c r="AE557" i="1"/>
  <c r="BM556" i="1"/>
  <c r="BE556" i="1"/>
  <c r="AM556" i="1"/>
  <c r="AE556" i="1"/>
  <c r="BM555" i="1"/>
  <c r="BE555" i="1"/>
  <c r="AM555" i="1"/>
  <c r="AE555" i="1"/>
  <c r="BM554" i="1"/>
  <c r="BE554" i="1"/>
  <c r="AM554" i="1"/>
  <c r="AE554" i="1"/>
  <c r="BM553" i="1"/>
  <c r="BE553" i="1"/>
  <c r="AM553" i="1"/>
  <c r="AE553" i="1"/>
  <c r="BM552" i="1"/>
  <c r="BE552" i="1"/>
  <c r="AM552" i="1"/>
  <c r="AE552" i="1"/>
  <c r="BM551" i="1"/>
  <c r="BE551" i="1"/>
  <c r="AM551" i="1"/>
  <c r="AE551" i="1"/>
  <c r="BM550" i="1"/>
  <c r="BE550" i="1"/>
  <c r="AM550" i="1"/>
  <c r="AE550" i="1"/>
  <c r="BM549" i="1"/>
  <c r="BE549" i="1"/>
  <c r="AM549" i="1"/>
  <c r="AE549" i="1"/>
  <c r="BM548" i="1"/>
  <c r="BE548" i="1"/>
  <c r="AM548" i="1"/>
  <c r="AE548" i="1"/>
  <c r="BM547" i="1"/>
  <c r="BE547" i="1"/>
  <c r="AM547" i="1"/>
  <c r="AE547" i="1"/>
  <c r="BM546" i="1"/>
  <c r="BE546" i="1"/>
  <c r="AM546" i="1"/>
  <c r="AE546" i="1"/>
  <c r="BM545" i="1"/>
  <c r="BE545" i="1"/>
  <c r="AM545" i="1"/>
  <c r="AE545" i="1"/>
  <c r="BM544" i="1"/>
  <c r="BE544" i="1"/>
  <c r="AM544" i="1"/>
  <c r="AE544" i="1"/>
  <c r="BM543" i="1"/>
  <c r="BE543" i="1"/>
  <c r="AM543" i="1"/>
  <c r="AE543" i="1"/>
  <c r="BM542" i="1"/>
  <c r="BE542" i="1"/>
  <c r="AM542" i="1"/>
  <c r="AE542" i="1"/>
  <c r="BM541" i="1"/>
  <c r="BE541" i="1"/>
  <c r="AM541" i="1"/>
  <c r="AE541" i="1"/>
  <c r="BM540" i="1"/>
  <c r="BE540" i="1"/>
  <c r="AM540" i="1"/>
  <c r="AE540" i="1"/>
  <c r="BM539" i="1"/>
  <c r="BE539" i="1"/>
  <c r="AM539" i="1"/>
  <c r="AE539" i="1"/>
  <c r="BM538" i="1"/>
  <c r="BE538" i="1"/>
  <c r="AM538" i="1"/>
  <c r="AE538" i="1"/>
  <c r="BM537" i="1"/>
  <c r="BE537" i="1"/>
  <c r="AM537" i="1"/>
  <c r="AE537" i="1"/>
  <c r="BM536" i="1"/>
  <c r="BE536" i="1"/>
  <c r="AM536" i="1"/>
  <c r="AE536" i="1"/>
  <c r="BM535" i="1"/>
  <c r="BE535" i="1"/>
  <c r="AM535" i="1"/>
  <c r="AE535" i="1"/>
  <c r="BM534" i="1"/>
  <c r="BE534" i="1"/>
  <c r="AM534" i="1"/>
  <c r="AE534" i="1"/>
  <c r="BM533" i="1"/>
  <c r="BE533" i="1"/>
  <c r="AM533" i="1"/>
  <c r="AE533" i="1"/>
  <c r="BM532" i="1"/>
  <c r="BE532" i="1"/>
  <c r="AM532" i="1"/>
  <c r="AE532" i="1"/>
  <c r="BM531" i="1"/>
  <c r="BE531" i="1"/>
  <c r="AM531" i="1"/>
  <c r="AE531" i="1"/>
  <c r="BM530" i="1"/>
  <c r="BE530" i="1"/>
  <c r="AM530" i="1"/>
  <c r="AE530" i="1"/>
  <c r="BM529" i="1"/>
  <c r="BE529" i="1"/>
  <c r="AM529" i="1"/>
  <c r="AE529" i="1"/>
  <c r="BM528" i="1"/>
  <c r="BE528" i="1"/>
  <c r="AM528" i="1"/>
  <c r="AE528" i="1"/>
  <c r="BM527" i="1"/>
  <c r="BE527" i="1"/>
  <c r="AM527" i="1"/>
  <c r="AE527" i="1"/>
  <c r="BM526" i="1"/>
  <c r="BE526" i="1"/>
  <c r="AM526" i="1"/>
  <c r="AE526" i="1"/>
  <c r="BM525" i="1"/>
  <c r="BE525" i="1"/>
  <c r="AM525" i="1"/>
  <c r="AE525" i="1"/>
  <c r="BM524" i="1"/>
  <c r="BE524" i="1"/>
  <c r="AM524" i="1"/>
  <c r="AE524" i="1"/>
  <c r="BM523" i="1"/>
  <c r="BE523" i="1"/>
  <c r="AM523" i="1"/>
  <c r="AE523" i="1"/>
  <c r="BM522" i="1"/>
  <c r="BE522" i="1"/>
  <c r="AM522" i="1"/>
  <c r="AE522" i="1"/>
  <c r="BM521" i="1"/>
  <c r="BE521" i="1"/>
  <c r="AM521" i="1"/>
  <c r="AE521" i="1"/>
  <c r="BM520" i="1"/>
  <c r="BE520" i="1"/>
  <c r="AM520" i="1"/>
  <c r="AE520" i="1"/>
  <c r="BM519" i="1"/>
  <c r="BE519" i="1"/>
  <c r="AM519" i="1"/>
  <c r="AE519" i="1"/>
  <c r="BM518" i="1"/>
  <c r="BE518" i="1"/>
  <c r="AM518" i="1"/>
  <c r="AE518" i="1"/>
  <c r="BM517" i="1"/>
  <c r="BE517" i="1"/>
  <c r="AM517" i="1"/>
  <c r="AE517" i="1"/>
  <c r="BM516" i="1"/>
  <c r="BE516" i="1"/>
  <c r="AM516" i="1"/>
  <c r="AE516" i="1"/>
  <c r="BM515" i="1"/>
  <c r="BE515" i="1"/>
  <c r="AM515" i="1"/>
  <c r="AE515" i="1"/>
  <c r="BM514" i="1"/>
  <c r="BE514" i="1"/>
  <c r="AM514" i="1"/>
  <c r="AE514" i="1"/>
  <c r="BM513" i="1"/>
  <c r="BE513" i="1"/>
  <c r="AM513" i="1"/>
  <c r="AE513" i="1"/>
  <c r="BM512" i="1"/>
  <c r="BE512" i="1"/>
  <c r="AM512" i="1"/>
  <c r="AE512" i="1"/>
  <c r="BM511" i="1"/>
  <c r="BE511" i="1"/>
  <c r="AM511" i="1"/>
  <c r="AE511" i="1"/>
  <c r="BM510" i="1"/>
  <c r="BE510" i="1"/>
  <c r="AM510" i="1"/>
  <c r="AE510" i="1"/>
  <c r="BM509" i="1"/>
  <c r="BE509" i="1"/>
  <c r="AM509" i="1"/>
  <c r="AE509" i="1"/>
  <c r="BM508" i="1"/>
  <c r="BE508" i="1"/>
  <c r="AM508" i="1"/>
  <c r="AE508" i="1"/>
  <c r="BM507" i="1"/>
  <c r="BE507" i="1"/>
  <c r="AM507" i="1"/>
  <c r="AE507" i="1"/>
  <c r="BM506" i="1"/>
  <c r="BE506" i="1"/>
  <c r="AM506" i="1"/>
  <c r="AE506" i="1"/>
  <c r="BM505" i="1"/>
  <c r="BE505" i="1"/>
  <c r="AM505" i="1"/>
  <c r="AE505" i="1"/>
  <c r="BM504" i="1"/>
  <c r="BE504" i="1"/>
  <c r="AM504" i="1"/>
  <c r="AE504" i="1"/>
  <c r="BM503" i="1"/>
  <c r="BE503" i="1"/>
  <c r="AM503" i="1"/>
  <c r="AE503" i="1"/>
  <c r="BM502" i="1"/>
  <c r="BE502" i="1"/>
  <c r="AM502" i="1"/>
  <c r="AE502" i="1"/>
  <c r="BM501" i="1"/>
  <c r="BE501" i="1"/>
  <c r="AM501" i="1"/>
  <c r="AE501" i="1"/>
  <c r="BM500" i="1"/>
  <c r="BE500" i="1"/>
  <c r="AM500" i="1"/>
  <c r="AE500" i="1"/>
  <c r="BM499" i="1"/>
  <c r="BE499" i="1"/>
  <c r="AM499" i="1"/>
  <c r="AE499" i="1"/>
  <c r="BM498" i="1"/>
  <c r="BE498" i="1"/>
  <c r="AM498" i="1"/>
  <c r="AE498" i="1"/>
  <c r="BM497" i="1"/>
  <c r="BE497" i="1"/>
  <c r="AM497" i="1"/>
  <c r="AE497" i="1"/>
  <c r="BM496" i="1"/>
  <c r="BE496" i="1"/>
  <c r="AM496" i="1"/>
  <c r="AE496" i="1"/>
  <c r="BM495" i="1"/>
  <c r="BE495" i="1"/>
  <c r="AM495" i="1"/>
  <c r="AE495" i="1"/>
  <c r="BM494" i="1"/>
  <c r="BE494" i="1"/>
  <c r="AM494" i="1"/>
  <c r="AE494" i="1"/>
  <c r="BM493" i="1"/>
  <c r="BE493" i="1"/>
  <c r="AM493" i="1"/>
  <c r="AE493" i="1"/>
  <c r="BM492" i="1"/>
  <c r="BE492" i="1"/>
  <c r="AM492" i="1"/>
  <c r="AE492" i="1"/>
  <c r="BM491" i="1"/>
  <c r="BE491" i="1"/>
  <c r="AM491" i="1"/>
  <c r="AE491" i="1"/>
  <c r="BM490" i="1"/>
  <c r="BE490" i="1"/>
  <c r="AM490" i="1"/>
  <c r="AE490" i="1"/>
  <c r="BM489" i="1"/>
  <c r="BE489" i="1"/>
  <c r="AM489" i="1"/>
  <c r="AE489" i="1"/>
  <c r="BM488" i="1"/>
  <c r="BE488" i="1"/>
  <c r="AM488" i="1"/>
  <c r="AE488" i="1"/>
  <c r="BM487" i="1"/>
  <c r="BE487" i="1"/>
  <c r="AM487" i="1"/>
  <c r="AE487" i="1"/>
  <c r="BM486" i="1"/>
  <c r="BE486" i="1"/>
  <c r="AM486" i="1"/>
  <c r="AE486" i="1"/>
  <c r="BM485" i="1"/>
  <c r="BE485" i="1"/>
  <c r="AM485" i="1"/>
  <c r="AE485" i="1"/>
  <c r="BM484" i="1"/>
  <c r="BE484" i="1"/>
  <c r="AM484" i="1"/>
  <c r="AE484" i="1"/>
  <c r="BM483" i="1"/>
  <c r="BE483" i="1"/>
  <c r="AM483" i="1"/>
  <c r="AE483" i="1"/>
  <c r="BM482" i="1"/>
  <c r="BE482" i="1"/>
  <c r="AM482" i="1"/>
  <c r="AE482" i="1"/>
  <c r="BM481" i="1"/>
  <c r="BE481" i="1"/>
  <c r="AM481" i="1"/>
  <c r="AE481" i="1"/>
  <c r="BM480" i="1"/>
  <c r="BE480" i="1"/>
  <c r="AM480" i="1"/>
  <c r="AE480" i="1"/>
  <c r="BM479" i="1"/>
  <c r="BE479" i="1"/>
  <c r="AM479" i="1"/>
  <c r="AE479" i="1"/>
  <c r="BM478" i="1"/>
  <c r="BE478" i="1"/>
  <c r="AM478" i="1"/>
  <c r="AE478" i="1"/>
  <c r="BM477" i="1"/>
  <c r="BE477" i="1"/>
  <c r="AM477" i="1"/>
  <c r="AE477" i="1"/>
  <c r="BM476" i="1"/>
  <c r="BE476" i="1"/>
  <c r="AM476" i="1"/>
  <c r="AE476" i="1"/>
  <c r="BM475" i="1"/>
  <c r="BE475" i="1"/>
  <c r="AM475" i="1"/>
  <c r="AE475" i="1"/>
  <c r="BM474" i="1"/>
  <c r="BE474" i="1"/>
  <c r="AM474" i="1"/>
  <c r="AE474" i="1"/>
  <c r="BM473" i="1"/>
  <c r="BE473" i="1"/>
  <c r="AM473" i="1"/>
  <c r="AE473" i="1"/>
  <c r="BM472" i="1"/>
  <c r="BE472" i="1"/>
  <c r="AM472" i="1"/>
  <c r="AE472" i="1"/>
  <c r="BM471" i="1"/>
  <c r="BE471" i="1"/>
  <c r="AM471" i="1"/>
  <c r="AE471" i="1"/>
  <c r="BM470" i="1"/>
  <c r="BE470" i="1"/>
  <c r="AM470" i="1"/>
  <c r="AE470" i="1"/>
  <c r="BM469" i="1"/>
  <c r="BE469" i="1"/>
  <c r="AM469" i="1"/>
  <c r="AE469" i="1"/>
  <c r="BM468" i="1"/>
  <c r="BE468" i="1"/>
  <c r="AM468" i="1"/>
  <c r="AE468" i="1"/>
  <c r="BM467" i="1"/>
  <c r="BE467" i="1"/>
  <c r="AM467" i="1"/>
  <c r="AE467" i="1"/>
  <c r="BM466" i="1"/>
  <c r="BE466" i="1"/>
  <c r="AM466" i="1"/>
  <c r="AE466" i="1"/>
  <c r="BM465" i="1"/>
  <c r="BE465" i="1"/>
  <c r="AM465" i="1"/>
  <c r="AE465" i="1"/>
  <c r="BM464" i="1"/>
  <c r="BE464" i="1"/>
  <c r="AM464" i="1"/>
  <c r="AE464" i="1"/>
  <c r="BM463" i="1"/>
  <c r="BE463" i="1"/>
  <c r="AM463" i="1"/>
  <c r="AE463" i="1"/>
  <c r="BM462" i="1"/>
  <c r="BE462" i="1"/>
  <c r="AM462" i="1"/>
  <c r="AE462" i="1"/>
  <c r="BM461" i="1"/>
  <c r="BE461" i="1"/>
  <c r="AM461" i="1"/>
  <c r="AE461" i="1"/>
  <c r="BM460" i="1"/>
  <c r="BE460" i="1"/>
  <c r="AM460" i="1"/>
  <c r="AE460" i="1"/>
  <c r="BM459" i="1"/>
  <c r="BE459" i="1"/>
  <c r="AM459" i="1"/>
  <c r="AE459" i="1"/>
  <c r="BM458" i="1"/>
  <c r="BE458" i="1"/>
  <c r="AM458" i="1"/>
  <c r="AE458" i="1"/>
  <c r="BM457" i="1"/>
  <c r="BE457" i="1"/>
  <c r="AM457" i="1"/>
  <c r="AE457" i="1"/>
  <c r="BM456" i="1"/>
  <c r="BE456" i="1"/>
  <c r="AM456" i="1"/>
  <c r="AE456" i="1"/>
  <c r="BM455" i="1"/>
  <c r="BE455" i="1"/>
  <c r="AM455" i="1"/>
  <c r="AE455" i="1"/>
  <c r="BM454" i="1"/>
  <c r="BE454" i="1"/>
  <c r="AM454" i="1"/>
  <c r="AE454" i="1"/>
  <c r="BM453" i="1"/>
  <c r="BE453" i="1"/>
  <c r="AM453" i="1"/>
  <c r="AE453" i="1"/>
  <c r="BM452" i="1"/>
  <c r="BE452" i="1"/>
  <c r="AM452" i="1"/>
  <c r="AE452" i="1"/>
  <c r="BM451" i="1"/>
  <c r="BE451" i="1"/>
  <c r="AM451" i="1"/>
  <c r="AE451" i="1"/>
  <c r="BM450" i="1"/>
  <c r="BE450" i="1"/>
  <c r="AM450" i="1"/>
  <c r="AE450" i="1"/>
  <c r="BM449" i="1"/>
  <c r="BE449" i="1"/>
  <c r="AM449" i="1"/>
  <c r="AE449" i="1"/>
  <c r="BM448" i="1"/>
  <c r="BE448" i="1"/>
  <c r="AM448" i="1"/>
  <c r="AE448" i="1"/>
  <c r="BM447" i="1"/>
  <c r="BE447" i="1"/>
  <c r="AM447" i="1"/>
  <c r="AE447" i="1"/>
  <c r="BM446" i="1"/>
  <c r="BE446" i="1"/>
  <c r="AM446" i="1"/>
  <c r="AE446" i="1"/>
  <c r="BM445" i="1"/>
  <c r="BE445" i="1"/>
  <c r="AM445" i="1"/>
  <c r="AE445" i="1"/>
  <c r="BM444" i="1"/>
  <c r="BE444" i="1"/>
  <c r="AM444" i="1"/>
  <c r="AE444" i="1"/>
  <c r="BM443" i="1"/>
  <c r="BE443" i="1"/>
  <c r="AM443" i="1"/>
  <c r="AE443" i="1"/>
  <c r="BM442" i="1"/>
  <c r="BE442" i="1"/>
  <c r="AM442" i="1"/>
  <c r="AE442" i="1"/>
  <c r="BM441" i="1"/>
  <c r="BE441" i="1"/>
  <c r="AM441" i="1"/>
  <c r="AE441" i="1"/>
  <c r="BM440" i="1"/>
  <c r="BE440" i="1"/>
  <c r="AM440" i="1"/>
  <c r="AE440" i="1"/>
  <c r="BM439" i="1"/>
  <c r="BE439" i="1"/>
  <c r="AM439" i="1"/>
  <c r="AE439" i="1"/>
  <c r="BM438" i="1"/>
  <c r="BE438" i="1"/>
  <c r="AM438" i="1"/>
  <c r="AE438" i="1"/>
  <c r="BM437" i="1"/>
  <c r="BE437" i="1"/>
  <c r="AM437" i="1"/>
  <c r="AE437" i="1"/>
  <c r="BM436" i="1"/>
  <c r="BE436" i="1"/>
  <c r="AM436" i="1"/>
  <c r="AE436" i="1"/>
  <c r="BM435" i="1"/>
  <c r="BE435" i="1"/>
  <c r="AM435" i="1"/>
  <c r="AE435" i="1"/>
  <c r="BM434" i="1"/>
  <c r="BE434" i="1"/>
  <c r="AM434" i="1"/>
  <c r="AE434" i="1"/>
  <c r="BM433" i="1"/>
  <c r="BE433" i="1"/>
  <c r="AM433" i="1"/>
  <c r="AE433" i="1"/>
  <c r="BM432" i="1"/>
  <c r="BE432" i="1"/>
  <c r="AM432" i="1"/>
  <c r="AE432" i="1"/>
  <c r="BM431" i="1"/>
  <c r="BE431" i="1"/>
  <c r="AM431" i="1"/>
  <c r="AE431" i="1"/>
  <c r="BM430" i="1"/>
  <c r="BE430" i="1"/>
  <c r="AM430" i="1"/>
  <c r="AE430" i="1"/>
  <c r="BM429" i="1"/>
  <c r="BE429" i="1"/>
  <c r="AM429" i="1"/>
  <c r="AE429" i="1"/>
  <c r="BM428" i="1"/>
  <c r="BE428" i="1"/>
  <c r="AM428" i="1"/>
  <c r="AE428" i="1"/>
  <c r="BM427" i="1"/>
  <c r="BE427" i="1"/>
  <c r="AM427" i="1"/>
  <c r="AE427" i="1"/>
  <c r="BM426" i="1"/>
  <c r="BE426" i="1"/>
  <c r="AM426" i="1"/>
  <c r="AE426" i="1"/>
  <c r="BM425" i="1"/>
  <c r="BE425" i="1"/>
  <c r="AM425" i="1"/>
  <c r="AE425" i="1"/>
  <c r="BM424" i="1"/>
  <c r="BE424" i="1"/>
  <c r="AM424" i="1"/>
  <c r="AE424" i="1"/>
  <c r="BM423" i="1"/>
  <c r="BE423" i="1"/>
  <c r="AM423" i="1"/>
  <c r="AE423" i="1"/>
  <c r="BM422" i="1"/>
  <c r="BE422" i="1"/>
  <c r="AM422" i="1"/>
  <c r="AE422" i="1"/>
  <c r="BM421" i="1"/>
  <c r="BE421" i="1"/>
  <c r="AM421" i="1"/>
  <c r="AE421" i="1"/>
  <c r="BM420" i="1"/>
  <c r="BE420" i="1"/>
  <c r="AM420" i="1"/>
  <c r="AE420" i="1"/>
  <c r="BM419" i="1"/>
  <c r="BE419" i="1"/>
  <c r="AM419" i="1"/>
  <c r="AE419" i="1"/>
  <c r="BM418" i="1"/>
  <c r="BE418" i="1"/>
  <c r="AM418" i="1"/>
  <c r="AE418" i="1"/>
  <c r="BM417" i="1"/>
  <c r="BE417" i="1"/>
  <c r="AM417" i="1"/>
  <c r="AE417" i="1"/>
  <c r="BM416" i="1"/>
  <c r="BE416" i="1"/>
  <c r="AM416" i="1"/>
  <c r="AE416" i="1"/>
  <c r="BM415" i="1"/>
  <c r="BE415" i="1"/>
  <c r="AM415" i="1"/>
  <c r="AE415" i="1"/>
  <c r="BM414" i="1"/>
  <c r="BE414" i="1"/>
  <c r="AM414" i="1"/>
  <c r="AE414" i="1"/>
  <c r="BM413" i="1"/>
  <c r="BE413" i="1"/>
  <c r="AM413" i="1"/>
  <c r="AE413" i="1"/>
  <c r="BM412" i="1"/>
  <c r="BE412" i="1"/>
  <c r="AM412" i="1"/>
  <c r="AE412" i="1"/>
  <c r="BM411" i="1"/>
  <c r="BE411" i="1"/>
  <c r="AM411" i="1"/>
  <c r="AE411" i="1"/>
  <c r="BM410" i="1"/>
  <c r="BE410" i="1"/>
  <c r="AM410" i="1"/>
  <c r="AE410" i="1"/>
  <c r="BM409" i="1"/>
  <c r="BE409" i="1"/>
  <c r="AM409" i="1"/>
  <c r="AE409" i="1"/>
  <c r="BM408" i="1"/>
  <c r="BE408" i="1"/>
  <c r="AM408" i="1"/>
  <c r="AE408" i="1"/>
  <c r="BM407" i="1"/>
  <c r="BE407" i="1"/>
  <c r="AM407" i="1"/>
  <c r="AE407" i="1"/>
  <c r="BM406" i="1"/>
  <c r="BE406" i="1"/>
  <c r="AM406" i="1"/>
  <c r="AE406" i="1"/>
  <c r="BM405" i="1"/>
  <c r="BE405" i="1"/>
  <c r="AM405" i="1"/>
  <c r="AE405" i="1"/>
  <c r="BM404" i="1"/>
  <c r="BE404" i="1"/>
  <c r="AM404" i="1"/>
  <c r="AE404" i="1"/>
  <c r="BM403" i="1"/>
  <c r="BE403" i="1"/>
  <c r="AM403" i="1"/>
  <c r="AE403" i="1"/>
  <c r="BM402" i="1"/>
  <c r="BE402" i="1"/>
  <c r="AM402" i="1"/>
  <c r="AE402" i="1"/>
  <c r="BM401" i="1"/>
  <c r="BE401" i="1"/>
  <c r="AM401" i="1"/>
  <c r="AE401" i="1"/>
  <c r="BM400" i="1"/>
  <c r="BE400" i="1"/>
  <c r="AM400" i="1"/>
  <c r="AE400" i="1"/>
  <c r="BM399" i="1"/>
  <c r="BE399" i="1"/>
  <c r="AM399" i="1"/>
  <c r="AE399" i="1"/>
  <c r="BM398" i="1"/>
  <c r="BE398" i="1"/>
  <c r="AM398" i="1"/>
  <c r="AE398" i="1"/>
  <c r="BM397" i="1"/>
  <c r="BE397" i="1"/>
  <c r="AM397" i="1"/>
  <c r="AE397" i="1"/>
  <c r="BM396" i="1"/>
  <c r="BE396" i="1"/>
  <c r="AM396" i="1"/>
  <c r="AE396" i="1"/>
  <c r="BM395" i="1"/>
  <c r="BE395" i="1"/>
  <c r="AM395" i="1"/>
  <c r="AE395" i="1"/>
  <c r="BM394" i="1"/>
  <c r="BE394" i="1"/>
  <c r="AM394" i="1"/>
  <c r="AE394" i="1"/>
  <c r="BM393" i="1"/>
  <c r="BE393" i="1"/>
  <c r="AM393" i="1"/>
  <c r="AE393" i="1"/>
  <c r="BM392" i="1"/>
  <c r="BE392" i="1"/>
  <c r="AM392" i="1"/>
  <c r="AE392" i="1"/>
  <c r="BM391" i="1"/>
  <c r="BE391" i="1"/>
  <c r="AM391" i="1"/>
  <c r="AE391" i="1"/>
  <c r="BM390" i="1"/>
  <c r="BE390" i="1"/>
  <c r="AM390" i="1"/>
  <c r="AE390" i="1"/>
  <c r="BM389" i="1"/>
  <c r="BE389" i="1"/>
  <c r="AM389" i="1"/>
  <c r="AE389" i="1"/>
  <c r="BM388" i="1"/>
  <c r="BE388" i="1"/>
  <c r="AM388" i="1"/>
  <c r="AE388" i="1"/>
  <c r="BM387" i="1"/>
  <c r="BE387" i="1"/>
  <c r="AM387" i="1"/>
  <c r="AE387" i="1"/>
  <c r="BM386" i="1"/>
  <c r="BE386" i="1"/>
  <c r="AM386" i="1"/>
  <c r="AE386" i="1"/>
  <c r="BM385" i="1"/>
  <c r="BE385" i="1"/>
  <c r="AM385" i="1"/>
  <c r="AE385" i="1"/>
  <c r="BM384" i="1"/>
  <c r="BE384" i="1"/>
  <c r="AM384" i="1"/>
  <c r="AE384" i="1"/>
  <c r="BM383" i="1"/>
  <c r="BE383" i="1"/>
  <c r="AM383" i="1"/>
  <c r="AE383" i="1"/>
  <c r="BM382" i="1"/>
  <c r="BE382" i="1"/>
  <c r="AM382" i="1"/>
  <c r="AE382" i="1"/>
  <c r="BM381" i="1"/>
  <c r="BE381" i="1"/>
  <c r="AM381" i="1"/>
  <c r="AE381" i="1"/>
  <c r="BM380" i="1"/>
  <c r="BE380" i="1"/>
  <c r="AM380" i="1"/>
  <c r="AE380" i="1"/>
  <c r="BM379" i="1"/>
  <c r="BE379" i="1"/>
  <c r="AM379" i="1"/>
  <c r="AE379" i="1"/>
  <c r="BM378" i="1"/>
  <c r="BE378" i="1"/>
  <c r="AM378" i="1"/>
  <c r="AE378" i="1"/>
  <c r="BM377" i="1"/>
  <c r="BE377" i="1"/>
  <c r="AM377" i="1"/>
  <c r="AE377" i="1"/>
  <c r="BM376" i="1"/>
  <c r="BE376" i="1"/>
  <c r="AM376" i="1"/>
  <c r="AE376" i="1"/>
  <c r="BM375" i="1"/>
  <c r="BE375" i="1"/>
  <c r="AM375" i="1"/>
  <c r="AE375" i="1"/>
  <c r="BM374" i="1"/>
  <c r="BE374" i="1"/>
  <c r="AM374" i="1"/>
  <c r="AE374" i="1"/>
  <c r="BM373" i="1"/>
  <c r="BE373" i="1"/>
  <c r="AM373" i="1"/>
  <c r="AE373" i="1"/>
  <c r="BM372" i="1"/>
  <c r="BE372" i="1"/>
  <c r="AM372" i="1"/>
  <c r="AE372" i="1"/>
  <c r="BM371" i="1"/>
  <c r="BE371" i="1"/>
  <c r="AM371" i="1"/>
  <c r="AE371" i="1"/>
  <c r="BM370" i="1"/>
  <c r="BE370" i="1"/>
  <c r="AM370" i="1"/>
  <c r="AE370" i="1"/>
  <c r="BM369" i="1"/>
  <c r="BE369" i="1"/>
  <c r="AM369" i="1"/>
  <c r="AE369" i="1"/>
  <c r="BM368" i="1"/>
  <c r="BE368" i="1"/>
  <c r="AM368" i="1"/>
  <c r="AE368" i="1"/>
  <c r="BM367" i="1"/>
  <c r="BE367" i="1"/>
  <c r="AM367" i="1"/>
  <c r="AE367" i="1"/>
  <c r="BM366" i="1"/>
  <c r="BE366" i="1"/>
  <c r="AM366" i="1"/>
  <c r="AE366" i="1"/>
  <c r="BM365" i="1"/>
  <c r="BE365" i="1"/>
  <c r="AM365" i="1"/>
  <c r="AE365" i="1"/>
  <c r="BM364" i="1"/>
  <c r="BE364" i="1"/>
  <c r="AM364" i="1"/>
  <c r="AE364" i="1"/>
  <c r="BM363" i="1"/>
  <c r="BE363" i="1"/>
  <c r="AM363" i="1"/>
  <c r="AE363" i="1"/>
  <c r="BM362" i="1"/>
  <c r="BE362" i="1"/>
  <c r="AM362" i="1"/>
  <c r="AE362" i="1"/>
  <c r="BM361" i="1"/>
  <c r="BE361" i="1"/>
  <c r="AM361" i="1"/>
  <c r="AE361" i="1"/>
  <c r="BM360" i="1"/>
  <c r="BE360" i="1"/>
  <c r="AM360" i="1"/>
  <c r="AE360" i="1"/>
  <c r="BM359" i="1"/>
  <c r="BE359" i="1"/>
  <c r="AM359" i="1"/>
  <c r="AE359" i="1"/>
  <c r="BM358" i="1"/>
  <c r="BE358" i="1"/>
  <c r="AM358" i="1"/>
  <c r="AE358" i="1"/>
  <c r="BM357" i="1"/>
  <c r="BE357" i="1"/>
  <c r="AM357" i="1"/>
  <c r="AE357" i="1"/>
  <c r="BM356" i="1"/>
  <c r="BE356" i="1"/>
  <c r="AM356" i="1"/>
  <c r="AE356" i="1"/>
  <c r="BM355" i="1"/>
  <c r="BE355" i="1"/>
  <c r="AM355" i="1"/>
  <c r="AE355" i="1"/>
  <c r="BM354" i="1"/>
  <c r="BE354" i="1"/>
  <c r="AM354" i="1"/>
  <c r="AE354" i="1"/>
  <c r="BM353" i="1"/>
  <c r="BE353" i="1"/>
  <c r="AM353" i="1"/>
  <c r="AE353" i="1"/>
  <c r="BM352" i="1"/>
  <c r="BE352" i="1"/>
  <c r="AM352" i="1"/>
  <c r="AE352" i="1"/>
  <c r="BM351" i="1"/>
  <c r="BE351" i="1"/>
  <c r="AM351" i="1"/>
  <c r="AE351" i="1"/>
  <c r="BM350" i="1"/>
  <c r="BE350" i="1"/>
  <c r="AM350" i="1"/>
  <c r="AE350" i="1"/>
  <c r="BM349" i="1"/>
  <c r="BE349" i="1"/>
  <c r="AM349" i="1"/>
  <c r="AE349" i="1"/>
  <c r="BM348" i="1"/>
  <c r="BE348" i="1"/>
  <c r="AM348" i="1"/>
  <c r="AE348" i="1"/>
  <c r="BM347" i="1"/>
  <c r="BE347" i="1"/>
  <c r="AM347" i="1"/>
  <c r="AE347" i="1"/>
  <c r="BM346" i="1"/>
  <c r="BE346" i="1"/>
  <c r="AM346" i="1"/>
  <c r="AE346" i="1"/>
  <c r="BM345" i="1"/>
  <c r="BE345" i="1"/>
  <c r="AM345" i="1"/>
  <c r="AE345" i="1"/>
  <c r="BM344" i="1"/>
  <c r="BE344" i="1"/>
  <c r="AM344" i="1"/>
  <c r="AE344" i="1"/>
  <c r="BM343" i="1"/>
  <c r="BE343" i="1"/>
  <c r="AM343" i="1"/>
  <c r="AE343" i="1"/>
  <c r="BM342" i="1"/>
  <c r="BE342" i="1"/>
  <c r="AM342" i="1"/>
  <c r="AE342" i="1"/>
  <c r="BM341" i="1"/>
  <c r="BE341" i="1"/>
  <c r="AM341" i="1"/>
  <c r="AE341" i="1"/>
  <c r="BM340" i="1"/>
  <c r="BE340" i="1"/>
  <c r="AM340" i="1"/>
  <c r="AE340" i="1"/>
  <c r="BM339" i="1"/>
  <c r="BE339" i="1"/>
  <c r="AM339" i="1"/>
  <c r="AE339" i="1"/>
  <c r="BM338" i="1"/>
  <c r="BE338" i="1"/>
  <c r="AM338" i="1"/>
  <c r="AE338" i="1"/>
  <c r="BM337" i="1"/>
  <c r="BE337" i="1"/>
  <c r="AM337" i="1"/>
  <c r="AE337" i="1"/>
  <c r="BM336" i="1"/>
  <c r="BE336" i="1"/>
  <c r="AM336" i="1"/>
  <c r="AE336" i="1"/>
  <c r="BM335" i="1"/>
  <c r="BE335" i="1"/>
  <c r="AM335" i="1"/>
  <c r="AE335" i="1"/>
  <c r="BM334" i="1"/>
  <c r="BE334" i="1"/>
  <c r="AM334" i="1"/>
  <c r="AE334" i="1"/>
  <c r="BM333" i="1"/>
  <c r="BE333" i="1"/>
  <c r="AM333" i="1"/>
  <c r="AE333" i="1"/>
  <c r="BM332" i="1"/>
  <c r="BE332" i="1"/>
  <c r="AM332" i="1"/>
  <c r="AE332" i="1"/>
  <c r="BM331" i="1"/>
  <c r="BE331" i="1"/>
  <c r="AM331" i="1"/>
  <c r="AE331" i="1"/>
  <c r="BM330" i="1"/>
  <c r="BE330" i="1"/>
  <c r="AM330" i="1"/>
  <c r="AE330" i="1"/>
  <c r="BM329" i="1"/>
  <c r="BE329" i="1"/>
  <c r="AM329" i="1"/>
  <c r="AE329" i="1"/>
  <c r="BM328" i="1"/>
  <c r="BE328" i="1"/>
  <c r="AM328" i="1"/>
  <c r="AE328" i="1"/>
  <c r="BM327" i="1"/>
  <c r="BE327" i="1"/>
  <c r="AM327" i="1"/>
  <c r="AE327" i="1"/>
  <c r="BM326" i="1"/>
  <c r="BE326" i="1"/>
  <c r="AM326" i="1"/>
  <c r="AE326" i="1"/>
  <c r="BM325" i="1"/>
  <c r="BE325" i="1"/>
  <c r="AM325" i="1"/>
  <c r="AE325" i="1"/>
  <c r="BM324" i="1"/>
  <c r="BE324" i="1"/>
  <c r="AM324" i="1"/>
  <c r="AE324" i="1"/>
  <c r="BM323" i="1"/>
  <c r="BE323" i="1"/>
  <c r="AM323" i="1"/>
  <c r="AE323" i="1"/>
  <c r="BM322" i="1"/>
  <c r="BE322" i="1"/>
  <c r="AM322" i="1"/>
  <c r="AE322" i="1"/>
  <c r="BM321" i="1"/>
  <c r="BE321" i="1"/>
  <c r="AM321" i="1"/>
  <c r="AE321" i="1"/>
  <c r="BM320" i="1"/>
  <c r="BE320" i="1"/>
  <c r="AM320" i="1"/>
  <c r="AE320" i="1"/>
  <c r="BM319" i="1"/>
  <c r="BE319" i="1"/>
  <c r="AM319" i="1"/>
  <c r="AE319" i="1"/>
  <c r="BM318" i="1"/>
  <c r="BE318" i="1"/>
  <c r="AM318" i="1"/>
  <c r="AE318" i="1"/>
  <c r="BM317" i="1"/>
  <c r="BE317" i="1"/>
  <c r="AM317" i="1"/>
  <c r="AE317" i="1"/>
  <c r="BM316" i="1"/>
  <c r="BE316" i="1"/>
  <c r="AM316" i="1"/>
  <c r="AE316" i="1"/>
  <c r="BM315" i="1"/>
  <c r="BE315" i="1"/>
  <c r="AM315" i="1"/>
  <c r="AE315" i="1"/>
  <c r="BM314" i="1"/>
  <c r="BE314" i="1"/>
  <c r="AM314" i="1"/>
  <c r="AE314" i="1"/>
  <c r="BM313" i="1"/>
  <c r="BE313" i="1"/>
  <c r="AM313" i="1"/>
  <c r="AE313" i="1"/>
  <c r="BM312" i="1"/>
  <c r="BE312" i="1"/>
  <c r="AM312" i="1"/>
  <c r="AE312" i="1"/>
  <c r="BM311" i="1"/>
  <c r="BE311" i="1"/>
  <c r="AM311" i="1"/>
  <c r="AE311" i="1"/>
  <c r="BM310" i="1"/>
  <c r="BE310" i="1"/>
  <c r="AM310" i="1"/>
  <c r="AE310" i="1"/>
  <c r="BM309" i="1"/>
  <c r="BE309" i="1"/>
  <c r="AM309" i="1"/>
  <c r="AE309" i="1"/>
  <c r="BM308" i="1"/>
  <c r="BE308" i="1"/>
  <c r="AM308" i="1"/>
  <c r="AE308" i="1"/>
  <c r="BM307" i="1"/>
  <c r="BE307" i="1"/>
  <c r="AM307" i="1"/>
  <c r="AE307" i="1"/>
  <c r="BM306" i="1"/>
  <c r="BE306" i="1"/>
  <c r="AM306" i="1"/>
  <c r="AE306" i="1"/>
  <c r="BM305" i="1"/>
  <c r="BE305" i="1"/>
  <c r="AM305" i="1"/>
  <c r="AE305" i="1"/>
  <c r="BM304" i="1"/>
  <c r="BE304" i="1"/>
  <c r="AM304" i="1"/>
  <c r="AE304" i="1"/>
  <c r="BM303" i="1"/>
  <c r="BE303" i="1"/>
  <c r="AM303" i="1"/>
  <c r="AE303" i="1"/>
  <c r="BM302" i="1"/>
  <c r="BE302" i="1"/>
  <c r="AM302" i="1"/>
  <c r="AE302" i="1"/>
  <c r="BM301" i="1"/>
  <c r="BE301" i="1"/>
  <c r="AM301" i="1"/>
  <c r="AE301" i="1"/>
  <c r="BM300" i="1"/>
  <c r="BE300" i="1"/>
  <c r="AM300" i="1"/>
  <c r="AE300" i="1"/>
  <c r="BM299" i="1"/>
  <c r="BE299" i="1"/>
  <c r="AM299" i="1"/>
  <c r="AE299" i="1"/>
  <c r="BM298" i="1"/>
  <c r="BE298" i="1"/>
  <c r="AM298" i="1"/>
  <c r="AE298" i="1"/>
  <c r="BM297" i="1"/>
  <c r="BE297" i="1"/>
  <c r="AM297" i="1"/>
  <c r="AE297" i="1"/>
  <c r="BM296" i="1"/>
  <c r="BE296" i="1"/>
  <c r="AM296" i="1"/>
  <c r="AE296" i="1"/>
  <c r="BM295" i="1"/>
  <c r="BE295" i="1"/>
  <c r="AM295" i="1"/>
  <c r="AE295" i="1"/>
  <c r="BM294" i="1"/>
  <c r="BE294" i="1"/>
  <c r="AM294" i="1"/>
  <c r="AE294" i="1"/>
  <c r="BM293" i="1"/>
  <c r="BE293" i="1"/>
  <c r="AM293" i="1"/>
  <c r="AE293" i="1"/>
  <c r="BM292" i="1"/>
  <c r="BE292" i="1"/>
  <c r="AM292" i="1"/>
  <c r="AE292" i="1"/>
  <c r="BM291" i="1"/>
  <c r="BE291" i="1"/>
  <c r="AM291" i="1"/>
  <c r="AE291" i="1"/>
  <c r="BM290" i="1"/>
  <c r="BE290" i="1"/>
  <c r="AM290" i="1"/>
  <c r="AE290" i="1"/>
  <c r="BM289" i="1"/>
  <c r="BE289" i="1"/>
  <c r="AM289" i="1"/>
  <c r="AE289" i="1"/>
  <c r="BM288" i="1"/>
  <c r="BE288" i="1"/>
  <c r="AM288" i="1"/>
  <c r="AE288" i="1"/>
  <c r="BM287" i="1"/>
  <c r="BE287" i="1"/>
  <c r="AM287" i="1"/>
  <c r="AE287" i="1"/>
  <c r="BM286" i="1"/>
  <c r="BE286" i="1"/>
  <c r="AM286" i="1"/>
  <c r="AE286" i="1"/>
  <c r="BM285" i="1"/>
  <c r="BE285" i="1"/>
  <c r="AM285" i="1"/>
  <c r="AE285" i="1"/>
  <c r="BM284" i="1"/>
  <c r="BE284" i="1"/>
  <c r="AM284" i="1"/>
  <c r="AE284" i="1"/>
  <c r="BM283" i="1"/>
  <c r="BE283" i="1"/>
  <c r="AM283" i="1"/>
  <c r="AE283" i="1"/>
  <c r="BM282" i="1"/>
  <c r="BE282" i="1"/>
  <c r="AM282" i="1"/>
  <c r="AE282" i="1"/>
  <c r="BM281" i="1"/>
  <c r="BE281" i="1"/>
  <c r="AM281" i="1"/>
  <c r="AE281" i="1"/>
  <c r="BM280" i="1"/>
  <c r="BE280" i="1"/>
  <c r="AM280" i="1"/>
  <c r="AE280" i="1"/>
  <c r="BM279" i="1"/>
  <c r="BE279" i="1"/>
  <c r="AM279" i="1"/>
  <c r="AE279" i="1"/>
  <c r="BM278" i="1"/>
  <c r="BE278" i="1"/>
  <c r="AM278" i="1"/>
  <c r="AE278" i="1"/>
  <c r="BM277" i="1"/>
  <c r="BE277" i="1"/>
  <c r="AM277" i="1"/>
  <c r="AE277" i="1"/>
  <c r="BM276" i="1"/>
  <c r="BE276" i="1"/>
  <c r="AM276" i="1"/>
  <c r="AE276" i="1"/>
  <c r="BM275" i="1"/>
  <c r="BE275" i="1"/>
  <c r="AM275" i="1"/>
  <c r="AE275" i="1"/>
  <c r="BM274" i="1"/>
  <c r="BE274" i="1"/>
  <c r="AM274" i="1"/>
  <c r="AE274" i="1"/>
  <c r="BM273" i="1"/>
  <c r="BE273" i="1"/>
  <c r="AM273" i="1"/>
  <c r="AE273" i="1"/>
  <c r="BM272" i="1"/>
  <c r="BE272" i="1"/>
  <c r="AM272" i="1"/>
  <c r="AE272" i="1"/>
  <c r="BM271" i="1"/>
  <c r="BE271" i="1"/>
  <c r="AM271" i="1"/>
  <c r="AE271" i="1"/>
  <c r="BM270" i="1"/>
  <c r="BE270" i="1"/>
  <c r="AM270" i="1"/>
  <c r="AE270" i="1"/>
  <c r="BM269" i="1"/>
  <c r="BE269" i="1"/>
  <c r="AM269" i="1"/>
  <c r="AE269" i="1"/>
  <c r="BM268" i="1"/>
  <c r="BE268" i="1"/>
  <c r="AM268" i="1"/>
  <c r="AE268" i="1"/>
  <c r="BM267" i="1"/>
  <c r="BE267" i="1"/>
  <c r="AM267" i="1"/>
  <c r="AE267" i="1"/>
  <c r="BM266" i="1"/>
  <c r="BE266" i="1"/>
  <c r="AM266" i="1"/>
  <c r="AE266" i="1"/>
  <c r="BM265" i="1"/>
  <c r="BE265" i="1"/>
  <c r="AM265" i="1"/>
  <c r="AE265" i="1"/>
  <c r="BM264" i="1"/>
  <c r="BE264" i="1"/>
  <c r="AM264" i="1"/>
  <c r="AE264" i="1"/>
  <c r="BM263" i="1"/>
  <c r="BE263" i="1"/>
  <c r="AM263" i="1"/>
  <c r="AE263" i="1"/>
  <c r="BM262" i="1"/>
  <c r="BE262" i="1"/>
  <c r="AM262" i="1"/>
  <c r="AE262" i="1"/>
  <c r="BM261" i="1"/>
  <c r="BE261" i="1"/>
  <c r="AM261" i="1"/>
  <c r="AE261" i="1"/>
  <c r="BM260" i="1"/>
  <c r="BE260" i="1"/>
  <c r="AM260" i="1"/>
  <c r="AE260" i="1"/>
  <c r="BM259" i="1"/>
  <c r="BE259" i="1"/>
  <c r="AM259" i="1"/>
  <c r="AE259" i="1"/>
  <c r="BM258" i="1"/>
  <c r="BE258" i="1"/>
  <c r="AM258" i="1"/>
  <c r="AE258" i="1"/>
  <c r="BM257" i="1"/>
  <c r="BE257" i="1"/>
  <c r="AM257" i="1"/>
  <c r="AE257" i="1"/>
  <c r="BM256" i="1"/>
  <c r="BE256" i="1"/>
  <c r="AM256" i="1"/>
  <c r="AE256" i="1"/>
  <c r="BM255" i="1"/>
  <c r="BE255" i="1"/>
  <c r="AM255" i="1"/>
  <c r="AE255" i="1"/>
  <c r="BM254" i="1"/>
  <c r="BE254" i="1"/>
  <c r="AM254" i="1"/>
  <c r="AE254" i="1"/>
  <c r="BM253" i="1"/>
  <c r="BE253" i="1"/>
  <c r="AM253" i="1"/>
  <c r="AE253" i="1"/>
  <c r="BM252" i="1"/>
  <c r="BE252" i="1"/>
  <c r="AM252" i="1"/>
  <c r="AE252" i="1"/>
  <c r="BM251" i="1"/>
  <c r="BE251" i="1"/>
  <c r="AM251" i="1"/>
  <c r="AE251" i="1"/>
  <c r="BM250" i="1"/>
  <c r="BE250" i="1"/>
  <c r="AM250" i="1"/>
  <c r="AE250" i="1"/>
  <c r="BM249" i="1"/>
  <c r="BE249" i="1"/>
  <c r="AM249" i="1"/>
  <c r="AE249" i="1"/>
  <c r="BM248" i="1"/>
  <c r="BE248" i="1"/>
  <c r="AM248" i="1"/>
  <c r="AE248" i="1"/>
  <c r="BM247" i="1"/>
  <c r="BE247" i="1"/>
  <c r="AM247" i="1"/>
  <c r="AE247" i="1"/>
  <c r="BM246" i="1"/>
  <c r="BE246" i="1"/>
  <c r="AM246" i="1"/>
  <c r="AE246" i="1"/>
  <c r="BM245" i="1"/>
  <c r="BE245" i="1"/>
  <c r="AM245" i="1"/>
  <c r="AE245" i="1"/>
  <c r="BM244" i="1"/>
  <c r="BE244" i="1"/>
  <c r="AM244" i="1"/>
  <c r="AE244" i="1"/>
  <c r="BM243" i="1"/>
  <c r="BE243" i="1"/>
  <c r="AM243" i="1"/>
  <c r="AE243" i="1"/>
  <c r="BM242" i="1"/>
  <c r="BE242" i="1"/>
  <c r="AM242" i="1"/>
  <c r="AE242" i="1"/>
  <c r="BM241" i="1"/>
  <c r="BE241" i="1"/>
  <c r="AM241" i="1"/>
  <c r="AE241" i="1"/>
  <c r="BM240" i="1"/>
  <c r="BE240" i="1"/>
  <c r="AM240" i="1"/>
  <c r="AE240" i="1"/>
  <c r="BM239" i="1"/>
  <c r="BE239" i="1"/>
  <c r="AM239" i="1"/>
  <c r="AE239" i="1"/>
  <c r="BM238" i="1"/>
  <c r="BE238" i="1"/>
  <c r="AM238" i="1"/>
  <c r="AE238" i="1"/>
  <c r="BM237" i="1"/>
  <c r="BE237" i="1"/>
  <c r="AM237" i="1"/>
  <c r="AE237" i="1"/>
  <c r="BM236" i="1"/>
  <c r="BE236" i="1"/>
  <c r="AM236" i="1"/>
  <c r="AE236" i="1"/>
  <c r="BM235" i="1"/>
  <c r="BE235" i="1"/>
  <c r="AM235" i="1"/>
  <c r="AE235" i="1"/>
  <c r="BM234" i="1"/>
  <c r="BE234" i="1"/>
  <c r="AM234" i="1"/>
  <c r="AE234" i="1"/>
  <c r="BM233" i="1"/>
  <c r="BE233" i="1"/>
  <c r="AM233" i="1"/>
  <c r="AE233" i="1"/>
  <c r="BM232" i="1"/>
  <c r="BE232" i="1"/>
  <c r="AM232" i="1"/>
  <c r="AE232" i="1"/>
  <c r="BM231" i="1"/>
  <c r="BE231" i="1"/>
  <c r="AM231" i="1"/>
  <c r="AE231" i="1"/>
  <c r="BM230" i="1"/>
  <c r="BE230" i="1"/>
  <c r="AM230" i="1"/>
  <c r="AE230" i="1"/>
  <c r="BM229" i="1"/>
  <c r="BE229" i="1"/>
  <c r="AM229" i="1"/>
  <c r="AE229" i="1"/>
  <c r="BM228" i="1"/>
  <c r="BE228" i="1"/>
  <c r="AM228" i="1"/>
  <c r="AE228" i="1"/>
  <c r="BM227" i="1"/>
  <c r="BE227" i="1"/>
  <c r="AM227" i="1"/>
  <c r="AE227" i="1"/>
  <c r="BM226" i="1"/>
  <c r="BE226" i="1"/>
  <c r="AM226" i="1"/>
  <c r="AE226" i="1"/>
  <c r="BM225" i="1"/>
  <c r="BE225" i="1"/>
  <c r="AM225" i="1"/>
  <c r="AE225" i="1"/>
  <c r="BM224" i="1"/>
  <c r="BE224" i="1"/>
  <c r="AM224" i="1"/>
  <c r="AE224" i="1"/>
  <c r="BM223" i="1"/>
  <c r="BE223" i="1"/>
  <c r="AM223" i="1"/>
  <c r="AE223" i="1"/>
  <c r="BM222" i="1"/>
  <c r="BE222" i="1"/>
  <c r="AM222" i="1"/>
  <c r="AE222" i="1"/>
  <c r="BM221" i="1"/>
  <c r="BE221" i="1"/>
  <c r="AM221" i="1"/>
  <c r="AE221" i="1"/>
  <c r="BM220" i="1"/>
  <c r="BE220" i="1"/>
  <c r="AM220" i="1"/>
  <c r="AE220" i="1"/>
  <c r="BM219" i="1"/>
  <c r="BE219" i="1"/>
  <c r="AM219" i="1"/>
  <c r="AE219" i="1"/>
  <c r="BM218" i="1"/>
  <c r="BE218" i="1"/>
  <c r="AM218" i="1"/>
  <c r="AE218" i="1"/>
  <c r="BM217" i="1"/>
  <c r="BE217" i="1"/>
  <c r="AM217" i="1"/>
  <c r="AE217" i="1"/>
  <c r="BM216" i="1"/>
  <c r="BE216" i="1"/>
  <c r="AM216" i="1"/>
  <c r="AE216" i="1"/>
  <c r="BM215" i="1"/>
  <c r="BE215" i="1"/>
  <c r="AM215" i="1"/>
  <c r="AE215" i="1"/>
  <c r="BM214" i="1"/>
  <c r="BE214" i="1"/>
  <c r="AM214" i="1"/>
  <c r="AE214" i="1"/>
  <c r="BM213" i="1"/>
  <c r="BE213" i="1"/>
  <c r="AM213" i="1"/>
  <c r="AE213" i="1"/>
  <c r="BM212" i="1"/>
  <c r="BE212" i="1"/>
  <c r="AM212" i="1"/>
  <c r="AE212" i="1"/>
  <c r="BM211" i="1"/>
  <c r="BE211" i="1"/>
  <c r="AM211" i="1"/>
  <c r="AE211" i="1"/>
  <c r="BM210" i="1"/>
  <c r="BE210" i="1"/>
  <c r="AM210" i="1"/>
  <c r="AE210" i="1"/>
  <c r="BM209" i="1"/>
  <c r="BE209" i="1"/>
  <c r="AM209" i="1"/>
  <c r="AE209" i="1"/>
  <c r="BM208" i="1"/>
  <c r="BE208" i="1"/>
  <c r="AM208" i="1"/>
  <c r="AE208" i="1"/>
  <c r="BM207" i="1"/>
  <c r="BE207" i="1"/>
  <c r="AM207" i="1"/>
  <c r="AE207" i="1"/>
  <c r="BM206" i="1"/>
  <c r="BE206" i="1"/>
  <c r="AM206" i="1"/>
  <c r="AE206" i="1"/>
  <c r="BM205" i="1"/>
  <c r="BE205" i="1"/>
  <c r="AM205" i="1"/>
  <c r="AE205" i="1"/>
  <c r="BM204" i="1"/>
  <c r="BE204" i="1"/>
  <c r="AM204" i="1"/>
  <c r="AE204" i="1"/>
  <c r="BM203" i="1"/>
  <c r="BE203" i="1"/>
  <c r="AM203" i="1"/>
  <c r="AE203" i="1"/>
  <c r="BM202" i="1"/>
  <c r="BE202" i="1"/>
  <c r="AM202" i="1"/>
  <c r="AE202" i="1"/>
  <c r="BM201" i="1"/>
  <c r="BE201" i="1"/>
  <c r="AM201" i="1"/>
  <c r="AE201" i="1"/>
  <c r="BM200" i="1"/>
  <c r="BE200" i="1"/>
  <c r="AM200" i="1"/>
  <c r="AE200" i="1"/>
  <c r="BM199" i="1"/>
  <c r="BE199" i="1"/>
  <c r="AM199" i="1"/>
  <c r="AE199" i="1"/>
  <c r="BM198" i="1"/>
  <c r="BE198" i="1"/>
  <c r="AM198" i="1"/>
  <c r="AE198" i="1"/>
  <c r="BM197" i="1"/>
  <c r="BE197" i="1"/>
  <c r="AM197" i="1"/>
  <c r="AE197" i="1"/>
  <c r="BM196" i="1"/>
  <c r="BE196" i="1"/>
  <c r="AM196" i="1"/>
  <c r="AE196" i="1"/>
  <c r="BM195" i="1"/>
  <c r="BE195" i="1"/>
  <c r="AM195" i="1"/>
  <c r="AE195" i="1"/>
  <c r="BM194" i="1"/>
  <c r="BE194" i="1"/>
  <c r="AM194" i="1"/>
  <c r="AE194" i="1"/>
  <c r="BM193" i="1"/>
  <c r="BE193" i="1"/>
  <c r="AM193" i="1"/>
  <c r="AE193" i="1"/>
  <c r="BM192" i="1"/>
  <c r="BE192" i="1"/>
  <c r="AM192" i="1"/>
  <c r="AE192" i="1"/>
  <c r="BM191" i="1"/>
  <c r="BE191" i="1"/>
  <c r="AM191" i="1"/>
  <c r="AE191" i="1"/>
  <c r="BM190" i="1"/>
  <c r="BE190" i="1"/>
  <c r="AM190" i="1"/>
  <c r="AE190" i="1"/>
  <c r="BM189" i="1"/>
  <c r="BE189" i="1"/>
  <c r="AM189" i="1"/>
  <c r="AE189" i="1"/>
  <c r="BM188" i="1"/>
  <c r="BE188" i="1"/>
  <c r="AM188" i="1"/>
  <c r="AE188" i="1"/>
  <c r="BM187" i="1"/>
  <c r="BE187" i="1"/>
  <c r="AM187" i="1"/>
  <c r="AE187" i="1"/>
  <c r="BM186" i="1"/>
  <c r="BE186" i="1"/>
  <c r="AM186" i="1"/>
  <c r="AE186" i="1"/>
  <c r="BM185" i="1"/>
  <c r="BE185" i="1"/>
  <c r="AM185" i="1"/>
  <c r="AE185" i="1"/>
  <c r="BM184" i="1"/>
  <c r="BE184" i="1"/>
  <c r="AM184" i="1"/>
  <c r="AE184" i="1"/>
  <c r="BM183" i="1"/>
  <c r="BE183" i="1"/>
  <c r="AM183" i="1"/>
  <c r="AE183" i="1"/>
  <c r="BM182" i="1"/>
  <c r="BE182" i="1"/>
  <c r="AM182" i="1"/>
  <c r="AE182" i="1"/>
  <c r="BM181" i="1"/>
  <c r="BE181" i="1"/>
  <c r="AM181" i="1"/>
  <c r="AE181" i="1"/>
  <c r="BM180" i="1"/>
  <c r="BE180" i="1"/>
  <c r="AM180" i="1"/>
  <c r="AE180" i="1"/>
  <c r="BM179" i="1"/>
  <c r="BE179" i="1"/>
  <c r="AM179" i="1"/>
  <c r="AE179" i="1"/>
  <c r="BM178" i="1"/>
  <c r="BE178" i="1"/>
  <c r="AM178" i="1"/>
  <c r="AE178" i="1"/>
  <c r="BM177" i="1"/>
  <c r="BE177" i="1"/>
  <c r="AM177" i="1"/>
  <c r="AE177" i="1"/>
  <c r="BM176" i="1"/>
  <c r="BE176" i="1"/>
  <c r="AM176" i="1"/>
  <c r="AE176" i="1"/>
  <c r="BM175" i="1"/>
  <c r="BE175" i="1"/>
  <c r="AM175" i="1"/>
  <c r="AE175" i="1"/>
  <c r="BM174" i="1"/>
  <c r="BE174" i="1"/>
  <c r="AM174" i="1"/>
  <c r="AE174" i="1"/>
  <c r="BM173" i="1"/>
  <c r="BE173" i="1"/>
  <c r="AM173" i="1"/>
  <c r="AE173" i="1"/>
  <c r="BM172" i="1"/>
  <c r="BE172" i="1"/>
  <c r="AM172" i="1"/>
  <c r="AE172" i="1"/>
  <c r="BM171" i="1"/>
  <c r="BE171" i="1"/>
  <c r="AM171" i="1"/>
  <c r="AE171" i="1"/>
  <c r="BM170" i="1"/>
  <c r="BE170" i="1"/>
  <c r="AM170" i="1"/>
  <c r="AE170" i="1"/>
  <c r="BM169" i="1"/>
  <c r="BE169" i="1"/>
  <c r="AM169" i="1"/>
  <c r="AE169" i="1"/>
  <c r="BM168" i="1"/>
  <c r="BE168" i="1"/>
  <c r="AM168" i="1"/>
  <c r="AE168" i="1"/>
  <c r="BM167" i="1"/>
  <c r="BE167" i="1"/>
  <c r="AM167" i="1"/>
  <c r="AE167" i="1"/>
  <c r="BM166" i="1"/>
  <c r="BE166" i="1"/>
  <c r="AM166" i="1"/>
  <c r="AE166" i="1"/>
  <c r="BM165" i="1"/>
  <c r="BE165" i="1"/>
  <c r="AM165" i="1"/>
  <c r="AE165" i="1"/>
  <c r="BM164" i="1"/>
  <c r="BE164" i="1"/>
  <c r="AM164" i="1"/>
  <c r="AE164" i="1"/>
  <c r="BM163" i="1"/>
  <c r="BE163" i="1"/>
  <c r="AM163" i="1"/>
  <c r="AE163" i="1"/>
  <c r="BM162" i="1"/>
  <c r="BE162" i="1"/>
  <c r="AM162" i="1"/>
  <c r="AE162" i="1"/>
  <c r="BM161" i="1"/>
  <c r="BE161" i="1"/>
  <c r="AM161" i="1"/>
  <c r="AE161" i="1"/>
  <c r="BM160" i="1"/>
  <c r="BE160" i="1"/>
  <c r="AM160" i="1"/>
  <c r="AE160" i="1"/>
  <c r="BM159" i="1"/>
  <c r="BE159" i="1"/>
  <c r="AM159" i="1"/>
  <c r="AE159" i="1"/>
  <c r="BM158" i="1"/>
  <c r="BE158" i="1"/>
  <c r="AM158" i="1"/>
  <c r="AE158" i="1"/>
  <c r="BM157" i="1"/>
  <c r="BE157" i="1"/>
  <c r="AM157" i="1"/>
  <c r="AE157" i="1"/>
  <c r="BM156" i="1"/>
  <c r="BE156" i="1"/>
  <c r="AM156" i="1"/>
  <c r="AE156" i="1"/>
  <c r="BM155" i="1"/>
  <c r="BE155" i="1"/>
  <c r="AM155" i="1"/>
  <c r="AE155" i="1"/>
  <c r="BM154" i="1"/>
  <c r="BE154" i="1"/>
  <c r="AM154" i="1"/>
  <c r="AE154" i="1"/>
  <c r="BM153" i="1"/>
  <c r="BE153" i="1"/>
  <c r="AM153" i="1"/>
  <c r="AE153" i="1"/>
  <c r="BM152" i="1"/>
  <c r="BE152" i="1"/>
  <c r="AM152" i="1"/>
  <c r="AE152" i="1"/>
  <c r="BM151" i="1"/>
  <c r="BE151" i="1"/>
  <c r="AM151" i="1"/>
  <c r="AE151" i="1"/>
  <c r="BM150" i="1"/>
  <c r="BE150" i="1"/>
  <c r="AM150" i="1"/>
  <c r="AE150" i="1"/>
  <c r="BM149" i="1"/>
  <c r="BE149" i="1"/>
  <c r="AM149" i="1"/>
  <c r="AE149" i="1"/>
  <c r="BM148" i="1"/>
  <c r="BE148" i="1"/>
  <c r="AM148" i="1"/>
  <c r="AE148" i="1"/>
  <c r="BM147" i="1"/>
  <c r="BE147" i="1"/>
  <c r="AM147" i="1"/>
  <c r="AE147" i="1"/>
  <c r="BM146" i="1"/>
  <c r="BE146" i="1"/>
  <c r="AM146" i="1"/>
  <c r="AE146" i="1"/>
  <c r="BM145" i="1"/>
  <c r="BE145" i="1"/>
  <c r="AM145" i="1"/>
  <c r="AE145" i="1"/>
  <c r="BM144" i="1"/>
  <c r="BE144" i="1"/>
  <c r="AM144" i="1"/>
  <c r="AE144" i="1"/>
  <c r="BM143" i="1"/>
  <c r="BE143" i="1"/>
  <c r="AM143" i="1"/>
  <c r="AE143" i="1"/>
  <c r="BM142" i="1"/>
  <c r="BE142" i="1"/>
  <c r="AM142" i="1"/>
  <c r="AE142" i="1"/>
  <c r="BM141" i="1"/>
  <c r="BE141" i="1"/>
  <c r="AM141" i="1"/>
  <c r="AE141" i="1"/>
  <c r="BM140" i="1"/>
  <c r="BE140" i="1"/>
  <c r="AM140" i="1"/>
  <c r="AE140" i="1"/>
  <c r="BM139" i="1"/>
  <c r="BE139" i="1"/>
  <c r="AM139" i="1"/>
  <c r="AE139" i="1"/>
  <c r="BM138" i="1"/>
  <c r="BE138" i="1"/>
  <c r="AM138" i="1"/>
  <c r="AE138" i="1"/>
  <c r="BM137" i="1"/>
  <c r="BE137" i="1"/>
  <c r="AM137" i="1"/>
  <c r="AE137" i="1"/>
  <c r="BM136" i="1"/>
  <c r="BE136" i="1"/>
  <c r="AM136" i="1"/>
  <c r="AE136" i="1"/>
  <c r="BM135" i="1"/>
  <c r="BE135" i="1"/>
  <c r="AM135" i="1"/>
  <c r="AE135" i="1"/>
  <c r="BM134" i="1"/>
  <c r="BE134" i="1"/>
  <c r="AM134" i="1"/>
  <c r="AE134" i="1"/>
  <c r="BM133" i="1"/>
  <c r="BE133" i="1"/>
  <c r="AM133" i="1"/>
  <c r="AE133" i="1"/>
  <c r="BM132" i="1"/>
  <c r="BE132" i="1"/>
  <c r="AM132" i="1"/>
  <c r="AE132" i="1"/>
  <c r="BM131" i="1"/>
  <c r="BE131" i="1"/>
  <c r="AM131" i="1"/>
  <c r="AE131" i="1"/>
  <c r="BM130" i="1"/>
  <c r="BE130" i="1"/>
  <c r="AM130" i="1"/>
  <c r="AE130" i="1"/>
  <c r="BM129" i="1"/>
  <c r="BE129" i="1"/>
  <c r="AM129" i="1"/>
  <c r="AE129" i="1"/>
  <c r="BM128" i="1"/>
  <c r="BE128" i="1"/>
  <c r="AM128" i="1"/>
  <c r="AE128" i="1"/>
  <c r="BM127" i="1"/>
  <c r="BE127" i="1"/>
  <c r="AM127" i="1"/>
  <c r="AE127" i="1"/>
  <c r="BM126" i="1"/>
  <c r="BE126" i="1"/>
  <c r="AM126" i="1"/>
  <c r="AE126" i="1"/>
  <c r="BM125" i="1"/>
  <c r="BE125" i="1"/>
  <c r="AM125" i="1"/>
  <c r="AE125" i="1"/>
  <c r="BM124" i="1"/>
  <c r="BE124" i="1"/>
  <c r="AM124" i="1"/>
  <c r="AE124" i="1"/>
  <c r="BM123" i="1"/>
  <c r="BE123" i="1"/>
  <c r="AM123" i="1"/>
  <c r="AE123" i="1"/>
  <c r="BM122" i="1"/>
  <c r="BE122" i="1"/>
  <c r="AM122" i="1"/>
  <c r="AE122" i="1"/>
  <c r="BM121" i="1"/>
  <c r="BE121" i="1"/>
  <c r="AM121" i="1"/>
  <c r="AE121" i="1"/>
  <c r="BM120" i="1"/>
  <c r="BE120" i="1"/>
  <c r="AM120" i="1"/>
  <c r="AE120" i="1"/>
  <c r="BM119" i="1"/>
  <c r="BE119" i="1"/>
  <c r="AM119" i="1"/>
  <c r="AE119" i="1"/>
  <c r="BM118" i="1"/>
  <c r="BE118" i="1"/>
  <c r="AM118" i="1"/>
  <c r="AE118" i="1"/>
  <c r="BM117" i="1"/>
  <c r="BE117" i="1"/>
  <c r="AM117" i="1"/>
  <c r="AE117" i="1"/>
  <c r="BM116" i="1"/>
  <c r="BE116" i="1"/>
  <c r="AM116" i="1"/>
  <c r="AE116" i="1"/>
  <c r="BM115" i="1"/>
  <c r="BE115" i="1"/>
  <c r="AM115" i="1"/>
  <c r="AE115" i="1"/>
  <c r="BM114" i="1"/>
  <c r="BE114" i="1"/>
  <c r="AM114" i="1"/>
  <c r="AE114" i="1"/>
  <c r="BM113" i="1"/>
  <c r="BE113" i="1"/>
  <c r="AM113" i="1"/>
  <c r="AE113" i="1"/>
  <c r="BM112" i="1"/>
  <c r="BE112" i="1"/>
  <c r="AM112" i="1"/>
  <c r="AE112" i="1"/>
  <c r="BM111" i="1"/>
  <c r="BE111" i="1"/>
  <c r="AM111" i="1"/>
  <c r="AE111" i="1"/>
  <c r="BM110" i="1"/>
  <c r="BE110" i="1"/>
  <c r="AM110" i="1"/>
  <c r="AE110" i="1"/>
  <c r="BM109" i="1"/>
  <c r="BE109" i="1"/>
  <c r="AM109" i="1"/>
  <c r="AE109" i="1"/>
  <c r="BM108" i="1"/>
  <c r="BE108" i="1"/>
  <c r="AM108" i="1"/>
  <c r="AE108" i="1"/>
  <c r="BM107" i="1"/>
  <c r="BE107" i="1"/>
  <c r="AM107" i="1"/>
  <c r="AE107" i="1"/>
  <c r="BM106" i="1"/>
  <c r="BE106" i="1"/>
  <c r="AM106" i="1"/>
  <c r="AE106" i="1"/>
  <c r="BM105" i="1"/>
  <c r="BE105" i="1"/>
  <c r="AM105" i="1"/>
  <c r="AE105" i="1"/>
  <c r="BM104" i="1"/>
  <c r="BE104" i="1"/>
  <c r="AM104" i="1"/>
  <c r="AE104" i="1"/>
  <c r="BM103" i="1"/>
  <c r="BE103" i="1"/>
  <c r="AM103" i="1"/>
  <c r="AE103" i="1"/>
  <c r="BM102" i="1"/>
  <c r="BE102" i="1"/>
  <c r="AM102" i="1"/>
  <c r="AE102" i="1"/>
  <c r="BM101" i="1"/>
  <c r="BE101" i="1"/>
  <c r="AM101" i="1"/>
  <c r="AE101" i="1"/>
  <c r="BM100" i="1"/>
  <c r="BE100" i="1"/>
  <c r="AM100" i="1"/>
  <c r="AE100" i="1"/>
  <c r="BM99" i="1"/>
  <c r="BE99" i="1"/>
  <c r="AM99" i="1"/>
  <c r="AE99" i="1"/>
  <c r="BM98" i="1"/>
  <c r="BE98" i="1"/>
  <c r="AM98" i="1"/>
  <c r="AE98" i="1"/>
  <c r="BM97" i="1"/>
  <c r="BE97" i="1"/>
  <c r="AM97" i="1"/>
  <c r="AE97" i="1"/>
  <c r="BM96" i="1"/>
  <c r="BE96" i="1"/>
  <c r="AM96" i="1"/>
  <c r="AE96" i="1"/>
  <c r="BM95" i="1"/>
  <c r="BE95" i="1"/>
  <c r="AM95" i="1"/>
  <c r="AE95" i="1"/>
  <c r="BM94" i="1"/>
  <c r="BE94" i="1"/>
  <c r="AM94" i="1"/>
  <c r="AE94" i="1"/>
  <c r="BM93" i="1"/>
  <c r="BE93" i="1"/>
  <c r="AM93" i="1"/>
  <c r="AE93" i="1"/>
  <c r="BM92" i="1"/>
  <c r="BE92" i="1"/>
  <c r="AM92" i="1"/>
  <c r="AE92" i="1"/>
  <c r="BM91" i="1"/>
  <c r="BE91" i="1"/>
  <c r="AM91" i="1"/>
  <c r="AE91" i="1"/>
  <c r="BM90" i="1"/>
  <c r="BE90" i="1"/>
  <c r="AM90" i="1"/>
  <c r="AE90" i="1"/>
  <c r="BM89" i="1"/>
  <c r="BE89" i="1"/>
  <c r="AM89" i="1"/>
  <c r="AE89" i="1"/>
  <c r="BM88" i="1"/>
  <c r="BE88" i="1"/>
  <c r="AM88" i="1"/>
  <c r="AE88" i="1"/>
  <c r="BM87" i="1"/>
  <c r="BE87" i="1"/>
  <c r="AM87" i="1"/>
  <c r="AE87" i="1"/>
  <c r="BM86" i="1"/>
  <c r="BE86" i="1"/>
  <c r="AM86" i="1"/>
  <c r="AE86" i="1"/>
  <c r="BM85" i="1"/>
  <c r="BE85" i="1"/>
  <c r="AM85" i="1"/>
  <c r="AE85" i="1"/>
  <c r="BM84" i="1"/>
  <c r="BE84" i="1"/>
  <c r="AM84" i="1"/>
  <c r="AE84" i="1"/>
  <c r="BM83" i="1"/>
  <c r="BE83" i="1"/>
  <c r="AM83" i="1"/>
  <c r="AE83" i="1"/>
  <c r="BM82" i="1"/>
  <c r="BE82" i="1"/>
  <c r="AM82" i="1"/>
  <c r="AE82" i="1"/>
  <c r="BM81" i="1"/>
  <c r="BE81" i="1"/>
  <c r="AM81" i="1"/>
  <c r="AE81" i="1"/>
  <c r="BM80" i="1"/>
  <c r="BE80" i="1"/>
  <c r="AM80" i="1"/>
  <c r="AE80" i="1"/>
  <c r="BM79" i="1"/>
  <c r="BE79" i="1"/>
  <c r="AM79" i="1"/>
  <c r="AE79" i="1"/>
  <c r="BM78" i="1"/>
  <c r="BE78" i="1"/>
  <c r="AM78" i="1"/>
  <c r="AE78" i="1"/>
  <c r="BM77" i="1"/>
  <c r="BE77" i="1"/>
  <c r="AM77" i="1"/>
  <c r="AE77" i="1"/>
  <c r="BM76" i="1"/>
  <c r="BE76" i="1"/>
  <c r="AM76" i="1"/>
  <c r="AE76" i="1"/>
  <c r="BM75" i="1"/>
  <c r="BE75" i="1"/>
  <c r="AM75" i="1"/>
  <c r="AE75" i="1"/>
  <c r="BM74" i="1"/>
  <c r="BE74" i="1"/>
  <c r="AM74" i="1"/>
  <c r="AE74" i="1"/>
  <c r="BM73" i="1"/>
  <c r="BE73" i="1"/>
  <c r="AM73" i="1"/>
  <c r="AE73" i="1"/>
  <c r="BM72" i="1"/>
  <c r="BE72" i="1"/>
  <c r="AM72" i="1"/>
  <c r="AE72" i="1"/>
  <c r="BM71" i="1"/>
  <c r="BE71" i="1"/>
  <c r="AM71" i="1"/>
  <c r="AE71" i="1"/>
  <c r="BM70" i="1"/>
  <c r="BE70" i="1"/>
  <c r="AM70" i="1"/>
  <c r="AE70" i="1"/>
  <c r="BM69" i="1"/>
  <c r="BE69" i="1"/>
  <c r="AM69" i="1"/>
  <c r="AE69" i="1"/>
  <c r="BM68" i="1"/>
  <c r="BE68" i="1"/>
  <c r="AM68" i="1"/>
  <c r="AE68" i="1"/>
  <c r="BM67" i="1"/>
  <c r="BE67" i="1"/>
  <c r="AM67" i="1"/>
  <c r="AE67" i="1"/>
  <c r="BM66" i="1"/>
  <c r="BE66" i="1"/>
  <c r="AM66" i="1"/>
  <c r="AE66" i="1"/>
  <c r="BM65" i="1"/>
  <c r="BE65" i="1"/>
  <c r="AM65" i="1"/>
  <c r="AE65" i="1"/>
  <c r="BM64" i="1"/>
  <c r="BE64" i="1"/>
  <c r="AM64" i="1"/>
  <c r="AE64" i="1"/>
  <c r="BM63" i="1"/>
  <c r="BE63" i="1"/>
  <c r="AM63" i="1"/>
  <c r="AE63" i="1"/>
  <c r="BM62" i="1"/>
  <c r="BE62" i="1"/>
  <c r="AM62" i="1"/>
  <c r="AE62" i="1"/>
  <c r="BM61" i="1"/>
  <c r="BE61" i="1"/>
  <c r="AM61" i="1"/>
  <c r="AE61" i="1"/>
  <c r="BM60" i="1"/>
  <c r="BE60" i="1"/>
  <c r="AM60" i="1"/>
  <c r="AE60" i="1"/>
  <c r="BM59" i="1"/>
  <c r="BE59" i="1"/>
  <c r="AM59" i="1"/>
  <c r="AE59" i="1"/>
  <c r="BM58" i="1"/>
  <c r="BE58" i="1"/>
  <c r="AM58" i="1"/>
  <c r="AE58" i="1"/>
  <c r="BM57" i="1"/>
  <c r="BE57" i="1"/>
  <c r="AM57" i="1"/>
  <c r="AE57" i="1"/>
  <c r="BM56" i="1"/>
  <c r="BE56" i="1"/>
  <c r="AM56" i="1"/>
  <c r="AE56" i="1"/>
  <c r="BM55" i="1"/>
  <c r="BE55" i="1"/>
  <c r="AM55" i="1"/>
  <c r="AE55" i="1"/>
  <c r="BM54" i="1"/>
  <c r="BE54" i="1"/>
  <c r="AM54" i="1"/>
  <c r="AE54" i="1"/>
  <c r="BM53" i="1"/>
  <c r="BE53" i="1"/>
  <c r="AM53" i="1"/>
  <c r="AE53" i="1"/>
  <c r="BM52" i="1"/>
  <c r="BE52" i="1"/>
  <c r="AM52" i="1"/>
  <c r="AE52" i="1"/>
  <c r="BM51" i="1"/>
  <c r="BE51" i="1"/>
  <c r="AM51" i="1"/>
  <c r="AE51" i="1"/>
  <c r="BM50" i="1"/>
  <c r="BE50" i="1"/>
  <c r="AM50" i="1"/>
  <c r="AE50" i="1"/>
  <c r="BM49" i="1"/>
  <c r="BE49" i="1"/>
  <c r="AM49" i="1"/>
  <c r="AE49" i="1"/>
  <c r="BM48" i="1"/>
  <c r="BE48" i="1"/>
  <c r="AM48" i="1"/>
  <c r="AE48" i="1"/>
  <c r="BM47" i="1"/>
  <c r="BE47" i="1"/>
  <c r="AM47" i="1"/>
  <c r="AE47" i="1"/>
  <c r="BM46" i="1"/>
  <c r="BE46" i="1"/>
  <c r="AM46" i="1"/>
  <c r="AE46" i="1"/>
  <c r="BM45" i="1"/>
  <c r="BE45" i="1"/>
  <c r="AM45" i="1"/>
  <c r="AE45" i="1"/>
  <c r="BM44" i="1"/>
  <c r="BE44" i="1"/>
  <c r="AM44" i="1"/>
  <c r="AE44" i="1"/>
  <c r="BM43" i="1"/>
  <c r="BE43" i="1"/>
  <c r="AM43" i="1"/>
  <c r="AE43" i="1"/>
  <c r="BM42" i="1"/>
  <c r="BE42" i="1"/>
  <c r="AM42" i="1"/>
  <c r="AE42" i="1"/>
  <c r="BM41" i="1"/>
  <c r="BE41" i="1"/>
  <c r="AM41" i="1"/>
  <c r="AE41" i="1"/>
  <c r="BM40" i="1"/>
  <c r="BE40" i="1"/>
  <c r="AM40" i="1"/>
  <c r="AE40" i="1"/>
  <c r="BM39" i="1"/>
  <c r="BE39" i="1"/>
  <c r="AM39" i="1"/>
  <c r="AE39" i="1"/>
  <c r="BM38" i="1"/>
  <c r="BE38" i="1"/>
  <c r="AM38" i="1"/>
  <c r="AE38" i="1"/>
  <c r="BM37" i="1"/>
  <c r="BE37" i="1"/>
  <c r="AM37" i="1"/>
  <c r="AE37" i="1"/>
  <c r="BM36" i="1"/>
  <c r="BE36" i="1"/>
  <c r="AM36" i="1"/>
  <c r="AE36" i="1"/>
  <c r="BM35" i="1"/>
  <c r="BE35" i="1"/>
  <c r="AM35" i="1"/>
  <c r="AE35" i="1"/>
  <c r="BM34" i="1"/>
  <c r="BE34" i="1"/>
  <c r="AM34" i="1"/>
  <c r="AE34" i="1"/>
  <c r="BM33" i="1"/>
  <c r="BE33" i="1"/>
  <c r="AM33" i="1"/>
  <c r="AE33" i="1"/>
  <c r="BM32" i="1"/>
  <c r="BE32" i="1"/>
  <c r="AM32" i="1"/>
  <c r="AE32" i="1"/>
  <c r="BM31" i="1"/>
  <c r="BE31" i="1"/>
  <c r="AM31" i="1"/>
  <c r="AE31" i="1"/>
  <c r="BM30" i="1"/>
  <c r="BE30" i="1"/>
  <c r="AM30" i="1"/>
  <c r="AE30" i="1"/>
  <c r="BM29" i="1"/>
  <c r="BE29" i="1"/>
  <c r="AM29" i="1"/>
  <c r="AE29" i="1"/>
  <c r="BM28" i="1"/>
  <c r="BE28" i="1"/>
  <c r="AM28" i="1"/>
  <c r="AE28" i="1"/>
  <c r="BM27" i="1"/>
  <c r="BE27" i="1"/>
  <c r="AM27" i="1"/>
  <c r="AE27" i="1"/>
  <c r="BM26" i="1"/>
  <c r="BE26" i="1"/>
  <c r="AM26" i="1"/>
  <c r="AE26" i="1"/>
  <c r="BM25" i="1"/>
  <c r="BE25" i="1"/>
  <c r="AM25" i="1"/>
  <c r="AE25" i="1"/>
  <c r="BM24" i="1"/>
  <c r="BE24" i="1"/>
  <c r="AM24" i="1"/>
  <c r="AE24" i="1"/>
  <c r="BM23" i="1"/>
  <c r="BE23" i="1"/>
  <c r="AM23" i="1"/>
  <c r="AE23" i="1"/>
  <c r="BM22" i="1"/>
  <c r="BE22" i="1"/>
  <c r="AM22" i="1"/>
  <c r="AE22" i="1"/>
  <c r="BM21" i="1"/>
  <c r="BE21" i="1"/>
  <c r="AM21" i="1"/>
  <c r="AE21" i="1"/>
  <c r="BM20" i="1"/>
  <c r="BE20" i="1"/>
  <c r="AM20" i="1"/>
  <c r="AE20" i="1"/>
  <c r="BM19" i="1"/>
  <c r="BE19" i="1"/>
  <c r="AM19" i="1"/>
  <c r="AE19" i="1"/>
  <c r="BM18" i="1"/>
  <c r="BE18" i="1"/>
  <c r="AM18" i="1"/>
  <c r="AE18" i="1"/>
  <c r="BM17" i="1"/>
  <c r="BE17" i="1"/>
  <c r="AM17" i="1"/>
  <c r="AE17" i="1"/>
  <c r="BM16" i="1"/>
  <c r="BE16" i="1"/>
  <c r="AM16" i="1"/>
  <c r="AE16" i="1"/>
  <c r="BM15" i="1"/>
  <c r="BE15" i="1"/>
  <c r="AM15" i="1"/>
  <c r="AE15" i="1"/>
  <c r="BM14" i="1"/>
  <c r="BE14" i="1"/>
  <c r="AM14" i="1"/>
  <c r="AE14" i="1"/>
  <c r="BM13" i="1"/>
  <c r="BE13" i="1"/>
  <c r="AM13" i="1"/>
  <c r="AE13" i="1"/>
  <c r="BM12" i="1"/>
  <c r="BE12" i="1"/>
  <c r="AM12" i="1"/>
  <c r="AE12" i="1"/>
  <c r="BM11" i="1"/>
  <c r="BE11" i="1"/>
  <c r="AM11" i="1"/>
  <c r="AE11" i="1"/>
  <c r="BM10" i="1"/>
  <c r="BE10" i="1"/>
  <c r="AM10" i="1"/>
  <c r="AE10" i="1"/>
  <c r="BM9" i="1"/>
  <c r="BE9" i="1"/>
  <c r="AM9" i="1"/>
  <c r="AE9" i="1"/>
  <c r="BM8" i="1"/>
  <c r="BE8" i="1"/>
  <c r="AM8" i="1"/>
  <c r="AE8" i="1"/>
  <c r="BM7" i="1"/>
  <c r="BE7" i="1"/>
  <c r="AM7" i="1"/>
  <c r="AE7" i="1"/>
  <c r="BM6" i="1"/>
  <c r="BM3211" i="1" s="1"/>
  <c r="BE6" i="1"/>
  <c r="AM6" i="1"/>
  <c r="AM3211" i="1" s="1"/>
  <c r="AE6" i="1"/>
  <c r="AV19" i="1" l="1"/>
  <c r="AE3211" i="1"/>
  <c r="AE3208" i="1"/>
  <c r="BE3211" i="1"/>
  <c r="BV6" i="1"/>
  <c r="BV7" i="1"/>
  <c r="BV9" i="1"/>
  <c r="BV10" i="1"/>
  <c r="BV11" i="1"/>
  <c r="BV13" i="1"/>
  <c r="BV14" i="1"/>
  <c r="BV15" i="1"/>
  <c r="BV17" i="1"/>
  <c r="BV18" i="1"/>
  <c r="BV19" i="1"/>
  <c r="BV21" i="1"/>
  <c r="BV22" i="1"/>
  <c r="BV23" i="1"/>
  <c r="BV25" i="1"/>
  <c r="BV26" i="1"/>
  <c r="BV27" i="1"/>
  <c r="BV29" i="1"/>
  <c r="BV30" i="1"/>
  <c r="BV31" i="1"/>
  <c r="BV33" i="1"/>
  <c r="BV34" i="1"/>
  <c r="BV35" i="1"/>
  <c r="BV37" i="1"/>
  <c r="BV38" i="1"/>
  <c r="BV39" i="1"/>
  <c r="BV41" i="1"/>
  <c r="BV42" i="1"/>
  <c r="BV43" i="1"/>
  <c r="BV45" i="1"/>
  <c r="BV46" i="1"/>
  <c r="BV47" i="1"/>
  <c r="BV49" i="1"/>
  <c r="BV50" i="1"/>
  <c r="BV51" i="1"/>
  <c r="BV53" i="1"/>
  <c r="BV54" i="1"/>
  <c r="BV55" i="1"/>
  <c r="BV57" i="1"/>
  <c r="BV58" i="1"/>
  <c r="BV59" i="1"/>
  <c r="BV61" i="1"/>
  <c r="BV62" i="1"/>
  <c r="BV63" i="1"/>
  <c r="BV65" i="1"/>
  <c r="BV66" i="1"/>
  <c r="BV67" i="1"/>
  <c r="BV69" i="1"/>
  <c r="BV70" i="1"/>
  <c r="BV71" i="1"/>
  <c r="BV73" i="1"/>
  <c r="BV74" i="1"/>
  <c r="BV75" i="1"/>
  <c r="BV77" i="1"/>
  <c r="BV78" i="1"/>
  <c r="BV79" i="1"/>
  <c r="BV81" i="1"/>
  <c r="BV82" i="1"/>
  <c r="BV83" i="1"/>
  <c r="BV85" i="1"/>
  <c r="BV86" i="1"/>
  <c r="BV87" i="1"/>
  <c r="BV89" i="1"/>
  <c r="BV90" i="1"/>
  <c r="BV91" i="1"/>
  <c r="BV93" i="1"/>
  <c r="BV94" i="1"/>
  <c r="BV95" i="1"/>
  <c r="BV97" i="1"/>
  <c r="BV98" i="1"/>
  <c r="BV99" i="1"/>
  <c r="BV101" i="1"/>
  <c r="BV102" i="1"/>
  <c r="BV103" i="1"/>
  <c r="BV105" i="1"/>
  <c r="BV106" i="1"/>
  <c r="BV107" i="1"/>
  <c r="BV109" i="1"/>
  <c r="BV110" i="1"/>
  <c r="BV111" i="1"/>
  <c r="BV113" i="1"/>
  <c r="BV114" i="1"/>
  <c r="BV115" i="1"/>
  <c r="BV117" i="1"/>
  <c r="BV118" i="1"/>
  <c r="BV119" i="1"/>
  <c r="BV121" i="1"/>
  <c r="BV122" i="1"/>
  <c r="BV123" i="1"/>
  <c r="BV125" i="1"/>
  <c r="BV126" i="1"/>
  <c r="BV127" i="1"/>
  <c r="BV129" i="1"/>
  <c r="BV130" i="1"/>
  <c r="BV131" i="1"/>
  <c r="BV133" i="1"/>
  <c r="BV134" i="1"/>
  <c r="BV135" i="1"/>
  <c r="BV137" i="1"/>
  <c r="BV138" i="1"/>
  <c r="BV139" i="1"/>
  <c r="BV141" i="1"/>
  <c r="BV142" i="1"/>
  <c r="BV143" i="1"/>
  <c r="BV145" i="1"/>
  <c r="BV146" i="1"/>
  <c r="BV147" i="1"/>
  <c r="BV149" i="1"/>
  <c r="BV150" i="1"/>
  <c r="BV151" i="1"/>
  <c r="BV153" i="1"/>
  <c r="BV154" i="1"/>
  <c r="BV155" i="1"/>
  <c r="BV157" i="1"/>
  <c r="BV158" i="1"/>
  <c r="BV159" i="1"/>
  <c r="BV161" i="1"/>
  <c r="BV162" i="1"/>
  <c r="BV163" i="1"/>
  <c r="BV165" i="1"/>
  <c r="BV166" i="1"/>
  <c r="BV167" i="1"/>
  <c r="BV169" i="1"/>
  <c r="BV170" i="1"/>
  <c r="BV171" i="1"/>
  <c r="BV173" i="1"/>
  <c r="BV174" i="1"/>
  <c r="BV175" i="1"/>
  <c r="BV177" i="1"/>
  <c r="BV178" i="1"/>
  <c r="BV179" i="1"/>
  <c r="BV181" i="1"/>
  <c r="BV182" i="1"/>
  <c r="BV183" i="1"/>
  <c r="BV185" i="1"/>
  <c r="BV186" i="1"/>
  <c r="BV187" i="1"/>
  <c r="BV189" i="1"/>
  <c r="BV190" i="1"/>
  <c r="BV191" i="1"/>
  <c r="BV193" i="1"/>
  <c r="BV194" i="1"/>
  <c r="BV195" i="1"/>
  <c r="BV197" i="1"/>
  <c r="BV198" i="1"/>
  <c r="BV199" i="1"/>
  <c r="BV201" i="1"/>
  <c r="BV202" i="1"/>
  <c r="BV203" i="1"/>
  <c r="BV205" i="1"/>
  <c r="BV206" i="1"/>
  <c r="BV207" i="1"/>
  <c r="BV209" i="1"/>
  <c r="BV210" i="1"/>
  <c r="BV211" i="1"/>
  <c r="BV213" i="1"/>
  <c r="BV214" i="1"/>
  <c r="BV215" i="1"/>
  <c r="BV217" i="1"/>
  <c r="BV218" i="1"/>
  <c r="BV219" i="1"/>
  <c r="BV221" i="1"/>
  <c r="BV222" i="1"/>
  <c r="BV223" i="1"/>
  <c r="BV225" i="1"/>
  <c r="BV226" i="1"/>
  <c r="BV227" i="1"/>
  <c r="BV229" i="1"/>
  <c r="BV230" i="1"/>
  <c r="BV231" i="1"/>
  <c r="BV233" i="1"/>
  <c r="BV234" i="1"/>
  <c r="BV235" i="1"/>
  <c r="BV237" i="1"/>
  <c r="BV238" i="1"/>
  <c r="BV239" i="1"/>
  <c r="BV241" i="1"/>
  <c r="BV242" i="1"/>
  <c r="BV243" i="1"/>
  <c r="BV245" i="1"/>
  <c r="BV246" i="1"/>
  <c r="BV247" i="1"/>
  <c r="BV249" i="1"/>
  <c r="BV250" i="1"/>
  <c r="BV251" i="1"/>
  <c r="BV253" i="1"/>
  <c r="BV254" i="1"/>
  <c r="BV255" i="1"/>
  <c r="BV257" i="1"/>
  <c r="BV258" i="1"/>
  <c r="BV259" i="1"/>
  <c r="BV261" i="1"/>
  <c r="BV262" i="1"/>
  <c r="BV263" i="1"/>
  <c r="BV265" i="1"/>
  <c r="BV266" i="1"/>
  <c r="BV267" i="1"/>
  <c r="BV269" i="1"/>
  <c r="BV270" i="1"/>
  <c r="BV271" i="1"/>
  <c r="BV273" i="1"/>
  <c r="BV274" i="1"/>
  <c r="BV275" i="1"/>
  <c r="BV277" i="1"/>
  <c r="BV278" i="1"/>
  <c r="BV279" i="1"/>
  <c r="BV281" i="1"/>
  <c r="BV282" i="1"/>
  <c r="BV283" i="1"/>
  <c r="BV285" i="1"/>
  <c r="BV286" i="1"/>
  <c r="BV287" i="1"/>
  <c r="BV289" i="1"/>
  <c r="BV290" i="1"/>
  <c r="BV291" i="1"/>
  <c r="BV293" i="1"/>
  <c r="BV294" i="1"/>
  <c r="BV295" i="1"/>
  <c r="BV297" i="1"/>
  <c r="BV298" i="1"/>
  <c r="BV299" i="1"/>
  <c r="BV301" i="1"/>
  <c r="BV302" i="1"/>
  <c r="BV303" i="1"/>
  <c r="BV305" i="1"/>
  <c r="BV306" i="1"/>
  <c r="BV307" i="1"/>
  <c r="BV309" i="1"/>
  <c r="BV310" i="1"/>
  <c r="BV311" i="1"/>
  <c r="BV313" i="1"/>
  <c r="BV314" i="1"/>
  <c r="BV315" i="1"/>
  <c r="BV317" i="1"/>
  <c r="BV318" i="1"/>
  <c r="BV319" i="1"/>
  <c r="BV321" i="1"/>
  <c r="BV322" i="1"/>
  <c r="BV323" i="1"/>
  <c r="BV325" i="1"/>
  <c r="BV326" i="1"/>
  <c r="BV327" i="1"/>
  <c r="BV329" i="1"/>
  <c r="BV330" i="1"/>
  <c r="BV331" i="1"/>
  <c r="BV333" i="1"/>
  <c r="BV334" i="1"/>
  <c r="BV335" i="1"/>
  <c r="BV337" i="1"/>
  <c r="BV338" i="1"/>
  <c r="BV339" i="1"/>
  <c r="BV341" i="1"/>
  <c r="BV342" i="1"/>
  <c r="BV343" i="1"/>
  <c r="BV345" i="1"/>
  <c r="BV346" i="1"/>
  <c r="BV347" i="1"/>
  <c r="BV349" i="1"/>
  <c r="BV350" i="1"/>
  <c r="BV351" i="1"/>
  <c r="BV353" i="1"/>
  <c r="BV354" i="1"/>
  <c r="BV355" i="1"/>
  <c r="BV357" i="1"/>
  <c r="BV358" i="1"/>
  <c r="BV359" i="1"/>
  <c r="BV361" i="1"/>
  <c r="BV362" i="1"/>
  <c r="BV363" i="1"/>
  <c r="BV365" i="1"/>
  <c r="BV366" i="1"/>
  <c r="BV367" i="1"/>
  <c r="BV369" i="1"/>
  <c r="BV370" i="1"/>
  <c r="BV371" i="1"/>
  <c r="BV373" i="1"/>
  <c r="BV374" i="1"/>
  <c r="BV375" i="1"/>
  <c r="BV377" i="1"/>
  <c r="BV378" i="1"/>
  <c r="BV379" i="1"/>
  <c r="BV381" i="1"/>
  <c r="BV382" i="1"/>
  <c r="BV383" i="1"/>
  <c r="BV385" i="1"/>
  <c r="BV386" i="1"/>
  <c r="BV387" i="1"/>
  <c r="BV389" i="1"/>
  <c r="BV390" i="1"/>
  <c r="BV391" i="1"/>
  <c r="BV393" i="1"/>
  <c r="BV394" i="1"/>
  <c r="BV395" i="1"/>
  <c r="BV397" i="1"/>
  <c r="BV398" i="1"/>
  <c r="BV399" i="1"/>
  <c r="BV401" i="1"/>
  <c r="BV402" i="1"/>
  <c r="BV403" i="1"/>
  <c r="BV405" i="1"/>
  <c r="BV406" i="1"/>
  <c r="BV407" i="1"/>
  <c r="BV409" i="1"/>
  <c r="BV410" i="1"/>
  <c r="BV411" i="1"/>
  <c r="BV413" i="1"/>
  <c r="BV414" i="1"/>
  <c r="BV415" i="1"/>
  <c r="BV417" i="1"/>
  <c r="BV418" i="1"/>
  <c r="BV419" i="1"/>
  <c r="BV421" i="1"/>
  <c r="BV422" i="1"/>
  <c r="BV423" i="1"/>
  <c r="BV425" i="1"/>
  <c r="BV426" i="1"/>
  <c r="BV427" i="1"/>
  <c r="BV429" i="1"/>
  <c r="BV430" i="1"/>
  <c r="BV431" i="1"/>
  <c r="BV433" i="1"/>
  <c r="BV434" i="1"/>
  <c r="BV435" i="1"/>
  <c r="BV437" i="1"/>
  <c r="BV438" i="1"/>
  <c r="BV439" i="1"/>
  <c r="BV441" i="1"/>
  <c r="BV442" i="1"/>
  <c r="BV443" i="1"/>
  <c r="BV445" i="1"/>
  <c r="BV446" i="1"/>
  <c r="BV447" i="1"/>
  <c r="BV449" i="1"/>
  <c r="BV450" i="1"/>
  <c r="BV451" i="1"/>
  <c r="BV453" i="1"/>
  <c r="BV454" i="1"/>
  <c r="BV455" i="1"/>
  <c r="BV457" i="1"/>
  <c r="BV458" i="1"/>
  <c r="BV459" i="1"/>
  <c r="BV461" i="1"/>
  <c r="BV462" i="1"/>
  <c r="BV463" i="1"/>
  <c r="BV465" i="1"/>
  <c r="BV466" i="1"/>
  <c r="BV467" i="1"/>
  <c r="BV469" i="1"/>
  <c r="BV470" i="1"/>
  <c r="BV471" i="1"/>
  <c r="BV473" i="1"/>
  <c r="BV474" i="1"/>
  <c r="BV475" i="1"/>
  <c r="BV477" i="1"/>
  <c r="BV478" i="1"/>
  <c r="BV479" i="1"/>
  <c r="BV481" i="1"/>
  <c r="BV482" i="1"/>
  <c r="BV483" i="1"/>
  <c r="BV485" i="1"/>
  <c r="BV486" i="1"/>
  <c r="BV487" i="1"/>
  <c r="BV489" i="1"/>
  <c r="BV490" i="1"/>
  <c r="BV491" i="1"/>
  <c r="BV493" i="1"/>
  <c r="BV494" i="1"/>
  <c r="BV495" i="1"/>
  <c r="BV497" i="1"/>
  <c r="BV498" i="1"/>
  <c r="BV499" i="1"/>
  <c r="BV501" i="1"/>
  <c r="BV502" i="1"/>
  <c r="BV503" i="1"/>
  <c r="BV505" i="1"/>
  <c r="BV506" i="1"/>
  <c r="BV507" i="1"/>
  <c r="BV509" i="1"/>
  <c r="BV510" i="1"/>
  <c r="BV511" i="1"/>
  <c r="BV513" i="1"/>
  <c r="BV514" i="1"/>
  <c r="BV515" i="1"/>
  <c r="BV517" i="1"/>
  <c r="BV518" i="1"/>
  <c r="BV519" i="1"/>
  <c r="BV521" i="1"/>
  <c r="BV522" i="1"/>
  <c r="BV523" i="1"/>
  <c r="BV525" i="1"/>
  <c r="BV526" i="1"/>
  <c r="BV527" i="1"/>
  <c r="BV529" i="1"/>
  <c r="BV530" i="1"/>
  <c r="BV531" i="1"/>
  <c r="BV533" i="1"/>
  <c r="BV534" i="1"/>
  <c r="BV535" i="1"/>
  <c r="BV537" i="1"/>
  <c r="BV538" i="1"/>
  <c r="BV539" i="1"/>
  <c r="BV541" i="1"/>
  <c r="BV542" i="1"/>
  <c r="BV543" i="1"/>
  <c r="BV545" i="1"/>
  <c r="BV546" i="1"/>
  <c r="BV547" i="1"/>
  <c r="BV549" i="1"/>
  <c r="BV550" i="1"/>
  <c r="BV551" i="1"/>
  <c r="BV553" i="1"/>
  <c r="BV554" i="1"/>
  <c r="BV555" i="1"/>
  <c r="BV557" i="1"/>
  <c r="BV558" i="1"/>
  <c r="BV559" i="1"/>
  <c r="BV561" i="1"/>
  <c r="BV562" i="1"/>
  <c r="BV563" i="1"/>
  <c r="BV565" i="1"/>
  <c r="BV566" i="1"/>
  <c r="BV567" i="1"/>
  <c r="BV569" i="1"/>
  <c r="BV570" i="1"/>
  <c r="BV571" i="1"/>
  <c r="BV573" i="1"/>
  <c r="BV574" i="1"/>
  <c r="BV575" i="1"/>
  <c r="BV577" i="1"/>
  <c r="BV578" i="1"/>
  <c r="BV579" i="1"/>
  <c r="BV581" i="1"/>
  <c r="BV582" i="1"/>
  <c r="BV583" i="1"/>
  <c r="BV585" i="1"/>
  <c r="BV586" i="1"/>
  <c r="BV587" i="1"/>
  <c r="BV589" i="1"/>
  <c r="BV590" i="1"/>
  <c r="BV591" i="1"/>
  <c r="BV593" i="1"/>
  <c r="BV594" i="1"/>
  <c r="BV595" i="1"/>
  <c r="BV597" i="1"/>
  <c r="BV598" i="1"/>
  <c r="BV599" i="1"/>
  <c r="BV601" i="1"/>
  <c r="BV602" i="1"/>
  <c r="BV603" i="1"/>
  <c r="BV605" i="1"/>
  <c r="BV606" i="1"/>
  <c r="BV607" i="1"/>
  <c r="BV609" i="1"/>
  <c r="BV610" i="1"/>
  <c r="BV611" i="1"/>
  <c r="BV613" i="1"/>
  <c r="BV614" i="1"/>
  <c r="BV615" i="1"/>
  <c r="BV617" i="1"/>
  <c r="BV618" i="1"/>
  <c r="BV619" i="1"/>
  <c r="BV621" i="1"/>
  <c r="BV622" i="1"/>
  <c r="BV623" i="1"/>
  <c r="BV625" i="1"/>
  <c r="BV626" i="1"/>
  <c r="BV627" i="1"/>
  <c r="BV629" i="1"/>
  <c r="BV630" i="1"/>
  <c r="BV631" i="1"/>
  <c r="BV633" i="1"/>
  <c r="BV634" i="1"/>
  <c r="BV635" i="1"/>
  <c r="BV637" i="1"/>
  <c r="BV638" i="1"/>
  <c r="BV639" i="1"/>
  <c r="BV641" i="1"/>
  <c r="BV642" i="1"/>
  <c r="BV643" i="1"/>
  <c r="BV645" i="1"/>
  <c r="BV646" i="1"/>
  <c r="BV647" i="1"/>
  <c r="BV649" i="1"/>
  <c r="BV650" i="1"/>
  <c r="BV651" i="1"/>
  <c r="BV653" i="1"/>
  <c r="BV654" i="1"/>
  <c r="BV655" i="1"/>
  <c r="BV657" i="1"/>
  <c r="BV658" i="1"/>
  <c r="BV659" i="1"/>
  <c r="BV661" i="1"/>
  <c r="BV662" i="1"/>
  <c r="BV663" i="1"/>
  <c r="BV665" i="1"/>
  <c r="BV666" i="1"/>
  <c r="BV667" i="1"/>
  <c r="BV669" i="1"/>
  <c r="BV670" i="1"/>
  <c r="BV671" i="1"/>
  <c r="BV673" i="1"/>
  <c r="BV674" i="1"/>
  <c r="BV675" i="1"/>
  <c r="BV677" i="1"/>
  <c r="BV678" i="1"/>
  <c r="BV679" i="1"/>
  <c r="BV681" i="1"/>
  <c r="BV682" i="1"/>
  <c r="BV683" i="1"/>
  <c r="BV685" i="1"/>
  <c r="BV686" i="1"/>
  <c r="BV687" i="1"/>
  <c r="BV689" i="1"/>
  <c r="BV690" i="1"/>
  <c r="BV691" i="1"/>
  <c r="BV693" i="1"/>
  <c r="BV694" i="1"/>
  <c r="BV695" i="1"/>
  <c r="BV697" i="1"/>
  <c r="BV698" i="1"/>
  <c r="BV699" i="1"/>
  <c r="BV701" i="1"/>
  <c r="BV702" i="1"/>
  <c r="BV703" i="1"/>
  <c r="BV705" i="1"/>
  <c r="BV706" i="1"/>
  <c r="BV707" i="1"/>
  <c r="BV709" i="1"/>
  <c r="BV710" i="1"/>
  <c r="BV711" i="1"/>
  <c r="BV713" i="1"/>
  <c r="BV714" i="1"/>
  <c r="BV715" i="1"/>
  <c r="BV717" i="1"/>
  <c r="BV718" i="1"/>
  <c r="BV719" i="1"/>
  <c r="BV721" i="1"/>
  <c r="BV722" i="1"/>
  <c r="BV723" i="1"/>
  <c r="BV725" i="1"/>
  <c r="BV726" i="1"/>
  <c r="BV727" i="1"/>
  <c r="BV729" i="1"/>
  <c r="BV730" i="1"/>
  <c r="BV731" i="1"/>
  <c r="BV733" i="1"/>
  <c r="BV734" i="1"/>
  <c r="BV735" i="1"/>
  <c r="BV737" i="1"/>
  <c r="BV738" i="1"/>
  <c r="BV739" i="1"/>
  <c r="BV741" i="1"/>
  <c r="BV742" i="1"/>
  <c r="BV743" i="1"/>
  <c r="BV745" i="1"/>
  <c r="BV746" i="1"/>
  <c r="BV747" i="1"/>
  <c r="BV749" i="1"/>
  <c r="BV750" i="1"/>
  <c r="BV751" i="1"/>
  <c r="BV753" i="1"/>
  <c r="BV754" i="1"/>
  <c r="BV755" i="1"/>
  <c r="BV757" i="1"/>
  <c r="BV758" i="1"/>
  <c r="BV759" i="1"/>
  <c r="BV761" i="1"/>
  <c r="BV762" i="1"/>
  <c r="BV763" i="1"/>
  <c r="BV765" i="1"/>
  <c r="BV766" i="1"/>
  <c r="BV767" i="1"/>
  <c r="BV769" i="1"/>
  <c r="BV770" i="1"/>
  <c r="BV771" i="1"/>
  <c r="BV773" i="1"/>
  <c r="BV774" i="1"/>
  <c r="BV775" i="1"/>
  <c r="BV777" i="1"/>
  <c r="BV778" i="1"/>
  <c r="BV779" i="1"/>
  <c r="BV781" i="1"/>
  <c r="BV782" i="1"/>
  <c r="BV783" i="1"/>
  <c r="BV785" i="1"/>
  <c r="BV786" i="1"/>
  <c r="BV787" i="1"/>
  <c r="BV789" i="1"/>
  <c r="BV790" i="1"/>
  <c r="BV791" i="1"/>
  <c r="BV793" i="1"/>
  <c r="BV794" i="1"/>
  <c r="BV795" i="1"/>
  <c r="BV797" i="1"/>
  <c r="BV798" i="1"/>
  <c r="BV799" i="1"/>
  <c r="BV801" i="1"/>
  <c r="BV802" i="1"/>
  <c r="BV803" i="1"/>
  <c r="BV805" i="1"/>
  <c r="BV806" i="1"/>
  <c r="BV807" i="1"/>
  <c r="BV809" i="1"/>
  <c r="BV810" i="1"/>
  <c r="BV811" i="1"/>
  <c r="BV813" i="1"/>
  <c r="BV814" i="1"/>
  <c r="BV815" i="1"/>
  <c r="BV817" i="1"/>
  <c r="BV818" i="1"/>
  <c r="BV819" i="1"/>
  <c r="BV821" i="1"/>
  <c r="BV822" i="1"/>
  <c r="BV823" i="1"/>
  <c r="BV825" i="1"/>
  <c r="BV826" i="1"/>
  <c r="BV827" i="1"/>
  <c r="BV829" i="1"/>
  <c r="BV830" i="1"/>
  <c r="BV831" i="1"/>
  <c r="BV833" i="1"/>
  <c r="BV834" i="1"/>
  <c r="BV835" i="1"/>
  <c r="BV837" i="1"/>
  <c r="BV838" i="1"/>
  <c r="BV839" i="1"/>
  <c r="BV841" i="1"/>
  <c r="BV842" i="1"/>
  <c r="BV843" i="1"/>
  <c r="BV845" i="1"/>
  <c r="BV846" i="1"/>
  <c r="BV847" i="1"/>
  <c r="BV849" i="1"/>
  <c r="BV850" i="1"/>
  <c r="BV851" i="1"/>
  <c r="BV853" i="1"/>
  <c r="BV854" i="1"/>
  <c r="BV855" i="1"/>
  <c r="BV857" i="1"/>
  <c r="BV858" i="1"/>
  <c r="BV859" i="1"/>
  <c r="BV861" i="1"/>
  <c r="BV862" i="1"/>
  <c r="BV863" i="1"/>
  <c r="BV865" i="1"/>
  <c r="BV866" i="1"/>
  <c r="BV867" i="1"/>
  <c r="BV869" i="1"/>
  <c r="BV870" i="1"/>
  <c r="BV871" i="1"/>
  <c r="BV873" i="1"/>
  <c r="BV874" i="1"/>
  <c r="BV875" i="1"/>
  <c r="BV877" i="1"/>
  <c r="BV878" i="1"/>
  <c r="BV879" i="1"/>
  <c r="BV881" i="1"/>
  <c r="BV882" i="1"/>
  <c r="BV883" i="1"/>
  <c r="BV885" i="1"/>
  <c r="BV886" i="1"/>
  <c r="BV887" i="1"/>
  <c r="BV889" i="1"/>
  <c r="BV890" i="1"/>
  <c r="BV891" i="1"/>
  <c r="BV893" i="1"/>
  <c r="BV894" i="1"/>
  <c r="BV895" i="1"/>
  <c r="BV897" i="1"/>
  <c r="BV898" i="1"/>
  <c r="BV899" i="1"/>
  <c r="BV901" i="1"/>
  <c r="BV902" i="1"/>
  <c r="BV903" i="1"/>
  <c r="BV905" i="1"/>
  <c r="BV906" i="1"/>
  <c r="BV907" i="1"/>
  <c r="BV909" i="1"/>
  <c r="BV910" i="1"/>
  <c r="BV911" i="1"/>
  <c r="BV913" i="1"/>
  <c r="BV914" i="1"/>
  <c r="BV915" i="1"/>
  <c r="BV917" i="1"/>
  <c r="BV918" i="1"/>
  <c r="BV919" i="1"/>
  <c r="BV921" i="1"/>
  <c r="BV922" i="1"/>
  <c r="BV923" i="1"/>
  <c r="BV925" i="1"/>
  <c r="BV926" i="1"/>
  <c r="BV927" i="1"/>
  <c r="BV929" i="1"/>
  <c r="BV930" i="1"/>
  <c r="BV931" i="1"/>
  <c r="BV933" i="1"/>
  <c r="BV934" i="1"/>
  <c r="BV935" i="1"/>
  <c r="BV937" i="1"/>
  <c r="BV938" i="1"/>
  <c r="BV939" i="1"/>
  <c r="BV941" i="1"/>
  <c r="BV942" i="1"/>
  <c r="BV943" i="1"/>
  <c r="BV945" i="1"/>
  <c r="BV946" i="1"/>
  <c r="BV947" i="1"/>
  <c r="BV949" i="1"/>
  <c r="BV950" i="1"/>
  <c r="BV951" i="1"/>
  <c r="BV953" i="1"/>
  <c r="BV954" i="1"/>
  <c r="BV955" i="1"/>
  <c r="BV957" i="1"/>
  <c r="BV958" i="1"/>
  <c r="BV959" i="1"/>
  <c r="BV961" i="1"/>
  <c r="BV962" i="1"/>
  <c r="BV963" i="1"/>
  <c r="BV965" i="1"/>
  <c r="BV966" i="1"/>
  <c r="BV967" i="1"/>
  <c r="BV969" i="1"/>
  <c r="BV970" i="1"/>
  <c r="BV971" i="1"/>
  <c r="BV973" i="1"/>
  <c r="BV974" i="1"/>
  <c r="BV975" i="1"/>
  <c r="BV977" i="1"/>
  <c r="BV978" i="1"/>
  <c r="BV979" i="1"/>
  <c r="BV981" i="1"/>
  <c r="BV982" i="1"/>
  <c r="BV983" i="1"/>
  <c r="BV985" i="1"/>
  <c r="BV986" i="1"/>
  <c r="BV987" i="1"/>
  <c r="BV989" i="1"/>
  <c r="BV990" i="1"/>
  <c r="BV991" i="1"/>
  <c r="BV993" i="1"/>
  <c r="BV994" i="1"/>
  <c r="BV995" i="1"/>
  <c r="BV997" i="1"/>
  <c r="BV998" i="1"/>
  <c r="BV999" i="1"/>
  <c r="BV1001" i="1"/>
  <c r="BV1002" i="1"/>
  <c r="BV1003" i="1"/>
  <c r="BV1005" i="1"/>
  <c r="BV1006" i="1"/>
  <c r="BV1007" i="1"/>
  <c r="BV1009" i="1"/>
  <c r="BV1010" i="1"/>
  <c r="BV1011" i="1"/>
  <c r="BV1013" i="1"/>
  <c r="BV1014" i="1"/>
  <c r="BV1015" i="1"/>
  <c r="BV1017" i="1"/>
  <c r="BV1018" i="1"/>
  <c r="BV1019" i="1"/>
  <c r="BV1021" i="1"/>
  <c r="BV1022" i="1"/>
  <c r="BV1023" i="1"/>
  <c r="BV1025" i="1"/>
  <c r="BV1026" i="1"/>
  <c r="AE3207" i="1"/>
  <c r="AT2" i="1" s="1"/>
  <c r="AT3" i="1" s="1"/>
  <c r="AV529" i="1" s="1"/>
  <c r="BV1030" i="1"/>
  <c r="BV1032" i="1"/>
  <c r="BV1033" i="1"/>
  <c r="BV1037" i="1"/>
  <c r="BV1039" i="1"/>
  <c r="BV1041" i="1"/>
  <c r="BV1046" i="1"/>
  <c r="BV1048" i="1"/>
  <c r="BV1050" i="1"/>
  <c r="BV1054" i="1"/>
  <c r="BV1056" i="1"/>
  <c r="BV1058" i="1"/>
  <c r="BV1062" i="1"/>
  <c r="BV1064" i="1"/>
  <c r="BV1066" i="1"/>
  <c r="BV1070" i="1"/>
  <c r="BV1072" i="1"/>
  <c r="BV1074" i="1"/>
  <c r="BV1078" i="1"/>
  <c r="BV1080" i="1"/>
  <c r="BV1082" i="1"/>
  <c r="BV1086" i="1"/>
  <c r="BV1089" i="1"/>
  <c r="BV1090" i="1"/>
  <c r="BV1094" i="1"/>
  <c r="BV1096" i="1"/>
  <c r="BV1099" i="1"/>
  <c r="BV1103" i="1"/>
  <c r="BV1105" i="1"/>
  <c r="BV1106" i="1"/>
  <c r="BV1110" i="1"/>
  <c r="BV1112" i="1"/>
  <c r="BV1114" i="1"/>
  <c r="BV1118" i="1"/>
  <c r="BV1120" i="1"/>
  <c r="BV1122" i="1"/>
  <c r="BV1126" i="1"/>
  <c r="BV1128" i="1"/>
  <c r="BV1130" i="1"/>
  <c r="BV1134" i="1"/>
  <c r="BV1136" i="1"/>
  <c r="BV1138" i="1"/>
  <c r="BV1142" i="1"/>
  <c r="BV1144" i="1"/>
  <c r="BV1146" i="1"/>
  <c r="BV1150" i="1"/>
  <c r="BV1152" i="1"/>
  <c r="BV1154" i="1"/>
  <c r="BV1158" i="1"/>
  <c r="BV1160" i="1"/>
  <c r="BV1162" i="1"/>
  <c r="BV1166" i="1"/>
  <c r="BV1168" i="1"/>
  <c r="BV1170" i="1"/>
  <c r="BV1174" i="1"/>
  <c r="BV1176" i="1"/>
  <c r="BV1178" i="1"/>
  <c r="BV1183" i="1"/>
  <c r="BV1185" i="1"/>
  <c r="BV1186" i="1"/>
  <c r="BV1191" i="1"/>
  <c r="BV1192" i="1"/>
  <c r="BV1195" i="1"/>
  <c r="BV1199" i="1"/>
  <c r="BV1201" i="1"/>
  <c r="BV1202" i="1"/>
  <c r="BV1206" i="1"/>
  <c r="BV1208" i="1"/>
  <c r="BV1210" i="1"/>
  <c r="BV1214" i="1"/>
  <c r="BV1216" i="1"/>
  <c r="BV1218" i="1"/>
  <c r="BV1222" i="1"/>
  <c r="BV1224" i="1"/>
  <c r="BV1226" i="1"/>
  <c r="BV1230" i="1"/>
  <c r="BV1233" i="1"/>
  <c r="BV1235" i="1"/>
  <c r="BV1239" i="1"/>
  <c r="BV1241" i="1"/>
  <c r="BV1243" i="1"/>
  <c r="BV1247" i="1"/>
  <c r="BV1249" i="1"/>
  <c r="BV1251" i="1"/>
  <c r="BV1255" i="1"/>
  <c r="BV1258" i="1"/>
  <c r="BV1260" i="1"/>
  <c r="BV1263" i="1"/>
  <c r="BV1266" i="1"/>
  <c r="BV1268" i="1"/>
  <c r="BV1272" i="1"/>
  <c r="BV1275" i="1"/>
  <c r="BV1277" i="1"/>
  <c r="BV1281" i="1"/>
  <c r="BV1283" i="1"/>
  <c r="BV1285" i="1"/>
  <c r="BV1289" i="1"/>
  <c r="BV1291" i="1"/>
  <c r="BV1293" i="1"/>
  <c r="BV1297" i="1"/>
  <c r="BV1299" i="1"/>
  <c r="BV1301" i="1"/>
  <c r="BV1305" i="1"/>
  <c r="BV1307" i="1"/>
  <c r="BV1309" i="1"/>
  <c r="BV1313" i="1"/>
  <c r="BV1315" i="1"/>
  <c r="BV1317" i="1"/>
  <c r="BV1321" i="1"/>
  <c r="BV1323" i="1"/>
  <c r="BV1325" i="1"/>
  <c r="BV1329" i="1"/>
  <c r="BV1331" i="1"/>
  <c r="BV1333" i="1"/>
  <c r="BV1337" i="1"/>
  <c r="BV1339" i="1"/>
  <c r="BV1341" i="1"/>
  <c r="BV1345" i="1"/>
  <c r="BV1347" i="1"/>
  <c r="BV1349" i="1"/>
  <c r="BV1353" i="1"/>
  <c r="BV1355" i="1"/>
  <c r="BV1357" i="1"/>
  <c r="BV1361" i="1"/>
  <c r="BV1363" i="1"/>
  <c r="BV1365" i="1"/>
  <c r="BV1369" i="1"/>
  <c r="BV1371" i="1"/>
  <c r="BV1373" i="1"/>
  <c r="BV1377" i="1"/>
  <c r="BV1379" i="1"/>
  <c r="BV1381" i="1"/>
  <c r="BV1385" i="1"/>
  <c r="BV1387" i="1"/>
  <c r="BV1389" i="1"/>
  <c r="BV1393" i="1"/>
  <c r="BV1396" i="1"/>
  <c r="BV1398" i="1"/>
  <c r="BV1401" i="1"/>
  <c r="BV1403" i="1"/>
  <c r="BV1405" i="1"/>
  <c r="BV1409" i="1"/>
  <c r="BV1411" i="1"/>
  <c r="BV1413" i="1"/>
  <c r="BV1417" i="1"/>
  <c r="BV1419" i="1"/>
  <c r="BV1421" i="1"/>
  <c r="BV1425" i="1"/>
  <c r="BV1426" i="1"/>
  <c r="BV1428" i="1"/>
  <c r="BV1433" i="1"/>
  <c r="BV1435" i="1"/>
  <c r="BV1437" i="1"/>
  <c r="BV1441" i="1"/>
  <c r="BV1443" i="1"/>
  <c r="BV1445" i="1"/>
  <c r="BV1450" i="1"/>
  <c r="BV1452" i="1"/>
  <c r="BV1453" i="1"/>
  <c r="BV1457" i="1"/>
  <c r="BV1459" i="1"/>
  <c r="BV1461" i="1"/>
  <c r="BV1465" i="1"/>
  <c r="BV1467" i="1"/>
  <c r="BV1470" i="1"/>
  <c r="BV1474" i="1"/>
  <c r="BV1475" i="1"/>
  <c r="BV1477" i="1"/>
  <c r="BV1481" i="1"/>
  <c r="BV1483" i="1"/>
  <c r="BV1485" i="1"/>
  <c r="BV1490" i="1"/>
  <c r="BV1492" i="1"/>
  <c r="BV1494" i="1"/>
  <c r="BV1498" i="1"/>
  <c r="BV1500" i="1"/>
  <c r="BV1502" i="1"/>
  <c r="BV1506" i="1"/>
  <c r="BV1508" i="1"/>
  <c r="BV1510" i="1"/>
  <c r="BV1514" i="1"/>
  <c r="BV1516" i="1"/>
  <c r="BV1518" i="1"/>
  <c r="BV1522" i="1"/>
  <c r="BV1524" i="1"/>
  <c r="BV1526" i="1"/>
  <c r="BV1530" i="1"/>
  <c r="BV1532" i="1"/>
  <c r="BV1534" i="1"/>
  <c r="BV1538" i="1"/>
  <c r="BV1540" i="1"/>
  <c r="BV1542" i="1"/>
  <c r="BV1546" i="1"/>
  <c r="BV1548" i="1"/>
  <c r="BV1550" i="1"/>
  <c r="BV1554" i="1"/>
  <c r="BV1556" i="1"/>
  <c r="BV1558" i="1"/>
  <c r="BV1562" i="1"/>
  <c r="BV1564" i="1"/>
  <c r="BV1566" i="1"/>
  <c r="BV1570" i="1"/>
  <c r="BV1572" i="1"/>
  <c r="BV1574" i="1"/>
  <c r="BV1578" i="1"/>
  <c r="BV1580" i="1"/>
  <c r="BV1582" i="1"/>
  <c r="BV1586" i="1"/>
  <c r="BV1588" i="1"/>
  <c r="BV1590" i="1"/>
  <c r="BV1594" i="1"/>
  <c r="BV1595" i="1"/>
  <c r="BV1597" i="1"/>
  <c r="BV1601" i="1"/>
  <c r="BV1603" i="1"/>
  <c r="BV1605" i="1"/>
  <c r="BV1609" i="1"/>
  <c r="BV1611" i="1"/>
  <c r="BV1613" i="1"/>
  <c r="BV1618" i="1"/>
  <c r="BV1620" i="1"/>
  <c r="BV1622" i="1"/>
  <c r="BV1627" i="1"/>
  <c r="BV1629" i="1"/>
  <c r="BV1631" i="1"/>
  <c r="BV1635" i="1"/>
  <c r="BV1637" i="1"/>
  <c r="BV1639" i="1"/>
  <c r="BV1643" i="1"/>
  <c r="BV1645" i="1"/>
  <c r="BV1647" i="1"/>
  <c r="BV1651" i="1"/>
  <c r="BV1653" i="1"/>
  <c r="BV1655" i="1"/>
  <c r="BV1659" i="1"/>
  <c r="BV1661" i="1"/>
  <c r="BV1663" i="1"/>
  <c r="BV1667" i="1"/>
  <c r="BV1668" i="1"/>
  <c r="BV1669" i="1"/>
  <c r="BV1671" i="1"/>
  <c r="BV1673" i="1"/>
  <c r="BV1674" i="1"/>
  <c r="BV1676" i="1"/>
  <c r="BV1677" i="1"/>
  <c r="BV1678" i="1"/>
  <c r="BV1680" i="1"/>
  <c r="BV1681" i="1"/>
  <c r="BV1682" i="1"/>
  <c r="BV1684" i="1"/>
  <c r="BV1685" i="1"/>
  <c r="BV1686" i="1"/>
  <c r="BV1688" i="1"/>
  <c r="BV1689" i="1"/>
  <c r="BV1690" i="1"/>
  <c r="BV1692" i="1"/>
  <c r="BV1693" i="1"/>
  <c r="BV1694" i="1"/>
  <c r="BV1696" i="1"/>
  <c r="BV1697" i="1"/>
  <c r="BV1698" i="1"/>
  <c r="BV1700" i="1"/>
  <c r="BV1702" i="1"/>
  <c r="BV1704" i="1"/>
  <c r="BV1708" i="1"/>
  <c r="BV1710" i="1"/>
  <c r="BV1712" i="1"/>
  <c r="BV1716" i="1"/>
  <c r="BV1718" i="1"/>
  <c r="BV1720" i="1"/>
  <c r="BV1724" i="1"/>
  <c r="BV1726" i="1"/>
  <c r="BV1728" i="1"/>
  <c r="BV1732" i="1"/>
  <c r="BV1734" i="1"/>
  <c r="BV1736" i="1"/>
  <c r="BV1740" i="1"/>
  <c r="BV1742" i="1"/>
  <c r="BV1744" i="1"/>
  <c r="BV1748" i="1"/>
  <c r="BV1750" i="1"/>
  <c r="BV1752" i="1"/>
  <c r="BV1755" i="1"/>
  <c r="BV1757" i="1"/>
  <c r="BV1760" i="1"/>
  <c r="BV1764" i="1"/>
  <c r="BV1766" i="1"/>
  <c r="BV1768" i="1"/>
  <c r="BV1772" i="1"/>
  <c r="BV1774" i="1"/>
  <c r="BV1776" i="1"/>
  <c r="BV1781" i="1"/>
  <c r="BV1783" i="1"/>
  <c r="BV1785" i="1"/>
  <c r="BV1789" i="1"/>
  <c r="BV1791" i="1"/>
  <c r="BV1793" i="1"/>
  <c r="BV1797" i="1"/>
  <c r="BV1799" i="1"/>
  <c r="BV1801" i="1"/>
  <c r="BV1805" i="1"/>
  <c r="BV1807" i="1"/>
  <c r="BV1809" i="1"/>
  <c r="BV1813" i="1"/>
  <c r="BV1815" i="1"/>
  <c r="BV1817" i="1"/>
  <c r="BV1821" i="1"/>
  <c r="BV1823" i="1"/>
  <c r="BV1825" i="1"/>
  <c r="BV1829" i="1"/>
  <c r="BV1831" i="1"/>
  <c r="BV1833" i="1"/>
  <c r="BV1837" i="1"/>
  <c r="BV1839" i="1"/>
  <c r="BV1841" i="1"/>
  <c r="BV1845" i="1"/>
  <c r="BV1847" i="1"/>
  <c r="BV1849" i="1"/>
  <c r="BV1853" i="1"/>
  <c r="BV1854" i="1"/>
  <c r="BV1856" i="1"/>
  <c r="BV1860" i="1"/>
  <c r="BV1862" i="1"/>
  <c r="BV1864" i="1"/>
  <c r="BV1868" i="1"/>
  <c r="BV1870" i="1"/>
  <c r="BV1872" i="1"/>
  <c r="BV1876" i="1"/>
  <c r="BV1878" i="1"/>
  <c r="BV1880" i="1"/>
  <c r="BV1884" i="1"/>
  <c r="BV1886" i="1"/>
  <c r="BV1888" i="1"/>
  <c r="BV1892" i="1"/>
  <c r="BV1894" i="1"/>
  <c r="BV1897" i="1"/>
  <c r="BV1901" i="1"/>
  <c r="BV1904" i="1"/>
  <c r="BV1906" i="1"/>
  <c r="BV1910" i="1"/>
  <c r="BV1912" i="1"/>
  <c r="BV1914" i="1"/>
  <c r="BV1918" i="1"/>
  <c r="BV1920" i="1"/>
  <c r="BV1922" i="1"/>
  <c r="BV1926" i="1"/>
  <c r="BV1928" i="1"/>
  <c r="BV1930" i="1"/>
  <c r="BV1934" i="1"/>
  <c r="BV1936" i="1"/>
  <c r="BV1938" i="1"/>
  <c r="BV1942" i="1"/>
  <c r="BV1944" i="1"/>
  <c r="BV1947" i="1"/>
  <c r="BV1951" i="1"/>
  <c r="BV1953" i="1"/>
  <c r="BV1955" i="1"/>
  <c r="BV1959" i="1"/>
  <c r="BV1962" i="1"/>
  <c r="BV1963" i="1"/>
  <c r="BV1967" i="1"/>
  <c r="BV1969" i="1"/>
  <c r="BV1971" i="1"/>
  <c r="BV1975" i="1"/>
  <c r="BV1977" i="1"/>
  <c r="BV1978" i="1"/>
  <c r="BV1982" i="1"/>
  <c r="BV1984" i="1"/>
  <c r="BV1987" i="1"/>
  <c r="BV1991" i="1"/>
  <c r="BV1993" i="1"/>
  <c r="BV1995" i="1"/>
  <c r="BV1999" i="1"/>
  <c r="BV2001" i="1"/>
  <c r="BV2003" i="1"/>
  <c r="BV2007" i="1"/>
  <c r="BV2009" i="1"/>
  <c r="BV2011" i="1"/>
  <c r="BV2015" i="1"/>
  <c r="BV2017" i="1"/>
  <c r="BV2019" i="1"/>
  <c r="BV2023" i="1"/>
  <c r="BV2025" i="1"/>
  <c r="BV2027" i="1"/>
  <c r="BV2031" i="1"/>
  <c r="BV2034" i="1"/>
  <c r="BV2036" i="1"/>
  <c r="BV2040" i="1"/>
  <c r="BV2042" i="1"/>
  <c r="BV2043" i="1"/>
  <c r="BV2048" i="1"/>
  <c r="BV2050" i="1"/>
  <c r="BV2052" i="1"/>
  <c r="BV2056" i="1"/>
  <c r="BV2058" i="1"/>
  <c r="BV2060" i="1"/>
  <c r="BV2064" i="1"/>
  <c r="BV2066" i="1"/>
  <c r="BV2068" i="1"/>
  <c r="BV2072" i="1"/>
  <c r="BV2075" i="1"/>
  <c r="BV2077" i="1"/>
  <c r="BV2080" i="1"/>
  <c r="BV2083" i="1"/>
  <c r="BV2084" i="1"/>
  <c r="BV2088" i="1"/>
  <c r="BV2090" i="1"/>
  <c r="BV2092" i="1"/>
  <c r="BV2097" i="1"/>
  <c r="BV2099" i="1"/>
  <c r="BV2101" i="1"/>
  <c r="BV2105" i="1"/>
  <c r="BV2107" i="1"/>
  <c r="BV2109" i="1"/>
  <c r="BV2113" i="1"/>
  <c r="BV2115" i="1"/>
  <c r="BV2117" i="1"/>
  <c r="BV2121" i="1"/>
  <c r="BV2123" i="1"/>
  <c r="BV2125" i="1"/>
  <c r="BV2129" i="1"/>
  <c r="BV2131" i="1"/>
  <c r="BV2133" i="1"/>
  <c r="BV2137" i="1"/>
  <c r="BV2139" i="1"/>
  <c r="BV2141" i="1"/>
  <c r="BV2145" i="1"/>
  <c r="BV2147" i="1"/>
  <c r="BV2149" i="1"/>
  <c r="BV2153" i="1"/>
  <c r="BV2155" i="1"/>
  <c r="BV2157" i="1"/>
  <c r="BV2161" i="1"/>
  <c r="BV2164" i="1"/>
  <c r="BV2166" i="1"/>
  <c r="BV2171" i="1"/>
  <c r="BV2173" i="1"/>
  <c r="BV2175" i="1"/>
  <c r="BV2179" i="1"/>
  <c r="BV2181" i="1"/>
  <c r="BV2183" i="1"/>
  <c r="BV2188" i="1"/>
  <c r="BV2190" i="1"/>
  <c r="BV2192" i="1"/>
  <c r="BV2196" i="1"/>
  <c r="BV2198" i="1"/>
  <c r="BV2200" i="1"/>
  <c r="BV2204" i="1"/>
  <c r="BV2206" i="1"/>
  <c r="BV2208" i="1"/>
  <c r="BV2211" i="1"/>
  <c r="BV2213" i="1"/>
  <c r="BV2216" i="1"/>
  <c r="BV2220" i="1"/>
  <c r="BV2223" i="1"/>
  <c r="BV2225" i="1"/>
  <c r="BV2229" i="1"/>
  <c r="BV2231" i="1"/>
  <c r="BV2233" i="1"/>
  <c r="BV2237" i="1"/>
  <c r="BV2239" i="1"/>
  <c r="BV2241" i="1"/>
  <c r="BV2245" i="1"/>
  <c r="BV2247" i="1"/>
  <c r="BV2249" i="1"/>
  <c r="BV2253" i="1"/>
  <c r="BV2254" i="1"/>
  <c r="BV2256" i="1"/>
  <c r="BV2260" i="1"/>
  <c r="BV2262" i="1"/>
  <c r="BV2264" i="1"/>
  <c r="BV2268" i="1"/>
  <c r="BV2270" i="1"/>
  <c r="BV2272" i="1"/>
  <c r="BV2276" i="1"/>
  <c r="BV2278" i="1"/>
  <c r="BV2280" i="1"/>
  <c r="BV2284" i="1"/>
  <c r="BV2287" i="1"/>
  <c r="BV2289" i="1"/>
  <c r="BV2293" i="1"/>
  <c r="BV2296" i="1"/>
  <c r="BV2298" i="1"/>
  <c r="BV2301" i="1"/>
  <c r="BV2304" i="1"/>
  <c r="BV2305" i="1"/>
  <c r="BV2310" i="1"/>
  <c r="BV2312" i="1"/>
  <c r="BV2314" i="1"/>
  <c r="BV2318" i="1"/>
  <c r="BV2320" i="1"/>
  <c r="BV2322" i="1"/>
  <c r="BV2326" i="1"/>
  <c r="BV2328" i="1"/>
  <c r="BV2330" i="1"/>
  <c r="BV2334" i="1"/>
  <c r="BV2336" i="1"/>
  <c r="BV2338" i="1"/>
  <c r="BV2342" i="1"/>
  <c r="BV2344" i="1"/>
  <c r="BV2346" i="1"/>
  <c r="BV2350" i="1"/>
  <c r="BV2352" i="1"/>
  <c r="BV2354" i="1"/>
  <c r="BV2358" i="1"/>
  <c r="BV2360" i="1"/>
  <c r="BV2362" i="1"/>
  <c r="BV2366" i="1"/>
  <c r="BV2368" i="1"/>
  <c r="BV2370" i="1"/>
  <c r="BV2374" i="1"/>
  <c r="BV2376" i="1"/>
  <c r="BV2378" i="1"/>
  <c r="BV2382" i="1"/>
  <c r="BV2384" i="1"/>
  <c r="BV2386" i="1"/>
  <c r="BV2390" i="1"/>
  <c r="BV2392" i="1"/>
  <c r="BV2394" i="1"/>
  <c r="BV2398" i="1"/>
  <c r="BV2400" i="1"/>
  <c r="BV2402" i="1"/>
  <c r="BV2406" i="1"/>
  <c r="BV2408" i="1"/>
  <c r="BV2410" i="1"/>
  <c r="BV2415" i="1"/>
  <c r="BV2417" i="1"/>
  <c r="BV2418" i="1"/>
  <c r="BV2422" i="1"/>
  <c r="BV2424" i="1"/>
  <c r="BV2426" i="1"/>
  <c r="BV2430" i="1"/>
  <c r="BV2432" i="1"/>
  <c r="BV2434" i="1"/>
  <c r="BV2438" i="1"/>
  <c r="BV2440" i="1"/>
  <c r="BV2443" i="1"/>
  <c r="BV2446" i="1"/>
  <c r="BV2448" i="1"/>
  <c r="BV2450" i="1"/>
  <c r="BV2454" i="1"/>
  <c r="BV2456" i="1"/>
  <c r="BV2458" i="1"/>
  <c r="BV2462" i="1"/>
  <c r="BV2464" i="1"/>
  <c r="BV2466" i="1"/>
  <c r="BV2470" i="1"/>
  <c r="BV2472" i="1"/>
  <c r="BV2474" i="1"/>
  <c r="BV2478" i="1"/>
  <c r="BV2480" i="1"/>
  <c r="BV2482" i="1"/>
  <c r="BV2486" i="1"/>
  <c r="BV2488" i="1"/>
  <c r="BV2490" i="1"/>
  <c r="BV2494" i="1"/>
  <c r="BV2496" i="1"/>
  <c r="BV2497" i="1"/>
  <c r="BV2501" i="1"/>
  <c r="BV2503" i="1"/>
  <c r="BV2505" i="1"/>
  <c r="BV2510" i="1"/>
  <c r="BV2512" i="1"/>
  <c r="BV2513" i="1"/>
  <c r="BV2517" i="1"/>
  <c r="BV2519" i="1"/>
  <c r="BV2521" i="1"/>
  <c r="BV2525" i="1"/>
  <c r="BV2526" i="1"/>
  <c r="BV2528" i="1"/>
  <c r="BV2533" i="1"/>
  <c r="BV2535" i="1"/>
  <c r="BV2537" i="1"/>
  <c r="BV2541" i="1"/>
  <c r="BV2543" i="1"/>
  <c r="BV2545" i="1"/>
  <c r="BV2550" i="1"/>
  <c r="BV2552" i="1"/>
  <c r="BV2554" i="1"/>
  <c r="BV2558" i="1"/>
  <c r="BV2560" i="1"/>
  <c r="BV2562" i="1"/>
  <c r="BV2566" i="1"/>
  <c r="BV2568" i="1"/>
  <c r="BV2570" i="1"/>
  <c r="BV2574" i="1"/>
  <c r="BV2576" i="1"/>
  <c r="BV2578" i="1"/>
  <c r="BV2582" i="1"/>
  <c r="BV2584" i="1"/>
  <c r="BV2586" i="1"/>
  <c r="BV2590" i="1"/>
  <c r="BV2592" i="1"/>
  <c r="BV2594" i="1"/>
  <c r="BV2598" i="1"/>
  <c r="BV2600" i="1"/>
  <c r="BV2602" i="1"/>
  <c r="BV2606" i="1"/>
  <c r="BV2608" i="1"/>
  <c r="BV2610" i="1"/>
  <c r="BV2614" i="1"/>
  <c r="BV2616" i="1"/>
  <c r="BV2618" i="1"/>
  <c r="BV2622" i="1"/>
  <c r="BV2624" i="1"/>
  <c r="BV2626" i="1"/>
  <c r="BV2630" i="1"/>
  <c r="BV2632" i="1"/>
  <c r="BV2635" i="1"/>
  <c r="BV2639" i="1"/>
  <c r="BV2641" i="1"/>
  <c r="BV2643" i="1"/>
  <c r="BV2647" i="1"/>
  <c r="BV2649" i="1"/>
  <c r="BV2651" i="1"/>
  <c r="BV2655" i="1"/>
  <c r="BV2657" i="1"/>
  <c r="BV2659" i="1"/>
  <c r="BV2663" i="1"/>
  <c r="BV2665" i="1"/>
  <c r="BV2667" i="1"/>
  <c r="BV2669" i="1"/>
  <c r="BV2670" i="1"/>
  <c r="BV2671" i="1"/>
  <c r="BV2674" i="1"/>
  <c r="BV2675" i="1"/>
  <c r="BV2676" i="1"/>
  <c r="BV2678" i="1"/>
  <c r="BV2679" i="1"/>
  <c r="BV2680" i="1"/>
  <c r="BV2682" i="1"/>
  <c r="BV2683" i="1"/>
  <c r="BV2684" i="1"/>
  <c r="BV2686" i="1"/>
  <c r="BV2687" i="1"/>
  <c r="BV2688" i="1"/>
  <c r="BV2690" i="1"/>
  <c r="BV2691" i="1"/>
  <c r="BV2692" i="1"/>
  <c r="BV2694" i="1"/>
  <c r="BV2695" i="1"/>
  <c r="BV2696" i="1"/>
  <c r="BV2698" i="1"/>
  <c r="BV2699" i="1"/>
  <c r="BV2700" i="1"/>
  <c r="BV2702" i="1"/>
  <c r="BV2704" i="1"/>
  <c r="BV2705" i="1"/>
  <c r="BV2707" i="1"/>
  <c r="BV2708" i="1"/>
  <c r="BV2709" i="1"/>
  <c r="BV2711" i="1"/>
  <c r="BV2712" i="1"/>
  <c r="BV2713" i="1"/>
  <c r="BV2715" i="1"/>
  <c r="BV2716" i="1"/>
  <c r="BV2717" i="1"/>
  <c r="BV2719" i="1"/>
  <c r="BV2720" i="1"/>
  <c r="BV2721" i="1"/>
  <c r="BV2723" i="1"/>
  <c r="BV2724" i="1"/>
  <c r="BV2725" i="1"/>
  <c r="BV2727" i="1"/>
  <c r="BV2728" i="1"/>
  <c r="BV2729" i="1"/>
  <c r="BV2731" i="1"/>
  <c r="BV2732" i="1"/>
  <c r="BV2733" i="1"/>
  <c r="BV2735" i="1"/>
  <c r="BV2736" i="1"/>
  <c r="BV2737" i="1"/>
  <c r="BV2739" i="1"/>
  <c r="BV2740" i="1"/>
  <c r="BV2741" i="1"/>
  <c r="BV2743" i="1"/>
  <c r="BV2744" i="1"/>
  <c r="BV2745" i="1"/>
  <c r="BV2747" i="1"/>
  <c r="BV2748" i="1"/>
  <c r="BV2749" i="1"/>
  <c r="BV2751" i="1"/>
  <c r="BV2752" i="1"/>
  <c r="BV2753" i="1"/>
  <c r="BV2755" i="1"/>
  <c r="BV2756" i="1"/>
  <c r="BV2757" i="1"/>
  <c r="BV2759" i="1"/>
  <c r="BV2760" i="1"/>
  <c r="BV2761" i="1"/>
  <c r="BV2763" i="1"/>
  <c r="BV2764" i="1"/>
  <c r="BV2765" i="1"/>
  <c r="BV2767" i="1"/>
  <c r="BV2768" i="1"/>
  <c r="BV2769" i="1"/>
  <c r="BV2771" i="1"/>
  <c r="BV2772" i="1"/>
  <c r="BV2773" i="1"/>
  <c r="BV2775" i="1"/>
  <c r="BV2776" i="1"/>
  <c r="BV2777" i="1"/>
  <c r="BV2779" i="1"/>
  <c r="BV2780" i="1"/>
  <c r="BV2781" i="1"/>
  <c r="BV2783" i="1"/>
  <c r="BV2784" i="1"/>
  <c r="BV2785" i="1"/>
  <c r="BV2787" i="1"/>
  <c r="BV2788" i="1"/>
  <c r="BV2789" i="1"/>
  <c r="BV2791" i="1"/>
  <c r="BV2792" i="1"/>
  <c r="BV2793" i="1"/>
  <c r="BV2795" i="1"/>
  <c r="BV2796" i="1"/>
  <c r="BV2797" i="1"/>
  <c r="BV2799" i="1"/>
  <c r="BV2800" i="1"/>
  <c r="BV2801" i="1"/>
  <c r="BV2803" i="1"/>
  <c r="BV2804" i="1"/>
  <c r="BV2805" i="1"/>
  <c r="BV2807" i="1"/>
  <c r="BV2808" i="1"/>
  <c r="BV2809" i="1"/>
  <c r="BV2811" i="1"/>
  <c r="BV2812" i="1"/>
  <c r="BV2813" i="1"/>
  <c r="BV2815" i="1"/>
  <c r="BV2816" i="1"/>
  <c r="BV2817" i="1"/>
  <c r="BV2819" i="1"/>
  <c r="BV2820" i="1"/>
  <c r="BV2821" i="1"/>
  <c r="BV2823" i="1"/>
  <c r="BV2824" i="1"/>
  <c r="BV2825" i="1"/>
  <c r="BV2827" i="1"/>
  <c r="BV2828" i="1"/>
  <c r="BV2829" i="1"/>
  <c r="BV2831" i="1"/>
  <c r="BV2832" i="1"/>
  <c r="BV2833" i="1"/>
  <c r="BV2835" i="1"/>
  <c r="BV2836" i="1"/>
  <c r="BV2837" i="1"/>
  <c r="BV2839" i="1"/>
  <c r="BV2840" i="1"/>
  <c r="BV2841" i="1"/>
  <c r="BV2843" i="1"/>
  <c r="BV2844" i="1"/>
  <c r="BV2845" i="1"/>
  <c r="BV2847" i="1"/>
  <c r="BV2848" i="1"/>
  <c r="BV2849" i="1"/>
  <c r="BV2851" i="1"/>
  <c r="BV2852" i="1"/>
  <c r="BV2853" i="1"/>
  <c r="BV2855" i="1"/>
  <c r="BV2856" i="1"/>
  <c r="BV2857" i="1"/>
  <c r="BV2859" i="1"/>
  <c r="BV2860" i="1"/>
  <c r="BV2861" i="1"/>
  <c r="BV2863" i="1"/>
  <c r="BV2864" i="1"/>
  <c r="BV2865" i="1"/>
  <c r="BV2867" i="1"/>
  <c r="BV2868" i="1"/>
  <c r="BV2869" i="1"/>
  <c r="BV2871" i="1"/>
  <c r="BV2872" i="1"/>
  <c r="BV2873" i="1"/>
  <c r="BV2875" i="1"/>
  <c r="BV2876" i="1"/>
  <c r="BV2877" i="1"/>
  <c r="BV2879" i="1"/>
  <c r="BV2880" i="1"/>
  <c r="BV2881" i="1"/>
  <c r="BV2883" i="1"/>
  <c r="BV2884" i="1"/>
  <c r="BV2885" i="1"/>
  <c r="BV2887" i="1"/>
  <c r="BV2888" i="1"/>
  <c r="BV2889" i="1"/>
  <c r="BV2891" i="1"/>
  <c r="BV2892" i="1"/>
  <c r="BV2893" i="1"/>
  <c r="BV2895" i="1"/>
  <c r="BV2896" i="1"/>
  <c r="BV2897" i="1"/>
  <c r="BV2899" i="1"/>
  <c r="BV2900" i="1"/>
  <c r="BV2901" i="1"/>
  <c r="BV2903" i="1"/>
  <c r="BV2904" i="1"/>
  <c r="BV2905" i="1"/>
  <c r="BV2907" i="1"/>
  <c r="BV2908" i="1"/>
  <c r="BV2909" i="1"/>
  <c r="BV2911" i="1"/>
  <c r="BV2912" i="1"/>
  <c r="BV2913" i="1"/>
  <c r="BV2915" i="1"/>
  <c r="BV2916" i="1"/>
  <c r="BV2917" i="1"/>
  <c r="BV2919" i="1"/>
  <c r="BV2920" i="1"/>
  <c r="BV2921" i="1"/>
  <c r="BV2923" i="1"/>
  <c r="BV2924" i="1"/>
  <c r="BV2925" i="1"/>
  <c r="BV2927" i="1"/>
  <c r="BV2928" i="1"/>
  <c r="BV2929" i="1"/>
  <c r="BV2931" i="1"/>
  <c r="BV2932" i="1"/>
  <c r="BV2933" i="1"/>
  <c r="BV2935" i="1"/>
  <c r="BV2936" i="1"/>
  <c r="BV2937" i="1"/>
  <c r="BV2939" i="1"/>
  <c r="BV2940" i="1"/>
  <c r="BV2941" i="1"/>
  <c r="BV2943" i="1"/>
  <c r="BV2944" i="1"/>
  <c r="BV2945" i="1"/>
  <c r="BV2947" i="1"/>
  <c r="BV2948" i="1"/>
  <c r="BV2949" i="1"/>
  <c r="BV2951" i="1"/>
  <c r="BV2952" i="1"/>
  <c r="BV2953" i="1"/>
  <c r="BV2955" i="1"/>
  <c r="BV2956" i="1"/>
  <c r="BV2957" i="1"/>
  <c r="BV2959" i="1"/>
  <c r="BV2960" i="1"/>
  <c r="BV2961" i="1"/>
  <c r="BV2963" i="1"/>
  <c r="BV2964" i="1"/>
  <c r="BV2965" i="1"/>
  <c r="BV2967" i="1"/>
  <c r="BV2968" i="1"/>
  <c r="BV2969" i="1"/>
  <c r="BV2971" i="1"/>
  <c r="BV2972" i="1"/>
  <c r="BV2973" i="1"/>
  <c r="BV2975" i="1"/>
  <c r="BV2976" i="1"/>
  <c r="BV2977" i="1"/>
  <c r="BV2979" i="1"/>
  <c r="BV2980" i="1"/>
  <c r="BV2981" i="1"/>
  <c r="BV2983" i="1"/>
  <c r="BV2984" i="1"/>
  <c r="BV2985" i="1"/>
  <c r="BV2987" i="1"/>
  <c r="BV2988" i="1"/>
  <c r="BV2989" i="1"/>
  <c r="BV2991" i="1"/>
  <c r="BV2992" i="1"/>
  <c r="BV2993" i="1"/>
  <c r="BV2995" i="1"/>
  <c r="BV2996" i="1"/>
  <c r="BV2997" i="1"/>
  <c r="BV2999" i="1"/>
  <c r="BV3000" i="1"/>
  <c r="BV3001" i="1"/>
  <c r="BV3003" i="1"/>
  <c r="BV3004" i="1"/>
  <c r="BV3005" i="1"/>
  <c r="BV3007" i="1"/>
  <c r="BV3008" i="1"/>
  <c r="BV3009" i="1"/>
  <c r="BV3011" i="1"/>
  <c r="BV3012" i="1"/>
  <c r="BV3013" i="1"/>
  <c r="BV3015" i="1"/>
  <c r="BV3016" i="1"/>
  <c r="BV3017" i="1"/>
  <c r="BV3019" i="1"/>
  <c r="BV3020" i="1"/>
  <c r="BV3021" i="1"/>
  <c r="BV3023" i="1"/>
  <c r="BV3024" i="1"/>
  <c r="BV3025" i="1"/>
  <c r="BV3027" i="1"/>
  <c r="BV3028" i="1"/>
  <c r="BV3029" i="1"/>
  <c r="BV3031" i="1"/>
  <c r="BV3032" i="1"/>
  <c r="BV3033" i="1"/>
  <c r="BV3035" i="1"/>
  <c r="BV3036" i="1"/>
  <c r="BV3037" i="1"/>
  <c r="BV3039" i="1"/>
  <c r="BV3040" i="1"/>
  <c r="BV3041" i="1"/>
  <c r="BV3043" i="1"/>
  <c r="BV3044" i="1"/>
  <c r="BV3045" i="1"/>
  <c r="BV3047" i="1"/>
  <c r="BV3048" i="1"/>
  <c r="BV3049" i="1"/>
  <c r="BV3051" i="1"/>
  <c r="BV3052" i="1"/>
  <c r="BV3053" i="1"/>
  <c r="BV3055" i="1"/>
  <c r="BV3056" i="1"/>
  <c r="BV3057" i="1"/>
  <c r="BV3059" i="1"/>
  <c r="BV3060" i="1"/>
  <c r="BV3061" i="1"/>
  <c r="BV3063" i="1"/>
  <c r="BV3064" i="1"/>
  <c r="BV3065" i="1"/>
  <c r="BV3067" i="1"/>
  <c r="BV3068" i="1"/>
  <c r="BV3069" i="1"/>
  <c r="BV3071" i="1"/>
  <c r="BV3072" i="1"/>
  <c r="BV3073" i="1"/>
  <c r="BV3075" i="1"/>
  <c r="BV3076" i="1"/>
  <c r="BV3077" i="1"/>
  <c r="BV3079" i="1"/>
  <c r="BV3080" i="1"/>
  <c r="BV3081" i="1"/>
  <c r="BV3083" i="1"/>
  <c r="BV3084" i="1"/>
  <c r="BV3085" i="1"/>
  <c r="BV3087" i="1"/>
  <c r="BV3088" i="1"/>
  <c r="BV3089" i="1"/>
  <c r="BV3091" i="1"/>
  <c r="BV3092" i="1"/>
  <c r="BV3093" i="1"/>
  <c r="BV3095" i="1"/>
  <c r="BV3096" i="1"/>
  <c r="BV3097" i="1"/>
  <c r="BV3099" i="1"/>
  <c r="BV3100" i="1"/>
  <c r="BV3101" i="1"/>
  <c r="BV3103" i="1"/>
  <c r="BV3104" i="1"/>
  <c r="BV3105" i="1"/>
  <c r="BV3107" i="1"/>
  <c r="BV3108" i="1"/>
  <c r="BV3109" i="1"/>
  <c r="BV3111" i="1"/>
  <c r="BV3112" i="1"/>
  <c r="BV3113" i="1"/>
  <c r="BV3115" i="1"/>
  <c r="BV3116" i="1"/>
  <c r="BV3117" i="1"/>
  <c r="BV3119" i="1"/>
  <c r="BV3120" i="1"/>
  <c r="BV3121" i="1"/>
  <c r="BV3123" i="1"/>
  <c r="BV3124" i="1"/>
  <c r="BV3125" i="1"/>
  <c r="BV3127" i="1"/>
  <c r="BV3128" i="1"/>
  <c r="BV3129" i="1"/>
  <c r="BV3131" i="1"/>
  <c r="BV3132" i="1"/>
  <c r="BV3133" i="1"/>
  <c r="BV3135" i="1"/>
  <c r="BV3136" i="1"/>
  <c r="BV3137" i="1"/>
  <c r="BV3139" i="1"/>
  <c r="BV3140" i="1"/>
  <c r="BV3141" i="1"/>
  <c r="BV3143" i="1"/>
  <c r="BV3144" i="1"/>
  <c r="BV3145" i="1"/>
  <c r="BV3147" i="1"/>
  <c r="BV3148" i="1"/>
  <c r="BV3149" i="1"/>
  <c r="BV3151" i="1"/>
  <c r="BV3152" i="1"/>
  <c r="BV3153" i="1"/>
  <c r="BV3155" i="1"/>
  <c r="BV3156" i="1"/>
  <c r="BV3157" i="1"/>
  <c r="BV3159" i="1"/>
  <c r="BV3160" i="1"/>
  <c r="BV3161" i="1"/>
  <c r="BV3163" i="1"/>
  <c r="BV3164" i="1"/>
  <c r="BV3165" i="1"/>
  <c r="BV3167" i="1"/>
  <c r="BV3168" i="1"/>
  <c r="BV3169" i="1"/>
  <c r="BV3171" i="1"/>
  <c r="BV3172" i="1"/>
  <c r="BV3173" i="1"/>
  <c r="BV3175" i="1"/>
  <c r="BV3176" i="1"/>
  <c r="BV3177" i="1"/>
  <c r="BV3179" i="1"/>
  <c r="BV3180" i="1"/>
  <c r="BV3181" i="1"/>
  <c r="BV3183" i="1"/>
  <c r="BV3184" i="1"/>
  <c r="BV3185" i="1"/>
  <c r="BV3187" i="1"/>
  <c r="BV3188" i="1"/>
  <c r="BV3189" i="1"/>
  <c r="BV3191" i="1"/>
  <c r="BV3192" i="1"/>
  <c r="BV3193" i="1"/>
  <c r="BV3195" i="1"/>
  <c r="BV3196" i="1"/>
  <c r="BV3197" i="1"/>
  <c r="BV3199" i="1"/>
  <c r="BV3200" i="1"/>
  <c r="BV3201" i="1"/>
  <c r="BV3203" i="1"/>
  <c r="BV3204" i="1"/>
  <c r="BV3205" i="1"/>
  <c r="BV1029" i="1"/>
  <c r="BV1031" i="1"/>
  <c r="BV1034" i="1"/>
  <c r="BV1038" i="1"/>
  <c r="BV1040" i="1"/>
  <c r="BV1042" i="1"/>
  <c r="BV1045" i="1"/>
  <c r="BV1047" i="1"/>
  <c r="BV1049" i="1"/>
  <c r="BV1053" i="1"/>
  <c r="BV1055" i="1"/>
  <c r="BV1057" i="1"/>
  <c r="BV1063" i="1"/>
  <c r="BV1065" i="1"/>
  <c r="BV1067" i="1"/>
  <c r="BV1071" i="1"/>
  <c r="BV1073" i="1"/>
  <c r="BV1075" i="1"/>
  <c r="BV1079" i="1"/>
  <c r="BV1081" i="1"/>
  <c r="BV1083" i="1"/>
  <c r="BV1087" i="1"/>
  <c r="BV1088" i="1"/>
  <c r="BV1091" i="1"/>
  <c r="BV1095" i="1"/>
  <c r="BV1097" i="1"/>
  <c r="BV1098" i="1"/>
  <c r="BV1102" i="1"/>
  <c r="BV1104" i="1"/>
  <c r="BV1107" i="1"/>
  <c r="BV1111" i="1"/>
  <c r="BV1113" i="1"/>
  <c r="BV1115" i="1"/>
  <c r="BV1119" i="1"/>
  <c r="BV1121" i="1"/>
  <c r="BV1123" i="1"/>
  <c r="BV1127" i="1"/>
  <c r="BV1129" i="1"/>
  <c r="BV1131" i="1"/>
  <c r="BV1135" i="1"/>
  <c r="BV1137" i="1"/>
  <c r="BV1139" i="1"/>
  <c r="BV1143" i="1"/>
  <c r="BV1145" i="1"/>
  <c r="BV1147" i="1"/>
  <c r="BV1151" i="1"/>
  <c r="BV1153" i="1"/>
  <c r="BV1155" i="1"/>
  <c r="BV1159" i="1"/>
  <c r="BV1161" i="1"/>
  <c r="BV1163" i="1"/>
  <c r="BV1167" i="1"/>
  <c r="BV1169" i="1"/>
  <c r="BV1171" i="1"/>
  <c r="BV1175" i="1"/>
  <c r="BV1177" i="1"/>
  <c r="BV1179" i="1"/>
  <c r="BV1182" i="1"/>
  <c r="BV1184" i="1"/>
  <c r="BV1187" i="1"/>
  <c r="BV1190" i="1"/>
  <c r="BV1193" i="1"/>
  <c r="BV1194" i="1"/>
  <c r="BV1198" i="1"/>
  <c r="BV1200" i="1"/>
  <c r="BV1203" i="1"/>
  <c r="BV1207" i="1"/>
  <c r="BV1209" i="1"/>
  <c r="BV1211" i="1"/>
  <c r="BV1215" i="1"/>
  <c r="BV1217" i="1"/>
  <c r="BV1219" i="1"/>
  <c r="BV1223" i="1"/>
  <c r="BV1225" i="1"/>
  <c r="BV1227" i="1"/>
  <c r="BV1231" i="1"/>
  <c r="BV1232" i="1"/>
  <c r="BV1234" i="1"/>
  <c r="BV1238" i="1"/>
  <c r="BV1240" i="1"/>
  <c r="BV1242" i="1"/>
  <c r="BV1246" i="1"/>
  <c r="BV1248" i="1"/>
  <c r="BV1250" i="1"/>
  <c r="BV1254" i="1"/>
  <c r="BV1256" i="1"/>
  <c r="BV1257" i="1"/>
  <c r="BV1261" i="1"/>
  <c r="BV1264" i="1"/>
  <c r="BV1265" i="1"/>
  <c r="BV1269" i="1"/>
  <c r="BV1271" i="1"/>
  <c r="BV1273" i="1"/>
  <c r="BV1276" i="1"/>
  <c r="BV1278" i="1"/>
  <c r="BV1280" i="1"/>
  <c r="BV1284" i="1"/>
  <c r="BV1286" i="1"/>
  <c r="BV1288" i="1"/>
  <c r="BV1292" i="1"/>
  <c r="BV1294" i="1"/>
  <c r="BV1296" i="1"/>
  <c r="BV1300" i="1"/>
  <c r="BV1302" i="1"/>
  <c r="BV1304" i="1"/>
  <c r="BV1308" i="1"/>
  <c r="BV1310" i="1"/>
  <c r="BV1312" i="1"/>
  <c r="BV1316" i="1"/>
  <c r="BV1318" i="1"/>
  <c r="BV1320" i="1"/>
  <c r="BV1324" i="1"/>
  <c r="BV1326" i="1"/>
  <c r="BV1328" i="1"/>
  <c r="BV1332" i="1"/>
  <c r="BV1334" i="1"/>
  <c r="BV1336" i="1"/>
  <c r="BV1340" i="1"/>
  <c r="BV1342" i="1"/>
  <c r="BV1344" i="1"/>
  <c r="BV1348" i="1"/>
  <c r="BV1350" i="1"/>
  <c r="BV1352" i="1"/>
  <c r="BV1356" i="1"/>
  <c r="BV1359" i="1"/>
  <c r="BV1360" i="1"/>
  <c r="BV1364" i="1"/>
  <c r="BV1366" i="1"/>
  <c r="BV1368" i="1"/>
  <c r="BV1372" i="1"/>
  <c r="BV1374" i="1"/>
  <c r="BV1376" i="1"/>
  <c r="BV1380" i="1"/>
  <c r="BV1382" i="1"/>
  <c r="BV1384" i="1"/>
  <c r="BV1388" i="1"/>
  <c r="BV1390" i="1"/>
  <c r="BV1392" i="1"/>
  <c r="BV1395" i="1"/>
  <c r="BV1397" i="1"/>
  <c r="BV1400" i="1"/>
  <c r="BV1404" i="1"/>
  <c r="BV1406" i="1"/>
  <c r="BV1408" i="1"/>
  <c r="BV1412" i="1"/>
  <c r="BV1414" i="1"/>
  <c r="BV1416" i="1"/>
  <c r="BV1420" i="1"/>
  <c r="BV1422" i="1"/>
  <c r="BV1424" i="1"/>
  <c r="BV1429" i="1"/>
  <c r="BV1431" i="1"/>
  <c r="BV1432" i="1"/>
  <c r="BV1436" i="1"/>
  <c r="BV1438" i="1"/>
  <c r="BV1440" i="1"/>
  <c r="BV1444" i="1"/>
  <c r="BV1446" i="1"/>
  <c r="BV1448" i="1"/>
  <c r="BV1451" i="1"/>
  <c r="BV1454" i="1"/>
  <c r="BV1456" i="1"/>
  <c r="BV1460" i="1"/>
  <c r="BV1462" i="1"/>
  <c r="BV1464" i="1"/>
  <c r="BV1468" i="1"/>
  <c r="BV1469" i="1"/>
  <c r="BV1471" i="1"/>
  <c r="BV1476" i="1"/>
  <c r="BV1478" i="1"/>
  <c r="BV1480" i="1"/>
  <c r="BV1484" i="1"/>
  <c r="BV1486" i="1"/>
  <c r="BV1488" i="1"/>
  <c r="BV1491" i="1"/>
  <c r="BV1493" i="1"/>
  <c r="BV1495" i="1"/>
  <c r="BV1499" i="1"/>
  <c r="BV1501" i="1"/>
  <c r="BV1503" i="1"/>
  <c r="BV1507" i="1"/>
  <c r="BV1509" i="1"/>
  <c r="BV1511" i="1"/>
  <c r="BV1515" i="1"/>
  <c r="BV1517" i="1"/>
  <c r="BV1519" i="1"/>
  <c r="BV1523" i="1"/>
  <c r="BV1525" i="1"/>
  <c r="BV1527" i="1"/>
  <c r="BV1531" i="1"/>
  <c r="BV1533" i="1"/>
  <c r="BV1535" i="1"/>
  <c r="BV1539" i="1"/>
  <c r="BV1541" i="1"/>
  <c r="BV1543" i="1"/>
  <c r="BV1547" i="1"/>
  <c r="BV1549" i="1"/>
  <c r="BV1551" i="1"/>
  <c r="BV1555" i="1"/>
  <c r="BV1557" i="1"/>
  <c r="BV1559" i="1"/>
  <c r="BV1563" i="1"/>
  <c r="BV1565" i="1"/>
  <c r="BV1567" i="1"/>
  <c r="BV1571" i="1"/>
  <c r="BV1573" i="1"/>
  <c r="BV1575" i="1"/>
  <c r="BV1579" i="1"/>
  <c r="BV1581" i="1"/>
  <c r="BV1583" i="1"/>
  <c r="BV1587" i="1"/>
  <c r="BV1589" i="1"/>
  <c r="BV1591" i="1"/>
  <c r="BV1596" i="1"/>
  <c r="BV1598" i="1"/>
  <c r="BV1600" i="1"/>
  <c r="BV1604" i="1"/>
  <c r="BV1606" i="1"/>
  <c r="BV1608" i="1"/>
  <c r="BV1612" i="1"/>
  <c r="BV1614" i="1"/>
  <c r="BV1616" i="1"/>
  <c r="BV1619" i="1"/>
  <c r="BV1621" i="1"/>
  <c r="BV1623" i="1"/>
  <c r="BV1626" i="1"/>
  <c r="BV1628" i="1"/>
  <c r="BV1630" i="1"/>
  <c r="BV1634" i="1"/>
  <c r="BV1636" i="1"/>
  <c r="BV1638" i="1"/>
  <c r="BV1642" i="1"/>
  <c r="BV1644" i="1"/>
  <c r="BV1646" i="1"/>
  <c r="BV1650" i="1"/>
  <c r="BV1652" i="1"/>
  <c r="BV1654" i="1"/>
  <c r="BV1658" i="1"/>
  <c r="BV1660" i="1"/>
  <c r="BV1662" i="1"/>
  <c r="BV1666" i="1"/>
  <c r="BV1672" i="1"/>
  <c r="BV1701" i="1"/>
  <c r="BV1705" i="1"/>
  <c r="BV1707" i="1"/>
  <c r="BV1709" i="1"/>
  <c r="BV1713" i="1"/>
  <c r="BV1715" i="1"/>
  <c r="BV1717" i="1"/>
  <c r="BV1721" i="1"/>
  <c r="BV1723" i="1"/>
  <c r="BV1725" i="1"/>
  <c r="BV1729" i="1"/>
  <c r="BV1731" i="1"/>
  <c r="BV1733" i="1"/>
  <c r="BV1737" i="1"/>
  <c r="BV1739" i="1"/>
  <c r="BV1741" i="1"/>
  <c r="BV1745" i="1"/>
  <c r="BV1747" i="1"/>
  <c r="BV1749" i="1"/>
  <c r="BV1753" i="1"/>
  <c r="BV1756" i="1"/>
  <c r="BV1758" i="1"/>
  <c r="BV1761" i="1"/>
  <c r="BV1763" i="1"/>
  <c r="BV1765" i="1"/>
  <c r="BV1769" i="1"/>
  <c r="BV1771" i="1"/>
  <c r="BV1773" i="1"/>
  <c r="BV1777" i="1"/>
  <c r="BV1778" i="1"/>
  <c r="BV1780" i="1"/>
  <c r="BV1784" i="1"/>
  <c r="BV1786" i="1"/>
  <c r="BV1787" i="1"/>
  <c r="BV1792" i="1"/>
  <c r="BV1794" i="1"/>
  <c r="BV1796" i="1"/>
  <c r="BV1800" i="1"/>
  <c r="BV1802" i="1"/>
  <c r="BV1804" i="1"/>
  <c r="BV1808" i="1"/>
  <c r="BV1810" i="1"/>
  <c r="BV1812" i="1"/>
  <c r="BV1816" i="1"/>
  <c r="BV1818" i="1"/>
  <c r="BV1820" i="1"/>
  <c r="BV1824" i="1"/>
  <c r="BV1826" i="1"/>
  <c r="BV1828" i="1"/>
  <c r="BV1832" i="1"/>
  <c r="BV1834" i="1"/>
  <c r="BV1836" i="1"/>
  <c r="BV1840" i="1"/>
  <c r="BV1842" i="1"/>
  <c r="BV1844" i="1"/>
  <c r="BV1848" i="1"/>
  <c r="BV1850" i="1"/>
  <c r="BV1852" i="1"/>
  <c r="BV1857" i="1"/>
  <c r="BV1859" i="1"/>
  <c r="BV1861" i="1"/>
  <c r="BV1865" i="1"/>
  <c r="BV1867" i="1"/>
  <c r="BV1869" i="1"/>
  <c r="BV1873" i="1"/>
  <c r="BV1875" i="1"/>
  <c r="BV1877" i="1"/>
  <c r="BV1881" i="1"/>
  <c r="BV1883" i="1"/>
  <c r="BV1885" i="1"/>
  <c r="BV1889" i="1"/>
  <c r="BV1891" i="1"/>
  <c r="BV1893" i="1"/>
  <c r="BV1896" i="1"/>
  <c r="BV1898" i="1"/>
  <c r="BV1900" i="1"/>
  <c r="BV1903" i="1"/>
  <c r="BV1905" i="1"/>
  <c r="BV1907" i="1"/>
  <c r="BV1911" i="1"/>
  <c r="BV1913" i="1"/>
  <c r="BV1915" i="1"/>
  <c r="BV1919" i="1"/>
  <c r="BV1921" i="1"/>
  <c r="BV1923" i="1"/>
  <c r="BV1927" i="1"/>
  <c r="BV1929" i="1"/>
  <c r="BV1931" i="1"/>
  <c r="BV1935" i="1"/>
  <c r="BV1937" i="1"/>
  <c r="BV1939" i="1"/>
  <c r="BV1943" i="1"/>
  <c r="BV1945" i="1"/>
  <c r="BV1946" i="1"/>
  <c r="BV1950" i="1"/>
  <c r="BV1952" i="1"/>
  <c r="BV1954" i="1"/>
  <c r="BV1958" i="1"/>
  <c r="BV1960" i="1"/>
  <c r="BV1961" i="1"/>
  <c r="BV1966" i="1"/>
  <c r="BV1968" i="1"/>
  <c r="BV1970" i="1"/>
  <c r="BV1974" i="1"/>
  <c r="BV1976" i="1"/>
  <c r="BV1979" i="1"/>
  <c r="BV1983" i="1"/>
  <c r="BV1985" i="1"/>
  <c r="BV1986" i="1"/>
  <c r="BV1990" i="1"/>
  <c r="BV1992" i="1"/>
  <c r="BV1994" i="1"/>
  <c r="BV1998" i="1"/>
  <c r="BV2000" i="1"/>
  <c r="BV2002" i="1"/>
  <c r="BV2006" i="1"/>
  <c r="BV2008" i="1"/>
  <c r="BV2010" i="1"/>
  <c r="BV2014" i="1"/>
  <c r="BV2016" i="1"/>
  <c r="BV2018" i="1"/>
  <c r="BV2022" i="1"/>
  <c r="BV2024" i="1"/>
  <c r="BV2026" i="1"/>
  <c r="BV2030" i="1"/>
  <c r="BV2032" i="1"/>
  <c r="BV2033" i="1"/>
  <c r="BV2037" i="1"/>
  <c r="BV2039" i="1"/>
  <c r="BV2041" i="1"/>
  <c r="BV2046" i="1"/>
  <c r="BV2047" i="1"/>
  <c r="BV2049" i="1"/>
  <c r="BV2053" i="1"/>
  <c r="BV2055" i="1"/>
  <c r="BV2057" i="1"/>
  <c r="BV2061" i="1"/>
  <c r="BV2063" i="1"/>
  <c r="BV2065" i="1"/>
  <c r="BV2069" i="1"/>
  <c r="BV2071" i="1"/>
  <c r="BV2073" i="1"/>
  <c r="BV2076" i="1"/>
  <c r="BV2078" i="1"/>
  <c r="BV2081" i="1"/>
  <c r="BV2085" i="1"/>
  <c r="BV2087" i="1"/>
  <c r="BV2089" i="1"/>
  <c r="BV2093" i="1"/>
  <c r="BV2095" i="1"/>
  <c r="BV2096" i="1"/>
  <c r="BV2100" i="1"/>
  <c r="BV2102" i="1"/>
  <c r="BV2104" i="1"/>
  <c r="BV2108" i="1"/>
  <c r="BV2110" i="1"/>
  <c r="BV2112" i="1"/>
  <c r="BV2116" i="1"/>
  <c r="BV2119" i="1"/>
  <c r="BV2120" i="1"/>
  <c r="BV2124" i="1"/>
  <c r="BV2126" i="1"/>
  <c r="BV2128" i="1"/>
  <c r="BV2132" i="1"/>
  <c r="BV2134" i="1"/>
  <c r="BV2136" i="1"/>
  <c r="BV2140" i="1"/>
  <c r="BV2142" i="1"/>
  <c r="BV2144" i="1"/>
  <c r="BV2148" i="1"/>
  <c r="BV2150" i="1"/>
  <c r="BV2152" i="1"/>
  <c r="BV2156" i="1"/>
  <c r="BV2158" i="1"/>
  <c r="BV2160" i="1"/>
  <c r="BV2163" i="1"/>
  <c r="BV2165" i="1"/>
  <c r="BV2167" i="1"/>
  <c r="BV2170" i="1"/>
  <c r="BV2172" i="1"/>
  <c r="BV2174" i="1"/>
  <c r="BV2178" i="1"/>
  <c r="BV2180" i="1"/>
  <c r="BV2182" i="1"/>
  <c r="BV2186" i="1"/>
  <c r="BV2187" i="1"/>
  <c r="BV2189" i="1"/>
  <c r="BV2193" i="1"/>
  <c r="BV2195" i="1"/>
  <c r="BV2197" i="1"/>
  <c r="BV2201" i="1"/>
  <c r="BV2203" i="1"/>
  <c r="BV2205" i="1"/>
  <c r="BV2209" i="1"/>
  <c r="BV2212" i="1"/>
  <c r="BV2214" i="1"/>
  <c r="BV2217" i="1"/>
  <c r="BV2219" i="1"/>
  <c r="BV2221" i="1"/>
  <c r="BV2224" i="1"/>
  <c r="BV2226" i="1"/>
  <c r="BV2228" i="1"/>
  <c r="BV2232" i="1"/>
  <c r="BV2234" i="1"/>
  <c r="BV2236" i="1"/>
  <c r="BV2240" i="1"/>
  <c r="BV2242" i="1"/>
  <c r="BV2244" i="1"/>
  <c r="BV2248" i="1"/>
  <c r="BV2250" i="1"/>
  <c r="BV2252" i="1"/>
  <c r="BV2257" i="1"/>
  <c r="BV2259" i="1"/>
  <c r="BV2261" i="1"/>
  <c r="BV2265" i="1"/>
  <c r="BV2267" i="1"/>
  <c r="BV2269" i="1"/>
  <c r="BV2273" i="1"/>
  <c r="BV2275" i="1"/>
  <c r="BV2277" i="1"/>
  <c r="BV2281" i="1"/>
  <c r="BV2283" i="1"/>
  <c r="BV2285" i="1"/>
  <c r="BV2288" i="1"/>
  <c r="BV2290" i="1"/>
  <c r="BV2292" i="1"/>
  <c r="BV2295" i="1"/>
  <c r="BV2297" i="1"/>
  <c r="BV2300" i="1"/>
  <c r="BV2303" i="1"/>
  <c r="BV2306" i="1"/>
  <c r="BV2307" i="1"/>
  <c r="BV2311" i="1"/>
  <c r="BV2313" i="1"/>
  <c r="BV2315" i="1"/>
  <c r="BV2319" i="1"/>
  <c r="BV2321" i="1"/>
  <c r="BV2323" i="1"/>
  <c r="BV2327" i="1"/>
  <c r="BV2329" i="1"/>
  <c r="BV2331" i="1"/>
  <c r="BV2335" i="1"/>
  <c r="BV2337" i="1"/>
  <c r="BV2339" i="1"/>
  <c r="BV2343" i="1"/>
  <c r="BV2345" i="1"/>
  <c r="BV2347" i="1"/>
  <c r="BV2351" i="1"/>
  <c r="BV2353" i="1"/>
  <c r="BV2355" i="1"/>
  <c r="BV2359" i="1"/>
  <c r="BV2361" i="1"/>
  <c r="BV2363" i="1"/>
  <c r="BV2367" i="1"/>
  <c r="BV2369" i="1"/>
  <c r="BV2371" i="1"/>
  <c r="BV2375" i="1"/>
  <c r="BV2377" i="1"/>
  <c r="BV2379" i="1"/>
  <c r="BV2383" i="1"/>
  <c r="BV2385" i="1"/>
  <c r="BV2387" i="1"/>
  <c r="BV2391" i="1"/>
  <c r="BV2393" i="1"/>
  <c r="BV2395" i="1"/>
  <c r="BV2399" i="1"/>
  <c r="BV2401" i="1"/>
  <c r="BV2403" i="1"/>
  <c r="BV2407" i="1"/>
  <c r="BV2409" i="1"/>
  <c r="BV2411" i="1"/>
  <c r="BV2414" i="1"/>
  <c r="BV2416" i="1"/>
  <c r="BV2419" i="1"/>
  <c r="BV2423" i="1"/>
  <c r="BV2425" i="1"/>
  <c r="BV2427" i="1"/>
  <c r="BV2431" i="1"/>
  <c r="BV2433" i="1"/>
  <c r="BV2435" i="1"/>
  <c r="BV2439" i="1"/>
  <c r="BV2441" i="1"/>
  <c r="BV2442" i="1"/>
  <c r="BV2447" i="1"/>
  <c r="BV2449" i="1"/>
  <c r="BV2451" i="1"/>
  <c r="BV2455" i="1"/>
  <c r="BV2457" i="1"/>
  <c r="BV2459" i="1"/>
  <c r="BV2463" i="1"/>
  <c r="BV2465" i="1"/>
  <c r="BV2467" i="1"/>
  <c r="BV2471" i="1"/>
  <c r="BV2473" i="1"/>
  <c r="BV2475" i="1"/>
  <c r="BV2479" i="1"/>
  <c r="BV2481" i="1"/>
  <c r="BV2483" i="1"/>
  <c r="BV2487" i="1"/>
  <c r="BV2489" i="1"/>
  <c r="BV2491" i="1"/>
  <c r="BV2495" i="1"/>
  <c r="BV2498" i="1"/>
  <c r="BV2500" i="1"/>
  <c r="BV2504" i="1"/>
  <c r="BV2506" i="1"/>
  <c r="BV2508" i="1"/>
  <c r="BV2511" i="1"/>
  <c r="BV2514" i="1"/>
  <c r="BV2516" i="1"/>
  <c r="BV2520" i="1"/>
  <c r="BV2522" i="1"/>
  <c r="BV2524" i="1"/>
  <c r="BV2529" i="1"/>
  <c r="BV2530" i="1"/>
  <c r="BV2532" i="1"/>
  <c r="BV2536" i="1"/>
  <c r="BV2538" i="1"/>
  <c r="BV2540" i="1"/>
  <c r="BV2544" i="1"/>
  <c r="BV2546" i="1"/>
  <c r="BV2548" i="1"/>
  <c r="BV2551" i="1"/>
  <c r="BV2553" i="1"/>
  <c r="BV2555" i="1"/>
  <c r="BV2559" i="1"/>
  <c r="BV2561" i="1"/>
  <c r="BV2563" i="1"/>
  <c r="BV2567" i="1"/>
  <c r="BV2569" i="1"/>
  <c r="BV2571" i="1"/>
  <c r="BV2575" i="1"/>
  <c r="BV2577" i="1"/>
  <c r="BV2579" i="1"/>
  <c r="BV2583" i="1"/>
  <c r="BV2585" i="1"/>
  <c r="BV2587" i="1"/>
  <c r="BV2591" i="1"/>
  <c r="BV2593" i="1"/>
  <c r="BV2595" i="1"/>
  <c r="BV2599" i="1"/>
  <c r="BV2601" i="1"/>
  <c r="BV2603" i="1"/>
  <c r="BV2607" i="1"/>
  <c r="BV2609" i="1"/>
  <c r="BV2611" i="1"/>
  <c r="BV2615" i="1"/>
  <c r="BV2617" i="1"/>
  <c r="BV2619" i="1"/>
  <c r="BV2623" i="1"/>
  <c r="BV2625" i="1"/>
  <c r="BV2627" i="1"/>
  <c r="BV2631" i="1"/>
  <c r="BV2633" i="1"/>
  <c r="BV2634" i="1"/>
  <c r="BV2638" i="1"/>
  <c r="BV2640" i="1"/>
  <c r="BV2642" i="1"/>
  <c r="BV2646" i="1"/>
  <c r="BV2648" i="1"/>
  <c r="BV2650" i="1"/>
  <c r="BV2654" i="1"/>
  <c r="BV2656" i="1"/>
  <c r="BV2658" i="1"/>
  <c r="BV2662" i="1"/>
  <c r="BV2664" i="1"/>
  <c r="BV2666" i="1"/>
  <c r="BV2703" i="1"/>
  <c r="AE3209" i="1"/>
  <c r="AE3210" i="1"/>
  <c r="AM3207" i="1"/>
  <c r="AM3208" i="1"/>
  <c r="AM3209" i="1"/>
  <c r="AM3210" i="1"/>
  <c r="BE3207" i="1"/>
  <c r="BT2" i="1" s="1"/>
  <c r="BT3" i="1" s="1"/>
  <c r="BV1059" i="1" s="1"/>
  <c r="BE3208" i="1"/>
  <c r="BE3209" i="1"/>
  <c r="BE3210" i="1"/>
  <c r="BM3207" i="1"/>
  <c r="BM3208" i="1"/>
  <c r="BM3209" i="1"/>
  <c r="BM3210" i="1"/>
  <c r="AV11" i="1" l="1"/>
  <c r="AV3203" i="1"/>
  <c r="AV3199" i="1"/>
  <c r="AV3195" i="1"/>
  <c r="AV3191" i="1"/>
  <c r="AV3187" i="1"/>
  <c r="AV3183" i="1"/>
  <c r="AV3179" i="1"/>
  <c r="AV3175" i="1"/>
  <c r="AV3171" i="1"/>
  <c r="AV3167" i="1"/>
  <c r="AV3163" i="1"/>
  <c r="AV3159" i="1"/>
  <c r="AV3155" i="1"/>
  <c r="AV3151" i="1"/>
  <c r="AV3147" i="1"/>
  <c r="AV3143" i="1"/>
  <c r="AV3139" i="1"/>
  <c r="AV3135" i="1"/>
  <c r="AV3131" i="1"/>
  <c r="AV3127" i="1"/>
  <c r="AV3123" i="1"/>
  <c r="AV3119" i="1"/>
  <c r="AV3115" i="1"/>
  <c r="AV3111" i="1"/>
  <c r="AV3107" i="1"/>
  <c r="AV3103" i="1"/>
  <c r="AV3099" i="1"/>
  <c r="AV3095" i="1"/>
  <c r="AV3091" i="1"/>
  <c r="AV3087" i="1"/>
  <c r="AV3083" i="1"/>
  <c r="AV3079" i="1"/>
  <c r="AV3075" i="1"/>
  <c r="AV3071" i="1"/>
  <c r="AV3067" i="1"/>
  <c r="AV3063" i="1"/>
  <c r="AV3059" i="1"/>
  <c r="AV3055" i="1"/>
  <c r="AV3051" i="1"/>
  <c r="AV3047" i="1"/>
  <c r="AV3043" i="1"/>
  <c r="AV3039" i="1"/>
  <c r="AV3035" i="1"/>
  <c r="AV3031" i="1"/>
  <c r="AV3027" i="1"/>
  <c r="AV3023" i="1"/>
  <c r="AV3019" i="1"/>
  <c r="AV3015" i="1"/>
  <c r="AV3011" i="1"/>
  <c r="AV3007" i="1"/>
  <c r="AV3003" i="1"/>
  <c r="AV2999" i="1"/>
  <c r="AV2995" i="1"/>
  <c r="AV2991" i="1"/>
  <c r="AV2987" i="1"/>
  <c r="AV2983" i="1"/>
  <c r="AV2979" i="1"/>
  <c r="AV2975" i="1"/>
  <c r="AV2971" i="1"/>
  <c r="AV2967" i="1"/>
  <c r="AV2963" i="1"/>
  <c r="AV2959" i="1"/>
  <c r="AV2955" i="1"/>
  <c r="AV2951" i="1"/>
  <c r="AV2947" i="1"/>
  <c r="AV2943" i="1"/>
  <c r="AV2939" i="1"/>
  <c r="AV2935" i="1"/>
  <c r="AV2931" i="1"/>
  <c r="AV2927" i="1"/>
  <c r="AV2923" i="1"/>
  <c r="AV2919" i="1"/>
  <c r="AV2915" i="1"/>
  <c r="AV2911" i="1"/>
  <c r="AV2907" i="1"/>
  <c r="AV2903" i="1"/>
  <c r="AV2899" i="1"/>
  <c r="AV2895" i="1"/>
  <c r="AV2891" i="1"/>
  <c r="AV2887" i="1"/>
  <c r="AV2883" i="1"/>
  <c r="AV2879" i="1"/>
  <c r="AV2875" i="1"/>
  <c r="AV2871" i="1"/>
  <c r="AV2867" i="1"/>
  <c r="AV2863" i="1"/>
  <c r="AV2859" i="1"/>
  <c r="AV2855" i="1"/>
  <c r="AV2851" i="1"/>
  <c r="AV2847" i="1"/>
  <c r="AV2843" i="1"/>
  <c r="AV2839" i="1"/>
  <c r="AV2835" i="1"/>
  <c r="AV2831" i="1"/>
  <c r="AV2827" i="1"/>
  <c r="AV2823" i="1"/>
  <c r="AV2819" i="1"/>
  <c r="AV2815" i="1"/>
  <c r="AV2811" i="1"/>
  <c r="AV2807" i="1"/>
  <c r="AV2803" i="1"/>
  <c r="AV2799" i="1"/>
  <c r="AV2795" i="1"/>
  <c r="AV2791" i="1"/>
  <c r="AV2787" i="1"/>
  <c r="AV2783" i="1"/>
  <c r="AV2779" i="1"/>
  <c r="AV2775" i="1"/>
  <c r="AV2771" i="1"/>
  <c r="AV2767" i="1"/>
  <c r="AV2763" i="1"/>
  <c r="AV2759" i="1"/>
  <c r="AV2755" i="1"/>
  <c r="AV2751" i="1"/>
  <c r="AV2747" i="1"/>
  <c r="AV2743" i="1"/>
  <c r="AV2739" i="1"/>
  <c r="AV2735" i="1"/>
  <c r="AV2731" i="1"/>
  <c r="AV2727" i="1"/>
  <c r="AV2723" i="1"/>
  <c r="AV2719" i="1"/>
  <c r="AV2715" i="1"/>
  <c r="AV2711" i="1"/>
  <c r="AV2707" i="1"/>
  <c r="AV2703" i="1"/>
  <c r="AV2662" i="1"/>
  <c r="AV2649" i="1"/>
  <c r="AV2641" i="1"/>
  <c r="AV2633" i="1"/>
  <c r="AV2625" i="1"/>
  <c r="AV2618" i="1"/>
  <c r="AV2610" i="1"/>
  <c r="AV2602" i="1"/>
  <c r="AV2594" i="1"/>
  <c r="AV2586" i="1"/>
  <c r="AV2579" i="1"/>
  <c r="AV2571" i="1"/>
  <c r="AV2563" i="1"/>
  <c r="AV2556" i="1"/>
  <c r="AV2548" i="1"/>
  <c r="AV2540" i="1"/>
  <c r="AV2532" i="1"/>
  <c r="AV2524" i="1"/>
  <c r="AV2515" i="1"/>
  <c r="AV2507" i="1"/>
  <c r="AV2499" i="1"/>
  <c r="AV2492" i="1"/>
  <c r="AV2483" i="1"/>
  <c r="AV2475" i="1"/>
  <c r="AV2468" i="1"/>
  <c r="AV2460" i="1"/>
  <c r="AV2451" i="1"/>
  <c r="AV2443" i="1"/>
  <c r="AV2435" i="1"/>
  <c r="AV2427" i="1"/>
  <c r="AV2420" i="1"/>
  <c r="AV2412" i="1"/>
  <c r="AV2404" i="1"/>
  <c r="AV2396" i="1"/>
  <c r="AV2388" i="1"/>
  <c r="AV2380" i="1"/>
  <c r="AV2372" i="1"/>
  <c r="AV2364" i="1"/>
  <c r="AV2356" i="1"/>
  <c r="AV2348" i="1"/>
  <c r="AV2340" i="1"/>
  <c r="AV2332" i="1"/>
  <c r="AV2325" i="1"/>
  <c r="AV2319" i="1"/>
  <c r="AV2311" i="1"/>
  <c r="AV2303" i="1"/>
  <c r="AV2295" i="1"/>
  <c r="AV2287" i="1"/>
  <c r="AV2280" i="1"/>
  <c r="AV2272" i="1"/>
  <c r="AV2265" i="1"/>
  <c r="AV2257" i="1"/>
  <c r="AV2249" i="1"/>
  <c r="AV2241" i="1"/>
  <c r="AV2233" i="1"/>
  <c r="AV2226" i="1"/>
  <c r="AV2217" i="1"/>
  <c r="AV2210" i="1"/>
  <c r="AV2202" i="1"/>
  <c r="AV2194" i="1"/>
  <c r="AV2185" i="1"/>
  <c r="AV2178" i="1"/>
  <c r="AV2170" i="1"/>
  <c r="AV2162" i="1"/>
  <c r="AV2154" i="1"/>
  <c r="AV2146" i="1"/>
  <c r="AV2138" i="1"/>
  <c r="AV2131" i="1"/>
  <c r="AV2123" i="1"/>
  <c r="AV2115" i="1"/>
  <c r="AV2107" i="1"/>
  <c r="AV2099" i="1"/>
  <c r="AV2091" i="1"/>
  <c r="AV2083" i="1"/>
  <c r="AV2075" i="1"/>
  <c r="AV2067" i="1"/>
  <c r="AV2059" i="1"/>
  <c r="AV2051" i="1"/>
  <c r="AV2043" i="1"/>
  <c r="AV2036" i="1"/>
  <c r="AV2028" i="1"/>
  <c r="AV2020" i="1"/>
  <c r="AV2013" i="1"/>
  <c r="AV2005" i="1"/>
  <c r="AV1997" i="1"/>
  <c r="AV1989" i="1"/>
  <c r="AV1981" i="1"/>
  <c r="AV1974" i="1"/>
  <c r="AV1966" i="1"/>
  <c r="AV1958" i="1"/>
  <c r="AV1951" i="1"/>
  <c r="AV1943" i="1"/>
  <c r="AV1935" i="1"/>
  <c r="AV1927" i="1"/>
  <c r="AV1919" i="1"/>
  <c r="AV1911" i="1"/>
  <c r="AV1904" i="1"/>
  <c r="AV1896" i="1"/>
  <c r="AV1888" i="1"/>
  <c r="AV1880" i="1"/>
  <c r="AV1872" i="1"/>
  <c r="AV1865" i="1"/>
  <c r="AV1857" i="1"/>
  <c r="AV1849" i="1"/>
  <c r="AV1842" i="1"/>
  <c r="AV1834" i="1"/>
  <c r="AV1826" i="1"/>
  <c r="AV1818" i="1"/>
  <c r="AV1811" i="1"/>
  <c r="AV1803" i="1"/>
  <c r="AV1795" i="1"/>
  <c r="AV1787" i="1"/>
  <c r="AV1779" i="1"/>
  <c r="AV1771" i="1"/>
  <c r="AV1763" i="1"/>
  <c r="AV1755" i="1"/>
  <c r="AV1747" i="1"/>
  <c r="AV1739" i="1"/>
  <c r="AV1731" i="1"/>
  <c r="AV1723" i="1"/>
  <c r="AV1715" i="1"/>
  <c r="AV1707" i="1"/>
  <c r="AV1699" i="1"/>
  <c r="AV1693" i="1"/>
  <c r="AV1689" i="1"/>
  <c r="AV1685" i="1"/>
  <c r="AV1681" i="1"/>
  <c r="AV1675" i="1"/>
  <c r="AV1667" i="1"/>
  <c r="AV1659" i="1"/>
  <c r="AV1650" i="1"/>
  <c r="AV1642" i="1"/>
  <c r="AV1635" i="1"/>
  <c r="AV1626" i="1"/>
  <c r="AV1618" i="1"/>
  <c r="AV1610" i="1"/>
  <c r="AV1602" i="1"/>
  <c r="AV1594" i="1"/>
  <c r="AV1586" i="1"/>
  <c r="AV1578" i="1"/>
  <c r="AV1570" i="1"/>
  <c r="AV1562" i="1"/>
  <c r="AV1554" i="1"/>
  <c r="AV1545" i="1"/>
  <c r="AV1537" i="1"/>
  <c r="AV1529" i="1"/>
  <c r="AV1521" i="1"/>
  <c r="AV1513" i="1"/>
  <c r="AV1504" i="1"/>
  <c r="AV1496" i="1"/>
  <c r="AV1488" i="1"/>
  <c r="AV1479" i="1"/>
  <c r="AV1471" i="1"/>
  <c r="AV1463" i="1"/>
  <c r="AV1455" i="1"/>
  <c r="AV1446" i="1"/>
  <c r="AV1438" i="1"/>
  <c r="AV1429" i="1"/>
  <c r="AV1421" i="1"/>
  <c r="AV1413" i="1"/>
  <c r="AV1405" i="1"/>
  <c r="AV1397" i="1"/>
  <c r="AV1389" i="1"/>
  <c r="AV1382" i="1"/>
  <c r="AV1373" i="1"/>
  <c r="AV1365" i="1"/>
  <c r="AV1357" i="1"/>
  <c r="AV1348" i="1"/>
  <c r="AV1340" i="1"/>
  <c r="AV1332" i="1"/>
  <c r="AV1324" i="1"/>
  <c r="AV1316" i="1"/>
  <c r="AV1308" i="1"/>
  <c r="AV1300" i="1"/>
  <c r="AV1292" i="1"/>
  <c r="AV1284" i="1"/>
  <c r="AV1276" i="1"/>
  <c r="AV1268" i="1"/>
  <c r="AV1260" i="1"/>
  <c r="AV1252" i="1"/>
  <c r="AV1243" i="1"/>
  <c r="AV1235" i="1"/>
  <c r="AV1228" i="1"/>
  <c r="AV1220" i="1"/>
  <c r="AV1212" i="1"/>
  <c r="AV1204" i="1"/>
  <c r="AV1196" i="1"/>
  <c r="AV1188" i="1"/>
  <c r="AV1179" i="1"/>
  <c r="AV1171" i="1"/>
  <c r="AV1163" i="1"/>
  <c r="AV1155" i="1"/>
  <c r="AV1147" i="1"/>
  <c r="AV1138" i="1"/>
  <c r="AV1129" i="1"/>
  <c r="AV1121" i="1"/>
  <c r="AV1113" i="1"/>
  <c r="AV1106" i="1"/>
  <c r="AV1097" i="1"/>
  <c r="AV1089" i="1"/>
  <c r="AV1081" i="1"/>
  <c r="AV1073" i="1"/>
  <c r="AV1065" i="1"/>
  <c r="AV1057" i="1"/>
  <c r="AV1049" i="1"/>
  <c r="AV1042" i="1"/>
  <c r="AV1034" i="1"/>
  <c r="AV1026" i="1"/>
  <c r="AV1018" i="1"/>
  <c r="AV1010" i="1"/>
  <c r="AV1002" i="1"/>
  <c r="AV994" i="1"/>
  <c r="AV986" i="1"/>
  <c r="AV977" i="1"/>
  <c r="AV970" i="1"/>
  <c r="AV961" i="1"/>
  <c r="AV952" i="1"/>
  <c r="AV944" i="1"/>
  <c r="AV936" i="1"/>
  <c r="AV928" i="1"/>
  <c r="AV920" i="1"/>
  <c r="AV912" i="1"/>
  <c r="AV904" i="1"/>
  <c r="AV896" i="1"/>
  <c r="AV888" i="1"/>
  <c r="AV880" i="1"/>
  <c r="AV872" i="1"/>
  <c r="AV864" i="1"/>
  <c r="AV856" i="1"/>
  <c r="AV849" i="1"/>
  <c r="AV840" i="1"/>
  <c r="AV832" i="1"/>
  <c r="AV824" i="1"/>
  <c r="AV816" i="1"/>
  <c r="AV807" i="1"/>
  <c r="AV799" i="1"/>
  <c r="AV791" i="1"/>
  <c r="AV783" i="1"/>
  <c r="AV775" i="1"/>
  <c r="AV767" i="1"/>
  <c r="AV759" i="1"/>
  <c r="AV751" i="1"/>
  <c r="AV742" i="1"/>
  <c r="AV734" i="1"/>
  <c r="AV726" i="1"/>
  <c r="AV718" i="1"/>
  <c r="AV710" i="1"/>
  <c r="AV702" i="1"/>
  <c r="AV694" i="1"/>
  <c r="AV686" i="1"/>
  <c r="AV678" i="1"/>
  <c r="AV671" i="1"/>
  <c r="AV667" i="1"/>
  <c r="AV663" i="1"/>
  <c r="AV658" i="1"/>
  <c r="AV651" i="1"/>
  <c r="AV644" i="1"/>
  <c r="AV636" i="1"/>
  <c r="AV628" i="1"/>
  <c r="AV621" i="1"/>
  <c r="AV613" i="1"/>
  <c r="AV606" i="1"/>
  <c r="AV597" i="1"/>
  <c r="AV589" i="1"/>
  <c r="AV580" i="1"/>
  <c r="AV573" i="1"/>
  <c r="AV565" i="1"/>
  <c r="AV557" i="1"/>
  <c r="AV549" i="1"/>
  <c r="AV541" i="1"/>
  <c r="AV533" i="1"/>
  <c r="AV523" i="1"/>
  <c r="AV515" i="1"/>
  <c r="AV507" i="1"/>
  <c r="AV499" i="1"/>
  <c r="AV491" i="1"/>
  <c r="AV483" i="1"/>
  <c r="AV474" i="1"/>
  <c r="AV466" i="1"/>
  <c r="AV458" i="1"/>
  <c r="AV450" i="1"/>
  <c r="AV442" i="1"/>
  <c r="AV434" i="1"/>
  <c r="AV427" i="1"/>
  <c r="AV419" i="1"/>
  <c r="AV412" i="1"/>
  <c r="AV404" i="1"/>
  <c r="AV397" i="1"/>
  <c r="AV389" i="1"/>
  <c r="AV381" i="1"/>
  <c r="AV373" i="1"/>
  <c r="AV365" i="1"/>
  <c r="AV358" i="1"/>
  <c r="AV350" i="1"/>
  <c r="AV342" i="1"/>
  <c r="AV334" i="1"/>
  <c r="AV326" i="1"/>
  <c r="AV318" i="1"/>
  <c r="AV310" i="1"/>
  <c r="AV302" i="1"/>
  <c r="AV294" i="1"/>
  <c r="AV2698" i="1"/>
  <c r="AV1674" i="1"/>
  <c r="AV1666" i="1"/>
  <c r="AV1658" i="1"/>
  <c r="AV1651" i="1"/>
  <c r="AV1643" i="1"/>
  <c r="AV1634" i="1"/>
  <c r="AV1627" i="1"/>
  <c r="AV1619" i="1"/>
  <c r="AV1611" i="1"/>
  <c r="AV1603" i="1"/>
  <c r="AV1595" i="1"/>
  <c r="AV1587" i="1"/>
  <c r="AV1579" i="1"/>
  <c r="AV1571" i="1"/>
  <c r="AV1563" i="1"/>
  <c r="AV1555" i="1"/>
  <c r="AV1547" i="1"/>
  <c r="AV1540" i="1"/>
  <c r="AV1532" i="1"/>
  <c r="AV1524" i="1"/>
  <c r="AV1516" i="1"/>
  <c r="AV1508" i="1"/>
  <c r="AV1501" i="1"/>
  <c r="AV1493" i="1"/>
  <c r="AV1486" i="1"/>
  <c r="AV1478" i="1"/>
  <c r="AV1470" i="1"/>
  <c r="AV1462" i="1"/>
  <c r="AV1454" i="1"/>
  <c r="AV1447" i="1"/>
  <c r="AV1439" i="1"/>
  <c r="AV1432" i="1"/>
  <c r="AV1424" i="1"/>
  <c r="AV1416" i="1"/>
  <c r="AV1408" i="1"/>
  <c r="AV1400" i="1"/>
  <c r="AV1392" i="1"/>
  <c r="AV1384" i="1"/>
  <c r="AV1375" i="1"/>
  <c r="AV1368" i="1"/>
  <c r="AV1360" i="1"/>
  <c r="AV1352" i="1"/>
  <c r="AV1345" i="1"/>
  <c r="AV1337" i="1"/>
  <c r="AV1329" i="1"/>
  <c r="AV1321" i="1"/>
  <c r="AV1313" i="1"/>
  <c r="AV1305" i="1"/>
  <c r="AV1297" i="1"/>
  <c r="AV1289" i="1"/>
  <c r="AV1281" i="1"/>
  <c r="AV1273" i="1"/>
  <c r="AV1265" i="1"/>
  <c r="AV1257" i="1"/>
  <c r="AV1249" i="1"/>
  <c r="AV1242" i="1"/>
  <c r="AV1233" i="1"/>
  <c r="AV1225" i="1"/>
  <c r="AV1217" i="1"/>
  <c r="AV1209" i="1"/>
  <c r="AV1201" i="1"/>
  <c r="AV1193" i="1"/>
  <c r="AV1185" i="1"/>
  <c r="AV1178" i="1"/>
  <c r="AV1170" i="1"/>
  <c r="AV1162" i="1"/>
  <c r="AV1154" i="1"/>
  <c r="AV1146" i="1"/>
  <c r="AV1139" i="1"/>
  <c r="AV1131" i="1"/>
  <c r="AV1124" i="1"/>
  <c r="AV1116" i="1"/>
  <c r="AV1108" i="1"/>
  <c r="AV1100" i="1"/>
  <c r="AV1092" i="1"/>
  <c r="AV1084" i="1"/>
  <c r="AV1076" i="1"/>
  <c r="AV1068" i="1"/>
  <c r="AV1060" i="1"/>
  <c r="AV1052" i="1"/>
  <c r="AV1043" i="1"/>
  <c r="AV1035" i="1"/>
  <c r="AV1027" i="1"/>
  <c r="AV1019" i="1"/>
  <c r="AV1011" i="1"/>
  <c r="AV1003" i="1"/>
  <c r="AV995" i="1"/>
  <c r="AV987" i="1"/>
  <c r="AV980" i="1"/>
  <c r="AV972" i="1"/>
  <c r="AV964" i="1"/>
  <c r="AV956" i="1"/>
  <c r="AV949" i="1"/>
  <c r="AV941" i="1"/>
  <c r="AV933" i="1"/>
  <c r="AV925" i="1"/>
  <c r="AV917" i="1"/>
  <c r="AV909" i="1"/>
  <c r="AV901" i="1"/>
  <c r="AV893" i="1"/>
  <c r="AV885" i="1"/>
  <c r="AV877" i="1"/>
  <c r="AV869" i="1"/>
  <c r="AV861" i="1"/>
  <c r="AV852" i="1"/>
  <c r="AV844" i="1"/>
  <c r="AV837" i="1"/>
  <c r="AV829" i="1"/>
  <c r="AV821" i="1"/>
  <c r="AV813" i="1"/>
  <c r="AV806" i="1"/>
  <c r="AV798" i="1"/>
  <c r="AV790" i="1"/>
  <c r="AV782" i="1"/>
  <c r="AV774" i="1"/>
  <c r="AV766" i="1"/>
  <c r="AV758" i="1"/>
  <c r="AV750" i="1"/>
  <c r="AV743" i="1"/>
  <c r="AV735" i="1"/>
  <c r="AV727" i="1"/>
  <c r="AV719" i="1"/>
  <c r="AV711" i="1"/>
  <c r="AV703" i="1"/>
  <c r="AV695" i="1"/>
  <c r="AV687" i="1"/>
  <c r="AV679" i="1"/>
  <c r="AV2696" i="1"/>
  <c r="AV2692" i="1"/>
  <c r="AV2688" i="1"/>
  <c r="AV2684" i="1"/>
  <c r="AV2680" i="1"/>
  <c r="AV2676" i="1"/>
  <c r="AV2672" i="1"/>
  <c r="AV2668" i="1"/>
  <c r="AV2664" i="1"/>
  <c r="AV2659" i="1"/>
  <c r="AV2654" i="1"/>
  <c r="AV2646" i="1"/>
  <c r="AV2638" i="1"/>
  <c r="AV2630" i="1"/>
  <c r="AV2621" i="1"/>
  <c r="AV2613" i="1"/>
  <c r="AV2605" i="1"/>
  <c r="AV2597" i="1"/>
  <c r="AV2589" i="1"/>
  <c r="AV2581" i="1"/>
  <c r="AV2572" i="1"/>
  <c r="AV2564" i="1"/>
  <c r="AV2555" i="1"/>
  <c r="AV2547" i="1"/>
  <c r="AV2539" i="1"/>
  <c r="AV2531" i="1"/>
  <c r="AV2523" i="1"/>
  <c r="AV2516" i="1"/>
  <c r="AV2508" i="1"/>
  <c r="AV2500" i="1"/>
  <c r="AV2491" i="1"/>
  <c r="AV2484" i="1"/>
  <c r="AV2476" i="1"/>
  <c r="AV2467" i="1"/>
  <c r="AV2459" i="1"/>
  <c r="AV2452" i="1"/>
  <c r="AV2444" i="1"/>
  <c r="AV2436" i="1"/>
  <c r="AV2428" i="1"/>
  <c r="AV2419" i="1"/>
  <c r="AV2411" i="1"/>
  <c r="AV2403" i="1"/>
  <c r="AV2395" i="1"/>
  <c r="AV2387" i="1"/>
  <c r="AV2379" i="1"/>
  <c r="AV2371" i="1"/>
  <c r="AV2363" i="1"/>
  <c r="AV2355" i="1"/>
  <c r="AV2347" i="1"/>
  <c r="AV2339" i="1"/>
  <c r="AV2331" i="1"/>
  <c r="AV2320" i="1"/>
  <c r="AV2312" i="1"/>
  <c r="AV2304" i="1"/>
  <c r="AV2296" i="1"/>
  <c r="AV2288" i="1"/>
  <c r="AV2279" i="1"/>
  <c r="AV2271" i="1"/>
  <c r="AV2262" i="1"/>
  <c r="AV2254" i="1"/>
  <c r="AV2246" i="1"/>
  <c r="AV2238" i="1"/>
  <c r="AV2229" i="1"/>
  <c r="AV2221" i="1"/>
  <c r="AV2213" i="1"/>
  <c r="AV2205" i="1"/>
  <c r="AV2197" i="1"/>
  <c r="AV2190" i="1"/>
  <c r="AV2182" i="1"/>
  <c r="AV2173" i="1"/>
  <c r="AV2165" i="1"/>
  <c r="AV2157" i="1"/>
  <c r="AV2149" i="1"/>
  <c r="AV2141" i="1"/>
  <c r="AV2133" i="1"/>
  <c r="AV2124" i="1"/>
  <c r="AV2116" i="1"/>
  <c r="AV2108" i="1"/>
  <c r="AV2100" i="1"/>
  <c r="AV2092" i="1"/>
  <c r="AV2084" i="1"/>
  <c r="AV2076" i="1"/>
  <c r="AV2068" i="1"/>
  <c r="AV2060" i="1"/>
  <c r="AV2052" i="1"/>
  <c r="AV2044" i="1"/>
  <c r="AV2035" i="1"/>
  <c r="AV2027" i="1"/>
  <c r="AV2019" i="1"/>
  <c r="AV2010" i="1"/>
  <c r="AV2002" i="1"/>
  <c r="AV1994" i="1"/>
  <c r="AV1986" i="1"/>
  <c r="AV1978" i="1"/>
  <c r="AV1969" i="1"/>
  <c r="AV1961" i="1"/>
  <c r="AV1952" i="1"/>
  <c r="AV1944" i="1"/>
  <c r="AV1936" i="1"/>
  <c r="AV1928" i="1"/>
  <c r="AV1920" i="1"/>
  <c r="AV1912" i="1"/>
  <c r="AV1903" i="1"/>
  <c r="AV1895" i="1"/>
  <c r="AV1887" i="1"/>
  <c r="AV1879" i="1"/>
  <c r="AV1871" i="1"/>
  <c r="AV1862" i="1"/>
  <c r="AV1854" i="1"/>
  <c r="AV1846" i="1"/>
  <c r="AV1837" i="1"/>
  <c r="AV1829" i="1"/>
  <c r="AV1821" i="1"/>
  <c r="AV1812" i="1"/>
  <c r="AV1804" i="1"/>
  <c r="AV1796" i="1"/>
  <c r="AV1788" i="1"/>
  <c r="AV1780" i="1"/>
  <c r="AV1772" i="1"/>
  <c r="AV1764" i="1"/>
  <c r="AV1756" i="1"/>
  <c r="AV1748" i="1"/>
  <c r="AV1740" i="1"/>
  <c r="AV1732" i="1"/>
  <c r="AV1724" i="1"/>
  <c r="AV1716" i="1"/>
  <c r="AV1708" i="1"/>
  <c r="AV1700" i="1"/>
  <c r="AV656" i="1"/>
  <c r="AV647" i="1"/>
  <c r="AV639" i="1"/>
  <c r="AV631" i="1"/>
  <c r="AV622" i="1"/>
  <c r="AV614" i="1"/>
  <c r="AV605" i="1"/>
  <c r="AV598" i="1"/>
  <c r="AV590" i="1"/>
  <c r="AV583" i="1"/>
  <c r="AV574" i="1"/>
  <c r="AV566" i="1"/>
  <c r="AV558" i="1"/>
  <c r="AV550" i="1"/>
  <c r="AV542" i="1"/>
  <c r="AV534" i="1"/>
  <c r="AV526" i="1"/>
  <c r="AV518" i="1"/>
  <c r="AV510" i="1"/>
  <c r="AV503" i="1"/>
  <c r="AV495" i="1"/>
  <c r="AV486" i="1"/>
  <c r="AV479" i="1"/>
  <c r="AV471" i="1"/>
  <c r="AV463" i="1"/>
  <c r="AV455" i="1"/>
  <c r="AV447" i="1"/>
  <c r="AV439" i="1"/>
  <c r="AV431" i="1"/>
  <c r="AV422" i="1"/>
  <c r="AV413" i="1"/>
  <c r="AV405" i="1"/>
  <c r="AV396" i="1"/>
  <c r="AV388" i="1"/>
  <c r="AV380" i="1"/>
  <c r="AV372" i="1"/>
  <c r="AV363" i="1"/>
  <c r="AV355" i="1"/>
  <c r="AV347" i="1"/>
  <c r="AV339" i="1"/>
  <c r="AV331" i="1"/>
  <c r="AV323" i="1"/>
  <c r="AV315" i="1"/>
  <c r="AV307" i="1"/>
  <c r="AV299" i="1"/>
  <c r="AV291" i="1"/>
  <c r="AV254" i="1"/>
  <c r="AV243" i="1"/>
  <c r="AV235" i="1"/>
  <c r="AV227" i="1"/>
  <c r="AV218" i="1"/>
  <c r="AV210" i="1"/>
  <c r="AV202" i="1"/>
  <c r="AV194" i="1"/>
  <c r="AV186" i="1"/>
  <c r="AV177" i="1"/>
  <c r="AV169" i="1"/>
  <c r="AV161" i="1"/>
  <c r="AV152" i="1"/>
  <c r="AV144" i="1"/>
  <c r="AV136" i="1"/>
  <c r="AV129" i="1"/>
  <c r="AV121" i="1"/>
  <c r="AV113" i="1"/>
  <c r="AV105" i="1"/>
  <c r="AV96" i="1"/>
  <c r="AV88" i="1"/>
  <c r="AV80" i="1"/>
  <c r="AV71" i="1"/>
  <c r="AV63" i="1"/>
  <c r="AV55" i="1"/>
  <c r="AV47" i="1"/>
  <c r="AV39" i="1"/>
  <c r="AV30" i="1"/>
  <c r="AV22" i="1"/>
  <c r="AV14" i="1"/>
  <c r="AV284" i="1"/>
  <c r="AV280" i="1"/>
  <c r="AV276" i="1"/>
  <c r="AV272" i="1"/>
  <c r="AV268" i="1"/>
  <c r="AV264" i="1"/>
  <c r="AV260" i="1"/>
  <c r="AV256" i="1"/>
  <c r="AV251" i="1"/>
  <c r="AV244" i="1"/>
  <c r="AV236" i="1"/>
  <c r="AV228" i="1"/>
  <c r="AV221" i="1"/>
  <c r="AV213" i="1"/>
  <c r="AV205" i="1"/>
  <c r="AV197" i="1"/>
  <c r="AV189" i="1"/>
  <c r="AV181" i="1"/>
  <c r="AV174" i="1"/>
  <c r="AV166" i="1"/>
  <c r="AV158" i="1"/>
  <c r="AV151" i="1"/>
  <c r="AV143" i="1"/>
  <c r="AV135" i="1"/>
  <c r="AV126" i="1"/>
  <c r="AV118" i="1"/>
  <c r="AV110" i="1"/>
  <c r="AV103" i="1"/>
  <c r="AV95" i="1"/>
  <c r="AV87" i="1"/>
  <c r="AV79" i="1"/>
  <c r="AV72" i="1"/>
  <c r="AV64" i="1"/>
  <c r="AV56" i="1"/>
  <c r="AV48" i="1"/>
  <c r="AV40" i="1"/>
  <c r="AV33" i="1"/>
  <c r="AV25" i="1"/>
  <c r="AV17" i="1"/>
  <c r="AV9" i="1"/>
  <c r="AV3204" i="1"/>
  <c r="AV3200" i="1"/>
  <c r="AV3196" i="1"/>
  <c r="AV3192" i="1"/>
  <c r="AV3188" i="1"/>
  <c r="AV3184" i="1"/>
  <c r="AV3180" i="1"/>
  <c r="AV3176" i="1"/>
  <c r="AV3172" i="1"/>
  <c r="AV3168" i="1"/>
  <c r="AV3164" i="1"/>
  <c r="AV3160" i="1"/>
  <c r="AV3156" i="1"/>
  <c r="AV3152" i="1"/>
  <c r="AV3148" i="1"/>
  <c r="AV3144" i="1"/>
  <c r="AV3140" i="1"/>
  <c r="AV3136" i="1"/>
  <c r="AV3132" i="1"/>
  <c r="AV3128" i="1"/>
  <c r="AV3124" i="1"/>
  <c r="AV3120" i="1"/>
  <c r="AV3116" i="1"/>
  <c r="AV3112" i="1"/>
  <c r="AV3108" i="1"/>
  <c r="AV3104" i="1"/>
  <c r="AV3100" i="1"/>
  <c r="AV3096" i="1"/>
  <c r="AV3092" i="1"/>
  <c r="AV3088" i="1"/>
  <c r="AV3084" i="1"/>
  <c r="AV3080" i="1"/>
  <c r="AV3076" i="1"/>
  <c r="AV3072" i="1"/>
  <c r="AV3068" i="1"/>
  <c r="AV3064" i="1"/>
  <c r="AV3060" i="1"/>
  <c r="AV3056" i="1"/>
  <c r="AV3052" i="1"/>
  <c r="AV3048" i="1"/>
  <c r="AV3044" i="1"/>
  <c r="AV3040" i="1"/>
  <c r="AV3036" i="1"/>
  <c r="AV3032" i="1"/>
  <c r="AV3028" i="1"/>
  <c r="AV3024" i="1"/>
  <c r="AV3020" i="1"/>
  <c r="AV3016" i="1"/>
  <c r="AV3012" i="1"/>
  <c r="AV3008" i="1"/>
  <c r="AV3004" i="1"/>
  <c r="AV3000" i="1"/>
  <c r="AV2996" i="1"/>
  <c r="AV2992" i="1"/>
  <c r="AV2988" i="1"/>
  <c r="AV2984" i="1"/>
  <c r="AV2980" i="1"/>
  <c r="AV2976" i="1"/>
  <c r="AV2972" i="1"/>
  <c r="AV2968" i="1"/>
  <c r="AV2964" i="1"/>
  <c r="AV2960" i="1"/>
  <c r="AV2956" i="1"/>
  <c r="AV2952" i="1"/>
  <c r="AV2948" i="1"/>
  <c r="AV2944" i="1"/>
  <c r="AV2940" i="1"/>
  <c r="AV2936" i="1"/>
  <c r="AV2932" i="1"/>
  <c r="AV2928" i="1"/>
  <c r="AV2924" i="1"/>
  <c r="AV2920" i="1"/>
  <c r="AV2916" i="1"/>
  <c r="AV2912" i="1"/>
  <c r="AV2908" i="1"/>
  <c r="AV2904" i="1"/>
  <c r="AV2900" i="1"/>
  <c r="AV2896" i="1"/>
  <c r="AV2892" i="1"/>
  <c r="AV2888" i="1"/>
  <c r="AV2884" i="1"/>
  <c r="AV2880" i="1"/>
  <c r="AV2876" i="1"/>
  <c r="AV2872" i="1"/>
  <c r="AV2868" i="1"/>
  <c r="AV2864" i="1"/>
  <c r="AV2860" i="1"/>
  <c r="AV2856" i="1"/>
  <c r="AV2852" i="1"/>
  <c r="AV2848" i="1"/>
  <c r="AV2844" i="1"/>
  <c r="AV2840" i="1"/>
  <c r="AV2836" i="1"/>
  <c r="AV2832" i="1"/>
  <c r="AV2828" i="1"/>
  <c r="AV2824" i="1"/>
  <c r="AV2820" i="1"/>
  <c r="AV2816" i="1"/>
  <c r="AV2812" i="1"/>
  <c r="AV2808" i="1"/>
  <c r="AV2804" i="1"/>
  <c r="AV2800" i="1"/>
  <c r="AV2796" i="1"/>
  <c r="AV2792" i="1"/>
  <c r="AV2788" i="1"/>
  <c r="AV2784" i="1"/>
  <c r="AV2780" i="1"/>
  <c r="AV2776" i="1"/>
  <c r="AV2772" i="1"/>
  <c r="AV2768" i="1"/>
  <c r="AV2764" i="1"/>
  <c r="AV2760" i="1"/>
  <c r="AV2756" i="1"/>
  <c r="AV2752" i="1"/>
  <c r="AV2748" i="1"/>
  <c r="AV2744" i="1"/>
  <c r="AV2740" i="1"/>
  <c r="AV2736" i="1"/>
  <c r="AV2732" i="1"/>
  <c r="AV2728" i="1"/>
  <c r="AV2724" i="1"/>
  <c r="AV2720" i="1"/>
  <c r="AV2716" i="1"/>
  <c r="AV2712" i="1"/>
  <c r="AV2708" i="1"/>
  <c r="AV2704" i="1"/>
  <c r="AV2700" i="1"/>
  <c r="AV2651" i="1"/>
  <c r="AV2643" i="1"/>
  <c r="AV2635" i="1"/>
  <c r="AV2627" i="1"/>
  <c r="AV2620" i="1"/>
  <c r="AV2612" i="1"/>
  <c r="AV2604" i="1"/>
  <c r="AV2596" i="1"/>
  <c r="AV2588" i="1"/>
  <c r="AV2580" i="1"/>
  <c r="AV2573" i="1"/>
  <c r="AV2565" i="1"/>
  <c r="AV2558" i="1"/>
  <c r="AV2550" i="1"/>
  <c r="AV2542" i="1"/>
  <c r="AV2534" i="1"/>
  <c r="AV2526" i="1"/>
  <c r="AV2518" i="1"/>
  <c r="AV2509" i="1"/>
  <c r="AV2501" i="1"/>
  <c r="AV2493" i="1"/>
  <c r="AV2486" i="1"/>
  <c r="AV2477" i="1"/>
  <c r="AV2469" i="1"/>
  <c r="AV2462" i="1"/>
  <c r="AV2453" i="1"/>
  <c r="AV2445" i="1"/>
  <c r="AV2437" i="1"/>
  <c r="AV2429" i="1"/>
  <c r="AV2422" i="1"/>
  <c r="AV2414" i="1"/>
  <c r="AV2406" i="1"/>
  <c r="AV2398" i="1"/>
  <c r="AV2390" i="1"/>
  <c r="AV2382" i="1"/>
  <c r="AV2374" i="1"/>
  <c r="AV2366" i="1"/>
  <c r="AV2358" i="1"/>
  <c r="AV2350" i="1"/>
  <c r="AV2342" i="1"/>
  <c r="AV2334" i="1"/>
  <c r="AV2326" i="1"/>
  <c r="AV2321" i="1"/>
  <c r="AV2313" i="1"/>
  <c r="AV2305" i="1"/>
  <c r="AV2298" i="1"/>
  <c r="AV2289" i="1"/>
  <c r="AV2282" i="1"/>
  <c r="AV2274" i="1"/>
  <c r="AV2267" i="1"/>
  <c r="AV2259" i="1"/>
  <c r="AV2251" i="1"/>
  <c r="AV2243" i="1"/>
  <c r="AV2235" i="1"/>
  <c r="AV2228" i="1"/>
  <c r="AV2219" i="1"/>
  <c r="AV2212" i="1"/>
  <c r="AV2204" i="1"/>
  <c r="AV2196" i="1"/>
  <c r="AV2187" i="1"/>
  <c r="AV2179" i="1"/>
  <c r="AV2172" i="1"/>
  <c r="AV2164" i="1"/>
  <c r="AV2156" i="1"/>
  <c r="AV2148" i="1"/>
  <c r="AV2140" i="1"/>
  <c r="AV2132" i="1"/>
  <c r="AV2125" i="1"/>
  <c r="AV2117" i="1"/>
  <c r="AV2109" i="1"/>
  <c r="AV2102" i="1"/>
  <c r="AV2093" i="1"/>
  <c r="AV2085" i="1"/>
  <c r="AV2077" i="1"/>
  <c r="AV2069" i="1"/>
  <c r="AV2061" i="1"/>
  <c r="AV2053" i="1"/>
  <c r="AV2045" i="1"/>
  <c r="AV2038" i="1"/>
  <c r="AV2030" i="1"/>
  <c r="AV2022" i="1"/>
  <c r="AV2015" i="1"/>
  <c r="AV2007" i="1"/>
  <c r="AV1999" i="1"/>
  <c r="AV1991" i="1"/>
  <c r="AV1983" i="1"/>
  <c r="AV1976" i="1"/>
  <c r="AV1968" i="1"/>
  <c r="AV1960" i="1"/>
  <c r="AV1953" i="1"/>
  <c r="AV1945" i="1"/>
  <c r="AV1937" i="1"/>
  <c r="AV1929" i="1"/>
  <c r="AV1921" i="1"/>
  <c r="AV1913" i="1"/>
  <c r="AV1906" i="1"/>
  <c r="AV1898" i="1"/>
  <c r="AV1890" i="1"/>
  <c r="AV1882" i="1"/>
  <c r="AV1874" i="1"/>
  <c r="AV1867" i="1"/>
  <c r="AV1859" i="1"/>
  <c r="AV1851" i="1"/>
  <c r="AV1844" i="1"/>
  <c r="AV1836" i="1"/>
  <c r="AV1828" i="1"/>
  <c r="AV1820" i="1"/>
  <c r="AV1813" i="1"/>
  <c r="AV1805" i="1"/>
  <c r="AV1797" i="1"/>
  <c r="AV1789" i="1"/>
  <c r="AV1781" i="1"/>
  <c r="AV1773" i="1"/>
  <c r="AV1765" i="1"/>
  <c r="AV1757" i="1"/>
  <c r="AV1749" i="1"/>
  <c r="AV1741" i="1"/>
  <c r="AV1733" i="1"/>
  <c r="AV1725" i="1"/>
  <c r="AV1717" i="1"/>
  <c r="AV1709" i="1"/>
  <c r="AV1701" i="1"/>
  <c r="AV1694" i="1"/>
  <c r="AV1690" i="1"/>
  <c r="AV1686" i="1"/>
  <c r="AV1682" i="1"/>
  <c r="AV1677" i="1"/>
  <c r="AV1669" i="1"/>
  <c r="AV1661" i="1"/>
  <c r="AV1653" i="1"/>
  <c r="AV1644" i="1"/>
  <c r="AV1637" i="1"/>
  <c r="AV1629" i="1"/>
  <c r="AV1620" i="1"/>
  <c r="AV1612" i="1"/>
  <c r="AV1604" i="1"/>
  <c r="AV1596" i="1"/>
  <c r="AV1588" i="1"/>
  <c r="AV1580" i="1"/>
  <c r="AV1572" i="1"/>
  <c r="AV1564" i="1"/>
  <c r="AV1556" i="1"/>
  <c r="AV1548" i="1"/>
  <c r="AV1539" i="1"/>
  <c r="AV1531" i="1"/>
  <c r="AV1523" i="1"/>
  <c r="AV1515" i="1"/>
  <c r="AV1506" i="1"/>
  <c r="AV1498" i="1"/>
  <c r="AV1490" i="1"/>
  <c r="AV1481" i="1"/>
  <c r="AV1473" i="1"/>
  <c r="AV1465" i="1"/>
  <c r="AV1457" i="1"/>
  <c r="AV1449" i="1"/>
  <c r="AV1440" i="1"/>
  <c r="AV1431" i="1"/>
  <c r="AV1423" i="1"/>
  <c r="AV1415" i="1"/>
  <c r="AV1407" i="1"/>
  <c r="AV1399" i="1"/>
  <c r="AV1391" i="1"/>
  <c r="AV1383" i="1"/>
  <c r="AV1376" i="1"/>
  <c r="AV1367" i="1"/>
  <c r="AV1359" i="1"/>
  <c r="AV1350" i="1"/>
  <c r="AV1342" i="1"/>
  <c r="AV1334" i="1"/>
  <c r="AV1326" i="1"/>
  <c r="AV1318" i="1"/>
  <c r="AV1310" i="1"/>
  <c r="AV1302" i="1"/>
  <c r="AV1294" i="1"/>
  <c r="AV1286" i="1"/>
  <c r="AV1278" i="1"/>
  <c r="AV1270" i="1"/>
  <c r="AV1262" i="1"/>
  <c r="AV1254" i="1"/>
  <c r="AV1245" i="1"/>
  <c r="AV1237" i="1"/>
  <c r="AV1230" i="1"/>
  <c r="AV1222" i="1"/>
  <c r="AV1214" i="1"/>
  <c r="AV1206" i="1"/>
  <c r="AV1198" i="1"/>
  <c r="AV1190" i="1"/>
  <c r="AV1181" i="1"/>
  <c r="AV1173" i="1"/>
  <c r="AV1165" i="1"/>
  <c r="AV1157" i="1"/>
  <c r="AV1149" i="1"/>
  <c r="AV1140" i="1"/>
  <c r="AV1132" i="1"/>
  <c r="AV1123" i="1"/>
  <c r="AV1115" i="1"/>
  <c r="AV1107" i="1"/>
  <c r="AV1099" i="1"/>
  <c r="AV1091" i="1"/>
  <c r="AV1083" i="1"/>
  <c r="AV1075" i="1"/>
  <c r="AV1067" i="1"/>
  <c r="AV1059" i="1"/>
  <c r="AV1051" i="1"/>
  <c r="AV1044" i="1"/>
  <c r="AV1036" i="1"/>
  <c r="AV1028" i="1"/>
  <c r="AV1020" i="1"/>
  <c r="AV1012" i="1"/>
  <c r="AV1004" i="1"/>
  <c r="AV996" i="1"/>
  <c r="AV988" i="1"/>
  <c r="AV979" i="1"/>
  <c r="AV971" i="1"/>
  <c r="AV963" i="1"/>
  <c r="AV955" i="1"/>
  <c r="AV946" i="1"/>
  <c r="AV938" i="1"/>
  <c r="AV930" i="1"/>
  <c r="AV922" i="1"/>
  <c r="AV914" i="1"/>
  <c r="AV906" i="1"/>
  <c r="AV898" i="1"/>
  <c r="AV890" i="1"/>
  <c r="AV882" i="1"/>
  <c r="AV874" i="1"/>
  <c r="AV866" i="1"/>
  <c r="AV858" i="1"/>
  <c r="AV851" i="1"/>
  <c r="AV842" i="1"/>
  <c r="AV834" i="1"/>
  <c r="AV826" i="1"/>
  <c r="AV818" i="1"/>
  <c r="AV809" i="1"/>
  <c r="AV801" i="1"/>
  <c r="AV793" i="1"/>
  <c r="AV785" i="1"/>
  <c r="AV777" i="1"/>
  <c r="AV769" i="1"/>
  <c r="AV761" i="1"/>
  <c r="AV753" i="1"/>
  <c r="AV744" i="1"/>
  <c r="AV736" i="1"/>
  <c r="AV728" i="1"/>
  <c r="AV720" i="1"/>
  <c r="AV712" i="1"/>
  <c r="AV704" i="1"/>
  <c r="AV696" i="1"/>
  <c r="AV688" i="1"/>
  <c r="AV680" i="1"/>
  <c r="AV672" i="1"/>
  <c r="AV668" i="1"/>
  <c r="AV664" i="1"/>
  <c r="AV660" i="1"/>
  <c r="AV653" i="1"/>
  <c r="AV646" i="1"/>
  <c r="AV638" i="1"/>
  <c r="AV630" i="1"/>
  <c r="AV623" i="1"/>
  <c r="AV615" i="1"/>
  <c r="AV607" i="1"/>
  <c r="AV600" i="1"/>
  <c r="AV591" i="1"/>
  <c r="AV582" i="1"/>
  <c r="AV575" i="1"/>
  <c r="AV567" i="1"/>
  <c r="AV559" i="1"/>
  <c r="AV551" i="1"/>
  <c r="AV543" i="1"/>
  <c r="AV535" i="1"/>
  <c r="AV525" i="1"/>
  <c r="AV517" i="1"/>
  <c r="AV509" i="1"/>
  <c r="AV501" i="1"/>
  <c r="AV492" i="1"/>
  <c r="AV485" i="1"/>
  <c r="AV476" i="1"/>
  <c r="AV468" i="1"/>
  <c r="AV459" i="1"/>
  <c r="AV452" i="1"/>
  <c r="AV444" i="1"/>
  <c r="AV436" i="1"/>
  <c r="AV429" i="1"/>
  <c r="AV421" i="1"/>
  <c r="AV414" i="1"/>
  <c r="AV406" i="1"/>
  <c r="AV399" i="1"/>
  <c r="AV391" i="1"/>
  <c r="AV383" i="1"/>
  <c r="AV375" i="1"/>
  <c r="AV367" i="1"/>
  <c r="AV360" i="1"/>
  <c r="AV352" i="1"/>
  <c r="AV344" i="1"/>
  <c r="AV336" i="1"/>
  <c r="AV328" i="1"/>
  <c r="AV320" i="1"/>
  <c r="AV312" i="1"/>
  <c r="AV304" i="1"/>
  <c r="AV296" i="1"/>
  <c r="AV288" i="1"/>
  <c r="AV1676" i="1"/>
  <c r="AV1668" i="1"/>
  <c r="AV1660" i="1"/>
  <c r="AV1652" i="1"/>
  <c r="AV1645" i="1"/>
  <c r="AV1636" i="1"/>
  <c r="AV1628" i="1"/>
  <c r="AV1621" i="1"/>
  <c r="AV1613" i="1"/>
  <c r="AV1605" i="1"/>
  <c r="AV1597" i="1"/>
  <c r="AV1589" i="1"/>
  <c r="AV1581" i="1"/>
  <c r="AV1573" i="1"/>
  <c r="AV1565" i="1"/>
  <c r="AV1557" i="1"/>
  <c r="AV1549" i="1"/>
  <c r="AV1542" i="1"/>
  <c r="AV1534" i="1"/>
  <c r="AV1526" i="1"/>
  <c r="AV1518" i="1"/>
  <c r="AV1510" i="1"/>
  <c r="AV1503" i="1"/>
  <c r="AV1495" i="1"/>
  <c r="AV1487" i="1"/>
  <c r="AV1480" i="1"/>
  <c r="AV1472" i="1"/>
  <c r="AV1464" i="1"/>
  <c r="AV1456" i="1"/>
  <c r="AV1448" i="1"/>
  <c r="AV1441" i="1"/>
  <c r="AV1434" i="1"/>
  <c r="AV1426" i="1"/>
  <c r="AV1418" i="1"/>
  <c r="AV1410" i="1"/>
  <c r="AV1402" i="1"/>
  <c r="AV1394" i="1"/>
  <c r="AV1386" i="1"/>
  <c r="AV1377" i="1"/>
  <c r="AV1370" i="1"/>
  <c r="AV1362" i="1"/>
  <c r="AV1354" i="1"/>
  <c r="AV1347" i="1"/>
  <c r="AV1339" i="1"/>
  <c r="AV1331" i="1"/>
  <c r="AV1323" i="1"/>
  <c r="AV1315" i="1"/>
  <c r="AV1307" i="1"/>
  <c r="AV1299" i="1"/>
  <c r="AV1291" i="1"/>
  <c r="AV1283" i="1"/>
  <c r="AV1275" i="1"/>
  <c r="AV1267" i="1"/>
  <c r="AV1259" i="1"/>
  <c r="AV1251" i="1"/>
  <c r="AV1244" i="1"/>
  <c r="AV1236" i="1"/>
  <c r="AV1227" i="1"/>
  <c r="AV1219" i="1"/>
  <c r="AV1211" i="1"/>
  <c r="AV1203" i="1"/>
  <c r="AV1195" i="1"/>
  <c r="AV1187" i="1"/>
  <c r="AV1180" i="1"/>
  <c r="AV1172" i="1"/>
  <c r="AV1164" i="1"/>
  <c r="AV1156" i="1"/>
  <c r="AV1148" i="1"/>
  <c r="AV1141" i="1"/>
  <c r="AV1133" i="1"/>
  <c r="AV1126" i="1"/>
  <c r="AV1118" i="1"/>
  <c r="AV1110" i="1"/>
  <c r="AV1101" i="1"/>
  <c r="AV1094" i="1"/>
  <c r="AV1086" i="1"/>
  <c r="AV1078" i="1"/>
  <c r="AV1070" i="1"/>
  <c r="AV1062" i="1"/>
  <c r="AV1054" i="1"/>
  <c r="AV1045" i="1"/>
  <c r="AV1037" i="1"/>
  <c r="AV1029" i="1"/>
  <c r="AV1021" i="1"/>
  <c r="AV1013" i="1"/>
  <c r="AV1005" i="1"/>
  <c r="AV997" i="1"/>
  <c r="AV989" i="1"/>
  <c r="AV982" i="1"/>
  <c r="AV974" i="1"/>
  <c r="AV966" i="1"/>
  <c r="AV958" i="1"/>
  <c r="AV951" i="1"/>
  <c r="AV943" i="1"/>
  <c r="AV935" i="1"/>
  <c r="AV927" i="1"/>
  <c r="AV919" i="1"/>
  <c r="AV911" i="1"/>
  <c r="AV903" i="1"/>
  <c r="AV895" i="1"/>
  <c r="AV887" i="1"/>
  <c r="AV879" i="1"/>
  <c r="AV871" i="1"/>
  <c r="AV863" i="1"/>
  <c r="AV855" i="1"/>
  <c r="AV846" i="1"/>
  <c r="AV839" i="1"/>
  <c r="AV831" i="1"/>
  <c r="AV823" i="1"/>
  <c r="AV815" i="1"/>
  <c r="AV808" i="1"/>
  <c r="AV800" i="1"/>
  <c r="AV792" i="1"/>
  <c r="AV784" i="1"/>
  <c r="AV776" i="1"/>
  <c r="AV768" i="1"/>
  <c r="AV760" i="1"/>
  <c r="AV752" i="1"/>
  <c r="AV745" i="1"/>
  <c r="AV737" i="1"/>
  <c r="AV729" i="1"/>
  <c r="AV721" i="1"/>
  <c r="AV713" i="1"/>
  <c r="AV705" i="1"/>
  <c r="AV697" i="1"/>
  <c r="AV689" i="1"/>
  <c r="AV681" i="1"/>
  <c r="AV2697" i="1"/>
  <c r="AV2693" i="1"/>
  <c r="AV2689" i="1"/>
  <c r="AV2685" i="1"/>
  <c r="AV2681" i="1"/>
  <c r="AV2677" i="1"/>
  <c r="AV2673" i="1"/>
  <c r="AV2669" i="1"/>
  <c r="AV2665" i="1"/>
  <c r="AV2660" i="1"/>
  <c r="AV2656" i="1"/>
  <c r="AV2648" i="1"/>
  <c r="AV2640" i="1"/>
  <c r="AV2632" i="1"/>
  <c r="AV2624" i="1"/>
  <c r="AV2615" i="1"/>
  <c r="AV2607" i="1"/>
  <c r="AV2599" i="1"/>
  <c r="AV2591" i="1"/>
  <c r="AV2583" i="1"/>
  <c r="AV2574" i="1"/>
  <c r="AV2566" i="1"/>
  <c r="AV2557" i="1"/>
  <c r="AV2549" i="1"/>
  <c r="AV2541" i="1"/>
  <c r="AV2533" i="1"/>
  <c r="AV2525" i="1"/>
  <c r="AV2517" i="1"/>
  <c r="AV2510" i="1"/>
  <c r="AV2502" i="1"/>
  <c r="AV2494" i="1"/>
  <c r="AV2485" i="1"/>
  <c r="AV2478" i="1"/>
  <c r="AV2470" i="1"/>
  <c r="AV2461" i="1"/>
  <c r="AV2454" i="1"/>
  <c r="AV2446" i="1"/>
  <c r="AV2438" i="1"/>
  <c r="AV2430" i="1"/>
  <c r="AV2421" i="1"/>
  <c r="AV2413" i="1"/>
  <c r="AV2405" i="1"/>
  <c r="AV2397" i="1"/>
  <c r="AV2389" i="1"/>
  <c r="AV2381" i="1"/>
  <c r="AV2373" i="1"/>
  <c r="AV2365" i="1"/>
  <c r="AV2357" i="1"/>
  <c r="AV2349" i="1"/>
  <c r="AV2341" i="1"/>
  <c r="AV2333" i="1"/>
  <c r="AV2323" i="1"/>
  <c r="AV2314" i="1"/>
  <c r="AV2306" i="1"/>
  <c r="AV2297" i="1"/>
  <c r="AV2290" i="1"/>
  <c r="AV2281" i="1"/>
  <c r="AV2273" i="1"/>
  <c r="AV2264" i="1"/>
  <c r="AV2256" i="1"/>
  <c r="AV2248" i="1"/>
  <c r="AV2240" i="1"/>
  <c r="AV2231" i="1"/>
  <c r="AV2223" i="1"/>
  <c r="AV2216" i="1"/>
  <c r="AV2207" i="1"/>
  <c r="AV2199" i="1"/>
  <c r="AV2191" i="1"/>
  <c r="AV2184" i="1"/>
  <c r="AV2175" i="1"/>
  <c r="AV2167" i="1"/>
  <c r="AV2159" i="1"/>
  <c r="AV2151" i="1"/>
  <c r="AV2143" i="1"/>
  <c r="AV2135" i="1"/>
  <c r="AV2126" i="1"/>
  <c r="AV2118" i="1"/>
  <c r="AV2110" i="1"/>
  <c r="AV2101" i="1"/>
  <c r="AV2094" i="1"/>
  <c r="AV2086" i="1"/>
  <c r="AV2078" i="1"/>
  <c r="AV2070" i="1"/>
  <c r="AV2062" i="1"/>
  <c r="AV2054" i="1"/>
  <c r="AV2046" i="1"/>
  <c r="AV2037" i="1"/>
  <c r="AV2029" i="1"/>
  <c r="AV2021" i="1"/>
  <c r="AV2012" i="1"/>
  <c r="AV2004" i="1"/>
  <c r="AV1996" i="1"/>
  <c r="AV1988" i="1"/>
  <c r="AV1980" i="1"/>
  <c r="AV1971" i="1"/>
  <c r="AV1963" i="1"/>
  <c r="AV1954" i="1"/>
  <c r="AV1946" i="1"/>
  <c r="AV1938" i="1"/>
  <c r="AV1930" i="1"/>
  <c r="AV1922" i="1"/>
  <c r="AV1914" i="1"/>
  <c r="AV1905" i="1"/>
  <c r="AV1897" i="1"/>
  <c r="AV1889" i="1"/>
  <c r="AV1881" i="1"/>
  <c r="AV1873" i="1"/>
  <c r="AV1864" i="1"/>
  <c r="AV1856" i="1"/>
  <c r="AV1848" i="1"/>
  <c r="AV1839" i="1"/>
  <c r="AV1831" i="1"/>
  <c r="AV1823" i="1"/>
  <c r="AV1815" i="1"/>
  <c r="AV1806" i="1"/>
  <c r="AV1798" i="1"/>
  <c r="AV1790" i="1"/>
  <c r="AV1782" i="1"/>
  <c r="AV1774" i="1"/>
  <c r="AV1766" i="1"/>
  <c r="AV1758" i="1"/>
  <c r="AV1750" i="1"/>
  <c r="AV1742" i="1"/>
  <c r="AV1734" i="1"/>
  <c r="AV1726" i="1"/>
  <c r="AV1718" i="1"/>
  <c r="AV1710" i="1"/>
  <c r="AV1702" i="1"/>
  <c r="AV659" i="1"/>
  <c r="AV649" i="1"/>
  <c r="AV641" i="1"/>
  <c r="AV633" i="1"/>
  <c r="AV624" i="1"/>
  <c r="AV616" i="1"/>
  <c r="AV608" i="1"/>
  <c r="AV599" i="1"/>
  <c r="AV592" i="1"/>
  <c r="AV584" i="1"/>
  <c r="AV577" i="1"/>
  <c r="AV568" i="1"/>
  <c r="AV560" i="1"/>
  <c r="AV552" i="1"/>
  <c r="AV544" i="1"/>
  <c r="AV536" i="1"/>
  <c r="AV528" i="1"/>
  <c r="AV520" i="1"/>
  <c r="AV512" i="1"/>
  <c r="AV505" i="1"/>
  <c r="AV496" i="1"/>
  <c r="AV488" i="1"/>
  <c r="AV481" i="1"/>
  <c r="AV473" i="1"/>
  <c r="AV465" i="1"/>
  <c r="AV457" i="1"/>
  <c r="AV449" i="1"/>
  <c r="AV441" i="1"/>
  <c r="AV433" i="1"/>
  <c r="AV424" i="1"/>
  <c r="AV415" i="1"/>
  <c r="AV407" i="1"/>
  <c r="AV398" i="1"/>
  <c r="AV390" i="1"/>
  <c r="AV382" i="1"/>
  <c r="AV374" i="1"/>
  <c r="AV366" i="1"/>
  <c r="AV357" i="1"/>
  <c r="AV349" i="1"/>
  <c r="AV341" i="1"/>
  <c r="AV333" i="1"/>
  <c r="AV325" i="1"/>
  <c r="AV317" i="1"/>
  <c r="AV309" i="1"/>
  <c r="AV301" i="1"/>
  <c r="AV293" i="1"/>
  <c r="AV286" i="1"/>
  <c r="AV245" i="1"/>
  <c r="AV237" i="1"/>
  <c r="AV229" i="1"/>
  <c r="AV220" i="1"/>
  <c r="AV212" i="1"/>
  <c r="AV204" i="1"/>
  <c r="AV196" i="1"/>
  <c r="AV188" i="1"/>
  <c r="AV179" i="1"/>
  <c r="AV171" i="1"/>
  <c r="AV163" i="1"/>
  <c r="AV154" i="1"/>
  <c r="AV146" i="1"/>
  <c r="AV138" i="1"/>
  <c r="AV131" i="1"/>
  <c r="AV123" i="1"/>
  <c r="AV115" i="1"/>
  <c r="AV107" i="1"/>
  <c r="AV98" i="1"/>
  <c r="AV90" i="1"/>
  <c r="AV82" i="1"/>
  <c r="AV73" i="1"/>
  <c r="AV65" i="1"/>
  <c r="AV57" i="1"/>
  <c r="AV49" i="1"/>
  <c r="AV41" i="1"/>
  <c r="AV32" i="1"/>
  <c r="AV24" i="1"/>
  <c r="AV16" i="1"/>
  <c r="AV8" i="1"/>
  <c r="AV675" i="1"/>
  <c r="AV281" i="1"/>
  <c r="AV277" i="1"/>
  <c r="AV273" i="1"/>
  <c r="AV269" i="1"/>
  <c r="AV265" i="1"/>
  <c r="AV261" i="1"/>
  <c r="AV257" i="1"/>
  <c r="AV252" i="1"/>
  <c r="AV246" i="1"/>
  <c r="AV238" i="1"/>
  <c r="AV230" i="1"/>
  <c r="AV223" i="1"/>
  <c r="AV215" i="1"/>
  <c r="AV207" i="1"/>
  <c r="AV199" i="1"/>
  <c r="AV191" i="1"/>
  <c r="AV183" i="1"/>
  <c r="AV176" i="1"/>
  <c r="AV168" i="1"/>
  <c r="AV160" i="1"/>
  <c r="AV153" i="1"/>
  <c r="AV145" i="1"/>
  <c r="AV137" i="1"/>
  <c r="AV128" i="1"/>
  <c r="AV120" i="1"/>
  <c r="AV112" i="1"/>
  <c r="AV104" i="1"/>
  <c r="AV97" i="1"/>
  <c r="AV89" i="1"/>
  <c r="AV81" i="1"/>
  <c r="AV74" i="1"/>
  <c r="AV66" i="1"/>
  <c r="AV58" i="1"/>
  <c r="AV50" i="1"/>
  <c r="AV42" i="1"/>
  <c r="AV34" i="1"/>
  <c r="AV27" i="1"/>
  <c r="AV3202" i="1"/>
  <c r="AV3198" i="1"/>
  <c r="AV3194" i="1"/>
  <c r="AV3190" i="1"/>
  <c r="AV3186" i="1"/>
  <c r="AV3182" i="1"/>
  <c r="AV3178" i="1"/>
  <c r="AV3174" i="1"/>
  <c r="AV3170" i="1"/>
  <c r="AV3166" i="1"/>
  <c r="AV3162" i="1"/>
  <c r="AV3158" i="1"/>
  <c r="AV3154" i="1"/>
  <c r="AV3150" i="1"/>
  <c r="AV3146" i="1"/>
  <c r="AV3142" i="1"/>
  <c r="AV3138" i="1"/>
  <c r="AV3134" i="1"/>
  <c r="AV3130" i="1"/>
  <c r="AV3126" i="1"/>
  <c r="AV3122" i="1"/>
  <c r="AV3118" i="1"/>
  <c r="AV3114" i="1"/>
  <c r="AV3110" i="1"/>
  <c r="AV3106" i="1"/>
  <c r="AV3102" i="1"/>
  <c r="AV3098" i="1"/>
  <c r="AV3094" i="1"/>
  <c r="AV3090" i="1"/>
  <c r="AV3086" i="1"/>
  <c r="AV3082" i="1"/>
  <c r="AV3078" i="1"/>
  <c r="AV3074" i="1"/>
  <c r="AV3070" i="1"/>
  <c r="AV3066" i="1"/>
  <c r="AV3062" i="1"/>
  <c r="AV3058" i="1"/>
  <c r="AV3054" i="1"/>
  <c r="AV3050" i="1"/>
  <c r="AV3046" i="1"/>
  <c r="AV3042" i="1"/>
  <c r="AV3038" i="1"/>
  <c r="AV3034" i="1"/>
  <c r="AV3030" i="1"/>
  <c r="AV3026" i="1"/>
  <c r="AV3022" i="1"/>
  <c r="AV3018" i="1"/>
  <c r="AV3014" i="1"/>
  <c r="AV3010" i="1"/>
  <c r="AV3006" i="1"/>
  <c r="AV3002" i="1"/>
  <c r="AV2998" i="1"/>
  <c r="AV2994" i="1"/>
  <c r="AV2990" i="1"/>
  <c r="AV2986" i="1"/>
  <c r="AV2982" i="1"/>
  <c r="AV2978" i="1"/>
  <c r="AV2974" i="1"/>
  <c r="AV2970" i="1"/>
  <c r="AV2966" i="1"/>
  <c r="AV2962" i="1"/>
  <c r="AV2958" i="1"/>
  <c r="AV2954" i="1"/>
  <c r="AV2950" i="1"/>
  <c r="AV2946" i="1"/>
  <c r="AV2942" i="1"/>
  <c r="AV2938" i="1"/>
  <c r="AV2934" i="1"/>
  <c r="AV2930" i="1"/>
  <c r="AV2926" i="1"/>
  <c r="AV2922" i="1"/>
  <c r="AV2918" i="1"/>
  <c r="AV2914" i="1"/>
  <c r="AV2910" i="1"/>
  <c r="AV2906" i="1"/>
  <c r="AV2902" i="1"/>
  <c r="AV2898" i="1"/>
  <c r="AV2894" i="1"/>
  <c r="AV2890" i="1"/>
  <c r="AV2886" i="1"/>
  <c r="AV2882" i="1"/>
  <c r="AV2878" i="1"/>
  <c r="AV2874" i="1"/>
  <c r="AV2870" i="1"/>
  <c r="AV2866" i="1"/>
  <c r="AV2862" i="1"/>
  <c r="AV2858" i="1"/>
  <c r="AV2854" i="1"/>
  <c r="AV2850" i="1"/>
  <c r="AV2846" i="1"/>
  <c r="AV2842" i="1"/>
  <c r="AV2838" i="1"/>
  <c r="AV2834" i="1"/>
  <c r="AV2830" i="1"/>
  <c r="AV2826" i="1"/>
  <c r="AV2822" i="1"/>
  <c r="AV2818" i="1"/>
  <c r="AV2814" i="1"/>
  <c r="AV2810" i="1"/>
  <c r="AV2806" i="1"/>
  <c r="AV2802" i="1"/>
  <c r="AV2798" i="1"/>
  <c r="AV2794" i="1"/>
  <c r="AV2790" i="1"/>
  <c r="AV2786" i="1"/>
  <c r="AV2782" i="1"/>
  <c r="AV2778" i="1"/>
  <c r="AV2774" i="1"/>
  <c r="AV2770" i="1"/>
  <c r="AV2766" i="1"/>
  <c r="AV2762" i="1"/>
  <c r="AV2758" i="1"/>
  <c r="AV2754" i="1"/>
  <c r="AV2750" i="1"/>
  <c r="AV2746" i="1"/>
  <c r="AV2742" i="1"/>
  <c r="AV2738" i="1"/>
  <c r="AV2734" i="1"/>
  <c r="AV2730" i="1"/>
  <c r="AV2726" i="1"/>
  <c r="AV2722" i="1"/>
  <c r="AV2718" i="1"/>
  <c r="AV2714" i="1"/>
  <c r="AV2710" i="1"/>
  <c r="AV2706" i="1"/>
  <c r="AV2702" i="1"/>
  <c r="AV2655" i="1"/>
  <c r="AV2647" i="1"/>
  <c r="AV2639" i="1"/>
  <c r="AV2631" i="1"/>
  <c r="AV2623" i="1"/>
  <c r="AV2616" i="1"/>
  <c r="AV2608" i="1"/>
  <c r="AV2600" i="1"/>
  <c r="AV2592" i="1"/>
  <c r="AV2584" i="1"/>
  <c r="AV2577" i="1"/>
  <c r="AV2569" i="1"/>
  <c r="AV2561" i="1"/>
  <c r="AV2554" i="1"/>
  <c r="AV2546" i="1"/>
  <c r="AV2538" i="1"/>
  <c r="AV2530" i="1"/>
  <c r="AV2522" i="1"/>
  <c r="AV2513" i="1"/>
  <c r="AV2505" i="1"/>
  <c r="AV2497" i="1"/>
  <c r="AV2490" i="1"/>
  <c r="AV2481" i="1"/>
  <c r="AV2473" i="1"/>
  <c r="AV2466" i="1"/>
  <c r="AV2458" i="1"/>
  <c r="AV2449" i="1"/>
  <c r="AV2441" i="1"/>
  <c r="AV2433" i="1"/>
  <c r="AV2426" i="1"/>
  <c r="AV2418" i="1"/>
  <c r="AV2410" i="1"/>
  <c r="AV2402" i="1"/>
  <c r="AV2394" i="1"/>
  <c r="AV2386" i="1"/>
  <c r="AV2378" i="1"/>
  <c r="AV2370" i="1"/>
  <c r="AV2362" i="1"/>
  <c r="AV2354" i="1"/>
  <c r="AV2346" i="1"/>
  <c r="AV2338" i="1"/>
  <c r="AV2330" i="1"/>
  <c r="AV2324" i="1"/>
  <c r="AV2317" i="1"/>
  <c r="AV2309" i="1"/>
  <c r="AV2302" i="1"/>
  <c r="AV2293" i="1"/>
  <c r="AV2285" i="1"/>
  <c r="AV2278" i="1"/>
  <c r="AV2270" i="1"/>
  <c r="AV2263" i="1"/>
  <c r="AV2255" i="1"/>
  <c r="AV2247" i="1"/>
  <c r="AV2239" i="1"/>
  <c r="AV2232" i="1"/>
  <c r="AV2224" i="1"/>
  <c r="AV2215" i="1"/>
  <c r="AV2208" i="1"/>
  <c r="AV2200" i="1"/>
  <c r="AV2192" i="1"/>
  <c r="AV2183" i="1"/>
  <c r="AV2176" i="1"/>
  <c r="AV2168" i="1"/>
  <c r="AV2160" i="1"/>
  <c r="AV2152" i="1"/>
  <c r="AV2144" i="1"/>
  <c r="AV2136" i="1"/>
  <c r="AV2129" i="1"/>
  <c r="AV2121" i="1"/>
  <c r="AV2113" i="1"/>
  <c r="AV2105" i="1"/>
  <c r="AV2097" i="1"/>
  <c r="AV2089" i="1"/>
  <c r="AV2081" i="1"/>
  <c r="AV2073" i="1"/>
  <c r="AV2065" i="1"/>
  <c r="AV2057" i="1"/>
  <c r="AV2049" i="1"/>
  <c r="AV2041" i="1"/>
  <c r="AV2034" i="1"/>
  <c r="AV2026" i="1"/>
  <c r="AV2018" i="1"/>
  <c r="AV2011" i="1"/>
  <c r="AV2003" i="1"/>
  <c r="AV1995" i="1"/>
  <c r="AV1987" i="1"/>
  <c r="AV1979" i="1"/>
  <c r="AV1972" i="1"/>
  <c r="AV1964" i="1"/>
  <c r="AV1956" i="1"/>
  <c r="AV1949" i="1"/>
  <c r="AV1941" i="1"/>
  <c r="AV1933" i="1"/>
  <c r="AV1925" i="1"/>
  <c r="AV1917" i="1"/>
  <c r="AV1909" i="1"/>
  <c r="AV1902" i="1"/>
  <c r="AV1894" i="1"/>
  <c r="AV1886" i="1"/>
  <c r="AV1878" i="1"/>
  <c r="AV1870" i="1"/>
  <c r="AV1863" i="1"/>
  <c r="AV1855" i="1"/>
  <c r="AV1847" i="1"/>
  <c r="AV1840" i="1"/>
  <c r="AV1832" i="1"/>
  <c r="AV1824" i="1"/>
  <c r="AV1816" i="1"/>
  <c r="AV1809" i="1"/>
  <c r="AV1801" i="1"/>
  <c r="AV1793" i="1"/>
  <c r="AV1785" i="1"/>
  <c r="AV1777" i="1"/>
  <c r="AV1769" i="1"/>
  <c r="AV1761" i="1"/>
  <c r="AV1753" i="1"/>
  <c r="AV1745" i="1"/>
  <c r="AV1737" i="1"/>
  <c r="AV1729" i="1"/>
  <c r="AV1721" i="1"/>
  <c r="AV1713" i="1"/>
  <c r="AV1705" i="1"/>
  <c r="AV1697" i="1"/>
  <c r="AV1692" i="1"/>
  <c r="AV1688" i="1"/>
  <c r="AV1684" i="1"/>
  <c r="AV1680" i="1"/>
  <c r="AV1673" i="1"/>
  <c r="AV1665" i="1"/>
  <c r="AV1657" i="1"/>
  <c r="AV1648" i="1"/>
  <c r="AV1640" i="1"/>
  <c r="AV1633" i="1"/>
  <c r="AV1624" i="1"/>
  <c r="AV1616" i="1"/>
  <c r="AV1608" i="1"/>
  <c r="AV1600" i="1"/>
  <c r="AV1592" i="1"/>
  <c r="AV1584" i="1"/>
  <c r="AV1576" i="1"/>
  <c r="AV1568" i="1"/>
  <c r="AV1560" i="1"/>
  <c r="AV1552" i="1"/>
  <c r="AV1543" i="1"/>
  <c r="AV1535" i="1"/>
  <c r="AV1527" i="1"/>
  <c r="AV1519" i="1"/>
  <c r="AV1511" i="1"/>
  <c r="AV1502" i="1"/>
  <c r="AV1494" i="1"/>
  <c r="AV1485" i="1"/>
  <c r="AV1477" i="1"/>
  <c r="AV1469" i="1"/>
  <c r="AV1461" i="1"/>
  <c r="AV1453" i="1"/>
  <c r="AV1444" i="1"/>
  <c r="AV1436" i="1"/>
  <c r="AV1427" i="1"/>
  <c r="AV1419" i="1"/>
  <c r="AV1411" i="1"/>
  <c r="AV1403" i="1"/>
  <c r="AV1395" i="1"/>
  <c r="AV1387" i="1"/>
  <c r="AV1380" i="1"/>
  <c r="AV1371" i="1"/>
  <c r="AV1363" i="1"/>
  <c r="AV1355" i="1"/>
  <c r="AV1346" i="1"/>
  <c r="AV1338" i="1"/>
  <c r="AV1330" i="1"/>
  <c r="AV1322" i="1"/>
  <c r="AV1314" i="1"/>
  <c r="AV1306" i="1"/>
  <c r="AV1298" i="1"/>
  <c r="AV1290" i="1"/>
  <c r="AV1282" i="1"/>
  <c r="AV1274" i="1"/>
  <c r="AV1266" i="1"/>
  <c r="AV1258" i="1"/>
  <c r="AV1250" i="1"/>
  <c r="AV1241" i="1"/>
  <c r="AV1234" i="1"/>
  <c r="AV1226" i="1"/>
  <c r="AV1218" i="1"/>
  <c r="AV1210" i="1"/>
  <c r="AV1202" i="1"/>
  <c r="AV1194" i="1"/>
  <c r="AV1186" i="1"/>
  <c r="AV1177" i="1"/>
  <c r="AV1169" i="1"/>
  <c r="AV1161" i="1"/>
  <c r="AV1153" i="1"/>
  <c r="AV1144" i="1"/>
  <c r="AV1136" i="1"/>
  <c r="AV1127" i="1"/>
  <c r="AV1119" i="1"/>
  <c r="AV1111" i="1"/>
  <c r="AV1104" i="1"/>
  <c r="AV1095" i="1"/>
  <c r="AV1087" i="1"/>
  <c r="AV1079" i="1"/>
  <c r="AV1071" i="1"/>
  <c r="AV1063" i="1"/>
  <c r="AV1055" i="1"/>
  <c r="AV1047" i="1"/>
  <c r="AV1040" i="1"/>
  <c r="AV1032" i="1"/>
  <c r="AV1024" i="1"/>
  <c r="AV1016" i="1"/>
  <c r="AV1008" i="1"/>
  <c r="AV1000" i="1"/>
  <c r="AV992" i="1"/>
  <c r="AV984" i="1"/>
  <c r="AV975" i="1"/>
  <c r="AV968" i="1"/>
  <c r="AV959" i="1"/>
  <c r="AV950" i="1"/>
  <c r="AV942" i="1"/>
  <c r="AV934" i="1"/>
  <c r="AV926" i="1"/>
  <c r="AV918" i="1"/>
  <c r="AV910" i="1"/>
  <c r="AV902" i="1"/>
  <c r="AV894" i="1"/>
  <c r="AV886" i="1"/>
  <c r="AV878" i="1"/>
  <c r="AV870" i="1"/>
  <c r="AV862" i="1"/>
  <c r="AV854" i="1"/>
  <c r="AV847" i="1"/>
  <c r="AV838" i="1"/>
  <c r="AV830" i="1"/>
  <c r="AV822" i="1"/>
  <c r="AV814" i="1"/>
  <c r="AV805" i="1"/>
  <c r="AV797" i="1"/>
  <c r="AV789" i="1"/>
  <c r="AV781" i="1"/>
  <c r="AV773" i="1"/>
  <c r="AV765" i="1"/>
  <c r="AV757" i="1"/>
  <c r="AV749" i="1"/>
  <c r="AV740" i="1"/>
  <c r="AV732" i="1"/>
  <c r="AV724" i="1"/>
  <c r="AV716" i="1"/>
  <c r="AV708" i="1"/>
  <c r="AV700" i="1"/>
  <c r="AV692" i="1"/>
  <c r="AV684" i="1"/>
  <c r="AV676" i="1"/>
  <c r="AV670" i="1"/>
  <c r="AV666" i="1"/>
  <c r="AV662" i="1"/>
  <c r="AV657" i="1"/>
  <c r="AV650" i="1"/>
  <c r="AV642" i="1"/>
  <c r="AV634" i="1"/>
  <c r="AV627" i="1"/>
  <c r="AV619" i="1"/>
  <c r="AV611" i="1"/>
  <c r="AV604" i="1"/>
  <c r="AV595" i="1"/>
  <c r="AV587" i="1"/>
  <c r="AV578" i="1"/>
  <c r="AV571" i="1"/>
  <c r="AV563" i="1"/>
  <c r="AV555" i="1"/>
  <c r="AV547" i="1"/>
  <c r="AV539" i="1"/>
  <c r="AV531" i="1"/>
  <c r="AV521" i="1"/>
  <c r="AV513" i="1"/>
  <c r="AV504" i="1"/>
  <c r="AV497" i="1"/>
  <c r="AV489" i="1"/>
  <c r="AV480" i="1"/>
  <c r="AV472" i="1"/>
  <c r="AV464" i="1"/>
  <c r="AV456" i="1"/>
  <c r="AV448" i="1"/>
  <c r="AV440" i="1"/>
  <c r="AV432" i="1"/>
  <c r="AV425" i="1"/>
  <c r="AV417" i="1"/>
  <c r="AV410" i="1"/>
  <c r="AV403" i="1"/>
  <c r="AV395" i="1"/>
  <c r="AV387" i="1"/>
  <c r="AV379" i="1"/>
  <c r="AV371" i="1"/>
  <c r="AV364" i="1"/>
  <c r="AV356" i="1"/>
  <c r="AV348" i="1"/>
  <c r="AV340" i="1"/>
  <c r="AV332" i="1"/>
  <c r="AV324" i="1"/>
  <c r="AV316" i="1"/>
  <c r="AV308" i="1"/>
  <c r="AV300" i="1"/>
  <c r="AV292" i="1"/>
  <c r="AV1695" i="1"/>
  <c r="AV1672" i="1"/>
  <c r="AV1664" i="1"/>
  <c r="AV1656" i="1"/>
  <c r="AV1649" i="1"/>
  <c r="AV1641" i="1"/>
  <c r="AV1632" i="1"/>
  <c r="AV1625" i="1"/>
  <c r="AV1617" i="1"/>
  <c r="AV1609" i="1"/>
  <c r="AV1601" i="1"/>
  <c r="AV1593" i="1"/>
  <c r="AV1585" i="1"/>
  <c r="AV1577" i="1"/>
  <c r="AV1569" i="1"/>
  <c r="AV1561" i="1"/>
  <c r="AV1553" i="1"/>
  <c r="AV1546" i="1"/>
  <c r="AV1538" i="1"/>
  <c r="AV1530" i="1"/>
  <c r="AV1522" i="1"/>
  <c r="AV1514" i="1"/>
  <c r="AV1507" i="1"/>
  <c r="AV1499" i="1"/>
  <c r="AV1491" i="1"/>
  <c r="AV1484" i="1"/>
  <c r="AV1476" i="1"/>
  <c r="AV1468" i="1"/>
  <c r="AV1460" i="1"/>
  <c r="AV1452" i="1"/>
  <c r="AV1445" i="1"/>
  <c r="AV1437" i="1"/>
  <c r="AV1430" i="1"/>
  <c r="AV1422" i="1"/>
  <c r="AV1414" i="1"/>
  <c r="AV1406" i="1"/>
  <c r="AV1398" i="1"/>
  <c r="AV1390" i="1"/>
  <c r="AV1381" i="1"/>
  <c r="AV1374" i="1"/>
  <c r="AV1366" i="1"/>
  <c r="AV1358" i="1"/>
  <c r="AV1351" i="1"/>
  <c r="AV1343" i="1"/>
  <c r="AV1335" i="1"/>
  <c r="AV1327" i="1"/>
  <c r="AV1319" i="1"/>
  <c r="AV1311" i="1"/>
  <c r="AV1303" i="1"/>
  <c r="AV1295" i="1"/>
  <c r="AV1287" i="1"/>
  <c r="AV1279" i="1"/>
  <c r="AV1271" i="1"/>
  <c r="AV1263" i="1"/>
  <c r="AV1255" i="1"/>
  <c r="AV1247" i="1"/>
  <c r="AV1240" i="1"/>
  <c r="AV1231" i="1"/>
  <c r="AV1223" i="1"/>
  <c r="AV1215" i="1"/>
  <c r="AV1207" i="1"/>
  <c r="AV1199" i="1"/>
  <c r="AV1191" i="1"/>
  <c r="AV1184" i="1"/>
  <c r="AV1176" i="1"/>
  <c r="AV1168" i="1"/>
  <c r="AV1160" i="1"/>
  <c r="AV1152" i="1"/>
  <c r="AV1145" i="1"/>
  <c r="AV1137" i="1"/>
  <c r="AV1130" i="1"/>
  <c r="AV1122" i="1"/>
  <c r="AV1114" i="1"/>
  <c r="AV1105" i="1"/>
  <c r="AV1098" i="1"/>
  <c r="AV1090" i="1"/>
  <c r="AV1082" i="1"/>
  <c r="AV1074" i="1"/>
  <c r="AV1066" i="1"/>
  <c r="AV1058" i="1"/>
  <c r="AV1050" i="1"/>
  <c r="AV1041" i="1"/>
  <c r="AV1033" i="1"/>
  <c r="AV1025" i="1"/>
  <c r="AV1017" i="1"/>
  <c r="AV1009" i="1"/>
  <c r="AV1001" i="1"/>
  <c r="AV993" i="1"/>
  <c r="AV985" i="1"/>
  <c r="AV978" i="1"/>
  <c r="AV969" i="1"/>
  <c r="AV962" i="1"/>
  <c r="AV954" i="1"/>
  <c r="AV947" i="1"/>
  <c r="AV939" i="1"/>
  <c r="AV931" i="1"/>
  <c r="AV923" i="1"/>
  <c r="AV915" i="1"/>
  <c r="AV907" i="1"/>
  <c r="AV899" i="1"/>
  <c r="AV891" i="1"/>
  <c r="AV883" i="1"/>
  <c r="AV875" i="1"/>
  <c r="AV867" i="1"/>
  <c r="AV859" i="1"/>
  <c r="AV850" i="1"/>
  <c r="AV843" i="1"/>
  <c r="AV835" i="1"/>
  <c r="AV827" i="1"/>
  <c r="AV819" i="1"/>
  <c r="AV812" i="1"/>
  <c r="AV804" i="1"/>
  <c r="AV796" i="1"/>
  <c r="AV788" i="1"/>
  <c r="AV780" i="1"/>
  <c r="AV772" i="1"/>
  <c r="AV764" i="1"/>
  <c r="AV756" i="1"/>
  <c r="AV748" i="1"/>
  <c r="AV741" i="1"/>
  <c r="AV733" i="1"/>
  <c r="AV725" i="1"/>
  <c r="AV717" i="1"/>
  <c r="AV709" i="1"/>
  <c r="AV701" i="1"/>
  <c r="AV693" i="1"/>
  <c r="AV685" i="1"/>
  <c r="AV677" i="1"/>
  <c r="AV2695" i="1"/>
  <c r="AV2691" i="1"/>
  <c r="AV2687" i="1"/>
  <c r="AV2683" i="1"/>
  <c r="AV2679" i="1"/>
  <c r="AV2675" i="1"/>
  <c r="AV2671" i="1"/>
  <c r="AV2667" i="1"/>
  <c r="AV2663" i="1"/>
  <c r="AV2658" i="1"/>
  <c r="AV2652" i="1"/>
  <c r="AV2644" i="1"/>
  <c r="AV2636" i="1"/>
  <c r="AV2628" i="1"/>
  <c r="AV2619" i="1"/>
  <c r="AV2611" i="1"/>
  <c r="AV2603" i="1"/>
  <c r="AV2595" i="1"/>
  <c r="AV2587" i="1"/>
  <c r="AV2578" i="1"/>
  <c r="AV2570" i="1"/>
  <c r="AV2562" i="1"/>
  <c r="AV2553" i="1"/>
  <c r="AV2545" i="1"/>
  <c r="AV2537" i="1"/>
  <c r="AV2529" i="1"/>
  <c r="AV2521" i="1"/>
  <c r="AV2514" i="1"/>
  <c r="AV2506" i="1"/>
  <c r="AV2498" i="1"/>
  <c r="AV2489" i="1"/>
  <c r="AV2482" i="1"/>
  <c r="AV2474" i="1"/>
  <c r="AV2465" i="1"/>
  <c r="AV2457" i="1"/>
  <c r="AV2450" i="1"/>
  <c r="AV2442" i="1"/>
  <c r="AV2434" i="1"/>
  <c r="AV2425" i="1"/>
  <c r="AV2417" i="1"/>
  <c r="AV2409" i="1"/>
  <c r="AV2401" i="1"/>
  <c r="AV2393" i="1"/>
  <c r="AV2385" i="1"/>
  <c r="AV2377" i="1"/>
  <c r="AV2369" i="1"/>
  <c r="AV2361" i="1"/>
  <c r="AV2353" i="1"/>
  <c r="AV2345" i="1"/>
  <c r="AV2337" i="1"/>
  <c r="AV2329" i="1"/>
  <c r="AV2318" i="1"/>
  <c r="AV2310" i="1"/>
  <c r="AV2301" i="1"/>
  <c r="AV2294" i="1"/>
  <c r="AV2286" i="1"/>
  <c r="AV2277" i="1"/>
  <c r="AV2268" i="1"/>
  <c r="AV2260" i="1"/>
  <c r="AV2252" i="1"/>
  <c r="AV2244" i="1"/>
  <c r="AV2236" i="1"/>
  <c r="AV2227" i="1"/>
  <c r="AV2220" i="1"/>
  <c r="AV2211" i="1"/>
  <c r="AV2203" i="1"/>
  <c r="AV2195" i="1"/>
  <c r="AV2188" i="1"/>
  <c r="AV2180" i="1"/>
  <c r="AV2171" i="1"/>
  <c r="AV2163" i="1"/>
  <c r="AV2155" i="1"/>
  <c r="AV2147" i="1"/>
  <c r="AV2139" i="1"/>
  <c r="AV2130" i="1"/>
  <c r="AV2122" i="1"/>
  <c r="AV2114" i="1"/>
  <c r="AV2106" i="1"/>
  <c r="AV2098" i="1"/>
  <c r="AV2090" i="1"/>
  <c r="AV2082" i="1"/>
  <c r="AV2074" i="1"/>
  <c r="AV2066" i="1"/>
  <c r="AV2058" i="1"/>
  <c r="AV2050" i="1"/>
  <c r="AV2042" i="1"/>
  <c r="AV2033" i="1"/>
  <c r="AV2025" i="1"/>
  <c r="AV2017" i="1"/>
  <c r="AV2008" i="1"/>
  <c r="AV2000" i="1"/>
  <c r="AV1992" i="1"/>
  <c r="AV1984" i="1"/>
  <c r="AV1975" i="1"/>
  <c r="AV1967" i="1"/>
  <c r="AV1959" i="1"/>
  <c r="AV1950" i="1"/>
  <c r="AV1942" i="1"/>
  <c r="AV1934" i="1"/>
  <c r="AV1926" i="1"/>
  <c r="AV1918" i="1"/>
  <c r="AV1910" i="1"/>
  <c r="AV1901" i="1"/>
  <c r="AV1893" i="1"/>
  <c r="AV1885" i="1"/>
  <c r="AV1877" i="1"/>
  <c r="AV1869" i="1"/>
  <c r="AV1860" i="1"/>
  <c r="AV1852" i="1"/>
  <c r="AV1843" i="1"/>
  <c r="AV1835" i="1"/>
  <c r="AV1827" i="1"/>
  <c r="AV1819" i="1"/>
  <c r="AV1810" i="1"/>
  <c r="AV1802" i="1"/>
  <c r="AV1794" i="1"/>
  <c r="AV1786" i="1"/>
  <c r="AV1778" i="1"/>
  <c r="AV1770" i="1"/>
  <c r="AV1762" i="1"/>
  <c r="AV1754" i="1"/>
  <c r="AV1746" i="1"/>
  <c r="AV1738" i="1"/>
  <c r="AV1730" i="1"/>
  <c r="AV1722" i="1"/>
  <c r="AV1714" i="1"/>
  <c r="AV1706" i="1"/>
  <c r="AV1698" i="1"/>
  <c r="AV654" i="1"/>
  <c r="AV645" i="1"/>
  <c r="AV637" i="1"/>
  <c r="AV629" i="1"/>
  <c r="AV620" i="1"/>
  <c r="AV612" i="1"/>
  <c r="AV603" i="1"/>
  <c r="AV596" i="1"/>
  <c r="AV588" i="1"/>
  <c r="AV581" i="1"/>
  <c r="AV572" i="1"/>
  <c r="AV564" i="1"/>
  <c r="AV556" i="1"/>
  <c r="AV548" i="1"/>
  <c r="AV540" i="1"/>
  <c r="AV532" i="1"/>
  <c r="AV524" i="1"/>
  <c r="AV516" i="1"/>
  <c r="AV508" i="1"/>
  <c r="AV500" i="1"/>
  <c r="AV493" i="1"/>
  <c r="AV484" i="1"/>
  <c r="AV477" i="1"/>
  <c r="AV469" i="1"/>
  <c r="AV461" i="1"/>
  <c r="AV453" i="1"/>
  <c r="AV445" i="1"/>
  <c r="AV437" i="1"/>
  <c r="AV428" i="1"/>
  <c r="AV420" i="1"/>
  <c r="AV411" i="1"/>
  <c r="AV402" i="1"/>
  <c r="AV394" i="1"/>
  <c r="AV386" i="1"/>
  <c r="AV378" i="1"/>
  <c r="AV370" i="1"/>
  <c r="AV361" i="1"/>
  <c r="AV353" i="1"/>
  <c r="AV345" i="1"/>
  <c r="AV337" i="1"/>
  <c r="AV329" i="1"/>
  <c r="AV322" i="1"/>
  <c r="AV313" i="1"/>
  <c r="AV305" i="1"/>
  <c r="AV297" i="1"/>
  <c r="AV289" i="1"/>
  <c r="AV249" i="1"/>
  <c r="AV242" i="1"/>
  <c r="AV233" i="1"/>
  <c r="AV224" i="1"/>
  <c r="AV216" i="1"/>
  <c r="AV208" i="1"/>
  <c r="AV200" i="1"/>
  <c r="AV192" i="1"/>
  <c r="AV184" i="1"/>
  <c r="AV175" i="1"/>
  <c r="AV167" i="1"/>
  <c r="AV159" i="1"/>
  <c r="AV150" i="1"/>
  <c r="AV142" i="1"/>
  <c r="AV134" i="1"/>
  <c r="AV127" i="1"/>
  <c r="AV119" i="1"/>
  <c r="AV111" i="1"/>
  <c r="AV102" i="1"/>
  <c r="AV94" i="1"/>
  <c r="AV86" i="1"/>
  <c r="AV78" i="1"/>
  <c r="AV69" i="1"/>
  <c r="AV61" i="1"/>
  <c r="AV53" i="1"/>
  <c r="AV45" i="1"/>
  <c r="AV37" i="1"/>
  <c r="AV28" i="1"/>
  <c r="AV20" i="1"/>
  <c r="AV12" i="1"/>
  <c r="AV6" i="1"/>
  <c r="AV283" i="1"/>
  <c r="AV279" i="1"/>
  <c r="AV275" i="1"/>
  <c r="AV271" i="1"/>
  <c r="AV267" i="1"/>
  <c r="AV263" i="1"/>
  <c r="AV259" i="1"/>
  <c r="AV255" i="1"/>
  <c r="AV250" i="1"/>
  <c r="AV241" i="1"/>
  <c r="AV234" i="1"/>
  <c r="AV226" i="1"/>
  <c r="AV219" i="1"/>
  <c r="AV211" i="1"/>
  <c r="AV203" i="1"/>
  <c r="AV195" i="1"/>
  <c r="AV187" i="1"/>
  <c r="AV180" i="1"/>
  <c r="AV172" i="1"/>
  <c r="AV164" i="1"/>
  <c r="AV156" i="1"/>
  <c r="AV149" i="1"/>
  <c r="AV141" i="1"/>
  <c r="AV133" i="1"/>
  <c r="AV124" i="1"/>
  <c r="AV116" i="1"/>
  <c r="AV108" i="1"/>
  <c r="AV101" i="1"/>
  <c r="AV93" i="1"/>
  <c r="AV85" i="1"/>
  <c r="AV77" i="1"/>
  <c r="AV70" i="1"/>
  <c r="AV62" i="1"/>
  <c r="AV54" i="1"/>
  <c r="AV46" i="1"/>
  <c r="AV38" i="1"/>
  <c r="AV31" i="1"/>
  <c r="AV23" i="1"/>
  <c r="AV15" i="1"/>
  <c r="AV7" i="1"/>
  <c r="BV2672" i="1"/>
  <c r="BV2660" i="1"/>
  <c r="BV2652" i="1"/>
  <c r="BV2644" i="1"/>
  <c r="BV2636" i="1"/>
  <c r="BV2629" i="1"/>
  <c r="BV2621" i="1"/>
  <c r="BV2613" i="1"/>
  <c r="BV2605" i="1"/>
  <c r="BV2597" i="1"/>
  <c r="BV2589" i="1"/>
  <c r="BV2581" i="1"/>
  <c r="BV2573" i="1"/>
  <c r="BV2565" i="1"/>
  <c r="BV2557" i="1"/>
  <c r="BV2549" i="1"/>
  <c r="BV2542" i="1"/>
  <c r="BV2534" i="1"/>
  <c r="BV2527" i="1"/>
  <c r="BV2518" i="1"/>
  <c r="BV2509" i="1"/>
  <c r="BV2502" i="1"/>
  <c r="BV2493" i="1"/>
  <c r="BV2485" i="1"/>
  <c r="BV2477" i="1"/>
  <c r="BV2469" i="1"/>
  <c r="BV2461" i="1"/>
  <c r="BV2453" i="1"/>
  <c r="BV2444" i="1"/>
  <c r="BV2437" i="1"/>
  <c r="BV2429" i="1"/>
  <c r="BV2421" i="1"/>
  <c r="BV2413" i="1"/>
  <c r="BV2405" i="1"/>
  <c r="BV2397" i="1"/>
  <c r="BV2389" i="1"/>
  <c r="BV2381" i="1"/>
  <c r="BV2373" i="1"/>
  <c r="BV2365" i="1"/>
  <c r="BV2357" i="1"/>
  <c r="BV2349" i="1"/>
  <c r="BV2341" i="1"/>
  <c r="BV2333" i="1"/>
  <c r="BV2325" i="1"/>
  <c r="BV2317" i="1"/>
  <c r="BV2309" i="1"/>
  <c r="BV2302" i="1"/>
  <c r="BV2294" i="1"/>
  <c r="BV2286" i="1"/>
  <c r="BV2279" i="1"/>
  <c r="BV2271" i="1"/>
  <c r="BV2263" i="1"/>
  <c r="BV2255" i="1"/>
  <c r="BV2246" i="1"/>
  <c r="BV2238" i="1"/>
  <c r="BV2230" i="1"/>
  <c r="BV2222" i="1"/>
  <c r="BV2215" i="1"/>
  <c r="BV2207" i="1"/>
  <c r="BV2199" i="1"/>
  <c r="BV2191" i="1"/>
  <c r="BV2184" i="1"/>
  <c r="BV2176" i="1"/>
  <c r="BV2169" i="1"/>
  <c r="BV2162" i="1"/>
  <c r="BV2154" i="1"/>
  <c r="BV2146" i="1"/>
  <c r="BV2138" i="1"/>
  <c r="BV2130" i="1"/>
  <c r="BV2122" i="1"/>
  <c r="BV2114" i="1"/>
  <c r="BV2106" i="1"/>
  <c r="BV2098" i="1"/>
  <c r="BV2091" i="1"/>
  <c r="BV2082" i="1"/>
  <c r="BV2074" i="1"/>
  <c r="BV2067" i="1"/>
  <c r="BV2059" i="1"/>
  <c r="BV2051" i="1"/>
  <c r="BV2044" i="1"/>
  <c r="BV2035" i="1"/>
  <c r="BV2028" i="1"/>
  <c r="BV2020" i="1"/>
  <c r="BV2012" i="1"/>
  <c r="BV2004" i="1"/>
  <c r="BV1996" i="1"/>
  <c r="BV1988" i="1"/>
  <c r="BV1981" i="1"/>
  <c r="BV1972" i="1"/>
  <c r="BV1964" i="1"/>
  <c r="BV1956" i="1"/>
  <c r="BV1948" i="1"/>
  <c r="BV1941" i="1"/>
  <c r="BV1933" i="1"/>
  <c r="BV1925" i="1"/>
  <c r="BV1917" i="1"/>
  <c r="BV1909" i="1"/>
  <c r="BV1902" i="1"/>
  <c r="BV1895" i="1"/>
  <c r="BV1887" i="1"/>
  <c r="BV1879" i="1"/>
  <c r="BV1871" i="1"/>
  <c r="BV1863" i="1"/>
  <c r="BV1855" i="1"/>
  <c r="BV1846" i="1"/>
  <c r="BV1838" i="1"/>
  <c r="BV1830" i="1"/>
  <c r="BV1822" i="1"/>
  <c r="BV1814" i="1"/>
  <c r="BV1806" i="1"/>
  <c r="BV1798" i="1"/>
  <c r="BV1790" i="1"/>
  <c r="BV1782" i="1"/>
  <c r="BV1775" i="1"/>
  <c r="BV1767" i="1"/>
  <c r="BV1759" i="1"/>
  <c r="BV1751" i="1"/>
  <c r="BV1743" i="1"/>
  <c r="BV1735" i="1"/>
  <c r="BV1727" i="1"/>
  <c r="BV1719" i="1"/>
  <c r="BV1711" i="1"/>
  <c r="BV1703" i="1"/>
  <c r="BV1664" i="1"/>
  <c r="BV1656" i="1"/>
  <c r="BV1648" i="1"/>
  <c r="BV1640" i="1"/>
  <c r="BV1632" i="1"/>
  <c r="BV1624" i="1"/>
  <c r="BV1617" i="1"/>
  <c r="BV1610" i="1"/>
  <c r="BV1602" i="1"/>
  <c r="BV1593" i="1"/>
  <c r="BV1585" i="1"/>
  <c r="BV1577" i="1"/>
  <c r="BV1569" i="1"/>
  <c r="BV1561" i="1"/>
  <c r="BV1553" i="1"/>
  <c r="BV1545" i="1"/>
  <c r="BV1537" i="1"/>
  <c r="BV1529" i="1"/>
  <c r="BV1521" i="1"/>
  <c r="BV1513" i="1"/>
  <c r="BV1505" i="1"/>
  <c r="BV1497" i="1"/>
  <c r="BV1489" i="1"/>
  <c r="BV1482" i="1"/>
  <c r="BV1473" i="1"/>
  <c r="BV1466" i="1"/>
  <c r="BV1458" i="1"/>
  <c r="BV1449" i="1"/>
  <c r="BV1442" i="1"/>
  <c r="BV1434" i="1"/>
  <c r="BV1427" i="1"/>
  <c r="BV1418" i="1"/>
  <c r="BV1410" i="1"/>
  <c r="BV1402" i="1"/>
  <c r="BV1394" i="1"/>
  <c r="BV1386" i="1"/>
  <c r="BV1378" i="1"/>
  <c r="BV1370" i="1"/>
  <c r="BV1362" i="1"/>
  <c r="BV1354" i="1"/>
  <c r="BV1346" i="1"/>
  <c r="BV1338" i="1"/>
  <c r="BV1330" i="1"/>
  <c r="BV1322" i="1"/>
  <c r="BV1314" i="1"/>
  <c r="BV1306" i="1"/>
  <c r="BV1298" i="1"/>
  <c r="BV1290" i="1"/>
  <c r="BV1282" i="1"/>
  <c r="BV1274" i="1"/>
  <c r="BV1267" i="1"/>
  <c r="BV1259" i="1"/>
  <c r="BV1252" i="1"/>
  <c r="BV1244" i="1"/>
  <c r="BV1236" i="1"/>
  <c r="BV1229" i="1"/>
  <c r="BV1221" i="1"/>
  <c r="BV1213" i="1"/>
  <c r="BV1205" i="1"/>
  <c r="BV1196" i="1"/>
  <c r="BV1189" i="1"/>
  <c r="BV1181" i="1"/>
  <c r="BV1173" i="1"/>
  <c r="BV1165" i="1"/>
  <c r="BV1157" i="1"/>
  <c r="BV1149" i="1"/>
  <c r="BV1141" i="1"/>
  <c r="BV1133" i="1"/>
  <c r="BV1125" i="1"/>
  <c r="BV1117" i="1"/>
  <c r="BV1109" i="1"/>
  <c r="BV1100" i="1"/>
  <c r="BV1093" i="1"/>
  <c r="BV1085" i="1"/>
  <c r="BV1077" i="1"/>
  <c r="BV1069" i="1"/>
  <c r="BV1061" i="1"/>
  <c r="BV1051" i="1"/>
  <c r="BV1044" i="1"/>
  <c r="BV1036" i="1"/>
  <c r="BV1027" i="1"/>
  <c r="BV3202" i="1"/>
  <c r="BV3198" i="1"/>
  <c r="BV3194" i="1"/>
  <c r="BV3190" i="1"/>
  <c r="BV3186" i="1"/>
  <c r="BV3182" i="1"/>
  <c r="BV3178" i="1"/>
  <c r="BV3174" i="1"/>
  <c r="BV3170" i="1"/>
  <c r="BV3166" i="1"/>
  <c r="BV3162" i="1"/>
  <c r="BV3158" i="1"/>
  <c r="BV3154" i="1"/>
  <c r="BV3150" i="1"/>
  <c r="BV3146" i="1"/>
  <c r="BV3142" i="1"/>
  <c r="BV3138" i="1"/>
  <c r="BV3134" i="1"/>
  <c r="BV3130" i="1"/>
  <c r="BV3126" i="1"/>
  <c r="BV3122" i="1"/>
  <c r="BV3118" i="1"/>
  <c r="BV3114" i="1"/>
  <c r="BV3110" i="1"/>
  <c r="BV3106" i="1"/>
  <c r="BV3102" i="1"/>
  <c r="BV3098" i="1"/>
  <c r="BV3094" i="1"/>
  <c r="BV3090" i="1"/>
  <c r="BV3086" i="1"/>
  <c r="BV3082" i="1"/>
  <c r="BV3078" i="1"/>
  <c r="BV3074" i="1"/>
  <c r="BV3070" i="1"/>
  <c r="BV3066" i="1"/>
  <c r="BV3062" i="1"/>
  <c r="BV3058" i="1"/>
  <c r="BV3054" i="1"/>
  <c r="BV3050" i="1"/>
  <c r="BV3046" i="1"/>
  <c r="BV3042" i="1"/>
  <c r="BV3038" i="1"/>
  <c r="BV3034" i="1"/>
  <c r="BV3030" i="1"/>
  <c r="BV3026" i="1"/>
  <c r="BV3022" i="1"/>
  <c r="BV3018" i="1"/>
  <c r="BV3014" i="1"/>
  <c r="BV3010" i="1"/>
  <c r="BV3006" i="1"/>
  <c r="BV3002" i="1"/>
  <c r="BV2998" i="1"/>
  <c r="BV2994" i="1"/>
  <c r="BV2990" i="1"/>
  <c r="BV2986" i="1"/>
  <c r="BV2982" i="1"/>
  <c r="BV2978" i="1"/>
  <c r="BV2974" i="1"/>
  <c r="BV2970" i="1"/>
  <c r="BV2966" i="1"/>
  <c r="BV2962" i="1"/>
  <c r="BV2958" i="1"/>
  <c r="BV2954" i="1"/>
  <c r="BV2950" i="1"/>
  <c r="BV2946" i="1"/>
  <c r="BV2942" i="1"/>
  <c r="BV2938" i="1"/>
  <c r="BV2934" i="1"/>
  <c r="BV2930" i="1"/>
  <c r="BV2926" i="1"/>
  <c r="BV2922" i="1"/>
  <c r="BV2918" i="1"/>
  <c r="BV2914" i="1"/>
  <c r="BV2910" i="1"/>
  <c r="BV2906" i="1"/>
  <c r="BV2902" i="1"/>
  <c r="BV2898" i="1"/>
  <c r="BV2894" i="1"/>
  <c r="BV2890" i="1"/>
  <c r="BV2886" i="1"/>
  <c r="BV2882" i="1"/>
  <c r="BV2878" i="1"/>
  <c r="BV2874" i="1"/>
  <c r="BV2870" i="1"/>
  <c r="BV2866" i="1"/>
  <c r="BV2862" i="1"/>
  <c r="BV2858" i="1"/>
  <c r="BV2854" i="1"/>
  <c r="BV2850" i="1"/>
  <c r="BV2846" i="1"/>
  <c r="BV2842" i="1"/>
  <c r="BV2838" i="1"/>
  <c r="BV2834" i="1"/>
  <c r="BV2830" i="1"/>
  <c r="BV2826" i="1"/>
  <c r="BV2822" i="1"/>
  <c r="BV2818" i="1"/>
  <c r="BV2814" i="1"/>
  <c r="BV2810" i="1"/>
  <c r="BV2806" i="1"/>
  <c r="BV2802" i="1"/>
  <c r="BV2798" i="1"/>
  <c r="BV2794" i="1"/>
  <c r="BV2790" i="1"/>
  <c r="BV2786" i="1"/>
  <c r="BV2782" i="1"/>
  <c r="BV2778" i="1"/>
  <c r="BV2774" i="1"/>
  <c r="BV2770" i="1"/>
  <c r="BV2766" i="1"/>
  <c r="BV2762" i="1"/>
  <c r="BV2758" i="1"/>
  <c r="BV2754" i="1"/>
  <c r="BV2750" i="1"/>
  <c r="BV2746" i="1"/>
  <c r="BV2742" i="1"/>
  <c r="BV2738" i="1"/>
  <c r="BV2734" i="1"/>
  <c r="BV2730" i="1"/>
  <c r="BV2726" i="1"/>
  <c r="BV2722" i="1"/>
  <c r="BV2718" i="1"/>
  <c r="BV2714" i="1"/>
  <c r="BV2710" i="1"/>
  <c r="BV2706" i="1"/>
  <c r="BV2701" i="1"/>
  <c r="BV2697" i="1"/>
  <c r="BV2693" i="1"/>
  <c r="BV2689" i="1"/>
  <c r="BV2685" i="1"/>
  <c r="BV2681" i="1"/>
  <c r="BV2677" i="1"/>
  <c r="BV2673" i="1"/>
  <c r="BV2668" i="1"/>
  <c r="BV2661" i="1"/>
  <c r="BV2653" i="1"/>
  <c r="BV2645" i="1"/>
  <c r="BV2637" i="1"/>
  <c r="BV2628" i="1"/>
  <c r="BV2620" i="1"/>
  <c r="BV2612" i="1"/>
  <c r="BV2604" i="1"/>
  <c r="BV2596" i="1"/>
  <c r="BV2588" i="1"/>
  <c r="BV2580" i="1"/>
  <c r="BV2572" i="1"/>
  <c r="BV2564" i="1"/>
  <c r="BV2556" i="1"/>
  <c r="BV2547" i="1"/>
  <c r="BV2539" i="1"/>
  <c r="BV2531" i="1"/>
  <c r="BV2523" i="1"/>
  <c r="BV2515" i="1"/>
  <c r="BV2507" i="1"/>
  <c r="BV2499" i="1"/>
  <c r="BV2492" i="1"/>
  <c r="BV2484" i="1"/>
  <c r="BV2476" i="1"/>
  <c r="BV2468" i="1"/>
  <c r="BV2460" i="1"/>
  <c r="BV2452" i="1"/>
  <c r="BV2445" i="1"/>
  <c r="BV2436" i="1"/>
  <c r="BV2428" i="1"/>
  <c r="BV2420" i="1"/>
  <c r="BV2412" i="1"/>
  <c r="BV2404" i="1"/>
  <c r="BV2396" i="1"/>
  <c r="BV2388" i="1"/>
  <c r="BV2380" i="1"/>
  <c r="BV2372" i="1"/>
  <c r="BV2364" i="1"/>
  <c r="BV2356" i="1"/>
  <c r="BV2348" i="1"/>
  <c r="BV2340" i="1"/>
  <c r="BV2332" i="1"/>
  <c r="BV2324" i="1"/>
  <c r="BV2316" i="1"/>
  <c r="BV2308" i="1"/>
  <c r="BV2299" i="1"/>
  <c r="BV2291" i="1"/>
  <c r="BV2282" i="1"/>
  <c r="BV2274" i="1"/>
  <c r="BV2266" i="1"/>
  <c r="BV2258" i="1"/>
  <c r="BV2251" i="1"/>
  <c r="BV2243" i="1"/>
  <c r="BV2235" i="1"/>
  <c r="BV2227" i="1"/>
  <c r="BV2218" i="1"/>
  <c r="BV2210" i="1"/>
  <c r="BV2202" i="1"/>
  <c r="BV2194" i="1"/>
  <c r="BV2185" i="1"/>
  <c r="BV2177" i="1"/>
  <c r="BV2168" i="1"/>
  <c r="BV2159" i="1"/>
  <c r="BV2151" i="1"/>
  <c r="BV2143" i="1"/>
  <c r="BV2135" i="1"/>
  <c r="BV2127" i="1"/>
  <c r="BV2118" i="1"/>
  <c r="BV2111" i="1"/>
  <c r="BV2103" i="1"/>
  <c r="BV2094" i="1"/>
  <c r="BV2086" i="1"/>
  <c r="BV2079" i="1"/>
  <c r="BV2070" i="1"/>
  <c r="BV2062" i="1"/>
  <c r="BV2054" i="1"/>
  <c r="BV2045" i="1"/>
  <c r="BV2038" i="1"/>
  <c r="BV2029" i="1"/>
  <c r="BV2021" i="1"/>
  <c r="BV2013" i="1"/>
  <c r="BV2005" i="1"/>
  <c r="BV1997" i="1"/>
  <c r="BV1989" i="1"/>
  <c r="BV1980" i="1"/>
  <c r="BV1973" i="1"/>
  <c r="BV1965" i="1"/>
  <c r="BV1957" i="1"/>
  <c r="BV1949" i="1"/>
  <c r="BV1940" i="1"/>
  <c r="BV1932" i="1"/>
  <c r="BV1924" i="1"/>
  <c r="BV1916" i="1"/>
  <c r="BV1908" i="1"/>
  <c r="BV1899" i="1"/>
  <c r="BV1890" i="1"/>
  <c r="BV1882" i="1"/>
  <c r="BV1874" i="1"/>
  <c r="BV1866" i="1"/>
  <c r="BV1858" i="1"/>
  <c r="BV1851" i="1"/>
  <c r="BV1843" i="1"/>
  <c r="BV1835" i="1"/>
  <c r="BV1827" i="1"/>
  <c r="BV1819" i="1"/>
  <c r="BV1811" i="1"/>
  <c r="BV1803" i="1"/>
  <c r="BV1795" i="1"/>
  <c r="BV1788" i="1"/>
  <c r="BV1779" i="1"/>
  <c r="BV1770" i="1"/>
  <c r="BV1762" i="1"/>
  <c r="BV1754" i="1"/>
  <c r="BV1746" i="1"/>
  <c r="BV1738" i="1"/>
  <c r="BV1730" i="1"/>
  <c r="BV1722" i="1"/>
  <c r="BV1714" i="1"/>
  <c r="BV1706" i="1"/>
  <c r="BV1699" i="1"/>
  <c r="BV1695" i="1"/>
  <c r="BV1691" i="1"/>
  <c r="BV1687" i="1"/>
  <c r="BV1683" i="1"/>
  <c r="BV1679" i="1"/>
  <c r="BV1675" i="1"/>
  <c r="BV1670" i="1"/>
  <c r="BV1665" i="1"/>
  <c r="BV1657" i="1"/>
  <c r="BV1649" i="1"/>
  <c r="BV1641" i="1"/>
  <c r="BV1633" i="1"/>
  <c r="BV1625" i="1"/>
  <c r="BV1615" i="1"/>
  <c r="BV1607" i="1"/>
  <c r="BV1599" i="1"/>
  <c r="BV1592" i="1"/>
  <c r="BV1584" i="1"/>
  <c r="BV1576" i="1"/>
  <c r="BV1568" i="1"/>
  <c r="BV1560" i="1"/>
  <c r="BV1552" i="1"/>
  <c r="BV1544" i="1"/>
  <c r="BV1536" i="1"/>
  <c r="BV1528" i="1"/>
  <c r="BV1520" i="1"/>
  <c r="BV1512" i="1"/>
  <c r="BV1504" i="1"/>
  <c r="BV1496" i="1"/>
  <c r="BV1487" i="1"/>
  <c r="BV1479" i="1"/>
  <c r="BV1472" i="1"/>
  <c r="BV1463" i="1"/>
  <c r="BV1455" i="1"/>
  <c r="BV1447" i="1"/>
  <c r="BV1439" i="1"/>
  <c r="BV1430" i="1"/>
  <c r="BV1423" i="1"/>
  <c r="BV1415" i="1"/>
  <c r="BV1407" i="1"/>
  <c r="BV1399" i="1"/>
  <c r="BV1391" i="1"/>
  <c r="BV1383" i="1"/>
  <c r="BV1375" i="1"/>
  <c r="BV1367" i="1"/>
  <c r="BV1358" i="1"/>
  <c r="BV1351" i="1"/>
  <c r="BV1343" i="1"/>
  <c r="BV1335" i="1"/>
  <c r="BV1327" i="1"/>
  <c r="BV1319" i="1"/>
  <c r="BV1311" i="1"/>
  <c r="BV1303" i="1"/>
  <c r="BV1295" i="1"/>
  <c r="BV1287" i="1"/>
  <c r="BV1279" i="1"/>
  <c r="BV1270" i="1"/>
  <c r="BV1262" i="1"/>
  <c r="BV1253" i="1"/>
  <c r="BV1245" i="1"/>
  <c r="BV1237" i="1"/>
  <c r="BV1228" i="1"/>
  <c r="BV1220" i="1"/>
  <c r="BV1212" i="1"/>
  <c r="BV1204" i="1"/>
  <c r="BV1197" i="1"/>
  <c r="BV1188" i="1"/>
  <c r="BV1180" i="1"/>
  <c r="BV1172" i="1"/>
  <c r="BV1164" i="1"/>
  <c r="BV1156" i="1"/>
  <c r="BV1148" i="1"/>
  <c r="BV1140" i="1"/>
  <c r="BV1132" i="1"/>
  <c r="BV1124" i="1"/>
  <c r="BV1116" i="1"/>
  <c r="BV1108" i="1"/>
  <c r="BV1101" i="1"/>
  <c r="BV1092" i="1"/>
  <c r="BV1084" i="1"/>
  <c r="BV1076" i="1"/>
  <c r="BV1068" i="1"/>
  <c r="BV1060" i="1"/>
  <c r="BV1052" i="1"/>
  <c r="BV1043" i="1"/>
  <c r="BV1035" i="1"/>
  <c r="BV1028" i="1"/>
  <c r="BV1024" i="1"/>
  <c r="BV1020" i="1"/>
  <c r="BV1016" i="1"/>
  <c r="BV1012" i="1"/>
  <c r="BV1008" i="1"/>
  <c r="BV1004" i="1"/>
  <c r="BV1000" i="1"/>
  <c r="BV996" i="1"/>
  <c r="BV992" i="1"/>
  <c r="BV988" i="1"/>
  <c r="BV984" i="1"/>
  <c r="BV980" i="1"/>
  <c r="BV976" i="1"/>
  <c r="BV972" i="1"/>
  <c r="BV968" i="1"/>
  <c r="BV964" i="1"/>
  <c r="BV960" i="1"/>
  <c r="BV956" i="1"/>
  <c r="BV952" i="1"/>
  <c r="BV948" i="1"/>
  <c r="BV944" i="1"/>
  <c r="BV940" i="1"/>
  <c r="BV936" i="1"/>
  <c r="BV932" i="1"/>
  <c r="BV928" i="1"/>
  <c r="BV924" i="1"/>
  <c r="BV920" i="1"/>
  <c r="BV916" i="1"/>
  <c r="BV912" i="1"/>
  <c r="BV908" i="1"/>
  <c r="BV904" i="1"/>
  <c r="BV900" i="1"/>
  <c r="BV896" i="1"/>
  <c r="BV892" i="1"/>
  <c r="BV888" i="1"/>
  <c r="BV884" i="1"/>
  <c r="BV880" i="1"/>
  <c r="BV876" i="1"/>
  <c r="BV872" i="1"/>
  <c r="BV868" i="1"/>
  <c r="BV864" i="1"/>
  <c r="BV860" i="1"/>
  <c r="BV856" i="1"/>
  <c r="BV852" i="1"/>
  <c r="BV848" i="1"/>
  <c r="BV844" i="1"/>
  <c r="BV840" i="1"/>
  <c r="BV836" i="1"/>
  <c r="BV832" i="1"/>
  <c r="BV828" i="1"/>
  <c r="BV824" i="1"/>
  <c r="BV820" i="1"/>
  <c r="BV816" i="1"/>
  <c r="BV812" i="1"/>
  <c r="BV808" i="1"/>
  <c r="BV804" i="1"/>
  <c r="BV800" i="1"/>
  <c r="BV796" i="1"/>
  <c r="BV792" i="1"/>
  <c r="BV788" i="1"/>
  <c r="BV784" i="1"/>
  <c r="BV780" i="1"/>
  <c r="BV776" i="1"/>
  <c r="BV772" i="1"/>
  <c r="BV768" i="1"/>
  <c r="BV764" i="1"/>
  <c r="BV760" i="1"/>
  <c r="BV756" i="1"/>
  <c r="BV752" i="1"/>
  <c r="BV748" i="1"/>
  <c r="BV744" i="1"/>
  <c r="BV740" i="1"/>
  <c r="BV736" i="1"/>
  <c r="BV732" i="1"/>
  <c r="BV728" i="1"/>
  <c r="BV724" i="1"/>
  <c r="BV720" i="1"/>
  <c r="BV716" i="1"/>
  <c r="BV712" i="1"/>
  <c r="BV708" i="1"/>
  <c r="BV704" i="1"/>
  <c r="BV700" i="1"/>
  <c r="BV696" i="1"/>
  <c r="BV692" i="1"/>
  <c r="BV688" i="1"/>
  <c r="BV684" i="1"/>
  <c r="BV680" i="1"/>
  <c r="BV676" i="1"/>
  <c r="BV672" i="1"/>
  <c r="BV668" i="1"/>
  <c r="BV664" i="1"/>
  <c r="BV660" i="1"/>
  <c r="BV656" i="1"/>
  <c r="BV652" i="1"/>
  <c r="BV648" i="1"/>
  <c r="BV644" i="1"/>
  <c r="BV640" i="1"/>
  <c r="BV636" i="1"/>
  <c r="BV632" i="1"/>
  <c r="BV628" i="1"/>
  <c r="BV624" i="1"/>
  <c r="BV620" i="1"/>
  <c r="BV616" i="1"/>
  <c r="BV612" i="1"/>
  <c r="BV608" i="1"/>
  <c r="BV604" i="1"/>
  <c r="BV600" i="1"/>
  <c r="BV596" i="1"/>
  <c r="BV592" i="1"/>
  <c r="BV588" i="1"/>
  <c r="BV584" i="1"/>
  <c r="BV580" i="1"/>
  <c r="BV576" i="1"/>
  <c r="BV572" i="1"/>
  <c r="BV568" i="1"/>
  <c r="BV564" i="1"/>
  <c r="BV560" i="1"/>
  <c r="BV556" i="1"/>
  <c r="BV552" i="1"/>
  <c r="BV548" i="1"/>
  <c r="BV544" i="1"/>
  <c r="BV540" i="1"/>
  <c r="BV536" i="1"/>
  <c r="BV532" i="1"/>
  <c r="BV528" i="1"/>
  <c r="BV524" i="1"/>
  <c r="BV520" i="1"/>
  <c r="BV516" i="1"/>
  <c r="BV512" i="1"/>
  <c r="BV508" i="1"/>
  <c r="BV504" i="1"/>
  <c r="BV500" i="1"/>
  <c r="BV496" i="1"/>
  <c r="BV492" i="1"/>
  <c r="BV488" i="1"/>
  <c r="BV484" i="1"/>
  <c r="BV480" i="1"/>
  <c r="BV476" i="1"/>
  <c r="BV472" i="1"/>
  <c r="BV468" i="1"/>
  <c r="BV464" i="1"/>
  <c r="BV460" i="1"/>
  <c r="BV456" i="1"/>
  <c r="BV452" i="1"/>
  <c r="BV448" i="1"/>
  <c r="BV444" i="1"/>
  <c r="BV440" i="1"/>
  <c r="BV436" i="1"/>
  <c r="BV432" i="1"/>
  <c r="BV428" i="1"/>
  <c r="BV424" i="1"/>
  <c r="BV420" i="1"/>
  <c r="BV416" i="1"/>
  <c r="BV412" i="1"/>
  <c r="BV408" i="1"/>
  <c r="BV404" i="1"/>
  <c r="BV400" i="1"/>
  <c r="BV396" i="1"/>
  <c r="BV392" i="1"/>
  <c r="BV388" i="1"/>
  <c r="BV384" i="1"/>
  <c r="BV380" i="1"/>
  <c r="BV376" i="1"/>
  <c r="BV372" i="1"/>
  <c r="BV368" i="1"/>
  <c r="BV364" i="1"/>
  <c r="BV360" i="1"/>
  <c r="BV356" i="1"/>
  <c r="BV352" i="1"/>
  <c r="BV348" i="1"/>
  <c r="BV344" i="1"/>
  <c r="BV340" i="1"/>
  <c r="BV336" i="1"/>
  <c r="BV332" i="1"/>
  <c r="BV328" i="1"/>
  <c r="BV324" i="1"/>
  <c r="BV320" i="1"/>
  <c r="BV316" i="1"/>
  <c r="BV312" i="1"/>
  <c r="BV308" i="1"/>
  <c r="BV304" i="1"/>
  <c r="BV300" i="1"/>
  <c r="BV296" i="1"/>
  <c r="BV292" i="1"/>
  <c r="BV288" i="1"/>
  <c r="BV284" i="1"/>
  <c r="BV280" i="1"/>
  <c r="BV276" i="1"/>
  <c r="BV272" i="1"/>
  <c r="BV268" i="1"/>
  <c r="BV264" i="1"/>
  <c r="BV260" i="1"/>
  <c r="BV256" i="1"/>
  <c r="BV252" i="1"/>
  <c r="BV248" i="1"/>
  <c r="BV244" i="1"/>
  <c r="BV240" i="1"/>
  <c r="BV236" i="1"/>
  <c r="BV232" i="1"/>
  <c r="BV228" i="1"/>
  <c r="BV224" i="1"/>
  <c r="BV220" i="1"/>
  <c r="BV216" i="1"/>
  <c r="BV212" i="1"/>
  <c r="BV208" i="1"/>
  <c r="BV204" i="1"/>
  <c r="BV200" i="1"/>
  <c r="BV196" i="1"/>
  <c r="BV192" i="1"/>
  <c r="BV188" i="1"/>
  <c r="BV184" i="1"/>
  <c r="BV180" i="1"/>
  <c r="BV176" i="1"/>
  <c r="BV172" i="1"/>
  <c r="BV168" i="1"/>
  <c r="BV164" i="1"/>
  <c r="BV160" i="1"/>
  <c r="BV156" i="1"/>
  <c r="BV152" i="1"/>
  <c r="BV148" i="1"/>
  <c r="BV144" i="1"/>
  <c r="BV140" i="1"/>
  <c r="BV136" i="1"/>
  <c r="BV132" i="1"/>
  <c r="BV128" i="1"/>
  <c r="BV124" i="1"/>
  <c r="BV120" i="1"/>
  <c r="BV116" i="1"/>
  <c r="BV112" i="1"/>
  <c r="BV108" i="1"/>
  <c r="BV104" i="1"/>
  <c r="BV100" i="1"/>
  <c r="BV96" i="1"/>
  <c r="BV92" i="1"/>
  <c r="BV88" i="1"/>
  <c r="BV84" i="1"/>
  <c r="BV80" i="1"/>
  <c r="BV76" i="1"/>
  <c r="BV72" i="1"/>
  <c r="BV68" i="1"/>
  <c r="BV64" i="1"/>
  <c r="BV60" i="1"/>
  <c r="BV56" i="1"/>
  <c r="BV52" i="1"/>
  <c r="BV48" i="1"/>
  <c r="BV44" i="1"/>
  <c r="BV40" i="1"/>
  <c r="BV36" i="1"/>
  <c r="BV32" i="1"/>
  <c r="BV28" i="1"/>
  <c r="BV24" i="1"/>
  <c r="BV20" i="1"/>
  <c r="BV16" i="1"/>
  <c r="BV12" i="1"/>
  <c r="BV8" i="1"/>
  <c r="BV3211" i="1" s="1"/>
  <c r="AV3205" i="1"/>
  <c r="AV3201" i="1"/>
  <c r="AV3197" i="1"/>
  <c r="AV3193" i="1"/>
  <c r="AV3189" i="1"/>
  <c r="AV3185" i="1"/>
  <c r="AV3181" i="1"/>
  <c r="AV3177" i="1"/>
  <c r="AV3173" i="1"/>
  <c r="AV3169" i="1"/>
  <c r="AV3165" i="1"/>
  <c r="AV3161" i="1"/>
  <c r="AV3157" i="1"/>
  <c r="AV3153" i="1"/>
  <c r="AV3149" i="1"/>
  <c r="AV3145" i="1"/>
  <c r="AV3141" i="1"/>
  <c r="AV3137" i="1"/>
  <c r="AV3133" i="1"/>
  <c r="AV3129" i="1"/>
  <c r="AV3125" i="1"/>
  <c r="AV3121" i="1"/>
  <c r="AV3117" i="1"/>
  <c r="AV3113" i="1"/>
  <c r="AV3109" i="1"/>
  <c r="AV3105" i="1"/>
  <c r="AV3101" i="1"/>
  <c r="AV3097" i="1"/>
  <c r="AV3093" i="1"/>
  <c r="AV3089" i="1"/>
  <c r="AV3085" i="1"/>
  <c r="AV3081" i="1"/>
  <c r="AV3077" i="1"/>
  <c r="AV3073" i="1"/>
  <c r="AV3069" i="1"/>
  <c r="AV3065" i="1"/>
  <c r="AV3061" i="1"/>
  <c r="AV3057" i="1"/>
  <c r="AV3053" i="1"/>
  <c r="AV3049" i="1"/>
  <c r="AV3045" i="1"/>
  <c r="AV3041" i="1"/>
  <c r="AV3037" i="1"/>
  <c r="AV3033" i="1"/>
  <c r="AV3029" i="1"/>
  <c r="AV3025" i="1"/>
  <c r="AV3021" i="1"/>
  <c r="AV3017" i="1"/>
  <c r="AV3013" i="1"/>
  <c r="AV3009" i="1"/>
  <c r="AV3005" i="1"/>
  <c r="AV3001" i="1"/>
  <c r="AV2997" i="1"/>
  <c r="AV2993" i="1"/>
  <c r="AV2989" i="1"/>
  <c r="AV2985" i="1"/>
  <c r="AV2981" i="1"/>
  <c r="AV2977" i="1"/>
  <c r="AV2973" i="1"/>
  <c r="AV2969" i="1"/>
  <c r="AV2965" i="1"/>
  <c r="AV2961" i="1"/>
  <c r="AV2957" i="1"/>
  <c r="AV2953" i="1"/>
  <c r="AV2949" i="1"/>
  <c r="AV2945" i="1"/>
  <c r="AV2941" i="1"/>
  <c r="AV2937" i="1"/>
  <c r="AV2933" i="1"/>
  <c r="AV2929" i="1"/>
  <c r="AV2925" i="1"/>
  <c r="AV2921" i="1"/>
  <c r="AV2917" i="1"/>
  <c r="AV2913" i="1"/>
  <c r="AV2909" i="1"/>
  <c r="AV2905" i="1"/>
  <c r="AV2901" i="1"/>
  <c r="AV2897" i="1"/>
  <c r="AV2893" i="1"/>
  <c r="AV2889" i="1"/>
  <c r="AV2885" i="1"/>
  <c r="AV2881" i="1"/>
  <c r="AV2877" i="1"/>
  <c r="AV2873" i="1"/>
  <c r="AV2869" i="1"/>
  <c r="AV2865" i="1"/>
  <c r="AV2861" i="1"/>
  <c r="AV2857" i="1"/>
  <c r="AV2853" i="1"/>
  <c r="AV2849" i="1"/>
  <c r="AV2845" i="1"/>
  <c r="AV2841" i="1"/>
  <c r="AV2837" i="1"/>
  <c r="AV2833" i="1"/>
  <c r="AV2829" i="1"/>
  <c r="AV2825" i="1"/>
  <c r="AV2821" i="1"/>
  <c r="AV2817" i="1"/>
  <c r="AV2813" i="1"/>
  <c r="AV2809" i="1"/>
  <c r="AV2805" i="1"/>
  <c r="AV2801" i="1"/>
  <c r="AV2797" i="1"/>
  <c r="AV2793" i="1"/>
  <c r="AV2789" i="1"/>
  <c r="AV2785" i="1"/>
  <c r="AV2781" i="1"/>
  <c r="AV2777" i="1"/>
  <c r="AV2773" i="1"/>
  <c r="AV2769" i="1"/>
  <c r="AV2765" i="1"/>
  <c r="AV2761" i="1"/>
  <c r="AV2757" i="1"/>
  <c r="AV2753" i="1"/>
  <c r="AV2749" i="1"/>
  <c r="AV2745" i="1"/>
  <c r="AV2741" i="1"/>
  <c r="AV2737" i="1"/>
  <c r="AV2733" i="1"/>
  <c r="AV2729" i="1"/>
  <c r="AV2725" i="1"/>
  <c r="AV2721" i="1"/>
  <c r="AV2717" i="1"/>
  <c r="AV2713" i="1"/>
  <c r="AV2709" i="1"/>
  <c r="AV2705" i="1"/>
  <c r="AV2701" i="1"/>
  <c r="AV2653" i="1"/>
  <c r="AV2645" i="1"/>
  <c r="AV2637" i="1"/>
  <c r="AV2629" i="1"/>
  <c r="AV2622" i="1"/>
  <c r="AV2614" i="1"/>
  <c r="AV2606" i="1"/>
  <c r="AV2598" i="1"/>
  <c r="AV2590" i="1"/>
  <c r="AV2582" i="1"/>
  <c r="AV2575" i="1"/>
  <c r="AV2567" i="1"/>
  <c r="AV2560" i="1"/>
  <c r="AV2552" i="1"/>
  <c r="AV2544" i="1"/>
  <c r="AV2536" i="1"/>
  <c r="AV2528" i="1"/>
  <c r="AV2520" i="1"/>
  <c r="AV2511" i="1"/>
  <c r="AV2503" i="1"/>
  <c r="AV2495" i="1"/>
  <c r="AV2488" i="1"/>
  <c r="AV2479" i="1"/>
  <c r="AV2471" i="1"/>
  <c r="AV2464" i="1"/>
  <c r="AV2455" i="1"/>
  <c r="AV2447" i="1"/>
  <c r="AV2439" i="1"/>
  <c r="AV2431" i="1"/>
  <c r="AV2424" i="1"/>
  <c r="AV2416" i="1"/>
  <c r="AV2408" i="1"/>
  <c r="AV2400" i="1"/>
  <c r="AV2392" i="1"/>
  <c r="AV2384" i="1"/>
  <c r="AV2376" i="1"/>
  <c r="AV2368" i="1"/>
  <c r="AV2360" i="1"/>
  <c r="AV2352" i="1"/>
  <c r="AV2344" i="1"/>
  <c r="AV2336" i="1"/>
  <c r="AV2328" i="1"/>
  <c r="AV2322" i="1"/>
  <c r="AV2315" i="1"/>
  <c r="AV2307" i="1"/>
  <c r="AV2300" i="1"/>
  <c r="AV2291" i="1"/>
  <c r="AV2283" i="1"/>
  <c r="AV2276" i="1"/>
  <c r="AV2269" i="1"/>
  <c r="AV2261" i="1"/>
  <c r="AV2253" i="1"/>
  <c r="AV2245" i="1"/>
  <c r="AV2237" i="1"/>
  <c r="AV2230" i="1"/>
  <c r="AV2222" i="1"/>
  <c r="AV2214" i="1"/>
  <c r="AV2206" i="1"/>
  <c r="AV2198" i="1"/>
  <c r="AV2189" i="1"/>
  <c r="AV2181" i="1"/>
  <c r="AV2174" i="1"/>
  <c r="AV2166" i="1"/>
  <c r="AV2158" i="1"/>
  <c r="AV2150" i="1"/>
  <c r="AV2142" i="1"/>
  <c r="AV2134" i="1"/>
  <c r="AV2127" i="1"/>
  <c r="AV2119" i="1"/>
  <c r="AV2111" i="1"/>
  <c r="AV2103" i="1"/>
  <c r="AV2095" i="1"/>
  <c r="AV2087" i="1"/>
  <c r="AV2079" i="1"/>
  <c r="AV2071" i="1"/>
  <c r="AV2063" i="1"/>
  <c r="AV2055" i="1"/>
  <c r="AV2047" i="1"/>
  <c r="AV2040" i="1"/>
  <c r="AV2032" i="1"/>
  <c r="AV2024" i="1"/>
  <c r="AV2016" i="1"/>
  <c r="AV2009" i="1"/>
  <c r="AV2001" i="1"/>
  <c r="AV1993" i="1"/>
  <c r="AV1985" i="1"/>
  <c r="AV1977" i="1"/>
  <c r="AV1970" i="1"/>
  <c r="AV1962" i="1"/>
  <c r="AV1955" i="1"/>
  <c r="AV1947" i="1"/>
  <c r="AV1939" i="1"/>
  <c r="AV1931" i="1"/>
  <c r="AV1923" i="1"/>
  <c r="AV1915" i="1"/>
  <c r="AV1908" i="1"/>
  <c r="AV1900" i="1"/>
  <c r="AV1892" i="1"/>
  <c r="AV1884" i="1"/>
  <c r="AV1876" i="1"/>
  <c r="AV1868" i="1"/>
  <c r="AV1861" i="1"/>
  <c r="AV1853" i="1"/>
  <c r="AV1845" i="1"/>
  <c r="AV1838" i="1"/>
  <c r="AV1830" i="1"/>
  <c r="AV1822" i="1"/>
  <c r="AV1814" i="1"/>
  <c r="AV1807" i="1"/>
  <c r="AV1799" i="1"/>
  <c r="AV1791" i="1"/>
  <c r="AV1783" i="1"/>
  <c r="AV1775" i="1"/>
  <c r="AV1767" i="1"/>
  <c r="AV1759" i="1"/>
  <c r="AV1751" i="1"/>
  <c r="AV1743" i="1"/>
  <c r="AV1735" i="1"/>
  <c r="AV1727" i="1"/>
  <c r="AV1719" i="1"/>
  <c r="AV1711" i="1"/>
  <c r="AV1703" i="1"/>
  <c r="AV1696" i="1"/>
  <c r="AV1691" i="1"/>
  <c r="AV1687" i="1"/>
  <c r="AV1683" i="1"/>
  <c r="AV1678" i="1"/>
  <c r="AV1671" i="1"/>
  <c r="AV1663" i="1"/>
  <c r="AV1655" i="1"/>
  <c r="AV1646" i="1"/>
  <c r="AV1639" i="1"/>
  <c r="AV1631" i="1"/>
  <c r="AV1622" i="1"/>
  <c r="AV1614" i="1"/>
  <c r="AV1606" i="1"/>
  <c r="AV1598" i="1"/>
  <c r="AV1590" i="1"/>
  <c r="AV1582" i="1"/>
  <c r="AV1574" i="1"/>
  <c r="AV1566" i="1"/>
  <c r="AV1558" i="1"/>
  <c r="AV1550" i="1"/>
  <c r="AV1541" i="1"/>
  <c r="AV1533" i="1"/>
  <c r="AV1525" i="1"/>
  <c r="AV1517" i="1"/>
  <c r="AV1509" i="1"/>
  <c r="AV1500" i="1"/>
  <c r="AV1492" i="1"/>
  <c r="AV1483" i="1"/>
  <c r="AV1475" i="1"/>
  <c r="AV1467" i="1"/>
  <c r="AV1459" i="1"/>
  <c r="AV1451" i="1"/>
  <c r="AV1442" i="1"/>
  <c r="AV1433" i="1"/>
  <c r="AV1425" i="1"/>
  <c r="AV1417" i="1"/>
  <c r="AV1409" i="1"/>
  <c r="AV1401" i="1"/>
  <c r="AV1393" i="1"/>
  <c r="AV1385" i="1"/>
  <c r="AV1378" i="1"/>
  <c r="AV1369" i="1"/>
  <c r="AV1361" i="1"/>
  <c r="AV1353" i="1"/>
  <c r="AV1344" i="1"/>
  <c r="AV1336" i="1"/>
  <c r="AV1328" i="1"/>
  <c r="AV1320" i="1"/>
  <c r="AV1312" i="1"/>
  <c r="AV1304" i="1"/>
  <c r="AV1296" i="1"/>
  <c r="AV1288" i="1"/>
  <c r="AV1280" i="1"/>
  <c r="AV1272" i="1"/>
  <c r="AV1264" i="1"/>
  <c r="AV1256" i="1"/>
  <c r="AV1248" i="1"/>
  <c r="AV1239" i="1"/>
  <c r="AV1232" i="1"/>
  <c r="AV1224" i="1"/>
  <c r="AV1216" i="1"/>
  <c r="AV1208" i="1"/>
  <c r="AV1200" i="1"/>
  <c r="AV1192" i="1"/>
  <c r="AV1183" i="1"/>
  <c r="AV1175" i="1"/>
  <c r="AV1167" i="1"/>
  <c r="AV1159" i="1"/>
  <c r="AV1151" i="1"/>
  <c r="AV1142" i="1"/>
  <c r="AV1134" i="1"/>
  <c r="AV1125" i="1"/>
  <c r="AV1117" i="1"/>
  <c r="AV1109" i="1"/>
  <c r="AV1102" i="1"/>
  <c r="AV1093" i="1"/>
  <c r="AV1085" i="1"/>
  <c r="AV1077" i="1"/>
  <c r="AV1069" i="1"/>
  <c r="AV1061" i="1"/>
  <c r="AV1053" i="1"/>
  <c r="AV1046" i="1"/>
  <c r="AV1038" i="1"/>
  <c r="AV1030" i="1"/>
  <c r="AV1022" i="1"/>
  <c r="AV1014" i="1"/>
  <c r="AV1006" i="1"/>
  <c r="AV998" i="1"/>
  <c r="AV990" i="1"/>
  <c r="AV981" i="1"/>
  <c r="AV973" i="1"/>
  <c r="AV965" i="1"/>
  <c r="AV957" i="1"/>
  <c r="AV948" i="1"/>
  <c r="AV940" i="1"/>
  <c r="AV932" i="1"/>
  <c r="AV924" i="1"/>
  <c r="AV916" i="1"/>
  <c r="AV908" i="1"/>
  <c r="AV900" i="1"/>
  <c r="AV892" i="1"/>
  <c r="AV884" i="1"/>
  <c r="AV876" i="1"/>
  <c r="AV868" i="1"/>
  <c r="AV860" i="1"/>
  <c r="AV853" i="1"/>
  <c r="AV845" i="1"/>
  <c r="AV836" i="1"/>
  <c r="AV828" i="1"/>
  <c r="AV820" i="1"/>
  <c r="AV811" i="1"/>
  <c r="AV803" i="1"/>
  <c r="AV795" i="1"/>
  <c r="AV787" i="1"/>
  <c r="AV779" i="1"/>
  <c r="AV771" i="1"/>
  <c r="AV763" i="1"/>
  <c r="AV755" i="1"/>
  <c r="AV747" i="1"/>
  <c r="AV738" i="1"/>
  <c r="AV730" i="1"/>
  <c r="AV722" i="1"/>
  <c r="AV714" i="1"/>
  <c r="AV706" i="1"/>
  <c r="AV698" i="1"/>
  <c r="AV690" i="1"/>
  <c r="AV682" i="1"/>
  <c r="AV673" i="1"/>
  <c r="AV669" i="1"/>
  <c r="AV665" i="1"/>
  <c r="AV661" i="1"/>
  <c r="AV655" i="1"/>
  <c r="AV648" i="1"/>
  <c r="AV640" i="1"/>
  <c r="AV632" i="1"/>
  <c r="AV625" i="1"/>
  <c r="AV617" i="1"/>
  <c r="AV609" i="1"/>
  <c r="AV602" i="1"/>
  <c r="AV593" i="1"/>
  <c r="AV585" i="1"/>
  <c r="AV576" i="1"/>
  <c r="AV569" i="1"/>
  <c r="AV561" i="1"/>
  <c r="AV553" i="1"/>
  <c r="AV545" i="1"/>
  <c r="AV537" i="1"/>
  <c r="AV527" i="1"/>
  <c r="AV519" i="1"/>
  <c r="AV511" i="1"/>
  <c r="AV502" i="1"/>
  <c r="AV494" i="1"/>
  <c r="AV487" i="1"/>
  <c r="AV478" i="1"/>
  <c r="AV470" i="1"/>
  <c r="AV462" i="1"/>
  <c r="AV454" i="1"/>
  <c r="AV446" i="1"/>
  <c r="AV438" i="1"/>
  <c r="AV430" i="1"/>
  <c r="AV423" i="1"/>
  <c r="AV416" i="1"/>
  <c r="AV408" i="1"/>
  <c r="AV401" i="1"/>
  <c r="AV393" i="1"/>
  <c r="AV385" i="1"/>
  <c r="AV377" i="1"/>
  <c r="AV369" i="1"/>
  <c r="AV362" i="1"/>
  <c r="AV354" i="1"/>
  <c r="AV346" i="1"/>
  <c r="AV338" i="1"/>
  <c r="AV330" i="1"/>
  <c r="AV321" i="1"/>
  <c r="AV314" i="1"/>
  <c r="AV306" i="1"/>
  <c r="AV298" i="1"/>
  <c r="AV290" i="1"/>
  <c r="AV1679" i="1"/>
  <c r="AV1670" i="1"/>
  <c r="AV1662" i="1"/>
  <c r="AV1654" i="1"/>
  <c r="AV1647" i="1"/>
  <c r="AV1638" i="1"/>
  <c r="AV1630" i="1"/>
  <c r="AV1623" i="1"/>
  <c r="AV1615" i="1"/>
  <c r="AV1607" i="1"/>
  <c r="AV1599" i="1"/>
  <c r="AV1591" i="1"/>
  <c r="AV1583" i="1"/>
  <c r="AV1575" i="1"/>
  <c r="AV1567" i="1"/>
  <c r="AV1559" i="1"/>
  <c r="AV1551" i="1"/>
  <c r="AV1544" i="1"/>
  <c r="AV1536" i="1"/>
  <c r="AV1528" i="1"/>
  <c r="AV1520" i="1"/>
  <c r="AV1512" i="1"/>
  <c r="AV1505" i="1"/>
  <c r="AV1497" i="1"/>
  <c r="AV1489" i="1"/>
  <c r="AV1482" i="1"/>
  <c r="AV1474" i="1"/>
  <c r="AV1466" i="1"/>
  <c r="AV1458" i="1"/>
  <c r="AV1450" i="1"/>
  <c r="AV1443" i="1"/>
  <c r="AV1435" i="1"/>
  <c r="AV1428" i="1"/>
  <c r="AV1420" i="1"/>
  <c r="AV1412" i="1"/>
  <c r="AV1404" i="1"/>
  <c r="AV1396" i="1"/>
  <c r="AV1388" i="1"/>
  <c r="AV1379" i="1"/>
  <c r="AV1372" i="1"/>
  <c r="AV1364" i="1"/>
  <c r="AV1356" i="1"/>
  <c r="AV1349" i="1"/>
  <c r="AV1341" i="1"/>
  <c r="AV1333" i="1"/>
  <c r="AV1325" i="1"/>
  <c r="AV1317" i="1"/>
  <c r="AV1309" i="1"/>
  <c r="AV1301" i="1"/>
  <c r="AV1293" i="1"/>
  <c r="AV1285" i="1"/>
  <c r="AV1277" i="1"/>
  <c r="AV1269" i="1"/>
  <c r="AV1261" i="1"/>
  <c r="AV1253" i="1"/>
  <c r="AV1246" i="1"/>
  <c r="AV1238" i="1"/>
  <c r="AV1229" i="1"/>
  <c r="AV1221" i="1"/>
  <c r="AV1213" i="1"/>
  <c r="AV1205" i="1"/>
  <c r="AV1197" i="1"/>
  <c r="AV1189" i="1"/>
  <c r="AV1182" i="1"/>
  <c r="AV1174" i="1"/>
  <c r="AV1166" i="1"/>
  <c r="AV1158" i="1"/>
  <c r="AV1150" i="1"/>
  <c r="AV1143" i="1"/>
  <c r="AV1135" i="1"/>
  <c r="AV1128" i="1"/>
  <c r="AV1120" i="1"/>
  <c r="AV1112" i="1"/>
  <c r="AV1103" i="1"/>
  <c r="AV1096" i="1"/>
  <c r="AV1088" i="1"/>
  <c r="AV1080" i="1"/>
  <c r="AV1072" i="1"/>
  <c r="AV1064" i="1"/>
  <c r="AV1056" i="1"/>
  <c r="AV1048" i="1"/>
  <c r="AV1039" i="1"/>
  <c r="AV1031" i="1"/>
  <c r="AV1023" i="1"/>
  <c r="AV1015" i="1"/>
  <c r="AV1007" i="1"/>
  <c r="AV999" i="1"/>
  <c r="AV991" i="1"/>
  <c r="AV983" i="1"/>
  <c r="AV976" i="1"/>
  <c r="AV967" i="1"/>
  <c r="AV960" i="1"/>
  <c r="AV953" i="1"/>
  <c r="AV945" i="1"/>
  <c r="AV937" i="1"/>
  <c r="AV929" i="1"/>
  <c r="AV921" i="1"/>
  <c r="AV913" i="1"/>
  <c r="AV905" i="1"/>
  <c r="AV897" i="1"/>
  <c r="AV889" i="1"/>
  <c r="AV881" i="1"/>
  <c r="AV873" i="1"/>
  <c r="AV865" i="1"/>
  <c r="AV857" i="1"/>
  <c r="AV848" i="1"/>
  <c r="AV841" i="1"/>
  <c r="AV833" i="1"/>
  <c r="AV825" i="1"/>
  <c r="AV817" i="1"/>
  <c r="AV810" i="1"/>
  <c r="AV802" i="1"/>
  <c r="AV794" i="1"/>
  <c r="AV786" i="1"/>
  <c r="AV778" i="1"/>
  <c r="AV770" i="1"/>
  <c r="AV762" i="1"/>
  <c r="AV754" i="1"/>
  <c r="AV746" i="1"/>
  <c r="AV739" i="1"/>
  <c r="AV731" i="1"/>
  <c r="AV723" i="1"/>
  <c r="AV715" i="1"/>
  <c r="AV707" i="1"/>
  <c r="AV699" i="1"/>
  <c r="AV691" i="1"/>
  <c r="AV683" i="1"/>
  <c r="AV2699" i="1"/>
  <c r="AV2694" i="1"/>
  <c r="AV2690" i="1"/>
  <c r="AV2686" i="1"/>
  <c r="AV2682" i="1"/>
  <c r="AV2678" i="1"/>
  <c r="AV2674" i="1"/>
  <c r="AV2670" i="1"/>
  <c r="AV2666" i="1"/>
  <c r="AV2661" i="1"/>
  <c r="AV2657" i="1"/>
  <c r="AV2650" i="1"/>
  <c r="AV2642" i="1"/>
  <c r="AV2634" i="1"/>
  <c r="AV2626" i="1"/>
  <c r="AV2617" i="1"/>
  <c r="AV2609" i="1"/>
  <c r="AV2601" i="1"/>
  <c r="AV2593" i="1"/>
  <c r="AV2585" i="1"/>
  <c r="AV2576" i="1"/>
  <c r="AV2568" i="1"/>
  <c r="AV2559" i="1"/>
  <c r="AV2551" i="1"/>
  <c r="AV2543" i="1"/>
  <c r="AV2535" i="1"/>
  <c r="AV2527" i="1"/>
  <c r="AV2519" i="1"/>
  <c r="AV2512" i="1"/>
  <c r="AV2504" i="1"/>
  <c r="AV2496" i="1"/>
  <c r="AV2487" i="1"/>
  <c r="AV2480" i="1"/>
  <c r="AV2472" i="1"/>
  <c r="AV2463" i="1"/>
  <c r="AV2456" i="1"/>
  <c r="AV2448" i="1"/>
  <c r="AV2440" i="1"/>
  <c r="AV2432" i="1"/>
  <c r="AV2423" i="1"/>
  <c r="AV2415" i="1"/>
  <c r="AV2407" i="1"/>
  <c r="AV2399" i="1"/>
  <c r="AV2391" i="1"/>
  <c r="AV2383" i="1"/>
  <c r="AV2375" i="1"/>
  <c r="AV2367" i="1"/>
  <c r="AV2359" i="1"/>
  <c r="AV2351" i="1"/>
  <c r="AV2343" i="1"/>
  <c r="AV2335" i="1"/>
  <c r="AV2327" i="1"/>
  <c r="AV2316" i="1"/>
  <c r="AV2308" i="1"/>
  <c r="AV2299" i="1"/>
  <c r="AV2292" i="1"/>
  <c r="AV2284" i="1"/>
  <c r="AV2275" i="1"/>
  <c r="AV2266" i="1"/>
  <c r="AV2258" i="1"/>
  <c r="AV2250" i="1"/>
  <c r="AV2242" i="1"/>
  <c r="AV2234" i="1"/>
  <c r="AV2225" i="1"/>
  <c r="AV2218" i="1"/>
  <c r="AV2209" i="1"/>
  <c r="AV2201" i="1"/>
  <c r="AV2193" i="1"/>
  <c r="AV2186" i="1"/>
  <c r="AV2177" i="1"/>
  <c r="AV2169" i="1"/>
  <c r="AV2161" i="1"/>
  <c r="AV2153" i="1"/>
  <c r="AV2145" i="1"/>
  <c r="AV2137" i="1"/>
  <c r="AV2128" i="1"/>
  <c r="AV2120" i="1"/>
  <c r="AV2112" i="1"/>
  <c r="AV2104" i="1"/>
  <c r="AV2096" i="1"/>
  <c r="AV2088" i="1"/>
  <c r="AV2080" i="1"/>
  <c r="AV2072" i="1"/>
  <c r="AV2064" i="1"/>
  <c r="AV2056" i="1"/>
  <c r="AV2048" i="1"/>
  <c r="AV2039" i="1"/>
  <c r="AV2031" i="1"/>
  <c r="AV2023" i="1"/>
  <c r="AV2014" i="1"/>
  <c r="AV2006" i="1"/>
  <c r="AV1998" i="1"/>
  <c r="AV1990" i="1"/>
  <c r="AV1982" i="1"/>
  <c r="AV1973" i="1"/>
  <c r="AV1965" i="1"/>
  <c r="AV1957" i="1"/>
  <c r="AV1948" i="1"/>
  <c r="AV1940" i="1"/>
  <c r="AV1932" i="1"/>
  <c r="AV1924" i="1"/>
  <c r="AV1916" i="1"/>
  <c r="AV1907" i="1"/>
  <c r="AV1899" i="1"/>
  <c r="AV1891" i="1"/>
  <c r="AV1883" i="1"/>
  <c r="AV1875" i="1"/>
  <c r="AV1866" i="1"/>
  <c r="AV1858" i="1"/>
  <c r="AV1850" i="1"/>
  <c r="AV1841" i="1"/>
  <c r="AV1833" i="1"/>
  <c r="AV1825" i="1"/>
  <c r="AV1817" i="1"/>
  <c r="AV1808" i="1"/>
  <c r="AV1800" i="1"/>
  <c r="AV1792" i="1"/>
  <c r="AV1784" i="1"/>
  <c r="AV1776" i="1"/>
  <c r="AV1768" i="1"/>
  <c r="AV1760" i="1"/>
  <c r="AV1752" i="1"/>
  <c r="AV1744" i="1"/>
  <c r="AV1736" i="1"/>
  <c r="AV1728" i="1"/>
  <c r="AV1720" i="1"/>
  <c r="AV1712" i="1"/>
  <c r="AV1704" i="1"/>
  <c r="AV674" i="1"/>
  <c r="AV652" i="1"/>
  <c r="AV643" i="1"/>
  <c r="AV635" i="1"/>
  <c r="AV626" i="1"/>
  <c r="AV618" i="1"/>
  <c r="AV610" i="1"/>
  <c r="AV601" i="1"/>
  <c r="AV594" i="1"/>
  <c r="AV586" i="1"/>
  <c r="AV579" i="1"/>
  <c r="AV570" i="1"/>
  <c r="AV562" i="1"/>
  <c r="AV554" i="1"/>
  <c r="AV546" i="1"/>
  <c r="AV538" i="1"/>
  <c r="AV530" i="1"/>
  <c r="AV522" i="1"/>
  <c r="AV514" i="1"/>
  <c r="AV506" i="1"/>
  <c r="AV498" i="1"/>
  <c r="AV490" i="1"/>
  <c r="AV482" i="1"/>
  <c r="AV475" i="1"/>
  <c r="AV467" i="1"/>
  <c r="AV460" i="1"/>
  <c r="AV451" i="1"/>
  <c r="AV443" i="1"/>
  <c r="AV435" i="1"/>
  <c r="AV426" i="1"/>
  <c r="AV418" i="1"/>
  <c r="AV409" i="1"/>
  <c r="AV400" i="1"/>
  <c r="AV392" i="1"/>
  <c r="AV384" i="1"/>
  <c r="AV376" i="1"/>
  <c r="AV368" i="1"/>
  <c r="AV359" i="1"/>
  <c r="AV351" i="1"/>
  <c r="AV343" i="1"/>
  <c r="AV335" i="1"/>
  <c r="AV327" i="1"/>
  <c r="AV319" i="1"/>
  <c r="AV311" i="1"/>
  <c r="AV303" i="1"/>
  <c r="AV295" i="1"/>
  <c r="AV287" i="1"/>
  <c r="AV247" i="1"/>
  <c r="AV240" i="1"/>
  <c r="AV231" i="1"/>
  <c r="AV222" i="1"/>
  <c r="AV214" i="1"/>
  <c r="AV206" i="1"/>
  <c r="AV198" i="1"/>
  <c r="AV190" i="1"/>
  <c r="AV182" i="1"/>
  <c r="AV173" i="1"/>
  <c r="AV165" i="1"/>
  <c r="AV157" i="1"/>
  <c r="AV148" i="1"/>
  <c r="AV140" i="1"/>
  <c r="AV132" i="1"/>
  <c r="AV125" i="1"/>
  <c r="AV117" i="1"/>
  <c r="AV109" i="1"/>
  <c r="AV100" i="1"/>
  <c r="AV92" i="1"/>
  <c r="AV84" i="1"/>
  <c r="AV76" i="1"/>
  <c r="AV67" i="1"/>
  <c r="AV59" i="1"/>
  <c r="AV51" i="1"/>
  <c r="AV43" i="1"/>
  <c r="AV35" i="1"/>
  <c r="AV26" i="1"/>
  <c r="AV18" i="1"/>
  <c r="AV10" i="1"/>
  <c r="AV282" i="1"/>
  <c r="AV278" i="1"/>
  <c r="AV274" i="1"/>
  <c r="AV270" i="1"/>
  <c r="AV266" i="1"/>
  <c r="AV262" i="1"/>
  <c r="AV258" i="1"/>
  <c r="AV253" i="1"/>
  <c r="AV248" i="1"/>
  <c r="AV239" i="1"/>
  <c r="AV232" i="1"/>
  <c r="AV225" i="1"/>
  <c r="AV217" i="1"/>
  <c r="AV209" i="1"/>
  <c r="AV201" i="1"/>
  <c r="AV193" i="1"/>
  <c r="AV185" i="1"/>
  <c r="AV178" i="1"/>
  <c r="AV170" i="1"/>
  <c r="AV162" i="1"/>
  <c r="AV155" i="1"/>
  <c r="AV147" i="1"/>
  <c r="AV139" i="1"/>
  <c r="AV130" i="1"/>
  <c r="AV122" i="1"/>
  <c r="AV114" i="1"/>
  <c r="AV106" i="1"/>
  <c r="AV99" i="1"/>
  <c r="AV91" i="1"/>
  <c r="AV83" i="1"/>
  <c r="AV75" i="1"/>
  <c r="AV68" i="1"/>
  <c r="AV60" i="1"/>
  <c r="AV52" i="1"/>
  <c r="AV44" i="1"/>
  <c r="AV36" i="1"/>
  <c r="AV29" i="1"/>
  <c r="AV21" i="1"/>
  <c r="AV13" i="1"/>
  <c r="AV285" i="1"/>
  <c r="BV3209" i="1" l="1"/>
  <c r="BV3207" i="1"/>
  <c r="BV3208" i="1"/>
  <c r="AV3209" i="1"/>
  <c r="AV3208" i="1"/>
  <c r="AV3210" i="1"/>
  <c r="BV3210" i="1"/>
  <c r="AV3207" i="1"/>
  <c r="AV3211" i="1"/>
  <c r="C4" i="2" l="1"/>
  <c r="C3" i="2"/>
  <c r="C2" i="2"/>
  <c r="B4" i="2"/>
  <c r="B3" i="2"/>
  <c r="B2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6" i="2"/>
  <c r="L3211" i="1" l="1"/>
  <c r="K3211" i="1"/>
  <c r="J3211" i="1"/>
  <c r="I3211" i="1"/>
  <c r="H3211" i="1"/>
  <c r="G3211" i="1"/>
  <c r="F3211" i="1"/>
  <c r="E3211" i="1"/>
  <c r="L3210" i="1"/>
  <c r="K3210" i="1"/>
  <c r="J3210" i="1"/>
  <c r="I3210" i="1"/>
  <c r="H3210" i="1"/>
  <c r="G3210" i="1"/>
  <c r="F3210" i="1"/>
  <c r="E3210" i="1"/>
  <c r="L3209" i="1"/>
  <c r="K3209" i="1"/>
  <c r="J3209" i="1"/>
  <c r="I3209" i="1"/>
  <c r="H3209" i="1"/>
  <c r="G3209" i="1"/>
  <c r="F3209" i="1"/>
  <c r="E3209" i="1"/>
  <c r="L3208" i="1"/>
  <c r="K3208" i="1"/>
  <c r="J3208" i="1"/>
  <c r="I3208" i="1"/>
  <c r="H3208" i="1"/>
  <c r="G3208" i="1"/>
  <c r="F3208" i="1"/>
  <c r="E3208" i="1"/>
  <c r="L3207" i="1"/>
  <c r="K3207" i="1"/>
  <c r="J3207" i="1"/>
  <c r="I3207" i="1"/>
  <c r="H3207" i="1"/>
  <c r="G3207" i="1"/>
  <c r="F3207" i="1"/>
  <c r="E3207" i="1"/>
  <c r="T2" i="1" s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3211" i="1" s="1"/>
  <c r="T3" i="1" l="1"/>
  <c r="V320" i="1" s="1"/>
  <c r="V85" i="1"/>
  <c r="V205" i="1"/>
  <c r="V277" i="1"/>
  <c r="V333" i="1"/>
  <c r="V405" i="1"/>
  <c r="V478" i="1"/>
  <c r="V590" i="1"/>
  <c r="V718" i="1"/>
  <c r="V846" i="1"/>
  <c r="V974" i="1"/>
  <c r="V1086" i="1"/>
  <c r="V1230" i="1"/>
  <c r="V1342" i="1"/>
  <c r="V1497" i="1"/>
  <c r="V1711" i="1"/>
  <c r="V2102" i="1"/>
  <c r="V48" i="1"/>
  <c r="V112" i="1"/>
  <c r="V176" i="1"/>
  <c r="V240" i="1"/>
  <c r="V304" i="1"/>
  <c r="V344" i="1"/>
  <c r="V376" i="1"/>
  <c r="V408" i="1"/>
  <c r="V440" i="1"/>
  <c r="V483" i="1"/>
  <c r="V547" i="1"/>
  <c r="V611" i="1"/>
  <c r="V675" i="1"/>
  <c r="V739" i="1"/>
  <c r="V803" i="1"/>
  <c r="V867" i="1"/>
  <c r="V931" i="1"/>
  <c r="V995" i="1"/>
  <c r="V1059" i="1"/>
  <c r="V1123" i="1"/>
  <c r="V1187" i="1"/>
  <c r="V1251" i="1"/>
  <c r="V1315" i="1"/>
  <c r="V1379" i="1"/>
  <c r="V1461" i="1"/>
  <c r="V1550" i="1"/>
  <c r="V1663" i="1"/>
  <c r="V1870" i="1"/>
  <c r="V2624" i="1"/>
  <c r="V33" i="1"/>
  <c r="V65" i="1"/>
  <c r="V97" i="1"/>
  <c r="V129" i="1"/>
  <c r="V161" i="1"/>
  <c r="V193" i="1"/>
  <c r="V225" i="1"/>
  <c r="V257" i="1"/>
  <c r="V289" i="1"/>
  <c r="V321" i="1"/>
  <c r="V353" i="1"/>
  <c r="V385" i="1"/>
  <c r="V417" i="1"/>
  <c r="V450" i="1"/>
  <c r="V502" i="1"/>
  <c r="V566" i="1"/>
  <c r="V630" i="1"/>
  <c r="V694" i="1"/>
  <c r="V758" i="1"/>
  <c r="V822" i="1"/>
  <c r="V886" i="1"/>
  <c r="V950" i="1"/>
  <c r="V1014" i="1"/>
  <c r="V1078" i="1"/>
  <c r="V1142" i="1"/>
  <c r="V1206" i="1"/>
  <c r="V1270" i="1"/>
  <c r="V1334" i="1"/>
  <c r="V1401" i="1"/>
  <c r="V1487" i="1"/>
  <c r="V1583" i="1"/>
  <c r="V1697" i="1"/>
  <c r="V2030" i="1"/>
  <c r="V29" i="1"/>
  <c r="V93" i="1"/>
  <c r="V157" i="1"/>
  <c r="V229" i="1"/>
  <c r="V285" i="1"/>
  <c r="V357" i="1"/>
  <c r="V413" i="1"/>
  <c r="V510" i="1"/>
  <c r="V638" i="1"/>
  <c r="V766" i="1"/>
  <c r="V894" i="1"/>
  <c r="V1038" i="1"/>
  <c r="V1150" i="1"/>
  <c r="V1278" i="1"/>
  <c r="V1433" i="1"/>
  <c r="V1626" i="1"/>
  <c r="V24" i="1"/>
  <c r="V88" i="1"/>
  <c r="V152" i="1"/>
  <c r="V216" i="1"/>
  <c r="V280" i="1"/>
  <c r="V3194" i="1"/>
  <c r="V3178" i="1"/>
  <c r="V3162" i="1"/>
  <c r="V3146" i="1"/>
  <c r="V3130" i="1"/>
  <c r="V3114" i="1"/>
  <c r="V3098" i="1"/>
  <c r="V3082" i="1"/>
  <c r="V3066" i="1"/>
  <c r="V3199" i="1"/>
  <c r="V3183" i="1"/>
  <c r="V3167" i="1"/>
  <c r="V3151" i="1"/>
  <c r="V3135" i="1"/>
  <c r="V3119" i="1"/>
  <c r="V3103" i="1"/>
  <c r="V3087" i="1"/>
  <c r="V3071" i="1"/>
  <c r="V3055" i="1"/>
  <c r="V3039" i="1"/>
  <c r="V3023" i="1"/>
  <c r="V3007" i="1"/>
  <c r="V2991" i="1"/>
  <c r="V2975" i="1"/>
  <c r="V2959" i="1"/>
  <c r="V2943" i="1"/>
  <c r="V2927" i="1"/>
  <c r="V2911" i="1"/>
  <c r="V2895" i="1"/>
  <c r="V2879" i="1"/>
  <c r="V3193" i="1"/>
  <c r="V3161" i="1"/>
  <c r="V3129" i="1"/>
  <c r="V3097" i="1"/>
  <c r="V3065" i="1"/>
  <c r="V3176" i="1"/>
  <c r="V3144" i="1"/>
  <c r="V3112" i="1"/>
  <c r="V3080" i="1"/>
  <c r="V3050" i="1"/>
  <c r="V3029" i="1"/>
  <c r="V3008" i="1"/>
  <c r="V2986" i="1"/>
  <c r="V2965" i="1"/>
  <c r="V2944" i="1"/>
  <c r="V2922" i="1"/>
  <c r="V2901" i="1"/>
  <c r="V2880" i="1"/>
  <c r="V2861" i="1"/>
  <c r="V2845" i="1"/>
  <c r="V2829" i="1"/>
  <c r="V2813" i="1"/>
  <c r="V2797" i="1"/>
  <c r="V2781" i="1"/>
  <c r="V2765" i="1"/>
  <c r="V2749" i="1"/>
  <c r="V3157" i="1"/>
  <c r="V3093" i="1"/>
  <c r="V3046" i="1"/>
  <c r="V3017" i="1"/>
  <c r="V2989" i="1"/>
  <c r="V2961" i="1"/>
  <c r="V2932" i="1"/>
  <c r="V2904" i="1"/>
  <c r="V2876" i="1"/>
  <c r="V2852" i="1"/>
  <c r="V2831" i="1"/>
  <c r="V2810" i="1"/>
  <c r="V2788" i="1"/>
  <c r="V2767" i="1"/>
  <c r="V2746" i="1"/>
  <c r="V2730" i="1"/>
  <c r="V2714" i="1"/>
  <c r="V2698" i="1"/>
  <c r="V2682" i="1"/>
  <c r="V2666" i="1"/>
  <c r="V2650" i="1"/>
  <c r="V3172" i="1"/>
  <c r="V3108" i="1"/>
  <c r="V3052" i="1"/>
  <c r="V3022" i="1"/>
  <c r="V2994" i="1"/>
  <c r="V2966" i="1"/>
  <c r="V2937" i="1"/>
  <c r="V2909" i="1"/>
  <c r="V2881" i="1"/>
  <c r="V2856" i="1"/>
  <c r="V2835" i="1"/>
  <c r="V2814" i="1"/>
  <c r="V2792" i="1"/>
  <c r="V2771" i="1"/>
  <c r="V2750" i="1"/>
  <c r="V2733" i="1"/>
  <c r="V2717" i="1"/>
  <c r="V2701" i="1"/>
  <c r="V2685" i="1"/>
  <c r="V2669" i="1"/>
  <c r="V2653" i="1"/>
  <c r="V2637" i="1"/>
  <c r="V2621" i="1"/>
  <c r="V2605" i="1"/>
  <c r="V2589" i="1"/>
  <c r="V2573" i="1"/>
  <c r="V2557" i="1"/>
  <c r="V2541" i="1"/>
  <c r="V2525" i="1"/>
  <c r="V2509" i="1"/>
  <c r="V2493" i="1"/>
  <c r="V2477" i="1"/>
  <c r="V2461" i="1"/>
  <c r="V2445" i="1"/>
  <c r="V2429" i="1"/>
  <c r="V2413" i="1"/>
  <c r="V2397" i="1"/>
  <c r="V3165" i="1"/>
  <c r="V3049" i="1"/>
  <c r="V2993" i="1"/>
  <c r="V2936" i="1"/>
  <c r="V2878" i="1"/>
  <c r="V2834" i="1"/>
  <c r="V2791" i="1"/>
  <c r="V2748" i="1"/>
  <c r="V2716" i="1"/>
  <c r="V2684" i="1"/>
  <c r="V2652" i="1"/>
  <c r="V2628" i="1"/>
  <c r="V2607" i="1"/>
  <c r="V2586" i="1"/>
  <c r="V2564" i="1"/>
  <c r="V2543" i="1"/>
  <c r="V2522" i="1"/>
  <c r="V2500" i="1"/>
  <c r="V2479" i="1"/>
  <c r="V2458" i="1"/>
  <c r="V2436" i="1"/>
  <c r="V2415" i="1"/>
  <c r="V2394" i="1"/>
  <c r="V2376" i="1"/>
  <c r="V2360" i="1"/>
  <c r="V2344" i="1"/>
  <c r="V3196" i="1"/>
  <c r="V3068" i="1"/>
  <c r="V3005" i="1"/>
  <c r="V2948" i="1"/>
  <c r="V2892" i="1"/>
  <c r="V2843" i="1"/>
  <c r="V2800" i="1"/>
  <c r="V2758" i="1"/>
  <c r="V2723" i="1"/>
  <c r="V2691" i="1"/>
  <c r="V2659" i="1"/>
  <c r="V2632" i="1"/>
  <c r="V2611" i="1"/>
  <c r="V2590" i="1"/>
  <c r="V2568" i="1"/>
  <c r="V2547" i="1"/>
  <c r="V2526" i="1"/>
  <c r="V2504" i="1"/>
  <c r="V2483" i="1"/>
  <c r="V2462" i="1"/>
  <c r="V2440" i="1"/>
  <c r="V2419" i="1"/>
  <c r="V2398" i="1"/>
  <c r="V2379" i="1"/>
  <c r="V2363" i="1"/>
  <c r="V2347" i="1"/>
  <c r="V2331" i="1"/>
  <c r="V2315" i="1"/>
  <c r="V2299" i="1"/>
  <c r="V2283" i="1"/>
  <c r="V2267" i="1"/>
  <c r="V2251" i="1"/>
  <c r="V2235" i="1"/>
  <c r="V2219" i="1"/>
  <c r="V2203" i="1"/>
  <c r="V2187" i="1"/>
  <c r="V2171" i="1"/>
  <c r="V2155" i="1"/>
  <c r="V2139" i="1"/>
  <c r="V2123" i="1"/>
  <c r="V2107" i="1"/>
  <c r="V2091" i="1"/>
  <c r="V2075" i="1"/>
  <c r="V3057" i="1"/>
  <c r="V2942" i="1"/>
  <c r="V2839" i="1"/>
  <c r="V2754" i="1"/>
  <c r="V2688" i="1"/>
  <c r="V2631" i="1"/>
  <c r="V2588" i="1"/>
  <c r="V2546" i="1"/>
  <c r="V2503" i="1"/>
  <c r="V2460" i="1"/>
  <c r="V2418" i="1"/>
  <c r="V2378" i="1"/>
  <c r="V2346" i="1"/>
  <c r="V2320" i="1"/>
  <c r="V2298" i="1"/>
  <c r="V2277" i="1"/>
  <c r="V2256" i="1"/>
  <c r="V2234" i="1"/>
  <c r="V2213" i="1"/>
  <c r="V2192" i="1"/>
  <c r="V37" i="1"/>
  <c r="V117" i="1"/>
  <c r="V197" i="1"/>
  <c r="V293" i="1"/>
  <c r="V373" i="1"/>
  <c r="V455" i="1"/>
  <c r="V622" i="1"/>
  <c r="V782" i="1"/>
  <c r="V942" i="1"/>
  <c r="V1118" i="1"/>
  <c r="V1294" i="1"/>
  <c r="V1455" i="1"/>
  <c r="V1749" i="1"/>
  <c r="V16" i="1"/>
  <c r="V96" i="1"/>
  <c r="V192" i="1"/>
  <c r="V272" i="1"/>
  <c r="V336" i="1"/>
  <c r="V384" i="1"/>
  <c r="V424" i="1"/>
  <c r="V470" i="1"/>
  <c r="V563" i="1"/>
  <c r="V643" i="1"/>
  <c r="V723" i="1"/>
  <c r="V819" i="1"/>
  <c r="V899" i="1"/>
  <c r="V979" i="1"/>
  <c r="V1075" i="1"/>
  <c r="V1155" i="1"/>
  <c r="V1235" i="1"/>
  <c r="V1331" i="1"/>
  <c r="V1419" i="1"/>
  <c r="V1525" i="1"/>
  <c r="V1691" i="1"/>
  <c r="V2145" i="1"/>
  <c r="V25" i="1"/>
  <c r="V73" i="1"/>
  <c r="V113" i="1"/>
  <c r="V153" i="1"/>
  <c r="V201" i="1"/>
  <c r="V241" i="1"/>
  <c r="V281" i="1"/>
  <c r="V329" i="1"/>
  <c r="V369" i="1"/>
  <c r="V409" i="1"/>
  <c r="V460" i="1"/>
  <c r="V534" i="1"/>
  <c r="V614" i="1"/>
  <c r="V710" i="1"/>
  <c r="V790" i="1"/>
  <c r="V870" i="1"/>
  <c r="V966" i="1"/>
  <c r="V1046" i="1"/>
  <c r="V1126" i="1"/>
  <c r="V1222" i="1"/>
  <c r="V1302" i="1"/>
  <c r="V1382" i="1"/>
  <c r="V1508" i="1"/>
  <c r="V1641" i="1"/>
  <c r="V1902" i="1"/>
  <c r="V45" i="1"/>
  <c r="V125" i="1"/>
  <c r="V213" i="1"/>
  <c r="V301" i="1"/>
  <c r="V381" i="1"/>
  <c r="V466" i="1"/>
  <c r="V670" i="1"/>
  <c r="V830" i="1"/>
  <c r="V1006" i="1"/>
  <c r="V1182" i="1"/>
  <c r="V1358" i="1"/>
  <c r="V1569" i="1"/>
  <c r="V40" i="1"/>
  <c r="V120" i="1"/>
  <c r="V200" i="1"/>
  <c r="V296" i="1"/>
  <c r="V3186" i="1"/>
  <c r="V3166" i="1"/>
  <c r="V3142" i="1"/>
  <c r="V3122" i="1"/>
  <c r="V3102" i="1"/>
  <c r="V3078" i="1"/>
  <c r="V3058" i="1"/>
  <c r="V3187" i="1"/>
  <c r="V3163" i="1"/>
  <c r="V3143" i="1"/>
  <c r="V3123" i="1"/>
  <c r="V3099" i="1"/>
  <c r="V3079" i="1"/>
  <c r="V3059" i="1"/>
  <c r="V3035" i="1"/>
  <c r="V3015" i="1"/>
  <c r="V2995" i="1"/>
  <c r="V2971" i="1"/>
  <c r="V2951" i="1"/>
  <c r="V2931" i="1"/>
  <c r="V2907" i="1"/>
  <c r="V2887" i="1"/>
  <c r="V3201" i="1"/>
  <c r="V3153" i="1"/>
  <c r="V3113" i="1"/>
  <c r="V3073" i="1"/>
  <c r="V3168" i="1"/>
  <c r="V3128" i="1"/>
  <c r="V3088" i="1"/>
  <c r="V3045" i="1"/>
  <c r="V3018" i="1"/>
  <c r="V2992" i="1"/>
  <c r="V2960" i="1"/>
  <c r="V2933" i="1"/>
  <c r="V2906" i="1"/>
  <c r="V2874" i="1"/>
  <c r="V2853" i="1"/>
  <c r="V2833" i="1"/>
  <c r="V2809" i="1"/>
  <c r="V2789" i="1"/>
  <c r="V2769" i="1"/>
  <c r="V3205" i="1"/>
  <c r="V3125" i="1"/>
  <c r="V3053" i="1"/>
  <c r="V3010" i="1"/>
  <c r="V2974" i="1"/>
  <c r="V2940" i="1"/>
  <c r="V2897" i="1"/>
  <c r="V2863" i="1"/>
  <c r="V2836" i="1"/>
  <c r="V2804" i="1"/>
  <c r="V2778" i="1"/>
  <c r="V2751" i="1"/>
  <c r="V2726" i="1"/>
  <c r="V2706" i="1"/>
  <c r="V2686" i="1"/>
  <c r="V2662" i="1"/>
  <c r="V3204" i="1"/>
  <c r="V3124" i="1"/>
  <c r="V3044" i="1"/>
  <c r="V3009" i="1"/>
  <c r="V2973" i="1"/>
  <c r="V2930" i="1"/>
  <c r="V2894" i="1"/>
  <c r="V2862" i="1"/>
  <c r="V2830" i="1"/>
  <c r="V2803" i="1"/>
  <c r="V2776" i="1"/>
  <c r="V2745" i="1"/>
  <c r="V2725" i="1"/>
  <c r="V2705" i="1"/>
  <c r="V2681" i="1"/>
  <c r="V2661" i="1"/>
  <c r="V2641" i="1"/>
  <c r="V2617" i="1"/>
  <c r="V2597" i="1"/>
  <c r="V2577" i="1"/>
  <c r="V2553" i="1"/>
  <c r="V2533" i="1"/>
  <c r="V2513" i="1"/>
  <c r="V2489" i="1"/>
  <c r="V2469" i="1"/>
  <c r="V2449" i="1"/>
  <c r="V2425" i="1"/>
  <c r="V2405" i="1"/>
  <c r="V3197" i="1"/>
  <c r="V3036" i="1"/>
  <c r="V2964" i="1"/>
  <c r="V2893" i="1"/>
  <c r="V2823" i="1"/>
  <c r="V2770" i="1"/>
  <c r="V2724" i="1"/>
  <c r="V2676" i="1"/>
  <c r="V2639" i="1"/>
  <c r="V2612" i="1"/>
  <c r="V2580" i="1"/>
  <c r="V2554" i="1"/>
  <c r="V2527" i="1"/>
  <c r="V2495" i="1"/>
  <c r="V2468" i="1"/>
  <c r="V2442" i="1"/>
  <c r="V2410" i="1"/>
  <c r="V2384" i="1"/>
  <c r="V2364" i="1"/>
  <c r="V2340" i="1"/>
  <c r="V3132" i="1"/>
  <c r="V3020" i="1"/>
  <c r="V2934" i="1"/>
  <c r="V2864" i="1"/>
  <c r="V2811" i="1"/>
  <c r="V2747" i="1"/>
  <c r="V2707" i="1"/>
  <c r="V2667" i="1"/>
  <c r="V2627" i="1"/>
  <c r="V2600" i="1"/>
  <c r="V2574" i="1"/>
  <c r="V2542" i="1"/>
  <c r="V2515" i="1"/>
  <c r="V2488" i="1"/>
  <c r="V2456" i="1"/>
  <c r="V2430" i="1"/>
  <c r="V2403" i="1"/>
  <c r="V2375" i="1"/>
  <c r="V2355" i="1"/>
  <c r="V2335" i="1"/>
  <c r="V2311" i="1"/>
  <c r="V2291" i="1"/>
  <c r="V2271" i="1"/>
  <c r="V2247" i="1"/>
  <c r="V2227" i="1"/>
  <c r="V2207" i="1"/>
  <c r="V2183" i="1"/>
  <c r="V2163" i="1"/>
  <c r="V2143" i="1"/>
  <c r="V2119" i="1"/>
  <c r="V2099" i="1"/>
  <c r="V2079" i="1"/>
  <c r="V3028" i="1"/>
  <c r="V2886" i="1"/>
  <c r="V2775" i="1"/>
  <c r="V2672" i="1"/>
  <c r="V2610" i="1"/>
  <c r="V2556" i="1"/>
  <c r="V2492" i="1"/>
  <c r="V2439" i="1"/>
  <c r="V2386" i="1"/>
  <c r="V2338" i="1"/>
  <c r="V2309" i="1"/>
  <c r="V2282" i="1"/>
  <c r="V2250" i="1"/>
  <c r="V2224" i="1"/>
  <c r="V2197" i="1"/>
  <c r="V2170" i="1"/>
  <c r="V2149" i="1"/>
  <c r="V2128" i="1"/>
  <c r="V2106" i="1"/>
  <c r="V2085" i="1"/>
  <c r="V2065" i="1"/>
  <c r="V2049" i="1"/>
  <c r="V2033" i="1"/>
  <c r="V2017" i="1"/>
  <c r="V2001" i="1"/>
  <c r="V1985" i="1"/>
  <c r="V1969" i="1"/>
  <c r="V1953" i="1"/>
  <c r="V1937" i="1"/>
  <c r="V1921" i="1"/>
  <c r="V1905" i="1"/>
  <c r="V1889" i="1"/>
  <c r="V1873" i="1"/>
  <c r="V1857" i="1"/>
  <c r="V1841" i="1"/>
  <c r="V1825" i="1"/>
  <c r="V1809" i="1"/>
  <c r="V3180" i="1"/>
  <c r="V2998" i="1"/>
  <c r="V2884" i="1"/>
  <c r="V2795" i="1"/>
  <c r="V2719" i="1"/>
  <c r="V2655" i="1"/>
  <c r="V2608" i="1"/>
  <c r="V2566" i="1"/>
  <c r="V2523" i="1"/>
  <c r="V2480" i="1"/>
  <c r="V2438" i="1"/>
  <c r="V2395" i="1"/>
  <c r="V2361" i="1"/>
  <c r="V2329" i="1"/>
  <c r="V2308" i="1"/>
  <c r="V2286" i="1"/>
  <c r="V2265" i="1"/>
  <c r="V2244" i="1"/>
  <c r="V2222" i="1"/>
  <c r="V2201" i="1"/>
  <c r="V2180" i="1"/>
  <c r="V2158" i="1"/>
  <c r="V2137" i="1"/>
  <c r="V2116" i="1"/>
  <c r="V2094" i="1"/>
  <c r="V2073" i="1"/>
  <c r="V2056" i="1"/>
  <c r="V2040" i="1"/>
  <c r="V2024" i="1"/>
  <c r="V2008" i="1"/>
  <c r="V1992" i="1"/>
  <c r="V1976" i="1"/>
  <c r="V1960" i="1"/>
  <c r="V1944" i="1"/>
  <c r="V1928" i="1"/>
  <c r="V1912" i="1"/>
  <c r="V1896" i="1"/>
  <c r="V1880" i="1"/>
  <c r="V1864" i="1"/>
  <c r="V1848" i="1"/>
  <c r="V1832" i="1"/>
  <c r="V1816" i="1"/>
  <c r="V1800" i="1"/>
  <c r="V1784" i="1"/>
  <c r="V1768" i="1"/>
  <c r="V1752" i="1"/>
  <c r="V1736" i="1"/>
  <c r="V1720" i="1"/>
  <c r="V1704" i="1"/>
  <c r="V1688" i="1"/>
  <c r="V1672" i="1"/>
  <c r="V1656" i="1"/>
  <c r="V1640" i="1"/>
  <c r="V1624" i="1"/>
  <c r="V1608" i="1"/>
  <c r="V1592" i="1"/>
  <c r="V1576" i="1"/>
  <c r="V1560" i="1"/>
  <c r="V1544" i="1"/>
  <c r="V2985" i="1"/>
  <c r="V2786" i="1"/>
  <c r="V2648" i="1"/>
  <c r="V2562" i="1"/>
  <c r="V2476" i="1"/>
  <c r="V2391" i="1"/>
  <c r="V2328" i="1"/>
  <c r="V2285" i="1"/>
  <c r="V2242" i="1"/>
  <c r="V2200" i="1"/>
  <c r="V2157" i="1"/>
  <c r="V2114" i="1"/>
  <c r="V2072" i="1"/>
  <c r="V2039" i="1"/>
  <c r="V2007" i="1"/>
  <c r="V1975" i="1"/>
  <c r="V1943" i="1"/>
  <c r="V1911" i="1"/>
  <c r="V1879" i="1"/>
  <c r="V1847" i="1"/>
  <c r="V1815" i="1"/>
  <c r="V1787" i="1"/>
  <c r="V3084" i="1"/>
  <c r="V2848" i="1"/>
  <c r="V2695" i="1"/>
  <c r="V2592" i="1"/>
  <c r="V2507" i="1"/>
  <c r="V2422" i="1"/>
  <c r="V2349" i="1"/>
  <c r="V2300" i="1"/>
  <c r="V2257" i="1"/>
  <c r="V2214" i="1"/>
  <c r="V2172" i="1"/>
  <c r="V2129" i="1"/>
  <c r="V2086" i="1"/>
  <c r="V2050" i="1"/>
  <c r="V2018" i="1"/>
  <c r="V1986" i="1"/>
  <c r="V1954" i="1"/>
  <c r="V1922" i="1"/>
  <c r="V1890" i="1"/>
  <c r="V1858" i="1"/>
  <c r="V1826" i="1"/>
  <c r="V1794" i="1"/>
  <c r="V1773" i="1"/>
  <c r="V1751" i="1"/>
  <c r="V1730" i="1"/>
  <c r="V1709" i="1"/>
  <c r="V1687" i="1"/>
  <c r="V1666" i="1"/>
  <c r="V1645" i="1"/>
  <c r="V1623" i="1"/>
  <c r="V1602" i="1"/>
  <c r="V1581" i="1"/>
  <c r="V1559" i="1"/>
  <c r="V1538" i="1"/>
  <c r="V1522" i="1"/>
  <c r="V1506" i="1"/>
  <c r="V1490" i="1"/>
  <c r="V1474" i="1"/>
  <c r="V1458" i="1"/>
  <c r="V1442" i="1"/>
  <c r="V1426" i="1"/>
  <c r="V1410" i="1"/>
  <c r="V1394" i="1"/>
  <c r="V2870" i="1"/>
  <c r="V2603" i="1"/>
  <c r="V2432" i="1"/>
  <c r="V2305" i="1"/>
  <c r="V2220" i="1"/>
  <c r="V2134" i="1"/>
  <c r="V2054" i="1"/>
  <c r="V1990" i="1"/>
  <c r="V1926" i="1"/>
  <c r="V1862" i="1"/>
  <c r="V1798" i="1"/>
  <c r="V1759" i="1"/>
  <c r="V1731" i="1"/>
  <c r="V1702" i="1"/>
  <c r="V1674" i="1"/>
  <c r="V1646" i="1"/>
  <c r="V1617" i="1"/>
  <c r="V1589" i="1"/>
  <c r="V1561" i="1"/>
  <c r="V1533" i="1"/>
  <c r="V1512" i="1"/>
  <c r="V1491" i="1"/>
  <c r="V1469" i="1"/>
  <c r="V1448" i="1"/>
  <c r="V1427" i="1"/>
  <c r="V53" i="1"/>
  <c r="V133" i="1"/>
  <c r="V221" i="1"/>
  <c r="V309" i="1"/>
  <c r="V389" i="1"/>
  <c r="V494" i="1"/>
  <c r="V654" i="1"/>
  <c r="V814" i="1"/>
  <c r="V990" i="1"/>
  <c r="V1166" i="1"/>
  <c r="V1310" i="1"/>
  <c r="V1541" i="1"/>
  <c r="V1838" i="1"/>
  <c r="V32" i="1"/>
  <c r="V128" i="1"/>
  <c r="V208" i="1"/>
  <c r="V288" i="1"/>
  <c r="V352" i="1"/>
  <c r="V392" i="1"/>
  <c r="V432" i="1"/>
  <c r="V499" i="1"/>
  <c r="V579" i="1"/>
  <c r="V659" i="1"/>
  <c r="V755" i="1"/>
  <c r="V835" i="1"/>
  <c r="V915" i="1"/>
  <c r="V1011" i="1"/>
  <c r="V1091" i="1"/>
  <c r="V1171" i="1"/>
  <c r="V1267" i="1"/>
  <c r="V1347" i="1"/>
  <c r="V1440" i="1"/>
  <c r="V1578" i="1"/>
  <c r="V1721" i="1"/>
  <c r="V2316" i="1"/>
  <c r="V41" i="1"/>
  <c r="V81" i="1"/>
  <c r="V121" i="1"/>
  <c r="V169" i="1"/>
  <c r="V209" i="1"/>
  <c r="V249" i="1"/>
  <c r="V297" i="1"/>
  <c r="V337" i="1"/>
  <c r="V377" i="1"/>
  <c r="V425" i="1"/>
  <c r="V471" i="1"/>
  <c r="V550" i="1"/>
  <c r="V646" i="1"/>
  <c r="V726" i="1"/>
  <c r="V806" i="1"/>
  <c r="V902" i="1"/>
  <c r="V982" i="1"/>
  <c r="V1062" i="1"/>
  <c r="V1158" i="1"/>
  <c r="V1238" i="1"/>
  <c r="V1318" i="1"/>
  <c r="V1423" i="1"/>
  <c r="V1529" i="1"/>
  <c r="V1669" i="1"/>
  <c r="V2188" i="1"/>
  <c r="V61" i="1"/>
  <c r="V141" i="1"/>
  <c r="V245" i="1"/>
  <c r="V317" i="1"/>
  <c r="V397" i="1"/>
  <c r="V542" i="1"/>
  <c r="V702" i="1"/>
  <c r="V862" i="1"/>
  <c r="V1070" i="1"/>
  <c r="V1214" i="1"/>
  <c r="V1391" i="1"/>
  <c r="V1683" i="1"/>
  <c r="V56" i="1"/>
  <c r="V136" i="1"/>
  <c r="V232" i="1"/>
  <c r="V3202" i="1"/>
  <c r="V3182" i="1"/>
  <c r="V3158" i="1"/>
  <c r="V3138" i="1"/>
  <c r="V3118" i="1"/>
  <c r="V3094" i="1"/>
  <c r="V3074" i="1"/>
  <c r="V3203" i="1"/>
  <c r="V3179" i="1"/>
  <c r="V3159" i="1"/>
  <c r="V3139" i="1"/>
  <c r="V3115" i="1"/>
  <c r="V3095" i="1"/>
  <c r="V3075" i="1"/>
  <c r="V3051" i="1"/>
  <c r="V3031" i="1"/>
  <c r="V3011" i="1"/>
  <c r="V2987" i="1"/>
  <c r="V2967" i="1"/>
  <c r="V2947" i="1"/>
  <c r="V2923" i="1"/>
  <c r="V2903" i="1"/>
  <c r="V2883" i="1"/>
  <c r="V3185" i="1"/>
  <c r="V3145" i="1"/>
  <c r="V3105" i="1"/>
  <c r="V3200" i="1"/>
  <c r="V3160" i="1"/>
  <c r="V3120" i="1"/>
  <c r="V3072" i="1"/>
  <c r="V3040" i="1"/>
  <c r="V3013" i="1"/>
  <c r="V2981" i="1"/>
  <c r="V2954" i="1"/>
  <c r="V2928" i="1"/>
  <c r="V2896" i="1"/>
  <c r="V2869" i="1"/>
  <c r="V2849" i="1"/>
  <c r="V2825" i="1"/>
  <c r="V2805" i="1"/>
  <c r="V2785" i="1"/>
  <c r="V2761" i="1"/>
  <c r="V3189" i="1"/>
  <c r="V3109" i="1"/>
  <c r="V3038" i="1"/>
  <c r="V3004" i="1"/>
  <c r="V2968" i="1"/>
  <c r="V2925" i="1"/>
  <c r="V2889" i="1"/>
  <c r="V2858" i="1"/>
  <c r="V2826" i="1"/>
  <c r="V2799" i="1"/>
  <c r="V2772" i="1"/>
  <c r="V2742" i="1"/>
  <c r="V2722" i="1"/>
  <c r="V2702" i="1"/>
  <c r="V2678" i="1"/>
  <c r="V2658" i="1"/>
  <c r="V3188" i="1"/>
  <c r="V3092" i="1"/>
  <c r="V3037" i="1"/>
  <c r="V3001" i="1"/>
  <c r="V2958" i="1"/>
  <c r="V2924" i="1"/>
  <c r="V2888" i="1"/>
  <c r="V2851" i="1"/>
  <c r="V2824" i="1"/>
  <c r="V2798" i="1"/>
  <c r="V2766" i="1"/>
  <c r="V2741" i="1"/>
  <c r="V2721" i="1"/>
  <c r="V2697" i="1"/>
  <c r="V2677" i="1"/>
  <c r="V2657" i="1"/>
  <c r="V2633" i="1"/>
  <c r="V2613" i="1"/>
  <c r="V2593" i="1"/>
  <c r="V2569" i="1"/>
  <c r="V2549" i="1"/>
  <c r="V2529" i="1"/>
  <c r="V2505" i="1"/>
  <c r="V2485" i="1"/>
  <c r="V2465" i="1"/>
  <c r="V2441" i="1"/>
  <c r="V2421" i="1"/>
  <c r="V2401" i="1"/>
  <c r="V3133" i="1"/>
  <c r="V3021" i="1"/>
  <c r="V2950" i="1"/>
  <c r="V2866" i="1"/>
  <c r="V2812" i="1"/>
  <c r="V2759" i="1"/>
  <c r="V2708" i="1"/>
  <c r="V2668" i="1"/>
  <c r="V2634" i="1"/>
  <c r="V2602" i="1"/>
  <c r="V2575" i="1"/>
  <c r="V2548" i="1"/>
  <c r="V2516" i="1"/>
  <c r="V2490" i="1"/>
  <c r="V2463" i="1"/>
  <c r="V2431" i="1"/>
  <c r="V2404" i="1"/>
  <c r="V2380" i="1"/>
  <c r="V2356" i="1"/>
  <c r="V2336" i="1"/>
  <c r="V3100" i="1"/>
  <c r="V2990" i="1"/>
  <c r="V2920" i="1"/>
  <c r="V2854" i="1"/>
  <c r="V2790" i="1"/>
  <c r="V2739" i="1"/>
  <c r="V2699" i="1"/>
  <c r="V2651" i="1"/>
  <c r="V2622" i="1"/>
  <c r="V2595" i="1"/>
  <c r="V2563" i="1"/>
  <c r="V2536" i="1"/>
  <c r="V2510" i="1"/>
  <c r="V2478" i="1"/>
  <c r="V2451" i="1"/>
  <c r="V2424" i="1"/>
  <c r="V2392" i="1"/>
  <c r="V2371" i="1"/>
  <c r="V2351" i="1"/>
  <c r="V2327" i="1"/>
  <c r="V2307" i="1"/>
  <c r="V2287" i="1"/>
  <c r="V2263" i="1"/>
  <c r="V2243" i="1"/>
  <c r="V2223" i="1"/>
  <c r="V2199" i="1"/>
  <c r="V2179" i="1"/>
  <c r="V2159" i="1"/>
  <c r="V2135" i="1"/>
  <c r="V2115" i="1"/>
  <c r="V2095" i="1"/>
  <c r="V2071" i="1"/>
  <c r="V3000" i="1"/>
  <c r="V2860" i="1"/>
  <c r="V2736" i="1"/>
  <c r="V2656" i="1"/>
  <c r="V2599" i="1"/>
  <c r="V2535" i="1"/>
  <c r="V2482" i="1"/>
  <c r="V2428" i="1"/>
  <c r="V2370" i="1"/>
  <c r="V2330" i="1"/>
  <c r="V2304" i="1"/>
  <c r="V2272" i="1"/>
  <c r="V2245" i="1"/>
  <c r="V2218" i="1"/>
  <c r="V2186" i="1"/>
  <c r="V2165" i="1"/>
  <c r="V2144" i="1"/>
  <c r="V2122" i="1"/>
  <c r="V2101" i="1"/>
  <c r="V2080" i="1"/>
  <c r="V2061" i="1"/>
  <c r="V2045" i="1"/>
  <c r="V2029" i="1"/>
  <c r="V2013" i="1"/>
  <c r="V1997" i="1"/>
  <c r="V1981" i="1"/>
  <c r="V1965" i="1"/>
  <c r="V1949" i="1"/>
  <c r="V1933" i="1"/>
  <c r="V1917" i="1"/>
  <c r="V1901" i="1"/>
  <c r="V1885" i="1"/>
  <c r="V1869" i="1"/>
  <c r="V1853" i="1"/>
  <c r="V1837" i="1"/>
  <c r="V1821" i="1"/>
  <c r="V1805" i="1"/>
  <c r="V3116" i="1"/>
  <c r="V2969" i="1"/>
  <c r="V2859" i="1"/>
  <c r="V2774" i="1"/>
  <c r="V2703" i="1"/>
  <c r="V2640" i="1"/>
  <c r="V2598" i="1"/>
  <c r="V2555" i="1"/>
  <c r="V2512" i="1"/>
  <c r="V2470" i="1"/>
  <c r="V2427" i="1"/>
  <c r="V2385" i="1"/>
  <c r="V2353" i="1"/>
  <c r="V2324" i="1"/>
  <c r="V2302" i="1"/>
  <c r="V2281" i="1"/>
  <c r="V2260" i="1"/>
  <c r="V2238" i="1"/>
  <c r="V2217" i="1"/>
  <c r="V2196" i="1"/>
  <c r="V2174" i="1"/>
  <c r="V2153" i="1"/>
  <c r="V2132" i="1"/>
  <c r="V2110" i="1"/>
  <c r="V2089" i="1"/>
  <c r="V2068" i="1"/>
  <c r="V2052" i="1"/>
  <c r="V2036" i="1"/>
  <c r="V2020" i="1"/>
  <c r="V2004" i="1"/>
  <c r="V1988" i="1"/>
  <c r="V1972" i="1"/>
  <c r="V1956" i="1"/>
  <c r="V1940" i="1"/>
  <c r="V1924" i="1"/>
  <c r="V1908" i="1"/>
  <c r="V1892" i="1"/>
  <c r="V1876" i="1"/>
  <c r="V1860" i="1"/>
  <c r="V1844" i="1"/>
  <c r="V1828" i="1"/>
  <c r="V1812" i="1"/>
  <c r="V1796" i="1"/>
  <c r="V1780" i="1"/>
  <c r="V1764" i="1"/>
  <c r="V1748" i="1"/>
  <c r="V1732" i="1"/>
  <c r="V1716" i="1"/>
  <c r="V1700" i="1"/>
  <c r="V1684" i="1"/>
  <c r="V1668" i="1"/>
  <c r="V1652" i="1"/>
  <c r="V1636" i="1"/>
  <c r="V1620" i="1"/>
  <c r="V1604" i="1"/>
  <c r="V1588" i="1"/>
  <c r="V1572" i="1"/>
  <c r="V1556" i="1"/>
  <c r="V1540" i="1"/>
  <c r="V2929" i="1"/>
  <c r="V2744" i="1"/>
  <c r="V2626" i="1"/>
  <c r="V2540" i="1"/>
  <c r="V2455" i="1"/>
  <c r="V2374" i="1"/>
  <c r="V2317" i="1"/>
  <c r="V2274" i="1"/>
  <c r="V2232" i="1"/>
  <c r="V2189" i="1"/>
  <c r="V2146" i="1"/>
  <c r="V2104" i="1"/>
  <c r="V2063" i="1"/>
  <c r="V2031" i="1"/>
  <c r="V1999" i="1"/>
  <c r="V1967" i="1"/>
  <c r="V1935" i="1"/>
  <c r="V1903" i="1"/>
  <c r="V1871" i="1"/>
  <c r="V1839" i="1"/>
  <c r="V1807" i="1"/>
  <c r="V1782" i="1"/>
  <c r="V3012" i="1"/>
  <c r="V2806" i="1"/>
  <c r="V2663" i="1"/>
  <c r="V2571" i="1"/>
  <c r="V2486" i="1"/>
  <c r="V2400" i="1"/>
  <c r="V2333" i="1"/>
  <c r="V2289" i="1"/>
  <c r="V2246" i="1"/>
  <c r="V2204" i="1"/>
  <c r="V2161" i="1"/>
  <c r="V2118" i="1"/>
  <c r="V2076" i="1"/>
  <c r="V2042" i="1"/>
  <c r="V2010" i="1"/>
  <c r="V1978" i="1"/>
  <c r="V1946" i="1"/>
  <c r="V1914" i="1"/>
  <c r="V1882" i="1"/>
  <c r="V1850" i="1"/>
  <c r="V1818" i="1"/>
  <c r="V1789" i="1"/>
  <c r="V1767" i="1"/>
  <c r="V1746" i="1"/>
  <c r="V1725" i="1"/>
  <c r="V1703" i="1"/>
  <c r="V1682" i="1"/>
  <c r="V1661" i="1"/>
  <c r="V1639" i="1"/>
  <c r="V1618" i="1"/>
  <c r="V1597" i="1"/>
  <c r="V1575" i="1"/>
  <c r="V1554" i="1"/>
  <c r="V1534" i="1"/>
  <c r="V1518" i="1"/>
  <c r="V1502" i="1"/>
  <c r="V1486" i="1"/>
  <c r="V1470" i="1"/>
  <c r="V1454" i="1"/>
  <c r="V1438" i="1"/>
  <c r="V1422" i="1"/>
  <c r="V1406" i="1"/>
  <c r="V1390" i="1"/>
  <c r="V2784" i="1"/>
  <c r="V2560" i="1"/>
  <c r="V2390" i="1"/>
  <c r="V2284" i="1"/>
  <c r="V2198" i="1"/>
  <c r="V2113" i="1"/>
  <c r="V2038" i="1"/>
  <c r="V1974" i="1"/>
  <c r="V1910" i="1"/>
  <c r="V1846" i="1"/>
  <c r="V1786" i="1"/>
  <c r="V1753" i="1"/>
  <c r="V1723" i="1"/>
  <c r="V1695" i="1"/>
  <c r="V1667" i="1"/>
  <c r="V1638" i="1"/>
  <c r="V1610" i="1"/>
  <c r="V1582" i="1"/>
  <c r="V1553" i="1"/>
  <c r="V1528" i="1"/>
  <c r="V1507" i="1"/>
  <c r="V1485" i="1"/>
  <c r="V1464" i="1"/>
  <c r="V1443" i="1"/>
  <c r="V69" i="1"/>
  <c r="V237" i="1"/>
  <c r="V421" i="1"/>
  <c r="V686" i="1"/>
  <c r="V1022" i="1"/>
  <c r="V1374" i="1"/>
  <c r="V1966" i="1"/>
  <c r="V144" i="1"/>
  <c r="V312" i="1"/>
  <c r="V400" i="1"/>
  <c r="V515" i="1"/>
  <c r="V691" i="1"/>
  <c r="V851" i="1"/>
  <c r="V1027" i="1"/>
  <c r="V1203" i="1"/>
  <c r="V1363" i="1"/>
  <c r="V1606" i="1"/>
  <c r="V9" i="1"/>
  <c r="V89" i="1"/>
  <c r="V177" i="1"/>
  <c r="V265" i="1"/>
  <c r="V345" i="1"/>
  <c r="V433" i="1"/>
  <c r="V582" i="1"/>
  <c r="V742" i="1"/>
  <c r="V918" i="1"/>
  <c r="V1094" i="1"/>
  <c r="V1254" i="1"/>
  <c r="V1444" i="1"/>
  <c r="V1726" i="1"/>
  <c r="V77" i="1"/>
  <c r="V253" i="1"/>
  <c r="V429" i="1"/>
  <c r="V734" i="1"/>
  <c r="V1102" i="1"/>
  <c r="V1476" i="1"/>
  <c r="V72" i="1"/>
  <c r="V248" i="1"/>
  <c r="V3174" i="1"/>
  <c r="V3134" i="1"/>
  <c r="V3090" i="1"/>
  <c r="V3195" i="1"/>
  <c r="V3155" i="1"/>
  <c r="V3111" i="1"/>
  <c r="V3067" i="1"/>
  <c r="V3027" i="1"/>
  <c r="V2983" i="1"/>
  <c r="V2939" i="1"/>
  <c r="V2899" i="1"/>
  <c r="V3177" i="1"/>
  <c r="V3089" i="1"/>
  <c r="V3152" i="1"/>
  <c r="V3064" i="1"/>
  <c r="V3002" i="1"/>
  <c r="V2949" i="1"/>
  <c r="V2890" i="1"/>
  <c r="V2841" i="1"/>
  <c r="V2801" i="1"/>
  <c r="V2757" i="1"/>
  <c r="V3077" i="1"/>
  <c r="V2996" i="1"/>
  <c r="V2918" i="1"/>
  <c r="V2847" i="1"/>
  <c r="V2794" i="1"/>
  <c r="V2738" i="1"/>
  <c r="V2694" i="1"/>
  <c r="V2654" i="1"/>
  <c r="V3076" i="1"/>
  <c r="V2988" i="1"/>
  <c r="V2916" i="1"/>
  <c r="V2846" i="1"/>
  <c r="V2787" i="1"/>
  <c r="V2737" i="1"/>
  <c r="V2693" i="1"/>
  <c r="V2649" i="1"/>
  <c r="V2609" i="1"/>
  <c r="V2565" i="1"/>
  <c r="V2521" i="1"/>
  <c r="V2481" i="1"/>
  <c r="V2437" i="1"/>
  <c r="V2393" i="1"/>
  <c r="V3006" i="1"/>
  <c r="V2855" i="1"/>
  <c r="V2740" i="1"/>
  <c r="V2660" i="1"/>
  <c r="V2596" i="1"/>
  <c r="V2538" i="1"/>
  <c r="V2484" i="1"/>
  <c r="V2426" i="1"/>
  <c r="V2372" i="1"/>
  <c r="V2332" i="1"/>
  <c r="V2977" i="1"/>
  <c r="V2832" i="1"/>
  <c r="V2731" i="1"/>
  <c r="V2643" i="1"/>
  <c r="V2584" i="1"/>
  <c r="V2531" i="1"/>
  <c r="V2472" i="1"/>
  <c r="V2414" i="1"/>
  <c r="V2367" i="1"/>
  <c r="V2323" i="1"/>
  <c r="V2279" i="1"/>
  <c r="V2239" i="1"/>
  <c r="V2195" i="1"/>
  <c r="V2151" i="1"/>
  <c r="V2111" i="1"/>
  <c r="V3181" i="1"/>
  <c r="V2818" i="1"/>
  <c r="V2642" i="1"/>
  <c r="V2524" i="1"/>
  <c r="V2407" i="1"/>
  <c r="V2325" i="1"/>
  <c r="V2266" i="1"/>
  <c r="V2208" i="1"/>
  <c r="V2160" i="1"/>
  <c r="V2117" i="1"/>
  <c r="V2074" i="1"/>
  <c r="V2041" i="1"/>
  <c r="V2009" i="1"/>
  <c r="V1977" i="1"/>
  <c r="V1945" i="1"/>
  <c r="V1913" i="1"/>
  <c r="V1881" i="1"/>
  <c r="V1849" i="1"/>
  <c r="V1817" i="1"/>
  <c r="V3054" i="1"/>
  <c r="V2838" i="1"/>
  <c r="V2687" i="1"/>
  <c r="V2587" i="1"/>
  <c r="V2502" i="1"/>
  <c r="V2416" i="1"/>
  <c r="V2345" i="1"/>
  <c r="V2297" i="1"/>
  <c r="V2254" i="1"/>
  <c r="V2212" i="1"/>
  <c r="V2169" i="1"/>
  <c r="V2126" i="1"/>
  <c r="V2084" i="1"/>
  <c r="V2048" i="1"/>
  <c r="V2016" i="1"/>
  <c r="V1984" i="1"/>
  <c r="V1952" i="1"/>
  <c r="V1920" i="1"/>
  <c r="V1888" i="1"/>
  <c r="V1856" i="1"/>
  <c r="V1824" i="1"/>
  <c r="V1792" i="1"/>
  <c r="V1760" i="1"/>
  <c r="V1728" i="1"/>
  <c r="V1696" i="1"/>
  <c r="V1664" i="1"/>
  <c r="V1632" i="1"/>
  <c r="V1600" i="1"/>
  <c r="V1568" i="1"/>
  <c r="V3149" i="1"/>
  <c r="V2712" i="1"/>
  <c r="V2519" i="1"/>
  <c r="V2358" i="1"/>
  <c r="V2264" i="1"/>
  <c r="V2178" i="1"/>
  <c r="V2093" i="1"/>
  <c r="V2023" i="1"/>
  <c r="V1959" i="1"/>
  <c r="V1895" i="1"/>
  <c r="V1831" i="1"/>
  <c r="V1777" i="1"/>
  <c r="V2763" i="1"/>
  <c r="V2550" i="1"/>
  <c r="V2381" i="1"/>
  <c r="V2278" i="1"/>
  <c r="V2193" i="1"/>
  <c r="V2108" i="1"/>
  <c r="V2034" i="1"/>
  <c r="V1970" i="1"/>
  <c r="V1906" i="1"/>
  <c r="V1842" i="1"/>
  <c r="V1783" i="1"/>
  <c r="V1741" i="1"/>
  <c r="V1698" i="1"/>
  <c r="V1655" i="1"/>
  <c r="V1613" i="1"/>
  <c r="V1570" i="1"/>
  <c r="V1530" i="1"/>
  <c r="V1498" i="1"/>
  <c r="V1466" i="1"/>
  <c r="V1434" i="1"/>
  <c r="V1402" i="1"/>
  <c r="V2711" i="1"/>
  <c r="V2357" i="1"/>
  <c r="V2177" i="1"/>
  <c r="V2022" i="1"/>
  <c r="V1894" i="1"/>
  <c r="V1775" i="1"/>
  <c r="V1717" i="1"/>
  <c r="V1659" i="1"/>
  <c r="V1603" i="1"/>
  <c r="V1546" i="1"/>
  <c r="V1501" i="1"/>
  <c r="V1459" i="1"/>
  <c r="V1421" i="1"/>
  <c r="V1400" i="1"/>
  <c r="V1381" i="1"/>
  <c r="V1365" i="1"/>
  <c r="V1349" i="1"/>
  <c r="V1333" i="1"/>
  <c r="V1317" i="1"/>
  <c r="V1301" i="1"/>
  <c r="V1285" i="1"/>
  <c r="V1269" i="1"/>
  <c r="V1253" i="1"/>
  <c r="V1237" i="1"/>
  <c r="V1221" i="1"/>
  <c r="V1205" i="1"/>
  <c r="V1189" i="1"/>
  <c r="V1173" i="1"/>
  <c r="V1157" i="1"/>
  <c r="V1141" i="1"/>
  <c r="V1125" i="1"/>
  <c r="V1109" i="1"/>
  <c r="V1093" i="1"/>
  <c r="V1077" i="1"/>
  <c r="V1061" i="1"/>
  <c r="V1045" i="1"/>
  <c r="V1029" i="1"/>
  <c r="V1013" i="1"/>
  <c r="V997" i="1"/>
  <c r="V981" i="1"/>
  <c r="V965" i="1"/>
  <c r="V949" i="1"/>
  <c r="V933" i="1"/>
  <c r="V917" i="1"/>
  <c r="V901" i="1"/>
  <c r="V885" i="1"/>
  <c r="V869" i="1"/>
  <c r="V853" i="1"/>
  <c r="V837" i="1"/>
  <c r="V821" i="1"/>
  <c r="V805" i="1"/>
  <c r="V789" i="1"/>
  <c r="V773" i="1"/>
  <c r="V757" i="1"/>
  <c r="V741" i="1"/>
  <c r="V725" i="1"/>
  <c r="V709" i="1"/>
  <c r="V693" i="1"/>
  <c r="V677" i="1"/>
  <c r="V661" i="1"/>
  <c r="V645" i="1"/>
  <c r="V629" i="1"/>
  <c r="V613" i="1"/>
  <c r="V597" i="1"/>
  <c r="V581" i="1"/>
  <c r="V565" i="1"/>
  <c r="V549" i="1"/>
  <c r="V533" i="1"/>
  <c r="V517" i="1"/>
  <c r="V501" i="1"/>
  <c r="V485" i="1"/>
  <c r="V469" i="1"/>
  <c r="V453" i="1"/>
  <c r="V2850" i="1"/>
  <c r="V2594" i="1"/>
  <c r="V2423" i="1"/>
  <c r="V2301" i="1"/>
  <c r="V2216" i="1"/>
  <c r="V2130" i="1"/>
  <c r="V2051" i="1"/>
  <c r="V1987" i="1"/>
  <c r="V1923" i="1"/>
  <c r="V1859" i="1"/>
  <c r="V1795" i="1"/>
  <c r="V1758" i="1"/>
  <c r="V1729" i="1"/>
  <c r="V1701" i="1"/>
  <c r="V1673" i="1"/>
  <c r="V1643" i="1"/>
  <c r="V1615" i="1"/>
  <c r="V1587" i="1"/>
  <c r="V1558" i="1"/>
  <c r="V1532" i="1"/>
  <c r="V1511" i="1"/>
  <c r="V1489" i="1"/>
  <c r="V1468" i="1"/>
  <c r="V1447" i="1"/>
  <c r="V1425" i="1"/>
  <c r="V1404" i="1"/>
  <c r="V1384" i="1"/>
  <c r="V1368" i="1"/>
  <c r="V1352" i="1"/>
  <c r="V1336" i="1"/>
  <c r="V1320" i="1"/>
  <c r="V1304" i="1"/>
  <c r="V1288" i="1"/>
  <c r="V1272" i="1"/>
  <c r="V1256" i="1"/>
  <c r="V1240" i="1"/>
  <c r="V1224" i="1"/>
  <c r="V1208" i="1"/>
  <c r="V1192" i="1"/>
  <c r="V1176" i="1"/>
  <c r="V1160" i="1"/>
  <c r="V1144" i="1"/>
  <c r="V1128" i="1"/>
  <c r="V1112" i="1"/>
  <c r="V1096" i="1"/>
  <c r="V1080" i="1"/>
  <c r="V1064" i="1"/>
  <c r="V1048" i="1"/>
  <c r="V1032" i="1"/>
  <c r="V1016" i="1"/>
  <c r="V1000" i="1"/>
  <c r="V984" i="1"/>
  <c r="V968" i="1"/>
  <c r="V952" i="1"/>
  <c r="V936" i="1"/>
  <c r="V920" i="1"/>
  <c r="V904" i="1"/>
  <c r="V888" i="1"/>
  <c r="V872" i="1"/>
  <c r="V856" i="1"/>
  <c r="V840" i="1"/>
  <c r="V824" i="1"/>
  <c r="V808" i="1"/>
  <c r="V792" i="1"/>
  <c r="V776" i="1"/>
  <c r="V760" i="1"/>
  <c r="V744" i="1"/>
  <c r="V728" i="1"/>
  <c r="V712" i="1"/>
  <c r="V696" i="1"/>
  <c r="V680" i="1"/>
  <c r="V664" i="1"/>
  <c r="V648" i="1"/>
  <c r="V632" i="1"/>
  <c r="V616" i="1"/>
  <c r="V600" i="1"/>
  <c r="V584" i="1"/>
  <c r="V568" i="1"/>
  <c r="V552" i="1"/>
  <c r="V536" i="1"/>
  <c r="V520" i="1"/>
  <c r="V504" i="1"/>
  <c r="V488" i="1"/>
  <c r="V3041" i="1"/>
  <c r="V2496" i="1"/>
  <c r="V2252" i="1"/>
  <c r="V2081" i="1"/>
  <c r="V1950" i="1"/>
  <c r="V1822" i="1"/>
  <c r="V1742" i="1"/>
  <c r="V1685" i="1"/>
  <c r="V1627" i="1"/>
  <c r="V1571" i="1"/>
  <c r="V1520" i="1"/>
  <c r="V1477" i="1"/>
  <c r="V1435" i="1"/>
  <c r="V1392" i="1"/>
  <c r="V1359" i="1"/>
  <c r="V1327" i="1"/>
  <c r="V1295" i="1"/>
  <c r="V1263" i="1"/>
  <c r="V1231" i="1"/>
  <c r="V1199" i="1"/>
  <c r="V1167" i="1"/>
  <c r="V1135" i="1"/>
  <c r="V1103" i="1"/>
  <c r="V1071" i="1"/>
  <c r="V1039" i="1"/>
  <c r="V1007" i="1"/>
  <c r="V975" i="1"/>
  <c r="V943" i="1"/>
  <c r="V911" i="1"/>
  <c r="V879" i="1"/>
  <c r="V847" i="1"/>
  <c r="V815" i="1"/>
  <c r="V783" i="1"/>
  <c r="V751" i="1"/>
  <c r="V719" i="1"/>
  <c r="V687" i="1"/>
  <c r="V655" i="1"/>
  <c r="V623" i="1"/>
  <c r="V591" i="1"/>
  <c r="V559" i="1"/>
  <c r="V527" i="1"/>
  <c r="V495" i="1"/>
  <c r="V467" i="1"/>
  <c r="V446" i="1"/>
  <c r="V430" i="1"/>
  <c r="V414" i="1"/>
  <c r="V398" i="1"/>
  <c r="V382" i="1"/>
  <c r="V366" i="1"/>
  <c r="V346" i="1"/>
  <c r="V318" i="1"/>
  <c r="V282" i="1"/>
  <c r="V254" i="1"/>
  <c r="V218" i="1"/>
  <c r="V186" i="1"/>
  <c r="V150" i="1"/>
  <c r="V118" i="1"/>
  <c r="V82" i="1"/>
  <c r="V42" i="1"/>
  <c r="V6" i="1"/>
  <c r="V2248" i="1"/>
  <c r="V1947" i="1"/>
  <c r="V1739" i="1"/>
  <c r="V2530" i="1"/>
  <c r="V2269" i="1"/>
  <c r="V2098" i="1"/>
  <c r="V1963" i="1"/>
  <c r="V1835" i="1"/>
  <c r="V1747" i="1"/>
  <c r="V1690" i="1"/>
  <c r="V1633" i="1"/>
  <c r="V1577" i="1"/>
  <c r="V1524" i="1"/>
  <c r="V1481" i="1"/>
  <c r="V1439" i="1"/>
  <c r="V1396" i="1"/>
  <c r="V1362" i="1"/>
  <c r="V1330" i="1"/>
  <c r="V1298" i="1"/>
  <c r="V1266" i="1"/>
  <c r="V1234" i="1"/>
  <c r="V1202" i="1"/>
  <c r="V1170" i="1"/>
  <c r="V1138" i="1"/>
  <c r="V1106" i="1"/>
  <c r="V1074" i="1"/>
  <c r="V1042" i="1"/>
  <c r="V1010" i="1"/>
  <c r="V978" i="1"/>
  <c r="V946" i="1"/>
  <c r="V914" i="1"/>
  <c r="V882" i="1"/>
  <c r="V850" i="1"/>
  <c r="V818" i="1"/>
  <c r="V786" i="1"/>
  <c r="V754" i="1"/>
  <c r="V722" i="1"/>
  <c r="V690" i="1"/>
  <c r="V658" i="1"/>
  <c r="V626" i="1"/>
  <c r="V594" i="1"/>
  <c r="V562" i="1"/>
  <c r="V530" i="1"/>
  <c r="V498" i="1"/>
  <c r="V468" i="1"/>
  <c r="V447" i="1"/>
  <c r="V431" i="1"/>
  <c r="V415" i="1"/>
  <c r="V399" i="1"/>
  <c r="V383" i="1"/>
  <c r="V367" i="1"/>
  <c r="V351" i="1"/>
  <c r="V335" i="1"/>
  <c r="V319" i="1"/>
  <c r="V303" i="1"/>
  <c r="V287" i="1"/>
  <c r="V271" i="1"/>
  <c r="V255" i="1"/>
  <c r="V239" i="1"/>
  <c r="V223" i="1"/>
  <c r="V207" i="1"/>
  <c r="V191" i="1"/>
  <c r="V175" i="1"/>
  <c r="V159" i="1"/>
  <c r="V143" i="1"/>
  <c r="V127" i="1"/>
  <c r="V111" i="1"/>
  <c r="V95" i="1"/>
  <c r="V79" i="1"/>
  <c r="V63" i="1"/>
  <c r="V47" i="1"/>
  <c r="V31" i="1"/>
  <c r="V15" i="1"/>
  <c r="V338" i="1"/>
  <c r="V306" i="1"/>
  <c r="V278" i="1"/>
  <c r="V242" i="1"/>
  <c r="V214" i="1"/>
  <c r="V182" i="1"/>
  <c r="V154" i="1"/>
  <c r="V122" i="1"/>
  <c r="V94" i="1"/>
  <c r="V66" i="1"/>
  <c r="V38" i="1"/>
  <c r="V10" i="1"/>
  <c r="V2402" i="1"/>
  <c r="V2043" i="1"/>
  <c r="V1790" i="1"/>
  <c r="V28" i="1"/>
  <c r="V60" i="1"/>
  <c r="V92" i="1"/>
  <c r="V124" i="1"/>
  <c r="V156" i="1"/>
  <c r="V188" i="1"/>
  <c r="V220" i="1"/>
  <c r="V252" i="1"/>
  <c r="V284" i="1"/>
  <c r="V316" i="1"/>
  <c r="V348" i="1"/>
  <c r="V380" i="1"/>
  <c r="V412" i="1"/>
  <c r="V444" i="1"/>
  <c r="V491" i="1"/>
  <c r="V555" i="1"/>
  <c r="V619" i="1"/>
  <c r="V683" i="1"/>
  <c r="V747" i="1"/>
  <c r="V811" i="1"/>
  <c r="V875" i="1"/>
  <c r="V939" i="1"/>
  <c r="V1003" i="1"/>
  <c r="V1067" i="1"/>
  <c r="V1131" i="1"/>
  <c r="V1195" i="1"/>
  <c r="V1259" i="1"/>
  <c r="V1323" i="1"/>
  <c r="V1387" i="1"/>
  <c r="V1472" i="1"/>
  <c r="V1563" i="1"/>
  <c r="V1678" i="1"/>
  <c r="V1934" i="1"/>
  <c r="V2926" i="1"/>
  <c r="V165" i="1"/>
  <c r="V325" i="1"/>
  <c r="V526" i="1"/>
  <c r="V878" i="1"/>
  <c r="V1198" i="1"/>
  <c r="V1598" i="1"/>
  <c r="V64" i="1"/>
  <c r="V224" i="1"/>
  <c r="V360" i="1"/>
  <c r="V448" i="1"/>
  <c r="V595" i="1"/>
  <c r="V771" i="1"/>
  <c r="V947" i="1"/>
  <c r="V1107" i="1"/>
  <c r="V1283" i="1"/>
  <c r="V1483" i="1"/>
  <c r="V1763" i="1"/>
  <c r="V49" i="1"/>
  <c r="V137" i="1"/>
  <c r="V217" i="1"/>
  <c r="V305" i="1"/>
  <c r="V393" i="1"/>
  <c r="V486" i="1"/>
  <c r="V662" i="1"/>
  <c r="V838" i="1"/>
  <c r="V998" i="1"/>
  <c r="V1174" i="1"/>
  <c r="V1350" i="1"/>
  <c r="V1555" i="1"/>
  <c r="V2373" i="1"/>
  <c r="V173" i="1"/>
  <c r="V341" i="1"/>
  <c r="V574" i="1"/>
  <c r="V926" i="1"/>
  <c r="V1246" i="1"/>
  <c r="V2273" i="1"/>
  <c r="V168" i="1"/>
  <c r="V3198" i="1"/>
  <c r="V3154" i="1"/>
  <c r="V3110" i="1"/>
  <c r="V3070" i="1"/>
  <c r="V3175" i="1"/>
  <c r="V3131" i="1"/>
  <c r="V3091" i="1"/>
  <c r="V3047" i="1"/>
  <c r="V3003" i="1"/>
  <c r="V2963" i="1"/>
  <c r="V2919" i="1"/>
  <c r="V2875" i="1"/>
  <c r="V3137" i="1"/>
  <c r="V3192" i="1"/>
  <c r="V3104" i="1"/>
  <c r="V3034" i="1"/>
  <c r="V2976" i="1"/>
  <c r="V2917" i="1"/>
  <c r="V2865" i="1"/>
  <c r="V2821" i="1"/>
  <c r="V2777" i="1"/>
  <c r="V3173" i="1"/>
  <c r="V3032" i="1"/>
  <c r="V2953" i="1"/>
  <c r="V2882" i="1"/>
  <c r="V2820" i="1"/>
  <c r="V2762" i="1"/>
  <c r="V2718" i="1"/>
  <c r="V2674" i="1"/>
  <c r="V3156" i="1"/>
  <c r="V3030" i="1"/>
  <c r="V2952" i="1"/>
  <c r="V2819" i="1"/>
  <c r="V2760" i="1"/>
  <c r="V2713" i="1"/>
  <c r="V2673" i="1"/>
  <c r="V2629" i="1"/>
  <c r="V2585" i="1"/>
  <c r="V2545" i="1"/>
  <c r="V2501" i="1"/>
  <c r="V2457" i="1"/>
  <c r="V3101" i="1"/>
  <c r="V2921" i="1"/>
  <c r="V2700" i="1"/>
  <c r="V2570" i="1"/>
  <c r="V2452" i="1"/>
  <c r="V2352" i="1"/>
  <c r="V2905" i="1"/>
  <c r="V2683" i="1"/>
  <c r="V2616" i="1"/>
  <c r="V2446" i="1"/>
  <c r="V2343" i="1"/>
  <c r="V2259" i="1"/>
  <c r="V2175" i="1"/>
  <c r="V2087" i="1"/>
  <c r="V2578" i="1"/>
  <c r="V2471" i="1"/>
  <c r="V2293" i="1"/>
  <c r="V2181" i="1"/>
  <c r="V2096" i="1"/>
  <c r="V2025" i="1"/>
  <c r="V1961" i="1"/>
  <c r="V1897" i="1"/>
  <c r="V1833" i="1"/>
  <c r="V2941" i="1"/>
  <c r="V2630" i="1"/>
  <c r="V2459" i="1"/>
  <c r="V2318" i="1"/>
  <c r="V2233" i="1"/>
  <c r="V2148" i="1"/>
  <c r="V2064" i="1"/>
  <c r="V2000" i="1"/>
  <c r="V1936" i="1"/>
  <c r="V1872" i="1"/>
  <c r="V1808" i="1"/>
  <c r="V1744" i="1"/>
  <c r="V1680" i="1"/>
  <c r="V1616" i="1"/>
  <c r="V1584" i="1"/>
  <c r="V2872" i="1"/>
  <c r="V2306" i="1"/>
  <c r="V2136" i="1"/>
  <c r="V1991" i="1"/>
  <c r="V1863" i="1"/>
  <c r="V2635" i="1"/>
  <c r="V2321" i="1"/>
  <c r="V2150" i="1"/>
  <c r="V1938" i="1"/>
  <c r="V1810" i="1"/>
  <c r="V1719" i="1"/>
  <c r="V1634" i="1"/>
  <c r="V1549" i="1"/>
  <c r="V1482" i="1"/>
  <c r="V1450" i="1"/>
  <c r="V3148" i="1"/>
  <c r="V2262" i="1"/>
  <c r="V1958" i="1"/>
  <c r="V1830" i="1"/>
  <c r="V1631" i="1"/>
  <c r="V1574" i="1"/>
  <c r="V1480" i="1"/>
  <c r="V1411" i="1"/>
  <c r="V1373" i="1"/>
  <c r="V1341" i="1"/>
  <c r="V1325" i="1"/>
  <c r="V1293" i="1"/>
  <c r="V1261" i="1"/>
  <c r="V1229" i="1"/>
  <c r="V1197" i="1"/>
  <c r="V1165" i="1"/>
  <c r="V1149" i="1"/>
  <c r="V1117" i="1"/>
  <c r="V1085" i="1"/>
  <c r="V1053" i="1"/>
  <c r="V1021" i="1"/>
  <c r="V989" i="1"/>
  <c r="V957" i="1"/>
  <c r="V925" i="1"/>
  <c r="V893" i="1"/>
  <c r="V861" i="1"/>
  <c r="V829" i="1"/>
  <c r="V797" i="1"/>
  <c r="V765" i="1"/>
  <c r="V733" i="1"/>
  <c r="V701" i="1"/>
  <c r="V669" i="1"/>
  <c r="V637" i="1"/>
  <c r="V605" i="1"/>
  <c r="V573" i="1"/>
  <c r="V541" i="1"/>
  <c r="V509" i="1"/>
  <c r="V477" i="1"/>
  <c r="V3085" i="1"/>
  <c r="V2350" i="1"/>
  <c r="V2258" i="1"/>
  <c r="V2088" i="1"/>
  <c r="V2019" i="1"/>
  <c r="V1891" i="1"/>
  <c r="V1774" i="1"/>
  <c r="V1715" i="1"/>
  <c r="V1658" i="1"/>
  <c r="V1601" i="1"/>
  <c r="V1545" i="1"/>
  <c r="V1500" i="1"/>
  <c r="V1457" i="1"/>
  <c r="V1415" i="1"/>
  <c r="V1376" i="1"/>
  <c r="V1328" i="1"/>
  <c r="V1296" i="1"/>
  <c r="V1264" i="1"/>
  <c r="V1232" i="1"/>
  <c r="V1200" i="1"/>
  <c r="V1168" i="1"/>
  <c r="V1136" i="1"/>
  <c r="V1120" i="1"/>
  <c r="V1088" i="1"/>
  <c r="V1072" i="1"/>
  <c r="V1040" i="1"/>
  <c r="V992" i="1"/>
  <c r="V960" i="1"/>
  <c r="V928" i="1"/>
  <c r="V896" i="1"/>
  <c r="V864" i="1"/>
  <c r="V832" i="1"/>
  <c r="V784" i="1"/>
  <c r="V752" i="1"/>
  <c r="V736" i="1"/>
  <c r="V704" i="1"/>
  <c r="V672" i="1"/>
  <c r="V656" i="1"/>
  <c r="V624" i="1"/>
  <c r="V592" i="1"/>
  <c r="V560" i="1"/>
  <c r="V528" i="1"/>
  <c r="V496" i="1"/>
  <c r="V2679" i="1"/>
  <c r="V2166" i="1"/>
  <c r="V1886" i="1"/>
  <c r="V1713" i="1"/>
  <c r="V1599" i="1"/>
  <c r="V1499" i="1"/>
  <c r="V1413" i="1"/>
  <c r="V1343" i="1"/>
  <c r="V1247" i="1"/>
  <c r="V1183" i="1"/>
  <c r="V1119" i="1"/>
  <c r="V1055" i="1"/>
  <c r="V991" i="1"/>
  <c r="V927" i="1"/>
  <c r="V863" i="1"/>
  <c r="V799" i="1"/>
  <c r="V767" i="1"/>
  <c r="V703" i="1"/>
  <c r="V639" i="1"/>
  <c r="V575" i="1"/>
  <c r="V511" i="1"/>
  <c r="V456" i="1"/>
  <c r="V422" i="1"/>
  <c r="V390" i="1"/>
  <c r="V358" i="1"/>
  <c r="V334" i="1"/>
  <c r="V266" i="1"/>
  <c r="V202" i="1"/>
  <c r="V98" i="1"/>
  <c r="V22" i="1"/>
  <c r="V2077" i="1"/>
  <c r="V2728" i="1"/>
  <c r="V2184" i="1"/>
  <c r="V1899" i="1"/>
  <c r="V1718" i="1"/>
  <c r="V1605" i="1"/>
  <c r="V1503" i="1"/>
  <c r="V1417" i="1"/>
  <c r="V1346" i="1"/>
  <c r="V1282" i="1"/>
  <c r="V1218" i="1"/>
  <c r="V1154" i="1"/>
  <c r="V1090" i="1"/>
  <c r="V1026" i="1"/>
  <c r="V962" i="1"/>
  <c r="V898" i="1"/>
  <c r="V802" i="1"/>
  <c r="V738" i="1"/>
  <c r="V674" i="1"/>
  <c r="V610" i="1"/>
  <c r="V546" i="1"/>
  <c r="V482" i="1"/>
  <c r="V439" i="1"/>
  <c r="V407" i="1"/>
  <c r="V391" i="1"/>
  <c r="V359" i="1"/>
  <c r="V327" i="1"/>
  <c r="V279" i="1"/>
  <c r="V247" i="1"/>
  <c r="V215" i="1"/>
  <c r="V183" i="1"/>
  <c r="V151" i="1"/>
  <c r="V119" i="1"/>
  <c r="V87" i="1"/>
  <c r="V55" i="1"/>
  <c r="V7" i="1"/>
  <c r="V294" i="1"/>
  <c r="V230" i="1"/>
  <c r="V166" i="1"/>
  <c r="V110" i="1"/>
  <c r="V54" i="1"/>
  <c r="V26" i="1"/>
  <c r="V2205" i="1"/>
  <c r="V12" i="1"/>
  <c r="V76" i="1"/>
  <c r="V140" i="1"/>
  <c r="V172" i="1"/>
  <c r="V236" i="1"/>
  <c r="V300" i="1"/>
  <c r="V396" i="1"/>
  <c r="V428" i="1"/>
  <c r="V587" i="1"/>
  <c r="V715" i="1"/>
  <c r="V843" i="1"/>
  <c r="V971" i="1"/>
  <c r="V1099" i="1"/>
  <c r="V1227" i="1"/>
  <c r="V1291" i="1"/>
  <c r="V1429" i="1"/>
  <c r="V1621" i="1"/>
  <c r="V2230" i="1"/>
  <c r="V181" i="1"/>
  <c r="V558" i="1"/>
  <c r="V1262" i="1"/>
  <c r="V80" i="1"/>
  <c r="V368" i="1"/>
  <c r="V627" i="1"/>
  <c r="V963" i="1"/>
  <c r="V1139" i="1"/>
  <c r="V1504" i="1"/>
  <c r="V145" i="1"/>
  <c r="V313" i="1"/>
  <c r="V401" i="1"/>
  <c r="V854" i="1"/>
  <c r="V1190" i="1"/>
  <c r="V1611" i="1"/>
  <c r="V189" i="1"/>
  <c r="V606" i="1"/>
  <c r="V8" i="1"/>
  <c r="V3190" i="1"/>
  <c r="V3106" i="1"/>
  <c r="V3171" i="1"/>
  <c r="V3127" i="1"/>
  <c r="V3043" i="1"/>
  <c r="V2955" i="1"/>
  <c r="V2871" i="1"/>
  <c r="V3096" i="1"/>
  <c r="V2970" i="1"/>
  <c r="V2857" i="1"/>
  <c r="V3025" i="1"/>
  <c r="V2868" i="1"/>
  <c r="V2756" i="1"/>
  <c r="V3140" i="1"/>
  <c r="V2945" i="1"/>
  <c r="V2808" i="1"/>
  <c r="V2709" i="1"/>
  <c r="V2581" i="1"/>
  <c r="V2497" i="1"/>
  <c r="V2409" i="1"/>
  <c r="V2780" i="1"/>
  <c r="V2618" i="1"/>
  <c r="V2506" i="1"/>
  <c r="V2348" i="1"/>
  <c r="V2877" i="1"/>
  <c r="V2675" i="1"/>
  <c r="V2494" i="1"/>
  <c r="V2339" i="1"/>
  <c r="V2255" i="1"/>
  <c r="V2167" i="1"/>
  <c r="V2083" i="1"/>
  <c r="V2704" i="1"/>
  <c r="V2354" i="1"/>
  <c r="V2229" i="1"/>
  <c r="V2090" i="1"/>
  <c r="V2021" i="1"/>
  <c r="V1957" i="1"/>
  <c r="V1861" i="1"/>
  <c r="V1797" i="1"/>
  <c r="V2619" i="1"/>
  <c r="V2448" i="1"/>
  <c r="V2313" i="1"/>
  <c r="V2185" i="1"/>
  <c r="V2100" i="1"/>
  <c r="V2028" i="1"/>
  <c r="V1964" i="1"/>
  <c r="V1900" i="1"/>
  <c r="V1836" i="1"/>
  <c r="V1772" i="1"/>
  <c r="V1708" i="1"/>
  <c r="V1644" i="1"/>
  <c r="V1580" i="1"/>
  <c r="V2583" i="1"/>
  <c r="V2296" i="1"/>
  <c r="V2125" i="1"/>
  <c r="V1919" i="1"/>
  <c r="V1793" i="1"/>
  <c r="V2614" i="1"/>
  <c r="V2310" i="1"/>
  <c r="V2140" i="1"/>
  <c r="V1930" i="1"/>
  <c r="V1757" i="1"/>
  <c r="V1671" i="1"/>
  <c r="V1586" i="1"/>
  <c r="V1510" i="1"/>
  <c r="V1446" i="1"/>
  <c r="V2984" i="1"/>
  <c r="V2241" i="1"/>
  <c r="V1942" i="1"/>
  <c r="V1681" i="1"/>
  <c r="V1625" i="1"/>
  <c r="V1517" i="1"/>
  <c r="V1432" i="1"/>
  <c r="V1369" i="1"/>
  <c r="V1337" i="1"/>
  <c r="V1305" i="1"/>
  <c r="V1257" i="1"/>
  <c r="V1209" i="1"/>
  <c r="V1177" i="1"/>
  <c r="V1145" i="1"/>
  <c r="V1113" i="1"/>
  <c r="V1081" i="1"/>
  <c r="V1049" i="1"/>
  <c r="V1017" i="1"/>
  <c r="V985" i="1"/>
  <c r="V953" i="1"/>
  <c r="V905" i="1"/>
  <c r="V873" i="1"/>
  <c r="V841" i="1"/>
  <c r="V809" i="1"/>
  <c r="V777" i="1"/>
  <c r="V729" i="1"/>
  <c r="V697" i="1"/>
  <c r="V649" i="1"/>
  <c r="V617" i="1"/>
  <c r="V585" i="1"/>
  <c r="V569" i="1"/>
  <c r="V537" i="1"/>
  <c r="V505" i="1"/>
  <c r="V473" i="1"/>
  <c r="V2957" i="1"/>
  <c r="V2466" i="1"/>
  <c r="V2237" i="1"/>
  <c r="V2067" i="1"/>
  <c r="V1939" i="1"/>
  <c r="V1811" i="1"/>
  <c r="V1737" i="1"/>
  <c r="V1679" i="1"/>
  <c r="V1622" i="1"/>
  <c r="V1537" i="1"/>
  <c r="V1495" i="1"/>
  <c r="V1452" i="1"/>
  <c r="V1388" i="1"/>
  <c r="V1340" i="1"/>
  <c r="V1308" i="1"/>
  <c r="V1276" i="1"/>
  <c r="V1244" i="1"/>
  <c r="V1212" i="1"/>
  <c r="V1180" i="1"/>
  <c r="V1148" i="1"/>
  <c r="V1116" i="1"/>
  <c r="V1084" i="1"/>
  <c r="V1036" i="1"/>
  <c r="V1004" i="1"/>
  <c r="V972" i="1"/>
  <c r="V940" i="1"/>
  <c r="V908" i="1"/>
  <c r="V860" i="1"/>
  <c r="V812" i="1"/>
  <c r="V780" i="1"/>
  <c r="V748" i="1"/>
  <c r="V700" i="1"/>
  <c r="V684" i="1"/>
  <c r="V636" i="1"/>
  <c r="V604" i="1"/>
  <c r="V556" i="1"/>
  <c r="V508" i="1"/>
  <c r="V476" i="1"/>
  <c r="V2294" i="1"/>
  <c r="V1982" i="1"/>
  <c r="V1755" i="1"/>
  <c r="V1585" i="1"/>
  <c r="V1488" i="1"/>
  <c r="V1403" i="1"/>
  <c r="V1367" i="1"/>
  <c r="V1303" i="1"/>
  <c r="V1239" i="1"/>
  <c r="V1175" i="1"/>
  <c r="V1111" i="1"/>
  <c r="V1047" i="1"/>
  <c r="V983" i="1"/>
  <c r="V919" i="1"/>
  <c r="V855" i="1"/>
  <c r="V759" i="1"/>
  <c r="V695" i="1"/>
  <c r="V631" i="1"/>
  <c r="V567" i="1"/>
  <c r="V503" i="1"/>
  <c r="V451" i="1"/>
  <c r="V418" i="1"/>
  <c r="V386" i="1"/>
  <c r="V350" i="1"/>
  <c r="V290" i="1"/>
  <c r="V226" i="1"/>
  <c r="V162" i="1"/>
  <c r="V90" i="1"/>
  <c r="V14" i="1"/>
  <c r="V2011" i="1"/>
  <c r="V2615" i="1"/>
  <c r="V2141" i="1"/>
  <c r="V1867" i="1"/>
  <c r="V1705" i="1"/>
  <c r="V1590" i="1"/>
  <c r="V1492" i="1"/>
  <c r="V1407" i="1"/>
  <c r="V1338" i="1"/>
  <c r="V1274" i="1"/>
  <c r="V1210" i="1"/>
  <c r="V1146" i="1"/>
  <c r="V1082" i="1"/>
  <c r="V1018" i="1"/>
  <c r="V922" i="1"/>
  <c r="V858" i="1"/>
  <c r="V794" i="1"/>
  <c r="V698" i="1"/>
  <c r="V634" i="1"/>
  <c r="V570" i="1"/>
  <c r="V506" i="1"/>
  <c r="V452" i="1"/>
  <c r="V419" i="1"/>
  <c r="V403" i="1"/>
  <c r="V371" i="1"/>
  <c r="V339" i="1"/>
  <c r="V307" i="1"/>
  <c r="V275" i="1"/>
  <c r="V243" i="1"/>
  <c r="V211" i="1"/>
  <c r="V163" i="1"/>
  <c r="V131" i="1"/>
  <c r="V99" i="1"/>
  <c r="V67" i="1"/>
  <c r="V35" i="1"/>
  <c r="V354" i="1"/>
  <c r="V286" i="1"/>
  <c r="V222" i="1"/>
  <c r="V158" i="1"/>
  <c r="V102" i="1"/>
  <c r="V46" i="1"/>
  <c r="V2572" i="1"/>
  <c r="V1851" i="1"/>
  <c r="V52" i="1"/>
  <c r="V116" i="1"/>
  <c r="V180" i="1"/>
  <c r="V244" i="1"/>
  <c r="V308" i="1"/>
  <c r="V340" i="1"/>
  <c r="V404" i="1"/>
  <c r="V475" i="1"/>
  <c r="V603" i="1"/>
  <c r="V731" i="1"/>
  <c r="V859" i="1"/>
  <c r="V987" i="1"/>
  <c r="V1115" i="1"/>
  <c r="V1243" i="1"/>
  <c r="V1371" i="1"/>
  <c r="V101" i="1"/>
  <c r="V261" i="1"/>
  <c r="V437" i="1"/>
  <c r="V750" i="1"/>
  <c r="V1054" i="1"/>
  <c r="V1412" i="1"/>
  <c r="V2539" i="1"/>
  <c r="V160" i="1"/>
  <c r="V328" i="1"/>
  <c r="V416" i="1"/>
  <c r="V531" i="1"/>
  <c r="V707" i="1"/>
  <c r="V883" i="1"/>
  <c r="V1043" i="1"/>
  <c r="V1219" i="1"/>
  <c r="V1397" i="1"/>
  <c r="V1635" i="1"/>
  <c r="V17" i="1"/>
  <c r="V105" i="1"/>
  <c r="V185" i="1"/>
  <c r="V273" i="1"/>
  <c r="V361" i="1"/>
  <c r="V441" i="1"/>
  <c r="V598" i="1"/>
  <c r="V774" i="1"/>
  <c r="V934" i="1"/>
  <c r="V1110" i="1"/>
  <c r="V1286" i="1"/>
  <c r="V1465" i="1"/>
  <c r="V1781" i="1"/>
  <c r="V109" i="1"/>
  <c r="V269" i="1"/>
  <c r="V445" i="1"/>
  <c r="V798" i="1"/>
  <c r="V1134" i="1"/>
  <c r="V1519" i="1"/>
  <c r="V104" i="1"/>
  <c r="V264" i="1"/>
  <c r="V3170" i="1"/>
  <c r="V3126" i="1"/>
  <c r="V3086" i="1"/>
  <c r="V3191" i="1"/>
  <c r="V3147" i="1"/>
  <c r="V3107" i="1"/>
  <c r="V3063" i="1"/>
  <c r="V3019" i="1"/>
  <c r="V2979" i="1"/>
  <c r="V2935" i="1"/>
  <c r="V2891" i="1"/>
  <c r="V3169" i="1"/>
  <c r="V3081" i="1"/>
  <c r="V3136" i="1"/>
  <c r="V3056" i="1"/>
  <c r="V2997" i="1"/>
  <c r="V2938" i="1"/>
  <c r="V2885" i="1"/>
  <c r="V2837" i="1"/>
  <c r="V2793" i="1"/>
  <c r="V2753" i="1"/>
  <c r="V3061" i="1"/>
  <c r="V2982" i="1"/>
  <c r="V2910" i="1"/>
  <c r="V2842" i="1"/>
  <c r="V2783" i="1"/>
  <c r="V2734" i="1"/>
  <c r="V2690" i="1"/>
  <c r="V2646" i="1"/>
  <c r="V3060" i="1"/>
  <c r="V2980" i="1"/>
  <c r="V2902" i="1"/>
  <c r="V2840" i="1"/>
  <c r="V2782" i="1"/>
  <c r="V2729" i="1"/>
  <c r="V2689" i="1"/>
  <c r="V2645" i="1"/>
  <c r="V2601" i="1"/>
  <c r="V2561" i="1"/>
  <c r="V2517" i="1"/>
  <c r="V2473" i="1"/>
  <c r="V2433" i="1"/>
  <c r="V2389" i="1"/>
  <c r="V2978" i="1"/>
  <c r="V2844" i="1"/>
  <c r="V2732" i="1"/>
  <c r="V2644" i="1"/>
  <c r="V2591" i="1"/>
  <c r="V2532" i="1"/>
  <c r="V2474" i="1"/>
  <c r="V2420" i="1"/>
  <c r="V2368" i="1"/>
  <c r="V3164" i="1"/>
  <c r="V2962" i="1"/>
  <c r="V2822" i="1"/>
  <c r="V2715" i="1"/>
  <c r="V2638" i="1"/>
  <c r="V2579" i="1"/>
  <c r="V2520" i="1"/>
  <c r="V2467" i="1"/>
  <c r="V2408" i="1"/>
  <c r="V2359" i="1"/>
  <c r="V2319" i="1"/>
  <c r="V2275" i="1"/>
  <c r="V2231" i="1"/>
  <c r="V2191" i="1"/>
  <c r="V2147" i="1"/>
  <c r="V2103" i="1"/>
  <c r="V3117" i="1"/>
  <c r="V2796" i="1"/>
  <c r="V2620" i="1"/>
  <c r="V2514" i="1"/>
  <c r="V2396" i="1"/>
  <c r="V2314" i="1"/>
  <c r="V2261" i="1"/>
  <c r="V2202" i="1"/>
  <c r="V2154" i="1"/>
  <c r="V2112" i="1"/>
  <c r="V2069" i="1"/>
  <c r="V2037" i="1"/>
  <c r="V2005" i="1"/>
  <c r="V1973" i="1"/>
  <c r="V1941" i="1"/>
  <c r="V1909" i="1"/>
  <c r="V1877" i="1"/>
  <c r="V1845" i="1"/>
  <c r="V1813" i="1"/>
  <c r="V3026" i="1"/>
  <c r="V2816" i="1"/>
  <c r="V2671" i="1"/>
  <c r="V2576" i="1"/>
  <c r="V2491" i="1"/>
  <c r="V2406" i="1"/>
  <c r="V2337" i="1"/>
  <c r="V2292" i="1"/>
  <c r="V2249" i="1"/>
  <c r="V2206" i="1"/>
  <c r="V2164" i="1"/>
  <c r="V2121" i="1"/>
  <c r="V2078" i="1"/>
  <c r="V2044" i="1"/>
  <c r="V2012" i="1"/>
  <c r="V1980" i="1"/>
  <c r="V1948" i="1"/>
  <c r="V1916" i="1"/>
  <c r="V1884" i="1"/>
  <c r="V1852" i="1"/>
  <c r="V1820" i="1"/>
  <c r="V1788" i="1"/>
  <c r="V1756" i="1"/>
  <c r="V1724" i="1"/>
  <c r="V1692" i="1"/>
  <c r="V1660" i="1"/>
  <c r="V1628" i="1"/>
  <c r="V1596" i="1"/>
  <c r="V1564" i="1"/>
  <c r="V3042" i="1"/>
  <c r="V2680" i="1"/>
  <c r="V2498" i="1"/>
  <c r="V2342" i="1"/>
  <c r="V2253" i="1"/>
  <c r="V2168" i="1"/>
  <c r="V2082" i="1"/>
  <c r="V2015" i="1"/>
  <c r="V1951" i="1"/>
  <c r="V1887" i="1"/>
  <c r="V1823" i="1"/>
  <c r="V1771" i="1"/>
  <c r="V2727" i="1"/>
  <c r="V2528" i="1"/>
  <c r="V2365" i="1"/>
  <c r="V2268" i="1"/>
  <c r="V2182" i="1"/>
  <c r="V2097" i="1"/>
  <c r="V2026" i="1"/>
  <c r="V1962" i="1"/>
  <c r="V1898" i="1"/>
  <c r="V1834" i="1"/>
  <c r="V1778" i="1"/>
  <c r="V1735" i="1"/>
  <c r="V1693" i="1"/>
  <c r="V1650" i="1"/>
  <c r="V1607" i="1"/>
  <c r="V1565" i="1"/>
  <c r="V1526" i="1"/>
  <c r="V1494" i="1"/>
  <c r="V1462" i="1"/>
  <c r="V1430" i="1"/>
  <c r="V1398" i="1"/>
  <c r="V2647" i="1"/>
  <c r="V2326" i="1"/>
  <c r="V2156" i="1"/>
  <c r="V2006" i="1"/>
  <c r="V1878" i="1"/>
  <c r="V1766" i="1"/>
  <c r="V1710" i="1"/>
  <c r="V1653" i="1"/>
  <c r="V1595" i="1"/>
  <c r="V1539" i="1"/>
  <c r="V1496" i="1"/>
  <c r="V1453" i="1"/>
  <c r="V1416" i="1"/>
  <c r="V1395" i="1"/>
  <c r="V1377" i="1"/>
  <c r="V1361" i="1"/>
  <c r="V1345" i="1"/>
  <c r="V1329" i="1"/>
  <c r="V1313" i="1"/>
  <c r="V1297" i="1"/>
  <c r="V1281" i="1"/>
  <c r="V1265" i="1"/>
  <c r="V1249" i="1"/>
  <c r="V1233" i="1"/>
  <c r="V1217" i="1"/>
  <c r="V1201" i="1"/>
  <c r="V1185" i="1"/>
  <c r="V1169" i="1"/>
  <c r="V1153" i="1"/>
  <c r="V1137" i="1"/>
  <c r="V1121" i="1"/>
  <c r="V1105" i="1"/>
  <c r="V1089" i="1"/>
  <c r="V1073" i="1"/>
  <c r="V1057" i="1"/>
  <c r="V1041" i="1"/>
  <c r="V1025" i="1"/>
  <c r="V1009" i="1"/>
  <c r="V993" i="1"/>
  <c r="V977" i="1"/>
  <c r="V961" i="1"/>
  <c r="V945" i="1"/>
  <c r="V929" i="1"/>
  <c r="V913" i="1"/>
  <c r="V897" i="1"/>
  <c r="V881" i="1"/>
  <c r="V865" i="1"/>
  <c r="V849" i="1"/>
  <c r="V833" i="1"/>
  <c r="V817" i="1"/>
  <c r="V801" i="1"/>
  <c r="V785" i="1"/>
  <c r="V769" i="1"/>
  <c r="V753" i="1"/>
  <c r="V737" i="1"/>
  <c r="V721" i="1"/>
  <c r="V705" i="1"/>
  <c r="V689" i="1"/>
  <c r="V673" i="1"/>
  <c r="V657" i="1"/>
  <c r="V641" i="1"/>
  <c r="V625" i="1"/>
  <c r="V609" i="1"/>
  <c r="V593" i="1"/>
  <c r="V577" i="1"/>
  <c r="V561" i="1"/>
  <c r="V545" i="1"/>
  <c r="V529" i="1"/>
  <c r="V513" i="1"/>
  <c r="V497" i="1"/>
  <c r="V481" i="1"/>
  <c r="V465" i="1"/>
  <c r="V449" i="1"/>
  <c r="V2764" i="1"/>
  <c r="V2551" i="1"/>
  <c r="V2382" i="1"/>
  <c r="V2280" i="1"/>
  <c r="V2194" i="1"/>
  <c r="V2109" i="1"/>
  <c r="V2035" i="1"/>
  <c r="V1971" i="1"/>
  <c r="V1907" i="1"/>
  <c r="V1843" i="1"/>
  <c r="V1785" i="1"/>
  <c r="V1750" i="1"/>
  <c r="V1722" i="1"/>
  <c r="V1694" i="1"/>
  <c r="V1665" i="1"/>
  <c r="V1637" i="1"/>
  <c r="V1609" i="1"/>
  <c r="V1579" i="1"/>
  <c r="V1551" i="1"/>
  <c r="V1527" i="1"/>
  <c r="V1505" i="1"/>
  <c r="V1484" i="1"/>
  <c r="V1463" i="1"/>
  <c r="V1441" i="1"/>
  <c r="V1420" i="1"/>
  <c r="V1399" i="1"/>
  <c r="V1380" i="1"/>
  <c r="V1364" i="1"/>
  <c r="V1348" i="1"/>
  <c r="V1332" i="1"/>
  <c r="V1316" i="1"/>
  <c r="V1300" i="1"/>
  <c r="V1284" i="1"/>
  <c r="V1268" i="1"/>
  <c r="V1252" i="1"/>
  <c r="V1236" i="1"/>
  <c r="V1220" i="1"/>
  <c r="V1204" i="1"/>
  <c r="V1188" i="1"/>
  <c r="V1172" i="1"/>
  <c r="V1156" i="1"/>
  <c r="V1140" i="1"/>
  <c r="V1124" i="1"/>
  <c r="V1108" i="1"/>
  <c r="V1092" i="1"/>
  <c r="V1076" i="1"/>
  <c r="V1060" i="1"/>
  <c r="V1044" i="1"/>
  <c r="V1028" i="1"/>
  <c r="V1012" i="1"/>
  <c r="V996" i="1"/>
  <c r="V980" i="1"/>
  <c r="V964" i="1"/>
  <c r="V948" i="1"/>
  <c r="V932" i="1"/>
  <c r="V916" i="1"/>
  <c r="V900" i="1"/>
  <c r="V884" i="1"/>
  <c r="V868" i="1"/>
  <c r="V852" i="1"/>
  <c r="V836" i="1"/>
  <c r="V820" i="1"/>
  <c r="V804" i="1"/>
  <c r="V788" i="1"/>
  <c r="V772" i="1"/>
  <c r="V756" i="1"/>
  <c r="V740" i="1"/>
  <c r="V724" i="1"/>
  <c r="V708" i="1"/>
  <c r="V692" i="1"/>
  <c r="V676" i="1"/>
  <c r="V660" i="1"/>
  <c r="V644" i="1"/>
  <c r="V628" i="1"/>
  <c r="V612" i="1"/>
  <c r="V596" i="1"/>
  <c r="V580" i="1"/>
  <c r="V564" i="1"/>
  <c r="V548" i="1"/>
  <c r="V532" i="1"/>
  <c r="V516" i="1"/>
  <c r="V500" i="1"/>
  <c r="V484" i="1"/>
  <c r="V2827" i="1"/>
  <c r="V2411" i="1"/>
  <c r="V2209" i="1"/>
  <c r="V2046" i="1"/>
  <c r="V1918" i="1"/>
  <c r="V1791" i="1"/>
  <c r="V1727" i="1"/>
  <c r="V1670" i="1"/>
  <c r="V1614" i="1"/>
  <c r="V1557" i="1"/>
  <c r="V1509" i="1"/>
  <c r="V1467" i="1"/>
  <c r="V1424" i="1"/>
  <c r="V1383" i="1"/>
  <c r="V1351" i="1"/>
  <c r="V1319" i="1"/>
  <c r="V1287" i="1"/>
  <c r="V1255" i="1"/>
  <c r="V1223" i="1"/>
  <c r="V1191" i="1"/>
  <c r="V1159" i="1"/>
  <c r="V1127" i="1"/>
  <c r="V1095" i="1"/>
  <c r="V1063" i="1"/>
  <c r="V1031" i="1"/>
  <c r="V999" i="1"/>
  <c r="V967" i="1"/>
  <c r="V935" i="1"/>
  <c r="V903" i="1"/>
  <c r="V871" i="1"/>
  <c r="V839" i="1"/>
  <c r="V807" i="1"/>
  <c r="V775" i="1"/>
  <c r="V743" i="1"/>
  <c r="V711" i="1"/>
  <c r="V679" i="1"/>
  <c r="V647" i="1"/>
  <c r="V615" i="1"/>
  <c r="V583" i="1"/>
  <c r="V551" i="1"/>
  <c r="V519" i="1"/>
  <c r="V487" i="1"/>
  <c r="V462" i="1"/>
  <c r="V442" i="1"/>
  <c r="V426" i="1"/>
  <c r="V410" i="1"/>
  <c r="V394" i="1"/>
  <c r="V378" i="1"/>
  <c r="V362" i="1"/>
  <c r="V342" i="1"/>
  <c r="V310" i="1"/>
  <c r="V274" i="1"/>
  <c r="V246" i="1"/>
  <c r="V210" i="1"/>
  <c r="V178" i="1"/>
  <c r="V142" i="1"/>
  <c r="V106" i="1"/>
  <c r="V74" i="1"/>
  <c r="V34" i="1"/>
  <c r="V2807" i="1"/>
  <c r="V2162" i="1"/>
  <c r="V1883" i="1"/>
  <c r="V2900" i="1"/>
  <c r="V2444" i="1"/>
  <c r="V2226" i="1"/>
  <c r="V2059" i="1"/>
  <c r="V1931" i="1"/>
  <c r="V1803" i="1"/>
  <c r="V1733" i="1"/>
  <c r="V1675" i="1"/>
  <c r="V1619" i="1"/>
  <c r="V1562" i="1"/>
  <c r="V1513" i="1"/>
  <c r="V1471" i="1"/>
  <c r="V1428" i="1"/>
  <c r="V1386" i="1"/>
  <c r="V1354" i="1"/>
  <c r="V1322" i="1"/>
  <c r="V1290" i="1"/>
  <c r="V1258" i="1"/>
  <c r="V1226" i="1"/>
  <c r="V1194" i="1"/>
  <c r="V1162" i="1"/>
  <c r="V1130" i="1"/>
  <c r="V1098" i="1"/>
  <c r="V1066" i="1"/>
  <c r="V1034" i="1"/>
  <c r="V1002" i="1"/>
  <c r="V970" i="1"/>
  <c r="V938" i="1"/>
  <c r="V906" i="1"/>
  <c r="V874" i="1"/>
  <c r="V842" i="1"/>
  <c r="V810" i="1"/>
  <c r="V778" i="1"/>
  <c r="V746" i="1"/>
  <c r="V714" i="1"/>
  <c r="V682" i="1"/>
  <c r="V650" i="1"/>
  <c r="V618" i="1"/>
  <c r="V586" i="1"/>
  <c r="V554" i="1"/>
  <c r="V522" i="1"/>
  <c r="V490" i="1"/>
  <c r="V463" i="1"/>
  <c r="V443" i="1"/>
  <c r="V427" i="1"/>
  <c r="V411" i="1"/>
  <c r="V395" i="1"/>
  <c r="V379" i="1"/>
  <c r="V363" i="1"/>
  <c r="V347" i="1"/>
  <c r="V331" i="1"/>
  <c r="V315" i="1"/>
  <c r="V299" i="1"/>
  <c r="V283" i="1"/>
  <c r="V267" i="1"/>
  <c r="V251" i="1"/>
  <c r="V235" i="1"/>
  <c r="V219" i="1"/>
  <c r="V203" i="1"/>
  <c r="V187" i="1"/>
  <c r="V171" i="1"/>
  <c r="V155" i="1"/>
  <c r="V139" i="1"/>
  <c r="V123" i="1"/>
  <c r="V107" i="1"/>
  <c r="V91" i="1"/>
  <c r="V75" i="1"/>
  <c r="V59" i="1"/>
  <c r="V43" i="1"/>
  <c r="V27" i="1"/>
  <c r="V11" i="1"/>
  <c r="V330" i="1"/>
  <c r="V302" i="1"/>
  <c r="V270" i="1"/>
  <c r="V234" i="1"/>
  <c r="V206" i="1"/>
  <c r="V174" i="1"/>
  <c r="V146" i="1"/>
  <c r="V114" i="1"/>
  <c r="V86" i="1"/>
  <c r="V58" i="1"/>
  <c r="V30" i="1"/>
  <c r="V3014" i="1"/>
  <c r="V2290" i="1"/>
  <c r="V1979" i="1"/>
  <c r="V1754" i="1"/>
  <c r="V36" i="1"/>
  <c r="V68" i="1"/>
  <c r="V100" i="1"/>
  <c r="V132" i="1"/>
  <c r="V164" i="1"/>
  <c r="V196" i="1"/>
  <c r="V228" i="1"/>
  <c r="V260" i="1"/>
  <c r="V292" i="1"/>
  <c r="V324" i="1"/>
  <c r="V356" i="1"/>
  <c r="V388" i="1"/>
  <c r="V420" i="1"/>
  <c r="V454" i="1"/>
  <c r="V507" i="1"/>
  <c r="V571" i="1"/>
  <c r="V635" i="1"/>
  <c r="V699" i="1"/>
  <c r="V763" i="1"/>
  <c r="V827" i="1"/>
  <c r="V891" i="1"/>
  <c r="V955" i="1"/>
  <c r="V1019" i="1"/>
  <c r="V1083" i="1"/>
  <c r="V1147" i="1"/>
  <c r="V1211" i="1"/>
  <c r="V1275" i="1"/>
  <c r="V1339" i="1"/>
  <c r="V1408" i="1"/>
  <c r="V1493" i="1"/>
  <c r="V1593" i="1"/>
  <c r="V1706" i="1"/>
  <c r="V2062" i="1"/>
  <c r="V2873" i="1"/>
  <c r="V2417" i="1"/>
  <c r="V2802" i="1"/>
  <c r="V2623" i="1"/>
  <c r="V2511" i="1"/>
  <c r="V2399" i="1"/>
  <c r="V3048" i="1"/>
  <c r="V2779" i="1"/>
  <c r="V2558" i="1"/>
  <c r="V2499" i="1"/>
  <c r="V2387" i="1"/>
  <c r="V2303" i="1"/>
  <c r="V2215" i="1"/>
  <c r="V2131" i="1"/>
  <c r="V2972" i="1"/>
  <c r="V2720" i="1"/>
  <c r="V2362" i="1"/>
  <c r="V2240" i="1"/>
  <c r="V2138" i="1"/>
  <c r="V2057" i="1"/>
  <c r="V1993" i="1"/>
  <c r="V1929" i="1"/>
  <c r="V1865" i="1"/>
  <c r="V1801" i="1"/>
  <c r="V2752" i="1"/>
  <c r="V2544" i="1"/>
  <c r="V2377" i="1"/>
  <c r="V2276" i="1"/>
  <c r="V2190" i="1"/>
  <c r="V2105" i="1"/>
  <c r="V2032" i="1"/>
  <c r="V1968" i="1"/>
  <c r="V1904" i="1"/>
  <c r="V1840" i="1"/>
  <c r="V1776" i="1"/>
  <c r="V1712" i="1"/>
  <c r="V1648" i="1"/>
  <c r="V1552" i="1"/>
  <c r="V2604" i="1"/>
  <c r="V2434" i="1"/>
  <c r="V2221" i="1"/>
  <c r="V2055" i="1"/>
  <c r="V1927" i="1"/>
  <c r="V1799" i="1"/>
  <c r="V2956" i="1"/>
  <c r="V2464" i="1"/>
  <c r="V2236" i="1"/>
  <c r="V2066" i="1"/>
  <c r="V2002" i="1"/>
  <c r="V1874" i="1"/>
  <c r="V1762" i="1"/>
  <c r="V1677" i="1"/>
  <c r="V1591" i="1"/>
  <c r="V1514" i="1"/>
  <c r="V1418" i="1"/>
  <c r="V2518" i="1"/>
  <c r="V2092" i="1"/>
  <c r="V1745" i="1"/>
  <c r="V1689" i="1"/>
  <c r="V1523" i="1"/>
  <c r="V1437" i="1"/>
  <c r="V1389" i="1"/>
  <c r="V1357" i="1"/>
  <c r="V1309" i="1"/>
  <c r="V1277" i="1"/>
  <c r="V1245" i="1"/>
  <c r="V1213" i="1"/>
  <c r="V1181" i="1"/>
  <c r="V1133" i="1"/>
  <c r="V1101" i="1"/>
  <c r="V1069" i="1"/>
  <c r="V1037" i="1"/>
  <c r="V1005" i="1"/>
  <c r="V973" i="1"/>
  <c r="V941" i="1"/>
  <c r="V909" i="1"/>
  <c r="V877" i="1"/>
  <c r="V845" i="1"/>
  <c r="V813" i="1"/>
  <c r="V781" i="1"/>
  <c r="V749" i="1"/>
  <c r="V717" i="1"/>
  <c r="V685" i="1"/>
  <c r="V653" i="1"/>
  <c r="V621" i="1"/>
  <c r="V589" i="1"/>
  <c r="V557" i="1"/>
  <c r="V525" i="1"/>
  <c r="V493" i="1"/>
  <c r="V461" i="1"/>
  <c r="V2696" i="1"/>
  <c r="V2508" i="1"/>
  <c r="V2173" i="1"/>
  <c r="V1955" i="1"/>
  <c r="V1827" i="1"/>
  <c r="V1743" i="1"/>
  <c r="V1686" i="1"/>
  <c r="V1630" i="1"/>
  <c r="V1573" i="1"/>
  <c r="V1521" i="1"/>
  <c r="V1479" i="1"/>
  <c r="V1436" i="1"/>
  <c r="V1393" i="1"/>
  <c r="V1360" i="1"/>
  <c r="V1344" i="1"/>
  <c r="V1312" i="1"/>
  <c r="V1280" i="1"/>
  <c r="V1248" i="1"/>
  <c r="V1216" i="1"/>
  <c r="V1184" i="1"/>
  <c r="V1152" i="1"/>
  <c r="V1104" i="1"/>
  <c r="V1056" i="1"/>
  <c r="V1024" i="1"/>
  <c r="V1008" i="1"/>
  <c r="V976" i="1"/>
  <c r="V944" i="1"/>
  <c r="V912" i="1"/>
  <c r="V880" i="1"/>
  <c r="V848" i="1"/>
  <c r="V816" i="1"/>
  <c r="V800" i="1"/>
  <c r="V768" i="1"/>
  <c r="V720" i="1"/>
  <c r="V688" i="1"/>
  <c r="V640" i="1"/>
  <c r="V608" i="1"/>
  <c r="V576" i="1"/>
  <c r="V544" i="1"/>
  <c r="V512" i="1"/>
  <c r="V480" i="1"/>
  <c r="V2341" i="1"/>
  <c r="V2014" i="1"/>
  <c r="V1770" i="1"/>
  <c r="V1657" i="1"/>
  <c r="V1542" i="1"/>
  <c r="V1456" i="1"/>
  <c r="V1375" i="1"/>
  <c r="V1311" i="1"/>
  <c r="V1279" i="1"/>
  <c r="V1215" i="1"/>
  <c r="V1151" i="1"/>
  <c r="V1087" i="1"/>
  <c r="V1023" i="1"/>
  <c r="V959" i="1"/>
  <c r="V895" i="1"/>
  <c r="V831" i="1"/>
  <c r="V735" i="1"/>
  <c r="V671" i="1"/>
  <c r="V607" i="1"/>
  <c r="V543" i="1"/>
  <c r="V479" i="1"/>
  <c r="V438" i="1"/>
  <c r="V406" i="1"/>
  <c r="V374" i="1"/>
  <c r="V298" i="1"/>
  <c r="V238" i="1"/>
  <c r="V170" i="1"/>
  <c r="V134" i="1"/>
  <c r="V62" i="1"/>
  <c r="V2487" i="1"/>
  <c r="V1819" i="1"/>
  <c r="V2366" i="1"/>
  <c r="V2027" i="1"/>
  <c r="V1779" i="1"/>
  <c r="V1662" i="1"/>
  <c r="V1547" i="1"/>
  <c r="V1460" i="1"/>
  <c r="V1378" i="1"/>
  <c r="V1314" i="1"/>
  <c r="V1250" i="1"/>
  <c r="V1186" i="1"/>
  <c r="V1122" i="1"/>
  <c r="V1058" i="1"/>
  <c r="V994" i="1"/>
  <c r="V930" i="1"/>
  <c r="V866" i="1"/>
  <c r="V834" i="1"/>
  <c r="V770" i="1"/>
  <c r="V706" i="1"/>
  <c r="V642" i="1"/>
  <c r="V578" i="1"/>
  <c r="V514" i="1"/>
  <c r="V458" i="1"/>
  <c r="V423" i="1"/>
  <c r="V375" i="1"/>
  <c r="V343" i="1"/>
  <c r="V311" i="1"/>
  <c r="V295" i="1"/>
  <c r="V263" i="1"/>
  <c r="V231" i="1"/>
  <c r="V199" i="1"/>
  <c r="V167" i="1"/>
  <c r="V135" i="1"/>
  <c r="V103" i="1"/>
  <c r="V71" i="1"/>
  <c r="V39" i="1"/>
  <c r="V23" i="1"/>
  <c r="V322" i="1"/>
  <c r="V262" i="1"/>
  <c r="V198" i="1"/>
  <c r="V138" i="1"/>
  <c r="V78" i="1"/>
  <c r="V2664" i="1"/>
  <c r="V1915" i="1"/>
  <c r="V44" i="1"/>
  <c r="V108" i="1"/>
  <c r="V204" i="1"/>
  <c r="V268" i="1"/>
  <c r="V332" i="1"/>
  <c r="V364" i="1"/>
  <c r="V464" i="1"/>
  <c r="V523" i="1"/>
  <c r="V651" i="1"/>
  <c r="V779" i="1"/>
  <c r="V907" i="1"/>
  <c r="V1035" i="1"/>
  <c r="V1163" i="1"/>
  <c r="V1355" i="1"/>
  <c r="V1515" i="1"/>
  <c r="V1734" i="1"/>
  <c r="V349" i="1"/>
  <c r="V910" i="1"/>
  <c r="V1654" i="1"/>
  <c r="V256" i="1"/>
  <c r="V459" i="1"/>
  <c r="V787" i="1"/>
  <c r="V1299" i="1"/>
  <c r="V1998" i="1"/>
  <c r="V57" i="1"/>
  <c r="V233" i="1"/>
  <c r="V518" i="1"/>
  <c r="V678" i="1"/>
  <c r="V1030" i="1"/>
  <c r="V1366" i="1"/>
  <c r="V21" i="1"/>
  <c r="V365" i="1"/>
  <c r="V958" i="1"/>
  <c r="V1326" i="1"/>
  <c r="V184" i="1"/>
  <c r="V3150" i="1"/>
  <c r="V3062" i="1"/>
  <c r="V3083" i="1"/>
  <c r="V2999" i="1"/>
  <c r="V2915" i="1"/>
  <c r="V3121" i="1"/>
  <c r="V3184" i="1"/>
  <c r="V3024" i="1"/>
  <c r="V2912" i="1"/>
  <c r="V2817" i="1"/>
  <c r="V2773" i="1"/>
  <c r="V3141" i="1"/>
  <c r="V2946" i="1"/>
  <c r="V2815" i="1"/>
  <c r="V2710" i="1"/>
  <c r="V2670" i="1"/>
  <c r="V3016" i="1"/>
  <c r="V2867" i="1"/>
  <c r="V2755" i="1"/>
  <c r="V2665" i="1"/>
  <c r="V2625" i="1"/>
  <c r="V2537" i="1"/>
  <c r="V2453" i="1"/>
  <c r="V3069" i="1"/>
  <c r="V2908" i="1"/>
  <c r="V2692" i="1"/>
  <c r="V2559" i="1"/>
  <c r="V2447" i="1"/>
  <c r="V2388" i="1"/>
  <c r="V3033" i="1"/>
  <c r="V2768" i="1"/>
  <c r="V2606" i="1"/>
  <c r="V2552" i="1"/>
  <c r="V2435" i="1"/>
  <c r="V2383" i="1"/>
  <c r="V2295" i="1"/>
  <c r="V2211" i="1"/>
  <c r="V2127" i="1"/>
  <c r="V2914" i="1"/>
  <c r="V2567" i="1"/>
  <c r="V2450" i="1"/>
  <c r="V2288" i="1"/>
  <c r="V2176" i="1"/>
  <c r="V2133" i="1"/>
  <c r="V2053" i="1"/>
  <c r="V1989" i="1"/>
  <c r="V1925" i="1"/>
  <c r="V1893" i="1"/>
  <c r="V1829" i="1"/>
  <c r="V2913" i="1"/>
  <c r="V2735" i="1"/>
  <c r="V2534" i="1"/>
  <c r="V2369" i="1"/>
  <c r="V2270" i="1"/>
  <c r="V2228" i="1"/>
  <c r="V2142" i="1"/>
  <c r="V2060" i="1"/>
  <c r="V1996" i="1"/>
  <c r="V1932" i="1"/>
  <c r="V1868" i="1"/>
  <c r="V1804" i="1"/>
  <c r="V1740" i="1"/>
  <c r="V1676" i="1"/>
  <c r="V1612" i="1"/>
  <c r="V1548" i="1"/>
  <c r="V2828" i="1"/>
  <c r="V2412" i="1"/>
  <c r="V2210" i="1"/>
  <c r="V2047" i="1"/>
  <c r="V1983" i="1"/>
  <c r="V1855" i="1"/>
  <c r="V2898" i="1"/>
  <c r="V2443" i="1"/>
  <c r="V2225" i="1"/>
  <c r="V2058" i="1"/>
  <c r="V1994" i="1"/>
  <c r="V1866" i="1"/>
  <c r="V1802" i="1"/>
  <c r="V1714" i="1"/>
  <c r="V1629" i="1"/>
  <c r="V1543" i="1"/>
  <c r="V1478" i="1"/>
  <c r="V1414" i="1"/>
  <c r="V2475" i="1"/>
  <c r="V2070" i="1"/>
  <c r="V1814" i="1"/>
  <c r="V1738" i="1"/>
  <c r="V1567" i="1"/>
  <c r="V1475" i="1"/>
  <c r="V1405" i="1"/>
  <c r="V1385" i="1"/>
  <c r="V1353" i="1"/>
  <c r="V1321" i="1"/>
  <c r="V1289" i="1"/>
  <c r="V1273" i="1"/>
  <c r="V1241" i="1"/>
  <c r="V1225" i="1"/>
  <c r="V1193" i="1"/>
  <c r="V1161" i="1"/>
  <c r="V1129" i="1"/>
  <c r="V1097" i="1"/>
  <c r="V1065" i="1"/>
  <c r="V1033" i="1"/>
  <c r="V1001" i="1"/>
  <c r="V969" i="1"/>
  <c r="V937" i="1"/>
  <c r="V921" i="1"/>
  <c r="V889" i="1"/>
  <c r="V857" i="1"/>
  <c r="V825" i="1"/>
  <c r="V793" i="1"/>
  <c r="V761" i="1"/>
  <c r="V745" i="1"/>
  <c r="V713" i="1"/>
  <c r="V681" i="1"/>
  <c r="V665" i="1"/>
  <c r="V633" i="1"/>
  <c r="V601" i="1"/>
  <c r="V553" i="1"/>
  <c r="V521" i="1"/>
  <c r="V489" i="1"/>
  <c r="V457" i="1"/>
  <c r="V2636" i="1"/>
  <c r="V2322" i="1"/>
  <c r="V2152" i="1"/>
  <c r="V2003" i="1"/>
  <c r="V1875" i="1"/>
  <c r="V1765" i="1"/>
  <c r="V1707" i="1"/>
  <c r="V1651" i="1"/>
  <c r="V1594" i="1"/>
  <c r="V1566" i="1"/>
  <c r="V1516" i="1"/>
  <c r="V1473" i="1"/>
  <c r="V1431" i="1"/>
  <c r="V1409" i="1"/>
  <c r="V1372" i="1"/>
  <c r="V1356" i="1"/>
  <c r="V1324" i="1"/>
  <c r="V1292" i="1"/>
  <c r="V1260" i="1"/>
  <c r="V1228" i="1"/>
  <c r="V1196" i="1"/>
  <c r="V1164" i="1"/>
  <c r="V1132" i="1"/>
  <c r="V1100" i="1"/>
  <c r="V1068" i="1"/>
  <c r="V1052" i="1"/>
  <c r="V1020" i="1"/>
  <c r="V988" i="1"/>
  <c r="V956" i="1"/>
  <c r="V924" i="1"/>
  <c r="V892" i="1"/>
  <c r="V876" i="1"/>
  <c r="V844" i="1"/>
  <c r="V828" i="1"/>
  <c r="V796" i="1"/>
  <c r="V764" i="1"/>
  <c r="V732" i="1"/>
  <c r="V716" i="1"/>
  <c r="V668" i="1"/>
  <c r="V652" i="1"/>
  <c r="V620" i="1"/>
  <c r="V588" i="1"/>
  <c r="V572" i="1"/>
  <c r="V540" i="1"/>
  <c r="V524" i="1"/>
  <c r="V492" i="1"/>
  <c r="V2582" i="1"/>
  <c r="V2124" i="1"/>
  <c r="V1854" i="1"/>
  <c r="V1699" i="1"/>
  <c r="V1642" i="1"/>
  <c r="V1531" i="1"/>
  <c r="V1445" i="1"/>
  <c r="V1335" i="1"/>
  <c r="V1271" i="1"/>
  <c r="V1207" i="1"/>
  <c r="V1143" i="1"/>
  <c r="V1079" i="1"/>
  <c r="V1015" i="1"/>
  <c r="V951" i="1"/>
  <c r="V887" i="1"/>
  <c r="V823" i="1"/>
  <c r="V791" i="1"/>
  <c r="V727" i="1"/>
  <c r="V663" i="1"/>
  <c r="V599" i="1"/>
  <c r="V535" i="1"/>
  <c r="V472" i="1"/>
  <c r="V434" i="1"/>
  <c r="V402" i="1"/>
  <c r="V370" i="1"/>
  <c r="V326" i="1"/>
  <c r="V258" i="1"/>
  <c r="V194" i="1"/>
  <c r="V126" i="1"/>
  <c r="V50" i="1"/>
  <c r="V2334" i="1"/>
  <c r="V1769" i="1"/>
  <c r="V2312" i="1"/>
  <c r="V1995" i="1"/>
  <c r="V1761" i="1"/>
  <c r="V1647" i="1"/>
  <c r="V1535" i="1"/>
  <c r="V1449" i="1"/>
  <c r="V1370" i="1"/>
  <c r="V1306" i="1"/>
  <c r="V1242" i="1"/>
  <c r="V1178" i="1"/>
  <c r="V1114" i="1"/>
  <c r="V1050" i="1"/>
  <c r="V986" i="1"/>
  <c r="V954" i="1"/>
  <c r="V890" i="1"/>
  <c r="V826" i="1"/>
  <c r="V762" i="1"/>
  <c r="V730" i="1"/>
  <c r="V666" i="1"/>
  <c r="V602" i="1"/>
  <c r="V538" i="1"/>
  <c r="V474" i="1"/>
  <c r="V435" i="1"/>
  <c r="V387" i="1"/>
  <c r="V355" i="1"/>
  <c r="V323" i="1"/>
  <c r="V291" i="1"/>
  <c r="V259" i="1"/>
  <c r="V227" i="1"/>
  <c r="V195" i="1"/>
  <c r="V179" i="1"/>
  <c r="V147" i="1"/>
  <c r="V115" i="1"/>
  <c r="V83" i="1"/>
  <c r="V51" i="1"/>
  <c r="V19" i="1"/>
  <c r="V314" i="1"/>
  <c r="V250" i="1"/>
  <c r="V190" i="1"/>
  <c r="V130" i="1"/>
  <c r="V70" i="1"/>
  <c r="V18" i="1"/>
  <c r="V2120" i="1"/>
  <c r="V20" i="1"/>
  <c r="V84" i="1"/>
  <c r="V148" i="1"/>
  <c r="V212" i="1"/>
  <c r="V276" i="1"/>
  <c r="V372" i="1"/>
  <c r="V436" i="1"/>
  <c r="V539" i="1"/>
  <c r="V667" i="1"/>
  <c r="V795" i="1"/>
  <c r="V923" i="1"/>
  <c r="V1051" i="1"/>
  <c r="V1179" i="1"/>
  <c r="V1307" i="1"/>
  <c r="V1451" i="1"/>
  <c r="V1649" i="1"/>
  <c r="V1536" i="1"/>
  <c r="V2454" i="1"/>
  <c r="V1806" i="1"/>
  <c r="M3208" i="1"/>
  <c r="M3209" i="1"/>
  <c r="M3210" i="1"/>
  <c r="M3207" i="1"/>
  <c r="V13" i="1" l="1"/>
  <c r="V3210" i="1" s="1"/>
  <c r="V3208" i="1"/>
  <c r="V3209" i="1"/>
  <c r="V3207" i="1"/>
  <c r="V149" i="1"/>
  <c r="V2743" i="1"/>
  <c r="V3211" i="1" l="1"/>
</calcChain>
</file>

<file path=xl/comments1.xml><?xml version="1.0" encoding="utf-8"?>
<comments xmlns="http://schemas.openxmlformats.org/spreadsheetml/2006/main">
  <authors>
    <author>Zach Mandell</author>
  </authors>
  <commentList>
    <comment ref="T3" authorId="0">
      <text>
        <r>
          <rPr>
            <b/>
            <sz val="9"/>
            <color indexed="81"/>
            <rFont val="Tahoma"/>
            <family val="2"/>
          </rPr>
          <t>Zach Mandell:</t>
        </r>
        <r>
          <rPr>
            <sz val="9"/>
            <color indexed="81"/>
            <rFont val="Tahoma"/>
            <family val="2"/>
          </rPr>
          <t xml:space="preserve">
RM File is in terms of MNR.  Adding Back NR Modification to make values in NR terms</t>
        </r>
      </text>
    </comment>
    <comment ref="V3" authorId="0">
      <text>
        <r>
          <rPr>
            <sz val="9"/>
            <color indexed="81"/>
            <rFont val="Tahoma"/>
            <family val="2"/>
          </rPr>
          <t>Input values were in terms of "Modified Net Revenue" instead of Net Revenue.  Added back the $268,562k modification to get Net Revenue values</t>
        </r>
      </text>
    </comment>
  </commentList>
</comments>
</file>

<file path=xl/sharedStrings.xml><?xml version="1.0" encoding="utf-8"?>
<sst xmlns="http://schemas.openxmlformats.org/spreadsheetml/2006/main" count="117" uniqueCount="45">
  <si>
    <t>Risk Measures -- StudyID 206</t>
  </si>
  <si>
    <t>Iteration</t>
  </si>
  <si>
    <t>FY</t>
  </si>
  <si>
    <t>WY</t>
  </si>
  <si>
    <t>RunOff</t>
  </si>
  <si>
    <t>Net Rev.</t>
  </si>
  <si>
    <t>Composite Rev.</t>
  </si>
  <si>
    <t>DSI Rev.</t>
  </si>
  <si>
    <t>Bulk &amp; Misc. Rev.</t>
  </si>
  <si>
    <t>4h10c</t>
  </si>
  <si>
    <t>Bal. Sales Rev</t>
  </si>
  <si>
    <t>Bal. Purch. Exp.</t>
  </si>
  <si>
    <t>PS Expense</t>
  </si>
  <si>
    <t>Net Sec. Rev.</t>
  </si>
  <si>
    <t>MEAN</t>
  </si>
  <si>
    <t>MEDIAN</t>
  </si>
  <si>
    <t>MAX</t>
  </si>
  <si>
    <t>MIN</t>
  </si>
  <si>
    <t>STDEV</t>
  </si>
  <si>
    <t>SILS Purchase Epense</t>
  </si>
  <si>
    <t>Clark,ISO,WAPA Revenue</t>
  </si>
  <si>
    <t>Risk Measures -- StudyID 190</t>
  </si>
  <si>
    <r>
      <t>Source:</t>
    </r>
    <r>
      <rPr>
        <sz val="10"/>
        <color indexed="12"/>
        <rFont val="Tahoma"/>
        <family val="2"/>
      </rPr>
      <t xml:space="preserve">  W:\P\PR\RM_Studies\RM_Studies_FY15\01_MonthlyStudies\16_Hoss_17_Apr_Q2\Copy of RevSim_2014-014.2.5.xlsm</t>
    </r>
  </si>
  <si>
    <r>
      <t>Description:</t>
    </r>
    <r>
      <rPr>
        <sz val="10"/>
        <color theme="1"/>
        <rFont val="Arial"/>
        <family val="2"/>
      </rPr>
      <t xml:space="preserve">  FY15 -- Hoss 17 - MAF 95.4 -- April PMC Q2 -- Study Date:  4/21/2015 1:32:00 PM</t>
    </r>
  </si>
  <si>
    <r>
      <t xml:space="preserve">Report Date </t>
    </r>
    <r>
      <rPr>
        <sz val="8"/>
        <color indexed="62"/>
        <rFont val="Tahoma"/>
        <family val="2"/>
      </rPr>
      <t>-  4/21/2015 2:05:57 PM</t>
    </r>
  </si>
  <si>
    <t>This value is included in Balancing Sales</t>
  </si>
  <si>
    <t>This value is included in Balancing Purchases</t>
  </si>
  <si>
    <t>FY16</t>
  </si>
  <si>
    <t>FY17</t>
  </si>
  <si>
    <t>Average</t>
  </si>
  <si>
    <t>Median</t>
  </si>
  <si>
    <t>Standard Deviation</t>
  </si>
  <si>
    <r>
      <t>Source:</t>
    </r>
    <r>
      <rPr>
        <sz val="10"/>
        <color indexed="12"/>
        <rFont val="Tahoma"/>
        <family val="2"/>
      </rPr>
      <t xml:space="preserve">  V:\RateCase\RateCaseBP16\03_Final\06_Final_Run_Posted\RevSim_2014-014.2.5_BP16FP_206.xlsm</t>
    </r>
  </si>
  <si>
    <r>
      <t>Description:</t>
    </r>
    <r>
      <rPr>
        <sz val="10"/>
        <color theme="1"/>
        <rFont val="Arial"/>
        <family val="2"/>
      </rPr>
      <t xml:space="preserve">  BP16 Final Proposal  Posted Study -- Study Date:  7/14/2015 6:34:00 AM</t>
    </r>
  </si>
  <si>
    <r>
      <t xml:space="preserve">Report Date </t>
    </r>
    <r>
      <rPr>
        <sz val="8"/>
        <color indexed="62"/>
        <rFont val="Tahoma"/>
        <family val="2"/>
      </rPr>
      <t>-  7/14/2015 9:56:40 AM</t>
    </r>
  </si>
  <si>
    <t>STDEV Factor</t>
  </si>
  <si>
    <t>stdfac</t>
  </si>
  <si>
    <t>input mean</t>
  </si>
  <si>
    <t>inmean</t>
  </si>
  <si>
    <t>output mean</t>
  </si>
  <si>
    <t>outmean</t>
  </si>
  <si>
    <t>Adjusted Net Revenue</t>
  </si>
  <si>
    <t>ToolKit Input</t>
  </si>
  <si>
    <t>No adjustements made</t>
  </si>
  <si>
    <t>See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</si>
</sst>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7" formatCode="_(&quot;$&quot;* #,##0_);_(&quot;$&quot;* \(#,##0\);_(&quot;$&quot;* &quot;-&quot;??_);_(@_)"/>
    <numFmt numFmtId="168" formatCode="0.0_)\%;\(0.0\)\%;0.0_)\%;@_)_%"/>
    <numFmt numFmtId="169" formatCode="#,##0.0_)_%;\(#,##0.0\)_%;0.0_)_%;@_)_%"/>
    <numFmt numFmtId="170" formatCode="#,##0.0_);\(#,##0.0\);#,##0.0_);@_)"/>
    <numFmt numFmtId="171" formatCode="&quot;$&quot;_(#,##0.00_);&quot;$&quot;\(#,##0.00\);&quot;$&quot;_(0.00_);@_)"/>
    <numFmt numFmtId="172" formatCode="#,##0.00_);\(#,##0.00\);0.00_);@_)"/>
    <numFmt numFmtId="173" formatCode="\€_(#,##0.00_);\€\(#,##0.00\);\€_(0.00_);@_)"/>
    <numFmt numFmtId="174" formatCode="#,##0.0_)\x;\(#,##0.0\)\x;0.0_)\x;@_)_x"/>
    <numFmt numFmtId="175" formatCode="#,##0.0_)_x;\(#,##0.0\)_x;0.0_)_x;@_)_x"/>
    <numFmt numFmtId="176" formatCode="&quot;$&quot;#,##0.0;[Red]\-&quot;$&quot;#,##0.0"/>
    <numFmt numFmtId="177" formatCode="_(* #,##0.00_);\(* #,##0.00\);_(* &quot;-&quot;??_);_(@_)"/>
    <numFmt numFmtId="178" formatCode="_([$€-2]* #,##0.00_);_([$€-2]* \(#,##0.00\);_([$€-2]* &quot;-&quot;??_)"/>
    <numFmt numFmtId="179" formatCode="_-* #,##0.0_-;\-* #,##0.0_-;_-* &quot;-&quot;??_-;_-@_-"/>
    <numFmt numFmtId="180" formatCode="#,##0.00&quot; $&quot;;\-#,##0.00&quot; $&quot;"/>
    <numFmt numFmtId="181" formatCode="[$-409]mmm\-yy;@"/>
    <numFmt numFmtId="182" formatCode="#,##0.0000\ ;[Red]\(#,##0.0000\)"/>
    <numFmt numFmtId="183" formatCode="0.000%;;"/>
    <numFmt numFmtId="184" formatCode="mmm\-yyyy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62"/>
      <name val="Tahoma"/>
      <family val="2"/>
    </font>
    <font>
      <b/>
      <sz val="10"/>
      <color indexed="8"/>
      <name val="Tahoma"/>
      <family val="2"/>
    </font>
    <font>
      <sz val="10"/>
      <color indexed="12"/>
      <name val="Tahoma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8"/>
      <name val="Palatino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Helv"/>
    </font>
    <font>
      <sz val="11"/>
      <name val="??"/>
      <family val="3"/>
      <charset val="129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u/>
      <sz val="11"/>
      <color indexed="37"/>
      <name val="Arial"/>
      <family val="2"/>
    </font>
    <font>
      <sz val="6"/>
      <color indexed="16"/>
      <name val="Palatino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7"/>
      <name val="Small Fonts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16"/>
      <name val="Helvetica-Black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8"/>
      <color indexed="12"/>
      <name val="Arial"/>
      <family val="2"/>
    </font>
    <font>
      <sz val="9"/>
      <color indexed="20"/>
      <name val="Times New Roman"/>
      <family val="1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8">
    <xf numFmtId="0" fontId="0" fillId="0" borderId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38" fontId="10" fillId="3" borderId="0" applyNumberFormat="0" applyFont="0" applyAlignment="0" applyProtection="0"/>
    <xf numFmtId="38" fontId="10" fillId="3" borderId="0" applyNumberFormat="0" applyFont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Protection="0">
      <alignment horizontal="right"/>
    </xf>
    <xf numFmtId="175" fontId="10" fillId="0" borderId="0" applyFont="0" applyFill="0" applyBorder="0" applyProtection="0">
      <alignment horizontal="right"/>
    </xf>
    <xf numFmtId="0" fontId="12" fillId="0" borderId="0" applyNumberFormat="0" applyFill="0" applyBorder="0" applyProtection="0">
      <alignment vertical="top"/>
    </xf>
    <xf numFmtId="38" fontId="13" fillId="0" borderId="19" applyNumberFormat="0" applyFill="0" applyAlignment="0" applyProtection="0"/>
    <xf numFmtId="38" fontId="14" fillId="0" borderId="20" applyNumberFormat="0" applyFill="0" applyProtection="0">
      <alignment horizontal="center"/>
    </xf>
    <xf numFmtId="38" fontId="14" fillId="0" borderId="0" applyNumberFormat="0" applyFill="0" applyBorder="0" applyProtection="0">
      <alignment horizontal="left"/>
    </xf>
    <xf numFmtId="38" fontId="15" fillId="0" borderId="0" applyNumberFormat="0" applyFill="0" applyBorder="0" applyProtection="0">
      <alignment horizontal="centerContinuous"/>
    </xf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76" fontId="22" fillId="22" borderId="21">
      <alignment horizontal="center" vertical="center"/>
    </xf>
    <xf numFmtId="176" fontId="22" fillId="22" borderId="21">
      <alignment horizontal="center" vertical="center"/>
    </xf>
    <xf numFmtId="0" fontId="23" fillId="0" borderId="0" applyNumberFormat="0" applyFill="0" applyBorder="0" applyAlignment="0">
      <protection locked="0"/>
    </xf>
    <xf numFmtId="0" fontId="23" fillId="0" borderId="0" applyNumberFormat="0" applyFill="0" applyBorder="0" applyAlignment="0">
      <protection locked="0"/>
    </xf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7" fillId="23" borderId="22" applyNumberFormat="0" applyAlignment="0" applyProtection="0"/>
    <xf numFmtId="0" fontId="27" fillId="23" borderId="22" applyNumberFormat="0" applyAlignment="0" applyProtection="0"/>
    <xf numFmtId="0" fontId="27" fillId="23" borderId="22" applyNumberFormat="0" applyAlignment="0" applyProtection="0"/>
    <xf numFmtId="0" fontId="28" fillId="23" borderId="22" applyNumberFormat="0" applyAlignment="0" applyProtection="0"/>
    <xf numFmtId="0" fontId="28" fillId="23" borderId="22" applyNumberFormat="0" applyAlignment="0" applyProtection="0"/>
    <xf numFmtId="0" fontId="28" fillId="23" borderId="22" applyNumberFormat="0" applyAlignment="0" applyProtection="0"/>
    <xf numFmtId="0" fontId="28" fillId="23" borderId="22" applyNumberFormat="0" applyAlignment="0" applyProtection="0"/>
    <xf numFmtId="0" fontId="28" fillId="23" borderId="22" applyNumberFormat="0" applyAlignment="0" applyProtection="0"/>
    <xf numFmtId="0" fontId="28" fillId="23" borderId="22" applyNumberFormat="0" applyAlignment="0" applyProtection="0"/>
    <xf numFmtId="0" fontId="29" fillId="23" borderId="22" applyNumberFormat="0" applyAlignment="0" applyProtection="0"/>
    <xf numFmtId="0" fontId="29" fillId="23" borderId="22" applyNumberFormat="0" applyAlignment="0" applyProtection="0"/>
    <xf numFmtId="0" fontId="29" fillId="23" borderId="22" applyNumberFormat="0" applyAlignment="0" applyProtection="0"/>
    <xf numFmtId="0" fontId="28" fillId="23" borderId="22" applyNumberFormat="0" applyAlignment="0" applyProtection="0"/>
    <xf numFmtId="0" fontId="28" fillId="23" borderId="22" applyNumberFormat="0" applyAlignment="0" applyProtection="0"/>
    <xf numFmtId="0" fontId="28" fillId="23" borderId="22" applyNumberFormat="0" applyAlignment="0" applyProtection="0"/>
    <xf numFmtId="0" fontId="28" fillId="23" borderId="22" applyNumberFormat="0" applyAlignment="0" applyProtection="0"/>
    <xf numFmtId="0" fontId="28" fillId="23" borderId="22" applyNumberFormat="0" applyAlignment="0" applyProtection="0"/>
    <xf numFmtId="0" fontId="30" fillId="24" borderId="23" applyNumberFormat="0" applyAlignment="0" applyProtection="0"/>
    <xf numFmtId="0" fontId="31" fillId="24" borderId="23" applyNumberFormat="0" applyAlignment="0" applyProtection="0"/>
    <xf numFmtId="0" fontId="31" fillId="24" borderId="23" applyNumberFormat="0" applyAlignment="0" applyProtection="0"/>
    <xf numFmtId="0" fontId="32" fillId="24" borderId="23" applyNumberFormat="0" applyAlignment="0" applyProtection="0"/>
    <xf numFmtId="0" fontId="31" fillId="24" borderId="23" applyNumberFormat="0" applyAlignment="0" applyProtection="0"/>
    <xf numFmtId="0" fontId="31" fillId="24" borderId="23" applyNumberFormat="0" applyAlignment="0" applyProtection="0"/>
    <xf numFmtId="0" fontId="31" fillId="24" borderId="23" applyNumberFormat="0" applyAlignment="0" applyProtection="0"/>
    <xf numFmtId="0" fontId="33" fillId="0" borderId="0" applyFont="0" applyFill="0" applyBorder="0" applyAlignment="0" applyProtection="0">
      <alignment horizontal="right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3" fillId="0" borderId="0" applyFont="0" applyFill="0" applyBorder="0" applyAlignment="0" applyProtection="0">
      <alignment horizontal="right"/>
    </xf>
    <xf numFmtId="43" fontId="35" fillId="0" borderId="0" applyFont="0" applyFill="0" applyBorder="0" applyAlignment="0" applyProtection="0"/>
    <xf numFmtId="0" fontId="33" fillId="0" borderId="0" applyFont="0" applyFill="0" applyBorder="0" applyAlignment="0" applyProtection="0">
      <alignment horizontal="right"/>
    </xf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6" fillId="0" borderId="0"/>
    <xf numFmtId="0" fontId="33" fillId="0" borderId="0" applyFont="0" applyFill="0" applyBorder="0" applyAlignment="0" applyProtection="0">
      <alignment horizontal="right"/>
    </xf>
    <xf numFmtId="44" fontId="2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3" fillId="0" borderId="0" applyFont="0" applyFill="0" applyBorder="0" applyAlignment="0" applyProtection="0">
      <alignment horizontal="right"/>
    </xf>
    <xf numFmtId="44" fontId="35" fillId="0" borderId="0" applyFont="0" applyFill="0" applyBorder="0" applyAlignment="0" applyProtection="0"/>
    <xf numFmtId="0" fontId="33" fillId="0" borderId="0" applyFont="0" applyFill="0" applyBorder="0" applyAlignment="0" applyProtection="0">
      <alignment horizontal="right"/>
    </xf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37" fillId="0" borderId="0">
      <protection locked="0"/>
    </xf>
    <xf numFmtId="14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4" fontId="10" fillId="0" borderId="0" applyFont="0" applyFill="0" applyBorder="0" applyAlignment="0" applyProtection="0"/>
    <xf numFmtId="0" fontId="33" fillId="0" borderId="24" applyNumberFormat="0" applyFont="0" applyFill="0" applyAlignment="0" applyProtection="0"/>
    <xf numFmtId="178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179" fontId="35" fillId="0" borderId="0">
      <protection locked="0"/>
    </xf>
    <xf numFmtId="179" fontId="35" fillId="0" borderId="0">
      <protection locked="0"/>
    </xf>
    <xf numFmtId="179" fontId="35" fillId="0" borderId="0">
      <protection locked="0"/>
    </xf>
    <xf numFmtId="0" fontId="46" fillId="0" borderId="0"/>
    <xf numFmtId="0" fontId="44" fillId="0" borderId="0" applyFill="0" applyBorder="0" applyProtection="0">
      <alignment horizontal="left"/>
    </xf>
    <xf numFmtId="0" fontId="47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38" fontId="10" fillId="25" borderId="0" applyNumberFormat="0" applyBorder="0" applyAlignment="0" applyProtection="0"/>
    <xf numFmtId="38" fontId="10" fillId="25" borderId="0" applyNumberFormat="0" applyBorder="0" applyAlignment="0" applyProtection="0"/>
    <xf numFmtId="0" fontId="33" fillId="0" borderId="0" applyFont="0" applyFill="0" applyBorder="0" applyAlignment="0" applyProtection="0">
      <alignment horizontal="right"/>
    </xf>
    <xf numFmtId="0" fontId="50" fillId="0" borderId="0" applyNumberFormat="0" applyFill="0" applyBorder="0" applyAlignment="0" applyProtection="0"/>
    <xf numFmtId="0" fontId="51" fillId="0" borderId="0" applyProtection="0">
      <alignment horizontal="right"/>
    </xf>
    <xf numFmtId="0" fontId="52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2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4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6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0" fontId="35" fillId="0" borderId="0">
      <protection locked="0"/>
    </xf>
    <xf numFmtId="180" fontId="35" fillId="0" borderId="0">
      <protection locked="0"/>
    </xf>
    <xf numFmtId="180" fontId="35" fillId="0" borderId="0">
      <protection locked="0"/>
    </xf>
    <xf numFmtId="180" fontId="35" fillId="0" borderId="0">
      <protection locked="0"/>
    </xf>
    <xf numFmtId="180" fontId="35" fillId="0" borderId="0">
      <protection locked="0"/>
    </xf>
    <xf numFmtId="180" fontId="35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81" fontId="59" fillId="0" borderId="0" applyNumberFormat="0" applyFill="0" applyBorder="0" applyAlignment="0" applyProtection="0">
      <alignment vertical="top"/>
      <protection locked="0"/>
    </xf>
    <xf numFmtId="10" fontId="10" fillId="26" borderId="5" applyNumberFormat="0" applyBorder="0" applyAlignment="0" applyProtection="0"/>
    <xf numFmtId="10" fontId="10" fillId="26" borderId="5" applyNumberFormat="0" applyBorder="0" applyAlignment="0" applyProtection="0"/>
    <xf numFmtId="10" fontId="10" fillId="26" borderId="5" applyNumberFormat="0" applyBorder="0" applyAlignment="0" applyProtection="0"/>
    <xf numFmtId="10" fontId="10" fillId="26" borderId="5" applyNumberFormat="0" applyBorder="0" applyAlignment="0" applyProtection="0"/>
    <xf numFmtId="0" fontId="60" fillId="9" borderId="22" applyNumberFormat="0" applyAlignment="0" applyProtection="0"/>
    <xf numFmtId="0" fontId="61" fillId="9" borderId="22" applyNumberFormat="0" applyAlignment="0" applyProtection="0"/>
    <xf numFmtId="0" fontId="61" fillId="9" borderId="22" applyNumberFormat="0" applyAlignment="0" applyProtection="0"/>
    <xf numFmtId="0" fontId="61" fillId="9" borderId="22" applyNumberFormat="0" applyAlignment="0" applyProtection="0"/>
    <xf numFmtId="0" fontId="60" fillId="9" borderId="22" applyNumberFormat="0" applyAlignment="0" applyProtection="0"/>
    <xf numFmtId="0" fontId="60" fillId="9" borderId="22" applyNumberFormat="0" applyAlignment="0" applyProtection="0"/>
    <xf numFmtId="0" fontId="60" fillId="9" borderId="22" applyNumberFormat="0" applyAlignment="0" applyProtection="0"/>
    <xf numFmtId="0" fontId="60" fillId="9" borderId="22" applyNumberFormat="0" applyAlignment="0" applyProtection="0"/>
    <xf numFmtId="0" fontId="60" fillId="9" borderId="22" applyNumberFormat="0" applyAlignment="0" applyProtection="0"/>
    <xf numFmtId="0" fontId="60" fillId="9" borderId="22" applyNumberFormat="0" applyAlignment="0" applyProtection="0"/>
    <xf numFmtId="0" fontId="62" fillId="9" borderId="22" applyNumberFormat="0" applyAlignment="0" applyProtection="0"/>
    <xf numFmtId="0" fontId="62" fillId="9" borderId="22" applyNumberFormat="0" applyAlignment="0" applyProtection="0"/>
    <xf numFmtId="0" fontId="62" fillId="9" borderId="22" applyNumberFormat="0" applyAlignment="0" applyProtection="0"/>
    <xf numFmtId="0" fontId="60" fillId="9" borderId="22" applyNumberFormat="0" applyAlignment="0" applyProtection="0"/>
    <xf numFmtId="0" fontId="60" fillId="9" borderId="22" applyNumberFormat="0" applyAlignment="0" applyProtection="0"/>
    <xf numFmtId="0" fontId="60" fillId="9" borderId="22" applyNumberFormat="0" applyAlignment="0" applyProtection="0"/>
    <xf numFmtId="0" fontId="60" fillId="9" borderId="22" applyNumberFormat="0" applyAlignment="0" applyProtection="0"/>
    <xf numFmtId="0" fontId="60" fillId="9" borderId="22" applyNumberFormat="0" applyAlignment="0" applyProtection="0"/>
    <xf numFmtId="0" fontId="60" fillId="9" borderId="22" applyNumberFormat="0" applyAlignment="0" applyProtection="0"/>
    <xf numFmtId="0" fontId="60" fillId="9" borderId="22" applyNumberFormat="0" applyAlignment="0" applyProtection="0"/>
    <xf numFmtId="0" fontId="63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5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33" fillId="0" borderId="0" applyFont="0" applyFill="0" applyBorder="0" applyAlignment="0" applyProtection="0">
      <alignment horizontal="right"/>
    </xf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8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37" fontId="69" fillId="0" borderId="0"/>
    <xf numFmtId="37" fontId="69" fillId="0" borderId="0"/>
    <xf numFmtId="37" fontId="69" fillId="0" borderId="0"/>
    <xf numFmtId="182" fontId="22" fillId="0" borderId="0"/>
    <xf numFmtId="182" fontId="22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181" fontId="34" fillId="0" borderId="0"/>
    <xf numFmtId="181" fontId="34" fillId="0" borderId="0"/>
    <xf numFmtId="0" fontId="2" fillId="0" borderId="0"/>
    <xf numFmtId="0" fontId="34" fillId="27" borderId="30" applyNumberFormat="0" applyFont="0" applyAlignment="0" applyProtection="0"/>
    <xf numFmtId="0" fontId="34" fillId="27" borderId="30" applyNumberFormat="0" applyFont="0" applyAlignment="0" applyProtection="0"/>
    <xf numFmtId="0" fontId="34" fillId="27" borderId="30" applyNumberFormat="0" applyFont="0" applyAlignment="0" applyProtection="0"/>
    <xf numFmtId="0" fontId="34" fillId="27" borderId="30" applyNumberFormat="0" applyFont="0" applyAlignment="0" applyProtection="0"/>
    <xf numFmtId="0" fontId="34" fillId="27" borderId="30" applyNumberFormat="0" applyFont="0" applyAlignment="0" applyProtection="0"/>
    <xf numFmtId="0" fontId="34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5" fillId="27" borderId="30" applyNumberFormat="0" applyFont="0" applyAlignment="0" applyProtection="0"/>
    <xf numFmtId="0" fontId="34" fillId="27" borderId="30" applyNumberFormat="0" applyFont="0" applyAlignment="0" applyProtection="0"/>
    <xf numFmtId="0" fontId="34" fillId="27" borderId="30" applyNumberFormat="0" applyFont="0" applyAlignment="0" applyProtection="0"/>
    <xf numFmtId="0" fontId="34" fillId="27" borderId="30" applyNumberFormat="0" applyFont="0" applyAlignment="0" applyProtection="0"/>
    <xf numFmtId="0" fontId="70" fillId="23" borderId="31" applyNumberFormat="0" applyAlignment="0" applyProtection="0"/>
    <xf numFmtId="0" fontId="70" fillId="23" borderId="31" applyNumberFormat="0" applyAlignment="0" applyProtection="0"/>
    <xf numFmtId="0" fontId="70" fillId="23" borderId="31" applyNumberFormat="0" applyAlignment="0" applyProtection="0"/>
    <xf numFmtId="0" fontId="70" fillId="23" borderId="31" applyNumberFormat="0" applyAlignment="0" applyProtection="0"/>
    <xf numFmtId="0" fontId="71" fillId="23" borderId="31" applyNumberFormat="0" applyAlignment="0" applyProtection="0"/>
    <xf numFmtId="0" fontId="71" fillId="23" borderId="31" applyNumberFormat="0" applyAlignment="0" applyProtection="0"/>
    <xf numFmtId="0" fontId="71" fillId="23" borderId="31" applyNumberFormat="0" applyAlignment="0" applyProtection="0"/>
    <xf numFmtId="0" fontId="71" fillId="23" borderId="31" applyNumberFormat="0" applyAlignment="0" applyProtection="0"/>
    <xf numFmtId="0" fontId="71" fillId="23" borderId="31" applyNumberFormat="0" applyAlignment="0" applyProtection="0"/>
    <xf numFmtId="0" fontId="71" fillId="23" borderId="31" applyNumberFormat="0" applyAlignment="0" applyProtection="0"/>
    <xf numFmtId="0" fontId="71" fillId="23" borderId="31" applyNumberFormat="0" applyAlignment="0" applyProtection="0"/>
    <xf numFmtId="0" fontId="71" fillId="23" borderId="31" applyNumberFormat="0" applyAlignment="0" applyProtection="0"/>
    <xf numFmtId="0" fontId="72" fillId="23" borderId="31" applyNumberFormat="0" applyAlignment="0" applyProtection="0"/>
    <xf numFmtId="0" fontId="72" fillId="23" borderId="31" applyNumberFormat="0" applyAlignment="0" applyProtection="0"/>
    <xf numFmtId="0" fontId="72" fillId="23" borderId="31" applyNumberFormat="0" applyAlignment="0" applyProtection="0"/>
    <xf numFmtId="0" fontId="72" fillId="23" borderId="31" applyNumberFormat="0" applyAlignment="0" applyProtection="0"/>
    <xf numFmtId="0" fontId="71" fillId="23" borderId="31" applyNumberFormat="0" applyAlignment="0" applyProtection="0"/>
    <xf numFmtId="0" fontId="71" fillId="23" borderId="31" applyNumberFormat="0" applyAlignment="0" applyProtection="0"/>
    <xf numFmtId="0" fontId="71" fillId="23" borderId="31" applyNumberFormat="0" applyAlignment="0" applyProtection="0"/>
    <xf numFmtId="0" fontId="71" fillId="23" borderId="31" applyNumberFormat="0" applyAlignment="0" applyProtection="0"/>
    <xf numFmtId="1" fontId="73" fillId="0" borderId="0" applyProtection="0">
      <alignment horizontal="right" vertical="center"/>
    </xf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75" fillId="0" borderId="32">
      <alignment horizontal="center"/>
    </xf>
    <xf numFmtId="0" fontId="75" fillId="0" borderId="32">
      <alignment horizontal="center"/>
    </xf>
    <xf numFmtId="0" fontId="75" fillId="0" borderId="32">
      <alignment horizontal="center"/>
    </xf>
    <xf numFmtId="0" fontId="75" fillId="0" borderId="32">
      <alignment horizontal="center"/>
    </xf>
    <xf numFmtId="0" fontId="75" fillId="0" borderId="32">
      <alignment horizontal="center"/>
    </xf>
    <xf numFmtId="0" fontId="75" fillId="0" borderId="32">
      <alignment horizontal="center"/>
    </xf>
    <xf numFmtId="0" fontId="75" fillId="0" borderId="32">
      <alignment horizontal="center"/>
    </xf>
    <xf numFmtId="0" fontId="75" fillId="0" borderId="32">
      <alignment horizontal="center"/>
    </xf>
    <xf numFmtId="0" fontId="75" fillId="0" borderId="32">
      <alignment horizontal="center"/>
    </xf>
    <xf numFmtId="0" fontId="75" fillId="0" borderId="32">
      <alignment horizontal="center"/>
    </xf>
    <xf numFmtId="0" fontId="75" fillId="0" borderId="32">
      <alignment horizontal="center"/>
    </xf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74" fillId="28" borderId="0" applyNumberFormat="0" applyFont="0" applyBorder="0" applyAlignment="0" applyProtection="0"/>
    <xf numFmtId="0" fontId="74" fillId="28" borderId="0" applyNumberFormat="0" applyFont="0" applyBorder="0" applyAlignment="0" applyProtection="0"/>
    <xf numFmtId="0" fontId="74" fillId="28" borderId="0" applyNumberFormat="0" applyFont="0" applyBorder="0" applyAlignment="0" applyProtection="0"/>
    <xf numFmtId="0" fontId="74" fillId="28" borderId="0" applyNumberFormat="0" applyFont="0" applyBorder="0" applyAlignment="0" applyProtection="0"/>
    <xf numFmtId="0" fontId="74" fillId="28" borderId="0" applyNumberFormat="0" applyFont="0" applyBorder="0" applyAlignment="0" applyProtection="0"/>
    <xf numFmtId="0" fontId="74" fillId="28" borderId="0" applyNumberFormat="0" applyFont="0" applyBorder="0" applyAlignment="0" applyProtection="0"/>
    <xf numFmtId="0" fontId="74" fillId="28" borderId="0" applyNumberFormat="0" applyFont="0" applyBorder="0" applyAlignment="0" applyProtection="0"/>
    <xf numFmtId="0" fontId="74" fillId="28" borderId="0" applyNumberFormat="0" applyFont="0" applyBorder="0" applyAlignment="0" applyProtection="0"/>
    <xf numFmtId="183" fontId="44" fillId="0" borderId="33" applyFont="0" applyFill="0" applyBorder="0" applyAlignment="0" applyProtection="0"/>
    <xf numFmtId="183" fontId="44" fillId="0" borderId="33" applyFont="0" applyFill="0" applyBorder="0" applyAlignment="0" applyProtection="0"/>
    <xf numFmtId="183" fontId="44" fillId="0" borderId="33" applyFont="0" applyFill="0" applyBorder="0" applyAlignment="0" applyProtection="0"/>
    <xf numFmtId="183" fontId="44" fillId="0" borderId="33" applyFont="0" applyFill="0" applyBorder="0" applyAlignment="0" applyProtection="0"/>
    <xf numFmtId="183" fontId="44" fillId="0" borderId="33" applyFont="0" applyFill="0" applyBorder="0" applyAlignment="0" applyProtection="0"/>
    <xf numFmtId="183" fontId="44" fillId="0" borderId="33" applyFont="0" applyFill="0" applyBorder="0" applyAlignment="0" applyProtection="0"/>
    <xf numFmtId="183" fontId="44" fillId="0" borderId="33" applyFont="0" applyFill="0" applyBorder="0" applyAlignment="0" applyProtection="0"/>
    <xf numFmtId="183" fontId="44" fillId="0" borderId="33" applyFont="0" applyFill="0" applyBorder="0" applyAlignment="0" applyProtection="0"/>
    <xf numFmtId="0" fontId="76" fillId="0" borderId="0" applyNumberFormat="0" applyFill="0" applyBorder="0" applyAlignment="0" applyProtection="0"/>
    <xf numFmtId="0" fontId="77" fillId="25" borderId="0" applyNumberFormat="0" applyFont="0" applyBorder="0" applyAlignment="0" applyProtection="0"/>
    <xf numFmtId="0" fontId="77" fillId="25" borderId="0" applyNumberFormat="0" applyFont="0" applyBorder="0" applyAlignment="0" applyProtection="0"/>
    <xf numFmtId="0" fontId="77" fillId="25" borderId="0" applyNumberFormat="0" applyFont="0" applyBorder="0" applyAlignment="0" applyProtection="0"/>
    <xf numFmtId="0" fontId="77" fillId="25" borderId="0" applyNumberFormat="0" applyFont="0" applyBorder="0" applyAlignment="0" applyProtection="0"/>
    <xf numFmtId="0" fontId="77" fillId="25" borderId="0" applyNumberFormat="0" applyFont="0" applyBorder="0" applyAlignment="0" applyProtection="0"/>
    <xf numFmtId="0" fontId="77" fillId="25" borderId="0" applyNumberFormat="0" applyFont="0" applyBorder="0" applyAlignment="0" applyProtection="0"/>
    <xf numFmtId="0" fontId="77" fillId="25" borderId="0" applyNumberFormat="0" applyFont="0" applyBorder="0" applyAlignment="0" applyProtection="0"/>
    <xf numFmtId="0" fontId="35" fillId="0" borderId="0" applyNumberFormat="0" applyFill="0" applyBorder="0" applyProtection="0">
      <alignment horizontal="right" wrapText="1"/>
    </xf>
    <xf numFmtId="0" fontId="35" fillId="0" borderId="0" applyNumberFormat="0" applyFill="0" applyBorder="0" applyProtection="0">
      <alignment horizontal="right" wrapText="1"/>
    </xf>
    <xf numFmtId="0" fontId="35" fillId="0" borderId="0" applyNumberFormat="0" applyFill="0" applyBorder="0" applyProtection="0">
      <alignment horizontal="right" wrapText="1"/>
    </xf>
    <xf numFmtId="184" fontId="35" fillId="0" borderId="0" applyFill="0" applyBorder="0" applyAlignment="0" applyProtection="0">
      <alignment wrapText="1"/>
    </xf>
    <xf numFmtId="184" fontId="35" fillId="0" borderId="0" applyFill="0" applyBorder="0" applyAlignment="0" applyProtection="0">
      <alignment wrapText="1"/>
    </xf>
    <xf numFmtId="184" fontId="35" fillId="0" borderId="0" applyFill="0" applyBorder="0" applyAlignment="0" applyProtection="0">
      <alignment wrapText="1"/>
    </xf>
    <xf numFmtId="0" fontId="78" fillId="0" borderId="0" applyBorder="0" applyProtection="0">
      <alignment vertical="center"/>
    </xf>
    <xf numFmtId="0" fontId="78" fillId="0" borderId="34" applyBorder="0" applyProtection="0">
      <alignment horizontal="right" vertical="center"/>
    </xf>
    <xf numFmtId="0" fontId="79" fillId="29" borderId="0" applyBorder="0" applyProtection="0">
      <alignment horizontal="centerContinuous" vertical="center"/>
    </xf>
    <xf numFmtId="0" fontId="79" fillId="30" borderId="34" applyBorder="0" applyProtection="0">
      <alignment horizontal="centerContinuous" vertical="center"/>
    </xf>
    <xf numFmtId="0" fontId="80" fillId="0" borderId="0" applyBorder="0" applyProtection="0">
      <alignment horizontal="left"/>
    </xf>
    <xf numFmtId="0" fontId="80" fillId="0" borderId="0" applyBorder="0" applyProtection="0">
      <alignment horizontal="left"/>
    </xf>
    <xf numFmtId="0" fontId="81" fillId="0" borderId="0" applyFill="0" applyBorder="0" applyProtection="0">
      <alignment horizontal="left"/>
    </xf>
    <xf numFmtId="0" fontId="10" fillId="0" borderId="33" applyFill="0" applyBorder="0" applyProtection="0">
      <alignment horizontal="left" vertical="top"/>
    </xf>
    <xf numFmtId="0" fontId="10" fillId="0" borderId="33" applyFill="0" applyBorder="0" applyProtection="0">
      <alignment horizontal="left" vertical="top"/>
    </xf>
    <xf numFmtId="0" fontId="10" fillId="0" borderId="33" applyFill="0" applyBorder="0" applyProtection="0">
      <alignment horizontal="left" vertical="top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37" fontId="10" fillId="31" borderId="0" applyNumberFormat="0" applyBorder="0" applyAlignment="0" applyProtection="0"/>
    <xf numFmtId="37" fontId="10" fillId="31" borderId="0" applyNumberFormat="0" applyBorder="0" applyAlignment="0" applyProtection="0"/>
    <xf numFmtId="37" fontId="10" fillId="0" borderId="0"/>
    <xf numFmtId="37" fontId="10" fillId="0" borderId="0"/>
    <xf numFmtId="37" fontId="10" fillId="0" borderId="0"/>
    <xf numFmtId="37" fontId="10" fillId="31" borderId="0" applyNumberFormat="0" applyBorder="0" applyAlignment="0" applyProtection="0"/>
    <xf numFmtId="3" fontId="86" fillId="0" borderId="28" applyProtection="0"/>
    <xf numFmtId="0" fontId="87" fillId="0" borderId="0">
      <alignment horizontal="center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5" fillId="0" borderId="0"/>
    <xf numFmtId="0" fontId="60" fillId="9" borderId="22" applyNumberFormat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38" fontId="2" fillId="0" borderId="0" xfId="0" applyNumberFormat="1" applyFont="1"/>
    <xf numFmtId="0" fontId="2" fillId="0" borderId="1" xfId="0" applyFont="1" applyBorder="1"/>
    <xf numFmtId="38" fontId="2" fillId="0" borderId="2" xfId="0" applyNumberFormat="1" applyFont="1" applyBorder="1"/>
    <xf numFmtId="38" fontId="2" fillId="0" borderId="3" xfId="0" applyNumberFormat="1" applyFont="1" applyBorder="1"/>
    <xf numFmtId="0" fontId="2" fillId="0" borderId="4" xfId="0" applyFont="1" applyBorder="1"/>
    <xf numFmtId="38" fontId="2" fillId="0" borderId="5" xfId="0" applyNumberFormat="1" applyFont="1" applyBorder="1"/>
    <xf numFmtId="38" fontId="2" fillId="0" borderId="6" xfId="0" applyNumberFormat="1" applyFont="1" applyBorder="1"/>
    <xf numFmtId="0" fontId="2" fillId="0" borderId="7" xfId="0" applyFont="1" applyBorder="1"/>
    <xf numFmtId="38" fontId="2" fillId="0" borderId="8" xfId="0" applyNumberFormat="1" applyFont="1" applyBorder="1"/>
    <xf numFmtId="38" fontId="2" fillId="0" borderId="9" xfId="0" applyNumberFormat="1" applyFont="1" applyBorder="1"/>
    <xf numFmtId="0" fontId="4" fillId="0" borderId="0" xfId="0" applyFont="1" applyAlignment="1">
      <alignment horizontal="left" vertical="center" indent="1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/>
    <xf numFmtId="0" fontId="2" fillId="0" borderId="8" xfId="0" applyFont="1" applyBorder="1"/>
    <xf numFmtId="164" fontId="2" fillId="0" borderId="8" xfId="0" applyNumberFormat="1" applyFont="1" applyBorder="1"/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167" fontId="1" fillId="0" borderId="14" xfId="1" applyNumberFormat="1" applyBorder="1" applyAlignment="1">
      <alignment horizontal="center" vertical="center"/>
    </xf>
    <xf numFmtId="167" fontId="1" fillId="0" borderId="15" xfId="1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/>
    </xf>
    <xf numFmtId="9" fontId="9" fillId="0" borderId="13" xfId="0" applyNumberFormat="1" applyFont="1" applyBorder="1" applyAlignment="1">
      <alignment horizontal="right" vertical="center"/>
    </xf>
    <xf numFmtId="10" fontId="9" fillId="0" borderId="13" xfId="0" applyNumberFormat="1" applyFont="1" applyBorder="1" applyAlignment="1">
      <alignment horizontal="right" vertical="center"/>
    </xf>
    <xf numFmtId="9" fontId="9" fillId="0" borderId="16" xfId="0" applyNumberFormat="1" applyFont="1" applyBorder="1" applyAlignment="1">
      <alignment horizontal="right" vertical="center"/>
    </xf>
    <xf numFmtId="167" fontId="1" fillId="0" borderId="17" xfId="1" applyNumberFormat="1" applyBorder="1" applyAlignment="1">
      <alignment horizontal="center" vertical="center"/>
    </xf>
    <xf numFmtId="167" fontId="1" fillId="0" borderId="18" xfId="1" applyNumberFormat="1" applyBorder="1" applyAlignment="1">
      <alignment horizontal="center" vertical="center"/>
    </xf>
    <xf numFmtId="167" fontId="0" fillId="0" borderId="0" xfId="0" applyNumberFormat="1"/>
    <xf numFmtId="0" fontId="94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91" fillId="0" borderId="2" xfId="0" applyFont="1" applyBorder="1" applyAlignment="1">
      <alignment horizontal="center"/>
    </xf>
    <xf numFmtId="0" fontId="95" fillId="0" borderId="0" xfId="0" applyFont="1" applyAlignment="1">
      <alignment horizontal="center" wrapText="1"/>
    </xf>
  </cellXfs>
  <cellStyles count="738">
    <cellStyle name="_%(SignOnly)" xfId="2"/>
    <cellStyle name="_%(SignOnly) 2" xfId="3"/>
    <cellStyle name="_%(SignSpaceOnly)" xfId="4"/>
    <cellStyle name="_%(SignSpaceOnly) 2" xfId="5"/>
    <cellStyle name="_Comma" xfId="6"/>
    <cellStyle name="_Comma 2" xfId="7"/>
    <cellStyle name="_Currency" xfId="8"/>
    <cellStyle name="_Currency 2" xfId="9"/>
    <cellStyle name="_CurrencySpace" xfId="10"/>
    <cellStyle name="_CurrencySpace 2" xfId="11"/>
    <cellStyle name="_Euro" xfId="12"/>
    <cellStyle name="_Euro 2" xfId="13"/>
    <cellStyle name="_Heading" xfId="14"/>
    <cellStyle name="_Highlight" xfId="15"/>
    <cellStyle name="_Highlight 2" xfId="16"/>
    <cellStyle name="_Multiple" xfId="17"/>
    <cellStyle name="_Multiple 2" xfId="18"/>
    <cellStyle name="_MultipleSpace" xfId="19"/>
    <cellStyle name="_MultipleSpace 2" xfId="20"/>
    <cellStyle name="_SubHeading" xfId="21"/>
    <cellStyle name="_Table" xfId="22"/>
    <cellStyle name="_TableHead" xfId="23"/>
    <cellStyle name="_TableRowHead" xfId="24"/>
    <cellStyle name="_TableSuperHead" xfId="25"/>
    <cellStyle name="20% - Accent1 2" xfId="26"/>
    <cellStyle name="20% - Accent1 3" xfId="27"/>
    <cellStyle name="20% - Accent1 4" xfId="28"/>
    <cellStyle name="20% - Accent1 5" xfId="29"/>
    <cellStyle name="20% - Accent1 6" xfId="30"/>
    <cellStyle name="20% - Accent1 7" xfId="31"/>
    <cellStyle name="20% - Accent1 8" xfId="32"/>
    <cellStyle name="20% - Accent2 2" xfId="33"/>
    <cellStyle name="20% - Accent2 3" xfId="34"/>
    <cellStyle name="20% - Accent2 4" xfId="35"/>
    <cellStyle name="20% - Accent2 5" xfId="36"/>
    <cellStyle name="20% - Accent2 6" xfId="37"/>
    <cellStyle name="20% - Accent2 7" xfId="38"/>
    <cellStyle name="20% - Accent2 8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4 2" xfId="47"/>
    <cellStyle name="20% - Accent4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5 2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6 2" xfId="61"/>
    <cellStyle name="20% - Accent6 3" xfId="62"/>
    <cellStyle name="20% - Accent6 4" xfId="63"/>
    <cellStyle name="20% - Accent6 5" xfId="64"/>
    <cellStyle name="20% - Accent6 6" xfId="65"/>
    <cellStyle name="20% - Accent6 7" xfId="66"/>
    <cellStyle name="20% - Accent6 8" xfId="67"/>
    <cellStyle name="40% - Accent1 2" xfId="68"/>
    <cellStyle name="40% - Accent1 3" xfId="69"/>
    <cellStyle name="40% - Accent1 4" xfId="70"/>
    <cellStyle name="40% - Accent1 5" xfId="71"/>
    <cellStyle name="40% - Accent1 6" xfId="72"/>
    <cellStyle name="40% - Accent1 7" xfId="73"/>
    <cellStyle name="40% - Accent1 8" xfId="74"/>
    <cellStyle name="40% - Accent2 2" xfId="75"/>
    <cellStyle name="40% - Accent2 3" xfId="76"/>
    <cellStyle name="40% - Accent2 4" xfId="77"/>
    <cellStyle name="40% - Accent2 5" xfId="78"/>
    <cellStyle name="40% - Accent2 6" xfId="79"/>
    <cellStyle name="40% - Accent2 7" xfId="80"/>
    <cellStyle name="40% - Accent2 8" xfId="81"/>
    <cellStyle name="40% - Accent3 2" xfId="82"/>
    <cellStyle name="40% - Accent3 3" xfId="83"/>
    <cellStyle name="40% - Accent3 4" xfId="84"/>
    <cellStyle name="40% - Accent3 5" xfId="85"/>
    <cellStyle name="40% - Accent3 6" xfId="86"/>
    <cellStyle name="40% - Accent3 7" xfId="87"/>
    <cellStyle name="40% - Accent3 8" xfId="88"/>
    <cellStyle name="40% - Accent4 2" xfId="89"/>
    <cellStyle name="40% - Accent4 3" xfId="90"/>
    <cellStyle name="40% - Accent4 4" xfId="91"/>
    <cellStyle name="40% - Accent4 5" xfId="92"/>
    <cellStyle name="40% - Accent4 6" xfId="93"/>
    <cellStyle name="40% - Accent4 7" xfId="94"/>
    <cellStyle name="40% - Accent4 8" xfId="95"/>
    <cellStyle name="40% - Accent5 2" xfId="96"/>
    <cellStyle name="40% - Accent5 3" xfId="97"/>
    <cellStyle name="40% - Accent5 4" xfId="98"/>
    <cellStyle name="40% - Accent5 5" xfId="99"/>
    <cellStyle name="40% - Accent5 6" xfId="100"/>
    <cellStyle name="40% - Accent5 7" xfId="101"/>
    <cellStyle name="40% - Accent5 8" xfId="102"/>
    <cellStyle name="40% - Accent6 2" xfId="103"/>
    <cellStyle name="40% - Accent6 3" xfId="104"/>
    <cellStyle name="40% - Accent6 4" xfId="105"/>
    <cellStyle name="40% - Accent6 5" xfId="106"/>
    <cellStyle name="40% - Accent6 6" xfId="107"/>
    <cellStyle name="40% - Accent6 7" xfId="108"/>
    <cellStyle name="40% - Accent6 8" xfId="109"/>
    <cellStyle name="60% - Accent1 2" xfId="110"/>
    <cellStyle name="60% - Accent1 3" xfId="111"/>
    <cellStyle name="60% - Accent1 4" xfId="112"/>
    <cellStyle name="60% - Accent1 5" xfId="113"/>
    <cellStyle name="60% - Accent1 6" xfId="114"/>
    <cellStyle name="60% - Accent1 7" xfId="115"/>
    <cellStyle name="60% - Accent1 8" xfId="116"/>
    <cellStyle name="60% - Accent2 2" xfId="117"/>
    <cellStyle name="60% - Accent2 3" xfId="118"/>
    <cellStyle name="60% - Accent2 4" xfId="119"/>
    <cellStyle name="60% - Accent2 5" xfId="120"/>
    <cellStyle name="60% - Accent2 6" xfId="121"/>
    <cellStyle name="60% - Accent2 7" xfId="122"/>
    <cellStyle name="60% - Accent2 8" xfId="123"/>
    <cellStyle name="60% - Accent3 2" xfId="124"/>
    <cellStyle name="60% - Accent3 3" xfId="125"/>
    <cellStyle name="60% - Accent3 4" xfId="126"/>
    <cellStyle name="60% - Accent3 5" xfId="127"/>
    <cellStyle name="60% - Accent3 6" xfId="128"/>
    <cellStyle name="60% - Accent3 7" xfId="129"/>
    <cellStyle name="60% - Accent3 8" xfId="130"/>
    <cellStyle name="60% - Accent4 2" xfId="131"/>
    <cellStyle name="60% - Accent4 3" xfId="132"/>
    <cellStyle name="60% - Accent4 4" xfId="133"/>
    <cellStyle name="60% - Accent4 5" xfId="134"/>
    <cellStyle name="60% - Accent4 6" xfId="135"/>
    <cellStyle name="60% - Accent4 7" xfId="136"/>
    <cellStyle name="60% - Accent4 8" xfId="137"/>
    <cellStyle name="60% - Accent5 2" xfId="138"/>
    <cellStyle name="60% - Accent5 3" xfId="139"/>
    <cellStyle name="60% - Accent5 4" xfId="140"/>
    <cellStyle name="60% - Accent5 5" xfId="141"/>
    <cellStyle name="60% - Accent5 6" xfId="142"/>
    <cellStyle name="60% - Accent5 7" xfId="143"/>
    <cellStyle name="60% - Accent5 8" xfId="144"/>
    <cellStyle name="60% - Accent6 2" xfId="145"/>
    <cellStyle name="60% - Accent6 3" xfId="146"/>
    <cellStyle name="60% - Accent6 4" xfId="147"/>
    <cellStyle name="60% - Accent6 5" xfId="148"/>
    <cellStyle name="60% - Accent6 6" xfId="149"/>
    <cellStyle name="60% - Accent6 7" xfId="150"/>
    <cellStyle name="60% - Accent6 8" xfId="151"/>
    <cellStyle name="Accent1 2" xfId="152"/>
    <cellStyle name="Accent1 3" xfId="153"/>
    <cellStyle name="Accent1 4" xfId="154"/>
    <cellStyle name="Accent1 5" xfId="155"/>
    <cellStyle name="Accent1 6" xfId="156"/>
    <cellStyle name="Accent1 7" xfId="157"/>
    <cellStyle name="Accent1 8" xfId="158"/>
    <cellStyle name="Accent2 2" xfId="159"/>
    <cellStyle name="Accent2 3" xfId="160"/>
    <cellStyle name="Accent2 4" xfId="161"/>
    <cellStyle name="Accent2 5" xfId="162"/>
    <cellStyle name="Accent2 6" xfId="163"/>
    <cellStyle name="Accent2 7" xfId="164"/>
    <cellStyle name="Accent2 8" xfId="165"/>
    <cellStyle name="Accent3 2" xfId="166"/>
    <cellStyle name="Accent3 3" xfId="167"/>
    <cellStyle name="Accent3 4" xfId="168"/>
    <cellStyle name="Accent3 5" xfId="169"/>
    <cellStyle name="Accent3 6" xfId="170"/>
    <cellStyle name="Accent3 7" xfId="171"/>
    <cellStyle name="Accent3 8" xfId="172"/>
    <cellStyle name="Accent4 2" xfId="173"/>
    <cellStyle name="Accent4 3" xfId="174"/>
    <cellStyle name="Accent4 4" xfId="175"/>
    <cellStyle name="Accent4 5" xfId="176"/>
    <cellStyle name="Accent4 6" xfId="177"/>
    <cellStyle name="Accent4 7" xfId="178"/>
    <cellStyle name="Accent4 8" xfId="179"/>
    <cellStyle name="Accent5 2" xfId="180"/>
    <cellStyle name="Accent5 3" xfId="181"/>
    <cellStyle name="Accent5 4" xfId="182"/>
    <cellStyle name="Accent5 5" xfId="183"/>
    <cellStyle name="Accent5 6" xfId="184"/>
    <cellStyle name="Accent5 7" xfId="185"/>
    <cellStyle name="Accent5 8" xfId="186"/>
    <cellStyle name="Accent6 2" xfId="187"/>
    <cellStyle name="Accent6 3" xfId="188"/>
    <cellStyle name="Accent6 4" xfId="189"/>
    <cellStyle name="Accent6 5" xfId="190"/>
    <cellStyle name="Accent6 6" xfId="191"/>
    <cellStyle name="Accent6 7" xfId="192"/>
    <cellStyle name="Accent6 8" xfId="193"/>
    <cellStyle name="Actual Date" xfId="194"/>
    <cellStyle name="Actual Date 2" xfId="195"/>
    <cellStyle name="Adjustable" xfId="196"/>
    <cellStyle name="Adjustable 2" xfId="197"/>
    <cellStyle name="Bad 2" xfId="198"/>
    <cellStyle name="Bad 3" xfId="199"/>
    <cellStyle name="Bad 4" xfId="200"/>
    <cellStyle name="Bad 5" xfId="201"/>
    <cellStyle name="Bad 6" xfId="202"/>
    <cellStyle name="Bad 7" xfId="203"/>
    <cellStyle name="Bad 8" xfId="204"/>
    <cellStyle name="Calculation 2" xfId="205"/>
    <cellStyle name="Calculation 2 2" xfId="206"/>
    <cellStyle name="Calculation 2 2 2" xfId="207"/>
    <cellStyle name="Calculation 3" xfId="208"/>
    <cellStyle name="Calculation 3 2" xfId="209"/>
    <cellStyle name="Calculation 3 2 2" xfId="210"/>
    <cellStyle name="Calculation 4" xfId="211"/>
    <cellStyle name="Calculation 4 2" xfId="212"/>
    <cellStyle name="Calculation 4 2 2" xfId="213"/>
    <cellStyle name="Calculation 5" xfId="214"/>
    <cellStyle name="Calculation 5 2" xfId="215"/>
    <cellStyle name="Calculation 5 2 2" xfId="216"/>
    <cellStyle name="Calculation 6" xfId="217"/>
    <cellStyle name="Calculation 6 2" xfId="218"/>
    <cellStyle name="Calculation 7" xfId="219"/>
    <cellStyle name="Calculation 7 2" xfId="220"/>
    <cellStyle name="Calculation 8" xfId="221"/>
    <cellStyle name="Check Cell 2" xfId="222"/>
    <cellStyle name="Check Cell 3" xfId="223"/>
    <cellStyle name="Check Cell 4" xfId="224"/>
    <cellStyle name="Check Cell 5" xfId="225"/>
    <cellStyle name="Check Cell 6" xfId="226"/>
    <cellStyle name="Check Cell 7" xfId="227"/>
    <cellStyle name="Check Cell 8" xfId="228"/>
    <cellStyle name="Comma 0" xfId="229"/>
    <cellStyle name="Comma 10" xfId="230"/>
    <cellStyle name="Comma 11" xfId="231"/>
    <cellStyle name="Comma 12" xfId="232"/>
    <cellStyle name="Comma 12 2" xfId="233"/>
    <cellStyle name="Comma 13" xfId="234"/>
    <cellStyle name="Comma 13 2" xfId="235"/>
    <cellStyle name="Comma 13 3" xfId="236"/>
    <cellStyle name="Comma 13 3 2" xfId="237"/>
    <cellStyle name="Comma 14" xfId="238"/>
    <cellStyle name="Comma 14 2" xfId="239"/>
    <cellStyle name="Comma 14 2 2" xfId="240"/>
    <cellStyle name="Comma 14 3" xfId="241"/>
    <cellStyle name="Comma 15" xfId="242"/>
    <cellStyle name="Comma 15 2" xfId="243"/>
    <cellStyle name="Comma 15 2 2" xfId="244"/>
    <cellStyle name="Comma 15 2 2 2" xfId="245"/>
    <cellStyle name="Comma 15 2 3" xfId="246"/>
    <cellStyle name="Comma 15 3" xfId="247"/>
    <cellStyle name="Comma 15 3 2" xfId="248"/>
    <cellStyle name="Comma 15 4" xfId="249"/>
    <cellStyle name="Comma 16" xfId="250"/>
    <cellStyle name="Comma 17" xfId="251"/>
    <cellStyle name="Comma 18" xfId="252"/>
    <cellStyle name="Comma 19" xfId="253"/>
    <cellStyle name="Comma 2" xfId="254"/>
    <cellStyle name="Comma 2 2" xfId="255"/>
    <cellStyle name="Comma 2 2 2" xfId="256"/>
    <cellStyle name="Comma 2 2 3" xfId="257"/>
    <cellStyle name="Comma 2 2_Augmentation" xfId="258"/>
    <cellStyle name="Comma 2 3" xfId="259"/>
    <cellStyle name="Comma 2 3 2" xfId="260"/>
    <cellStyle name="Comma 2 4" xfId="261"/>
    <cellStyle name="Comma 2 4 2" xfId="262"/>
    <cellStyle name="Comma 2 5" xfId="263"/>
    <cellStyle name="Comma 20" xfId="264"/>
    <cellStyle name="Comma 3" xfId="265"/>
    <cellStyle name="Comma 3 2" xfId="266"/>
    <cellStyle name="Comma 4" xfId="267"/>
    <cellStyle name="Comma 4 2" xfId="268"/>
    <cellStyle name="Comma 5" xfId="269"/>
    <cellStyle name="Comma 5 2" xfId="270"/>
    <cellStyle name="Comma 5 2 2" xfId="271"/>
    <cellStyle name="Comma 5 3" xfId="272"/>
    <cellStyle name="Comma 6" xfId="273"/>
    <cellStyle name="Comma 6 2" xfId="274"/>
    <cellStyle name="Comma 6 2 2" xfId="275"/>
    <cellStyle name="Comma 6 3" xfId="276"/>
    <cellStyle name="Comma 7" xfId="277"/>
    <cellStyle name="Comma 7 2" xfId="278"/>
    <cellStyle name="Comma 7 2 2" xfId="279"/>
    <cellStyle name="Comma 7 3" xfId="280"/>
    <cellStyle name="Comma 8" xfId="281"/>
    <cellStyle name="Comma 8 2" xfId="282"/>
    <cellStyle name="Comma 9" xfId="283"/>
    <cellStyle name="Comma 9 2" xfId="284"/>
    <cellStyle name="Comma0 - Style1" xfId="285"/>
    <cellStyle name="Currency" xfId="1" builtinId="4"/>
    <cellStyle name="Currency 0" xfId="286"/>
    <cellStyle name="Currency 10" xfId="287"/>
    <cellStyle name="Currency 11" xfId="288"/>
    <cellStyle name="Currency 12" xfId="289"/>
    <cellStyle name="Currency 13" xfId="290"/>
    <cellStyle name="Currency 2" xfId="291"/>
    <cellStyle name="Currency 2 2" xfId="292"/>
    <cellStyle name="Currency 2 3" xfId="293"/>
    <cellStyle name="Currency 2_Augmentation" xfId="294"/>
    <cellStyle name="Currency 3" xfId="295"/>
    <cellStyle name="Currency 3 2" xfId="296"/>
    <cellStyle name="Currency 4" xfId="297"/>
    <cellStyle name="Currency 5" xfId="298"/>
    <cellStyle name="Currency 6" xfId="299"/>
    <cellStyle name="Currency 6 2" xfId="300"/>
    <cellStyle name="Currency 7" xfId="301"/>
    <cellStyle name="Currency 7 2" xfId="302"/>
    <cellStyle name="Currency 7 3" xfId="303"/>
    <cellStyle name="Currency 7 3 2" xfId="304"/>
    <cellStyle name="Currency 8" xfId="305"/>
    <cellStyle name="Currency 8 2" xfId="306"/>
    <cellStyle name="Currency 8 3" xfId="307"/>
    <cellStyle name="Currency 9" xfId="308"/>
    <cellStyle name="Currency 9 2" xfId="309"/>
    <cellStyle name="Currency 9 2 2" xfId="310"/>
    <cellStyle name="Currency 9 2 2 2" xfId="311"/>
    <cellStyle name="Currency 9 2 3" xfId="312"/>
    <cellStyle name="Currency 9 3" xfId="313"/>
    <cellStyle name="Currency 9 3 2" xfId="314"/>
    <cellStyle name="Currency 9 4" xfId="315"/>
    <cellStyle name="Date" xfId="316"/>
    <cellStyle name="Date 2" xfId="317"/>
    <cellStyle name="Date Aligned" xfId="318"/>
    <cellStyle name="Date_Augmentation" xfId="319"/>
    <cellStyle name="Dotted Line" xfId="320"/>
    <cellStyle name="Euro" xfId="321"/>
    <cellStyle name="Explanatory Text 2" xfId="322"/>
    <cellStyle name="Explanatory Text 3" xfId="323"/>
    <cellStyle name="Explanatory Text 4" xfId="324"/>
    <cellStyle name="Explanatory Text 5" xfId="325"/>
    <cellStyle name="Explanatory Text 6" xfId="326"/>
    <cellStyle name="Explanatory Text 7" xfId="327"/>
    <cellStyle name="Explanatory Text 8" xfId="328"/>
    <cellStyle name="F2" xfId="329"/>
    <cellStyle name="F2 2" xfId="330"/>
    <cellStyle name="F2 2 2" xfId="331"/>
    <cellStyle name="F3" xfId="332"/>
    <cellStyle name="F3 2" xfId="333"/>
    <cellStyle name="F3 3" xfId="334"/>
    <cellStyle name="F3 3 2" xfId="335"/>
    <cellStyle name="F4" xfId="336"/>
    <cellStyle name="F4 2" xfId="337"/>
    <cellStyle name="F4 2 2" xfId="338"/>
    <cellStyle name="F5" xfId="339"/>
    <cellStyle name="F5 2" xfId="340"/>
    <cellStyle name="F5 3" xfId="341"/>
    <cellStyle name="F5 3 2" xfId="342"/>
    <cellStyle name="F6" xfId="343"/>
    <cellStyle name="F6 2" xfId="344"/>
    <cellStyle name="F6 2 2" xfId="345"/>
    <cellStyle name="F7" xfId="346"/>
    <cellStyle name="F7 2" xfId="347"/>
    <cellStyle name="F7 3" xfId="348"/>
    <cellStyle name="F7 3 2" xfId="349"/>
    <cellStyle name="F8" xfId="350"/>
    <cellStyle name="F8 2" xfId="351"/>
    <cellStyle name="F8 2 2" xfId="352"/>
    <cellStyle name="Fixed" xfId="353"/>
    <cellStyle name="Fixed 2" xfId="354"/>
    <cellStyle name="Fixed 2 2" xfId="355"/>
    <cellStyle name="Fixed1 - Style1" xfId="356"/>
    <cellStyle name="Footnote" xfId="357"/>
    <cellStyle name="Good 2" xfId="358"/>
    <cellStyle name="Good 3" xfId="359"/>
    <cellStyle name="Good 4" xfId="360"/>
    <cellStyle name="Good 5" xfId="361"/>
    <cellStyle name="Good 6" xfId="362"/>
    <cellStyle name="Good 7" xfId="363"/>
    <cellStyle name="Good 8" xfId="364"/>
    <cellStyle name="Grey" xfId="365"/>
    <cellStyle name="Grey 2" xfId="366"/>
    <cellStyle name="Hard Percent" xfId="367"/>
    <cellStyle name="HEADER" xfId="368"/>
    <cellStyle name="Header 2" xfId="369"/>
    <cellStyle name="Heading 1 2" xfId="370"/>
    <cellStyle name="Heading 1 3" xfId="371"/>
    <cellStyle name="Heading 1 4" xfId="372"/>
    <cellStyle name="Heading 1 5" xfId="373"/>
    <cellStyle name="Heading 1 6" xfId="374"/>
    <cellStyle name="Heading 1 7" xfId="375"/>
    <cellStyle name="Heading 1 8" xfId="376"/>
    <cellStyle name="Heading 2 2" xfId="377"/>
    <cellStyle name="Heading 2 3" xfId="378"/>
    <cellStyle name="Heading 2 4" xfId="379"/>
    <cellStyle name="Heading 2 5" xfId="380"/>
    <cellStyle name="Heading 2 6" xfId="381"/>
    <cellStyle name="Heading 2 7" xfId="382"/>
    <cellStyle name="Heading 2 8" xfId="383"/>
    <cellStyle name="Heading 3 2" xfId="384"/>
    <cellStyle name="Heading 3 3" xfId="385"/>
    <cellStyle name="Heading 3 4" xfId="386"/>
    <cellStyle name="Heading 3 5" xfId="387"/>
    <cellStyle name="Heading 3 6" xfId="388"/>
    <cellStyle name="Heading 3 7" xfId="389"/>
    <cellStyle name="Heading 3 8" xfId="390"/>
    <cellStyle name="Heading 4 2" xfId="391"/>
    <cellStyle name="Heading 4 3" xfId="392"/>
    <cellStyle name="Heading 4 4" xfId="393"/>
    <cellStyle name="Heading 4 5" xfId="394"/>
    <cellStyle name="Heading 4 6" xfId="395"/>
    <cellStyle name="Heading 4 7" xfId="396"/>
    <cellStyle name="Heading 4 8" xfId="397"/>
    <cellStyle name="Heading1" xfId="398"/>
    <cellStyle name="Heading1 2" xfId="399"/>
    <cellStyle name="Heading1 2 2" xfId="400"/>
    <cellStyle name="Heading2" xfId="401"/>
    <cellStyle name="Heading2 2" xfId="402"/>
    <cellStyle name="Heading2 2 2" xfId="403"/>
    <cellStyle name="HIGHLIGHT" xfId="404"/>
    <cellStyle name="HIGHLIGHT 2" xfId="405"/>
    <cellStyle name="Hyperlink 2" xfId="406"/>
    <cellStyle name="Hyperlink 2 2" xfId="407"/>
    <cellStyle name="Hyperlink 2 3" xfId="408"/>
    <cellStyle name="Hyperlink 2_Augmentation" xfId="409"/>
    <cellStyle name="Hyperlink 3" xfId="410"/>
    <cellStyle name="Hyperlink 4" xfId="411"/>
    <cellStyle name="Hyperlink 5" xfId="412"/>
    <cellStyle name="Input [yellow]" xfId="413"/>
    <cellStyle name="Input [yellow] 2" xfId="414"/>
    <cellStyle name="Input [yellow] 2 2" xfId="415"/>
    <cellStyle name="Input [yellow] 3" xfId="416"/>
    <cellStyle name="Input 10" xfId="417"/>
    <cellStyle name="Input 11" xfId="734"/>
    <cellStyle name="Input 2" xfId="418"/>
    <cellStyle name="Input 2 2" xfId="419"/>
    <cellStyle name="Input 2 2 2" xfId="420"/>
    <cellStyle name="Input 3" xfId="421"/>
    <cellStyle name="Input 3 2" xfId="422"/>
    <cellStyle name="Input 3 2 2" xfId="423"/>
    <cellStyle name="Input 4" xfId="424"/>
    <cellStyle name="Input 4 2" xfId="425"/>
    <cellStyle name="Input 4 2 2" xfId="426"/>
    <cellStyle name="Input 5" xfId="427"/>
    <cellStyle name="Input 5 2" xfId="428"/>
    <cellStyle name="Input 5 2 2" xfId="429"/>
    <cellStyle name="Input 6" xfId="430"/>
    <cellStyle name="Input 6 2" xfId="431"/>
    <cellStyle name="Input 7" xfId="432"/>
    <cellStyle name="Input 7 2" xfId="433"/>
    <cellStyle name="Input 8" xfId="434"/>
    <cellStyle name="Input 8 2" xfId="435"/>
    <cellStyle name="Input 9" xfId="436"/>
    <cellStyle name="Linked Cell 2" xfId="437"/>
    <cellStyle name="Linked Cell 3" xfId="438"/>
    <cellStyle name="Linked Cell 4" xfId="439"/>
    <cellStyle name="Linked Cell 5" xfId="440"/>
    <cellStyle name="Linked Cell 6" xfId="441"/>
    <cellStyle name="Linked Cell 7" xfId="442"/>
    <cellStyle name="Linked Cell 8" xfId="443"/>
    <cellStyle name="Multiple" xfId="444"/>
    <cellStyle name="Neutral 2" xfId="445"/>
    <cellStyle name="Neutral 2 2" xfId="446"/>
    <cellStyle name="Neutral 3" xfId="447"/>
    <cellStyle name="Neutral 4" xfId="448"/>
    <cellStyle name="Neutral 5" xfId="449"/>
    <cellStyle name="Neutral 6" xfId="450"/>
    <cellStyle name="Neutral 7" xfId="451"/>
    <cellStyle name="Neutral 8" xfId="452"/>
    <cellStyle name="no dec" xfId="453"/>
    <cellStyle name="no dec 2" xfId="454"/>
    <cellStyle name="no dec 2 2" xfId="455"/>
    <cellStyle name="Normal" xfId="0" builtinId="0"/>
    <cellStyle name="Normal - Style1" xfId="456"/>
    <cellStyle name="Normal - Style1 2" xfId="457"/>
    <cellStyle name="Normal 10" xfId="458"/>
    <cellStyle name="Normal 10 2" xfId="459"/>
    <cellStyle name="Normal 10 2 2" xfId="460"/>
    <cellStyle name="Normal 11" xfId="461"/>
    <cellStyle name="Normal 11 2" xfId="462"/>
    <cellStyle name="Normal 11 2 2" xfId="463"/>
    <cellStyle name="Normal 12" xfId="464"/>
    <cellStyle name="Normal 13" xfId="465"/>
    <cellStyle name="Normal 14" xfId="466"/>
    <cellStyle name="Normal 14 2" xfId="467"/>
    <cellStyle name="Normal 14 2 2" xfId="468"/>
    <cellStyle name="Normal 14 2 2 2" xfId="469"/>
    <cellStyle name="Normal 14 2 3" xfId="470"/>
    <cellStyle name="Normal 14 3" xfId="471"/>
    <cellStyle name="Normal 14 3 2" xfId="472"/>
    <cellStyle name="Normal 14 4" xfId="473"/>
    <cellStyle name="Normal 15" xfId="474"/>
    <cellStyle name="Normal 16" xfId="475"/>
    <cellStyle name="Normal 17" xfId="476"/>
    <cellStyle name="Normal 18" xfId="477"/>
    <cellStyle name="Normal 19" xfId="478"/>
    <cellStyle name="Normal 19 2" xfId="479"/>
    <cellStyle name="Normal 2" xfId="480"/>
    <cellStyle name="Normal 2 2" xfId="481"/>
    <cellStyle name="Normal 20" xfId="482"/>
    <cellStyle name="Normal 20 2" xfId="483"/>
    <cellStyle name="Normal 21" xfId="484"/>
    <cellStyle name="Normal 22" xfId="485"/>
    <cellStyle name="Normal 23" xfId="486"/>
    <cellStyle name="Normal 24" xfId="487"/>
    <cellStyle name="Normal 25" xfId="488"/>
    <cellStyle name="Normal 26" xfId="489"/>
    <cellStyle name="Normal 27" xfId="490"/>
    <cellStyle name="Normal 279" xfId="737"/>
    <cellStyle name="Normal 28" xfId="491"/>
    <cellStyle name="Normal 283" xfId="736"/>
    <cellStyle name="Normal 29" xfId="492"/>
    <cellStyle name="Normal 3" xfId="493"/>
    <cellStyle name="Normal 3 2" xfId="494"/>
    <cellStyle name="Normal 30" xfId="495"/>
    <cellStyle name="Normal 31" xfId="496"/>
    <cellStyle name="Normal 32" xfId="497"/>
    <cellStyle name="Normal 33" xfId="733"/>
    <cellStyle name="Normal 4" xfId="498"/>
    <cellStyle name="Normal 4 2" xfId="499"/>
    <cellStyle name="Normal 5" xfId="500"/>
    <cellStyle name="Normal 6" xfId="501"/>
    <cellStyle name="Normal 6 2" xfId="502"/>
    <cellStyle name="Normal 7" xfId="503"/>
    <cellStyle name="Normal 7 2" xfId="504"/>
    <cellStyle name="Normal 8" xfId="505"/>
    <cellStyle name="Normal 8 2" xfId="506"/>
    <cellStyle name="Normal 8 3" xfId="507"/>
    <cellStyle name="Normal 8 3 2" xfId="508"/>
    <cellStyle name="Normal 9" xfId="509"/>
    <cellStyle name="Normal 9 2" xfId="510"/>
    <cellStyle name="Normal 9 2 2" xfId="511"/>
    <cellStyle name="Note 10" xfId="512"/>
    <cellStyle name="Note 10 2" xfId="513"/>
    <cellStyle name="Note 10 2 2" xfId="514"/>
    <cellStyle name="Note 11" xfId="515"/>
    <cellStyle name="Note 11 2" xfId="516"/>
    <cellStyle name="Note 11 2 2" xfId="517"/>
    <cellStyle name="Note 12" xfId="518"/>
    <cellStyle name="Note 12 2" xfId="519"/>
    <cellStyle name="Note 13" xfId="520"/>
    <cellStyle name="Note 13 2" xfId="521"/>
    <cellStyle name="Note 14" xfId="522"/>
    <cellStyle name="Note 2" xfId="523"/>
    <cellStyle name="Note 2 2" xfId="524"/>
    <cellStyle name="Note 2 2 2" xfId="525"/>
    <cellStyle name="Note 2 2 2 2" xfId="526"/>
    <cellStyle name="Note 2 3" xfId="527"/>
    <cellStyle name="Note 2 3 2" xfId="528"/>
    <cellStyle name="Note 2_Key" xfId="529"/>
    <cellStyle name="Note 3" xfId="530"/>
    <cellStyle name="Note 3 2" xfId="531"/>
    <cellStyle name="Note 3 2 2" xfId="532"/>
    <cellStyle name="Note 4" xfId="533"/>
    <cellStyle name="Note 4 2" xfId="534"/>
    <cellStyle name="Note 4 2 2" xfId="535"/>
    <cellStyle name="Note 5" xfId="536"/>
    <cellStyle name="Note 5 2" xfId="537"/>
    <cellStyle name="Note 5 2 2" xfId="538"/>
    <cellStyle name="Note 6" xfId="539"/>
    <cellStyle name="Note 6 2" xfId="540"/>
    <cellStyle name="Note 6 2 2" xfId="541"/>
    <cellStyle name="Note 7" xfId="542"/>
    <cellStyle name="Note 7 2" xfId="543"/>
    <cellStyle name="Note 7 2 2" xfId="544"/>
    <cellStyle name="Note 8" xfId="545"/>
    <cellStyle name="Note 8 2" xfId="546"/>
    <cellStyle name="Note 8 2 2" xfId="547"/>
    <cellStyle name="Note 9" xfId="548"/>
    <cellStyle name="Note 9 2" xfId="549"/>
    <cellStyle name="Note 9 2 2" xfId="550"/>
    <cellStyle name="Output 2" xfId="551"/>
    <cellStyle name="Output 2 2" xfId="552"/>
    <cellStyle name="Output 2 2 2" xfId="553"/>
    <cellStyle name="Output 2 3" xfId="554"/>
    <cellStyle name="Output 3" xfId="555"/>
    <cellStyle name="Output 3 2" xfId="556"/>
    <cellStyle name="Output 3 2 2" xfId="557"/>
    <cellStyle name="Output 3 3" xfId="558"/>
    <cellStyle name="Output 4" xfId="559"/>
    <cellStyle name="Output 4 2" xfId="560"/>
    <cellStyle name="Output 4 2 2" xfId="561"/>
    <cellStyle name="Output 4 3" xfId="562"/>
    <cellStyle name="Output 5" xfId="563"/>
    <cellStyle name="Output 5 2" xfId="564"/>
    <cellStyle name="Output 5 2 2" xfId="565"/>
    <cellStyle name="Output 5 3" xfId="566"/>
    <cellStyle name="Output 6" xfId="567"/>
    <cellStyle name="Output 6 2" xfId="568"/>
    <cellStyle name="Output 7" xfId="569"/>
    <cellStyle name="Output 8" xfId="570"/>
    <cellStyle name="Page Number" xfId="571"/>
    <cellStyle name="Percent [2]" xfId="572"/>
    <cellStyle name="Percent [2] 2" xfId="573"/>
    <cellStyle name="Percent [2] 2 2" xfId="574"/>
    <cellStyle name="Percent 10" xfId="575"/>
    <cellStyle name="Percent 11" xfId="576"/>
    <cellStyle name="Percent 11 2" xfId="577"/>
    <cellStyle name="Percent 12" xfId="578"/>
    <cellStyle name="Percent 13" xfId="579"/>
    <cellStyle name="Percent 13 2" xfId="580"/>
    <cellStyle name="Percent 14" xfId="581"/>
    <cellStyle name="Percent 14 2" xfId="582"/>
    <cellStyle name="Percent 15" xfId="583"/>
    <cellStyle name="Percent 16" xfId="584"/>
    <cellStyle name="Percent 17" xfId="585"/>
    <cellStyle name="Percent 18" xfId="586"/>
    <cellStyle name="Percent 19" xfId="587"/>
    <cellStyle name="Percent 2" xfId="588"/>
    <cellStyle name="Percent 2 2" xfId="589"/>
    <cellStyle name="Percent 20" xfId="590"/>
    <cellStyle name="Percent 21" xfId="591"/>
    <cellStyle name="Percent 22" xfId="592"/>
    <cellStyle name="Percent 23" xfId="593"/>
    <cellStyle name="Percent 24" xfId="735"/>
    <cellStyle name="Percent 3" xfId="594"/>
    <cellStyle name="Percent 3 2" xfId="595"/>
    <cellStyle name="Percent 4" xfId="596"/>
    <cellStyle name="Percent 4 2" xfId="597"/>
    <cellStyle name="Percent 4 2 2" xfId="598"/>
    <cellStyle name="Percent 4 3" xfId="599"/>
    <cellStyle name="Percent 5" xfId="600"/>
    <cellStyle name="Percent 5 2" xfId="601"/>
    <cellStyle name="Percent 5 2 2" xfId="602"/>
    <cellStyle name="Percent 5 3" xfId="603"/>
    <cellStyle name="Percent 6" xfId="604"/>
    <cellStyle name="Percent 6 2" xfId="605"/>
    <cellStyle name="Percent 6 2 2" xfId="606"/>
    <cellStyle name="Percent 6 3" xfId="607"/>
    <cellStyle name="Percent 7" xfId="608"/>
    <cellStyle name="Percent 7 2" xfId="609"/>
    <cellStyle name="Percent 8" xfId="610"/>
    <cellStyle name="Percent 8 2" xfId="611"/>
    <cellStyle name="Percent 9" xfId="612"/>
    <cellStyle name="PSChar" xfId="613"/>
    <cellStyle name="PSChar 2" xfId="614"/>
    <cellStyle name="PSChar 3" xfId="615"/>
    <cellStyle name="PSChar 4" xfId="616"/>
    <cellStyle name="PSChar 4 2" xfId="617"/>
    <cellStyle name="PSChar 5" xfId="618"/>
    <cellStyle name="PSChar 5 2" xfId="619"/>
    <cellStyle name="PSChar 6" xfId="620"/>
    <cellStyle name="PSDate" xfId="621"/>
    <cellStyle name="PSDate 2" xfId="622"/>
    <cellStyle name="PSDate 3" xfId="623"/>
    <cellStyle name="PSDate 4" xfId="624"/>
    <cellStyle name="PSDate 4 2" xfId="625"/>
    <cellStyle name="PSDate 5" xfId="626"/>
    <cellStyle name="PSDate 5 2" xfId="627"/>
    <cellStyle name="PSDate 6" xfId="628"/>
    <cellStyle name="PSDec" xfId="629"/>
    <cellStyle name="PSDec 2" xfId="630"/>
    <cellStyle name="PSDec 3" xfId="631"/>
    <cellStyle name="PSDec 4" xfId="632"/>
    <cellStyle name="PSDec 4 2" xfId="633"/>
    <cellStyle name="PSDec 5" xfId="634"/>
    <cellStyle name="PSDec 5 2" xfId="635"/>
    <cellStyle name="PSDec 6" xfId="636"/>
    <cellStyle name="PSHeading" xfId="637"/>
    <cellStyle name="PSHeading 2" xfId="638"/>
    <cellStyle name="PSHeading 3" xfId="639"/>
    <cellStyle name="PSHeading 4" xfId="640"/>
    <cellStyle name="PSHeading 4 2" xfId="641"/>
    <cellStyle name="PSHeading 4_July2012_Access_to_Capital_Scenarios_Cost Tables 7132012" xfId="642"/>
    <cellStyle name="PSHeading 5" xfId="643"/>
    <cellStyle name="PSHeading 5 2" xfId="644"/>
    <cellStyle name="PSHeading 5_Key" xfId="645"/>
    <cellStyle name="PSHeading 6" xfId="646"/>
    <cellStyle name="PSHeading_358_CGS_Lewis_UT_70Conserv" xfId="647"/>
    <cellStyle name="PSInt" xfId="648"/>
    <cellStyle name="PSInt 2" xfId="649"/>
    <cellStyle name="PSInt 3" xfId="650"/>
    <cellStyle name="PSInt 4" xfId="651"/>
    <cellStyle name="PSInt 4 2" xfId="652"/>
    <cellStyle name="PSInt 5" xfId="653"/>
    <cellStyle name="PSInt 5 2" xfId="654"/>
    <cellStyle name="PSInt 6" xfId="655"/>
    <cellStyle name="PSSpacer" xfId="656"/>
    <cellStyle name="PSSpacer 2" xfId="657"/>
    <cellStyle name="PSSpacer 3" xfId="658"/>
    <cellStyle name="PSSpacer 4" xfId="659"/>
    <cellStyle name="PSSpacer 4 2" xfId="660"/>
    <cellStyle name="PSSpacer 5" xfId="661"/>
    <cellStyle name="PSSpacer 5 2" xfId="662"/>
    <cellStyle name="PSSpacer 6" xfId="663"/>
    <cellStyle name="Rate" xfId="664"/>
    <cellStyle name="Rate 2" xfId="665"/>
    <cellStyle name="Rate 3" xfId="666"/>
    <cellStyle name="Rate 4" xfId="667"/>
    <cellStyle name="Rate 4 2" xfId="668"/>
    <cellStyle name="Rate 5" xfId="669"/>
    <cellStyle name="Rate 5 2" xfId="670"/>
    <cellStyle name="Rate 6" xfId="671"/>
    <cellStyle name="Reference" xfId="672"/>
    <cellStyle name="SectionBreak" xfId="673"/>
    <cellStyle name="SectionBreak 2" xfId="674"/>
    <cellStyle name="SectionBreak 3" xfId="675"/>
    <cellStyle name="SectionBreak 4" xfId="676"/>
    <cellStyle name="SectionBreak 4 2" xfId="677"/>
    <cellStyle name="SectionBreak 5" xfId="678"/>
    <cellStyle name="SectionBreak 5 2" xfId="679"/>
    <cellStyle name="Style 27" xfId="680"/>
    <cellStyle name="Style 27 2" xfId="681"/>
    <cellStyle name="Style 27 2 2" xfId="682"/>
    <cellStyle name="Style 28" xfId="683"/>
    <cellStyle name="Style 28 2" xfId="684"/>
    <cellStyle name="Style 28 2 2" xfId="685"/>
    <cellStyle name="Table Head" xfId="686"/>
    <cellStyle name="Table Head Aligned" xfId="687"/>
    <cellStyle name="Table Head Blue" xfId="688"/>
    <cellStyle name="Table Head Green" xfId="689"/>
    <cellStyle name="Table Heading" xfId="690"/>
    <cellStyle name="Table Heading 2" xfId="691"/>
    <cellStyle name="Table Title" xfId="692"/>
    <cellStyle name="Table Units" xfId="693"/>
    <cellStyle name="Table Units 2" xfId="694"/>
    <cellStyle name="Table Units_Key" xfId="695"/>
    <cellStyle name="Title 2" xfId="696"/>
    <cellStyle name="Title 3" xfId="697"/>
    <cellStyle name="Title 4" xfId="698"/>
    <cellStyle name="Title 5" xfId="699"/>
    <cellStyle name="Title 6" xfId="700"/>
    <cellStyle name="Total 2" xfId="701"/>
    <cellStyle name="Total 2 2" xfId="702"/>
    <cellStyle name="Total 2 2 2" xfId="703"/>
    <cellStyle name="Total 3" xfId="704"/>
    <cellStyle name="Total 3 2" xfId="705"/>
    <cellStyle name="Total 3 2 2" xfId="706"/>
    <cellStyle name="Total 4" xfId="707"/>
    <cellStyle name="Total 4 2" xfId="708"/>
    <cellStyle name="Total 4 2 2" xfId="709"/>
    <cellStyle name="Total 5" xfId="710"/>
    <cellStyle name="Total 5 2" xfId="711"/>
    <cellStyle name="Total 5 2 2" xfId="712"/>
    <cellStyle name="Total 6" xfId="713"/>
    <cellStyle name="Total 6 2" xfId="714"/>
    <cellStyle name="Total 7" xfId="715"/>
    <cellStyle name="Total 7 2" xfId="716"/>
    <cellStyle name="Total 8" xfId="717"/>
    <cellStyle name="Unprot" xfId="718"/>
    <cellStyle name="Unprot 2" xfId="719"/>
    <cellStyle name="Unprot$" xfId="720"/>
    <cellStyle name="Unprot$ 2" xfId="721"/>
    <cellStyle name="Unprot$ 2 2" xfId="722"/>
    <cellStyle name="Unprot_Current Summary" xfId="723"/>
    <cellStyle name="Unprotect" xfId="724"/>
    <cellStyle name="v" xfId="725"/>
    <cellStyle name="Warning Text 2" xfId="726"/>
    <cellStyle name="Warning Text 3" xfId="727"/>
    <cellStyle name="Warning Text 4" xfId="728"/>
    <cellStyle name="Warning Text 5" xfId="729"/>
    <cellStyle name="Warning Text 6" xfId="730"/>
    <cellStyle name="Warning Text 7" xfId="731"/>
    <cellStyle name="Warning Text 8" xfId="732"/>
  </cellStyles>
  <dxfs count="31"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solid">
          <fgColor auto="1"/>
          <bgColor theme="0" tint="-4.9989318521683403E-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  <dxf>
      <fill>
        <patternFill patternType="mediumGray">
          <fgColor indexed="9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M3218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Z19" sqref="BZ19"/>
    </sheetView>
  </sheetViews>
  <sheetFormatPr defaultRowHeight="12.75" outlineLevelCol="1"/>
  <cols>
    <col min="1" max="1" width="25.28515625" style="1" customWidth="1"/>
    <col min="2" max="3" width="5" style="1" bestFit="1" customWidth="1"/>
    <col min="4" max="4" width="8.140625" style="1" hidden="1" customWidth="1" outlineLevel="1"/>
    <col min="5" max="5" width="8.7109375" style="1" hidden="1" customWidth="1" outlineLevel="1"/>
    <col min="6" max="6" width="15.28515625" style="1" hidden="1" customWidth="1" outlineLevel="1"/>
    <col min="7" max="7" width="8.7109375" style="1" hidden="1" customWidth="1" outlineLevel="1"/>
    <col min="8" max="8" width="16.7109375" style="1" hidden="1" customWidth="1" outlineLevel="1"/>
    <col min="9" max="9" width="8.140625" style="1" hidden="1" customWidth="1" outlineLevel="1"/>
    <col min="10" max="10" width="14.28515625" style="1" hidden="1" customWidth="1" outlineLevel="1"/>
    <col min="11" max="11" width="15.7109375" style="1" hidden="1" customWidth="1" outlineLevel="1"/>
    <col min="12" max="12" width="11.85546875" style="1" hidden="1" customWidth="1" outlineLevel="1"/>
    <col min="13" max="13" width="13.28515625" style="1" hidden="1" customWidth="1" outlineLevel="1"/>
    <col min="14" max="21" width="9.140625" style="1" hidden="1" customWidth="1" outlineLevel="1"/>
    <col min="22" max="22" width="25.28515625" style="1" bestFit="1" customWidth="1" collapsed="1"/>
    <col min="23" max="23" width="9.140625" style="1"/>
    <col min="24" max="26" width="0" style="1" hidden="1" customWidth="1" outlineLevel="1"/>
    <col min="27" max="27" width="8.5703125" style="1" hidden="1" customWidth="1" outlineLevel="1"/>
    <col min="28" max="28" width="5" style="1" bestFit="1" customWidth="1" collapsed="1"/>
    <col min="29" max="29" width="5" style="1" bestFit="1" customWidth="1"/>
    <col min="30" max="30" width="8.140625" style="1" hidden="1" customWidth="1" outlineLevel="1"/>
    <col min="31" max="31" width="8.7109375" style="1" hidden="1" customWidth="1" outlineLevel="1"/>
    <col min="32" max="32" width="15.28515625" style="1" hidden="1" customWidth="1" outlineLevel="1"/>
    <col min="33" max="33" width="8.7109375" style="1" hidden="1" customWidth="1" outlineLevel="1"/>
    <col min="34" max="34" width="16.7109375" style="1" hidden="1" customWidth="1" outlineLevel="1"/>
    <col min="35" max="35" width="8.140625" style="1" hidden="1" customWidth="1" outlineLevel="1"/>
    <col min="36" max="36" width="14.28515625" style="1" hidden="1" customWidth="1" outlineLevel="1"/>
    <col min="37" max="37" width="15.7109375" style="1" hidden="1" customWidth="1" outlineLevel="1"/>
    <col min="38" max="38" width="11.85546875" style="1" hidden="1" customWidth="1" outlineLevel="1"/>
    <col min="39" max="39" width="13.28515625" style="1" hidden="1" customWidth="1" outlineLevel="1"/>
    <col min="40" max="47" width="0" style="1" hidden="1" customWidth="1" outlineLevel="1"/>
    <col min="48" max="48" width="25.28515625" style="1" bestFit="1" customWidth="1" collapsed="1"/>
    <col min="49" max="49" width="9.140625" style="1"/>
    <col min="50" max="52" width="0" style="1" hidden="1" customWidth="1" outlineLevel="1"/>
    <col min="53" max="53" width="8.5703125" style="1" hidden="1" customWidth="1" outlineLevel="1"/>
    <col min="54" max="54" width="5" style="1" bestFit="1" customWidth="1" collapsed="1"/>
    <col min="55" max="55" width="5" style="1" bestFit="1" customWidth="1"/>
    <col min="56" max="56" width="8.140625" style="1" hidden="1" customWidth="1" outlineLevel="1"/>
    <col min="57" max="57" width="8.7109375" style="1" hidden="1" customWidth="1" outlineLevel="1"/>
    <col min="58" max="58" width="15.28515625" style="1" hidden="1" customWidth="1" outlineLevel="1"/>
    <col min="59" max="59" width="8.7109375" style="1" hidden="1" customWidth="1" outlineLevel="1"/>
    <col min="60" max="60" width="16.7109375" style="1" hidden="1" customWidth="1" outlineLevel="1"/>
    <col min="61" max="61" width="8.140625" style="1" hidden="1" customWidth="1" outlineLevel="1"/>
    <col min="62" max="62" width="14.28515625" style="1" hidden="1" customWidth="1" outlineLevel="1"/>
    <col min="63" max="63" width="15.7109375" style="1" hidden="1" customWidth="1" outlineLevel="1"/>
    <col min="64" max="64" width="11.85546875" style="1" hidden="1" customWidth="1" outlineLevel="1"/>
    <col min="65" max="65" width="13.28515625" style="1" hidden="1" customWidth="1" outlineLevel="1"/>
    <col min="66" max="73" width="0" style="1" hidden="1" customWidth="1" outlineLevel="1"/>
    <col min="74" max="74" width="25.28515625" style="1" bestFit="1" customWidth="1" collapsed="1"/>
    <col min="75" max="16384" width="9.140625" style="1"/>
  </cols>
  <sheetData>
    <row r="1" spans="1:117" ht="68.25" customHeight="1">
      <c r="A1" s="14" t="s">
        <v>21</v>
      </c>
      <c r="S1" s="1" t="s">
        <v>35</v>
      </c>
      <c r="T1" s="1">
        <v>1</v>
      </c>
      <c r="U1" s="1" t="s">
        <v>36</v>
      </c>
      <c r="AA1" s="14" t="s">
        <v>0</v>
      </c>
      <c r="AS1" s="1" t="s">
        <v>35</v>
      </c>
      <c r="AT1" s="1">
        <v>1</v>
      </c>
      <c r="AU1" s="1" t="s">
        <v>36</v>
      </c>
      <c r="BS1" s="1" t="s">
        <v>35</v>
      </c>
      <c r="BT1" s="1">
        <v>1</v>
      </c>
      <c r="BU1" s="1" t="s">
        <v>36</v>
      </c>
    </row>
    <row r="2" spans="1:117">
      <c r="A2" s="15" t="s">
        <v>22</v>
      </c>
      <c r="S2" s="1" t="s">
        <v>37</v>
      </c>
      <c r="T2" s="1">
        <f>E3207</f>
        <v>61117.713598281247</v>
      </c>
      <c r="U2" s="1" t="s">
        <v>38</v>
      </c>
      <c r="V2" s="37" t="s">
        <v>42</v>
      </c>
      <c r="AA2" s="15" t="s">
        <v>32</v>
      </c>
      <c r="AS2" s="1" t="s">
        <v>37</v>
      </c>
      <c r="AT2" s="1">
        <f>AE3207</f>
        <v>30083.815697823651</v>
      </c>
      <c r="AU2" s="1" t="s">
        <v>38</v>
      </c>
      <c r="AV2" s="37" t="s">
        <v>42</v>
      </c>
      <c r="BS2" s="1" t="s">
        <v>37</v>
      </c>
      <c r="BT2" s="1">
        <f>BE3207</f>
        <v>-49520.36701176333</v>
      </c>
      <c r="BU2" s="1" t="s">
        <v>38</v>
      </c>
      <c r="BV2" s="37" t="s">
        <v>42</v>
      </c>
    </row>
    <row r="3" spans="1:117">
      <c r="A3" s="17" t="s">
        <v>23</v>
      </c>
      <c r="S3" s="1" t="s">
        <v>39</v>
      </c>
      <c r="T3" s="1">
        <f>inmean+268562</f>
        <v>329679.71359828126</v>
      </c>
      <c r="U3" s="1" t="s">
        <v>40</v>
      </c>
      <c r="V3" s="40" t="s">
        <v>44</v>
      </c>
      <c r="AA3" s="17" t="s">
        <v>33</v>
      </c>
      <c r="AS3" s="1" t="s">
        <v>39</v>
      </c>
      <c r="AT3" s="1">
        <f>AT2</f>
        <v>30083.815697823651</v>
      </c>
      <c r="AU3" s="1" t="s">
        <v>40</v>
      </c>
      <c r="AV3" s="38" t="s">
        <v>43</v>
      </c>
      <c r="BS3" s="1" t="s">
        <v>39</v>
      </c>
      <c r="BT3" s="1">
        <f>BT2</f>
        <v>-49520.36701176333</v>
      </c>
      <c r="BU3" s="1" t="s">
        <v>40</v>
      </c>
      <c r="BV3" s="38" t="s">
        <v>43</v>
      </c>
    </row>
    <row r="4" spans="1:117" ht="13.5" thickBot="1">
      <c r="A4" s="16" t="s">
        <v>24</v>
      </c>
      <c r="V4" s="38"/>
      <c r="AA4" s="16" t="s">
        <v>34</v>
      </c>
      <c r="AV4" s="38"/>
      <c r="BV4" s="38"/>
    </row>
    <row r="5" spans="1:117" s="2" customFormat="1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9"/>
      <c r="O5" s="19"/>
      <c r="P5" s="19"/>
      <c r="Q5" s="19"/>
      <c r="R5" s="19"/>
      <c r="S5" s="19"/>
      <c r="T5" s="19"/>
      <c r="U5" s="19"/>
      <c r="V5" s="39" t="s">
        <v>41</v>
      </c>
      <c r="W5" s="19"/>
      <c r="X5" s="19"/>
      <c r="Y5" s="19"/>
      <c r="Z5" s="19"/>
      <c r="AA5" s="18" t="s">
        <v>1</v>
      </c>
      <c r="AB5" s="19" t="s">
        <v>2</v>
      </c>
      <c r="AC5" s="19" t="s">
        <v>3</v>
      </c>
      <c r="AD5" s="19" t="s">
        <v>4</v>
      </c>
      <c r="AE5" s="19" t="s">
        <v>5</v>
      </c>
      <c r="AF5" s="19" t="s">
        <v>6</v>
      </c>
      <c r="AG5" s="19" t="s">
        <v>7</v>
      </c>
      <c r="AH5" s="19" t="s">
        <v>8</v>
      </c>
      <c r="AI5" s="19" t="s">
        <v>9</v>
      </c>
      <c r="AJ5" s="19" t="s">
        <v>10</v>
      </c>
      <c r="AK5" s="19" t="s">
        <v>11</v>
      </c>
      <c r="AL5" s="19" t="s">
        <v>12</v>
      </c>
      <c r="AM5" s="19" t="s">
        <v>13</v>
      </c>
      <c r="AN5" s="19"/>
      <c r="AO5" s="19"/>
      <c r="AP5" s="19"/>
      <c r="AQ5" s="19"/>
      <c r="AR5" s="19"/>
      <c r="AS5" s="19"/>
      <c r="AT5" s="19"/>
      <c r="AU5" s="19"/>
      <c r="AV5" s="39" t="s">
        <v>41</v>
      </c>
      <c r="AW5" s="19"/>
      <c r="AX5" s="19"/>
      <c r="AY5" s="19"/>
      <c r="AZ5" s="19"/>
      <c r="BA5" s="19" t="s">
        <v>1</v>
      </c>
      <c r="BB5" s="19" t="s">
        <v>2</v>
      </c>
      <c r="BC5" s="19" t="s">
        <v>3</v>
      </c>
      <c r="BD5" s="19" t="s">
        <v>4</v>
      </c>
      <c r="BE5" s="19" t="s">
        <v>5</v>
      </c>
      <c r="BF5" s="19" t="s">
        <v>6</v>
      </c>
      <c r="BG5" s="19" t="s">
        <v>7</v>
      </c>
      <c r="BH5" s="19" t="s">
        <v>8</v>
      </c>
      <c r="BI5" s="19" t="s">
        <v>9</v>
      </c>
      <c r="BJ5" s="19" t="s">
        <v>10</v>
      </c>
      <c r="BK5" s="19" t="s">
        <v>11</v>
      </c>
      <c r="BL5" s="19" t="s">
        <v>12</v>
      </c>
      <c r="BM5" s="19" t="s">
        <v>13</v>
      </c>
      <c r="BN5" s="19"/>
      <c r="BO5" s="19"/>
      <c r="BP5" s="19"/>
      <c r="BQ5" s="19"/>
      <c r="BR5" s="19"/>
      <c r="BS5" s="19"/>
      <c r="BT5" s="19"/>
      <c r="BU5" s="19"/>
      <c r="BV5" s="39" t="s">
        <v>41</v>
      </c>
    </row>
    <row r="6" spans="1:117">
      <c r="A6" s="8">
        <v>1</v>
      </c>
      <c r="B6" s="20">
        <v>2015</v>
      </c>
      <c r="C6" s="20">
        <v>1963</v>
      </c>
      <c r="D6" s="21">
        <v>95.05</v>
      </c>
      <c r="E6" s="9">
        <v>52231.183499999999</v>
      </c>
      <c r="F6" s="9">
        <v>2050838.2239000001</v>
      </c>
      <c r="G6" s="9">
        <v>77366.129400000005</v>
      </c>
      <c r="H6" s="9">
        <v>381004.96419999999</v>
      </c>
      <c r="I6" s="9">
        <v>70732.228799999997</v>
      </c>
      <c r="J6" s="9">
        <v>46088.988299999997</v>
      </c>
      <c r="K6" s="9">
        <v>2133.7310000000002</v>
      </c>
      <c r="L6" s="9">
        <v>2571665.6200999999</v>
      </c>
      <c r="M6" s="9">
        <f>J6-K6</f>
        <v>43955.257299999997</v>
      </c>
      <c r="N6" s="9"/>
      <c r="O6" s="9"/>
      <c r="P6" s="9"/>
      <c r="Q6" s="9"/>
      <c r="R6" s="9"/>
      <c r="S6" s="9"/>
      <c r="T6" s="9"/>
      <c r="U6" s="9"/>
      <c r="V6" s="9">
        <f t="shared" ref="V6:V69" si="0">(E6-inmean)*stdfac+outmean</f>
        <v>320793.18350000004</v>
      </c>
      <c r="W6" s="9"/>
      <c r="X6" s="9"/>
      <c r="Y6" s="9"/>
      <c r="Z6" s="9"/>
      <c r="AA6" s="8">
        <v>1</v>
      </c>
      <c r="AB6" s="20">
        <v>2016</v>
      </c>
      <c r="AC6" s="20">
        <v>1950</v>
      </c>
      <c r="AD6" s="21">
        <v>163.12</v>
      </c>
      <c r="AE6" s="9">
        <f>SUM(AF6:AJ6)-SUM(AK6:AL6)</f>
        <v>30208.158598073293</v>
      </c>
      <c r="AF6" s="9">
        <v>2167525.9759999998</v>
      </c>
      <c r="AG6" s="9">
        <v>33508.915200000003</v>
      </c>
      <c r="AH6" s="9">
        <v>202673.25539999999</v>
      </c>
      <c r="AI6" s="9">
        <v>85940.341499999995</v>
      </c>
      <c r="AJ6" s="9">
        <v>370481.92629999999</v>
      </c>
      <c r="AK6" s="9">
        <v>27280.893817527172</v>
      </c>
      <c r="AL6" s="9">
        <v>2802641.3619843996</v>
      </c>
      <c r="AM6" s="9">
        <f>AJ6-AK6</f>
        <v>343201.03248247283</v>
      </c>
      <c r="AN6" s="9"/>
      <c r="AO6" s="9"/>
      <c r="AP6" s="9"/>
      <c r="AQ6" s="9"/>
      <c r="AR6" s="9"/>
      <c r="AS6" s="9"/>
      <c r="AT6" s="9"/>
      <c r="AU6" s="9"/>
      <c r="AV6" s="9">
        <f t="shared" ref="AV6:AV69" si="1">(AE6-inmean2)*stdfac2+outmean2</f>
        <v>30208.158598073293</v>
      </c>
      <c r="AW6" s="9"/>
      <c r="AX6" s="9"/>
      <c r="AY6" s="9"/>
      <c r="AZ6" s="9"/>
      <c r="BA6" s="20">
        <v>1</v>
      </c>
      <c r="BB6" s="20">
        <v>2017</v>
      </c>
      <c r="BC6" s="20">
        <v>1951</v>
      </c>
      <c r="BD6" s="21">
        <v>145.72999999999999</v>
      </c>
      <c r="BE6" s="9">
        <f>SUM(BF6:BJ6)-SUM(BK6:BL6)</f>
        <v>67292.357662094291</v>
      </c>
      <c r="BF6" s="9">
        <v>2171958.0762999998</v>
      </c>
      <c r="BG6" s="9">
        <v>33412.713799999998</v>
      </c>
      <c r="BH6" s="9">
        <v>192686.1409</v>
      </c>
      <c r="BI6" s="9">
        <v>71860.539166490998</v>
      </c>
      <c r="BJ6" s="9">
        <v>528517.61029999994</v>
      </c>
      <c r="BK6" s="9">
        <v>41228.438751939662</v>
      </c>
      <c r="BL6" s="9">
        <v>2889914.2840524567</v>
      </c>
      <c r="BM6" s="9">
        <f>BJ6-BK6</f>
        <v>487289.17154806026</v>
      </c>
      <c r="BN6" s="9"/>
      <c r="BO6" s="9"/>
      <c r="BP6" s="9"/>
      <c r="BQ6" s="9"/>
      <c r="BR6" s="9"/>
      <c r="BS6" s="9"/>
      <c r="BT6" s="9"/>
      <c r="BU6" s="9"/>
      <c r="BV6" s="9">
        <f t="shared" ref="BV6:BV69" si="2">(BE6-inmean3)*stdfac3+outmean3</f>
        <v>67292.357662094291</v>
      </c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Q6" s="3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</row>
    <row r="7" spans="1:117">
      <c r="A7" s="8">
        <v>2</v>
      </c>
      <c r="B7" s="20">
        <v>2015</v>
      </c>
      <c r="C7" s="20">
        <v>1956</v>
      </c>
      <c r="D7" s="21">
        <v>140.97999999999999</v>
      </c>
      <c r="E7" s="9">
        <v>40066.790699999998</v>
      </c>
      <c r="F7" s="9">
        <v>2042462.5944999999</v>
      </c>
      <c r="G7" s="9">
        <v>77366.129400000005</v>
      </c>
      <c r="H7" s="9">
        <v>380369.42869999999</v>
      </c>
      <c r="I7" s="9">
        <v>73118.990699999995</v>
      </c>
      <c r="J7" s="9">
        <v>41883.174899999998</v>
      </c>
      <c r="K7" s="9">
        <v>3981.8152</v>
      </c>
      <c r="L7" s="9">
        <v>2571151.7122999998</v>
      </c>
      <c r="M7" s="9">
        <f t="shared" ref="M7:M70" si="3">J7-K7</f>
        <v>37901.359700000001</v>
      </c>
      <c r="N7" s="9"/>
      <c r="O7" s="9"/>
      <c r="P7" s="9"/>
      <c r="Q7" s="9"/>
      <c r="R7" s="9"/>
      <c r="S7" s="9"/>
      <c r="T7" s="9"/>
      <c r="U7" s="9"/>
      <c r="V7" s="9">
        <f t="shared" si="0"/>
        <v>308628.79070000001</v>
      </c>
      <c r="W7" s="9"/>
      <c r="X7" s="9"/>
      <c r="Y7" s="9"/>
      <c r="Z7" s="9"/>
      <c r="AA7" s="8">
        <v>2</v>
      </c>
      <c r="AB7" s="20">
        <v>2016</v>
      </c>
      <c r="AC7" s="20">
        <v>1941</v>
      </c>
      <c r="AD7" s="21">
        <v>129.43</v>
      </c>
      <c r="AE7" s="9">
        <f t="shared" ref="AE7:AE70" si="4">SUM(AF7:AJ7)-SUM(AK7:AL7)</f>
        <v>-153815.47810192732</v>
      </c>
      <c r="AF7" s="9">
        <v>2197268.8262</v>
      </c>
      <c r="AG7" s="9">
        <v>33508.915200000003</v>
      </c>
      <c r="AH7" s="9">
        <v>197553.95019999999</v>
      </c>
      <c r="AI7" s="9">
        <v>105172.3597</v>
      </c>
      <c r="AJ7" s="9">
        <v>142174.3658</v>
      </c>
      <c r="AK7" s="9">
        <v>71580.621117527175</v>
      </c>
      <c r="AL7" s="9">
        <v>2757913.2740843999</v>
      </c>
      <c r="AM7" s="9">
        <f t="shared" ref="AM7:AM70" si="5">AJ7-AK7</f>
        <v>70593.744682472825</v>
      </c>
      <c r="AN7" s="9"/>
      <c r="AO7" s="9"/>
      <c r="AP7" s="9"/>
      <c r="AQ7" s="9"/>
      <c r="AR7" s="9"/>
      <c r="AS7" s="9"/>
      <c r="AT7" s="9"/>
      <c r="AU7" s="9"/>
      <c r="AV7" s="9">
        <f t="shared" si="1"/>
        <v>-153815.47810192732</v>
      </c>
      <c r="AW7" s="9"/>
      <c r="AX7" s="9"/>
      <c r="AY7" s="9"/>
      <c r="AZ7" s="9"/>
      <c r="BA7" s="20">
        <v>2</v>
      </c>
      <c r="BB7" s="20">
        <v>2017</v>
      </c>
      <c r="BC7" s="20">
        <v>1942</v>
      </c>
      <c r="BD7" s="21">
        <v>148.11000000000001</v>
      </c>
      <c r="BE7" s="9">
        <f t="shared" ref="BE7:BE70" si="6">SUM(BF7:BJ7)-SUM(BK7:BL7)</f>
        <v>18559.292875249404</v>
      </c>
      <c r="BF7" s="9">
        <v>2238517.8037999999</v>
      </c>
      <c r="BG7" s="9">
        <v>33412.713799999998</v>
      </c>
      <c r="BH7" s="9">
        <v>191498.1961</v>
      </c>
      <c r="BI7" s="9">
        <v>76323.366879645793</v>
      </c>
      <c r="BJ7" s="9">
        <v>384576.3933</v>
      </c>
      <c r="BK7" s="9">
        <v>54369.106251939666</v>
      </c>
      <c r="BL7" s="9">
        <v>2851400.0747524565</v>
      </c>
      <c r="BM7" s="9">
        <f t="shared" ref="BM7:BM70" si="7">BJ7-BK7</f>
        <v>330207.28704806033</v>
      </c>
      <c r="BN7" s="9"/>
      <c r="BO7" s="9"/>
      <c r="BP7" s="9"/>
      <c r="BQ7" s="9"/>
      <c r="BR7" s="9"/>
      <c r="BS7" s="9"/>
      <c r="BT7" s="9"/>
      <c r="BU7" s="9"/>
      <c r="BV7" s="9">
        <f t="shared" si="2"/>
        <v>18559.292875249404</v>
      </c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</row>
    <row r="8" spans="1:117">
      <c r="A8" s="8">
        <v>3</v>
      </c>
      <c r="B8" s="20">
        <v>2015</v>
      </c>
      <c r="C8" s="20">
        <v>1974</v>
      </c>
      <c r="D8" s="21">
        <v>156.36000000000001</v>
      </c>
      <c r="E8" s="9">
        <v>25506.235000000001</v>
      </c>
      <c r="F8" s="9">
        <v>2056640.5023000001</v>
      </c>
      <c r="G8" s="9">
        <v>77366.129400000005</v>
      </c>
      <c r="H8" s="9">
        <v>378976.36540000001</v>
      </c>
      <c r="I8" s="9">
        <v>78350.657900000006</v>
      </c>
      <c r="J8" s="9">
        <v>21905.728999999999</v>
      </c>
      <c r="K8" s="9">
        <v>18307.658500000001</v>
      </c>
      <c r="L8" s="9">
        <v>2569425.4904999998</v>
      </c>
      <c r="M8" s="9">
        <f t="shared" si="3"/>
        <v>3598.070499999998</v>
      </c>
      <c r="N8" s="9"/>
      <c r="O8" s="9"/>
      <c r="P8" s="9"/>
      <c r="Q8" s="9"/>
      <c r="R8" s="9"/>
      <c r="S8" s="9"/>
      <c r="T8" s="9"/>
      <c r="U8" s="9"/>
      <c r="V8" s="9">
        <f t="shared" si="0"/>
        <v>294068.23499999999</v>
      </c>
      <c r="W8" s="9"/>
      <c r="X8" s="9"/>
      <c r="Y8" s="9"/>
      <c r="Z8" s="9"/>
      <c r="AA8" s="8">
        <v>3</v>
      </c>
      <c r="AB8" s="20">
        <v>2016</v>
      </c>
      <c r="AC8" s="20">
        <v>1968</v>
      </c>
      <c r="AD8" s="21">
        <v>152.97999999999999</v>
      </c>
      <c r="AE8" s="9">
        <f t="shared" si="4"/>
        <v>62676.140798073728</v>
      </c>
      <c r="AF8" s="9">
        <v>2185952.7571</v>
      </c>
      <c r="AG8" s="9">
        <v>33508.915200000003</v>
      </c>
      <c r="AH8" s="9">
        <v>205025.58239999998</v>
      </c>
      <c r="AI8" s="9">
        <v>77103.206000000006</v>
      </c>
      <c r="AJ8" s="9">
        <v>353701.61840000004</v>
      </c>
      <c r="AK8" s="9">
        <v>13972.55261752717</v>
      </c>
      <c r="AL8" s="9">
        <v>2778643.3856843999</v>
      </c>
      <c r="AM8" s="9">
        <f t="shared" si="5"/>
        <v>339729.06578247284</v>
      </c>
      <c r="AN8" s="9"/>
      <c r="AO8" s="9"/>
      <c r="AP8" s="9"/>
      <c r="AQ8" s="9"/>
      <c r="AR8" s="9"/>
      <c r="AS8" s="9"/>
      <c r="AT8" s="9"/>
      <c r="AU8" s="9"/>
      <c r="AV8" s="9">
        <f t="shared" si="1"/>
        <v>62676.140798073728</v>
      </c>
      <c r="AW8" s="9"/>
      <c r="AX8" s="9"/>
      <c r="AY8" s="9"/>
      <c r="AZ8" s="9"/>
      <c r="BA8" s="20">
        <v>3</v>
      </c>
      <c r="BB8" s="20">
        <v>2017</v>
      </c>
      <c r="BC8" s="20">
        <v>1969</v>
      </c>
      <c r="BD8" s="21">
        <v>123.63</v>
      </c>
      <c r="BE8" s="9">
        <f t="shared" si="6"/>
        <v>126275.63830860425</v>
      </c>
      <c r="BF8" s="9">
        <v>2218465.0702999998</v>
      </c>
      <c r="BG8" s="9">
        <v>33412.713799999998</v>
      </c>
      <c r="BH8" s="9">
        <v>192313.67660000001</v>
      </c>
      <c r="BI8" s="9">
        <v>73259.799513000893</v>
      </c>
      <c r="BJ8" s="9">
        <v>534437.80019999994</v>
      </c>
      <c r="BK8" s="9">
        <v>45088.110051939664</v>
      </c>
      <c r="BL8" s="9">
        <v>2880525.3120524567</v>
      </c>
      <c r="BM8" s="9">
        <f t="shared" si="7"/>
        <v>489349.69014806027</v>
      </c>
      <c r="BN8" s="9"/>
      <c r="BO8" s="9"/>
      <c r="BP8" s="9"/>
      <c r="BQ8" s="9"/>
      <c r="BR8" s="9"/>
      <c r="BS8" s="9"/>
      <c r="BT8" s="9"/>
      <c r="BU8" s="9"/>
      <c r="BV8" s="9">
        <f t="shared" si="2"/>
        <v>126275.63830860425</v>
      </c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</row>
    <row r="9" spans="1:117">
      <c r="A9" s="8">
        <v>4</v>
      </c>
      <c r="B9" s="20">
        <v>2015</v>
      </c>
      <c r="C9" s="20">
        <v>2002</v>
      </c>
      <c r="D9" s="21">
        <v>106.1</v>
      </c>
      <c r="E9" s="9">
        <v>48070.576699999998</v>
      </c>
      <c r="F9" s="9">
        <v>2039515.7050000001</v>
      </c>
      <c r="G9" s="9">
        <v>77366.129400000005</v>
      </c>
      <c r="H9" s="9">
        <v>380979.01880000002</v>
      </c>
      <c r="I9" s="9">
        <v>70829.666899999997</v>
      </c>
      <c r="J9" s="9">
        <v>59857.444499999998</v>
      </c>
      <c r="K9" s="9">
        <v>4183.3059999999996</v>
      </c>
      <c r="L9" s="9">
        <v>2576294.0819000001</v>
      </c>
      <c r="M9" s="9">
        <f t="shared" si="3"/>
        <v>55674.138500000001</v>
      </c>
      <c r="N9" s="9"/>
      <c r="O9" s="9"/>
      <c r="P9" s="9"/>
      <c r="Q9" s="9"/>
      <c r="R9" s="9"/>
      <c r="S9" s="9"/>
      <c r="T9" s="9"/>
      <c r="U9" s="9"/>
      <c r="V9" s="9">
        <f t="shared" si="0"/>
        <v>316632.57670000003</v>
      </c>
      <c r="W9" s="9"/>
      <c r="X9" s="9"/>
      <c r="Y9" s="9"/>
      <c r="Z9" s="9"/>
      <c r="AA9" s="8">
        <v>4</v>
      </c>
      <c r="AB9" s="20">
        <v>2016</v>
      </c>
      <c r="AC9" s="20">
        <v>1940</v>
      </c>
      <c r="AD9" s="21">
        <v>98.3</v>
      </c>
      <c r="AE9" s="9">
        <f t="shared" si="4"/>
        <v>-89371.316001926549</v>
      </c>
      <c r="AF9" s="9">
        <v>2157238.0932999998</v>
      </c>
      <c r="AG9" s="9">
        <v>33508.915200000003</v>
      </c>
      <c r="AH9" s="9">
        <v>199857.60739999998</v>
      </c>
      <c r="AI9" s="9">
        <v>96518.064899999998</v>
      </c>
      <c r="AJ9" s="9">
        <v>237062.69720000002</v>
      </c>
      <c r="AK9" s="9">
        <v>43353.518117527172</v>
      </c>
      <c r="AL9" s="9">
        <v>2770203.1758843996</v>
      </c>
      <c r="AM9" s="9">
        <f t="shared" si="5"/>
        <v>193709.17908247287</v>
      </c>
      <c r="AN9" s="9"/>
      <c r="AO9" s="9"/>
      <c r="AP9" s="9"/>
      <c r="AQ9" s="9"/>
      <c r="AR9" s="9"/>
      <c r="AS9" s="9"/>
      <c r="AT9" s="9"/>
      <c r="AU9" s="9"/>
      <c r="AV9" s="9">
        <f t="shared" si="1"/>
        <v>-89371.316001926549</v>
      </c>
      <c r="AW9" s="9"/>
      <c r="AX9" s="9"/>
      <c r="AY9" s="9"/>
      <c r="AZ9" s="9"/>
      <c r="BA9" s="20">
        <v>4</v>
      </c>
      <c r="BB9" s="20">
        <v>2017</v>
      </c>
      <c r="BC9" s="20">
        <v>1941</v>
      </c>
      <c r="BD9" s="21">
        <v>129.43</v>
      </c>
      <c r="BE9" s="9">
        <f t="shared" si="6"/>
        <v>-228553.85934319953</v>
      </c>
      <c r="BF9" s="9">
        <v>2188917.2603000002</v>
      </c>
      <c r="BG9" s="9">
        <v>33412.713799999998</v>
      </c>
      <c r="BH9" s="9">
        <v>185053.19830000002</v>
      </c>
      <c r="BI9" s="9">
        <v>100535.697961197</v>
      </c>
      <c r="BJ9" s="9">
        <v>188727.85399999999</v>
      </c>
      <c r="BK9" s="9">
        <v>80435.142551939673</v>
      </c>
      <c r="BL9" s="9">
        <v>2844765.4411524567</v>
      </c>
      <c r="BM9" s="9">
        <f t="shared" si="7"/>
        <v>108292.71144806032</v>
      </c>
      <c r="BN9" s="9"/>
      <c r="BO9" s="9"/>
      <c r="BP9" s="9"/>
      <c r="BQ9" s="9"/>
      <c r="BR9" s="9"/>
      <c r="BS9" s="9"/>
      <c r="BT9" s="9"/>
      <c r="BU9" s="9"/>
      <c r="BV9" s="9">
        <f t="shared" si="2"/>
        <v>-228553.85934319953</v>
      </c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</row>
    <row r="10" spans="1:117">
      <c r="A10" s="8">
        <v>5</v>
      </c>
      <c r="B10" s="20">
        <v>2015</v>
      </c>
      <c r="C10" s="20">
        <v>1970</v>
      </c>
      <c r="D10" s="21">
        <v>97.15</v>
      </c>
      <c r="E10" s="9">
        <v>19518.852500000001</v>
      </c>
      <c r="F10" s="9">
        <v>2031682.3970000001</v>
      </c>
      <c r="G10" s="9">
        <v>77366.129400000005</v>
      </c>
      <c r="H10" s="9">
        <v>379854.96639999998</v>
      </c>
      <c r="I10" s="9">
        <v>75051.060299999997</v>
      </c>
      <c r="J10" s="9">
        <v>37224.8105</v>
      </c>
      <c r="K10" s="9">
        <v>8279.4063000000006</v>
      </c>
      <c r="L10" s="9">
        <v>2573381.1047</v>
      </c>
      <c r="M10" s="9">
        <f t="shared" si="3"/>
        <v>28945.404199999997</v>
      </c>
      <c r="N10" s="9"/>
      <c r="O10" s="9"/>
      <c r="P10" s="9"/>
      <c r="Q10" s="9"/>
      <c r="R10" s="9"/>
      <c r="S10" s="9"/>
      <c r="T10" s="9"/>
      <c r="U10" s="9"/>
      <c r="V10" s="9">
        <f t="shared" si="0"/>
        <v>288080.85250000004</v>
      </c>
      <c r="W10" s="9"/>
      <c r="X10" s="9"/>
      <c r="Y10" s="9"/>
      <c r="Z10" s="9"/>
      <c r="AA10" s="8">
        <v>5</v>
      </c>
      <c r="AB10" s="20">
        <v>2016</v>
      </c>
      <c r="AC10" s="20">
        <v>1962</v>
      </c>
      <c r="AD10" s="21">
        <v>128.33000000000001</v>
      </c>
      <c r="AE10" s="9">
        <f t="shared" si="4"/>
        <v>-28908.359301926568</v>
      </c>
      <c r="AF10" s="9">
        <v>2160092.693</v>
      </c>
      <c r="AG10" s="9">
        <v>33508.915200000003</v>
      </c>
      <c r="AH10" s="9">
        <v>201702.28259999998</v>
      </c>
      <c r="AI10" s="9">
        <v>89588.056700000001</v>
      </c>
      <c r="AJ10" s="9">
        <v>285223.8432</v>
      </c>
      <c r="AK10" s="9">
        <v>20703.863717527172</v>
      </c>
      <c r="AL10" s="9">
        <v>2778320.2862843997</v>
      </c>
      <c r="AM10" s="9">
        <f t="shared" si="5"/>
        <v>264519.97948247282</v>
      </c>
      <c r="AN10" s="9"/>
      <c r="AO10" s="9"/>
      <c r="AP10" s="9"/>
      <c r="AQ10" s="9"/>
      <c r="AR10" s="9"/>
      <c r="AS10" s="9"/>
      <c r="AT10" s="9"/>
      <c r="AU10" s="9"/>
      <c r="AV10" s="9">
        <f t="shared" si="1"/>
        <v>-28908.359301926568</v>
      </c>
      <c r="AW10" s="9"/>
      <c r="AX10" s="9"/>
      <c r="AY10" s="9"/>
      <c r="AZ10" s="9"/>
      <c r="BA10" s="20">
        <v>5</v>
      </c>
      <c r="BB10" s="20">
        <v>2017</v>
      </c>
      <c r="BC10" s="20">
        <v>1963</v>
      </c>
      <c r="BD10" s="21">
        <v>135.94</v>
      </c>
      <c r="BE10" s="9">
        <f t="shared" si="6"/>
        <v>-13064.691271752119</v>
      </c>
      <c r="BF10" s="9">
        <v>2178418.3223999999</v>
      </c>
      <c r="BG10" s="9">
        <v>33412.713799999998</v>
      </c>
      <c r="BH10" s="9">
        <v>192385.36199999999</v>
      </c>
      <c r="BI10" s="9">
        <v>72990.494532644007</v>
      </c>
      <c r="BJ10" s="9">
        <v>404956.62430000002</v>
      </c>
      <c r="BK10" s="9">
        <v>39788.564951939661</v>
      </c>
      <c r="BL10" s="9">
        <v>2855439.6433524564</v>
      </c>
      <c r="BM10" s="9">
        <f t="shared" si="7"/>
        <v>365168.05934806034</v>
      </c>
      <c r="BN10" s="9"/>
      <c r="BO10" s="9"/>
      <c r="BP10" s="9"/>
      <c r="BQ10" s="9"/>
      <c r="BR10" s="9"/>
      <c r="BS10" s="9"/>
      <c r="BT10" s="9"/>
      <c r="BU10" s="9"/>
      <c r="BV10" s="9">
        <f t="shared" si="2"/>
        <v>-13064.691271752119</v>
      </c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</row>
    <row r="11" spans="1:117">
      <c r="A11" s="8">
        <v>6</v>
      </c>
      <c r="B11" s="20">
        <v>2015</v>
      </c>
      <c r="C11" s="20">
        <v>1992</v>
      </c>
      <c r="D11" s="21">
        <v>72.650000000000006</v>
      </c>
      <c r="E11" s="9">
        <v>61300.264300000003</v>
      </c>
      <c r="F11" s="9">
        <v>2030882.2275</v>
      </c>
      <c r="G11" s="9">
        <v>77366.129400000005</v>
      </c>
      <c r="H11" s="9">
        <v>380152.57079999999</v>
      </c>
      <c r="I11" s="9">
        <v>73933.403099999996</v>
      </c>
      <c r="J11" s="9">
        <v>77147.989499999996</v>
      </c>
      <c r="K11" s="9">
        <v>598.90210000000002</v>
      </c>
      <c r="L11" s="9">
        <v>2577583.1538</v>
      </c>
      <c r="M11" s="9">
        <f t="shared" si="3"/>
        <v>76549.087399999989</v>
      </c>
      <c r="N11" s="9"/>
      <c r="O11" s="9"/>
      <c r="P11" s="9"/>
      <c r="Q11" s="9"/>
      <c r="R11" s="9"/>
      <c r="S11" s="9"/>
      <c r="T11" s="9"/>
      <c r="U11" s="9"/>
      <c r="V11" s="9">
        <f t="shared" si="0"/>
        <v>329862.26430000004</v>
      </c>
      <c r="W11" s="9"/>
      <c r="X11" s="9"/>
      <c r="Y11" s="9"/>
      <c r="Z11" s="9"/>
      <c r="AA11" s="8">
        <v>6</v>
      </c>
      <c r="AB11" s="20">
        <v>2016</v>
      </c>
      <c r="AC11" s="20">
        <v>1995</v>
      </c>
      <c r="AD11" s="21">
        <v>184.03</v>
      </c>
      <c r="AE11" s="9">
        <f t="shared" si="4"/>
        <v>8761.4532980737276</v>
      </c>
      <c r="AF11" s="9">
        <v>2202996.2115000002</v>
      </c>
      <c r="AG11" s="9">
        <v>33508.915200000003</v>
      </c>
      <c r="AH11" s="9">
        <v>199844.60189999998</v>
      </c>
      <c r="AI11" s="9">
        <v>96566.923200000005</v>
      </c>
      <c r="AJ11" s="9">
        <v>288359.63900000002</v>
      </c>
      <c r="AK11" s="9">
        <v>40205.553217527166</v>
      </c>
      <c r="AL11" s="9">
        <v>2772309.2842843998</v>
      </c>
      <c r="AM11" s="9">
        <f t="shared" si="5"/>
        <v>248154.08578247286</v>
      </c>
      <c r="AN11" s="9"/>
      <c r="AO11" s="9"/>
      <c r="AP11" s="9"/>
      <c r="AQ11" s="9"/>
      <c r="AR11" s="9"/>
      <c r="AS11" s="9"/>
      <c r="AT11" s="9"/>
      <c r="AU11" s="9"/>
      <c r="AV11" s="9">
        <f t="shared" si="1"/>
        <v>8761.4532980737276</v>
      </c>
      <c r="AW11" s="9"/>
      <c r="AX11" s="9"/>
      <c r="AY11" s="9"/>
      <c r="AZ11" s="9"/>
      <c r="BA11" s="20">
        <v>6</v>
      </c>
      <c r="BB11" s="20">
        <v>2017</v>
      </c>
      <c r="BC11" s="20">
        <v>1996</v>
      </c>
      <c r="BD11" s="21">
        <v>192.43</v>
      </c>
      <c r="BE11" s="9">
        <f t="shared" si="6"/>
        <v>188807.14619537536</v>
      </c>
      <c r="BF11" s="9">
        <v>2204080.2524000001</v>
      </c>
      <c r="BG11" s="9">
        <v>33412.713799999998</v>
      </c>
      <c r="BH11" s="9">
        <v>192644.2654</v>
      </c>
      <c r="BI11" s="9">
        <v>72017.855499772093</v>
      </c>
      <c r="BJ11" s="9">
        <v>636491.4595</v>
      </c>
      <c r="BK11" s="9">
        <v>41132.931851939662</v>
      </c>
      <c r="BL11" s="9">
        <v>2908706.4685524567</v>
      </c>
      <c r="BM11" s="9">
        <f t="shared" si="7"/>
        <v>595358.52764806035</v>
      </c>
      <c r="BN11" s="9"/>
      <c r="BO11" s="9"/>
      <c r="BP11" s="9"/>
      <c r="BQ11" s="9"/>
      <c r="BR11" s="9"/>
      <c r="BS11" s="9"/>
      <c r="BT11" s="9"/>
      <c r="BU11" s="9"/>
      <c r="BV11" s="9">
        <f t="shared" si="2"/>
        <v>188807.14619537536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</row>
    <row r="12" spans="1:117">
      <c r="A12" s="8">
        <v>7</v>
      </c>
      <c r="B12" s="20">
        <v>2015</v>
      </c>
      <c r="C12" s="20">
        <v>1958</v>
      </c>
      <c r="D12" s="21">
        <v>107.19</v>
      </c>
      <c r="E12" s="9">
        <v>89632.530799999993</v>
      </c>
      <c r="F12" s="9">
        <v>2053006.6277999999</v>
      </c>
      <c r="G12" s="9">
        <v>77366.129400000005</v>
      </c>
      <c r="H12" s="9">
        <v>380026.4167</v>
      </c>
      <c r="I12" s="9">
        <v>74407.176800000001</v>
      </c>
      <c r="J12" s="9">
        <v>85005.174899999998</v>
      </c>
      <c r="K12" s="9">
        <v>2431.9128000000001</v>
      </c>
      <c r="L12" s="9">
        <v>2577747.0819000001</v>
      </c>
      <c r="M12" s="9">
        <f t="shared" si="3"/>
        <v>82573.262099999993</v>
      </c>
      <c r="N12" s="9"/>
      <c r="O12" s="9"/>
      <c r="P12" s="9"/>
      <c r="Q12" s="9"/>
      <c r="R12" s="9"/>
      <c r="S12" s="9"/>
      <c r="T12" s="9"/>
      <c r="U12" s="9"/>
      <c r="V12" s="9">
        <f t="shared" si="0"/>
        <v>358194.53080000001</v>
      </c>
      <c r="W12" s="9"/>
      <c r="X12" s="9"/>
      <c r="Y12" s="9"/>
      <c r="Z12" s="9"/>
      <c r="AA12" s="8">
        <v>7</v>
      </c>
      <c r="AB12" s="20">
        <v>2016</v>
      </c>
      <c r="AC12" s="20">
        <v>1943</v>
      </c>
      <c r="AD12" s="21">
        <v>84.68</v>
      </c>
      <c r="AE12" s="9">
        <f t="shared" si="4"/>
        <v>54380.700098072644</v>
      </c>
      <c r="AF12" s="9">
        <v>2197130.9095000001</v>
      </c>
      <c r="AG12" s="9">
        <v>33508.915200000003</v>
      </c>
      <c r="AH12" s="9">
        <v>201461.4718</v>
      </c>
      <c r="AI12" s="9">
        <v>90492.725999999995</v>
      </c>
      <c r="AJ12" s="9">
        <v>361995.19170000002</v>
      </c>
      <c r="AK12" s="9">
        <v>36199.034717527175</v>
      </c>
      <c r="AL12" s="9">
        <v>2794009.4793844</v>
      </c>
      <c r="AM12" s="9">
        <f t="shared" si="5"/>
        <v>325796.15698247286</v>
      </c>
      <c r="AN12" s="9"/>
      <c r="AO12" s="9"/>
      <c r="AP12" s="9"/>
      <c r="AQ12" s="9"/>
      <c r="AR12" s="9"/>
      <c r="AS12" s="9"/>
      <c r="AT12" s="9"/>
      <c r="AU12" s="9"/>
      <c r="AV12" s="9">
        <f t="shared" si="1"/>
        <v>54380.700098072644</v>
      </c>
      <c r="AW12" s="9"/>
      <c r="AX12" s="9"/>
      <c r="AY12" s="9"/>
      <c r="AZ12" s="9"/>
      <c r="BA12" s="20">
        <v>7</v>
      </c>
      <c r="BB12" s="20">
        <v>2017</v>
      </c>
      <c r="BC12" s="20">
        <v>1944</v>
      </c>
      <c r="BD12" s="21">
        <v>106.97</v>
      </c>
      <c r="BE12" s="9">
        <f t="shared" si="6"/>
        <v>-326690.37280294485</v>
      </c>
      <c r="BF12" s="9">
        <v>2225902.4446</v>
      </c>
      <c r="BG12" s="9">
        <v>33412.713799999998</v>
      </c>
      <c r="BH12" s="9">
        <v>175435.6298</v>
      </c>
      <c r="BI12" s="9">
        <v>136666.62640145101</v>
      </c>
      <c r="BJ12" s="9">
        <v>75420.789999999994</v>
      </c>
      <c r="BK12" s="9">
        <v>133472.62985193968</v>
      </c>
      <c r="BL12" s="9">
        <v>2840055.9475524565</v>
      </c>
      <c r="BM12" s="9">
        <f t="shared" si="7"/>
        <v>-58051.839851939687</v>
      </c>
      <c r="BN12" s="9"/>
      <c r="BO12" s="9"/>
      <c r="BP12" s="9"/>
      <c r="BQ12" s="9"/>
      <c r="BR12" s="9"/>
      <c r="BS12" s="9"/>
      <c r="BT12" s="9"/>
      <c r="BU12" s="9"/>
      <c r="BV12" s="9">
        <f t="shared" si="2"/>
        <v>-326690.37280294485</v>
      </c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</row>
    <row r="13" spans="1:117">
      <c r="A13" s="8">
        <v>8</v>
      </c>
      <c r="B13" s="20">
        <v>2015</v>
      </c>
      <c r="C13" s="20">
        <v>1972</v>
      </c>
      <c r="D13" s="21">
        <v>151.79</v>
      </c>
      <c r="E13" s="9">
        <v>30738.583600000002</v>
      </c>
      <c r="F13" s="9">
        <v>2036577.0717</v>
      </c>
      <c r="G13" s="9">
        <v>77366.129400000005</v>
      </c>
      <c r="H13" s="9">
        <v>379116.03480000002</v>
      </c>
      <c r="I13" s="9">
        <v>77826.127800000002</v>
      </c>
      <c r="J13" s="9">
        <v>48990.392599999999</v>
      </c>
      <c r="K13" s="9">
        <v>18333.823</v>
      </c>
      <c r="L13" s="9">
        <v>2570803.3497000001</v>
      </c>
      <c r="M13" s="9">
        <f t="shared" si="3"/>
        <v>30656.569599999999</v>
      </c>
      <c r="N13" s="9"/>
      <c r="O13" s="9"/>
      <c r="P13" s="9"/>
      <c r="Q13" s="9"/>
      <c r="R13" s="9"/>
      <c r="S13" s="9"/>
      <c r="T13" s="9"/>
      <c r="U13" s="9"/>
      <c r="V13" s="9">
        <f t="shared" si="0"/>
        <v>299300.58360000001</v>
      </c>
      <c r="W13" s="9"/>
      <c r="X13" s="9"/>
      <c r="Y13" s="9"/>
      <c r="Z13" s="9"/>
      <c r="AA13" s="8">
        <v>8</v>
      </c>
      <c r="AB13" s="20">
        <v>2016</v>
      </c>
      <c r="AC13" s="20">
        <v>1966</v>
      </c>
      <c r="AD13" s="21">
        <v>143.24</v>
      </c>
      <c r="AE13" s="9">
        <f t="shared" si="4"/>
        <v>43061.100598073564</v>
      </c>
      <c r="AF13" s="9">
        <v>2169459.1575000002</v>
      </c>
      <c r="AG13" s="9">
        <v>33508.915200000003</v>
      </c>
      <c r="AH13" s="9">
        <v>203893.1367</v>
      </c>
      <c r="AI13" s="9">
        <v>81357.536200000002</v>
      </c>
      <c r="AJ13" s="9">
        <v>344223.54200000002</v>
      </c>
      <c r="AK13" s="9">
        <v>20318.63151752717</v>
      </c>
      <c r="AL13" s="9">
        <v>2769062.5554843997</v>
      </c>
      <c r="AM13" s="9">
        <f t="shared" si="5"/>
        <v>323904.91048247286</v>
      </c>
      <c r="AN13" s="9"/>
      <c r="AO13" s="9"/>
      <c r="AP13" s="9"/>
      <c r="AQ13" s="9"/>
      <c r="AR13" s="9"/>
      <c r="AS13" s="9"/>
      <c r="AT13" s="9"/>
      <c r="AU13" s="9"/>
      <c r="AV13" s="9">
        <f t="shared" si="1"/>
        <v>43061.100598073564</v>
      </c>
      <c r="AW13" s="9"/>
      <c r="AX13" s="9"/>
      <c r="AY13" s="9"/>
      <c r="AZ13" s="9"/>
      <c r="BA13" s="20">
        <v>8</v>
      </c>
      <c r="BB13" s="20">
        <v>2017</v>
      </c>
      <c r="BC13" s="20">
        <v>1967</v>
      </c>
      <c r="BD13" s="21">
        <v>128.53</v>
      </c>
      <c r="BE13" s="9">
        <f t="shared" si="6"/>
        <v>65574.845224452205</v>
      </c>
      <c r="BF13" s="9">
        <v>2169164.1253999998</v>
      </c>
      <c r="BG13" s="9">
        <v>33412.713799999998</v>
      </c>
      <c r="BH13" s="9">
        <v>191202.1765</v>
      </c>
      <c r="BI13" s="9">
        <v>77435.442128848401</v>
      </c>
      <c r="BJ13" s="9">
        <v>514916.06760000001</v>
      </c>
      <c r="BK13" s="9">
        <v>45118.029251939661</v>
      </c>
      <c r="BL13" s="9">
        <v>2875437.6509524565</v>
      </c>
      <c r="BM13" s="9">
        <f t="shared" si="7"/>
        <v>469798.03834806033</v>
      </c>
      <c r="BN13" s="9"/>
      <c r="BO13" s="9"/>
      <c r="BP13" s="9"/>
      <c r="BQ13" s="9"/>
      <c r="BR13" s="9"/>
      <c r="BS13" s="9"/>
      <c r="BT13" s="9"/>
      <c r="BU13" s="9"/>
      <c r="BV13" s="9">
        <f t="shared" si="2"/>
        <v>65574.845224452205</v>
      </c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</row>
    <row r="14" spans="1:117">
      <c r="A14" s="8">
        <v>9</v>
      </c>
      <c r="B14" s="20">
        <v>2015</v>
      </c>
      <c r="C14" s="20">
        <v>1991</v>
      </c>
      <c r="D14" s="21">
        <v>111.56</v>
      </c>
      <c r="E14" s="9">
        <v>65286.392800000001</v>
      </c>
      <c r="F14" s="9">
        <v>2053918.6739000001</v>
      </c>
      <c r="G14" s="9">
        <v>77366.129400000005</v>
      </c>
      <c r="H14" s="9">
        <v>380673.78860000003</v>
      </c>
      <c r="I14" s="9">
        <v>71975.963099999994</v>
      </c>
      <c r="J14" s="9">
        <v>54341.408000000003</v>
      </c>
      <c r="K14" s="9">
        <v>1069.1382000000001</v>
      </c>
      <c r="L14" s="9">
        <v>2571920.4319000002</v>
      </c>
      <c r="M14" s="9">
        <f t="shared" si="3"/>
        <v>53272.269800000002</v>
      </c>
      <c r="N14" s="9"/>
      <c r="O14" s="9"/>
      <c r="P14" s="9"/>
      <c r="Q14" s="9"/>
      <c r="R14" s="9"/>
      <c r="S14" s="9"/>
      <c r="T14" s="9"/>
      <c r="U14" s="9"/>
      <c r="V14" s="9">
        <f t="shared" si="0"/>
        <v>333848.39280000003</v>
      </c>
      <c r="W14" s="9"/>
      <c r="X14" s="9"/>
      <c r="Y14" s="9"/>
      <c r="Z14" s="9"/>
      <c r="AA14" s="8">
        <v>9</v>
      </c>
      <c r="AB14" s="20">
        <v>2016</v>
      </c>
      <c r="AC14" s="20">
        <v>2004</v>
      </c>
      <c r="AD14" s="21">
        <v>109.88</v>
      </c>
      <c r="AE14" s="9">
        <f t="shared" si="4"/>
        <v>4862.3993980730884</v>
      </c>
      <c r="AF14" s="9">
        <v>2220174.7821</v>
      </c>
      <c r="AG14" s="9">
        <v>33508.915200000003</v>
      </c>
      <c r="AH14" s="9">
        <v>197867.66829999999</v>
      </c>
      <c r="AI14" s="9">
        <v>103993.7948</v>
      </c>
      <c r="AJ14" s="9">
        <v>271500.1323</v>
      </c>
      <c r="AK14" s="9">
        <v>58936.138117527167</v>
      </c>
      <c r="AL14" s="9">
        <v>2763246.7551843999</v>
      </c>
      <c r="AM14" s="9">
        <f t="shared" si="5"/>
        <v>212563.99418247282</v>
      </c>
      <c r="AN14" s="9"/>
      <c r="AO14" s="9"/>
      <c r="AP14" s="9"/>
      <c r="AQ14" s="9"/>
      <c r="AR14" s="9"/>
      <c r="AS14" s="9"/>
      <c r="AT14" s="9"/>
      <c r="AU14" s="9"/>
      <c r="AV14" s="9">
        <f t="shared" si="1"/>
        <v>4862.3993980730884</v>
      </c>
      <c r="AW14" s="9"/>
      <c r="AX14" s="9"/>
      <c r="AY14" s="9"/>
      <c r="AZ14" s="9"/>
      <c r="BA14" s="20">
        <v>9</v>
      </c>
      <c r="BB14" s="20">
        <v>2017</v>
      </c>
      <c r="BC14" s="20">
        <v>2005</v>
      </c>
      <c r="BD14" s="21">
        <v>141.47</v>
      </c>
      <c r="BE14" s="9">
        <f t="shared" si="6"/>
        <v>-156057.63288933504</v>
      </c>
      <c r="BF14" s="9">
        <v>2208093.2026999998</v>
      </c>
      <c r="BG14" s="9">
        <v>33412.713799999998</v>
      </c>
      <c r="BH14" s="9">
        <v>191729.67389999999</v>
      </c>
      <c r="BI14" s="9">
        <v>75453.759615061499</v>
      </c>
      <c r="BJ14" s="9">
        <v>229518.62039999999</v>
      </c>
      <c r="BK14" s="9">
        <v>52143.997251939662</v>
      </c>
      <c r="BL14" s="9">
        <v>2842121.6060524564</v>
      </c>
      <c r="BM14" s="9">
        <f t="shared" si="7"/>
        <v>177374.62314806032</v>
      </c>
      <c r="BN14" s="9"/>
      <c r="BO14" s="9"/>
      <c r="BP14" s="9"/>
      <c r="BQ14" s="9"/>
      <c r="BR14" s="9"/>
      <c r="BS14" s="9"/>
      <c r="BT14" s="9"/>
      <c r="BU14" s="9"/>
      <c r="BV14" s="9">
        <f t="shared" si="2"/>
        <v>-156057.63288933504</v>
      </c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</row>
    <row r="15" spans="1:117">
      <c r="A15" s="8">
        <v>10</v>
      </c>
      <c r="B15" s="20">
        <v>2015</v>
      </c>
      <c r="C15" s="20">
        <v>1964</v>
      </c>
      <c r="D15" s="21">
        <v>106.98</v>
      </c>
      <c r="E15" s="9">
        <v>67724.816800000001</v>
      </c>
      <c r="F15" s="9">
        <v>2036972.4842999999</v>
      </c>
      <c r="G15" s="9">
        <v>77366.129400000005</v>
      </c>
      <c r="H15" s="9">
        <v>380578.57610000001</v>
      </c>
      <c r="I15" s="9">
        <v>72333.534599999999</v>
      </c>
      <c r="J15" s="9">
        <v>80470.854399999997</v>
      </c>
      <c r="K15" s="9">
        <v>4177.4003000000002</v>
      </c>
      <c r="L15" s="9">
        <v>2575819.3616999998</v>
      </c>
      <c r="M15" s="9">
        <f t="shared" si="3"/>
        <v>76293.454100000003</v>
      </c>
      <c r="N15" s="9"/>
      <c r="O15" s="9"/>
      <c r="P15" s="9"/>
      <c r="Q15" s="9"/>
      <c r="R15" s="9"/>
      <c r="S15" s="9"/>
      <c r="T15" s="9"/>
      <c r="U15" s="9"/>
      <c r="V15" s="9">
        <f t="shared" si="0"/>
        <v>336286.81680000003</v>
      </c>
      <c r="W15" s="9"/>
      <c r="X15" s="9"/>
      <c r="Y15" s="9"/>
      <c r="Z15" s="9"/>
      <c r="AA15" s="8">
        <v>10</v>
      </c>
      <c r="AB15" s="20">
        <v>2016</v>
      </c>
      <c r="AC15" s="20">
        <v>1954</v>
      </c>
      <c r="AD15" s="21">
        <v>129.66</v>
      </c>
      <c r="AE15" s="9">
        <f t="shared" si="4"/>
        <v>219330.87439807318</v>
      </c>
      <c r="AF15" s="9">
        <v>2186553.8023999999</v>
      </c>
      <c r="AG15" s="9">
        <v>33508.915200000003</v>
      </c>
      <c r="AH15" s="9">
        <v>205402.8682</v>
      </c>
      <c r="AI15" s="9">
        <v>75685.832399999999</v>
      </c>
      <c r="AJ15" s="9">
        <v>528483.50969999994</v>
      </c>
      <c r="AK15" s="9">
        <v>12030.152817527171</v>
      </c>
      <c r="AL15" s="9">
        <v>2798273.9006843995</v>
      </c>
      <c r="AM15" s="9">
        <f t="shared" si="5"/>
        <v>516453.35688247276</v>
      </c>
      <c r="AN15" s="9"/>
      <c r="AO15" s="9"/>
      <c r="AP15" s="9"/>
      <c r="AQ15" s="9"/>
      <c r="AR15" s="9"/>
      <c r="AS15" s="9"/>
      <c r="AT15" s="9"/>
      <c r="AU15" s="9"/>
      <c r="AV15" s="9">
        <f t="shared" si="1"/>
        <v>219330.87439807318</v>
      </c>
      <c r="AW15" s="9"/>
      <c r="AX15" s="9"/>
      <c r="AY15" s="9"/>
      <c r="AZ15" s="9"/>
      <c r="BA15" s="20">
        <v>10</v>
      </c>
      <c r="BB15" s="20">
        <v>2017</v>
      </c>
      <c r="BC15" s="20">
        <v>1955</v>
      </c>
      <c r="BD15" s="21">
        <v>178.01</v>
      </c>
      <c r="BE15" s="9">
        <f t="shared" si="6"/>
        <v>-35294.020888177678</v>
      </c>
      <c r="BF15" s="9">
        <v>2224463.6664</v>
      </c>
      <c r="BG15" s="9">
        <v>33412.713799999998</v>
      </c>
      <c r="BH15" s="9">
        <v>187289.81230000002</v>
      </c>
      <c r="BI15" s="9">
        <v>92133.268516218202</v>
      </c>
      <c r="BJ15" s="9">
        <v>357072.48730000004</v>
      </c>
      <c r="BK15" s="9">
        <v>66347.03965193966</v>
      </c>
      <c r="BL15" s="9">
        <v>2863318.9295524564</v>
      </c>
      <c r="BM15" s="9">
        <f t="shared" si="7"/>
        <v>290725.44764806039</v>
      </c>
      <c r="BN15" s="9"/>
      <c r="BO15" s="9"/>
      <c r="BP15" s="9"/>
      <c r="BQ15" s="9"/>
      <c r="BR15" s="9"/>
      <c r="BS15" s="9"/>
      <c r="BT15" s="9"/>
      <c r="BU15" s="9"/>
      <c r="BV15" s="9">
        <f t="shared" si="2"/>
        <v>-35294.020888177678</v>
      </c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</row>
    <row r="16" spans="1:117">
      <c r="A16" s="8">
        <v>11</v>
      </c>
      <c r="B16" s="20">
        <v>2015</v>
      </c>
      <c r="C16" s="20">
        <v>1997</v>
      </c>
      <c r="D16" s="21">
        <v>158.16</v>
      </c>
      <c r="E16" s="9">
        <v>97445.733999999997</v>
      </c>
      <c r="F16" s="9">
        <v>2052675.7797999999</v>
      </c>
      <c r="G16" s="9">
        <v>77366.129400000005</v>
      </c>
      <c r="H16" s="9">
        <v>380896.19579999999</v>
      </c>
      <c r="I16" s="9">
        <v>71140.709900000002</v>
      </c>
      <c r="J16" s="9">
        <v>94246.550799999997</v>
      </c>
      <c r="K16" s="9">
        <v>0</v>
      </c>
      <c r="L16" s="9">
        <v>2578879.6316999998</v>
      </c>
      <c r="M16" s="9">
        <f t="shared" si="3"/>
        <v>94246.550799999997</v>
      </c>
      <c r="N16" s="9"/>
      <c r="O16" s="9"/>
      <c r="P16" s="9"/>
      <c r="Q16" s="9"/>
      <c r="R16" s="9"/>
      <c r="S16" s="9"/>
      <c r="T16" s="9"/>
      <c r="U16" s="9"/>
      <c r="V16" s="9">
        <f t="shared" si="0"/>
        <v>366007.734</v>
      </c>
      <c r="W16" s="9"/>
      <c r="X16" s="9"/>
      <c r="Y16" s="9"/>
      <c r="Z16" s="9"/>
      <c r="AA16" s="8">
        <v>11</v>
      </c>
      <c r="AB16" s="20">
        <v>2016</v>
      </c>
      <c r="AC16" s="20">
        <v>1944</v>
      </c>
      <c r="AD16" s="21">
        <v>106.97</v>
      </c>
      <c r="AE16" s="9">
        <f t="shared" si="4"/>
        <v>-215554.46600192692</v>
      </c>
      <c r="AF16" s="9">
        <v>2201588.1351999999</v>
      </c>
      <c r="AG16" s="9">
        <v>33508.915200000003</v>
      </c>
      <c r="AH16" s="9">
        <v>189210.87419999999</v>
      </c>
      <c r="AI16" s="9">
        <v>136515.32139999999</v>
      </c>
      <c r="AJ16" s="9">
        <v>72435.471600000004</v>
      </c>
      <c r="AK16" s="9">
        <v>93300.044717527169</v>
      </c>
      <c r="AL16" s="9">
        <v>2755513.1388843996</v>
      </c>
      <c r="AM16" s="9">
        <f t="shared" si="5"/>
        <v>-20864.573117527165</v>
      </c>
      <c r="AN16" s="9"/>
      <c r="AO16" s="9"/>
      <c r="AP16" s="9"/>
      <c r="AQ16" s="9"/>
      <c r="AR16" s="9"/>
      <c r="AS16" s="9"/>
      <c r="AT16" s="9"/>
      <c r="AU16" s="9"/>
      <c r="AV16" s="9">
        <f t="shared" si="1"/>
        <v>-215554.46600192692</v>
      </c>
      <c r="AW16" s="9"/>
      <c r="AX16" s="9"/>
      <c r="AY16" s="9"/>
      <c r="AZ16" s="9"/>
      <c r="BA16" s="20">
        <v>11</v>
      </c>
      <c r="BB16" s="20">
        <v>2017</v>
      </c>
      <c r="BC16" s="20">
        <v>1945</v>
      </c>
      <c r="BD16" s="21">
        <v>140.66</v>
      </c>
      <c r="BE16" s="9">
        <f t="shared" si="6"/>
        <v>-342590.78910597693</v>
      </c>
      <c r="BF16" s="9">
        <v>2225670.3015999999</v>
      </c>
      <c r="BG16" s="9">
        <v>33412.713799999998</v>
      </c>
      <c r="BH16" s="9">
        <v>177618.3738</v>
      </c>
      <c r="BI16" s="9">
        <v>128466.57379841901</v>
      </c>
      <c r="BJ16" s="9">
        <v>106647.74609999999</v>
      </c>
      <c r="BK16" s="9">
        <v>167400.02545193967</v>
      </c>
      <c r="BL16" s="9">
        <v>2847006.4727524566</v>
      </c>
      <c r="BM16" s="9">
        <f t="shared" si="7"/>
        <v>-60752.27935193968</v>
      </c>
      <c r="BN16" s="9"/>
      <c r="BO16" s="9"/>
      <c r="BP16" s="9"/>
      <c r="BQ16" s="9"/>
      <c r="BR16" s="9"/>
      <c r="BS16" s="9"/>
      <c r="BT16" s="9"/>
      <c r="BU16" s="9"/>
      <c r="BV16" s="9">
        <f t="shared" si="2"/>
        <v>-342590.78910597693</v>
      </c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</row>
    <row r="17" spans="1:117">
      <c r="A17" s="8">
        <v>12</v>
      </c>
      <c r="B17" s="20">
        <v>2015</v>
      </c>
      <c r="C17" s="20">
        <v>1975</v>
      </c>
      <c r="D17" s="21">
        <v>110.85</v>
      </c>
      <c r="E17" s="9">
        <v>31078.503400000001</v>
      </c>
      <c r="F17" s="9">
        <v>2026860.1429000001</v>
      </c>
      <c r="G17" s="9">
        <v>77366.129400000005</v>
      </c>
      <c r="H17" s="9">
        <v>380046.38079999998</v>
      </c>
      <c r="I17" s="9">
        <v>74332.201400000005</v>
      </c>
      <c r="J17" s="9">
        <v>57474.356399999997</v>
      </c>
      <c r="K17" s="9">
        <v>16318.441199999999</v>
      </c>
      <c r="L17" s="9">
        <v>2568682.2662</v>
      </c>
      <c r="M17" s="9">
        <f t="shared" si="3"/>
        <v>41155.915199999996</v>
      </c>
      <c r="N17" s="9"/>
      <c r="O17" s="9"/>
      <c r="P17" s="9"/>
      <c r="Q17" s="9"/>
      <c r="R17" s="9"/>
      <c r="S17" s="9"/>
      <c r="T17" s="9"/>
      <c r="U17" s="9"/>
      <c r="V17" s="9">
        <f t="shared" si="0"/>
        <v>299640.50340000005</v>
      </c>
      <c r="W17" s="9"/>
      <c r="X17" s="9"/>
      <c r="Y17" s="9"/>
      <c r="Z17" s="9"/>
      <c r="AA17" s="8">
        <v>12</v>
      </c>
      <c r="AB17" s="20">
        <v>2016</v>
      </c>
      <c r="AC17" s="20">
        <v>1971</v>
      </c>
      <c r="AD17" s="21">
        <v>184.31</v>
      </c>
      <c r="AE17" s="9">
        <f t="shared" si="4"/>
        <v>175121.0734980735</v>
      </c>
      <c r="AF17" s="9">
        <v>2177648.3409000002</v>
      </c>
      <c r="AG17" s="9">
        <v>33508.915200000003</v>
      </c>
      <c r="AH17" s="9">
        <v>203904.53289999999</v>
      </c>
      <c r="AI17" s="9">
        <v>81314.723400000003</v>
      </c>
      <c r="AJ17" s="9">
        <v>504962.69870000001</v>
      </c>
      <c r="AK17" s="9">
        <v>15917.04081752717</v>
      </c>
      <c r="AL17" s="9">
        <v>2810301.0967843998</v>
      </c>
      <c r="AM17" s="9">
        <f t="shared" si="5"/>
        <v>489045.65788247285</v>
      </c>
      <c r="AN17" s="9"/>
      <c r="AO17" s="9"/>
      <c r="AP17" s="9"/>
      <c r="AQ17" s="9"/>
      <c r="AR17" s="9"/>
      <c r="AS17" s="9"/>
      <c r="AT17" s="9"/>
      <c r="AU17" s="9"/>
      <c r="AV17" s="9">
        <f t="shared" si="1"/>
        <v>175121.0734980735</v>
      </c>
      <c r="AW17" s="9"/>
      <c r="AX17" s="9"/>
      <c r="AY17" s="9"/>
      <c r="AZ17" s="9"/>
      <c r="BA17" s="20">
        <v>12</v>
      </c>
      <c r="BB17" s="20">
        <v>2017</v>
      </c>
      <c r="BC17" s="20">
        <v>1972</v>
      </c>
      <c r="BD17" s="21">
        <v>97.92</v>
      </c>
      <c r="BE17" s="9">
        <f t="shared" si="6"/>
        <v>184707.78265905008</v>
      </c>
      <c r="BF17" s="9">
        <v>2232205.7527999999</v>
      </c>
      <c r="BG17" s="9">
        <v>33412.713799999998</v>
      </c>
      <c r="BH17" s="9">
        <v>192887.32920000001</v>
      </c>
      <c r="BI17" s="9">
        <v>71104.722563446296</v>
      </c>
      <c r="BJ17" s="9">
        <v>590716.29119999998</v>
      </c>
      <c r="BK17" s="9">
        <v>41209.601951939665</v>
      </c>
      <c r="BL17" s="9">
        <v>2894409.4249524567</v>
      </c>
      <c r="BM17" s="9">
        <f t="shared" si="7"/>
        <v>549506.68924806034</v>
      </c>
      <c r="BN17" s="9"/>
      <c r="BO17" s="9"/>
      <c r="BP17" s="9"/>
      <c r="BQ17" s="9"/>
      <c r="BR17" s="9"/>
      <c r="BS17" s="9"/>
      <c r="BT17" s="9"/>
      <c r="BU17" s="9"/>
      <c r="BV17" s="9">
        <f t="shared" si="2"/>
        <v>184707.78265905008</v>
      </c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</row>
    <row r="18" spans="1:117">
      <c r="A18" s="8">
        <v>13</v>
      </c>
      <c r="B18" s="20">
        <v>2015</v>
      </c>
      <c r="C18" s="20">
        <v>1966</v>
      </c>
      <c r="D18" s="21">
        <v>89.68</v>
      </c>
      <c r="E18" s="9">
        <v>46541.640200000002</v>
      </c>
      <c r="F18" s="9">
        <v>2023317.4624000001</v>
      </c>
      <c r="G18" s="9">
        <v>77366.129400000005</v>
      </c>
      <c r="H18" s="9">
        <v>379880.72600000002</v>
      </c>
      <c r="I18" s="9">
        <v>74954.319799999997</v>
      </c>
      <c r="J18" s="9">
        <v>66771.456999999995</v>
      </c>
      <c r="K18" s="9">
        <v>7201.0132000000003</v>
      </c>
      <c r="L18" s="9">
        <v>2568547.4411999998</v>
      </c>
      <c r="M18" s="9">
        <f t="shared" si="3"/>
        <v>59570.443799999994</v>
      </c>
      <c r="N18" s="9"/>
      <c r="O18" s="9"/>
      <c r="P18" s="9"/>
      <c r="Q18" s="9"/>
      <c r="R18" s="9"/>
      <c r="S18" s="9"/>
      <c r="T18" s="9"/>
      <c r="U18" s="9"/>
      <c r="V18" s="9">
        <f t="shared" si="0"/>
        <v>315103.64020000002</v>
      </c>
      <c r="W18" s="9"/>
      <c r="X18" s="9"/>
      <c r="Y18" s="9"/>
      <c r="Z18" s="9"/>
      <c r="AA18" s="8">
        <v>13</v>
      </c>
      <c r="AB18" s="20">
        <v>2016</v>
      </c>
      <c r="AC18" s="20">
        <v>1957</v>
      </c>
      <c r="AD18" s="21">
        <v>133.28</v>
      </c>
      <c r="AE18" s="9">
        <f t="shared" si="4"/>
        <v>171875.84309807327</v>
      </c>
      <c r="AF18" s="9">
        <v>2210387.0189</v>
      </c>
      <c r="AG18" s="9">
        <v>33508.915200000003</v>
      </c>
      <c r="AH18" s="9">
        <v>203210.62199999997</v>
      </c>
      <c r="AI18" s="9">
        <v>83921.582599999994</v>
      </c>
      <c r="AJ18" s="9">
        <v>458292.78250000003</v>
      </c>
      <c r="AK18" s="9">
        <v>31096.428817527172</v>
      </c>
      <c r="AL18" s="9">
        <v>2786348.6492843996</v>
      </c>
      <c r="AM18" s="9">
        <f t="shared" si="5"/>
        <v>427196.35368247284</v>
      </c>
      <c r="AN18" s="9"/>
      <c r="AO18" s="9"/>
      <c r="AP18" s="9"/>
      <c r="AQ18" s="9"/>
      <c r="AR18" s="9"/>
      <c r="AS18" s="9"/>
      <c r="AT18" s="9"/>
      <c r="AU18" s="9"/>
      <c r="AV18" s="9">
        <f t="shared" si="1"/>
        <v>171875.84309807327</v>
      </c>
      <c r="AW18" s="9"/>
      <c r="AX18" s="9"/>
      <c r="AY18" s="9"/>
      <c r="AZ18" s="9"/>
      <c r="BA18" s="20">
        <v>13</v>
      </c>
      <c r="BB18" s="20">
        <v>2017</v>
      </c>
      <c r="BC18" s="20">
        <v>1958</v>
      </c>
      <c r="BD18" s="21">
        <v>157.07</v>
      </c>
      <c r="BE18" s="9">
        <f t="shared" si="6"/>
        <v>-31671.808785734698</v>
      </c>
      <c r="BF18" s="9">
        <v>2263922.7645</v>
      </c>
      <c r="BG18" s="9">
        <v>33412.713799999998</v>
      </c>
      <c r="BH18" s="9">
        <v>190567.59729999999</v>
      </c>
      <c r="BI18" s="9">
        <v>79819.406118661296</v>
      </c>
      <c r="BJ18" s="9">
        <v>324002.31680000003</v>
      </c>
      <c r="BK18" s="9">
        <v>63334.585551939657</v>
      </c>
      <c r="BL18" s="9">
        <v>2860062.0217524567</v>
      </c>
      <c r="BM18" s="9">
        <f t="shared" si="7"/>
        <v>260667.73124806036</v>
      </c>
      <c r="BN18" s="9"/>
      <c r="BO18" s="9"/>
      <c r="BP18" s="9"/>
      <c r="BQ18" s="9"/>
      <c r="BR18" s="9"/>
      <c r="BS18" s="9"/>
      <c r="BT18" s="9"/>
      <c r="BU18" s="9"/>
      <c r="BV18" s="9">
        <f t="shared" si="2"/>
        <v>-31671.808785734698</v>
      </c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</row>
    <row r="19" spans="1:117">
      <c r="A19" s="8">
        <v>14</v>
      </c>
      <c r="B19" s="20">
        <v>2015</v>
      </c>
      <c r="C19" s="20">
        <v>1993</v>
      </c>
      <c r="D19" s="21">
        <v>89.09</v>
      </c>
      <c r="E19" s="9">
        <v>126276.2692</v>
      </c>
      <c r="F19" s="9">
        <v>2036756.2116</v>
      </c>
      <c r="G19" s="9">
        <v>77366.129400000005</v>
      </c>
      <c r="H19" s="9">
        <v>379869.69829999999</v>
      </c>
      <c r="I19" s="9">
        <v>74995.734400000001</v>
      </c>
      <c r="J19" s="9">
        <v>144909.6925</v>
      </c>
      <c r="K19" s="9">
        <v>0</v>
      </c>
      <c r="L19" s="9">
        <v>2587621.1970000002</v>
      </c>
      <c r="M19" s="9">
        <f t="shared" si="3"/>
        <v>144909.6925</v>
      </c>
      <c r="N19" s="9"/>
      <c r="O19" s="9"/>
      <c r="P19" s="9"/>
      <c r="Q19" s="9"/>
      <c r="R19" s="9"/>
      <c r="S19" s="9"/>
      <c r="T19" s="9"/>
      <c r="U19" s="9"/>
      <c r="V19" s="9">
        <f t="shared" si="0"/>
        <v>394838.26919999998</v>
      </c>
      <c r="W19" s="9"/>
      <c r="X19" s="9"/>
      <c r="Y19" s="9"/>
      <c r="Z19" s="9"/>
      <c r="AA19" s="8">
        <v>14</v>
      </c>
      <c r="AB19" s="20">
        <v>2016</v>
      </c>
      <c r="AC19" s="20">
        <v>1945</v>
      </c>
      <c r="AD19" s="21">
        <v>140.66</v>
      </c>
      <c r="AE19" s="9">
        <f t="shared" si="4"/>
        <v>-223381.6878019264</v>
      </c>
      <c r="AF19" s="9">
        <v>2132991.3473</v>
      </c>
      <c r="AG19" s="9">
        <v>33508.915200000003</v>
      </c>
      <c r="AH19" s="9">
        <v>193169.3977</v>
      </c>
      <c r="AI19" s="9">
        <v>121644.0854</v>
      </c>
      <c r="AJ19" s="9">
        <v>138875.21489999999</v>
      </c>
      <c r="AK19" s="9">
        <v>75399.476917527179</v>
      </c>
      <c r="AL19" s="9">
        <v>2768171.1713843998</v>
      </c>
      <c r="AM19" s="9">
        <f t="shared" si="5"/>
        <v>63475.737982472812</v>
      </c>
      <c r="AN19" s="9"/>
      <c r="AO19" s="9"/>
      <c r="AP19" s="9"/>
      <c r="AQ19" s="9"/>
      <c r="AR19" s="9"/>
      <c r="AS19" s="9"/>
      <c r="AT19" s="9"/>
      <c r="AU19" s="9"/>
      <c r="AV19" s="9">
        <f t="shared" si="1"/>
        <v>-223381.6878019264</v>
      </c>
      <c r="AW19" s="9"/>
      <c r="AX19" s="9"/>
      <c r="AY19" s="9"/>
      <c r="AZ19" s="9"/>
      <c r="BA19" s="20">
        <v>14</v>
      </c>
      <c r="BB19" s="20">
        <v>2017</v>
      </c>
      <c r="BC19" s="20">
        <v>1946</v>
      </c>
      <c r="BD19" s="21">
        <v>139.6</v>
      </c>
      <c r="BE19" s="9">
        <f t="shared" si="6"/>
        <v>-142723.58834101865</v>
      </c>
      <c r="BF19" s="9">
        <v>2141742.3823000002</v>
      </c>
      <c r="BG19" s="9">
        <v>33412.713799999998</v>
      </c>
      <c r="BH19" s="9">
        <v>191964.47750000001</v>
      </c>
      <c r="BI19" s="9">
        <v>74571.657863377302</v>
      </c>
      <c r="BJ19" s="9">
        <v>319842.42540000001</v>
      </c>
      <c r="BK19" s="9">
        <v>40384.96735193966</v>
      </c>
      <c r="BL19" s="9">
        <v>2863872.2778524566</v>
      </c>
      <c r="BM19" s="9">
        <f t="shared" si="7"/>
        <v>279457.45804806036</v>
      </c>
      <c r="BN19" s="9"/>
      <c r="BO19" s="9"/>
      <c r="BP19" s="9"/>
      <c r="BQ19" s="9"/>
      <c r="BR19" s="9"/>
      <c r="BS19" s="9"/>
      <c r="BT19" s="9"/>
      <c r="BU19" s="9"/>
      <c r="BV19" s="9">
        <f t="shared" si="2"/>
        <v>-142723.58834101865</v>
      </c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</row>
    <row r="20" spans="1:117">
      <c r="A20" s="8">
        <v>15</v>
      </c>
      <c r="B20" s="20">
        <v>2015</v>
      </c>
      <c r="C20" s="20">
        <v>1973</v>
      </c>
      <c r="D20" s="21">
        <v>71.05</v>
      </c>
      <c r="E20" s="9">
        <v>7545.9669000000004</v>
      </c>
      <c r="F20" s="9">
        <v>2046235.8511000001</v>
      </c>
      <c r="G20" s="9">
        <v>77366.129400000005</v>
      </c>
      <c r="H20" s="9">
        <v>378951.67379999999</v>
      </c>
      <c r="I20" s="9">
        <v>78443.387700000007</v>
      </c>
      <c r="J20" s="9">
        <v>14668.2423</v>
      </c>
      <c r="K20" s="9">
        <v>18778.416000000001</v>
      </c>
      <c r="L20" s="9">
        <v>2569340.9013</v>
      </c>
      <c r="M20" s="9">
        <f t="shared" si="3"/>
        <v>-4110.1737000000012</v>
      </c>
      <c r="N20" s="9"/>
      <c r="O20" s="9"/>
      <c r="P20" s="9"/>
      <c r="Q20" s="9"/>
      <c r="R20" s="9"/>
      <c r="S20" s="9"/>
      <c r="T20" s="9"/>
      <c r="U20" s="9"/>
      <c r="V20" s="9">
        <f t="shared" si="0"/>
        <v>276107.9669</v>
      </c>
      <c r="W20" s="9"/>
      <c r="X20" s="9"/>
      <c r="Y20" s="9"/>
      <c r="Z20" s="9"/>
      <c r="AA20" s="8">
        <v>15</v>
      </c>
      <c r="AB20" s="20">
        <v>2016</v>
      </c>
      <c r="AC20" s="20">
        <v>1969</v>
      </c>
      <c r="AD20" s="21">
        <v>123.63</v>
      </c>
      <c r="AE20" s="9">
        <f t="shared" si="4"/>
        <v>188031.18789807335</v>
      </c>
      <c r="AF20" s="9">
        <v>2196431.7486</v>
      </c>
      <c r="AG20" s="9">
        <v>33508.915200000003</v>
      </c>
      <c r="AH20" s="9">
        <v>205746.72819999998</v>
      </c>
      <c r="AI20" s="9">
        <v>74394.031799999997</v>
      </c>
      <c r="AJ20" s="9">
        <v>489222.24249999999</v>
      </c>
      <c r="AK20" s="9">
        <v>12307.877317527171</v>
      </c>
      <c r="AL20" s="9">
        <v>2798964.6010843995</v>
      </c>
      <c r="AM20" s="9">
        <f t="shared" si="5"/>
        <v>476914.3651824728</v>
      </c>
      <c r="AN20" s="9"/>
      <c r="AO20" s="9"/>
      <c r="AP20" s="9"/>
      <c r="AQ20" s="9"/>
      <c r="AR20" s="9"/>
      <c r="AS20" s="9"/>
      <c r="AT20" s="9"/>
      <c r="AU20" s="9"/>
      <c r="AV20" s="9">
        <f t="shared" si="1"/>
        <v>188031.18789807335</v>
      </c>
      <c r="AW20" s="9"/>
      <c r="AX20" s="9"/>
      <c r="AY20" s="9"/>
      <c r="AZ20" s="9"/>
      <c r="BA20" s="20">
        <v>15</v>
      </c>
      <c r="BB20" s="20">
        <v>2017</v>
      </c>
      <c r="BC20" s="20">
        <v>1970</v>
      </c>
      <c r="BD20" s="21">
        <v>167.75</v>
      </c>
      <c r="BE20" s="9">
        <f t="shared" si="6"/>
        <v>-142803.74292122526</v>
      </c>
      <c r="BF20" s="9">
        <v>2189504.0277999998</v>
      </c>
      <c r="BG20" s="9">
        <v>33412.713799999998</v>
      </c>
      <c r="BH20" s="9">
        <v>190379.3345</v>
      </c>
      <c r="BI20" s="9">
        <v>80526.664983171198</v>
      </c>
      <c r="BJ20" s="9">
        <v>271410.16970000003</v>
      </c>
      <c r="BK20" s="9">
        <v>55990.031251939661</v>
      </c>
      <c r="BL20" s="9">
        <v>2852046.6224524565</v>
      </c>
      <c r="BM20" s="9">
        <f t="shared" si="7"/>
        <v>215420.13844806037</v>
      </c>
      <c r="BN20" s="9"/>
      <c r="BO20" s="9"/>
      <c r="BP20" s="9"/>
      <c r="BQ20" s="9"/>
      <c r="BR20" s="9"/>
      <c r="BS20" s="9"/>
      <c r="BT20" s="9"/>
      <c r="BU20" s="9"/>
      <c r="BV20" s="9">
        <f t="shared" si="2"/>
        <v>-142803.74292122526</v>
      </c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</row>
    <row r="21" spans="1:117">
      <c r="A21" s="8">
        <v>16</v>
      </c>
      <c r="B21" s="20">
        <v>2015</v>
      </c>
      <c r="C21" s="20">
        <v>2003</v>
      </c>
      <c r="D21" s="21">
        <v>89.63</v>
      </c>
      <c r="E21" s="9">
        <v>44623.6319</v>
      </c>
      <c r="F21" s="9">
        <v>2070236.6997</v>
      </c>
      <c r="G21" s="9">
        <v>77366.129400000005</v>
      </c>
      <c r="H21" s="9">
        <v>380007.87809999997</v>
      </c>
      <c r="I21" s="9">
        <v>74476.798599999995</v>
      </c>
      <c r="J21" s="9">
        <v>31468.780500000001</v>
      </c>
      <c r="K21" s="9">
        <v>14554.3845</v>
      </c>
      <c r="L21" s="9">
        <v>2574378.2699000002</v>
      </c>
      <c r="M21" s="9">
        <f t="shared" si="3"/>
        <v>16914.396000000001</v>
      </c>
      <c r="N21" s="9"/>
      <c r="O21" s="9"/>
      <c r="P21" s="9"/>
      <c r="Q21" s="9"/>
      <c r="R21" s="9"/>
      <c r="S21" s="9"/>
      <c r="T21" s="9"/>
      <c r="U21" s="9"/>
      <c r="V21" s="9">
        <f t="shared" si="0"/>
        <v>313185.63190000004</v>
      </c>
      <c r="W21" s="9"/>
      <c r="X21" s="9"/>
      <c r="Y21" s="9"/>
      <c r="Z21" s="9"/>
      <c r="AA21" s="8">
        <v>16</v>
      </c>
      <c r="AB21" s="20">
        <v>2016</v>
      </c>
      <c r="AC21" s="20">
        <v>1953</v>
      </c>
      <c r="AD21" s="21">
        <v>154.11000000000001</v>
      </c>
      <c r="AE21" s="9">
        <f t="shared" si="4"/>
        <v>-49508.442201926373</v>
      </c>
      <c r="AF21" s="9">
        <v>2198195.6864999998</v>
      </c>
      <c r="AG21" s="9">
        <v>33508.915200000003</v>
      </c>
      <c r="AH21" s="9">
        <v>200331.7856</v>
      </c>
      <c r="AI21" s="9">
        <v>94736.689299999998</v>
      </c>
      <c r="AJ21" s="9">
        <v>254834.50720000002</v>
      </c>
      <c r="AK21" s="9">
        <v>50526.059817527173</v>
      </c>
      <c r="AL21" s="9">
        <v>2780589.9661843996</v>
      </c>
      <c r="AM21" s="9">
        <f t="shared" si="5"/>
        <v>204308.44738247286</v>
      </c>
      <c r="AN21" s="9"/>
      <c r="AO21" s="9"/>
      <c r="AP21" s="9"/>
      <c r="AQ21" s="9"/>
      <c r="AR21" s="9"/>
      <c r="AS21" s="9"/>
      <c r="AT21" s="9"/>
      <c r="AU21" s="9"/>
      <c r="AV21" s="9">
        <f t="shared" si="1"/>
        <v>-49508.442201926373</v>
      </c>
      <c r="AW21" s="9"/>
      <c r="AX21" s="9"/>
      <c r="AY21" s="9"/>
      <c r="AZ21" s="9"/>
      <c r="BA21" s="20">
        <v>16</v>
      </c>
      <c r="BB21" s="20">
        <v>2017</v>
      </c>
      <c r="BC21" s="20">
        <v>1954</v>
      </c>
      <c r="BD21" s="21">
        <v>129.66</v>
      </c>
      <c r="BE21" s="9">
        <f t="shared" si="6"/>
        <v>177557.25327336276</v>
      </c>
      <c r="BF21" s="9">
        <v>2240972.5164000001</v>
      </c>
      <c r="BG21" s="9">
        <v>33412.713799999998</v>
      </c>
      <c r="BH21" s="9">
        <v>192816.84290000002</v>
      </c>
      <c r="BI21" s="9">
        <v>71369.522977758796</v>
      </c>
      <c r="BJ21" s="9">
        <v>562085.99400000006</v>
      </c>
      <c r="BK21" s="9">
        <v>43676.152151939663</v>
      </c>
      <c r="BL21" s="9">
        <v>2879424.1846524565</v>
      </c>
      <c r="BM21" s="9">
        <f t="shared" si="7"/>
        <v>518409.84184806037</v>
      </c>
      <c r="BN21" s="9"/>
      <c r="BO21" s="9"/>
      <c r="BP21" s="9"/>
      <c r="BQ21" s="9"/>
      <c r="BR21" s="9"/>
      <c r="BS21" s="9"/>
      <c r="BT21" s="9"/>
      <c r="BU21" s="9"/>
      <c r="BV21" s="9">
        <f t="shared" si="2"/>
        <v>177557.25327336276</v>
      </c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</row>
    <row r="22" spans="1:117">
      <c r="A22" s="8">
        <v>17</v>
      </c>
      <c r="B22" s="20">
        <v>2015</v>
      </c>
      <c r="C22" s="20">
        <v>1962</v>
      </c>
      <c r="D22" s="21">
        <v>98.41</v>
      </c>
      <c r="E22" s="9">
        <v>48298.585899999998</v>
      </c>
      <c r="F22" s="9">
        <v>2005717.1233999999</v>
      </c>
      <c r="G22" s="9">
        <v>77366.129400000005</v>
      </c>
      <c r="H22" s="9">
        <v>380366.82179999998</v>
      </c>
      <c r="I22" s="9">
        <v>73128.780899999998</v>
      </c>
      <c r="J22" s="9">
        <v>88898.8413</v>
      </c>
      <c r="K22" s="9">
        <v>0</v>
      </c>
      <c r="L22" s="9">
        <v>2577179.1107999999</v>
      </c>
      <c r="M22" s="9">
        <f t="shared" si="3"/>
        <v>88898.8413</v>
      </c>
      <c r="N22" s="9"/>
      <c r="O22" s="9"/>
      <c r="P22" s="9"/>
      <c r="Q22" s="9"/>
      <c r="R22" s="9"/>
      <c r="S22" s="9"/>
      <c r="T22" s="9"/>
      <c r="U22" s="9"/>
      <c r="V22" s="9">
        <f t="shared" si="0"/>
        <v>316860.58590000001</v>
      </c>
      <c r="W22" s="9"/>
      <c r="X22" s="9"/>
      <c r="Y22" s="9"/>
      <c r="Z22" s="9"/>
      <c r="AA22" s="8">
        <v>17</v>
      </c>
      <c r="AB22" s="20">
        <v>2016</v>
      </c>
      <c r="AC22" s="20">
        <v>1951</v>
      </c>
      <c r="AD22" s="21">
        <v>145.72999999999999</v>
      </c>
      <c r="AE22" s="9">
        <f t="shared" si="4"/>
        <v>125520.00789807318</v>
      </c>
      <c r="AF22" s="9">
        <v>2142640.6107000001</v>
      </c>
      <c r="AG22" s="9">
        <v>33508.915200000003</v>
      </c>
      <c r="AH22" s="9">
        <v>205604.66859999998</v>
      </c>
      <c r="AI22" s="9">
        <v>74927.716100000005</v>
      </c>
      <c r="AJ22" s="9">
        <v>493328.82439999998</v>
      </c>
      <c r="AK22" s="9">
        <v>10547.728617527171</v>
      </c>
      <c r="AL22" s="9">
        <v>2813942.9984843996</v>
      </c>
      <c r="AM22" s="9">
        <f t="shared" si="5"/>
        <v>482781.09578247281</v>
      </c>
      <c r="AN22" s="9"/>
      <c r="AO22" s="9"/>
      <c r="AP22" s="9"/>
      <c r="AQ22" s="9"/>
      <c r="AR22" s="9"/>
      <c r="AS22" s="9"/>
      <c r="AT22" s="9"/>
      <c r="AU22" s="9"/>
      <c r="AV22" s="9">
        <f t="shared" si="1"/>
        <v>125520.00789807318</v>
      </c>
      <c r="AW22" s="9"/>
      <c r="AX22" s="9"/>
      <c r="AY22" s="9"/>
      <c r="AZ22" s="9"/>
      <c r="BA22" s="20">
        <v>17</v>
      </c>
      <c r="BB22" s="20">
        <v>2017</v>
      </c>
      <c r="BC22" s="20">
        <v>1952</v>
      </c>
      <c r="BD22" s="21">
        <v>132.01</v>
      </c>
      <c r="BE22" s="9">
        <f t="shared" si="6"/>
        <v>72884.945710775908</v>
      </c>
      <c r="BF22" s="9">
        <v>2197219.9345999998</v>
      </c>
      <c r="BG22" s="9">
        <v>33412.713799999998</v>
      </c>
      <c r="BH22" s="9">
        <v>191537.4308</v>
      </c>
      <c r="BI22" s="9">
        <v>76175.971115171706</v>
      </c>
      <c r="BJ22" s="9">
        <v>491934.02840000001</v>
      </c>
      <c r="BK22" s="9">
        <v>44586.40455193966</v>
      </c>
      <c r="BL22" s="9">
        <v>2872808.7284524566</v>
      </c>
      <c r="BM22" s="9">
        <f t="shared" si="7"/>
        <v>447347.62384806038</v>
      </c>
      <c r="BN22" s="9"/>
      <c r="BO22" s="9"/>
      <c r="BP22" s="9"/>
      <c r="BQ22" s="9"/>
      <c r="BR22" s="9"/>
      <c r="BS22" s="9"/>
      <c r="BT22" s="9"/>
      <c r="BU22" s="9"/>
      <c r="BV22" s="9">
        <f t="shared" si="2"/>
        <v>72884.945710775908</v>
      </c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</row>
    <row r="23" spans="1:117">
      <c r="A23" s="8">
        <v>18</v>
      </c>
      <c r="B23" s="20">
        <v>2015</v>
      </c>
      <c r="C23" s="20">
        <v>1981</v>
      </c>
      <c r="D23" s="21">
        <v>104.61</v>
      </c>
      <c r="E23" s="9">
        <v>99509.084600000002</v>
      </c>
      <c r="F23" s="9">
        <v>2040198.9421999999</v>
      </c>
      <c r="G23" s="9">
        <v>77366.129400000005</v>
      </c>
      <c r="H23" s="9">
        <v>380186.83110000001</v>
      </c>
      <c r="I23" s="9">
        <v>73804.738100000002</v>
      </c>
      <c r="J23" s="9">
        <v>114451.1955</v>
      </c>
      <c r="K23" s="9">
        <v>0</v>
      </c>
      <c r="L23" s="9">
        <v>2586498.7516999999</v>
      </c>
      <c r="M23" s="9">
        <f t="shared" si="3"/>
        <v>114451.1955</v>
      </c>
      <c r="N23" s="9"/>
      <c r="O23" s="9"/>
      <c r="P23" s="9"/>
      <c r="Q23" s="9"/>
      <c r="R23" s="9"/>
      <c r="S23" s="9"/>
      <c r="T23" s="9"/>
      <c r="U23" s="9"/>
      <c r="V23" s="9">
        <f t="shared" si="0"/>
        <v>368071.0846</v>
      </c>
      <c r="W23" s="9"/>
      <c r="X23" s="9"/>
      <c r="Y23" s="9"/>
      <c r="Z23" s="9"/>
      <c r="AA23" s="8">
        <v>18</v>
      </c>
      <c r="AB23" s="20">
        <v>2016</v>
      </c>
      <c r="AC23" s="20">
        <v>1983</v>
      </c>
      <c r="AD23" s="21">
        <v>157.11000000000001</v>
      </c>
      <c r="AE23" s="9">
        <f t="shared" si="4"/>
        <v>161371.73159807315</v>
      </c>
      <c r="AF23" s="9">
        <v>2185445.2615999999</v>
      </c>
      <c r="AG23" s="9">
        <v>33508.915200000003</v>
      </c>
      <c r="AH23" s="9">
        <v>206100.8033</v>
      </c>
      <c r="AI23" s="9">
        <v>73063.8554</v>
      </c>
      <c r="AJ23" s="9">
        <v>469624.85340000002</v>
      </c>
      <c r="AK23" s="9">
        <v>10273.162317527171</v>
      </c>
      <c r="AL23" s="9">
        <v>2796098.7949843998</v>
      </c>
      <c r="AM23" s="9">
        <f t="shared" si="5"/>
        <v>459351.69108247285</v>
      </c>
      <c r="AN23" s="9"/>
      <c r="AO23" s="9"/>
      <c r="AP23" s="9"/>
      <c r="AQ23" s="9"/>
      <c r="AR23" s="9"/>
      <c r="AS23" s="9"/>
      <c r="AT23" s="9"/>
      <c r="AU23" s="9"/>
      <c r="AV23" s="9">
        <f t="shared" si="1"/>
        <v>161371.73159807315</v>
      </c>
      <c r="AW23" s="9"/>
      <c r="AX23" s="9"/>
      <c r="AY23" s="9"/>
      <c r="AZ23" s="9"/>
      <c r="BA23" s="20">
        <v>18</v>
      </c>
      <c r="BB23" s="20">
        <v>2017</v>
      </c>
      <c r="BC23" s="20">
        <v>1984</v>
      </c>
      <c r="BD23" s="21">
        <v>117.76</v>
      </c>
      <c r="BE23" s="9">
        <f t="shared" si="6"/>
        <v>235282.93152610911</v>
      </c>
      <c r="BF23" s="9">
        <v>2234299.6464999998</v>
      </c>
      <c r="BG23" s="9">
        <v>33412.713799999998</v>
      </c>
      <c r="BH23" s="9">
        <v>192281.7015</v>
      </c>
      <c r="BI23" s="9">
        <v>73379.922230505195</v>
      </c>
      <c r="BJ23" s="9">
        <v>624632.04029999999</v>
      </c>
      <c r="BK23" s="9">
        <v>42071.067151939664</v>
      </c>
      <c r="BL23" s="9">
        <v>2880652.0256524566</v>
      </c>
      <c r="BM23" s="9">
        <f t="shared" si="7"/>
        <v>582560.97314806038</v>
      </c>
      <c r="BN23" s="9"/>
      <c r="BO23" s="9"/>
      <c r="BP23" s="9"/>
      <c r="BQ23" s="9"/>
      <c r="BR23" s="9"/>
      <c r="BS23" s="9"/>
      <c r="BT23" s="9"/>
      <c r="BU23" s="9"/>
      <c r="BV23" s="9">
        <f t="shared" si="2"/>
        <v>235282.93152610911</v>
      </c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</row>
    <row r="24" spans="1:117">
      <c r="A24" s="8">
        <v>19</v>
      </c>
      <c r="B24" s="20">
        <v>2015</v>
      </c>
      <c r="C24" s="20">
        <v>1990</v>
      </c>
      <c r="D24" s="21">
        <v>103.3</v>
      </c>
      <c r="E24" s="9">
        <v>103139.3023</v>
      </c>
      <c r="F24" s="9">
        <v>2035084.5804000001</v>
      </c>
      <c r="G24" s="9">
        <v>77366.129400000005</v>
      </c>
      <c r="H24" s="9">
        <v>380199.85800000001</v>
      </c>
      <c r="I24" s="9">
        <v>73755.815600000002</v>
      </c>
      <c r="J24" s="9">
        <v>122435.8098</v>
      </c>
      <c r="K24" s="9">
        <v>0</v>
      </c>
      <c r="L24" s="9">
        <v>2585702.8908000002</v>
      </c>
      <c r="M24" s="9">
        <f t="shared" si="3"/>
        <v>122435.8098</v>
      </c>
      <c r="N24" s="9"/>
      <c r="O24" s="9"/>
      <c r="P24" s="9"/>
      <c r="Q24" s="9"/>
      <c r="R24" s="9"/>
      <c r="S24" s="9"/>
      <c r="T24" s="9"/>
      <c r="U24" s="9"/>
      <c r="V24" s="9">
        <f t="shared" si="0"/>
        <v>371701.30229999998</v>
      </c>
      <c r="W24" s="9"/>
      <c r="X24" s="9"/>
      <c r="Y24" s="9"/>
      <c r="Z24" s="9"/>
      <c r="AA24" s="8">
        <v>19</v>
      </c>
      <c r="AB24" s="20">
        <v>2016</v>
      </c>
      <c r="AC24" s="20">
        <v>1946</v>
      </c>
      <c r="AD24" s="21">
        <v>139.6</v>
      </c>
      <c r="AE24" s="9">
        <f t="shared" si="4"/>
        <v>122878.54679807322</v>
      </c>
      <c r="AF24" s="9">
        <v>2162928.8498</v>
      </c>
      <c r="AG24" s="9">
        <v>33508.915200000003</v>
      </c>
      <c r="AH24" s="9">
        <v>202708.5925</v>
      </c>
      <c r="AI24" s="9">
        <v>85807.588399999993</v>
      </c>
      <c r="AJ24" s="9">
        <v>443948.86940000003</v>
      </c>
      <c r="AK24" s="9">
        <v>19935.374417527171</v>
      </c>
      <c r="AL24" s="9">
        <v>2786088.8940843996</v>
      </c>
      <c r="AM24" s="9">
        <f t="shared" si="5"/>
        <v>424013.49498247285</v>
      </c>
      <c r="AN24" s="9"/>
      <c r="AO24" s="9"/>
      <c r="AP24" s="9"/>
      <c r="AQ24" s="9"/>
      <c r="AR24" s="9"/>
      <c r="AS24" s="9"/>
      <c r="AT24" s="9"/>
      <c r="AU24" s="9"/>
      <c r="AV24" s="9">
        <f t="shared" si="1"/>
        <v>122878.54679807322</v>
      </c>
      <c r="AW24" s="9"/>
      <c r="AX24" s="9"/>
      <c r="AY24" s="9"/>
      <c r="AZ24" s="9"/>
      <c r="BA24" s="20">
        <v>19</v>
      </c>
      <c r="BB24" s="20">
        <v>2017</v>
      </c>
      <c r="BC24" s="20">
        <v>1947</v>
      </c>
      <c r="BD24" s="21">
        <v>169.22</v>
      </c>
      <c r="BE24" s="9">
        <f t="shared" si="6"/>
        <v>46644.572063895408</v>
      </c>
      <c r="BF24" s="9">
        <v>2194790.0773</v>
      </c>
      <c r="BG24" s="9">
        <v>33412.713799999998</v>
      </c>
      <c r="BH24" s="9">
        <v>191357.4302</v>
      </c>
      <c r="BI24" s="9">
        <v>76852.190768291694</v>
      </c>
      <c r="BJ24" s="9">
        <v>464423.15400000004</v>
      </c>
      <c r="BK24" s="9">
        <v>42482.842451939665</v>
      </c>
      <c r="BL24" s="9">
        <v>2871708.1515524564</v>
      </c>
      <c r="BM24" s="9">
        <f t="shared" si="7"/>
        <v>421940.31154806039</v>
      </c>
      <c r="BN24" s="9"/>
      <c r="BO24" s="9"/>
      <c r="BP24" s="9"/>
      <c r="BQ24" s="9"/>
      <c r="BR24" s="9"/>
      <c r="BS24" s="9"/>
      <c r="BT24" s="9"/>
      <c r="BU24" s="9"/>
      <c r="BV24" s="9">
        <f t="shared" si="2"/>
        <v>46644.572063895408</v>
      </c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</row>
    <row r="25" spans="1:117">
      <c r="A25" s="8">
        <v>20</v>
      </c>
      <c r="B25" s="20">
        <v>2015</v>
      </c>
      <c r="C25" s="20">
        <v>1984</v>
      </c>
      <c r="D25" s="21">
        <v>122.11</v>
      </c>
      <c r="E25" s="9">
        <v>86272.018700000001</v>
      </c>
      <c r="F25" s="9">
        <v>2058724.0530000001</v>
      </c>
      <c r="G25" s="9">
        <v>77366.129400000005</v>
      </c>
      <c r="H25" s="9">
        <v>381578.54580000002</v>
      </c>
      <c r="I25" s="9">
        <v>68578.135399999999</v>
      </c>
      <c r="J25" s="9">
        <v>76169.002900000007</v>
      </c>
      <c r="K25" s="9">
        <v>2454.0540000000001</v>
      </c>
      <c r="L25" s="9">
        <v>2573689.7936999998</v>
      </c>
      <c r="M25" s="9">
        <f t="shared" si="3"/>
        <v>73714.948900000003</v>
      </c>
      <c r="N25" s="9"/>
      <c r="O25" s="9"/>
      <c r="P25" s="9"/>
      <c r="Q25" s="9"/>
      <c r="R25" s="9"/>
      <c r="S25" s="9"/>
      <c r="T25" s="9"/>
      <c r="U25" s="9"/>
      <c r="V25" s="9">
        <f t="shared" si="0"/>
        <v>354834.01870000002</v>
      </c>
      <c r="W25" s="9"/>
      <c r="X25" s="9"/>
      <c r="Y25" s="9"/>
      <c r="Z25" s="9"/>
      <c r="AA25" s="8">
        <v>20</v>
      </c>
      <c r="AB25" s="20">
        <v>2016</v>
      </c>
      <c r="AC25" s="20">
        <v>1990</v>
      </c>
      <c r="AD25" s="21">
        <v>149.83000000000001</v>
      </c>
      <c r="AE25" s="9">
        <f t="shared" si="4"/>
        <v>107149.40909807337</v>
      </c>
      <c r="AF25" s="9">
        <v>2220365.7398999999</v>
      </c>
      <c r="AG25" s="9">
        <v>33508.915200000003</v>
      </c>
      <c r="AH25" s="9">
        <v>203872.78419999999</v>
      </c>
      <c r="AI25" s="9">
        <v>81433.995800000004</v>
      </c>
      <c r="AJ25" s="9">
        <v>370302.68330000003</v>
      </c>
      <c r="AK25" s="9">
        <v>23044.53171752717</v>
      </c>
      <c r="AL25" s="9">
        <v>2779290.1775843999</v>
      </c>
      <c r="AM25" s="9">
        <f t="shared" si="5"/>
        <v>347258.15158247284</v>
      </c>
      <c r="AN25" s="9"/>
      <c r="AO25" s="9"/>
      <c r="AP25" s="9"/>
      <c r="AQ25" s="9"/>
      <c r="AR25" s="9"/>
      <c r="AS25" s="9"/>
      <c r="AT25" s="9"/>
      <c r="AU25" s="9"/>
      <c r="AV25" s="9">
        <f t="shared" si="1"/>
        <v>107149.40909807337</v>
      </c>
      <c r="AW25" s="9"/>
      <c r="AX25" s="9"/>
      <c r="AY25" s="9"/>
      <c r="AZ25" s="9"/>
      <c r="BA25" s="20">
        <v>20</v>
      </c>
      <c r="BB25" s="20">
        <v>2017</v>
      </c>
      <c r="BC25" s="20">
        <v>1991</v>
      </c>
      <c r="BD25" s="21">
        <v>96.26</v>
      </c>
      <c r="BE25" s="9">
        <f t="shared" si="6"/>
        <v>140022.94265050301</v>
      </c>
      <c r="BF25" s="9">
        <v>2244688.8495</v>
      </c>
      <c r="BG25" s="9">
        <v>33412.713799999998</v>
      </c>
      <c r="BH25" s="9">
        <v>190615.45730000001</v>
      </c>
      <c r="BI25" s="9">
        <v>79639.607654899301</v>
      </c>
      <c r="BJ25" s="9">
        <v>515153.03220000002</v>
      </c>
      <c r="BK25" s="9">
        <v>51575.820151939661</v>
      </c>
      <c r="BL25" s="9">
        <v>2871910.8976524565</v>
      </c>
      <c r="BM25" s="9">
        <f t="shared" si="7"/>
        <v>463577.21204806038</v>
      </c>
      <c r="BN25" s="9"/>
      <c r="BO25" s="9"/>
      <c r="BP25" s="9"/>
      <c r="BQ25" s="9"/>
      <c r="BR25" s="9"/>
      <c r="BS25" s="9"/>
      <c r="BT25" s="9"/>
      <c r="BU25" s="9"/>
      <c r="BV25" s="9">
        <f t="shared" si="2"/>
        <v>140022.94265050301</v>
      </c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</row>
    <row r="26" spans="1:117">
      <c r="A26" s="8">
        <v>21</v>
      </c>
      <c r="B26" s="20">
        <v>2015</v>
      </c>
      <c r="C26" s="20">
        <v>1969</v>
      </c>
      <c r="D26" s="21">
        <v>121.38</v>
      </c>
      <c r="E26" s="9">
        <v>75536.0429</v>
      </c>
      <c r="F26" s="9">
        <v>2057921.8288</v>
      </c>
      <c r="G26" s="9">
        <v>77366.129400000005</v>
      </c>
      <c r="H26" s="9">
        <v>380127.23680000001</v>
      </c>
      <c r="I26" s="9">
        <v>74028.545499999993</v>
      </c>
      <c r="J26" s="9">
        <v>64207.427199999998</v>
      </c>
      <c r="K26" s="9">
        <v>0</v>
      </c>
      <c r="L26" s="9">
        <v>2578115.1247</v>
      </c>
      <c r="M26" s="9">
        <f t="shared" si="3"/>
        <v>64207.427199999998</v>
      </c>
      <c r="N26" s="9"/>
      <c r="O26" s="9"/>
      <c r="P26" s="9"/>
      <c r="Q26" s="9"/>
      <c r="R26" s="9"/>
      <c r="S26" s="9"/>
      <c r="T26" s="9"/>
      <c r="U26" s="9"/>
      <c r="V26" s="9">
        <f t="shared" si="0"/>
        <v>344098.0429</v>
      </c>
      <c r="W26" s="9"/>
      <c r="X26" s="9"/>
      <c r="Y26" s="9"/>
      <c r="Z26" s="9"/>
      <c r="AA26" s="8">
        <v>21</v>
      </c>
      <c r="AB26" s="20">
        <v>2016</v>
      </c>
      <c r="AC26" s="20">
        <v>1964</v>
      </c>
      <c r="AD26" s="21">
        <v>163.87</v>
      </c>
      <c r="AE26" s="9">
        <f t="shared" si="4"/>
        <v>31301.945098072756</v>
      </c>
      <c r="AF26" s="9">
        <v>2197743.4879999999</v>
      </c>
      <c r="AG26" s="9">
        <v>33508.915200000003</v>
      </c>
      <c r="AH26" s="9">
        <v>200658.13819999999</v>
      </c>
      <c r="AI26" s="9">
        <v>93510.659899999999</v>
      </c>
      <c r="AJ26" s="9">
        <v>327958.68729999999</v>
      </c>
      <c r="AK26" s="9">
        <v>39227.80361752717</v>
      </c>
      <c r="AL26" s="9">
        <v>2782850.1398843997</v>
      </c>
      <c r="AM26" s="9">
        <f t="shared" si="5"/>
        <v>288730.88368247281</v>
      </c>
      <c r="AN26" s="9"/>
      <c r="AO26" s="9"/>
      <c r="AP26" s="9"/>
      <c r="AQ26" s="9"/>
      <c r="AR26" s="9"/>
      <c r="AS26" s="9"/>
      <c r="AT26" s="9"/>
      <c r="AU26" s="9"/>
      <c r="AV26" s="9">
        <f t="shared" si="1"/>
        <v>31301.945098072756</v>
      </c>
      <c r="AW26" s="9"/>
      <c r="AX26" s="9"/>
      <c r="AY26" s="9"/>
      <c r="AZ26" s="9"/>
      <c r="BA26" s="20">
        <v>21</v>
      </c>
      <c r="BB26" s="20">
        <v>2017</v>
      </c>
      <c r="BC26" s="20">
        <v>1965</v>
      </c>
      <c r="BD26" s="21">
        <v>118.43</v>
      </c>
      <c r="BE26" s="9">
        <f t="shared" si="6"/>
        <v>221175.98498011287</v>
      </c>
      <c r="BF26" s="9">
        <v>2205803.9177999999</v>
      </c>
      <c r="BG26" s="9">
        <v>33412.713799999998</v>
      </c>
      <c r="BH26" s="9">
        <v>192087.42860000001</v>
      </c>
      <c r="BI26" s="9">
        <v>74109.759684508899</v>
      </c>
      <c r="BJ26" s="9">
        <v>646780.23230000003</v>
      </c>
      <c r="BK26" s="9">
        <v>41646.075151939665</v>
      </c>
      <c r="BL26" s="9">
        <v>2889371.9920524564</v>
      </c>
      <c r="BM26" s="9">
        <f t="shared" si="7"/>
        <v>605134.15714806039</v>
      </c>
      <c r="BN26" s="9"/>
      <c r="BO26" s="9"/>
      <c r="BP26" s="9"/>
      <c r="BQ26" s="9"/>
      <c r="BR26" s="9"/>
      <c r="BS26" s="9"/>
      <c r="BT26" s="9"/>
      <c r="BU26" s="9"/>
      <c r="BV26" s="9">
        <f t="shared" si="2"/>
        <v>221175.98498011287</v>
      </c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</row>
    <row r="27" spans="1:117">
      <c r="A27" s="8">
        <v>22</v>
      </c>
      <c r="B27" s="20">
        <v>2015</v>
      </c>
      <c r="C27" s="20">
        <v>1949</v>
      </c>
      <c r="D27" s="21">
        <v>102.46</v>
      </c>
      <c r="E27" s="9">
        <v>41896.643400000001</v>
      </c>
      <c r="F27" s="9">
        <v>2049877.6059999999</v>
      </c>
      <c r="G27" s="9">
        <v>77366.129400000005</v>
      </c>
      <c r="H27" s="9">
        <v>379701.68290000001</v>
      </c>
      <c r="I27" s="9">
        <v>75626.718500000003</v>
      </c>
      <c r="J27" s="9">
        <v>40581.9035</v>
      </c>
      <c r="K27" s="9">
        <v>7036.3364000000001</v>
      </c>
      <c r="L27" s="9">
        <v>2574221.0605000001</v>
      </c>
      <c r="M27" s="9">
        <f t="shared" si="3"/>
        <v>33545.5671</v>
      </c>
      <c r="N27" s="9"/>
      <c r="O27" s="9"/>
      <c r="P27" s="9"/>
      <c r="Q27" s="9"/>
      <c r="R27" s="9"/>
      <c r="S27" s="9"/>
      <c r="T27" s="9"/>
      <c r="U27" s="9"/>
      <c r="V27" s="9">
        <f t="shared" si="0"/>
        <v>310458.6434</v>
      </c>
      <c r="W27" s="9"/>
      <c r="X27" s="9"/>
      <c r="Y27" s="9"/>
      <c r="Z27" s="9"/>
      <c r="AA27" s="8">
        <v>22</v>
      </c>
      <c r="AB27" s="20">
        <v>2016</v>
      </c>
      <c r="AC27" s="20">
        <v>1931</v>
      </c>
      <c r="AD27" s="21">
        <v>132.94</v>
      </c>
      <c r="AE27" s="9">
        <f t="shared" si="4"/>
        <v>-224383.41680192668</v>
      </c>
      <c r="AF27" s="9">
        <v>2162410.0698000002</v>
      </c>
      <c r="AG27" s="9">
        <v>33508.915200000003</v>
      </c>
      <c r="AH27" s="9">
        <v>183977.2769</v>
      </c>
      <c r="AI27" s="9">
        <v>156176.7077</v>
      </c>
      <c r="AJ27" s="9">
        <v>125593.72929999999</v>
      </c>
      <c r="AK27" s="9">
        <v>128911.17651752717</v>
      </c>
      <c r="AL27" s="9">
        <v>2757138.9391843998</v>
      </c>
      <c r="AM27" s="9">
        <f t="shared" si="5"/>
        <v>-3317.4472175271803</v>
      </c>
      <c r="AN27" s="9"/>
      <c r="AO27" s="9"/>
      <c r="AP27" s="9"/>
      <c r="AQ27" s="9"/>
      <c r="AR27" s="9"/>
      <c r="AS27" s="9"/>
      <c r="AT27" s="9"/>
      <c r="AU27" s="9"/>
      <c r="AV27" s="9">
        <f t="shared" si="1"/>
        <v>-224383.41680192668</v>
      </c>
      <c r="AW27" s="9"/>
      <c r="AX27" s="9"/>
      <c r="AY27" s="9"/>
      <c r="AZ27" s="9"/>
      <c r="BA27" s="20">
        <v>22</v>
      </c>
      <c r="BB27" s="20">
        <v>2017</v>
      </c>
      <c r="BC27" s="20">
        <v>1932</v>
      </c>
      <c r="BD27" s="21">
        <v>141.41</v>
      </c>
      <c r="BE27" s="9">
        <f t="shared" si="6"/>
        <v>-163785.97612492321</v>
      </c>
      <c r="BF27" s="9">
        <v>2183373.5240000002</v>
      </c>
      <c r="BG27" s="9">
        <v>33412.713799999998</v>
      </c>
      <c r="BH27" s="9">
        <v>183241.88870000001</v>
      </c>
      <c r="BI27" s="9">
        <v>107340.35927947301</v>
      </c>
      <c r="BJ27" s="9">
        <v>325450.2597</v>
      </c>
      <c r="BK27" s="9">
        <v>133758.60725193965</v>
      </c>
      <c r="BL27" s="9">
        <v>2862846.1143524563</v>
      </c>
      <c r="BM27" s="9">
        <f t="shared" si="7"/>
        <v>191691.65244806034</v>
      </c>
      <c r="BN27" s="9"/>
      <c r="BO27" s="9"/>
      <c r="BP27" s="9"/>
      <c r="BQ27" s="9"/>
      <c r="BR27" s="9"/>
      <c r="BS27" s="9"/>
      <c r="BT27" s="9"/>
      <c r="BU27" s="9"/>
      <c r="BV27" s="9">
        <f t="shared" si="2"/>
        <v>-163785.97612492321</v>
      </c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</row>
    <row r="28" spans="1:117">
      <c r="A28" s="8">
        <v>23</v>
      </c>
      <c r="B28" s="20">
        <v>2015</v>
      </c>
      <c r="C28" s="20">
        <v>1989</v>
      </c>
      <c r="D28" s="21">
        <v>92.99</v>
      </c>
      <c r="E28" s="9">
        <v>58102.989699999998</v>
      </c>
      <c r="F28" s="9">
        <v>2047184.2822</v>
      </c>
      <c r="G28" s="9">
        <v>77366.129400000005</v>
      </c>
      <c r="H28" s="9">
        <v>380592.19880000001</v>
      </c>
      <c r="I28" s="9">
        <v>72282.374500000005</v>
      </c>
      <c r="J28" s="9">
        <v>55164.568899999998</v>
      </c>
      <c r="K28" s="9">
        <v>1136.0161000000001</v>
      </c>
      <c r="L28" s="9">
        <v>2573350.548</v>
      </c>
      <c r="M28" s="9">
        <f t="shared" si="3"/>
        <v>54028.552799999998</v>
      </c>
      <c r="N28" s="9"/>
      <c r="O28" s="9"/>
      <c r="P28" s="9"/>
      <c r="Q28" s="9"/>
      <c r="R28" s="9"/>
      <c r="S28" s="9"/>
      <c r="T28" s="9"/>
      <c r="U28" s="9"/>
      <c r="V28" s="9">
        <f t="shared" si="0"/>
        <v>326664.98970000003</v>
      </c>
      <c r="W28" s="9"/>
      <c r="X28" s="9"/>
      <c r="Y28" s="9"/>
      <c r="Z28" s="9"/>
      <c r="AA28" s="8">
        <v>23</v>
      </c>
      <c r="AB28" s="20">
        <v>2016</v>
      </c>
      <c r="AC28" s="20">
        <v>1973</v>
      </c>
      <c r="AD28" s="21">
        <v>193.28</v>
      </c>
      <c r="AE28" s="9">
        <f t="shared" si="4"/>
        <v>-86341.61930192681</v>
      </c>
      <c r="AF28" s="9">
        <v>2178739.5397999999</v>
      </c>
      <c r="AG28" s="9">
        <v>33508.915200000003</v>
      </c>
      <c r="AH28" s="9">
        <v>200657.91639999999</v>
      </c>
      <c r="AI28" s="9">
        <v>93511.493100000007</v>
      </c>
      <c r="AJ28" s="9">
        <v>200811.47900000002</v>
      </c>
      <c r="AK28" s="9">
        <v>37068.888217527172</v>
      </c>
      <c r="AL28" s="9">
        <v>2756502.0745843998</v>
      </c>
      <c r="AM28" s="9">
        <f t="shared" si="5"/>
        <v>163742.59078247286</v>
      </c>
      <c r="AN28" s="9"/>
      <c r="AO28" s="9"/>
      <c r="AP28" s="9"/>
      <c r="AQ28" s="9"/>
      <c r="AR28" s="9"/>
      <c r="AS28" s="9"/>
      <c r="AT28" s="9"/>
      <c r="AU28" s="9"/>
      <c r="AV28" s="9">
        <f t="shared" si="1"/>
        <v>-86341.61930192681</v>
      </c>
      <c r="AW28" s="9"/>
      <c r="AX28" s="9"/>
      <c r="AY28" s="9"/>
      <c r="AZ28" s="9"/>
      <c r="BA28" s="20">
        <v>23</v>
      </c>
      <c r="BB28" s="20">
        <v>2017</v>
      </c>
      <c r="BC28" s="20">
        <v>1974</v>
      </c>
      <c r="BD28" s="21">
        <v>139.1</v>
      </c>
      <c r="BE28" s="9">
        <f t="shared" si="6"/>
        <v>103097.92573532881</v>
      </c>
      <c r="BF28" s="9">
        <v>2200234.2732000002</v>
      </c>
      <c r="BG28" s="9">
        <v>33412.713799999998</v>
      </c>
      <c r="BH28" s="9">
        <v>192817.51620000001</v>
      </c>
      <c r="BI28" s="9">
        <v>71366.993439724494</v>
      </c>
      <c r="BJ28" s="9">
        <v>546774.6875</v>
      </c>
      <c r="BK28" s="9">
        <v>42846.098051939662</v>
      </c>
      <c r="BL28" s="9">
        <v>2898662.1603524564</v>
      </c>
      <c r="BM28" s="9">
        <f t="shared" si="7"/>
        <v>503928.58944806032</v>
      </c>
      <c r="BN28" s="9"/>
      <c r="BO28" s="9"/>
      <c r="BP28" s="9"/>
      <c r="BQ28" s="9"/>
      <c r="BR28" s="9"/>
      <c r="BS28" s="9"/>
      <c r="BT28" s="9"/>
      <c r="BU28" s="9"/>
      <c r="BV28" s="9">
        <f t="shared" si="2"/>
        <v>103097.92573532881</v>
      </c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</row>
    <row r="29" spans="1:117">
      <c r="A29" s="8">
        <v>24</v>
      </c>
      <c r="B29" s="20">
        <v>2015</v>
      </c>
      <c r="C29" s="20">
        <v>2001</v>
      </c>
      <c r="D29" s="21">
        <v>59.94</v>
      </c>
      <c r="E29" s="9">
        <v>66750.144499999995</v>
      </c>
      <c r="F29" s="9">
        <v>2040361.7561000001</v>
      </c>
      <c r="G29" s="9">
        <v>77366.129400000005</v>
      </c>
      <c r="H29" s="9">
        <v>379657.74469999998</v>
      </c>
      <c r="I29" s="9">
        <v>75791.729099999997</v>
      </c>
      <c r="J29" s="9">
        <v>73723.868700000006</v>
      </c>
      <c r="K29" s="9">
        <v>4533.4098000000004</v>
      </c>
      <c r="L29" s="9">
        <v>2575617.6737000002</v>
      </c>
      <c r="M29" s="9">
        <f t="shared" si="3"/>
        <v>69190.458900000012</v>
      </c>
      <c r="N29" s="9"/>
      <c r="O29" s="9"/>
      <c r="P29" s="9"/>
      <c r="Q29" s="9"/>
      <c r="R29" s="9"/>
      <c r="S29" s="9"/>
      <c r="T29" s="9"/>
      <c r="U29" s="9"/>
      <c r="V29" s="9">
        <f t="shared" si="0"/>
        <v>335312.14449999999</v>
      </c>
      <c r="W29" s="9"/>
      <c r="X29" s="9"/>
      <c r="Y29" s="9"/>
      <c r="Z29" s="9"/>
      <c r="AA29" s="8">
        <v>24</v>
      </c>
      <c r="AB29" s="20">
        <v>2016</v>
      </c>
      <c r="AC29" s="20">
        <v>1976</v>
      </c>
      <c r="AD29" s="21">
        <v>78.040000000000006</v>
      </c>
      <c r="AE29" s="9">
        <f t="shared" si="4"/>
        <v>274594.63479807274</v>
      </c>
      <c r="AF29" s="9">
        <v>2172215.1508999998</v>
      </c>
      <c r="AG29" s="9">
        <v>33508.915200000003</v>
      </c>
      <c r="AH29" s="9">
        <v>206340.65219999998</v>
      </c>
      <c r="AI29" s="9">
        <v>72162.8</v>
      </c>
      <c r="AJ29" s="9">
        <v>619209.7389</v>
      </c>
      <c r="AK29" s="9">
        <v>8936.3475175271706</v>
      </c>
      <c r="AL29" s="9">
        <v>2819906.2748844</v>
      </c>
      <c r="AM29" s="9">
        <f t="shared" si="5"/>
        <v>610273.39138247282</v>
      </c>
      <c r="AN29" s="9"/>
      <c r="AO29" s="9"/>
      <c r="AP29" s="9"/>
      <c r="AQ29" s="9"/>
      <c r="AR29" s="9"/>
      <c r="AS29" s="9"/>
      <c r="AT29" s="9"/>
      <c r="AU29" s="9"/>
      <c r="AV29" s="9">
        <f t="shared" si="1"/>
        <v>274594.63479807274</v>
      </c>
      <c r="AW29" s="9"/>
      <c r="AX29" s="9"/>
      <c r="AY29" s="9"/>
      <c r="AZ29" s="9"/>
      <c r="BA29" s="20">
        <v>24</v>
      </c>
      <c r="BB29" s="20">
        <v>2017</v>
      </c>
      <c r="BC29" s="20">
        <v>1977</v>
      </c>
      <c r="BD29" s="21">
        <v>137.30000000000001</v>
      </c>
      <c r="BE29" s="9">
        <f t="shared" si="6"/>
        <v>-324717.99121251423</v>
      </c>
      <c r="BF29" s="9">
        <v>2172366.6433000001</v>
      </c>
      <c r="BG29" s="9">
        <v>33412.713799999998</v>
      </c>
      <c r="BH29" s="9">
        <v>178362.9277</v>
      </c>
      <c r="BI29" s="9">
        <v>125669.46099188201</v>
      </c>
      <c r="BJ29" s="9">
        <v>106311.9709</v>
      </c>
      <c r="BK29" s="9">
        <v>104012.49995193967</v>
      </c>
      <c r="BL29" s="9">
        <v>2836829.2079524565</v>
      </c>
      <c r="BM29" s="9">
        <f t="shared" si="7"/>
        <v>2299.4709480603342</v>
      </c>
      <c r="BN29" s="9"/>
      <c r="BO29" s="9"/>
      <c r="BP29" s="9"/>
      <c r="BQ29" s="9"/>
      <c r="BR29" s="9"/>
      <c r="BS29" s="9"/>
      <c r="BT29" s="9"/>
      <c r="BU29" s="9"/>
      <c r="BV29" s="9">
        <f t="shared" si="2"/>
        <v>-324717.99121251423</v>
      </c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</row>
    <row r="30" spans="1:117">
      <c r="A30" s="8">
        <v>25</v>
      </c>
      <c r="B30" s="20">
        <v>2015</v>
      </c>
      <c r="C30" s="20">
        <v>1960</v>
      </c>
      <c r="D30" s="21">
        <v>101.81</v>
      </c>
      <c r="E30" s="9">
        <v>38310.044800000003</v>
      </c>
      <c r="F30" s="9">
        <v>2031975.4405</v>
      </c>
      <c r="G30" s="9">
        <v>77366.129400000005</v>
      </c>
      <c r="H30" s="9">
        <v>380412.06349999999</v>
      </c>
      <c r="I30" s="9">
        <v>72958.875</v>
      </c>
      <c r="J30" s="9">
        <v>53684.180500000002</v>
      </c>
      <c r="K30" s="9">
        <v>954.24710000000005</v>
      </c>
      <c r="L30" s="9">
        <v>2577132.3969999999</v>
      </c>
      <c r="M30" s="9">
        <f t="shared" si="3"/>
        <v>52729.933400000002</v>
      </c>
      <c r="N30" s="9"/>
      <c r="O30" s="9"/>
      <c r="P30" s="9"/>
      <c r="Q30" s="9"/>
      <c r="R30" s="9"/>
      <c r="S30" s="9"/>
      <c r="T30" s="9"/>
      <c r="U30" s="9"/>
      <c r="V30" s="9">
        <f t="shared" si="0"/>
        <v>306872.04480000003</v>
      </c>
      <c r="W30" s="9"/>
      <c r="X30" s="9"/>
      <c r="Y30" s="9"/>
      <c r="Z30" s="9"/>
      <c r="AA30" s="8">
        <v>25</v>
      </c>
      <c r="AB30" s="20">
        <v>2016</v>
      </c>
      <c r="AC30" s="20">
        <v>1929</v>
      </c>
      <c r="AD30" s="21">
        <v>92.94</v>
      </c>
      <c r="AE30" s="9">
        <f t="shared" si="4"/>
        <v>-192334.79350192705</v>
      </c>
      <c r="AF30" s="9">
        <v>2193353.7870999998</v>
      </c>
      <c r="AG30" s="9">
        <v>33508.915200000003</v>
      </c>
      <c r="AH30" s="9">
        <v>194339.3119</v>
      </c>
      <c r="AI30" s="9">
        <v>117248.9948</v>
      </c>
      <c r="AJ30" s="9">
        <v>88802.175300000003</v>
      </c>
      <c r="AK30" s="9">
        <v>63523.234917527167</v>
      </c>
      <c r="AL30" s="9">
        <v>2756064.7428843998</v>
      </c>
      <c r="AM30" s="9">
        <f t="shared" si="5"/>
        <v>25278.940382472836</v>
      </c>
      <c r="AN30" s="9"/>
      <c r="AO30" s="9"/>
      <c r="AP30" s="9"/>
      <c r="AQ30" s="9"/>
      <c r="AR30" s="9"/>
      <c r="AS30" s="9"/>
      <c r="AT30" s="9"/>
      <c r="AU30" s="9"/>
      <c r="AV30" s="9">
        <f t="shared" si="1"/>
        <v>-192334.79350192705</v>
      </c>
      <c r="AW30" s="9"/>
      <c r="AX30" s="9"/>
      <c r="AY30" s="9"/>
      <c r="AZ30" s="9"/>
      <c r="BA30" s="20">
        <v>25</v>
      </c>
      <c r="BB30" s="20">
        <v>2017</v>
      </c>
      <c r="BC30" s="20">
        <v>1930</v>
      </c>
      <c r="BD30" s="21">
        <v>85.5</v>
      </c>
      <c r="BE30" s="9">
        <f t="shared" si="6"/>
        <v>-290434.34020072082</v>
      </c>
      <c r="BF30" s="9">
        <v>2212568.6505999998</v>
      </c>
      <c r="BG30" s="9">
        <v>33412.713799999998</v>
      </c>
      <c r="BH30" s="9">
        <v>177407.54459999999</v>
      </c>
      <c r="BI30" s="9">
        <v>129258.60920367501</v>
      </c>
      <c r="BJ30" s="9">
        <v>133586.57279999999</v>
      </c>
      <c r="BK30" s="9">
        <v>137501.43995193968</v>
      </c>
      <c r="BL30" s="9">
        <v>2839166.9912524563</v>
      </c>
      <c r="BM30" s="9">
        <f t="shared" si="7"/>
        <v>-3914.8671519396885</v>
      </c>
      <c r="BN30" s="9"/>
      <c r="BO30" s="9"/>
      <c r="BP30" s="9"/>
      <c r="BQ30" s="9"/>
      <c r="BR30" s="9"/>
      <c r="BS30" s="9"/>
      <c r="BT30" s="9"/>
      <c r="BU30" s="9"/>
      <c r="BV30" s="9">
        <f t="shared" si="2"/>
        <v>-290434.34020072082</v>
      </c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</row>
    <row r="31" spans="1:117">
      <c r="A31" s="8">
        <v>26</v>
      </c>
      <c r="B31" s="20">
        <v>2015</v>
      </c>
      <c r="C31" s="20">
        <v>1999</v>
      </c>
      <c r="D31" s="21">
        <v>126.03</v>
      </c>
      <c r="E31" s="9">
        <v>38296.522299999997</v>
      </c>
      <c r="F31" s="9">
        <v>2057477.3506</v>
      </c>
      <c r="G31" s="9">
        <v>77366.129400000005</v>
      </c>
      <c r="H31" s="9">
        <v>380791.19949999999</v>
      </c>
      <c r="I31" s="9">
        <v>71535.024900000004</v>
      </c>
      <c r="J31" s="9">
        <v>37636.529600000002</v>
      </c>
      <c r="K31" s="9">
        <v>15310.9046</v>
      </c>
      <c r="L31" s="9">
        <v>2571198.807</v>
      </c>
      <c r="M31" s="9">
        <f t="shared" si="3"/>
        <v>22325.625</v>
      </c>
      <c r="N31" s="9"/>
      <c r="O31" s="9"/>
      <c r="P31" s="9"/>
      <c r="Q31" s="9"/>
      <c r="R31" s="9"/>
      <c r="S31" s="9"/>
      <c r="T31" s="9"/>
      <c r="U31" s="9"/>
      <c r="V31" s="9">
        <f t="shared" si="0"/>
        <v>306858.52230000001</v>
      </c>
      <c r="W31" s="9"/>
      <c r="X31" s="9"/>
      <c r="Y31" s="9"/>
      <c r="Z31" s="9"/>
      <c r="AA31" s="8">
        <v>26</v>
      </c>
      <c r="AB31" s="20">
        <v>2016</v>
      </c>
      <c r="AC31" s="20">
        <v>2001</v>
      </c>
      <c r="AD31" s="21">
        <v>130.38999999999999</v>
      </c>
      <c r="AE31" s="9">
        <f t="shared" si="4"/>
        <v>-221478.73110192688</v>
      </c>
      <c r="AF31" s="9">
        <v>2189292.9054</v>
      </c>
      <c r="AG31" s="9">
        <v>33508.915200000003</v>
      </c>
      <c r="AH31" s="9">
        <v>189179.0527</v>
      </c>
      <c r="AI31" s="9">
        <v>136634.86720000001</v>
      </c>
      <c r="AJ31" s="9">
        <v>79430.686199999996</v>
      </c>
      <c r="AK31" s="9">
        <v>93846.196217527176</v>
      </c>
      <c r="AL31" s="9">
        <v>2755678.9615843999</v>
      </c>
      <c r="AM31" s="9">
        <f t="shared" si="5"/>
        <v>-14415.51001752718</v>
      </c>
      <c r="AN31" s="9"/>
      <c r="AO31" s="9"/>
      <c r="AP31" s="9"/>
      <c r="AQ31" s="9"/>
      <c r="AR31" s="9"/>
      <c r="AS31" s="9"/>
      <c r="AT31" s="9"/>
      <c r="AU31" s="9"/>
      <c r="AV31" s="9">
        <f t="shared" si="1"/>
        <v>-221478.73110192688</v>
      </c>
      <c r="AW31" s="9"/>
      <c r="AX31" s="9"/>
      <c r="AY31" s="9"/>
      <c r="AZ31" s="9"/>
      <c r="BA31" s="20">
        <v>26</v>
      </c>
      <c r="BB31" s="20">
        <v>2017</v>
      </c>
      <c r="BC31" s="20">
        <v>2002</v>
      </c>
      <c r="BD31" s="21">
        <v>111.02</v>
      </c>
      <c r="BE31" s="9">
        <f t="shared" si="6"/>
        <v>-135517.99248829298</v>
      </c>
      <c r="BF31" s="9">
        <v>2261952.2308</v>
      </c>
      <c r="BG31" s="9">
        <v>33412.713799999998</v>
      </c>
      <c r="BH31" s="9">
        <v>184567.33250000002</v>
      </c>
      <c r="BI31" s="9">
        <v>102360.98081610299</v>
      </c>
      <c r="BJ31" s="9">
        <v>249672.94930000001</v>
      </c>
      <c r="BK31" s="9">
        <v>111194.93415193967</v>
      </c>
      <c r="BL31" s="9">
        <v>2856289.2655524565</v>
      </c>
      <c r="BM31" s="9">
        <f t="shared" si="7"/>
        <v>138478.01514806034</v>
      </c>
      <c r="BN31" s="9"/>
      <c r="BO31" s="9"/>
      <c r="BP31" s="9"/>
      <c r="BQ31" s="9"/>
      <c r="BR31" s="9"/>
      <c r="BS31" s="9"/>
      <c r="BT31" s="9"/>
      <c r="BU31" s="9"/>
      <c r="BV31" s="9">
        <f t="shared" si="2"/>
        <v>-135517.99248829298</v>
      </c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</row>
    <row r="32" spans="1:117">
      <c r="A32" s="8">
        <v>27</v>
      </c>
      <c r="B32" s="20">
        <v>2015</v>
      </c>
      <c r="C32" s="20">
        <v>1967</v>
      </c>
      <c r="D32" s="21">
        <v>114.02</v>
      </c>
      <c r="E32" s="9">
        <v>18329.659800000001</v>
      </c>
      <c r="F32" s="9">
        <v>2064248.9990999999</v>
      </c>
      <c r="G32" s="9">
        <v>77366.129400000005</v>
      </c>
      <c r="H32" s="9">
        <v>379321.86369999999</v>
      </c>
      <c r="I32" s="9">
        <v>77053.1345</v>
      </c>
      <c r="J32" s="9">
        <v>17485.059399999998</v>
      </c>
      <c r="K32" s="9">
        <v>28430.595499999999</v>
      </c>
      <c r="L32" s="9">
        <v>2568714.9308000002</v>
      </c>
      <c r="M32" s="9">
        <f t="shared" si="3"/>
        <v>-10945.536100000001</v>
      </c>
      <c r="N32" s="9"/>
      <c r="O32" s="9"/>
      <c r="P32" s="9"/>
      <c r="Q32" s="9"/>
      <c r="R32" s="9"/>
      <c r="S32" s="9"/>
      <c r="T32" s="9"/>
      <c r="U32" s="9"/>
      <c r="V32" s="9">
        <f t="shared" si="0"/>
        <v>286891.65980000002</v>
      </c>
      <c r="W32" s="9"/>
      <c r="X32" s="9"/>
      <c r="Y32" s="9"/>
      <c r="Z32" s="9"/>
      <c r="AA32" s="8">
        <v>27</v>
      </c>
      <c r="AB32" s="20">
        <v>2016</v>
      </c>
      <c r="AC32" s="20">
        <v>1989</v>
      </c>
      <c r="AD32" s="21">
        <v>135.44999999999999</v>
      </c>
      <c r="AE32" s="9">
        <f t="shared" si="4"/>
        <v>-116550.41870192764</v>
      </c>
      <c r="AF32" s="9">
        <v>2182568.6376999998</v>
      </c>
      <c r="AG32" s="9">
        <v>33508.915200000003</v>
      </c>
      <c r="AH32" s="9">
        <v>198571.00559999997</v>
      </c>
      <c r="AI32" s="9">
        <v>101351.52310000001</v>
      </c>
      <c r="AJ32" s="9">
        <v>202908.95600000001</v>
      </c>
      <c r="AK32" s="9">
        <v>66167.391017527174</v>
      </c>
      <c r="AL32" s="9">
        <v>2769292.0652843998</v>
      </c>
      <c r="AM32" s="9">
        <f t="shared" si="5"/>
        <v>136741.56498247283</v>
      </c>
      <c r="AN32" s="9"/>
      <c r="AO32" s="9"/>
      <c r="AP32" s="9"/>
      <c r="AQ32" s="9"/>
      <c r="AR32" s="9"/>
      <c r="AS32" s="9"/>
      <c r="AT32" s="9"/>
      <c r="AU32" s="9"/>
      <c r="AV32" s="9">
        <f t="shared" si="1"/>
        <v>-116550.41870192764</v>
      </c>
      <c r="AW32" s="9"/>
      <c r="AX32" s="9"/>
      <c r="AY32" s="9"/>
      <c r="AZ32" s="9"/>
      <c r="BA32" s="20">
        <v>27</v>
      </c>
      <c r="BB32" s="20">
        <v>2017</v>
      </c>
      <c r="BC32" s="20">
        <v>1990</v>
      </c>
      <c r="BD32" s="21">
        <v>149.83000000000001</v>
      </c>
      <c r="BE32" s="9">
        <f t="shared" si="6"/>
        <v>27719.380888787564</v>
      </c>
      <c r="BF32" s="9">
        <v>2169359.2719000001</v>
      </c>
      <c r="BG32" s="9">
        <v>33412.713799999998</v>
      </c>
      <c r="BH32" s="9">
        <v>191210.03890000001</v>
      </c>
      <c r="BI32" s="9">
        <v>77405.904993183503</v>
      </c>
      <c r="BJ32" s="9">
        <v>467086.7562</v>
      </c>
      <c r="BK32" s="9">
        <v>43767.697451939661</v>
      </c>
      <c r="BL32" s="9">
        <v>2866987.6074524564</v>
      </c>
      <c r="BM32" s="9">
        <f t="shared" si="7"/>
        <v>423319.05874806037</v>
      </c>
      <c r="BN32" s="9"/>
      <c r="BO32" s="9"/>
      <c r="BP32" s="9"/>
      <c r="BQ32" s="9"/>
      <c r="BR32" s="9"/>
      <c r="BS32" s="9"/>
      <c r="BT32" s="9"/>
      <c r="BU32" s="9"/>
      <c r="BV32" s="9">
        <f t="shared" si="2"/>
        <v>27719.380888787564</v>
      </c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</row>
    <row r="33" spans="1:117">
      <c r="A33" s="8">
        <v>28</v>
      </c>
      <c r="B33" s="20">
        <v>2015</v>
      </c>
      <c r="C33" s="20">
        <v>1968</v>
      </c>
      <c r="D33" s="21">
        <v>96.29</v>
      </c>
      <c r="E33" s="9">
        <v>37132.302300000003</v>
      </c>
      <c r="F33" s="9">
        <v>2029362.2841</v>
      </c>
      <c r="G33" s="9">
        <v>77366.129400000005</v>
      </c>
      <c r="H33" s="9">
        <v>380914.99800000002</v>
      </c>
      <c r="I33" s="9">
        <v>71070.098100000003</v>
      </c>
      <c r="J33" s="9">
        <v>62656.261700000003</v>
      </c>
      <c r="K33" s="9">
        <v>13841.3079</v>
      </c>
      <c r="L33" s="9">
        <v>2570396.1609</v>
      </c>
      <c r="M33" s="9">
        <f t="shared" si="3"/>
        <v>48814.953800000003</v>
      </c>
      <c r="N33" s="9"/>
      <c r="O33" s="9"/>
      <c r="P33" s="9"/>
      <c r="Q33" s="9"/>
      <c r="R33" s="9"/>
      <c r="S33" s="9"/>
      <c r="T33" s="9"/>
      <c r="U33" s="9"/>
      <c r="V33" s="9">
        <f t="shared" si="0"/>
        <v>305694.30230000004</v>
      </c>
      <c r="W33" s="9"/>
      <c r="X33" s="9"/>
      <c r="Y33" s="9"/>
      <c r="Z33" s="9"/>
      <c r="AA33" s="8">
        <v>28</v>
      </c>
      <c r="AB33" s="20">
        <v>2016</v>
      </c>
      <c r="AC33" s="20">
        <v>2002</v>
      </c>
      <c r="AD33" s="21">
        <v>111.02</v>
      </c>
      <c r="AE33" s="9">
        <f t="shared" si="4"/>
        <v>-93615.504501926713</v>
      </c>
      <c r="AF33" s="9">
        <v>2153292.3958999999</v>
      </c>
      <c r="AG33" s="9">
        <v>33508.915200000003</v>
      </c>
      <c r="AH33" s="9">
        <v>196478.4228</v>
      </c>
      <c r="AI33" s="9">
        <v>109212.8616</v>
      </c>
      <c r="AJ33" s="9">
        <v>252218.09390000001</v>
      </c>
      <c r="AK33" s="9">
        <v>56114.593717527168</v>
      </c>
      <c r="AL33" s="9">
        <v>2782211.6001843996</v>
      </c>
      <c r="AM33" s="9">
        <f t="shared" si="5"/>
        <v>196103.50018247284</v>
      </c>
      <c r="AN33" s="9"/>
      <c r="AO33" s="9"/>
      <c r="AP33" s="9"/>
      <c r="AQ33" s="9"/>
      <c r="AR33" s="9"/>
      <c r="AS33" s="9"/>
      <c r="AT33" s="9"/>
      <c r="AU33" s="9"/>
      <c r="AV33" s="9">
        <f t="shared" si="1"/>
        <v>-93615.504501926713</v>
      </c>
      <c r="AW33" s="9"/>
      <c r="AX33" s="9"/>
      <c r="AY33" s="9"/>
      <c r="AZ33" s="9"/>
      <c r="BA33" s="20">
        <v>28</v>
      </c>
      <c r="BB33" s="20">
        <v>2017</v>
      </c>
      <c r="BC33" s="20">
        <v>2003</v>
      </c>
      <c r="BD33" s="21">
        <v>113.28</v>
      </c>
      <c r="BE33" s="9">
        <f t="shared" si="6"/>
        <v>-169379.97417139541</v>
      </c>
      <c r="BF33" s="9">
        <v>2191305.9367</v>
      </c>
      <c r="BG33" s="9">
        <v>33412.713799999998</v>
      </c>
      <c r="BH33" s="9">
        <v>183439.62970000002</v>
      </c>
      <c r="BI33" s="9">
        <v>106597.49323300101</v>
      </c>
      <c r="BJ33" s="9">
        <v>280917.73210000002</v>
      </c>
      <c r="BK33" s="9">
        <v>111257.46935193967</v>
      </c>
      <c r="BL33" s="9">
        <v>2853796.0103524565</v>
      </c>
      <c r="BM33" s="9">
        <f t="shared" si="7"/>
        <v>169660.26274806034</v>
      </c>
      <c r="BN33" s="9"/>
      <c r="BO33" s="9"/>
      <c r="BP33" s="9"/>
      <c r="BQ33" s="9"/>
      <c r="BR33" s="9"/>
      <c r="BS33" s="9"/>
      <c r="BT33" s="9"/>
      <c r="BU33" s="9"/>
      <c r="BV33" s="9">
        <f t="shared" si="2"/>
        <v>-169379.97417139541</v>
      </c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</row>
    <row r="34" spans="1:117">
      <c r="A34" s="8">
        <v>29</v>
      </c>
      <c r="B34" s="20">
        <v>2015</v>
      </c>
      <c r="C34" s="20">
        <v>1951</v>
      </c>
      <c r="D34" s="21">
        <v>124.93</v>
      </c>
      <c r="E34" s="9">
        <v>55838.246099999997</v>
      </c>
      <c r="F34" s="9">
        <v>2070407.9357</v>
      </c>
      <c r="G34" s="9">
        <v>77366.129400000005</v>
      </c>
      <c r="H34" s="9">
        <v>379423.69189999998</v>
      </c>
      <c r="I34" s="9">
        <v>76670.717600000004</v>
      </c>
      <c r="J34" s="9">
        <v>46577.133900000001</v>
      </c>
      <c r="K34" s="9">
        <v>22638.911100000001</v>
      </c>
      <c r="L34" s="9">
        <v>2571968.4512999998</v>
      </c>
      <c r="M34" s="9">
        <f t="shared" si="3"/>
        <v>23938.2228</v>
      </c>
      <c r="N34" s="9"/>
      <c r="O34" s="9"/>
      <c r="P34" s="9"/>
      <c r="Q34" s="9"/>
      <c r="R34" s="9"/>
      <c r="S34" s="9"/>
      <c r="T34" s="9"/>
      <c r="U34" s="9"/>
      <c r="V34" s="9">
        <f t="shared" si="0"/>
        <v>324400.24609999999</v>
      </c>
      <c r="W34" s="9"/>
      <c r="X34" s="9"/>
      <c r="Y34" s="9"/>
      <c r="Z34" s="9"/>
      <c r="AA34" s="8">
        <v>29</v>
      </c>
      <c r="AB34" s="20">
        <v>2016</v>
      </c>
      <c r="AC34" s="20">
        <v>1934</v>
      </c>
      <c r="AD34" s="21">
        <v>121.92</v>
      </c>
      <c r="AE34" s="9">
        <f t="shared" si="4"/>
        <v>204282.10339807346</v>
      </c>
      <c r="AF34" s="9">
        <v>2238481.9689000002</v>
      </c>
      <c r="AG34" s="9">
        <v>33508.915200000003</v>
      </c>
      <c r="AH34" s="9">
        <v>206293.63219999999</v>
      </c>
      <c r="AI34" s="9">
        <v>72339.442899999995</v>
      </c>
      <c r="AJ34" s="9">
        <v>476255.4853</v>
      </c>
      <c r="AK34" s="9">
        <v>24659.766117527171</v>
      </c>
      <c r="AL34" s="9">
        <v>2797937.5749843996</v>
      </c>
      <c r="AM34" s="9">
        <f t="shared" si="5"/>
        <v>451595.71918247285</v>
      </c>
      <c r="AN34" s="9"/>
      <c r="AO34" s="9"/>
      <c r="AP34" s="9"/>
      <c r="AQ34" s="9"/>
      <c r="AR34" s="9"/>
      <c r="AS34" s="9"/>
      <c r="AT34" s="9"/>
      <c r="AU34" s="9"/>
      <c r="AV34" s="9">
        <f t="shared" si="1"/>
        <v>204282.10339807346</v>
      </c>
      <c r="AW34" s="9"/>
      <c r="AX34" s="9"/>
      <c r="AY34" s="9"/>
      <c r="AZ34" s="9"/>
      <c r="BA34" s="20">
        <v>29</v>
      </c>
      <c r="BB34" s="20">
        <v>2017</v>
      </c>
      <c r="BC34" s="20">
        <v>1935</v>
      </c>
      <c r="BD34" s="21">
        <v>112.48</v>
      </c>
      <c r="BE34" s="9">
        <f t="shared" si="6"/>
        <v>-59167.287326633465</v>
      </c>
      <c r="BF34" s="9">
        <v>2224399.6652000002</v>
      </c>
      <c r="BG34" s="9">
        <v>33412.713799999998</v>
      </c>
      <c r="BH34" s="9">
        <v>188178.6384</v>
      </c>
      <c r="BI34" s="9">
        <v>88794.159377762102</v>
      </c>
      <c r="BJ34" s="9">
        <v>328364.71740000002</v>
      </c>
      <c r="BK34" s="9">
        <v>71876.936951939657</v>
      </c>
      <c r="BL34" s="9">
        <v>2850440.2445524563</v>
      </c>
      <c r="BM34" s="9">
        <f t="shared" si="7"/>
        <v>256487.78044806037</v>
      </c>
      <c r="BN34" s="9"/>
      <c r="BO34" s="9"/>
      <c r="BP34" s="9"/>
      <c r="BQ34" s="9"/>
      <c r="BR34" s="9"/>
      <c r="BS34" s="9"/>
      <c r="BT34" s="9"/>
      <c r="BU34" s="9"/>
      <c r="BV34" s="9">
        <f t="shared" si="2"/>
        <v>-59167.287326633465</v>
      </c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</row>
    <row r="35" spans="1:117">
      <c r="A35" s="8">
        <v>30</v>
      </c>
      <c r="B35" s="20">
        <v>2015</v>
      </c>
      <c r="C35" s="20">
        <v>1952</v>
      </c>
      <c r="D35" s="21">
        <v>113.3</v>
      </c>
      <c r="E35" s="9">
        <v>53261.721799999999</v>
      </c>
      <c r="F35" s="9">
        <v>2068109.5523000001</v>
      </c>
      <c r="G35" s="9">
        <v>77366.129400000005</v>
      </c>
      <c r="H35" s="9">
        <v>379852.19099999999</v>
      </c>
      <c r="I35" s="9">
        <v>75061.483699999997</v>
      </c>
      <c r="J35" s="9">
        <v>39228.511700000003</v>
      </c>
      <c r="K35" s="9">
        <v>9591.1293000000005</v>
      </c>
      <c r="L35" s="9">
        <v>2576765.017</v>
      </c>
      <c r="M35" s="9">
        <f t="shared" si="3"/>
        <v>29637.382400000002</v>
      </c>
      <c r="N35" s="9"/>
      <c r="O35" s="9"/>
      <c r="P35" s="9"/>
      <c r="Q35" s="9"/>
      <c r="R35" s="9"/>
      <c r="S35" s="9"/>
      <c r="T35" s="9"/>
      <c r="U35" s="9"/>
      <c r="V35" s="9">
        <f t="shared" si="0"/>
        <v>321823.7218</v>
      </c>
      <c r="W35" s="9"/>
      <c r="X35" s="9"/>
      <c r="Y35" s="9"/>
      <c r="Z35" s="9"/>
      <c r="AA35" s="8">
        <v>30</v>
      </c>
      <c r="AB35" s="20">
        <v>2016</v>
      </c>
      <c r="AC35" s="20">
        <v>1936</v>
      </c>
      <c r="AD35" s="21">
        <v>90.47</v>
      </c>
      <c r="AE35" s="9">
        <f t="shared" si="4"/>
        <v>-144210.18800192652</v>
      </c>
      <c r="AF35" s="9">
        <v>2205050.7285000002</v>
      </c>
      <c r="AG35" s="9">
        <v>33508.915200000003</v>
      </c>
      <c r="AH35" s="9">
        <v>194307.95559999999</v>
      </c>
      <c r="AI35" s="9">
        <v>117366.79300000001</v>
      </c>
      <c r="AJ35" s="9">
        <v>166670.7243</v>
      </c>
      <c r="AK35" s="9">
        <v>89682.384517527171</v>
      </c>
      <c r="AL35" s="9">
        <v>2771432.9200843996</v>
      </c>
      <c r="AM35" s="9">
        <f t="shared" si="5"/>
        <v>76988.339782472831</v>
      </c>
      <c r="AN35" s="9"/>
      <c r="AO35" s="9"/>
      <c r="AP35" s="9"/>
      <c r="AQ35" s="9"/>
      <c r="AR35" s="9"/>
      <c r="AS35" s="9"/>
      <c r="AT35" s="9"/>
      <c r="AU35" s="9"/>
      <c r="AV35" s="9">
        <f t="shared" si="1"/>
        <v>-144210.18800192652</v>
      </c>
      <c r="AW35" s="9"/>
      <c r="AX35" s="9"/>
      <c r="AY35" s="9"/>
      <c r="AZ35" s="9"/>
      <c r="BA35" s="20">
        <v>30</v>
      </c>
      <c r="BB35" s="20">
        <v>2017</v>
      </c>
      <c r="BC35" s="20">
        <v>1937</v>
      </c>
      <c r="BD35" s="21">
        <v>136</v>
      </c>
      <c r="BE35" s="9">
        <f t="shared" si="6"/>
        <v>-298546.3541703932</v>
      </c>
      <c r="BF35" s="9">
        <v>2206693.0957999998</v>
      </c>
      <c r="BG35" s="9">
        <v>33412.713799999998</v>
      </c>
      <c r="BH35" s="9">
        <v>179154.11290000001</v>
      </c>
      <c r="BI35" s="9">
        <v>122697.16573400301</v>
      </c>
      <c r="BJ35" s="9">
        <v>131404.76440000001</v>
      </c>
      <c r="BK35" s="9">
        <v>131703.48435193967</v>
      </c>
      <c r="BL35" s="9">
        <v>2840204.7224524566</v>
      </c>
      <c r="BM35" s="9">
        <f t="shared" si="7"/>
        <v>-298.71995193965267</v>
      </c>
      <c r="BN35" s="9"/>
      <c r="BO35" s="9"/>
      <c r="BP35" s="9"/>
      <c r="BQ35" s="9"/>
      <c r="BR35" s="9"/>
      <c r="BS35" s="9"/>
      <c r="BT35" s="9"/>
      <c r="BU35" s="9"/>
      <c r="BV35" s="9">
        <f t="shared" si="2"/>
        <v>-298546.3541703932</v>
      </c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</row>
    <row r="36" spans="1:117">
      <c r="A36" s="8">
        <v>31</v>
      </c>
      <c r="B36" s="20">
        <v>2015</v>
      </c>
      <c r="C36" s="20">
        <v>1988</v>
      </c>
      <c r="D36" s="21">
        <v>75.92</v>
      </c>
      <c r="E36" s="9">
        <v>85374.540900000007</v>
      </c>
      <c r="F36" s="9">
        <v>2040959.3973999999</v>
      </c>
      <c r="G36" s="9">
        <v>77366.129400000005</v>
      </c>
      <c r="H36" s="9">
        <v>380457.95520000003</v>
      </c>
      <c r="I36" s="9">
        <v>72786.528200000001</v>
      </c>
      <c r="J36" s="9">
        <v>91436.197</v>
      </c>
      <c r="K36" s="9">
        <v>0</v>
      </c>
      <c r="L36" s="9">
        <v>2577631.6661999999</v>
      </c>
      <c r="M36" s="9">
        <f t="shared" si="3"/>
        <v>91436.197</v>
      </c>
      <c r="N36" s="9"/>
      <c r="O36" s="9"/>
      <c r="P36" s="9"/>
      <c r="Q36" s="9"/>
      <c r="R36" s="9"/>
      <c r="S36" s="9"/>
      <c r="T36" s="9"/>
      <c r="U36" s="9"/>
      <c r="V36" s="9">
        <f t="shared" si="0"/>
        <v>353936.54090000002</v>
      </c>
      <c r="W36" s="9"/>
      <c r="X36" s="9"/>
      <c r="Y36" s="9"/>
      <c r="Z36" s="9"/>
      <c r="AA36" s="8">
        <v>31</v>
      </c>
      <c r="AB36" s="20">
        <v>2016</v>
      </c>
      <c r="AC36" s="20">
        <v>1958</v>
      </c>
      <c r="AD36" s="21">
        <v>157.07</v>
      </c>
      <c r="AE36" s="9">
        <f t="shared" si="4"/>
        <v>-12848.345601926558</v>
      </c>
      <c r="AF36" s="9">
        <v>2162617.9271999998</v>
      </c>
      <c r="AG36" s="9">
        <v>33508.915200000003</v>
      </c>
      <c r="AH36" s="9">
        <v>203436.47829999999</v>
      </c>
      <c r="AI36" s="9">
        <v>83073.093800000002</v>
      </c>
      <c r="AJ36" s="9">
        <v>303695.47409999999</v>
      </c>
      <c r="AK36" s="9">
        <v>19641.325317527171</v>
      </c>
      <c r="AL36" s="9">
        <v>2779538.9088843996</v>
      </c>
      <c r="AM36" s="9">
        <f t="shared" si="5"/>
        <v>284054.14878247282</v>
      </c>
      <c r="AN36" s="9"/>
      <c r="AO36" s="9"/>
      <c r="AP36" s="9"/>
      <c r="AQ36" s="9"/>
      <c r="AR36" s="9"/>
      <c r="AS36" s="9"/>
      <c r="AT36" s="9"/>
      <c r="AU36" s="9"/>
      <c r="AV36" s="9">
        <f t="shared" si="1"/>
        <v>-12848.345601926558</v>
      </c>
      <c r="AW36" s="9"/>
      <c r="AX36" s="9"/>
      <c r="AY36" s="9"/>
      <c r="AZ36" s="9"/>
      <c r="BA36" s="20">
        <v>31</v>
      </c>
      <c r="BB36" s="20">
        <v>2017</v>
      </c>
      <c r="BC36" s="20">
        <v>1959</v>
      </c>
      <c r="BD36" s="21">
        <v>141.61000000000001</v>
      </c>
      <c r="BE36" s="9">
        <f t="shared" si="6"/>
        <v>179837.06753407232</v>
      </c>
      <c r="BF36" s="9">
        <v>2182695.9046</v>
      </c>
      <c r="BG36" s="9">
        <v>33412.713799999998</v>
      </c>
      <c r="BH36" s="9">
        <v>192805.93090000001</v>
      </c>
      <c r="BI36" s="9">
        <v>71410.516738468403</v>
      </c>
      <c r="BJ36" s="9">
        <v>625945.2254</v>
      </c>
      <c r="BK36" s="9">
        <v>40049.09695193966</v>
      </c>
      <c r="BL36" s="9">
        <v>2886384.1269524563</v>
      </c>
      <c r="BM36" s="9">
        <f t="shared" si="7"/>
        <v>585896.12844806036</v>
      </c>
      <c r="BN36" s="9"/>
      <c r="BO36" s="9"/>
      <c r="BP36" s="9"/>
      <c r="BQ36" s="9"/>
      <c r="BR36" s="9"/>
      <c r="BS36" s="9"/>
      <c r="BT36" s="9"/>
      <c r="BU36" s="9"/>
      <c r="BV36" s="9">
        <f t="shared" si="2"/>
        <v>179837.06753407232</v>
      </c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</row>
    <row r="37" spans="1:117">
      <c r="A37" s="8">
        <v>32</v>
      </c>
      <c r="B37" s="20">
        <v>2015</v>
      </c>
      <c r="C37" s="20">
        <v>2000</v>
      </c>
      <c r="D37" s="21">
        <v>100.22</v>
      </c>
      <c r="E37" s="9">
        <v>59586.902999999998</v>
      </c>
      <c r="F37" s="9">
        <v>2052791.7106999999</v>
      </c>
      <c r="G37" s="9">
        <v>77366.129400000005</v>
      </c>
      <c r="H37" s="9">
        <v>380435.99329999997</v>
      </c>
      <c r="I37" s="9">
        <v>72869.006399999998</v>
      </c>
      <c r="J37" s="9">
        <v>50741.883500000004</v>
      </c>
      <c r="K37" s="9">
        <v>1954.0382999999999</v>
      </c>
      <c r="L37" s="9">
        <v>2572663.7818999998</v>
      </c>
      <c r="M37" s="9">
        <f t="shared" si="3"/>
        <v>48787.845200000003</v>
      </c>
      <c r="N37" s="9"/>
      <c r="O37" s="9"/>
      <c r="P37" s="9"/>
      <c r="Q37" s="9"/>
      <c r="R37" s="9"/>
      <c r="S37" s="9"/>
      <c r="T37" s="9"/>
      <c r="U37" s="9"/>
      <c r="V37" s="9">
        <f t="shared" si="0"/>
        <v>328148.90299999999</v>
      </c>
      <c r="W37" s="9"/>
      <c r="X37" s="9"/>
      <c r="Y37" s="9"/>
      <c r="Z37" s="9"/>
      <c r="AA37" s="8">
        <v>32</v>
      </c>
      <c r="AB37" s="20">
        <v>2016</v>
      </c>
      <c r="AC37" s="20">
        <v>1996</v>
      </c>
      <c r="AD37" s="21">
        <v>192.43</v>
      </c>
      <c r="AE37" s="9">
        <f t="shared" si="4"/>
        <v>383884.72639807314</v>
      </c>
      <c r="AF37" s="9">
        <v>2193613.7982999999</v>
      </c>
      <c r="AG37" s="9">
        <v>33508.915200000003</v>
      </c>
      <c r="AH37" s="9">
        <v>205579.78759999998</v>
      </c>
      <c r="AI37" s="9">
        <v>75021.188099999999</v>
      </c>
      <c r="AJ37" s="9">
        <v>715206.54979999992</v>
      </c>
      <c r="AK37" s="9">
        <v>11830.69091752717</v>
      </c>
      <c r="AL37" s="9">
        <v>2827214.8216843996</v>
      </c>
      <c r="AM37" s="9">
        <f t="shared" si="5"/>
        <v>703375.85888247273</v>
      </c>
      <c r="AN37" s="9"/>
      <c r="AO37" s="9"/>
      <c r="AP37" s="9"/>
      <c r="AQ37" s="9"/>
      <c r="AR37" s="9"/>
      <c r="AS37" s="9"/>
      <c r="AT37" s="9"/>
      <c r="AU37" s="9"/>
      <c r="AV37" s="9">
        <f t="shared" si="1"/>
        <v>383884.72639807314</v>
      </c>
      <c r="AW37" s="9"/>
      <c r="AX37" s="9"/>
      <c r="AY37" s="9"/>
      <c r="AZ37" s="9"/>
      <c r="BA37" s="20">
        <v>32</v>
      </c>
      <c r="BB37" s="20">
        <v>2017</v>
      </c>
      <c r="BC37" s="20">
        <v>1997</v>
      </c>
      <c r="BD37" s="21">
        <v>140.19999999999999</v>
      </c>
      <c r="BE37" s="9">
        <f t="shared" si="6"/>
        <v>186575.03131648153</v>
      </c>
      <c r="BF37" s="9">
        <v>2256724.6551999999</v>
      </c>
      <c r="BG37" s="9">
        <v>33412.713799999998</v>
      </c>
      <c r="BH37" s="9">
        <v>192719.99300000002</v>
      </c>
      <c r="BI37" s="9">
        <v>71733.364820878094</v>
      </c>
      <c r="BJ37" s="9">
        <v>572408.00930000003</v>
      </c>
      <c r="BK37" s="9">
        <v>41556.543551939663</v>
      </c>
      <c r="BL37" s="9">
        <v>2898867.1612524567</v>
      </c>
      <c r="BM37" s="9">
        <f t="shared" si="7"/>
        <v>530851.46574806038</v>
      </c>
      <c r="BN37" s="9"/>
      <c r="BO37" s="9"/>
      <c r="BP37" s="9"/>
      <c r="BQ37" s="9"/>
      <c r="BR37" s="9"/>
      <c r="BS37" s="9"/>
      <c r="BT37" s="9"/>
      <c r="BU37" s="9"/>
      <c r="BV37" s="9">
        <f t="shared" si="2"/>
        <v>186575.03131648153</v>
      </c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</row>
    <row r="38" spans="1:117">
      <c r="A38" s="8">
        <v>33</v>
      </c>
      <c r="B38" s="20">
        <v>2015</v>
      </c>
      <c r="C38" s="20">
        <v>1987</v>
      </c>
      <c r="D38" s="21">
        <v>78.25</v>
      </c>
      <c r="E38" s="9">
        <v>80918.632599999997</v>
      </c>
      <c r="F38" s="9">
        <v>2042875.4409</v>
      </c>
      <c r="G38" s="9">
        <v>77366.129400000005</v>
      </c>
      <c r="H38" s="9">
        <v>380337.51209999999</v>
      </c>
      <c r="I38" s="9">
        <v>73238.853799999997</v>
      </c>
      <c r="J38" s="9">
        <v>89469.222099999999</v>
      </c>
      <c r="K38" s="9">
        <v>3040.5457999999999</v>
      </c>
      <c r="L38" s="9">
        <v>2579327.9799000002</v>
      </c>
      <c r="M38" s="9">
        <f t="shared" si="3"/>
        <v>86428.676299999992</v>
      </c>
      <c r="N38" s="9"/>
      <c r="O38" s="9"/>
      <c r="P38" s="9"/>
      <c r="Q38" s="9"/>
      <c r="R38" s="9"/>
      <c r="S38" s="9"/>
      <c r="T38" s="9"/>
      <c r="U38" s="9"/>
      <c r="V38" s="9">
        <f t="shared" si="0"/>
        <v>349480.63260000001</v>
      </c>
      <c r="W38" s="9"/>
      <c r="X38" s="9"/>
      <c r="Y38" s="9"/>
      <c r="Z38" s="9"/>
      <c r="AA38" s="8">
        <v>33</v>
      </c>
      <c r="AB38" s="20">
        <v>2016</v>
      </c>
      <c r="AC38" s="20">
        <v>1979</v>
      </c>
      <c r="AD38" s="21">
        <v>121.11</v>
      </c>
      <c r="AE38" s="9">
        <f t="shared" si="4"/>
        <v>-64357.204901926685</v>
      </c>
      <c r="AF38" s="9">
        <v>2176655.2746000001</v>
      </c>
      <c r="AG38" s="9">
        <v>33508.915200000003</v>
      </c>
      <c r="AH38" s="9">
        <v>200178.38309999998</v>
      </c>
      <c r="AI38" s="9">
        <v>95312.986499999999</v>
      </c>
      <c r="AJ38" s="9">
        <v>243429.76950000002</v>
      </c>
      <c r="AK38" s="9">
        <v>47396.249417527171</v>
      </c>
      <c r="AL38" s="9">
        <v>2766046.2843843997</v>
      </c>
      <c r="AM38" s="9">
        <f t="shared" si="5"/>
        <v>196033.52008247285</v>
      </c>
      <c r="AN38" s="9"/>
      <c r="AO38" s="9"/>
      <c r="AP38" s="9"/>
      <c r="AQ38" s="9"/>
      <c r="AR38" s="9"/>
      <c r="AS38" s="9"/>
      <c r="AT38" s="9"/>
      <c r="AU38" s="9"/>
      <c r="AV38" s="9">
        <f t="shared" si="1"/>
        <v>-64357.204901926685</v>
      </c>
      <c r="AW38" s="9"/>
      <c r="AX38" s="9"/>
      <c r="AY38" s="9"/>
      <c r="AZ38" s="9"/>
      <c r="BA38" s="20">
        <v>33</v>
      </c>
      <c r="BB38" s="20">
        <v>2017</v>
      </c>
      <c r="BC38" s="20">
        <v>1980</v>
      </c>
      <c r="BD38" s="21">
        <v>138.94</v>
      </c>
      <c r="BE38" s="9">
        <f t="shared" si="6"/>
        <v>-207138.10327662714</v>
      </c>
      <c r="BF38" s="9">
        <v>2188499.5079000001</v>
      </c>
      <c r="BG38" s="9">
        <v>33412.713799999998</v>
      </c>
      <c r="BH38" s="9">
        <v>188104.57949999999</v>
      </c>
      <c r="BI38" s="9">
        <v>89072.380927769205</v>
      </c>
      <c r="BJ38" s="9">
        <v>215983.20549999998</v>
      </c>
      <c r="BK38" s="9">
        <v>69095.686551939667</v>
      </c>
      <c r="BL38" s="9">
        <v>2853114.8043524567</v>
      </c>
      <c r="BM38" s="9">
        <f t="shared" si="7"/>
        <v>146887.51894806031</v>
      </c>
      <c r="BN38" s="9"/>
      <c r="BO38" s="9"/>
      <c r="BP38" s="9"/>
      <c r="BQ38" s="9"/>
      <c r="BR38" s="9"/>
      <c r="BS38" s="9"/>
      <c r="BT38" s="9"/>
      <c r="BU38" s="9"/>
      <c r="BV38" s="9">
        <f t="shared" si="2"/>
        <v>-207138.10327662714</v>
      </c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</row>
    <row r="39" spans="1:117">
      <c r="A39" s="8">
        <v>34</v>
      </c>
      <c r="B39" s="20">
        <v>2015</v>
      </c>
      <c r="C39" s="20">
        <v>1982</v>
      </c>
      <c r="D39" s="21">
        <v>133.55000000000001</v>
      </c>
      <c r="E39" s="9">
        <v>57764.098100000003</v>
      </c>
      <c r="F39" s="9">
        <v>2056260.6018000001</v>
      </c>
      <c r="G39" s="9">
        <v>77366.129400000005</v>
      </c>
      <c r="H39" s="9">
        <v>379707.7047</v>
      </c>
      <c r="I39" s="9">
        <v>75604.103700000007</v>
      </c>
      <c r="J39" s="9">
        <v>51633.9162</v>
      </c>
      <c r="K39" s="9">
        <v>15275.0272</v>
      </c>
      <c r="L39" s="9">
        <v>2567533.3305000002</v>
      </c>
      <c r="M39" s="9">
        <f t="shared" si="3"/>
        <v>36358.888999999996</v>
      </c>
      <c r="N39" s="9"/>
      <c r="O39" s="9"/>
      <c r="P39" s="9"/>
      <c r="Q39" s="9"/>
      <c r="R39" s="9"/>
      <c r="S39" s="9"/>
      <c r="T39" s="9"/>
      <c r="U39" s="9"/>
      <c r="V39" s="9">
        <f t="shared" si="0"/>
        <v>326326.0981</v>
      </c>
      <c r="W39" s="9"/>
      <c r="X39" s="9"/>
      <c r="Y39" s="9"/>
      <c r="Z39" s="9"/>
      <c r="AA39" s="8">
        <v>34</v>
      </c>
      <c r="AB39" s="20">
        <v>2016</v>
      </c>
      <c r="AC39" s="20">
        <v>1988</v>
      </c>
      <c r="AD39" s="21">
        <v>120.42</v>
      </c>
      <c r="AE39" s="9">
        <f t="shared" si="4"/>
        <v>-177706.44190192642</v>
      </c>
      <c r="AF39" s="9">
        <v>2186283.5994000002</v>
      </c>
      <c r="AG39" s="9">
        <v>33508.915200000003</v>
      </c>
      <c r="AH39" s="9">
        <v>191228.7922</v>
      </c>
      <c r="AI39" s="9">
        <v>128934.481</v>
      </c>
      <c r="AJ39" s="9">
        <v>144134.66219999999</v>
      </c>
      <c r="AK39" s="9">
        <v>104206.61701752717</v>
      </c>
      <c r="AL39" s="9">
        <v>2757590.2748844</v>
      </c>
      <c r="AM39" s="9">
        <f t="shared" si="5"/>
        <v>39928.045182472822</v>
      </c>
      <c r="AN39" s="9"/>
      <c r="AO39" s="9"/>
      <c r="AP39" s="9"/>
      <c r="AQ39" s="9"/>
      <c r="AR39" s="9"/>
      <c r="AS39" s="9"/>
      <c r="AT39" s="9"/>
      <c r="AU39" s="9"/>
      <c r="AV39" s="9">
        <f t="shared" si="1"/>
        <v>-177706.44190192642</v>
      </c>
      <c r="AW39" s="9"/>
      <c r="AX39" s="9"/>
      <c r="AY39" s="9"/>
      <c r="AZ39" s="9"/>
      <c r="BA39" s="20">
        <v>34</v>
      </c>
      <c r="BB39" s="20">
        <v>2017</v>
      </c>
      <c r="BC39" s="20">
        <v>1989</v>
      </c>
      <c r="BD39" s="21">
        <v>135.44999999999999</v>
      </c>
      <c r="BE39" s="9">
        <f t="shared" si="6"/>
        <v>-240743.01457101759</v>
      </c>
      <c r="BF39" s="9">
        <v>2250545.6211999999</v>
      </c>
      <c r="BG39" s="9">
        <v>33412.713799999998</v>
      </c>
      <c r="BH39" s="9">
        <v>181576.0509</v>
      </c>
      <c r="BI39" s="9">
        <v>113598.51783337801</v>
      </c>
      <c r="BJ39" s="9">
        <v>194705.04790000001</v>
      </c>
      <c r="BK39" s="9">
        <v>166181.38175193965</v>
      </c>
      <c r="BL39" s="9">
        <v>2848399.5844524563</v>
      </c>
      <c r="BM39" s="9">
        <f t="shared" si="7"/>
        <v>28523.666148060351</v>
      </c>
      <c r="BN39" s="9"/>
      <c r="BO39" s="9"/>
      <c r="BP39" s="9"/>
      <c r="BQ39" s="9"/>
      <c r="BR39" s="9"/>
      <c r="BS39" s="9"/>
      <c r="BT39" s="9"/>
      <c r="BU39" s="9"/>
      <c r="BV39" s="9">
        <f t="shared" si="2"/>
        <v>-240743.01457101759</v>
      </c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</row>
    <row r="40" spans="1:117">
      <c r="A40" s="8">
        <v>35</v>
      </c>
      <c r="B40" s="20">
        <v>2015</v>
      </c>
      <c r="C40" s="20">
        <v>1995</v>
      </c>
      <c r="D40" s="21">
        <v>104.51</v>
      </c>
      <c r="E40" s="9">
        <v>79533.225399999996</v>
      </c>
      <c r="F40" s="9">
        <v>2032851.6773999999</v>
      </c>
      <c r="G40" s="9">
        <v>77366.129400000005</v>
      </c>
      <c r="H40" s="9">
        <v>380832.56579999998</v>
      </c>
      <c r="I40" s="9">
        <v>71379.673200000005</v>
      </c>
      <c r="J40" s="9">
        <v>91669.097800000003</v>
      </c>
      <c r="K40" s="9">
        <v>2332.9214999999999</v>
      </c>
      <c r="L40" s="9">
        <v>2572232.9966000002</v>
      </c>
      <c r="M40" s="9">
        <f t="shared" si="3"/>
        <v>89336.176300000006</v>
      </c>
      <c r="N40" s="9"/>
      <c r="O40" s="9"/>
      <c r="P40" s="9"/>
      <c r="Q40" s="9"/>
      <c r="R40" s="9"/>
      <c r="S40" s="9"/>
      <c r="T40" s="9"/>
      <c r="U40" s="9"/>
      <c r="V40" s="9">
        <f t="shared" si="0"/>
        <v>348095.2254</v>
      </c>
      <c r="W40" s="9"/>
      <c r="X40" s="9"/>
      <c r="Y40" s="9"/>
      <c r="Z40" s="9"/>
      <c r="AA40" s="8">
        <v>35</v>
      </c>
      <c r="AB40" s="20">
        <v>2016</v>
      </c>
      <c r="AC40" s="20">
        <v>1967</v>
      </c>
      <c r="AD40" s="21">
        <v>128.53</v>
      </c>
      <c r="AE40" s="9">
        <f t="shared" si="4"/>
        <v>113729.53669807268</v>
      </c>
      <c r="AF40" s="9">
        <v>2169426.9112999998</v>
      </c>
      <c r="AG40" s="9">
        <v>33508.915200000003</v>
      </c>
      <c r="AH40" s="9">
        <v>204161.6973</v>
      </c>
      <c r="AI40" s="9">
        <v>80348.617899999997</v>
      </c>
      <c r="AJ40" s="9">
        <v>430724.53330000001</v>
      </c>
      <c r="AK40" s="9">
        <v>13844.088117527172</v>
      </c>
      <c r="AL40" s="9">
        <v>2790597.0501843998</v>
      </c>
      <c r="AM40" s="9">
        <f t="shared" si="5"/>
        <v>416880.44518247282</v>
      </c>
      <c r="AN40" s="9"/>
      <c r="AO40" s="9"/>
      <c r="AP40" s="9"/>
      <c r="AQ40" s="9"/>
      <c r="AR40" s="9"/>
      <c r="AS40" s="9"/>
      <c r="AT40" s="9"/>
      <c r="AU40" s="9"/>
      <c r="AV40" s="9">
        <f t="shared" si="1"/>
        <v>113729.53669807268</v>
      </c>
      <c r="AW40" s="9"/>
      <c r="AX40" s="9"/>
      <c r="AY40" s="9"/>
      <c r="AZ40" s="9"/>
      <c r="BA40" s="20">
        <v>35</v>
      </c>
      <c r="BB40" s="20">
        <v>2017</v>
      </c>
      <c r="BC40" s="20">
        <v>1968</v>
      </c>
      <c r="BD40" s="21">
        <v>152.97999999999999</v>
      </c>
      <c r="BE40" s="9">
        <f t="shared" si="6"/>
        <v>-10899.480493508279</v>
      </c>
      <c r="BF40" s="9">
        <v>2184699.429</v>
      </c>
      <c r="BG40" s="9">
        <v>33412.713799999998</v>
      </c>
      <c r="BH40" s="9">
        <v>192438.16990000001</v>
      </c>
      <c r="BI40" s="9">
        <v>72792.107810887406</v>
      </c>
      <c r="BJ40" s="9">
        <v>408938.174</v>
      </c>
      <c r="BK40" s="9">
        <v>43412.38845193966</v>
      </c>
      <c r="BL40" s="9">
        <v>2859767.6865524566</v>
      </c>
      <c r="BM40" s="9">
        <f t="shared" si="7"/>
        <v>365525.78554806032</v>
      </c>
      <c r="BN40" s="9"/>
      <c r="BO40" s="9"/>
      <c r="BP40" s="9"/>
      <c r="BQ40" s="9"/>
      <c r="BR40" s="9"/>
      <c r="BS40" s="9"/>
      <c r="BT40" s="9"/>
      <c r="BU40" s="9"/>
      <c r="BV40" s="9">
        <f t="shared" si="2"/>
        <v>-10899.480493508279</v>
      </c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</row>
    <row r="41" spans="1:117">
      <c r="A41" s="8">
        <v>36</v>
      </c>
      <c r="B41" s="20">
        <v>2015</v>
      </c>
      <c r="C41" s="20">
        <v>1953</v>
      </c>
      <c r="D41" s="21">
        <v>106.8</v>
      </c>
      <c r="E41" s="9">
        <v>102474.0245</v>
      </c>
      <c r="F41" s="9">
        <v>2017221.0118</v>
      </c>
      <c r="G41" s="9">
        <v>77366.129400000005</v>
      </c>
      <c r="H41" s="9">
        <v>380289.62760000001</v>
      </c>
      <c r="I41" s="9">
        <v>73418.684800000003</v>
      </c>
      <c r="J41" s="9">
        <v>132026.71859999999</v>
      </c>
      <c r="K41" s="9">
        <v>0</v>
      </c>
      <c r="L41" s="9">
        <v>2577848.1477000001</v>
      </c>
      <c r="M41" s="9">
        <f t="shared" si="3"/>
        <v>132026.71859999999</v>
      </c>
      <c r="N41" s="9"/>
      <c r="O41" s="9"/>
      <c r="P41" s="9"/>
      <c r="Q41" s="9"/>
      <c r="R41" s="9"/>
      <c r="S41" s="9"/>
      <c r="T41" s="9"/>
      <c r="U41" s="9"/>
      <c r="V41" s="9">
        <f t="shared" si="0"/>
        <v>371036.0245</v>
      </c>
      <c r="W41" s="9"/>
      <c r="X41" s="9"/>
      <c r="Y41" s="9"/>
      <c r="Z41" s="9"/>
      <c r="AA41" s="8">
        <v>36</v>
      </c>
      <c r="AB41" s="20">
        <v>2016</v>
      </c>
      <c r="AC41" s="20">
        <v>1939</v>
      </c>
      <c r="AD41" s="21">
        <v>108.27</v>
      </c>
      <c r="AE41" s="9">
        <f t="shared" si="4"/>
        <v>-106820.48120192718</v>
      </c>
      <c r="AF41" s="9">
        <v>2134014.3424999998</v>
      </c>
      <c r="AG41" s="9">
        <v>33508.915200000003</v>
      </c>
      <c r="AH41" s="9">
        <v>198333.97709999999</v>
      </c>
      <c r="AI41" s="9">
        <v>102241.9832</v>
      </c>
      <c r="AJ41" s="9">
        <v>222967.717</v>
      </c>
      <c r="AK41" s="9">
        <v>33276.377317527171</v>
      </c>
      <c r="AL41" s="9">
        <v>2764611.0388843999</v>
      </c>
      <c r="AM41" s="9">
        <f t="shared" si="5"/>
        <v>189691.33968247284</v>
      </c>
      <c r="AN41" s="9"/>
      <c r="AO41" s="9"/>
      <c r="AP41" s="9"/>
      <c r="AQ41" s="9"/>
      <c r="AR41" s="9"/>
      <c r="AS41" s="9"/>
      <c r="AT41" s="9"/>
      <c r="AU41" s="9"/>
      <c r="AV41" s="9">
        <f t="shared" si="1"/>
        <v>-106820.48120192718</v>
      </c>
      <c r="AW41" s="9"/>
      <c r="AX41" s="9"/>
      <c r="AY41" s="9"/>
      <c r="AZ41" s="9"/>
      <c r="BA41" s="20">
        <v>36</v>
      </c>
      <c r="BB41" s="20">
        <v>2017</v>
      </c>
      <c r="BC41" s="20">
        <v>1940</v>
      </c>
      <c r="BD41" s="21">
        <v>98.3</v>
      </c>
      <c r="BE41" s="9">
        <f t="shared" si="6"/>
        <v>-177342.8519843691</v>
      </c>
      <c r="BF41" s="9">
        <v>2172122.5628</v>
      </c>
      <c r="BG41" s="9">
        <v>33412.713799999998</v>
      </c>
      <c r="BH41" s="9">
        <v>187534.72510000001</v>
      </c>
      <c r="BI41" s="9">
        <v>91213.189120027193</v>
      </c>
      <c r="BJ41" s="9">
        <v>249755.4375</v>
      </c>
      <c r="BK41" s="9">
        <v>63056.865451939666</v>
      </c>
      <c r="BL41" s="9">
        <v>2848324.6148524564</v>
      </c>
      <c r="BM41" s="9">
        <f t="shared" si="7"/>
        <v>186698.57204806033</v>
      </c>
      <c r="BN41" s="9"/>
      <c r="BO41" s="9"/>
      <c r="BP41" s="9"/>
      <c r="BQ41" s="9"/>
      <c r="BR41" s="9"/>
      <c r="BS41" s="9"/>
      <c r="BT41" s="9"/>
      <c r="BU41" s="9"/>
      <c r="BV41" s="9">
        <f t="shared" si="2"/>
        <v>-177342.8519843691</v>
      </c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</row>
    <row r="42" spans="1:117">
      <c r="A42" s="8">
        <v>37</v>
      </c>
      <c r="B42" s="20">
        <v>2015</v>
      </c>
      <c r="C42" s="20">
        <v>1983</v>
      </c>
      <c r="D42" s="21">
        <v>122.32</v>
      </c>
      <c r="E42" s="9">
        <v>91451.410699999993</v>
      </c>
      <c r="F42" s="9">
        <v>2045961.1751000001</v>
      </c>
      <c r="G42" s="9">
        <v>77366.129400000005</v>
      </c>
      <c r="H42" s="9">
        <v>380623.11459999997</v>
      </c>
      <c r="I42" s="9">
        <v>72166.269899999999</v>
      </c>
      <c r="J42" s="9">
        <v>91895.731599999999</v>
      </c>
      <c r="K42" s="9">
        <v>3968.7512000000002</v>
      </c>
      <c r="L42" s="9">
        <v>2572592.2587000001</v>
      </c>
      <c r="M42" s="9">
        <f t="shared" si="3"/>
        <v>87926.9804</v>
      </c>
      <c r="N42" s="9"/>
      <c r="O42" s="9"/>
      <c r="P42" s="9"/>
      <c r="Q42" s="9"/>
      <c r="R42" s="9"/>
      <c r="S42" s="9"/>
      <c r="T42" s="9"/>
      <c r="U42" s="9"/>
      <c r="V42" s="9">
        <f t="shared" si="0"/>
        <v>360013.41070000001</v>
      </c>
      <c r="W42" s="9"/>
      <c r="X42" s="9"/>
      <c r="Y42" s="9"/>
      <c r="Z42" s="9"/>
      <c r="AA42" s="8">
        <v>37</v>
      </c>
      <c r="AB42" s="20">
        <v>2016</v>
      </c>
      <c r="AC42" s="20">
        <v>1984</v>
      </c>
      <c r="AD42" s="21">
        <v>117.76</v>
      </c>
      <c r="AE42" s="9">
        <f t="shared" si="4"/>
        <v>127921.28199807368</v>
      </c>
      <c r="AF42" s="9">
        <v>2208204.7669000002</v>
      </c>
      <c r="AG42" s="9">
        <v>33508.915200000003</v>
      </c>
      <c r="AH42" s="9">
        <v>205398.50029999999</v>
      </c>
      <c r="AI42" s="9">
        <v>75702.241699999999</v>
      </c>
      <c r="AJ42" s="9">
        <v>408569.65890000004</v>
      </c>
      <c r="AK42" s="9">
        <v>9679.8508175271709</v>
      </c>
      <c r="AL42" s="9">
        <v>2793782.9501843997</v>
      </c>
      <c r="AM42" s="9">
        <f t="shared" si="5"/>
        <v>398889.80808247288</v>
      </c>
      <c r="AN42" s="9"/>
      <c r="AO42" s="9"/>
      <c r="AP42" s="9"/>
      <c r="AQ42" s="9"/>
      <c r="AR42" s="9"/>
      <c r="AS42" s="9"/>
      <c r="AT42" s="9"/>
      <c r="AU42" s="9"/>
      <c r="AV42" s="9">
        <f t="shared" si="1"/>
        <v>127921.28199807368</v>
      </c>
      <c r="AW42" s="9"/>
      <c r="AX42" s="9"/>
      <c r="AY42" s="9"/>
      <c r="AZ42" s="9"/>
      <c r="BA42" s="20">
        <v>37</v>
      </c>
      <c r="BB42" s="20">
        <v>2017</v>
      </c>
      <c r="BC42" s="20">
        <v>1985</v>
      </c>
      <c r="BD42" s="21">
        <v>142.93</v>
      </c>
      <c r="BE42" s="9">
        <f t="shared" si="6"/>
        <v>-107542.79607846681</v>
      </c>
      <c r="BF42" s="9">
        <v>2212007.3580999998</v>
      </c>
      <c r="BG42" s="9">
        <v>33412.713799999998</v>
      </c>
      <c r="BH42" s="9">
        <v>188719.269</v>
      </c>
      <c r="BI42" s="9">
        <v>86763.138125929603</v>
      </c>
      <c r="BJ42" s="9">
        <v>298356.09540000005</v>
      </c>
      <c r="BK42" s="9">
        <v>72007.03895193967</v>
      </c>
      <c r="BL42" s="9">
        <v>2854794.3315524566</v>
      </c>
      <c r="BM42" s="9">
        <f t="shared" si="7"/>
        <v>226349.05644806038</v>
      </c>
      <c r="BN42" s="9"/>
      <c r="BO42" s="9"/>
      <c r="BP42" s="9"/>
      <c r="BQ42" s="9"/>
      <c r="BR42" s="9"/>
      <c r="BS42" s="9"/>
      <c r="BT42" s="9"/>
      <c r="BU42" s="9"/>
      <c r="BV42" s="9">
        <f t="shared" si="2"/>
        <v>-107542.79607846681</v>
      </c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</row>
    <row r="43" spans="1:117">
      <c r="A43" s="8">
        <v>38</v>
      </c>
      <c r="B43" s="20">
        <v>2015</v>
      </c>
      <c r="C43" s="20">
        <v>1977</v>
      </c>
      <c r="D43" s="21">
        <v>53.48</v>
      </c>
      <c r="E43" s="9">
        <v>43867.393799999998</v>
      </c>
      <c r="F43" s="9">
        <v>2029870.6569999999</v>
      </c>
      <c r="G43" s="9">
        <v>77366.129400000005</v>
      </c>
      <c r="H43" s="9">
        <v>380256.79499999998</v>
      </c>
      <c r="I43" s="9">
        <v>73541.987899999993</v>
      </c>
      <c r="J43" s="9">
        <v>61757.671499999997</v>
      </c>
      <c r="K43" s="9">
        <v>7534.1133</v>
      </c>
      <c r="L43" s="9">
        <v>2571391.7337000002</v>
      </c>
      <c r="M43" s="9">
        <f t="shared" si="3"/>
        <v>54223.558199999999</v>
      </c>
      <c r="N43" s="9"/>
      <c r="O43" s="9"/>
      <c r="P43" s="9"/>
      <c r="Q43" s="9"/>
      <c r="R43" s="9"/>
      <c r="S43" s="9"/>
      <c r="T43" s="9"/>
      <c r="U43" s="9"/>
      <c r="V43" s="9">
        <f t="shared" si="0"/>
        <v>312429.39380000002</v>
      </c>
      <c r="W43" s="9"/>
      <c r="X43" s="9"/>
      <c r="Y43" s="9"/>
      <c r="Z43" s="9"/>
      <c r="AA43" s="8">
        <v>38</v>
      </c>
      <c r="AB43" s="20">
        <v>2016</v>
      </c>
      <c r="AC43" s="20">
        <v>1970</v>
      </c>
      <c r="AD43" s="21">
        <v>167.75</v>
      </c>
      <c r="AE43" s="9">
        <f t="shared" si="4"/>
        <v>-9374.4031019262038</v>
      </c>
      <c r="AF43" s="9">
        <v>2137726.8484999998</v>
      </c>
      <c r="AG43" s="9">
        <v>33508.915200000003</v>
      </c>
      <c r="AH43" s="9">
        <v>202999.83379999999</v>
      </c>
      <c r="AI43" s="9">
        <v>84713.464000000007</v>
      </c>
      <c r="AJ43" s="9">
        <v>321429.07640000002</v>
      </c>
      <c r="AK43" s="9">
        <v>17635.908117527171</v>
      </c>
      <c r="AL43" s="9">
        <v>2772116.6328843995</v>
      </c>
      <c r="AM43" s="9">
        <f t="shared" si="5"/>
        <v>303793.16828247288</v>
      </c>
      <c r="AN43" s="9"/>
      <c r="AO43" s="9"/>
      <c r="AP43" s="9"/>
      <c r="AQ43" s="9"/>
      <c r="AR43" s="9"/>
      <c r="AS43" s="9"/>
      <c r="AT43" s="9"/>
      <c r="AU43" s="9"/>
      <c r="AV43" s="9">
        <f t="shared" si="1"/>
        <v>-9374.4031019262038</v>
      </c>
      <c r="AW43" s="9"/>
      <c r="AX43" s="9"/>
      <c r="AY43" s="9"/>
      <c r="AZ43" s="9"/>
      <c r="BA43" s="20">
        <v>38</v>
      </c>
      <c r="BB43" s="20">
        <v>2017</v>
      </c>
      <c r="BC43" s="20">
        <v>1971</v>
      </c>
      <c r="BD43" s="21">
        <v>184.31</v>
      </c>
      <c r="BE43" s="9">
        <f t="shared" si="6"/>
        <v>275937.89465725655</v>
      </c>
      <c r="BF43" s="9">
        <v>2171407.4408999998</v>
      </c>
      <c r="BG43" s="9">
        <v>33412.713799999998</v>
      </c>
      <c r="BH43" s="9">
        <v>191394.26759999999</v>
      </c>
      <c r="BI43" s="9">
        <v>76713.801361652993</v>
      </c>
      <c r="BJ43" s="9">
        <v>741095.62230000005</v>
      </c>
      <c r="BK43" s="9">
        <v>39813.319651939666</v>
      </c>
      <c r="BL43" s="9">
        <v>2898272.6316524567</v>
      </c>
      <c r="BM43" s="9">
        <f t="shared" si="7"/>
        <v>701282.30264806037</v>
      </c>
      <c r="BN43" s="9"/>
      <c r="BO43" s="9"/>
      <c r="BP43" s="9"/>
      <c r="BQ43" s="9"/>
      <c r="BR43" s="9"/>
      <c r="BS43" s="9"/>
      <c r="BT43" s="9"/>
      <c r="BU43" s="9"/>
      <c r="BV43" s="9">
        <f t="shared" si="2"/>
        <v>275937.89465725655</v>
      </c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</row>
    <row r="44" spans="1:117">
      <c r="A44" s="8">
        <v>39</v>
      </c>
      <c r="B44" s="20">
        <v>2015</v>
      </c>
      <c r="C44" s="20">
        <v>1971</v>
      </c>
      <c r="D44" s="21">
        <v>137.58000000000001</v>
      </c>
      <c r="E44" s="9">
        <v>53891.204700000002</v>
      </c>
      <c r="F44" s="9">
        <v>2067652.8851999999</v>
      </c>
      <c r="G44" s="9">
        <v>77366.129400000005</v>
      </c>
      <c r="H44" s="9">
        <v>379865.73379999999</v>
      </c>
      <c r="I44" s="9">
        <v>75010.623300000007</v>
      </c>
      <c r="J44" s="9">
        <v>40967.588000000003</v>
      </c>
      <c r="K44" s="9">
        <v>12605.1373</v>
      </c>
      <c r="L44" s="9">
        <v>2574366.6176999998</v>
      </c>
      <c r="M44" s="9">
        <f t="shared" si="3"/>
        <v>28362.450700000001</v>
      </c>
      <c r="N44" s="9"/>
      <c r="O44" s="9"/>
      <c r="P44" s="9"/>
      <c r="Q44" s="9"/>
      <c r="R44" s="9"/>
      <c r="S44" s="9"/>
      <c r="T44" s="9"/>
      <c r="U44" s="9"/>
      <c r="V44" s="9">
        <f t="shared" si="0"/>
        <v>322453.2047</v>
      </c>
      <c r="W44" s="9"/>
      <c r="X44" s="9"/>
      <c r="Y44" s="9"/>
      <c r="Z44" s="9"/>
      <c r="AA44" s="8">
        <v>39</v>
      </c>
      <c r="AB44" s="20">
        <v>2016</v>
      </c>
      <c r="AC44" s="20">
        <v>1963</v>
      </c>
      <c r="AD44" s="21">
        <v>135.94</v>
      </c>
      <c r="AE44" s="9">
        <f t="shared" si="4"/>
        <v>216200.29399807286</v>
      </c>
      <c r="AF44" s="9">
        <v>2190339.7787000001</v>
      </c>
      <c r="AG44" s="9">
        <v>33508.915200000003</v>
      </c>
      <c r="AH44" s="9">
        <v>204616.01569999999</v>
      </c>
      <c r="AI44" s="9">
        <v>78641.850900000005</v>
      </c>
      <c r="AJ44" s="9">
        <v>496435.1802</v>
      </c>
      <c r="AK44" s="9">
        <v>11984.760517527171</v>
      </c>
      <c r="AL44" s="9">
        <v>2775356.6861843998</v>
      </c>
      <c r="AM44" s="9">
        <f t="shared" si="5"/>
        <v>484450.41968247283</v>
      </c>
      <c r="AN44" s="9"/>
      <c r="AO44" s="9"/>
      <c r="AP44" s="9"/>
      <c r="AQ44" s="9"/>
      <c r="AR44" s="9"/>
      <c r="AS44" s="9"/>
      <c r="AT44" s="9"/>
      <c r="AU44" s="9"/>
      <c r="AV44" s="9">
        <f t="shared" si="1"/>
        <v>216200.29399807286</v>
      </c>
      <c r="AW44" s="9"/>
      <c r="AX44" s="9"/>
      <c r="AY44" s="9"/>
      <c r="AZ44" s="9"/>
      <c r="BA44" s="20">
        <v>39</v>
      </c>
      <c r="BB44" s="20">
        <v>2017</v>
      </c>
      <c r="BC44" s="20">
        <v>1964</v>
      </c>
      <c r="BD44" s="21">
        <v>163.87</v>
      </c>
      <c r="BE44" s="9">
        <f t="shared" si="6"/>
        <v>-73417.435090755112</v>
      </c>
      <c r="BF44" s="9">
        <v>2198629.4471</v>
      </c>
      <c r="BG44" s="9">
        <v>33412.713799999998</v>
      </c>
      <c r="BH44" s="9">
        <v>189476.26500000001</v>
      </c>
      <c r="BI44" s="9">
        <v>83919.283313640699</v>
      </c>
      <c r="BJ44" s="9">
        <v>339524.13690000004</v>
      </c>
      <c r="BK44" s="9">
        <v>52346.239851939667</v>
      </c>
      <c r="BL44" s="9">
        <v>2866033.0413524564</v>
      </c>
      <c r="BM44" s="9">
        <f t="shared" si="7"/>
        <v>287177.89704806037</v>
      </c>
      <c r="BN44" s="9"/>
      <c r="BO44" s="9"/>
      <c r="BP44" s="9"/>
      <c r="BQ44" s="9"/>
      <c r="BR44" s="9"/>
      <c r="BS44" s="9"/>
      <c r="BT44" s="9"/>
      <c r="BU44" s="9"/>
      <c r="BV44" s="9">
        <f t="shared" si="2"/>
        <v>-73417.435090755112</v>
      </c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</row>
    <row r="45" spans="1:117">
      <c r="A45" s="8">
        <v>40</v>
      </c>
      <c r="B45" s="20">
        <v>2015</v>
      </c>
      <c r="C45" s="20">
        <v>1978</v>
      </c>
      <c r="D45" s="21">
        <v>104.63</v>
      </c>
      <c r="E45" s="9">
        <v>81464.138500000001</v>
      </c>
      <c r="F45" s="9">
        <v>2036640.5600999999</v>
      </c>
      <c r="G45" s="9">
        <v>77366.129400000005</v>
      </c>
      <c r="H45" s="9">
        <v>381207.18550000002</v>
      </c>
      <c r="I45" s="9">
        <v>69972.784100000004</v>
      </c>
      <c r="J45" s="9">
        <v>93371.941800000001</v>
      </c>
      <c r="K45" s="9">
        <v>0</v>
      </c>
      <c r="L45" s="9">
        <v>2577094.4622999998</v>
      </c>
      <c r="M45" s="9">
        <f t="shared" si="3"/>
        <v>93371.941800000001</v>
      </c>
      <c r="N45" s="9"/>
      <c r="O45" s="9"/>
      <c r="P45" s="9"/>
      <c r="Q45" s="9"/>
      <c r="R45" s="9"/>
      <c r="S45" s="9"/>
      <c r="T45" s="9"/>
      <c r="U45" s="9"/>
      <c r="V45" s="9">
        <f t="shared" si="0"/>
        <v>350026.1385</v>
      </c>
      <c r="W45" s="9"/>
      <c r="X45" s="9"/>
      <c r="Y45" s="9"/>
      <c r="Z45" s="9"/>
      <c r="AA45" s="8">
        <v>40</v>
      </c>
      <c r="AB45" s="20">
        <v>2016</v>
      </c>
      <c r="AC45" s="20">
        <v>1986</v>
      </c>
      <c r="AD45" s="21">
        <v>103.9</v>
      </c>
      <c r="AE45" s="9">
        <f t="shared" si="4"/>
        <v>106856.59439807339</v>
      </c>
      <c r="AF45" s="9">
        <v>2168317.2696000002</v>
      </c>
      <c r="AG45" s="9">
        <v>33508.915200000003</v>
      </c>
      <c r="AH45" s="9">
        <v>204244.24539999999</v>
      </c>
      <c r="AI45" s="9">
        <v>80038.504000000001</v>
      </c>
      <c r="AJ45" s="9">
        <v>423254.53500000003</v>
      </c>
      <c r="AK45" s="9">
        <v>13636.551917527169</v>
      </c>
      <c r="AL45" s="9">
        <v>2788870.3228843999</v>
      </c>
      <c r="AM45" s="9">
        <f t="shared" si="5"/>
        <v>409617.98308247287</v>
      </c>
      <c r="AN45" s="9"/>
      <c r="AO45" s="9"/>
      <c r="AP45" s="9"/>
      <c r="AQ45" s="9"/>
      <c r="AR45" s="9"/>
      <c r="AS45" s="9"/>
      <c r="AT45" s="9"/>
      <c r="AU45" s="9"/>
      <c r="AV45" s="9">
        <f t="shared" si="1"/>
        <v>106856.59439807339</v>
      </c>
      <c r="AW45" s="9"/>
      <c r="AX45" s="9"/>
      <c r="AY45" s="9"/>
      <c r="AZ45" s="9"/>
      <c r="BA45" s="20">
        <v>40</v>
      </c>
      <c r="BB45" s="20">
        <v>2017</v>
      </c>
      <c r="BC45" s="20">
        <v>1987</v>
      </c>
      <c r="BD45" s="21">
        <v>96.42</v>
      </c>
      <c r="BE45" s="9">
        <f t="shared" si="6"/>
        <v>-183633.01464240346</v>
      </c>
      <c r="BF45" s="9">
        <v>2187120.3977000001</v>
      </c>
      <c r="BG45" s="9">
        <v>33412.713799999998</v>
      </c>
      <c r="BH45" s="9">
        <v>188630.76089999999</v>
      </c>
      <c r="BI45" s="9">
        <v>87095.642261992296</v>
      </c>
      <c r="BJ45" s="9">
        <v>229698.9454</v>
      </c>
      <c r="BK45" s="9">
        <v>66104.435751939658</v>
      </c>
      <c r="BL45" s="9">
        <v>2843487.0389524563</v>
      </c>
      <c r="BM45" s="9">
        <f t="shared" si="7"/>
        <v>163594.50964806034</v>
      </c>
      <c r="BN45" s="9"/>
      <c r="BO45" s="9"/>
      <c r="BP45" s="9"/>
      <c r="BQ45" s="9"/>
      <c r="BR45" s="9"/>
      <c r="BS45" s="9"/>
      <c r="BT45" s="9"/>
      <c r="BU45" s="9"/>
      <c r="BV45" s="9">
        <f t="shared" si="2"/>
        <v>-183633.01464240346</v>
      </c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</row>
    <row r="46" spans="1:117">
      <c r="A46" s="8">
        <v>41</v>
      </c>
      <c r="B46" s="20">
        <v>2015</v>
      </c>
      <c r="C46" s="20">
        <v>1955</v>
      </c>
      <c r="D46" s="21">
        <v>97.62</v>
      </c>
      <c r="E46" s="9">
        <v>45098.709000000003</v>
      </c>
      <c r="F46" s="9">
        <v>2035875.3219999999</v>
      </c>
      <c r="G46" s="9">
        <v>77366.129400000005</v>
      </c>
      <c r="H46" s="9">
        <v>379245.11259999999</v>
      </c>
      <c r="I46" s="9">
        <v>77341.374500000005</v>
      </c>
      <c r="J46" s="9">
        <v>58603.025500000003</v>
      </c>
      <c r="K46" s="9">
        <v>11218.200199999999</v>
      </c>
      <c r="L46" s="9">
        <v>2572114.0547000002</v>
      </c>
      <c r="M46" s="9">
        <f t="shared" si="3"/>
        <v>47384.825300000004</v>
      </c>
      <c r="N46" s="9"/>
      <c r="O46" s="9"/>
      <c r="P46" s="9"/>
      <c r="Q46" s="9"/>
      <c r="R46" s="9"/>
      <c r="S46" s="9"/>
      <c r="T46" s="9"/>
      <c r="U46" s="9"/>
      <c r="V46" s="9">
        <f t="shared" si="0"/>
        <v>313660.70900000003</v>
      </c>
      <c r="W46" s="9"/>
      <c r="X46" s="9"/>
      <c r="Y46" s="9"/>
      <c r="Z46" s="9"/>
      <c r="AA46" s="8">
        <v>41</v>
      </c>
      <c r="AB46" s="20">
        <v>2016</v>
      </c>
      <c r="AC46" s="20">
        <v>1947</v>
      </c>
      <c r="AD46" s="21">
        <v>169.22</v>
      </c>
      <c r="AE46" s="9">
        <f t="shared" si="4"/>
        <v>141686.76309807319</v>
      </c>
      <c r="AF46" s="9">
        <v>2196555.6570000001</v>
      </c>
      <c r="AG46" s="9">
        <v>33508.915200000003</v>
      </c>
      <c r="AH46" s="9">
        <v>204123.17629999999</v>
      </c>
      <c r="AI46" s="9">
        <v>80493.331900000005</v>
      </c>
      <c r="AJ46" s="9">
        <v>430218.40539999999</v>
      </c>
      <c r="AK46" s="9">
        <v>14773.943917527171</v>
      </c>
      <c r="AL46" s="9">
        <v>2788438.7787843999</v>
      </c>
      <c r="AM46" s="9">
        <f t="shared" si="5"/>
        <v>415444.46148247283</v>
      </c>
      <c r="AN46" s="9"/>
      <c r="AO46" s="9"/>
      <c r="AP46" s="9"/>
      <c r="AQ46" s="9"/>
      <c r="AR46" s="9"/>
      <c r="AS46" s="9"/>
      <c r="AT46" s="9"/>
      <c r="AU46" s="9"/>
      <c r="AV46" s="9">
        <f t="shared" si="1"/>
        <v>141686.76309807319</v>
      </c>
      <c r="AW46" s="9"/>
      <c r="AX46" s="9"/>
      <c r="AY46" s="9"/>
      <c r="AZ46" s="9"/>
      <c r="BA46" s="20">
        <v>41</v>
      </c>
      <c r="BB46" s="20">
        <v>2017</v>
      </c>
      <c r="BC46" s="20">
        <v>1948</v>
      </c>
      <c r="BD46" s="21">
        <v>128.72</v>
      </c>
      <c r="BE46" s="9">
        <f t="shared" si="6"/>
        <v>170326.72799046617</v>
      </c>
      <c r="BF46" s="9">
        <v>2236621.9975999999</v>
      </c>
      <c r="BG46" s="9">
        <v>33412.713799999998</v>
      </c>
      <c r="BH46" s="9">
        <v>193274.54810000001</v>
      </c>
      <c r="BI46" s="9">
        <v>69650.032894863005</v>
      </c>
      <c r="BJ46" s="9">
        <v>559755.24369999999</v>
      </c>
      <c r="BK46" s="9">
        <v>39633.710651939662</v>
      </c>
      <c r="BL46" s="9">
        <v>2882754.0974524566</v>
      </c>
      <c r="BM46" s="9">
        <f t="shared" si="7"/>
        <v>520121.53304806032</v>
      </c>
      <c r="BN46" s="9"/>
      <c r="BO46" s="9"/>
      <c r="BP46" s="9"/>
      <c r="BQ46" s="9"/>
      <c r="BR46" s="9"/>
      <c r="BS46" s="9"/>
      <c r="BT46" s="9"/>
      <c r="BU46" s="9"/>
      <c r="BV46" s="9">
        <f t="shared" si="2"/>
        <v>170326.72799046617</v>
      </c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</row>
    <row r="47" spans="1:117">
      <c r="A47" s="8">
        <v>42</v>
      </c>
      <c r="B47" s="20">
        <v>2015</v>
      </c>
      <c r="C47" s="20">
        <v>1985</v>
      </c>
      <c r="D47" s="21">
        <v>89.42</v>
      </c>
      <c r="E47" s="9">
        <v>54637.643400000001</v>
      </c>
      <c r="F47" s="9">
        <v>2040125.2139000001</v>
      </c>
      <c r="G47" s="9">
        <v>77366.129400000005</v>
      </c>
      <c r="H47" s="9">
        <v>380760.5466</v>
      </c>
      <c r="I47" s="9">
        <v>71650.142099999997</v>
      </c>
      <c r="J47" s="9">
        <v>56545.033100000001</v>
      </c>
      <c r="K47" s="9">
        <v>196.85990000000001</v>
      </c>
      <c r="L47" s="9">
        <v>2571612.5619000001</v>
      </c>
      <c r="M47" s="9">
        <f t="shared" si="3"/>
        <v>56348.173199999997</v>
      </c>
      <c r="N47" s="9"/>
      <c r="O47" s="9"/>
      <c r="P47" s="9"/>
      <c r="Q47" s="9"/>
      <c r="R47" s="9"/>
      <c r="S47" s="9"/>
      <c r="T47" s="9"/>
      <c r="U47" s="9"/>
      <c r="V47" s="9">
        <f t="shared" si="0"/>
        <v>323199.6434</v>
      </c>
      <c r="W47" s="9"/>
      <c r="X47" s="9"/>
      <c r="Y47" s="9"/>
      <c r="Z47" s="9"/>
      <c r="AA47" s="8">
        <v>42</v>
      </c>
      <c r="AB47" s="20">
        <v>2016</v>
      </c>
      <c r="AC47" s="20">
        <v>1997</v>
      </c>
      <c r="AD47" s="21">
        <v>140.19999999999999</v>
      </c>
      <c r="AE47" s="9">
        <f t="shared" si="4"/>
        <v>155642.81119807344</v>
      </c>
      <c r="AF47" s="9">
        <v>2126573.4566000002</v>
      </c>
      <c r="AG47" s="9">
        <v>33508.915200000003</v>
      </c>
      <c r="AH47" s="9">
        <v>205408.6409</v>
      </c>
      <c r="AI47" s="9">
        <v>75664.145600000003</v>
      </c>
      <c r="AJ47" s="9">
        <v>550620.56169999996</v>
      </c>
      <c r="AK47" s="9">
        <v>10024.620817527171</v>
      </c>
      <c r="AL47" s="9">
        <v>2826108.2879843996</v>
      </c>
      <c r="AM47" s="9">
        <f t="shared" si="5"/>
        <v>540595.94088247279</v>
      </c>
      <c r="AN47" s="9"/>
      <c r="AO47" s="9"/>
      <c r="AP47" s="9"/>
      <c r="AQ47" s="9"/>
      <c r="AR47" s="9"/>
      <c r="AS47" s="9"/>
      <c r="AT47" s="9"/>
      <c r="AU47" s="9"/>
      <c r="AV47" s="9">
        <f t="shared" si="1"/>
        <v>155642.81119807344</v>
      </c>
      <c r="AW47" s="9"/>
      <c r="AX47" s="9"/>
      <c r="AY47" s="9"/>
      <c r="AZ47" s="9"/>
      <c r="BA47" s="20">
        <v>42</v>
      </c>
      <c r="BB47" s="20">
        <v>2017</v>
      </c>
      <c r="BC47" s="20">
        <v>1998</v>
      </c>
      <c r="BD47" s="21">
        <v>160.31</v>
      </c>
      <c r="BE47" s="9">
        <f t="shared" si="6"/>
        <v>-728.98191186413169</v>
      </c>
      <c r="BF47" s="9">
        <v>2154232.7241000002</v>
      </c>
      <c r="BG47" s="9">
        <v>33412.713799999998</v>
      </c>
      <c r="BH47" s="9">
        <v>191752.21</v>
      </c>
      <c r="BI47" s="9">
        <v>75369.096792531796</v>
      </c>
      <c r="BJ47" s="9">
        <v>455821.02540000004</v>
      </c>
      <c r="BK47" s="9">
        <v>41887.520251939663</v>
      </c>
      <c r="BL47" s="9">
        <v>2869429.2317524566</v>
      </c>
      <c r="BM47" s="9">
        <f t="shared" si="7"/>
        <v>413933.50514806039</v>
      </c>
      <c r="BN47" s="9"/>
      <c r="BO47" s="9"/>
      <c r="BP47" s="9"/>
      <c r="BQ47" s="9"/>
      <c r="BR47" s="9"/>
      <c r="BS47" s="9"/>
      <c r="BT47" s="9"/>
      <c r="BU47" s="9"/>
      <c r="BV47" s="9">
        <f t="shared" si="2"/>
        <v>-728.98191186413169</v>
      </c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</row>
    <row r="48" spans="1:117">
      <c r="A48" s="8">
        <v>43</v>
      </c>
      <c r="B48" s="20">
        <v>2015</v>
      </c>
      <c r="C48" s="20">
        <v>1980</v>
      </c>
      <c r="D48" s="21">
        <v>97.62</v>
      </c>
      <c r="E48" s="9">
        <v>164554.68789999999</v>
      </c>
      <c r="F48" s="9">
        <v>2058535.6665000001</v>
      </c>
      <c r="G48" s="9">
        <v>77366.129400000005</v>
      </c>
      <c r="H48" s="9">
        <v>380031.91269999999</v>
      </c>
      <c r="I48" s="9">
        <v>74386.536300000007</v>
      </c>
      <c r="J48" s="9">
        <v>159670.3406</v>
      </c>
      <c r="K48" s="9">
        <v>969.17290000000003</v>
      </c>
      <c r="L48" s="9">
        <v>2584466.7247000001</v>
      </c>
      <c r="M48" s="9">
        <f t="shared" si="3"/>
        <v>158701.16769999999</v>
      </c>
      <c r="N48" s="9"/>
      <c r="O48" s="9"/>
      <c r="P48" s="9"/>
      <c r="Q48" s="9"/>
      <c r="R48" s="9"/>
      <c r="S48" s="9"/>
      <c r="T48" s="9"/>
      <c r="U48" s="9"/>
      <c r="V48" s="9">
        <f t="shared" si="0"/>
        <v>433116.68790000002</v>
      </c>
      <c r="W48" s="9"/>
      <c r="X48" s="9"/>
      <c r="Y48" s="9"/>
      <c r="Z48" s="9"/>
      <c r="AA48" s="8">
        <v>43</v>
      </c>
      <c r="AB48" s="20">
        <v>2016</v>
      </c>
      <c r="AC48" s="20">
        <v>1974</v>
      </c>
      <c r="AD48" s="21">
        <v>139.1</v>
      </c>
      <c r="AE48" s="9">
        <f t="shared" si="4"/>
        <v>167062.84769807337</v>
      </c>
      <c r="AF48" s="9">
        <v>2190642.2193999998</v>
      </c>
      <c r="AG48" s="9">
        <v>33508.915200000003</v>
      </c>
      <c r="AH48" s="9">
        <v>205493.4663</v>
      </c>
      <c r="AI48" s="9">
        <v>75345.476899999994</v>
      </c>
      <c r="AJ48" s="9">
        <v>495642.92100000003</v>
      </c>
      <c r="AK48" s="9">
        <v>14967.22831752717</v>
      </c>
      <c r="AL48" s="9">
        <v>2818602.9227843997</v>
      </c>
      <c r="AM48" s="9">
        <f t="shared" si="5"/>
        <v>480675.69268247287</v>
      </c>
      <c r="AN48" s="9"/>
      <c r="AO48" s="9"/>
      <c r="AP48" s="9"/>
      <c r="AQ48" s="9"/>
      <c r="AR48" s="9"/>
      <c r="AS48" s="9"/>
      <c r="AT48" s="9"/>
      <c r="AU48" s="9"/>
      <c r="AV48" s="9">
        <f t="shared" si="1"/>
        <v>167062.84769807337</v>
      </c>
      <c r="AW48" s="9"/>
      <c r="AX48" s="9"/>
      <c r="AY48" s="9"/>
      <c r="AZ48" s="9"/>
      <c r="BA48" s="20">
        <v>43</v>
      </c>
      <c r="BB48" s="20">
        <v>2017</v>
      </c>
      <c r="BC48" s="20">
        <v>1975</v>
      </c>
      <c r="BD48" s="21">
        <v>170.14</v>
      </c>
      <c r="BE48" s="9">
        <f t="shared" si="6"/>
        <v>-47116.992686183192</v>
      </c>
      <c r="BF48" s="9">
        <v>2221412.7963999999</v>
      </c>
      <c r="BG48" s="9">
        <v>33412.713799999998</v>
      </c>
      <c r="BH48" s="9">
        <v>191099.88440000001</v>
      </c>
      <c r="BI48" s="9">
        <v>77819.729418212999</v>
      </c>
      <c r="BJ48" s="9">
        <v>341236.69950000005</v>
      </c>
      <c r="BK48" s="9">
        <v>47744.927451939664</v>
      </c>
      <c r="BL48" s="9">
        <v>2864353.8887524563</v>
      </c>
      <c r="BM48" s="9">
        <f t="shared" si="7"/>
        <v>293491.77204806037</v>
      </c>
      <c r="BN48" s="9"/>
      <c r="BO48" s="9"/>
      <c r="BP48" s="9"/>
      <c r="BQ48" s="9"/>
      <c r="BR48" s="9"/>
      <c r="BS48" s="9"/>
      <c r="BT48" s="9"/>
      <c r="BU48" s="9"/>
      <c r="BV48" s="9">
        <f t="shared" si="2"/>
        <v>-47116.992686183192</v>
      </c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</row>
    <row r="49" spans="1:117">
      <c r="A49" s="8">
        <v>44</v>
      </c>
      <c r="B49" s="20">
        <v>2015</v>
      </c>
      <c r="C49" s="20">
        <v>1965</v>
      </c>
      <c r="D49" s="21">
        <v>125.74</v>
      </c>
      <c r="E49" s="9">
        <v>21380.463199999998</v>
      </c>
      <c r="F49" s="9">
        <v>2026869.1651000001</v>
      </c>
      <c r="G49" s="9">
        <v>77366.129400000005</v>
      </c>
      <c r="H49" s="9">
        <v>380439.86359999998</v>
      </c>
      <c r="I49" s="9">
        <v>72854.471399999995</v>
      </c>
      <c r="J49" s="9">
        <v>41570.090600000003</v>
      </c>
      <c r="K49" s="9">
        <v>2621.4020999999998</v>
      </c>
      <c r="L49" s="9">
        <v>2575097.8547</v>
      </c>
      <c r="M49" s="9">
        <f t="shared" si="3"/>
        <v>38948.688500000004</v>
      </c>
      <c r="N49" s="9"/>
      <c r="O49" s="9"/>
      <c r="P49" s="9"/>
      <c r="Q49" s="9"/>
      <c r="R49" s="9"/>
      <c r="S49" s="9"/>
      <c r="T49" s="9"/>
      <c r="U49" s="9"/>
      <c r="V49" s="9">
        <f t="shared" si="0"/>
        <v>289942.4632</v>
      </c>
      <c r="W49" s="9"/>
      <c r="X49" s="9"/>
      <c r="Y49" s="9"/>
      <c r="Z49" s="9"/>
      <c r="AA49" s="8">
        <v>44</v>
      </c>
      <c r="AB49" s="20">
        <v>2016</v>
      </c>
      <c r="AC49" s="20">
        <v>1977</v>
      </c>
      <c r="AD49" s="21">
        <v>137.30000000000001</v>
      </c>
      <c r="AE49" s="9">
        <f t="shared" si="4"/>
        <v>-202866.49850192713</v>
      </c>
      <c r="AF49" s="9">
        <v>2161284.7459</v>
      </c>
      <c r="AG49" s="9">
        <v>33508.915200000003</v>
      </c>
      <c r="AH49" s="9">
        <v>184922.79449999999</v>
      </c>
      <c r="AI49" s="9">
        <v>152624.62179999999</v>
      </c>
      <c r="AJ49" s="9">
        <v>115253.745</v>
      </c>
      <c r="AK49" s="9">
        <v>94871.307217527181</v>
      </c>
      <c r="AL49" s="9">
        <v>2755590.0136843999</v>
      </c>
      <c r="AM49" s="9">
        <f t="shared" si="5"/>
        <v>20382.437782472814</v>
      </c>
      <c r="AN49" s="9"/>
      <c r="AO49" s="9"/>
      <c r="AP49" s="9"/>
      <c r="AQ49" s="9"/>
      <c r="AR49" s="9"/>
      <c r="AS49" s="9"/>
      <c r="AT49" s="9"/>
      <c r="AU49" s="9"/>
      <c r="AV49" s="9">
        <f t="shared" si="1"/>
        <v>-202866.49850192713</v>
      </c>
      <c r="AW49" s="9"/>
      <c r="AX49" s="9"/>
      <c r="AY49" s="9"/>
      <c r="AZ49" s="9"/>
      <c r="BA49" s="20">
        <v>44</v>
      </c>
      <c r="BB49" s="20">
        <v>2017</v>
      </c>
      <c r="BC49" s="20">
        <v>1978</v>
      </c>
      <c r="BD49" s="21">
        <v>107.46</v>
      </c>
      <c r="BE49" s="9">
        <f t="shared" si="6"/>
        <v>-58900.592760096304</v>
      </c>
      <c r="BF49" s="9">
        <v>2195302.7979000001</v>
      </c>
      <c r="BG49" s="9">
        <v>33412.713799999998</v>
      </c>
      <c r="BH49" s="9">
        <v>191734.03280000002</v>
      </c>
      <c r="BI49" s="9">
        <v>75437.384244299799</v>
      </c>
      <c r="BJ49" s="9">
        <v>350090.67580000003</v>
      </c>
      <c r="BK49" s="9">
        <v>48964.989651939664</v>
      </c>
      <c r="BL49" s="9">
        <v>2855913.2076524566</v>
      </c>
      <c r="BM49" s="9">
        <f t="shared" si="7"/>
        <v>301125.68614806037</v>
      </c>
      <c r="BN49" s="9"/>
      <c r="BO49" s="9"/>
      <c r="BP49" s="9"/>
      <c r="BQ49" s="9"/>
      <c r="BR49" s="9"/>
      <c r="BS49" s="9"/>
      <c r="BT49" s="9"/>
      <c r="BU49" s="9"/>
      <c r="BV49" s="9">
        <f t="shared" si="2"/>
        <v>-58900.592760096304</v>
      </c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</row>
    <row r="50" spans="1:117">
      <c r="A50" s="8">
        <v>45</v>
      </c>
      <c r="B50" s="20">
        <v>2015</v>
      </c>
      <c r="C50" s="20">
        <v>1996</v>
      </c>
      <c r="D50" s="21">
        <v>138.54</v>
      </c>
      <c r="E50" s="9">
        <v>160266.0705</v>
      </c>
      <c r="F50" s="9">
        <v>2043205.2819999999</v>
      </c>
      <c r="G50" s="9">
        <v>77366.129400000005</v>
      </c>
      <c r="H50" s="9">
        <v>380042.8162</v>
      </c>
      <c r="I50" s="9">
        <v>74345.587899999999</v>
      </c>
      <c r="J50" s="9">
        <v>166629.6869</v>
      </c>
      <c r="K50" s="9">
        <v>0</v>
      </c>
      <c r="L50" s="9">
        <v>2581323.4319000002</v>
      </c>
      <c r="M50" s="9">
        <f t="shared" si="3"/>
        <v>166629.6869</v>
      </c>
      <c r="N50" s="9"/>
      <c r="O50" s="9"/>
      <c r="P50" s="9"/>
      <c r="Q50" s="9"/>
      <c r="R50" s="9"/>
      <c r="S50" s="9"/>
      <c r="T50" s="9"/>
      <c r="U50" s="9"/>
      <c r="V50" s="9">
        <f t="shared" si="0"/>
        <v>428828.07050000003</v>
      </c>
      <c r="W50" s="9"/>
      <c r="X50" s="9"/>
      <c r="Y50" s="9"/>
      <c r="Z50" s="9"/>
      <c r="AA50" s="8">
        <v>45</v>
      </c>
      <c r="AB50" s="20">
        <v>2016</v>
      </c>
      <c r="AC50" s="20">
        <v>1955</v>
      </c>
      <c r="AD50" s="21">
        <v>178.01</v>
      </c>
      <c r="AE50" s="9">
        <f t="shared" si="4"/>
        <v>26767.498098073527</v>
      </c>
      <c r="AF50" s="9">
        <v>2181473.3089000001</v>
      </c>
      <c r="AG50" s="9">
        <v>33508.915200000003</v>
      </c>
      <c r="AH50" s="9">
        <v>201017.46649999998</v>
      </c>
      <c r="AI50" s="9">
        <v>92160.748600000006</v>
      </c>
      <c r="AJ50" s="9">
        <v>333146.1151</v>
      </c>
      <c r="AK50" s="9">
        <v>31987.120817527171</v>
      </c>
      <c r="AL50" s="9">
        <v>2782551.9353843997</v>
      </c>
      <c r="AM50" s="9">
        <f t="shared" si="5"/>
        <v>301158.99428247282</v>
      </c>
      <c r="AN50" s="9"/>
      <c r="AO50" s="9"/>
      <c r="AP50" s="9"/>
      <c r="AQ50" s="9"/>
      <c r="AR50" s="9"/>
      <c r="AS50" s="9"/>
      <c r="AT50" s="9"/>
      <c r="AU50" s="9"/>
      <c r="AV50" s="9">
        <f t="shared" si="1"/>
        <v>26767.498098073527</v>
      </c>
      <c r="AW50" s="9"/>
      <c r="AX50" s="9"/>
      <c r="AY50" s="9"/>
      <c r="AZ50" s="9"/>
      <c r="BA50" s="20">
        <v>45</v>
      </c>
      <c r="BB50" s="20">
        <v>2017</v>
      </c>
      <c r="BC50" s="20">
        <v>1956</v>
      </c>
      <c r="BD50" s="21">
        <v>141.34</v>
      </c>
      <c r="BE50" s="9">
        <f t="shared" si="6"/>
        <v>138068.39096911531</v>
      </c>
      <c r="BF50" s="9">
        <v>2212510.1406</v>
      </c>
      <c r="BG50" s="9">
        <v>33412.713799999998</v>
      </c>
      <c r="BH50" s="9">
        <v>192327.85750000001</v>
      </c>
      <c r="BI50" s="9">
        <v>73206.525173511196</v>
      </c>
      <c r="BJ50" s="9">
        <v>560933.50170000002</v>
      </c>
      <c r="BK50" s="9">
        <v>41399.581651939661</v>
      </c>
      <c r="BL50" s="9">
        <v>2892922.7661524564</v>
      </c>
      <c r="BM50" s="9">
        <f t="shared" si="7"/>
        <v>519533.92004806036</v>
      </c>
      <c r="BN50" s="9"/>
      <c r="BO50" s="9"/>
      <c r="BP50" s="9"/>
      <c r="BQ50" s="9"/>
      <c r="BR50" s="9"/>
      <c r="BS50" s="9"/>
      <c r="BT50" s="9"/>
      <c r="BU50" s="9"/>
      <c r="BV50" s="9">
        <f t="shared" si="2"/>
        <v>138068.39096911531</v>
      </c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</row>
    <row r="51" spans="1:117">
      <c r="A51" s="8">
        <v>46</v>
      </c>
      <c r="B51" s="20">
        <v>2015</v>
      </c>
      <c r="C51" s="20">
        <v>1994</v>
      </c>
      <c r="D51" s="21">
        <v>76.42</v>
      </c>
      <c r="E51" s="9">
        <v>72270.945099999997</v>
      </c>
      <c r="F51" s="9">
        <v>2031852.1529999999</v>
      </c>
      <c r="G51" s="9">
        <v>77366.129400000005</v>
      </c>
      <c r="H51" s="9">
        <v>379757.0576</v>
      </c>
      <c r="I51" s="9">
        <v>75418.758400000006</v>
      </c>
      <c r="J51" s="9">
        <v>92146.673200000005</v>
      </c>
      <c r="K51" s="9">
        <v>5407.7187999999996</v>
      </c>
      <c r="L51" s="9">
        <v>2578862.1077000001</v>
      </c>
      <c r="M51" s="9">
        <f t="shared" si="3"/>
        <v>86738.954400000002</v>
      </c>
      <c r="N51" s="9"/>
      <c r="O51" s="9"/>
      <c r="P51" s="9"/>
      <c r="Q51" s="9"/>
      <c r="R51" s="9"/>
      <c r="S51" s="9"/>
      <c r="T51" s="9"/>
      <c r="U51" s="9"/>
      <c r="V51" s="9">
        <f t="shared" si="0"/>
        <v>340832.94510000001</v>
      </c>
      <c r="W51" s="9"/>
      <c r="X51" s="9"/>
      <c r="Y51" s="9"/>
      <c r="Z51" s="9"/>
      <c r="AA51" s="8">
        <v>46</v>
      </c>
      <c r="AB51" s="20">
        <v>2016</v>
      </c>
      <c r="AC51" s="20">
        <v>1972</v>
      </c>
      <c r="AD51" s="21">
        <v>97.92</v>
      </c>
      <c r="AE51" s="9">
        <f t="shared" si="4"/>
        <v>90548.632198073901</v>
      </c>
      <c r="AF51" s="9">
        <v>2142811.6384000001</v>
      </c>
      <c r="AG51" s="9">
        <v>33508.915200000003</v>
      </c>
      <c r="AH51" s="9">
        <v>205699.74889999998</v>
      </c>
      <c r="AI51" s="9">
        <v>74570.521800000002</v>
      </c>
      <c r="AJ51" s="9">
        <v>463568.95380000002</v>
      </c>
      <c r="AK51" s="9">
        <v>8936.3475175271706</v>
      </c>
      <c r="AL51" s="9">
        <v>2820674.7983843996</v>
      </c>
      <c r="AM51" s="9">
        <f t="shared" si="5"/>
        <v>454632.60628247284</v>
      </c>
      <c r="AN51" s="9"/>
      <c r="AO51" s="9"/>
      <c r="AP51" s="9"/>
      <c r="AQ51" s="9"/>
      <c r="AR51" s="9"/>
      <c r="AS51" s="9"/>
      <c r="AT51" s="9"/>
      <c r="AU51" s="9"/>
      <c r="AV51" s="9">
        <f t="shared" si="1"/>
        <v>90548.632198073901</v>
      </c>
      <c r="AW51" s="9"/>
      <c r="AX51" s="9"/>
      <c r="AY51" s="9"/>
      <c r="AZ51" s="9"/>
      <c r="BA51" s="20">
        <v>46</v>
      </c>
      <c r="BB51" s="20">
        <v>2017</v>
      </c>
      <c r="BC51" s="20">
        <v>1973</v>
      </c>
      <c r="BD51" s="21">
        <v>193.28</v>
      </c>
      <c r="BE51" s="9">
        <f t="shared" si="6"/>
        <v>-254225.79653533176</v>
      </c>
      <c r="BF51" s="9">
        <v>2153322.5641999999</v>
      </c>
      <c r="BG51" s="9">
        <v>33412.713799999998</v>
      </c>
      <c r="BH51" s="9">
        <v>189726.4626</v>
      </c>
      <c r="BI51" s="9">
        <v>82979.349969064002</v>
      </c>
      <c r="BJ51" s="9">
        <v>175467.3602</v>
      </c>
      <c r="BK51" s="9">
        <v>51986.893651939667</v>
      </c>
      <c r="BL51" s="9">
        <v>2837147.3536524563</v>
      </c>
      <c r="BM51" s="9">
        <f t="shared" si="7"/>
        <v>123480.46654806033</v>
      </c>
      <c r="BN51" s="9"/>
      <c r="BO51" s="9"/>
      <c r="BP51" s="9"/>
      <c r="BQ51" s="9"/>
      <c r="BR51" s="9"/>
      <c r="BS51" s="9"/>
      <c r="BT51" s="9"/>
      <c r="BU51" s="9"/>
      <c r="BV51" s="9">
        <f t="shared" si="2"/>
        <v>-254225.79653533176</v>
      </c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</row>
    <row r="52" spans="1:117">
      <c r="A52" s="8">
        <v>47</v>
      </c>
      <c r="B52" s="20">
        <v>2015</v>
      </c>
      <c r="C52" s="20">
        <v>1954</v>
      </c>
      <c r="D52" s="21">
        <v>118.44</v>
      </c>
      <c r="E52" s="9">
        <v>33293.913200000003</v>
      </c>
      <c r="F52" s="9">
        <v>2049961.2180000001</v>
      </c>
      <c r="G52" s="9">
        <v>77366.129400000005</v>
      </c>
      <c r="H52" s="9">
        <v>380263.97600000002</v>
      </c>
      <c r="I52" s="9">
        <v>73515.019499999995</v>
      </c>
      <c r="J52" s="9">
        <v>31908.4938</v>
      </c>
      <c r="K52" s="9">
        <v>10233.462600000001</v>
      </c>
      <c r="L52" s="9">
        <v>2569487.4608999998</v>
      </c>
      <c r="M52" s="9">
        <f t="shared" si="3"/>
        <v>21675.031199999998</v>
      </c>
      <c r="N52" s="9"/>
      <c r="O52" s="9"/>
      <c r="P52" s="9"/>
      <c r="Q52" s="9"/>
      <c r="R52" s="9"/>
      <c r="S52" s="9"/>
      <c r="T52" s="9"/>
      <c r="U52" s="9"/>
      <c r="V52" s="9">
        <f t="shared" si="0"/>
        <v>301855.91320000001</v>
      </c>
      <c r="W52" s="9"/>
      <c r="X52" s="9"/>
      <c r="Y52" s="9"/>
      <c r="Z52" s="9"/>
      <c r="AA52" s="8">
        <v>47</v>
      </c>
      <c r="AB52" s="20">
        <v>2016</v>
      </c>
      <c r="AC52" s="20">
        <v>1949</v>
      </c>
      <c r="AD52" s="21">
        <v>156.88</v>
      </c>
      <c r="AE52" s="9">
        <f t="shared" si="4"/>
        <v>-12781.492101926357</v>
      </c>
      <c r="AF52" s="9">
        <v>2193548.7631999999</v>
      </c>
      <c r="AG52" s="9">
        <v>33508.915200000003</v>
      </c>
      <c r="AH52" s="9">
        <v>202256.6538</v>
      </c>
      <c r="AI52" s="9">
        <v>87505.415299999993</v>
      </c>
      <c r="AJ52" s="9">
        <v>303945.34990000003</v>
      </c>
      <c r="AK52" s="9">
        <v>51033.378317527167</v>
      </c>
      <c r="AL52" s="9">
        <v>2782513.2111843997</v>
      </c>
      <c r="AM52" s="9">
        <f t="shared" si="5"/>
        <v>252911.97158247285</v>
      </c>
      <c r="AN52" s="9"/>
      <c r="AO52" s="9"/>
      <c r="AP52" s="9"/>
      <c r="AQ52" s="9"/>
      <c r="AR52" s="9"/>
      <c r="AS52" s="9"/>
      <c r="AT52" s="9"/>
      <c r="AU52" s="9"/>
      <c r="AV52" s="9">
        <f t="shared" si="1"/>
        <v>-12781.492101926357</v>
      </c>
      <c r="AW52" s="9"/>
      <c r="AX52" s="9"/>
      <c r="AY52" s="9"/>
      <c r="AZ52" s="9"/>
      <c r="BA52" s="20">
        <v>47</v>
      </c>
      <c r="BB52" s="20">
        <v>2017</v>
      </c>
      <c r="BC52" s="20">
        <v>1950</v>
      </c>
      <c r="BD52" s="21">
        <v>163.12</v>
      </c>
      <c r="BE52" s="9">
        <f t="shared" si="6"/>
        <v>-26956.729572928511</v>
      </c>
      <c r="BF52" s="9">
        <v>2176380.1935999999</v>
      </c>
      <c r="BG52" s="9">
        <v>33412.713799999998</v>
      </c>
      <c r="BH52" s="9">
        <v>191367.80920000002</v>
      </c>
      <c r="BI52" s="9">
        <v>76813.199631467505</v>
      </c>
      <c r="BJ52" s="9">
        <v>427258.47500000003</v>
      </c>
      <c r="BK52" s="9">
        <v>47004.293851939663</v>
      </c>
      <c r="BL52" s="9">
        <v>2885184.8269524565</v>
      </c>
      <c r="BM52" s="9">
        <f t="shared" si="7"/>
        <v>380254.18114806036</v>
      </c>
      <c r="BN52" s="9"/>
      <c r="BO52" s="9"/>
      <c r="BP52" s="9"/>
      <c r="BQ52" s="9"/>
      <c r="BR52" s="9"/>
      <c r="BS52" s="9"/>
      <c r="BT52" s="9"/>
      <c r="BU52" s="9"/>
      <c r="BV52" s="9">
        <f t="shared" si="2"/>
        <v>-26956.729572928511</v>
      </c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</row>
    <row r="53" spans="1:117">
      <c r="A53" s="8">
        <v>48</v>
      </c>
      <c r="B53" s="20">
        <v>2015</v>
      </c>
      <c r="C53" s="20">
        <v>1961</v>
      </c>
      <c r="D53" s="21">
        <v>111.18</v>
      </c>
      <c r="E53" s="9">
        <v>76853.853400000007</v>
      </c>
      <c r="F53" s="9">
        <v>2038733.3626000001</v>
      </c>
      <c r="G53" s="9">
        <v>77366.129400000005</v>
      </c>
      <c r="H53" s="9">
        <v>380064.59960000002</v>
      </c>
      <c r="I53" s="9">
        <v>74263.780100000004</v>
      </c>
      <c r="J53" s="9">
        <v>86449.366699999999</v>
      </c>
      <c r="K53" s="9">
        <v>2463.6188000000002</v>
      </c>
      <c r="L53" s="9">
        <v>2577559.7662</v>
      </c>
      <c r="M53" s="9">
        <f t="shared" si="3"/>
        <v>83985.747900000002</v>
      </c>
      <c r="N53" s="9"/>
      <c r="O53" s="9"/>
      <c r="P53" s="9"/>
      <c r="Q53" s="9"/>
      <c r="R53" s="9"/>
      <c r="S53" s="9"/>
      <c r="T53" s="9"/>
      <c r="U53" s="9"/>
      <c r="V53" s="9">
        <f t="shared" si="0"/>
        <v>345415.85340000002</v>
      </c>
      <c r="W53" s="9"/>
      <c r="X53" s="9"/>
      <c r="Y53" s="9"/>
      <c r="Z53" s="9"/>
      <c r="AA53" s="8">
        <v>48</v>
      </c>
      <c r="AB53" s="20">
        <v>2016</v>
      </c>
      <c r="AC53" s="20">
        <v>2003</v>
      </c>
      <c r="AD53" s="21">
        <v>113.28</v>
      </c>
      <c r="AE53" s="9">
        <f t="shared" si="4"/>
        <v>-110441.0487019266</v>
      </c>
      <c r="AF53" s="9">
        <v>2165591.5575000001</v>
      </c>
      <c r="AG53" s="9">
        <v>33508.915200000003</v>
      </c>
      <c r="AH53" s="9">
        <v>199098.21339999998</v>
      </c>
      <c r="AI53" s="9">
        <v>99370.928100000005</v>
      </c>
      <c r="AJ53" s="9">
        <v>218720.13760000002</v>
      </c>
      <c r="AK53" s="9">
        <v>57522.465517527176</v>
      </c>
      <c r="AL53" s="9">
        <v>2769208.3349843998</v>
      </c>
      <c r="AM53" s="9">
        <f t="shared" si="5"/>
        <v>161197.67208247283</v>
      </c>
      <c r="AN53" s="9"/>
      <c r="AO53" s="9"/>
      <c r="AP53" s="9"/>
      <c r="AQ53" s="9"/>
      <c r="AR53" s="9"/>
      <c r="AS53" s="9"/>
      <c r="AT53" s="9"/>
      <c r="AU53" s="9"/>
      <c r="AV53" s="9">
        <f t="shared" si="1"/>
        <v>-110441.0487019266</v>
      </c>
      <c r="AW53" s="9"/>
      <c r="AX53" s="9"/>
      <c r="AY53" s="9"/>
      <c r="AZ53" s="9"/>
      <c r="BA53" s="20">
        <v>48</v>
      </c>
      <c r="BB53" s="20">
        <v>2017</v>
      </c>
      <c r="BC53" s="20">
        <v>2004</v>
      </c>
      <c r="BD53" s="21">
        <v>109.88</v>
      </c>
      <c r="BE53" s="9">
        <f t="shared" si="6"/>
        <v>-181470.82589347335</v>
      </c>
      <c r="BF53" s="9">
        <v>2245367.5646000002</v>
      </c>
      <c r="BG53" s="9">
        <v>33412.713799999998</v>
      </c>
      <c r="BH53" s="9">
        <v>186191.61040000001</v>
      </c>
      <c r="BI53" s="9">
        <v>96258.953210923006</v>
      </c>
      <c r="BJ53" s="9">
        <v>191764.22320000001</v>
      </c>
      <c r="BK53" s="9">
        <v>92799.114651939657</v>
      </c>
      <c r="BL53" s="9">
        <v>2841666.7764524566</v>
      </c>
      <c r="BM53" s="9">
        <f t="shared" si="7"/>
        <v>98965.108548060351</v>
      </c>
      <c r="BN53" s="9"/>
      <c r="BO53" s="9"/>
      <c r="BP53" s="9"/>
      <c r="BQ53" s="9"/>
      <c r="BR53" s="9"/>
      <c r="BS53" s="9"/>
      <c r="BT53" s="9"/>
      <c r="BU53" s="9"/>
      <c r="BV53" s="9">
        <f t="shared" si="2"/>
        <v>-181470.82589347335</v>
      </c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</row>
    <row r="54" spans="1:117">
      <c r="A54" s="8">
        <v>49</v>
      </c>
      <c r="B54" s="20">
        <v>2015</v>
      </c>
      <c r="C54" s="20">
        <v>1957</v>
      </c>
      <c r="D54" s="21">
        <v>112.95</v>
      </c>
      <c r="E54" s="9">
        <v>54711.200100000002</v>
      </c>
      <c r="F54" s="9">
        <v>2039832.1956</v>
      </c>
      <c r="G54" s="9">
        <v>77366.129400000005</v>
      </c>
      <c r="H54" s="9">
        <v>379229.54759999999</v>
      </c>
      <c r="I54" s="9">
        <v>77399.828899999993</v>
      </c>
      <c r="J54" s="9">
        <v>69561.410399999993</v>
      </c>
      <c r="K54" s="9">
        <v>8047.7656999999999</v>
      </c>
      <c r="L54" s="9">
        <v>2580630.1461999998</v>
      </c>
      <c r="M54" s="9">
        <f t="shared" si="3"/>
        <v>61513.64469999999</v>
      </c>
      <c r="N54" s="9"/>
      <c r="O54" s="9"/>
      <c r="P54" s="9"/>
      <c r="Q54" s="9"/>
      <c r="R54" s="9"/>
      <c r="S54" s="9"/>
      <c r="T54" s="9"/>
      <c r="U54" s="9"/>
      <c r="V54" s="9">
        <f t="shared" si="0"/>
        <v>323273.20010000002</v>
      </c>
      <c r="W54" s="9"/>
      <c r="X54" s="9"/>
      <c r="Y54" s="9"/>
      <c r="Z54" s="9"/>
      <c r="AA54" s="8">
        <v>49</v>
      </c>
      <c r="AB54" s="20">
        <v>2016</v>
      </c>
      <c r="AC54" s="20">
        <v>2000</v>
      </c>
      <c r="AD54" s="21">
        <v>82.51</v>
      </c>
      <c r="AE54" s="9">
        <f t="shared" si="4"/>
        <v>78319.833998073358</v>
      </c>
      <c r="AF54" s="9">
        <v>2168561.8818000001</v>
      </c>
      <c r="AG54" s="9">
        <v>33508.915200000003</v>
      </c>
      <c r="AH54" s="9">
        <v>204474.2096</v>
      </c>
      <c r="AI54" s="9">
        <v>79174.583100000003</v>
      </c>
      <c r="AJ54" s="9">
        <v>388986.24100000004</v>
      </c>
      <c r="AK54" s="9">
        <v>14000.781817527171</v>
      </c>
      <c r="AL54" s="9">
        <v>2782385.2148843999</v>
      </c>
      <c r="AM54" s="9">
        <f t="shared" si="5"/>
        <v>374985.45918247284</v>
      </c>
      <c r="AN54" s="9"/>
      <c r="AO54" s="9"/>
      <c r="AP54" s="9"/>
      <c r="AQ54" s="9"/>
      <c r="AR54" s="9"/>
      <c r="AS54" s="9"/>
      <c r="AT54" s="9"/>
      <c r="AU54" s="9"/>
      <c r="AV54" s="9">
        <f t="shared" si="1"/>
        <v>78319.833998073358</v>
      </c>
      <c r="AW54" s="9"/>
      <c r="AX54" s="9"/>
      <c r="AY54" s="9"/>
      <c r="AZ54" s="9"/>
      <c r="BA54" s="20">
        <v>49</v>
      </c>
      <c r="BB54" s="20">
        <v>2017</v>
      </c>
      <c r="BC54" s="20">
        <v>2001</v>
      </c>
      <c r="BD54" s="21">
        <v>130.38999999999999</v>
      </c>
      <c r="BE54" s="9">
        <f t="shared" si="6"/>
        <v>-338084.32731570629</v>
      </c>
      <c r="BF54" s="9">
        <v>2180710.4731000001</v>
      </c>
      <c r="BG54" s="9">
        <v>33412.713799999998</v>
      </c>
      <c r="BH54" s="9">
        <v>177450.34789999999</v>
      </c>
      <c r="BI54" s="9">
        <v>129097.80728869</v>
      </c>
      <c r="BJ54" s="9">
        <v>95679.628499999992</v>
      </c>
      <c r="BK54" s="9">
        <v>115859.29865193967</v>
      </c>
      <c r="BL54" s="9">
        <v>2838575.9992524567</v>
      </c>
      <c r="BM54" s="9">
        <f t="shared" si="7"/>
        <v>-20179.670151939674</v>
      </c>
      <c r="BN54" s="9"/>
      <c r="BO54" s="9"/>
      <c r="BP54" s="9"/>
      <c r="BQ54" s="9"/>
      <c r="BR54" s="9"/>
      <c r="BS54" s="9"/>
      <c r="BT54" s="9"/>
      <c r="BU54" s="9"/>
      <c r="BV54" s="9">
        <f t="shared" si="2"/>
        <v>-338084.32731570629</v>
      </c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</row>
    <row r="55" spans="1:117">
      <c r="A55" s="8">
        <v>50</v>
      </c>
      <c r="B55" s="20">
        <v>2015</v>
      </c>
      <c r="C55" s="20">
        <v>1959</v>
      </c>
      <c r="D55" s="21">
        <v>119.32</v>
      </c>
      <c r="E55" s="9">
        <v>71219.949800000002</v>
      </c>
      <c r="F55" s="9">
        <v>2044403.4801</v>
      </c>
      <c r="G55" s="9">
        <v>77366.129400000005</v>
      </c>
      <c r="H55" s="9">
        <v>381239.80550000002</v>
      </c>
      <c r="I55" s="9">
        <v>69850.279299999995</v>
      </c>
      <c r="J55" s="9">
        <v>71570.525699999998</v>
      </c>
      <c r="K55" s="9">
        <v>0</v>
      </c>
      <c r="L55" s="9">
        <v>2573210.2700999998</v>
      </c>
      <c r="M55" s="9">
        <f t="shared" si="3"/>
        <v>71570.525699999998</v>
      </c>
      <c r="N55" s="9"/>
      <c r="O55" s="9"/>
      <c r="P55" s="9"/>
      <c r="Q55" s="9"/>
      <c r="R55" s="9"/>
      <c r="S55" s="9"/>
      <c r="T55" s="9"/>
      <c r="U55" s="9"/>
      <c r="V55" s="9">
        <f t="shared" si="0"/>
        <v>339781.9498</v>
      </c>
      <c r="W55" s="9"/>
      <c r="X55" s="9"/>
      <c r="Y55" s="9"/>
      <c r="Z55" s="9"/>
      <c r="AA55" s="8">
        <v>50</v>
      </c>
      <c r="AB55" s="20">
        <v>2016</v>
      </c>
      <c r="AC55" s="20">
        <v>1991</v>
      </c>
      <c r="AD55" s="21">
        <v>96.26</v>
      </c>
      <c r="AE55" s="9">
        <f t="shared" si="4"/>
        <v>140376.64589807298</v>
      </c>
      <c r="AF55" s="9">
        <v>2200174.9232000001</v>
      </c>
      <c r="AG55" s="9">
        <v>33508.915200000003</v>
      </c>
      <c r="AH55" s="9">
        <v>204126.81259999998</v>
      </c>
      <c r="AI55" s="9">
        <v>80479.671300000002</v>
      </c>
      <c r="AJ55" s="9">
        <v>425805.19</v>
      </c>
      <c r="AK55" s="9">
        <v>15128.49271752717</v>
      </c>
      <c r="AL55" s="9">
        <v>2788590.3736843998</v>
      </c>
      <c r="AM55" s="9">
        <f t="shared" si="5"/>
        <v>410676.69728247286</v>
      </c>
      <c r="AN55" s="9"/>
      <c r="AO55" s="9"/>
      <c r="AP55" s="9"/>
      <c r="AQ55" s="9"/>
      <c r="AR55" s="9"/>
      <c r="AS55" s="9"/>
      <c r="AT55" s="9"/>
      <c r="AU55" s="9"/>
      <c r="AV55" s="9">
        <f t="shared" si="1"/>
        <v>140376.64589807298</v>
      </c>
      <c r="AW55" s="9"/>
      <c r="AX55" s="9"/>
      <c r="AY55" s="9"/>
      <c r="AZ55" s="9"/>
      <c r="BA55" s="20">
        <v>50</v>
      </c>
      <c r="BB55" s="20">
        <v>2017</v>
      </c>
      <c r="BC55" s="20">
        <v>1992</v>
      </c>
      <c r="BD55" s="21">
        <v>115.81</v>
      </c>
      <c r="BE55" s="9">
        <f t="shared" si="6"/>
        <v>-266212.00774384895</v>
      </c>
      <c r="BF55" s="9">
        <v>2243607.7313000001</v>
      </c>
      <c r="BG55" s="9">
        <v>33412.713799999998</v>
      </c>
      <c r="BH55" s="9">
        <v>183089.0325</v>
      </c>
      <c r="BI55" s="9">
        <v>107914.604060547</v>
      </c>
      <c r="BJ55" s="9">
        <v>122812.0333</v>
      </c>
      <c r="BK55" s="9">
        <v>115217.24335193966</v>
      </c>
      <c r="BL55" s="9">
        <v>2841830.8793524564</v>
      </c>
      <c r="BM55" s="9">
        <f t="shared" si="7"/>
        <v>7594.7899480603373</v>
      </c>
      <c r="BN55" s="9"/>
      <c r="BO55" s="9"/>
      <c r="BP55" s="9"/>
      <c r="BQ55" s="9"/>
      <c r="BR55" s="9"/>
      <c r="BS55" s="9"/>
      <c r="BT55" s="9"/>
      <c r="BU55" s="9"/>
      <c r="BV55" s="9">
        <f t="shared" si="2"/>
        <v>-266212.00774384895</v>
      </c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</row>
    <row r="56" spans="1:117">
      <c r="A56" s="8">
        <v>51</v>
      </c>
      <c r="B56" s="20">
        <v>2015</v>
      </c>
      <c r="C56" s="20">
        <v>1979</v>
      </c>
      <c r="D56" s="21">
        <v>82.26</v>
      </c>
      <c r="E56" s="9">
        <v>33117.489800000003</v>
      </c>
      <c r="F56" s="9">
        <v>2055443.3821</v>
      </c>
      <c r="G56" s="9">
        <v>77366.129400000005</v>
      </c>
      <c r="H56" s="9">
        <v>380788.88189999998</v>
      </c>
      <c r="I56" s="9">
        <v>71543.728499999997</v>
      </c>
      <c r="J56" s="9">
        <v>25809.746500000001</v>
      </c>
      <c r="K56" s="9">
        <v>8719.3894</v>
      </c>
      <c r="L56" s="9">
        <v>2569114.9893</v>
      </c>
      <c r="M56" s="9">
        <f t="shared" si="3"/>
        <v>17090.357100000001</v>
      </c>
      <c r="N56" s="9"/>
      <c r="O56" s="9"/>
      <c r="P56" s="9"/>
      <c r="Q56" s="9"/>
      <c r="R56" s="9"/>
      <c r="S56" s="9"/>
      <c r="T56" s="9"/>
      <c r="U56" s="9"/>
      <c r="V56" s="9">
        <f t="shared" si="0"/>
        <v>301679.48980000004</v>
      </c>
      <c r="W56" s="9"/>
      <c r="X56" s="9"/>
      <c r="Y56" s="9"/>
      <c r="Z56" s="9"/>
      <c r="AA56" s="8">
        <v>51</v>
      </c>
      <c r="AB56" s="20">
        <v>2016</v>
      </c>
      <c r="AC56" s="20">
        <v>1981</v>
      </c>
      <c r="AD56" s="21">
        <v>167.58</v>
      </c>
      <c r="AE56" s="9">
        <f t="shared" si="4"/>
        <v>122689.90859807283</v>
      </c>
      <c r="AF56" s="9">
        <v>2209409.6724999999</v>
      </c>
      <c r="AG56" s="9">
        <v>33508.915200000003</v>
      </c>
      <c r="AH56" s="9">
        <v>204035.11859999999</v>
      </c>
      <c r="AI56" s="9">
        <v>80824.144</v>
      </c>
      <c r="AJ56" s="9">
        <v>399225.60509999999</v>
      </c>
      <c r="AK56" s="9">
        <v>16423.379617527171</v>
      </c>
      <c r="AL56" s="9">
        <v>2787890.1671843999</v>
      </c>
      <c r="AM56" s="9">
        <f t="shared" si="5"/>
        <v>382802.2254824728</v>
      </c>
      <c r="AN56" s="9"/>
      <c r="AO56" s="9"/>
      <c r="AP56" s="9"/>
      <c r="AQ56" s="9"/>
      <c r="AR56" s="9"/>
      <c r="AS56" s="9"/>
      <c r="AT56" s="9"/>
      <c r="AU56" s="9"/>
      <c r="AV56" s="9">
        <f t="shared" si="1"/>
        <v>122689.90859807283</v>
      </c>
      <c r="AW56" s="9"/>
      <c r="AX56" s="9"/>
      <c r="AY56" s="9"/>
      <c r="AZ56" s="9"/>
      <c r="BA56" s="20">
        <v>51</v>
      </c>
      <c r="BB56" s="20">
        <v>2017</v>
      </c>
      <c r="BC56" s="20">
        <v>1982</v>
      </c>
      <c r="BD56" s="21">
        <v>156.35</v>
      </c>
      <c r="BE56" s="9">
        <f t="shared" si="6"/>
        <v>141132.98339544144</v>
      </c>
      <c r="BF56" s="9">
        <v>2215498.9514000001</v>
      </c>
      <c r="BG56" s="9">
        <v>33412.713799999998</v>
      </c>
      <c r="BH56" s="9">
        <v>192505.62729999999</v>
      </c>
      <c r="BI56" s="9">
        <v>72538.685999837704</v>
      </c>
      <c r="BJ56" s="9">
        <v>560860.49820000003</v>
      </c>
      <c r="BK56" s="9">
        <v>42231.47685193966</v>
      </c>
      <c r="BL56" s="9">
        <v>2891452.0164524564</v>
      </c>
      <c r="BM56" s="9">
        <f t="shared" si="7"/>
        <v>518629.02134806034</v>
      </c>
      <c r="BN56" s="9"/>
      <c r="BO56" s="9"/>
      <c r="BP56" s="9"/>
      <c r="BQ56" s="9"/>
      <c r="BR56" s="9"/>
      <c r="BS56" s="9"/>
      <c r="BT56" s="9"/>
      <c r="BU56" s="9"/>
      <c r="BV56" s="9">
        <f t="shared" si="2"/>
        <v>141132.98339544144</v>
      </c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</row>
    <row r="57" spans="1:117">
      <c r="A57" s="8">
        <v>52</v>
      </c>
      <c r="B57" s="20">
        <v>2015</v>
      </c>
      <c r="C57" s="20">
        <v>1976</v>
      </c>
      <c r="D57" s="21">
        <v>122.07</v>
      </c>
      <c r="E57" s="9">
        <v>61751.735200000003</v>
      </c>
      <c r="F57" s="9">
        <v>2053548.0626000001</v>
      </c>
      <c r="G57" s="9">
        <v>77366.129400000005</v>
      </c>
      <c r="H57" s="9">
        <v>381201.60720000003</v>
      </c>
      <c r="I57" s="9">
        <v>69993.733399999997</v>
      </c>
      <c r="J57" s="9">
        <v>58768.050499999998</v>
      </c>
      <c r="K57" s="9">
        <v>5160.4259000000002</v>
      </c>
      <c r="L57" s="9">
        <v>2573965.4219</v>
      </c>
      <c r="M57" s="9">
        <f t="shared" si="3"/>
        <v>53607.624599999996</v>
      </c>
      <c r="N57" s="9"/>
      <c r="O57" s="9"/>
      <c r="P57" s="9"/>
      <c r="Q57" s="9"/>
      <c r="R57" s="9"/>
      <c r="S57" s="9"/>
      <c r="T57" s="9"/>
      <c r="U57" s="9"/>
      <c r="V57" s="9">
        <f t="shared" si="0"/>
        <v>330313.7352</v>
      </c>
      <c r="W57" s="9"/>
      <c r="X57" s="9"/>
      <c r="Y57" s="9"/>
      <c r="Z57" s="9"/>
      <c r="AA57" s="8">
        <v>52</v>
      </c>
      <c r="AB57" s="20">
        <v>2016</v>
      </c>
      <c r="AC57" s="20">
        <v>1980</v>
      </c>
      <c r="AD57" s="21">
        <v>138.94</v>
      </c>
      <c r="AE57" s="9">
        <f t="shared" si="4"/>
        <v>-62983.831801926717</v>
      </c>
      <c r="AF57" s="9">
        <v>2201349.8706999999</v>
      </c>
      <c r="AG57" s="9">
        <v>33508.915200000003</v>
      </c>
      <c r="AH57" s="9">
        <v>199711.10929999998</v>
      </c>
      <c r="AI57" s="9">
        <v>97068.423500000004</v>
      </c>
      <c r="AJ57" s="9">
        <v>245945.40550000002</v>
      </c>
      <c r="AK57" s="9">
        <v>64601.335417527167</v>
      </c>
      <c r="AL57" s="9">
        <v>2775966.2205843995</v>
      </c>
      <c r="AM57" s="9">
        <f t="shared" si="5"/>
        <v>181344.07008247287</v>
      </c>
      <c r="AN57" s="9"/>
      <c r="AO57" s="9"/>
      <c r="AP57" s="9"/>
      <c r="AQ57" s="9"/>
      <c r="AR57" s="9"/>
      <c r="AS57" s="9"/>
      <c r="AT57" s="9"/>
      <c r="AU57" s="9"/>
      <c r="AV57" s="9">
        <f t="shared" si="1"/>
        <v>-62983.831801926717</v>
      </c>
      <c r="AW57" s="9"/>
      <c r="AX57" s="9"/>
      <c r="AY57" s="9"/>
      <c r="AZ57" s="9"/>
      <c r="BA57" s="20">
        <v>52</v>
      </c>
      <c r="BB57" s="20">
        <v>2017</v>
      </c>
      <c r="BC57" s="20">
        <v>1981</v>
      </c>
      <c r="BD57" s="21">
        <v>167.58</v>
      </c>
      <c r="BE57" s="9">
        <f t="shared" si="6"/>
        <v>33498.71571865119</v>
      </c>
      <c r="BF57" s="9">
        <v>2197375.9528999999</v>
      </c>
      <c r="BG57" s="9">
        <v>33412.713799999998</v>
      </c>
      <c r="BH57" s="9">
        <v>191733.8247</v>
      </c>
      <c r="BI57" s="9">
        <v>75438.166023047204</v>
      </c>
      <c r="BJ57" s="9">
        <v>449127.02150000003</v>
      </c>
      <c r="BK57" s="9">
        <v>44190.399551939663</v>
      </c>
      <c r="BL57" s="9">
        <v>2869398.5636524563</v>
      </c>
      <c r="BM57" s="9">
        <f t="shared" si="7"/>
        <v>404936.62194806035</v>
      </c>
      <c r="BN57" s="9"/>
      <c r="BO57" s="9"/>
      <c r="BP57" s="9"/>
      <c r="BQ57" s="9"/>
      <c r="BR57" s="9"/>
      <c r="BS57" s="9"/>
      <c r="BT57" s="9"/>
      <c r="BU57" s="9"/>
      <c r="BV57" s="9">
        <f t="shared" si="2"/>
        <v>33498.71571865119</v>
      </c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</row>
    <row r="58" spans="1:117">
      <c r="A58" s="8">
        <v>53</v>
      </c>
      <c r="B58" s="20">
        <v>2015</v>
      </c>
      <c r="C58" s="20">
        <v>1998</v>
      </c>
      <c r="D58" s="21">
        <v>105.25</v>
      </c>
      <c r="E58" s="9">
        <v>86223.744399999996</v>
      </c>
      <c r="F58" s="9">
        <v>2027512.2194000001</v>
      </c>
      <c r="G58" s="9">
        <v>77366.129400000005</v>
      </c>
      <c r="H58" s="9">
        <v>380551.94020000001</v>
      </c>
      <c r="I58" s="9">
        <v>72433.566300000006</v>
      </c>
      <c r="J58" s="9">
        <v>114712.42080000001</v>
      </c>
      <c r="K58" s="9">
        <v>0</v>
      </c>
      <c r="L58" s="9">
        <v>2586352.5317000002</v>
      </c>
      <c r="M58" s="9">
        <f t="shared" si="3"/>
        <v>114712.42080000001</v>
      </c>
      <c r="N58" s="9"/>
      <c r="O58" s="9"/>
      <c r="P58" s="9"/>
      <c r="Q58" s="9"/>
      <c r="R58" s="9"/>
      <c r="S58" s="9"/>
      <c r="T58" s="9"/>
      <c r="U58" s="9"/>
      <c r="V58" s="9">
        <f t="shared" si="0"/>
        <v>354785.74440000003</v>
      </c>
      <c r="W58" s="9"/>
      <c r="X58" s="9"/>
      <c r="Y58" s="9"/>
      <c r="Z58" s="9"/>
      <c r="AA58" s="8">
        <v>53</v>
      </c>
      <c r="AB58" s="20">
        <v>2016</v>
      </c>
      <c r="AC58" s="20">
        <v>1956</v>
      </c>
      <c r="AD58" s="21">
        <v>141.34</v>
      </c>
      <c r="AE58" s="9">
        <f t="shared" si="4"/>
        <v>207193.65439807298</v>
      </c>
      <c r="AF58" s="9">
        <v>2151270.0169000002</v>
      </c>
      <c r="AG58" s="9">
        <v>33508.915200000003</v>
      </c>
      <c r="AH58" s="9">
        <v>204973.65959999998</v>
      </c>
      <c r="AI58" s="9">
        <v>77298.267399999997</v>
      </c>
      <c r="AJ58" s="9">
        <v>569946.59080000001</v>
      </c>
      <c r="AK58" s="9">
        <v>11062.390917527171</v>
      </c>
      <c r="AL58" s="9">
        <v>2818741.4045843999</v>
      </c>
      <c r="AM58" s="9">
        <f t="shared" si="5"/>
        <v>558884.19988247287</v>
      </c>
      <c r="AN58" s="9"/>
      <c r="AO58" s="9"/>
      <c r="AP58" s="9"/>
      <c r="AQ58" s="9"/>
      <c r="AR58" s="9"/>
      <c r="AS58" s="9"/>
      <c r="AT58" s="9"/>
      <c r="AU58" s="9"/>
      <c r="AV58" s="9">
        <f t="shared" si="1"/>
        <v>207193.65439807298</v>
      </c>
      <c r="AW58" s="9"/>
      <c r="AX58" s="9"/>
      <c r="AY58" s="9"/>
      <c r="AZ58" s="9"/>
      <c r="BA58" s="20">
        <v>53</v>
      </c>
      <c r="BB58" s="20">
        <v>2017</v>
      </c>
      <c r="BC58" s="20">
        <v>1957</v>
      </c>
      <c r="BD58" s="21">
        <v>133.28</v>
      </c>
      <c r="BE58" s="9">
        <f t="shared" si="6"/>
        <v>-91782.040511717554</v>
      </c>
      <c r="BF58" s="9">
        <v>2184206.2102000001</v>
      </c>
      <c r="BG58" s="9">
        <v>33412.713799999998</v>
      </c>
      <c r="BH58" s="9">
        <v>190797.64970000001</v>
      </c>
      <c r="BI58" s="9">
        <v>78955.153592678704</v>
      </c>
      <c r="BJ58" s="9">
        <v>337635.59840000002</v>
      </c>
      <c r="BK58" s="9">
        <v>48927.434851939659</v>
      </c>
      <c r="BL58" s="9">
        <v>2867861.9313524566</v>
      </c>
      <c r="BM58" s="9">
        <f t="shared" si="7"/>
        <v>288708.16354806034</v>
      </c>
      <c r="BN58" s="9"/>
      <c r="BO58" s="9"/>
      <c r="BP58" s="9"/>
      <c r="BQ58" s="9"/>
      <c r="BR58" s="9"/>
      <c r="BS58" s="9"/>
      <c r="BT58" s="9"/>
      <c r="BU58" s="9"/>
      <c r="BV58" s="9">
        <f t="shared" si="2"/>
        <v>-91782.040511717554</v>
      </c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</row>
    <row r="59" spans="1:117">
      <c r="A59" s="8">
        <v>54</v>
      </c>
      <c r="B59" s="20">
        <v>2015</v>
      </c>
      <c r="C59" s="20">
        <v>1986</v>
      </c>
      <c r="D59" s="21">
        <v>112.57</v>
      </c>
      <c r="E59" s="9">
        <v>76571.153600000005</v>
      </c>
      <c r="F59" s="9">
        <v>2011509.2187000001</v>
      </c>
      <c r="G59" s="9">
        <v>77366.129400000005</v>
      </c>
      <c r="H59" s="9">
        <v>380672.85110000003</v>
      </c>
      <c r="I59" s="9">
        <v>71979.483800000002</v>
      </c>
      <c r="J59" s="9">
        <v>114018.59179999999</v>
      </c>
      <c r="K59" s="9">
        <v>0</v>
      </c>
      <c r="L59" s="9">
        <v>2578975.1211999999</v>
      </c>
      <c r="M59" s="9">
        <f t="shared" si="3"/>
        <v>114018.59179999999</v>
      </c>
      <c r="N59" s="9"/>
      <c r="O59" s="9"/>
      <c r="P59" s="9"/>
      <c r="Q59" s="9"/>
      <c r="R59" s="9"/>
      <c r="S59" s="9"/>
      <c r="T59" s="9"/>
      <c r="U59" s="9"/>
      <c r="V59" s="9">
        <f t="shared" si="0"/>
        <v>345133.15360000002</v>
      </c>
      <c r="W59" s="9"/>
      <c r="X59" s="9"/>
      <c r="Y59" s="9"/>
      <c r="Z59" s="9"/>
      <c r="AA59" s="8">
        <v>54</v>
      </c>
      <c r="AB59" s="20">
        <v>2016</v>
      </c>
      <c r="AC59" s="20">
        <v>1942</v>
      </c>
      <c r="AD59" s="21">
        <v>148.11000000000001</v>
      </c>
      <c r="AE59" s="9">
        <f t="shared" si="4"/>
        <v>-33252.013101926539</v>
      </c>
      <c r="AF59" s="9">
        <v>2144997.7415</v>
      </c>
      <c r="AG59" s="9">
        <v>33508.915200000003</v>
      </c>
      <c r="AH59" s="9">
        <v>204302.65459999998</v>
      </c>
      <c r="AI59" s="9">
        <v>79819.074600000007</v>
      </c>
      <c r="AJ59" s="9">
        <v>291196.08960000001</v>
      </c>
      <c r="AK59" s="9">
        <v>15961.339417527171</v>
      </c>
      <c r="AL59" s="9">
        <v>2771115.1491843998</v>
      </c>
      <c r="AM59" s="9">
        <f t="shared" si="5"/>
        <v>275234.75018247281</v>
      </c>
      <c r="AN59" s="9"/>
      <c r="AO59" s="9"/>
      <c r="AP59" s="9"/>
      <c r="AQ59" s="9"/>
      <c r="AR59" s="9"/>
      <c r="AS59" s="9"/>
      <c r="AT59" s="9"/>
      <c r="AU59" s="9"/>
      <c r="AV59" s="9">
        <f t="shared" si="1"/>
        <v>-33252.013101926539</v>
      </c>
      <c r="AW59" s="9"/>
      <c r="AX59" s="9"/>
      <c r="AY59" s="9"/>
      <c r="AZ59" s="9"/>
      <c r="BA59" s="20">
        <v>54</v>
      </c>
      <c r="BB59" s="20">
        <v>2017</v>
      </c>
      <c r="BC59" s="20">
        <v>1943</v>
      </c>
      <c r="BD59" s="21">
        <v>84.68</v>
      </c>
      <c r="BE59" s="9">
        <f t="shared" si="6"/>
        <v>-26724.556258509867</v>
      </c>
      <c r="BF59" s="9">
        <v>2208895.5822000001</v>
      </c>
      <c r="BG59" s="9">
        <v>33412.713799999998</v>
      </c>
      <c r="BH59" s="9">
        <v>189444.79550000001</v>
      </c>
      <c r="BI59" s="9">
        <v>84037.506645886097</v>
      </c>
      <c r="BJ59" s="9">
        <v>387075.48200000002</v>
      </c>
      <c r="BK59" s="9">
        <v>55379.764551939661</v>
      </c>
      <c r="BL59" s="9">
        <v>2874210.8718524566</v>
      </c>
      <c r="BM59" s="9">
        <f t="shared" si="7"/>
        <v>331695.71744806034</v>
      </c>
      <c r="BN59" s="9"/>
      <c r="BO59" s="9"/>
      <c r="BP59" s="9"/>
      <c r="BQ59" s="9"/>
      <c r="BR59" s="9"/>
      <c r="BS59" s="9"/>
      <c r="BT59" s="9"/>
      <c r="BU59" s="9"/>
      <c r="BV59" s="9">
        <f t="shared" si="2"/>
        <v>-26724.556258509867</v>
      </c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</row>
    <row r="60" spans="1:117">
      <c r="A60" s="8">
        <v>55</v>
      </c>
      <c r="B60" s="20">
        <v>2015</v>
      </c>
      <c r="C60" s="20">
        <v>1950</v>
      </c>
      <c r="D60" s="21">
        <v>125.6</v>
      </c>
      <c r="E60" s="9">
        <v>16859.865099999999</v>
      </c>
      <c r="F60" s="9">
        <v>2030713.2712000001</v>
      </c>
      <c r="G60" s="9">
        <v>77366.129400000005</v>
      </c>
      <c r="H60" s="9">
        <v>377973.4804</v>
      </c>
      <c r="I60" s="9">
        <v>82117.005600000004</v>
      </c>
      <c r="J60" s="9">
        <v>34224.657700000003</v>
      </c>
      <c r="K60" s="9">
        <v>17810.936799999999</v>
      </c>
      <c r="L60" s="9">
        <v>2567723.7423</v>
      </c>
      <c r="M60" s="9">
        <f t="shared" si="3"/>
        <v>16413.720900000004</v>
      </c>
      <c r="N60" s="9"/>
      <c r="O60" s="9"/>
      <c r="P60" s="9"/>
      <c r="Q60" s="9"/>
      <c r="R60" s="9"/>
      <c r="S60" s="9"/>
      <c r="T60" s="9"/>
      <c r="U60" s="9"/>
      <c r="V60" s="9">
        <f t="shared" si="0"/>
        <v>285421.8651</v>
      </c>
      <c r="W60" s="9"/>
      <c r="X60" s="9"/>
      <c r="Y60" s="9"/>
      <c r="Z60" s="9"/>
      <c r="AA60" s="8">
        <v>55</v>
      </c>
      <c r="AB60" s="20">
        <v>2016</v>
      </c>
      <c r="AC60" s="20">
        <v>1937</v>
      </c>
      <c r="AD60" s="21">
        <v>136</v>
      </c>
      <c r="AE60" s="9">
        <f t="shared" si="4"/>
        <v>-234965.6130019268</v>
      </c>
      <c r="AF60" s="9">
        <v>2141551.8465</v>
      </c>
      <c r="AG60" s="9">
        <v>33508.915200000003</v>
      </c>
      <c r="AH60" s="9">
        <v>194421.8456</v>
      </c>
      <c r="AI60" s="9">
        <v>116938.9353</v>
      </c>
      <c r="AJ60" s="9">
        <v>113163.5575</v>
      </c>
      <c r="AK60" s="9">
        <v>75486.397917527167</v>
      </c>
      <c r="AL60" s="9">
        <v>2759064.3151844</v>
      </c>
      <c r="AM60" s="9">
        <f t="shared" si="5"/>
        <v>37677.159582472828</v>
      </c>
      <c r="AN60" s="9"/>
      <c r="AO60" s="9"/>
      <c r="AP60" s="9"/>
      <c r="AQ60" s="9"/>
      <c r="AR60" s="9"/>
      <c r="AS60" s="9"/>
      <c r="AT60" s="9"/>
      <c r="AU60" s="9"/>
      <c r="AV60" s="9">
        <f t="shared" si="1"/>
        <v>-234965.6130019268</v>
      </c>
      <c r="AW60" s="9"/>
      <c r="AX60" s="9"/>
      <c r="AY60" s="9"/>
      <c r="AZ60" s="9"/>
      <c r="BA60" s="20">
        <v>55</v>
      </c>
      <c r="BB60" s="20">
        <v>2017</v>
      </c>
      <c r="BC60" s="20">
        <v>1938</v>
      </c>
      <c r="BD60" s="21">
        <v>106.66</v>
      </c>
      <c r="BE60" s="9">
        <f t="shared" si="6"/>
        <v>-39423.91848447267</v>
      </c>
      <c r="BF60" s="9">
        <v>2198090.4101999998</v>
      </c>
      <c r="BG60" s="9">
        <v>33412.713799999998</v>
      </c>
      <c r="BH60" s="9">
        <v>191846.87549999999</v>
      </c>
      <c r="BI60" s="9">
        <v>75013.460619923106</v>
      </c>
      <c r="BJ60" s="9">
        <v>374051.73760000005</v>
      </c>
      <c r="BK60" s="9">
        <v>50567.263351939662</v>
      </c>
      <c r="BL60" s="9">
        <v>2861271.8528524563</v>
      </c>
      <c r="BM60" s="9">
        <f t="shared" si="7"/>
        <v>323484.47424806037</v>
      </c>
      <c r="BN60" s="9"/>
      <c r="BO60" s="9"/>
      <c r="BP60" s="9"/>
      <c r="BQ60" s="9"/>
      <c r="BR60" s="9"/>
      <c r="BS60" s="9"/>
      <c r="BT60" s="9"/>
      <c r="BU60" s="9"/>
      <c r="BV60" s="9">
        <f t="shared" si="2"/>
        <v>-39423.91848447267</v>
      </c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</row>
    <row r="61" spans="1:117">
      <c r="A61" s="8">
        <v>56</v>
      </c>
      <c r="B61" s="20">
        <v>2015</v>
      </c>
      <c r="C61" s="20">
        <v>1989</v>
      </c>
      <c r="D61" s="21">
        <v>92.99</v>
      </c>
      <c r="E61" s="9">
        <v>72041.143800000005</v>
      </c>
      <c r="F61" s="9">
        <v>2043286.8485000001</v>
      </c>
      <c r="G61" s="9">
        <v>77366.129400000005</v>
      </c>
      <c r="H61" s="9">
        <v>380592.28279999999</v>
      </c>
      <c r="I61" s="9">
        <v>72282.059099999999</v>
      </c>
      <c r="J61" s="9">
        <v>73241.8799</v>
      </c>
      <c r="K61" s="9">
        <v>911.83199999999999</v>
      </c>
      <c r="L61" s="9">
        <v>2573816.2237999998</v>
      </c>
      <c r="M61" s="9">
        <f t="shared" si="3"/>
        <v>72330.047900000005</v>
      </c>
      <c r="N61" s="9"/>
      <c r="O61" s="9"/>
      <c r="P61" s="9"/>
      <c r="Q61" s="9"/>
      <c r="R61" s="9"/>
      <c r="S61" s="9"/>
      <c r="T61" s="9"/>
      <c r="U61" s="9"/>
      <c r="V61" s="9">
        <f t="shared" si="0"/>
        <v>340603.14380000002</v>
      </c>
      <c r="W61" s="9"/>
      <c r="X61" s="9"/>
      <c r="Y61" s="9"/>
      <c r="Z61" s="9"/>
      <c r="AA61" s="8">
        <v>56</v>
      </c>
      <c r="AB61" s="20">
        <v>2016</v>
      </c>
      <c r="AC61" s="20">
        <v>1975</v>
      </c>
      <c r="AD61" s="21">
        <v>170.14</v>
      </c>
      <c r="AE61" s="9">
        <f t="shared" si="4"/>
        <v>1666.8124980735593</v>
      </c>
      <c r="AF61" s="9">
        <v>2167625.2041000002</v>
      </c>
      <c r="AG61" s="9">
        <v>33508.915200000003</v>
      </c>
      <c r="AH61" s="9">
        <v>203800.52089999997</v>
      </c>
      <c r="AI61" s="9">
        <v>81705.471900000004</v>
      </c>
      <c r="AJ61" s="9">
        <v>318414.99300000002</v>
      </c>
      <c r="AK61" s="9">
        <v>16447.920017527169</v>
      </c>
      <c r="AL61" s="9">
        <v>2786940.3725843998</v>
      </c>
      <c r="AM61" s="9">
        <f t="shared" si="5"/>
        <v>301967.07298247283</v>
      </c>
      <c r="AN61" s="9"/>
      <c r="AO61" s="9"/>
      <c r="AP61" s="9"/>
      <c r="AQ61" s="9"/>
      <c r="AR61" s="9"/>
      <c r="AS61" s="9"/>
      <c r="AT61" s="9"/>
      <c r="AU61" s="9"/>
      <c r="AV61" s="9">
        <f t="shared" si="1"/>
        <v>1666.8124980735593</v>
      </c>
      <c r="AW61" s="9"/>
      <c r="AX61" s="9"/>
      <c r="AY61" s="9"/>
      <c r="AZ61" s="9"/>
      <c r="BA61" s="20">
        <v>56</v>
      </c>
      <c r="BB61" s="20">
        <v>2017</v>
      </c>
      <c r="BC61" s="20">
        <v>1976</v>
      </c>
      <c r="BD61" s="21">
        <v>78.040000000000006</v>
      </c>
      <c r="BE61" s="9">
        <f t="shared" si="6"/>
        <v>213020.05517553398</v>
      </c>
      <c r="BF61" s="9">
        <v>2210166.2864000001</v>
      </c>
      <c r="BG61" s="9">
        <v>33412.713799999998</v>
      </c>
      <c r="BH61" s="9">
        <v>193614.7965</v>
      </c>
      <c r="BI61" s="9">
        <v>68371.799979930001</v>
      </c>
      <c r="BJ61" s="9">
        <v>645501.72820000001</v>
      </c>
      <c r="BK61" s="9">
        <v>38662.738851939663</v>
      </c>
      <c r="BL61" s="9">
        <v>2899384.5308524566</v>
      </c>
      <c r="BM61" s="9">
        <f t="shared" si="7"/>
        <v>606838.98934806034</v>
      </c>
      <c r="BN61" s="9"/>
      <c r="BO61" s="9"/>
      <c r="BP61" s="9"/>
      <c r="BQ61" s="9"/>
      <c r="BR61" s="9"/>
      <c r="BS61" s="9"/>
      <c r="BT61" s="9"/>
      <c r="BU61" s="9"/>
      <c r="BV61" s="9">
        <f t="shared" si="2"/>
        <v>213020.05517553398</v>
      </c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</row>
    <row r="62" spans="1:117">
      <c r="A62" s="8">
        <v>57</v>
      </c>
      <c r="B62" s="20">
        <v>2015</v>
      </c>
      <c r="C62" s="20">
        <v>1966</v>
      </c>
      <c r="D62" s="21">
        <v>89.68</v>
      </c>
      <c r="E62" s="9">
        <v>50300.670700000002</v>
      </c>
      <c r="F62" s="9">
        <v>2040639.7390000001</v>
      </c>
      <c r="G62" s="9">
        <v>77366.129400000005</v>
      </c>
      <c r="H62" s="9">
        <v>379706.60460000002</v>
      </c>
      <c r="I62" s="9">
        <v>75608.235000000001</v>
      </c>
      <c r="J62" s="9">
        <v>55446.264499999997</v>
      </c>
      <c r="K62" s="9">
        <v>11270.2965</v>
      </c>
      <c r="L62" s="9">
        <v>2567196.0052999998</v>
      </c>
      <c r="M62" s="9">
        <f t="shared" si="3"/>
        <v>44175.967999999993</v>
      </c>
      <c r="N62" s="9"/>
      <c r="O62" s="9"/>
      <c r="P62" s="9"/>
      <c r="Q62" s="9"/>
      <c r="R62" s="9"/>
      <c r="S62" s="9"/>
      <c r="T62" s="9"/>
      <c r="U62" s="9"/>
      <c r="V62" s="9">
        <f t="shared" si="0"/>
        <v>318862.67070000002</v>
      </c>
      <c r="W62" s="9"/>
      <c r="X62" s="9"/>
      <c r="Y62" s="9"/>
      <c r="Z62" s="9"/>
      <c r="AA62" s="8">
        <v>57</v>
      </c>
      <c r="AB62" s="20">
        <v>2016</v>
      </c>
      <c r="AC62" s="20">
        <v>1961</v>
      </c>
      <c r="AD62" s="21">
        <v>125.72</v>
      </c>
      <c r="AE62" s="9">
        <f t="shared" si="4"/>
        <v>141251.05279807327</v>
      </c>
      <c r="AF62" s="9">
        <v>2199782.2951000002</v>
      </c>
      <c r="AG62" s="9">
        <v>33508.915200000003</v>
      </c>
      <c r="AH62" s="9">
        <v>204048.48169999997</v>
      </c>
      <c r="AI62" s="9">
        <v>80773.9421</v>
      </c>
      <c r="AJ62" s="9">
        <v>425808.60649999999</v>
      </c>
      <c r="AK62" s="9">
        <v>20530.70611752717</v>
      </c>
      <c r="AL62" s="9">
        <v>2782140.4816843998</v>
      </c>
      <c r="AM62" s="9">
        <f t="shared" si="5"/>
        <v>405277.90038247284</v>
      </c>
      <c r="AN62" s="9"/>
      <c r="AO62" s="9"/>
      <c r="AP62" s="9"/>
      <c r="AQ62" s="9"/>
      <c r="AR62" s="9"/>
      <c r="AS62" s="9"/>
      <c r="AT62" s="9"/>
      <c r="AU62" s="9"/>
      <c r="AV62" s="9">
        <f t="shared" si="1"/>
        <v>141251.05279807327</v>
      </c>
      <c r="AW62" s="9"/>
      <c r="AX62" s="9"/>
      <c r="AY62" s="9"/>
      <c r="AZ62" s="9"/>
      <c r="BA62" s="20">
        <v>57</v>
      </c>
      <c r="BB62" s="20">
        <v>2017</v>
      </c>
      <c r="BC62" s="20">
        <v>1962</v>
      </c>
      <c r="BD62" s="21">
        <v>128.33000000000001</v>
      </c>
      <c r="BE62" s="9">
        <f t="shared" si="6"/>
        <v>-18793.617851676419</v>
      </c>
      <c r="BF62" s="9">
        <v>2199689.0498000002</v>
      </c>
      <c r="BG62" s="9">
        <v>33412.713799999998</v>
      </c>
      <c r="BH62" s="9">
        <v>188715.58199999999</v>
      </c>
      <c r="BI62" s="9">
        <v>86776.989452719397</v>
      </c>
      <c r="BJ62" s="9">
        <v>381631.47030000004</v>
      </c>
      <c r="BK62" s="9">
        <v>51764.209651939658</v>
      </c>
      <c r="BL62" s="9">
        <v>2857255.2135524563</v>
      </c>
      <c r="BM62" s="9">
        <f t="shared" si="7"/>
        <v>329867.26064806036</v>
      </c>
      <c r="BN62" s="9"/>
      <c r="BO62" s="9"/>
      <c r="BP62" s="9"/>
      <c r="BQ62" s="9"/>
      <c r="BR62" s="9"/>
      <c r="BS62" s="9"/>
      <c r="BT62" s="9"/>
      <c r="BU62" s="9"/>
      <c r="BV62" s="9">
        <f t="shared" si="2"/>
        <v>-18793.617851676419</v>
      </c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</row>
    <row r="63" spans="1:117">
      <c r="A63" s="8">
        <v>58</v>
      </c>
      <c r="B63" s="20">
        <v>2015</v>
      </c>
      <c r="C63" s="20">
        <v>1998</v>
      </c>
      <c r="D63" s="21">
        <v>105.25</v>
      </c>
      <c r="E63" s="9">
        <v>84074.210800000001</v>
      </c>
      <c r="F63" s="9">
        <v>2040325.2531999999</v>
      </c>
      <c r="G63" s="9">
        <v>77366.129400000005</v>
      </c>
      <c r="H63" s="9">
        <v>380570.52840000001</v>
      </c>
      <c r="I63" s="9">
        <v>72363.757899999997</v>
      </c>
      <c r="J63" s="9">
        <v>98530.995699999999</v>
      </c>
      <c r="K63" s="9">
        <v>146.2337</v>
      </c>
      <c r="L63" s="9">
        <v>2584936.2201</v>
      </c>
      <c r="M63" s="9">
        <f t="shared" si="3"/>
        <v>98384.762000000002</v>
      </c>
      <c r="N63" s="9"/>
      <c r="O63" s="9"/>
      <c r="P63" s="9"/>
      <c r="Q63" s="9"/>
      <c r="R63" s="9"/>
      <c r="S63" s="9"/>
      <c r="T63" s="9"/>
      <c r="U63" s="9"/>
      <c r="V63" s="9">
        <f t="shared" si="0"/>
        <v>352636.2108</v>
      </c>
      <c r="W63" s="9"/>
      <c r="X63" s="9"/>
      <c r="Y63" s="9"/>
      <c r="Z63" s="9"/>
      <c r="AA63" s="8">
        <v>58</v>
      </c>
      <c r="AB63" s="20">
        <v>2016</v>
      </c>
      <c r="AC63" s="20">
        <v>1998</v>
      </c>
      <c r="AD63" s="21">
        <v>160.31</v>
      </c>
      <c r="AE63" s="9">
        <f t="shared" si="4"/>
        <v>47820.808698073495</v>
      </c>
      <c r="AF63" s="9">
        <v>2179645.2354000001</v>
      </c>
      <c r="AG63" s="9">
        <v>33508.915200000003</v>
      </c>
      <c r="AH63" s="9">
        <v>204376.70859999998</v>
      </c>
      <c r="AI63" s="9">
        <v>79540.871199999994</v>
      </c>
      <c r="AJ63" s="9">
        <v>355205.06570000004</v>
      </c>
      <c r="AK63" s="9">
        <v>20303.181417527172</v>
      </c>
      <c r="AL63" s="9">
        <v>2784152.8059843997</v>
      </c>
      <c r="AM63" s="9">
        <f t="shared" si="5"/>
        <v>334901.88428247289</v>
      </c>
      <c r="AN63" s="9"/>
      <c r="AO63" s="9"/>
      <c r="AP63" s="9"/>
      <c r="AQ63" s="9"/>
      <c r="AR63" s="9"/>
      <c r="AS63" s="9"/>
      <c r="AT63" s="9"/>
      <c r="AU63" s="9"/>
      <c r="AV63" s="9">
        <f t="shared" si="1"/>
        <v>47820.808698073495</v>
      </c>
      <c r="AW63" s="9"/>
      <c r="AX63" s="9"/>
      <c r="AY63" s="9"/>
      <c r="AZ63" s="9"/>
      <c r="BA63" s="20">
        <v>58</v>
      </c>
      <c r="BB63" s="20">
        <v>2017</v>
      </c>
      <c r="BC63" s="20">
        <v>1999</v>
      </c>
      <c r="BD63" s="21">
        <v>133.88999999999999</v>
      </c>
      <c r="BE63" s="9">
        <f t="shared" si="6"/>
        <v>60242.306100779213</v>
      </c>
      <c r="BF63" s="9">
        <v>2219797.9462000001</v>
      </c>
      <c r="BG63" s="9">
        <v>33412.713799999998</v>
      </c>
      <c r="BH63" s="9">
        <v>192211.97020000001</v>
      </c>
      <c r="BI63" s="9">
        <v>73641.886405175304</v>
      </c>
      <c r="BJ63" s="9">
        <v>466101.49890000001</v>
      </c>
      <c r="BK63" s="9">
        <v>41441.852251939665</v>
      </c>
      <c r="BL63" s="9">
        <v>2883481.8571524564</v>
      </c>
      <c r="BM63" s="9">
        <f t="shared" si="7"/>
        <v>424659.64664806036</v>
      </c>
      <c r="BN63" s="9"/>
      <c r="BO63" s="9"/>
      <c r="BP63" s="9"/>
      <c r="BQ63" s="9"/>
      <c r="BR63" s="9"/>
      <c r="BS63" s="9"/>
      <c r="BT63" s="9"/>
      <c r="BU63" s="9"/>
      <c r="BV63" s="9">
        <f t="shared" si="2"/>
        <v>60242.306100779213</v>
      </c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</row>
    <row r="64" spans="1:117">
      <c r="A64" s="8">
        <v>59</v>
      </c>
      <c r="B64" s="20">
        <v>2015</v>
      </c>
      <c r="C64" s="20">
        <v>1970</v>
      </c>
      <c r="D64" s="21">
        <v>97.15</v>
      </c>
      <c r="E64" s="9">
        <v>27813.1378</v>
      </c>
      <c r="F64" s="9">
        <v>2039074.1873999999</v>
      </c>
      <c r="G64" s="9">
        <v>77366.129400000005</v>
      </c>
      <c r="H64" s="9">
        <v>379758.70169999998</v>
      </c>
      <c r="I64" s="9">
        <v>75412.583700000003</v>
      </c>
      <c r="J64" s="9">
        <v>41312.652499999997</v>
      </c>
      <c r="K64" s="9">
        <v>16248.087600000001</v>
      </c>
      <c r="L64" s="9">
        <v>2568863.0293000001</v>
      </c>
      <c r="M64" s="9">
        <f t="shared" si="3"/>
        <v>25064.564899999998</v>
      </c>
      <c r="N64" s="9"/>
      <c r="O64" s="9"/>
      <c r="P64" s="9"/>
      <c r="Q64" s="9"/>
      <c r="R64" s="9"/>
      <c r="S64" s="9"/>
      <c r="T64" s="9"/>
      <c r="U64" s="9"/>
      <c r="V64" s="9">
        <f t="shared" si="0"/>
        <v>296375.13780000003</v>
      </c>
      <c r="W64" s="9"/>
      <c r="X64" s="9"/>
      <c r="Y64" s="9"/>
      <c r="Z64" s="9"/>
      <c r="AA64" s="8">
        <v>59</v>
      </c>
      <c r="AB64" s="20">
        <v>2016</v>
      </c>
      <c r="AC64" s="20">
        <v>1959</v>
      </c>
      <c r="AD64" s="21">
        <v>141.61000000000001</v>
      </c>
      <c r="AE64" s="9">
        <f t="shared" si="4"/>
        <v>160210.04359807353</v>
      </c>
      <c r="AF64" s="9">
        <v>2160895.7505999999</v>
      </c>
      <c r="AG64" s="9">
        <v>33508.915200000003</v>
      </c>
      <c r="AH64" s="9">
        <v>205406.59509999998</v>
      </c>
      <c r="AI64" s="9">
        <v>75671.831399999995</v>
      </c>
      <c r="AJ64" s="9">
        <v>500779.97750000004</v>
      </c>
      <c r="AK64" s="9">
        <v>9830.0699175271711</v>
      </c>
      <c r="AL64" s="9">
        <v>2806222.9562843996</v>
      </c>
      <c r="AM64" s="9">
        <f t="shared" si="5"/>
        <v>490949.90758247289</v>
      </c>
      <c r="AN64" s="9"/>
      <c r="AO64" s="9"/>
      <c r="AP64" s="9"/>
      <c r="AQ64" s="9"/>
      <c r="AR64" s="9"/>
      <c r="AS64" s="9"/>
      <c r="AT64" s="9"/>
      <c r="AU64" s="9"/>
      <c r="AV64" s="9">
        <f t="shared" si="1"/>
        <v>160210.04359807353</v>
      </c>
      <c r="AW64" s="9"/>
      <c r="AX64" s="9"/>
      <c r="AY64" s="9"/>
      <c r="AZ64" s="9"/>
      <c r="BA64" s="20">
        <v>59</v>
      </c>
      <c r="BB64" s="20">
        <v>2017</v>
      </c>
      <c r="BC64" s="20">
        <v>1960</v>
      </c>
      <c r="BD64" s="21">
        <v>137.91</v>
      </c>
      <c r="BE64" s="9">
        <f t="shared" si="6"/>
        <v>79046.307776532602</v>
      </c>
      <c r="BF64" s="9">
        <v>2162724.3613999998</v>
      </c>
      <c r="BG64" s="9">
        <v>33412.713799999998</v>
      </c>
      <c r="BH64" s="9">
        <v>192640.90790000002</v>
      </c>
      <c r="BI64" s="9">
        <v>72030.468980928898</v>
      </c>
      <c r="BJ64" s="9">
        <v>535052.63100000005</v>
      </c>
      <c r="BK64" s="9">
        <v>41127.09205193966</v>
      </c>
      <c r="BL64" s="9">
        <v>2875687.6832524566</v>
      </c>
      <c r="BM64" s="9">
        <f t="shared" si="7"/>
        <v>493925.53894806036</v>
      </c>
      <c r="BN64" s="9"/>
      <c r="BO64" s="9"/>
      <c r="BP64" s="9"/>
      <c r="BQ64" s="9"/>
      <c r="BR64" s="9"/>
      <c r="BS64" s="9"/>
      <c r="BT64" s="9"/>
      <c r="BU64" s="9"/>
      <c r="BV64" s="9">
        <f t="shared" si="2"/>
        <v>79046.307776532602</v>
      </c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</row>
    <row r="65" spans="1:117">
      <c r="A65" s="8">
        <v>60</v>
      </c>
      <c r="B65" s="20">
        <v>2015</v>
      </c>
      <c r="C65" s="20">
        <v>1998</v>
      </c>
      <c r="D65" s="21">
        <v>105.25</v>
      </c>
      <c r="E65" s="9">
        <v>101723.9241</v>
      </c>
      <c r="F65" s="9">
        <v>2047862.8462</v>
      </c>
      <c r="G65" s="9">
        <v>77366.129400000005</v>
      </c>
      <c r="H65" s="9">
        <v>380451.19439999998</v>
      </c>
      <c r="I65" s="9">
        <v>72811.918600000005</v>
      </c>
      <c r="J65" s="9">
        <v>107466.19439999999</v>
      </c>
      <c r="K65" s="9">
        <v>0</v>
      </c>
      <c r="L65" s="9">
        <v>2584234.3587000002</v>
      </c>
      <c r="M65" s="9">
        <f t="shared" si="3"/>
        <v>107466.19439999999</v>
      </c>
      <c r="N65" s="9"/>
      <c r="O65" s="9"/>
      <c r="P65" s="9"/>
      <c r="Q65" s="9"/>
      <c r="R65" s="9"/>
      <c r="S65" s="9"/>
      <c r="T65" s="9"/>
      <c r="U65" s="9"/>
      <c r="V65" s="9">
        <f t="shared" si="0"/>
        <v>370285.9241</v>
      </c>
      <c r="W65" s="9"/>
      <c r="X65" s="9"/>
      <c r="Y65" s="9"/>
      <c r="Z65" s="9"/>
      <c r="AA65" s="8">
        <v>60</v>
      </c>
      <c r="AB65" s="20">
        <v>2016</v>
      </c>
      <c r="AC65" s="20">
        <v>2005</v>
      </c>
      <c r="AD65" s="21">
        <v>141.47</v>
      </c>
      <c r="AE65" s="9">
        <f t="shared" si="4"/>
        <v>-57317.294701927342</v>
      </c>
      <c r="AF65" s="9">
        <v>2147034.7234999998</v>
      </c>
      <c r="AG65" s="9">
        <v>33508.915200000003</v>
      </c>
      <c r="AH65" s="9">
        <v>204289.03569999998</v>
      </c>
      <c r="AI65" s="9">
        <v>79870.237500000003</v>
      </c>
      <c r="AJ65" s="9">
        <v>264757.0796</v>
      </c>
      <c r="AK65" s="9">
        <v>20994.641417527171</v>
      </c>
      <c r="AL65" s="9">
        <v>2765782.6447843998</v>
      </c>
      <c r="AM65" s="9">
        <f t="shared" si="5"/>
        <v>243762.43818247283</v>
      </c>
      <c r="AN65" s="9"/>
      <c r="AO65" s="9"/>
      <c r="AP65" s="9"/>
      <c r="AQ65" s="9"/>
      <c r="AR65" s="9"/>
      <c r="AS65" s="9"/>
      <c r="AT65" s="9"/>
      <c r="AU65" s="9"/>
      <c r="AV65" s="9">
        <f t="shared" si="1"/>
        <v>-57317.294701927342</v>
      </c>
      <c r="AW65" s="9"/>
      <c r="AX65" s="9"/>
      <c r="AY65" s="9"/>
      <c r="AZ65" s="9"/>
      <c r="BA65" s="20">
        <v>60</v>
      </c>
      <c r="BB65" s="20">
        <v>2017</v>
      </c>
      <c r="BC65" s="20">
        <v>2006</v>
      </c>
      <c r="BD65" s="21">
        <v>123.71</v>
      </c>
      <c r="BE65" s="9">
        <f t="shared" si="6"/>
        <v>-18283.581338502932</v>
      </c>
      <c r="BF65" s="9">
        <v>2167471.1877000001</v>
      </c>
      <c r="BG65" s="9">
        <v>33412.713799999998</v>
      </c>
      <c r="BH65" s="9">
        <v>190558.43410000001</v>
      </c>
      <c r="BI65" s="9">
        <v>79853.830265892597</v>
      </c>
      <c r="BJ65" s="9">
        <v>427596.95699999999</v>
      </c>
      <c r="BK65" s="9">
        <v>46490.181751939665</v>
      </c>
      <c r="BL65" s="9">
        <v>2870686.5224524564</v>
      </c>
      <c r="BM65" s="9">
        <f t="shared" si="7"/>
        <v>381106.77524806035</v>
      </c>
      <c r="BN65" s="9"/>
      <c r="BO65" s="9"/>
      <c r="BP65" s="9"/>
      <c r="BQ65" s="9"/>
      <c r="BR65" s="9"/>
      <c r="BS65" s="9"/>
      <c r="BT65" s="9"/>
      <c r="BU65" s="9"/>
      <c r="BV65" s="9">
        <f t="shared" si="2"/>
        <v>-18283.581338502932</v>
      </c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</row>
    <row r="66" spans="1:117">
      <c r="A66" s="8">
        <v>61</v>
      </c>
      <c r="B66" s="20">
        <v>2015</v>
      </c>
      <c r="C66" s="20">
        <v>1967</v>
      </c>
      <c r="D66" s="21">
        <v>114.02</v>
      </c>
      <c r="E66" s="9">
        <v>23020.726900000001</v>
      </c>
      <c r="F66" s="9">
        <v>2069842.274</v>
      </c>
      <c r="G66" s="9">
        <v>77366.129400000005</v>
      </c>
      <c r="H66" s="9">
        <v>379377.364</v>
      </c>
      <c r="I66" s="9">
        <v>76844.702699999994</v>
      </c>
      <c r="J66" s="9">
        <v>18767.991399999999</v>
      </c>
      <c r="K66" s="9">
        <v>28821.679700000001</v>
      </c>
      <c r="L66" s="9">
        <v>2570356.0547000002</v>
      </c>
      <c r="M66" s="9">
        <f t="shared" si="3"/>
        <v>-10053.688300000002</v>
      </c>
      <c r="N66" s="9"/>
      <c r="O66" s="9"/>
      <c r="P66" s="9"/>
      <c r="Q66" s="9"/>
      <c r="R66" s="9"/>
      <c r="S66" s="9"/>
      <c r="T66" s="9"/>
      <c r="U66" s="9"/>
      <c r="V66" s="9">
        <f t="shared" si="0"/>
        <v>291582.72690000001</v>
      </c>
      <c r="W66" s="9"/>
      <c r="X66" s="9"/>
      <c r="Y66" s="9"/>
      <c r="Z66" s="9"/>
      <c r="AA66" s="8">
        <v>61</v>
      </c>
      <c r="AB66" s="20">
        <v>2016</v>
      </c>
      <c r="AC66" s="20">
        <v>1965</v>
      </c>
      <c r="AD66" s="21">
        <v>118.43</v>
      </c>
      <c r="AE66" s="9">
        <f t="shared" si="4"/>
        <v>202188.64749807352</v>
      </c>
      <c r="AF66" s="9">
        <v>2223565.1041999999</v>
      </c>
      <c r="AG66" s="9">
        <v>33508.915200000003</v>
      </c>
      <c r="AH66" s="9">
        <v>205031.41829999999</v>
      </c>
      <c r="AI66" s="9">
        <v>77081.281600000002</v>
      </c>
      <c r="AJ66" s="9">
        <v>481353.10330000002</v>
      </c>
      <c r="AK66" s="9">
        <v>15910.80511752717</v>
      </c>
      <c r="AL66" s="9">
        <v>2802440.3699843995</v>
      </c>
      <c r="AM66" s="9">
        <f t="shared" si="5"/>
        <v>465442.29818247282</v>
      </c>
      <c r="AN66" s="9"/>
      <c r="AO66" s="9"/>
      <c r="AP66" s="9"/>
      <c r="AQ66" s="9"/>
      <c r="AR66" s="9"/>
      <c r="AS66" s="9"/>
      <c r="AT66" s="9"/>
      <c r="AU66" s="9"/>
      <c r="AV66" s="9">
        <f t="shared" si="1"/>
        <v>202188.64749807352</v>
      </c>
      <c r="AW66" s="9"/>
      <c r="AX66" s="9"/>
      <c r="AY66" s="9"/>
      <c r="AZ66" s="9"/>
      <c r="BA66" s="20">
        <v>61</v>
      </c>
      <c r="BB66" s="20">
        <v>2017</v>
      </c>
      <c r="BC66" s="20">
        <v>1966</v>
      </c>
      <c r="BD66" s="21">
        <v>143.24</v>
      </c>
      <c r="BE66" s="9">
        <f t="shared" si="6"/>
        <v>-87306.86252795998</v>
      </c>
      <c r="BF66" s="9">
        <v>2215084.4737</v>
      </c>
      <c r="BG66" s="9">
        <v>33412.713799999998</v>
      </c>
      <c r="BH66" s="9">
        <v>191333.82750000001</v>
      </c>
      <c r="BI66" s="9">
        <v>76940.860576435894</v>
      </c>
      <c r="BJ66" s="9">
        <v>299888.31140000001</v>
      </c>
      <c r="BK66" s="9">
        <v>52580.76055193966</v>
      </c>
      <c r="BL66" s="9">
        <v>2851386.2889524563</v>
      </c>
      <c r="BM66" s="9">
        <f t="shared" si="7"/>
        <v>247307.55084806035</v>
      </c>
      <c r="BN66" s="9"/>
      <c r="BO66" s="9"/>
      <c r="BP66" s="9"/>
      <c r="BQ66" s="9"/>
      <c r="BR66" s="9"/>
      <c r="BS66" s="9"/>
      <c r="BT66" s="9"/>
      <c r="BU66" s="9"/>
      <c r="BV66" s="9">
        <f t="shared" si="2"/>
        <v>-87306.86252795998</v>
      </c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</row>
    <row r="67" spans="1:117">
      <c r="A67" s="8">
        <v>62</v>
      </c>
      <c r="B67" s="20">
        <v>2015</v>
      </c>
      <c r="C67" s="20">
        <v>1959</v>
      </c>
      <c r="D67" s="21">
        <v>119.32</v>
      </c>
      <c r="E67" s="9">
        <v>101836.46369999999</v>
      </c>
      <c r="F67" s="9">
        <v>2031042.9432000001</v>
      </c>
      <c r="G67" s="9">
        <v>77366.129400000005</v>
      </c>
      <c r="H67" s="9">
        <v>381357.5674</v>
      </c>
      <c r="I67" s="9">
        <v>69408.022700000001</v>
      </c>
      <c r="J67" s="9">
        <v>119361.64449999999</v>
      </c>
      <c r="K67" s="9">
        <v>0</v>
      </c>
      <c r="L67" s="9">
        <v>2576699.8434000001</v>
      </c>
      <c r="M67" s="9">
        <f t="shared" si="3"/>
        <v>119361.64449999999</v>
      </c>
      <c r="N67" s="9"/>
      <c r="O67" s="9"/>
      <c r="P67" s="9"/>
      <c r="Q67" s="9"/>
      <c r="R67" s="9"/>
      <c r="S67" s="9"/>
      <c r="T67" s="9"/>
      <c r="U67" s="9"/>
      <c r="V67" s="9">
        <f t="shared" si="0"/>
        <v>370398.46370000002</v>
      </c>
      <c r="W67" s="9"/>
      <c r="X67" s="9"/>
      <c r="Y67" s="9"/>
      <c r="Z67" s="9"/>
      <c r="AA67" s="8">
        <v>62</v>
      </c>
      <c r="AB67" s="20">
        <v>2016</v>
      </c>
      <c r="AC67" s="20">
        <v>2006</v>
      </c>
      <c r="AD67" s="21">
        <v>123.71</v>
      </c>
      <c r="AE67" s="9">
        <f t="shared" si="4"/>
        <v>34164.768198073376</v>
      </c>
      <c r="AF67" s="9">
        <v>2161256.3772999998</v>
      </c>
      <c r="AG67" s="9">
        <v>33508.915200000003</v>
      </c>
      <c r="AH67" s="9">
        <v>203854.9613</v>
      </c>
      <c r="AI67" s="9">
        <v>81500.952300000004</v>
      </c>
      <c r="AJ67" s="9">
        <v>362936.18680000002</v>
      </c>
      <c r="AK67" s="9">
        <v>18790.108217527173</v>
      </c>
      <c r="AL67" s="9">
        <v>2790102.5164843998</v>
      </c>
      <c r="AM67" s="9">
        <f t="shared" si="5"/>
        <v>344146.07858247287</v>
      </c>
      <c r="AN67" s="9"/>
      <c r="AO67" s="9"/>
      <c r="AP67" s="9"/>
      <c r="AQ67" s="9"/>
      <c r="AR67" s="9"/>
      <c r="AS67" s="9"/>
      <c r="AT67" s="9"/>
      <c r="AU67" s="9"/>
      <c r="AV67" s="9">
        <f t="shared" si="1"/>
        <v>34164.768198073376</v>
      </c>
      <c r="AW67" s="9"/>
      <c r="AX67" s="9"/>
      <c r="AY67" s="9"/>
      <c r="AZ67" s="9"/>
      <c r="BA67" s="20">
        <v>62</v>
      </c>
      <c r="BB67" s="20">
        <v>2017</v>
      </c>
      <c r="BC67" s="20">
        <v>2007</v>
      </c>
      <c r="BD67" s="21">
        <v>128.85</v>
      </c>
      <c r="BE67" s="9">
        <f t="shared" si="6"/>
        <v>-83608.770006935112</v>
      </c>
      <c r="BF67" s="9">
        <v>2176790.0660999999</v>
      </c>
      <c r="BG67" s="9">
        <v>33412.713799999998</v>
      </c>
      <c r="BH67" s="9">
        <v>191180.6256</v>
      </c>
      <c r="BI67" s="9">
        <v>77516.404097460501</v>
      </c>
      <c r="BJ67" s="9">
        <v>344641.29480000003</v>
      </c>
      <c r="BK67" s="9">
        <v>51026.23235193966</v>
      </c>
      <c r="BL67" s="9">
        <v>2856123.6420524563</v>
      </c>
      <c r="BM67" s="9">
        <f t="shared" si="7"/>
        <v>293615.06244806037</v>
      </c>
      <c r="BN67" s="9"/>
      <c r="BO67" s="9"/>
      <c r="BP67" s="9"/>
      <c r="BQ67" s="9"/>
      <c r="BR67" s="9"/>
      <c r="BS67" s="9"/>
      <c r="BT67" s="9"/>
      <c r="BU67" s="9"/>
      <c r="BV67" s="9">
        <f t="shared" si="2"/>
        <v>-83608.770006935112</v>
      </c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</row>
    <row r="68" spans="1:117">
      <c r="A68" s="8">
        <v>63</v>
      </c>
      <c r="B68" s="20">
        <v>2015</v>
      </c>
      <c r="C68" s="20">
        <v>1995</v>
      </c>
      <c r="D68" s="21">
        <v>104.51</v>
      </c>
      <c r="E68" s="9">
        <v>84152.470700000005</v>
      </c>
      <c r="F68" s="9">
        <v>2065513.7974</v>
      </c>
      <c r="G68" s="9">
        <v>77366.129400000005</v>
      </c>
      <c r="H68" s="9">
        <v>381154.35139999999</v>
      </c>
      <c r="I68" s="9">
        <v>70171.203099999999</v>
      </c>
      <c r="J68" s="9">
        <v>70642.875499999995</v>
      </c>
      <c r="K68" s="9">
        <v>7364.2644</v>
      </c>
      <c r="L68" s="9">
        <v>2573331.6217</v>
      </c>
      <c r="M68" s="9">
        <f t="shared" si="3"/>
        <v>63278.611099999995</v>
      </c>
      <c r="N68" s="9"/>
      <c r="O68" s="9"/>
      <c r="P68" s="9"/>
      <c r="Q68" s="9"/>
      <c r="R68" s="9"/>
      <c r="S68" s="9"/>
      <c r="T68" s="9"/>
      <c r="U68" s="9"/>
      <c r="V68" s="9">
        <f t="shared" si="0"/>
        <v>352714.47070000001</v>
      </c>
      <c r="W68" s="9"/>
      <c r="X68" s="9"/>
      <c r="Y68" s="9"/>
      <c r="Z68" s="9"/>
      <c r="AA68" s="8">
        <v>63</v>
      </c>
      <c r="AB68" s="20">
        <v>2016</v>
      </c>
      <c r="AC68" s="20">
        <v>1960</v>
      </c>
      <c r="AD68" s="21">
        <v>137.91</v>
      </c>
      <c r="AE68" s="9">
        <f t="shared" si="4"/>
        <v>269551.14899807237</v>
      </c>
      <c r="AF68" s="9">
        <v>2240053.1694999998</v>
      </c>
      <c r="AG68" s="9">
        <v>33508.915200000003</v>
      </c>
      <c r="AH68" s="9">
        <v>204673.3732</v>
      </c>
      <c r="AI68" s="9">
        <v>78426.372300000003</v>
      </c>
      <c r="AJ68" s="9">
        <v>529445.50179999997</v>
      </c>
      <c r="AK68" s="9">
        <v>29451.281617527169</v>
      </c>
      <c r="AL68" s="9">
        <v>2787104.9013843997</v>
      </c>
      <c r="AM68" s="9">
        <f t="shared" si="5"/>
        <v>499994.22018247278</v>
      </c>
      <c r="AN68" s="9"/>
      <c r="AO68" s="9"/>
      <c r="AP68" s="9"/>
      <c r="AQ68" s="9"/>
      <c r="AR68" s="9"/>
      <c r="AS68" s="9"/>
      <c r="AT68" s="9"/>
      <c r="AU68" s="9"/>
      <c r="AV68" s="9">
        <f t="shared" si="1"/>
        <v>269551.14899807237</v>
      </c>
      <c r="AW68" s="9"/>
      <c r="AX68" s="9"/>
      <c r="AY68" s="9"/>
      <c r="AZ68" s="9"/>
      <c r="BA68" s="20">
        <v>63</v>
      </c>
      <c r="BB68" s="20">
        <v>2017</v>
      </c>
      <c r="BC68" s="20">
        <v>1961</v>
      </c>
      <c r="BD68" s="21">
        <v>125.72</v>
      </c>
      <c r="BE68" s="9">
        <f t="shared" si="6"/>
        <v>-41324.830264969263</v>
      </c>
      <c r="BF68" s="9">
        <v>2267259.9449</v>
      </c>
      <c r="BG68" s="9">
        <v>33412.713799999998</v>
      </c>
      <c r="BH68" s="9">
        <v>191398.4325</v>
      </c>
      <c r="BI68" s="9">
        <v>76698.154839426599</v>
      </c>
      <c r="BJ68" s="9">
        <v>308843.68310000002</v>
      </c>
      <c r="BK68" s="9">
        <v>57824.359351939667</v>
      </c>
      <c r="BL68" s="9">
        <v>2861113.4000524567</v>
      </c>
      <c r="BM68" s="9">
        <f t="shared" si="7"/>
        <v>251019.32374806036</v>
      </c>
      <c r="BN68" s="9"/>
      <c r="BO68" s="9"/>
      <c r="BP68" s="9"/>
      <c r="BQ68" s="9"/>
      <c r="BR68" s="9"/>
      <c r="BS68" s="9"/>
      <c r="BT68" s="9"/>
      <c r="BU68" s="9"/>
      <c r="BV68" s="9">
        <f t="shared" si="2"/>
        <v>-41324.830264969263</v>
      </c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</row>
    <row r="69" spans="1:117">
      <c r="A69" s="8">
        <v>64</v>
      </c>
      <c r="B69" s="20">
        <v>2015</v>
      </c>
      <c r="C69" s="20">
        <v>1998</v>
      </c>
      <c r="D69" s="21">
        <v>105.25</v>
      </c>
      <c r="E69" s="9">
        <v>86057.590500000006</v>
      </c>
      <c r="F69" s="9">
        <v>2081642.0972</v>
      </c>
      <c r="G69" s="9">
        <v>77366.129400000005</v>
      </c>
      <c r="H69" s="9">
        <v>380641.77490000002</v>
      </c>
      <c r="I69" s="9">
        <v>72096.190799999997</v>
      </c>
      <c r="J69" s="9">
        <v>61908.546000000002</v>
      </c>
      <c r="K69" s="9">
        <v>6575.6324000000004</v>
      </c>
      <c r="L69" s="9">
        <v>2581021.5153000001</v>
      </c>
      <c r="M69" s="9">
        <f t="shared" si="3"/>
        <v>55332.9136</v>
      </c>
      <c r="N69" s="9"/>
      <c r="O69" s="9"/>
      <c r="P69" s="9"/>
      <c r="Q69" s="9"/>
      <c r="R69" s="9"/>
      <c r="S69" s="9"/>
      <c r="T69" s="9"/>
      <c r="U69" s="9"/>
      <c r="V69" s="9">
        <f t="shared" si="0"/>
        <v>354619.59050000005</v>
      </c>
      <c r="W69" s="9"/>
      <c r="X69" s="9"/>
      <c r="Y69" s="9"/>
      <c r="Z69" s="9"/>
      <c r="AA69" s="8">
        <v>64</v>
      </c>
      <c r="AB69" s="20">
        <v>2016</v>
      </c>
      <c r="AC69" s="20">
        <v>1993</v>
      </c>
      <c r="AD69" s="21">
        <v>97.81</v>
      </c>
      <c r="AE69" s="9">
        <f t="shared" si="4"/>
        <v>-110168.33930192748</v>
      </c>
      <c r="AF69" s="9">
        <v>2250180.1815999998</v>
      </c>
      <c r="AG69" s="9">
        <v>33508.915200000003</v>
      </c>
      <c r="AH69" s="9">
        <v>194799.49289999998</v>
      </c>
      <c r="AI69" s="9">
        <v>115520.2038</v>
      </c>
      <c r="AJ69" s="9">
        <v>190071.90960000001</v>
      </c>
      <c r="AK69" s="9">
        <v>128890.21291752717</v>
      </c>
      <c r="AL69" s="9">
        <v>2765358.8294843999</v>
      </c>
      <c r="AM69" s="9">
        <f t="shared" si="5"/>
        <v>61181.696682472844</v>
      </c>
      <c r="AN69" s="9"/>
      <c r="AO69" s="9"/>
      <c r="AP69" s="9"/>
      <c r="AQ69" s="9"/>
      <c r="AR69" s="9"/>
      <c r="AS69" s="9"/>
      <c r="AT69" s="9"/>
      <c r="AU69" s="9"/>
      <c r="AV69" s="9">
        <f t="shared" si="1"/>
        <v>-110168.33930192748</v>
      </c>
      <c r="AW69" s="9"/>
      <c r="AX69" s="9"/>
      <c r="AY69" s="9"/>
      <c r="AZ69" s="9"/>
      <c r="BA69" s="20">
        <v>64</v>
      </c>
      <c r="BB69" s="20">
        <v>2017</v>
      </c>
      <c r="BC69" s="20">
        <v>1994</v>
      </c>
      <c r="BD69" s="21">
        <v>130.30000000000001</v>
      </c>
      <c r="BE69" s="9">
        <f t="shared" si="6"/>
        <v>-282294.14876878401</v>
      </c>
      <c r="BF69" s="9">
        <v>2261046.3446</v>
      </c>
      <c r="BG69" s="9">
        <v>33412.713799999998</v>
      </c>
      <c r="BH69" s="9">
        <v>180507.00930000001</v>
      </c>
      <c r="BI69" s="9">
        <v>117614.653935612</v>
      </c>
      <c r="BJ69" s="9">
        <v>127338.22069999999</v>
      </c>
      <c r="BK69" s="9">
        <v>158359.23925193967</v>
      </c>
      <c r="BL69" s="9">
        <v>2843853.8518524566</v>
      </c>
      <c r="BM69" s="9">
        <f t="shared" si="7"/>
        <v>-31021.018551939676</v>
      </c>
      <c r="BN69" s="9"/>
      <c r="BO69" s="9"/>
      <c r="BP69" s="9"/>
      <c r="BQ69" s="9"/>
      <c r="BR69" s="9"/>
      <c r="BS69" s="9"/>
      <c r="BT69" s="9"/>
      <c r="BU69" s="9"/>
      <c r="BV69" s="9">
        <f t="shared" si="2"/>
        <v>-282294.14876878401</v>
      </c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</row>
    <row r="70" spans="1:117">
      <c r="A70" s="8">
        <v>65</v>
      </c>
      <c r="B70" s="20">
        <v>2015</v>
      </c>
      <c r="C70" s="20">
        <v>1957</v>
      </c>
      <c r="D70" s="21">
        <v>112.95</v>
      </c>
      <c r="E70" s="9">
        <v>55278.971899999997</v>
      </c>
      <c r="F70" s="9">
        <v>2032680.6980000001</v>
      </c>
      <c r="G70" s="9">
        <v>77366.129400000005</v>
      </c>
      <c r="H70" s="9">
        <v>379476.35800000001</v>
      </c>
      <c r="I70" s="9">
        <v>76472.929300000003</v>
      </c>
      <c r="J70" s="9">
        <v>73472.301999999996</v>
      </c>
      <c r="K70" s="9">
        <v>4797.6395000000002</v>
      </c>
      <c r="L70" s="9">
        <v>2579391.8053000001</v>
      </c>
      <c r="M70" s="9">
        <f t="shared" si="3"/>
        <v>68674.662499999991</v>
      </c>
      <c r="N70" s="9"/>
      <c r="O70" s="9"/>
      <c r="P70" s="9"/>
      <c r="Q70" s="9"/>
      <c r="R70" s="9"/>
      <c r="S70" s="9"/>
      <c r="T70" s="9"/>
      <c r="U70" s="9"/>
      <c r="V70" s="9">
        <f t="shared" ref="V70:V133" si="8">(E70-inmean)*stdfac+outmean</f>
        <v>323840.9719</v>
      </c>
      <c r="W70" s="9"/>
      <c r="X70" s="9"/>
      <c r="Y70" s="9"/>
      <c r="Z70" s="9"/>
      <c r="AA70" s="8">
        <v>65</v>
      </c>
      <c r="AB70" s="20">
        <v>2016</v>
      </c>
      <c r="AC70" s="20">
        <v>2007</v>
      </c>
      <c r="AD70" s="21">
        <v>128.85</v>
      </c>
      <c r="AE70" s="9">
        <f t="shared" si="4"/>
        <v>20819.216998073272</v>
      </c>
      <c r="AF70" s="9">
        <v>2152280.0702999998</v>
      </c>
      <c r="AG70" s="9">
        <v>33508.915200000003</v>
      </c>
      <c r="AH70" s="9">
        <v>203540.67919999998</v>
      </c>
      <c r="AI70" s="9">
        <v>82681.635699999999</v>
      </c>
      <c r="AJ70" s="9">
        <v>346324.5748</v>
      </c>
      <c r="AK70" s="9">
        <v>22094.29051752717</v>
      </c>
      <c r="AL70" s="9">
        <v>2775422.3676843997</v>
      </c>
      <c r="AM70" s="9">
        <f t="shared" si="5"/>
        <v>324230.28428247286</v>
      </c>
      <c r="AN70" s="9"/>
      <c r="AO70" s="9"/>
      <c r="AP70" s="9"/>
      <c r="AQ70" s="9"/>
      <c r="AR70" s="9"/>
      <c r="AS70" s="9"/>
      <c r="AT70" s="9"/>
      <c r="AU70" s="9"/>
      <c r="AV70" s="9">
        <f t="shared" ref="AV70:AV133" si="9">(AE70-inmean2)*stdfac2+outmean2</f>
        <v>20819.216998073272</v>
      </c>
      <c r="AW70" s="9"/>
      <c r="AX70" s="9"/>
      <c r="AY70" s="9"/>
      <c r="AZ70" s="9"/>
      <c r="BA70" s="20">
        <v>65</v>
      </c>
      <c r="BB70" s="20">
        <v>2017</v>
      </c>
      <c r="BC70" s="20">
        <v>2008</v>
      </c>
      <c r="BD70" s="21">
        <v>117.14</v>
      </c>
      <c r="BE70" s="9">
        <f t="shared" si="6"/>
        <v>-149113.30870739138</v>
      </c>
      <c r="BF70" s="9">
        <v>2209960.6083999998</v>
      </c>
      <c r="BG70" s="9">
        <v>33412.713799999998</v>
      </c>
      <c r="BH70" s="9">
        <v>186923.95879999999</v>
      </c>
      <c r="BI70" s="9">
        <v>93507.693597005302</v>
      </c>
      <c r="BJ70" s="9">
        <v>252145.57579999999</v>
      </c>
      <c r="BK70" s="9">
        <v>69255.734551939662</v>
      </c>
      <c r="BL70" s="9">
        <v>2855808.1245524567</v>
      </c>
      <c r="BM70" s="9">
        <f t="shared" si="7"/>
        <v>182889.84124806034</v>
      </c>
      <c r="BN70" s="9"/>
      <c r="BO70" s="9"/>
      <c r="BP70" s="9"/>
      <c r="BQ70" s="9"/>
      <c r="BR70" s="9"/>
      <c r="BS70" s="9"/>
      <c r="BT70" s="9"/>
      <c r="BU70" s="9"/>
      <c r="BV70" s="9">
        <f t="shared" ref="BV70:BV133" si="10">(BE70-inmean3)*stdfac3+outmean3</f>
        <v>-149113.30870739138</v>
      </c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</row>
    <row r="71" spans="1:117">
      <c r="A71" s="8">
        <v>66</v>
      </c>
      <c r="B71" s="20">
        <v>2015</v>
      </c>
      <c r="C71" s="20">
        <v>1971</v>
      </c>
      <c r="D71" s="21">
        <v>137.58000000000001</v>
      </c>
      <c r="E71" s="9">
        <v>45138.305099999998</v>
      </c>
      <c r="F71" s="9">
        <v>2048557.6921999999</v>
      </c>
      <c r="G71" s="9">
        <v>77366.129400000005</v>
      </c>
      <c r="H71" s="9">
        <v>379757.72979999997</v>
      </c>
      <c r="I71" s="9">
        <v>75416.233900000007</v>
      </c>
      <c r="J71" s="9">
        <v>42936.329100000003</v>
      </c>
      <c r="K71" s="9">
        <v>5236.1986999999999</v>
      </c>
      <c r="L71" s="9">
        <v>2573659.6105</v>
      </c>
      <c r="M71" s="9">
        <f t="shared" ref="M71:M134" si="11">J71-K71</f>
        <v>37700.130400000002</v>
      </c>
      <c r="N71" s="9"/>
      <c r="O71" s="9"/>
      <c r="P71" s="9"/>
      <c r="Q71" s="9"/>
      <c r="R71" s="9"/>
      <c r="S71" s="9"/>
      <c r="T71" s="9"/>
      <c r="U71" s="9"/>
      <c r="V71" s="9">
        <f t="shared" si="8"/>
        <v>313700.3051</v>
      </c>
      <c r="W71" s="9"/>
      <c r="X71" s="9"/>
      <c r="Y71" s="9"/>
      <c r="Z71" s="9"/>
      <c r="AA71" s="8">
        <v>66</v>
      </c>
      <c r="AB71" s="20">
        <v>2016</v>
      </c>
      <c r="AC71" s="20">
        <v>1982</v>
      </c>
      <c r="AD71" s="21">
        <v>156.35</v>
      </c>
      <c r="AE71" s="9">
        <f t="shared" ref="AE71:AE134" si="12">SUM(AF71:AJ71)-SUM(AK71:AL71)</f>
        <v>250440.93499807315</v>
      </c>
      <c r="AF71" s="9">
        <v>2172561.2692</v>
      </c>
      <c r="AG71" s="9">
        <v>33508.915200000003</v>
      </c>
      <c r="AH71" s="9">
        <v>204828.11349999998</v>
      </c>
      <c r="AI71" s="9">
        <v>77845.05</v>
      </c>
      <c r="AJ71" s="9">
        <v>586717.73209999991</v>
      </c>
      <c r="AK71" s="9">
        <v>14528.96751752717</v>
      </c>
      <c r="AL71" s="9">
        <v>2810491.1774843996</v>
      </c>
      <c r="AM71" s="9">
        <f t="shared" ref="AM71:AM134" si="13">AJ71-AK71</f>
        <v>572188.76458247274</v>
      </c>
      <c r="AN71" s="9"/>
      <c r="AO71" s="9"/>
      <c r="AP71" s="9"/>
      <c r="AQ71" s="9"/>
      <c r="AR71" s="9"/>
      <c r="AS71" s="9"/>
      <c r="AT71" s="9"/>
      <c r="AU71" s="9"/>
      <c r="AV71" s="9">
        <f t="shared" si="9"/>
        <v>250440.93499807315</v>
      </c>
      <c r="AW71" s="9"/>
      <c r="AX71" s="9"/>
      <c r="AY71" s="9"/>
      <c r="AZ71" s="9"/>
      <c r="BA71" s="20">
        <v>66</v>
      </c>
      <c r="BB71" s="20">
        <v>2017</v>
      </c>
      <c r="BC71" s="20">
        <v>1983</v>
      </c>
      <c r="BD71" s="21">
        <v>157.11000000000001</v>
      </c>
      <c r="BE71" s="9">
        <f t="shared" ref="BE71:BE134" si="14">SUM(BF71:BJ71)-SUM(BK71:BL71)</f>
        <v>145712.23021758208</v>
      </c>
      <c r="BF71" s="9">
        <v>2184478.2083000001</v>
      </c>
      <c r="BG71" s="9">
        <v>33412.713799999998</v>
      </c>
      <c r="BH71" s="9">
        <v>193208.07889999999</v>
      </c>
      <c r="BI71" s="9">
        <v>69899.741621978596</v>
      </c>
      <c r="BJ71" s="9">
        <v>583537.36250000005</v>
      </c>
      <c r="BK71" s="9">
        <v>38662.738851939663</v>
      </c>
      <c r="BL71" s="9">
        <v>2880161.1360524567</v>
      </c>
      <c r="BM71" s="9">
        <f t="shared" ref="BM71:BM134" si="15">BJ71-BK71</f>
        <v>544874.62364806037</v>
      </c>
      <c r="BN71" s="9"/>
      <c r="BO71" s="9"/>
      <c r="BP71" s="9"/>
      <c r="BQ71" s="9"/>
      <c r="BR71" s="9"/>
      <c r="BS71" s="9"/>
      <c r="BT71" s="9"/>
      <c r="BU71" s="9"/>
      <c r="BV71" s="9">
        <f t="shared" si="10"/>
        <v>145712.23021758208</v>
      </c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</row>
    <row r="72" spans="1:117">
      <c r="A72" s="8">
        <v>67</v>
      </c>
      <c r="B72" s="20">
        <v>2015</v>
      </c>
      <c r="C72" s="20">
        <v>1987</v>
      </c>
      <c r="D72" s="21">
        <v>78.25</v>
      </c>
      <c r="E72" s="9">
        <v>46498.997600000002</v>
      </c>
      <c r="F72" s="9">
        <v>2049227.5564999999</v>
      </c>
      <c r="G72" s="9">
        <v>77366.129400000005</v>
      </c>
      <c r="H72" s="9">
        <v>380492.2058</v>
      </c>
      <c r="I72" s="9">
        <v>72657.8995</v>
      </c>
      <c r="J72" s="9">
        <v>46578.9473</v>
      </c>
      <c r="K72" s="9">
        <v>1885.1305</v>
      </c>
      <c r="L72" s="9">
        <v>2577938.6105</v>
      </c>
      <c r="M72" s="9">
        <f t="shared" si="11"/>
        <v>44693.816800000001</v>
      </c>
      <c r="N72" s="9"/>
      <c r="O72" s="9"/>
      <c r="P72" s="9"/>
      <c r="Q72" s="9"/>
      <c r="R72" s="9"/>
      <c r="S72" s="9"/>
      <c r="T72" s="9"/>
      <c r="U72" s="9"/>
      <c r="V72" s="9">
        <f t="shared" si="8"/>
        <v>315060.9976</v>
      </c>
      <c r="W72" s="9"/>
      <c r="X72" s="9"/>
      <c r="Y72" s="9"/>
      <c r="Z72" s="9"/>
      <c r="AA72" s="8">
        <v>67</v>
      </c>
      <c r="AB72" s="20">
        <v>2016</v>
      </c>
      <c r="AC72" s="20">
        <v>1952</v>
      </c>
      <c r="AD72" s="21">
        <v>132.01</v>
      </c>
      <c r="AE72" s="9">
        <f t="shared" si="12"/>
        <v>91423.458498073276</v>
      </c>
      <c r="AF72" s="9">
        <v>2152269.4071999998</v>
      </c>
      <c r="AG72" s="9">
        <v>33508.915200000003</v>
      </c>
      <c r="AH72" s="9">
        <v>204982.72409999999</v>
      </c>
      <c r="AI72" s="9">
        <v>77264.214200000002</v>
      </c>
      <c r="AJ72" s="9">
        <v>433031.12030000001</v>
      </c>
      <c r="AK72" s="9">
        <v>13551.11481752717</v>
      </c>
      <c r="AL72" s="9">
        <v>2796081.8076843997</v>
      </c>
      <c r="AM72" s="9">
        <f t="shared" si="13"/>
        <v>419480.00548247283</v>
      </c>
      <c r="AN72" s="9"/>
      <c r="AO72" s="9"/>
      <c r="AP72" s="9"/>
      <c r="AQ72" s="9"/>
      <c r="AR72" s="9"/>
      <c r="AS72" s="9"/>
      <c r="AT72" s="9"/>
      <c r="AU72" s="9"/>
      <c r="AV72" s="9">
        <f t="shared" si="9"/>
        <v>91423.458498073276</v>
      </c>
      <c r="AW72" s="9"/>
      <c r="AX72" s="9"/>
      <c r="AY72" s="9"/>
      <c r="AZ72" s="9"/>
      <c r="BA72" s="20">
        <v>67</v>
      </c>
      <c r="BB72" s="20">
        <v>2017</v>
      </c>
      <c r="BC72" s="20">
        <v>1953</v>
      </c>
      <c r="BD72" s="21">
        <v>154.11000000000001</v>
      </c>
      <c r="BE72" s="9">
        <f t="shared" si="14"/>
        <v>-20929.048983258661</v>
      </c>
      <c r="BF72" s="9">
        <v>2179520.9548999998</v>
      </c>
      <c r="BG72" s="9">
        <v>33412.713799999998</v>
      </c>
      <c r="BH72" s="9">
        <v>187897.60750000001</v>
      </c>
      <c r="BI72" s="9">
        <v>89849.925721138003</v>
      </c>
      <c r="BJ72" s="9">
        <v>404480.40520000004</v>
      </c>
      <c r="BK72" s="9">
        <v>52529.302851939661</v>
      </c>
      <c r="BL72" s="9">
        <v>2863561.3532524565</v>
      </c>
      <c r="BM72" s="9">
        <f t="shared" si="15"/>
        <v>351951.10234806035</v>
      </c>
      <c r="BN72" s="9"/>
      <c r="BO72" s="9"/>
      <c r="BP72" s="9"/>
      <c r="BQ72" s="9"/>
      <c r="BR72" s="9"/>
      <c r="BS72" s="9"/>
      <c r="BT72" s="9"/>
      <c r="BU72" s="9"/>
      <c r="BV72" s="9">
        <f t="shared" si="10"/>
        <v>-20929.048983258661</v>
      </c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</row>
    <row r="73" spans="1:117">
      <c r="A73" s="8">
        <v>68</v>
      </c>
      <c r="B73" s="20">
        <v>2015</v>
      </c>
      <c r="C73" s="20">
        <v>1993</v>
      </c>
      <c r="D73" s="21">
        <v>89.09</v>
      </c>
      <c r="E73" s="9">
        <v>93503.4905</v>
      </c>
      <c r="F73" s="9">
        <v>2039735.6013</v>
      </c>
      <c r="G73" s="9">
        <v>77366.129400000005</v>
      </c>
      <c r="H73" s="9">
        <v>380287.16139999998</v>
      </c>
      <c r="I73" s="9">
        <v>73427.946400000001</v>
      </c>
      <c r="J73" s="9">
        <v>107676.4602</v>
      </c>
      <c r="K73" s="9">
        <v>9.2944999999999993</v>
      </c>
      <c r="L73" s="9">
        <v>2584980.5137</v>
      </c>
      <c r="M73" s="9">
        <f t="shared" si="11"/>
        <v>107667.1657</v>
      </c>
      <c r="N73" s="9"/>
      <c r="O73" s="9"/>
      <c r="P73" s="9"/>
      <c r="Q73" s="9"/>
      <c r="R73" s="9"/>
      <c r="S73" s="9"/>
      <c r="T73" s="9"/>
      <c r="U73" s="9"/>
      <c r="V73" s="9">
        <f t="shared" si="8"/>
        <v>362065.49050000001</v>
      </c>
      <c r="W73" s="9"/>
      <c r="X73" s="9"/>
      <c r="Y73" s="9"/>
      <c r="Z73" s="9"/>
      <c r="AA73" s="8">
        <v>68</v>
      </c>
      <c r="AB73" s="20">
        <v>2016</v>
      </c>
      <c r="AC73" s="20">
        <v>2008</v>
      </c>
      <c r="AD73" s="21">
        <v>117.14</v>
      </c>
      <c r="AE73" s="9">
        <f t="shared" si="12"/>
        <v>-58876.642201926559</v>
      </c>
      <c r="AF73" s="9">
        <v>2142435.1671000002</v>
      </c>
      <c r="AG73" s="9">
        <v>33508.915200000003</v>
      </c>
      <c r="AH73" s="9">
        <v>199927.67419999998</v>
      </c>
      <c r="AI73" s="9">
        <v>96254.840299999996</v>
      </c>
      <c r="AJ73" s="9">
        <v>279585.49170000001</v>
      </c>
      <c r="AK73" s="9">
        <v>32760.065517527171</v>
      </c>
      <c r="AL73" s="9">
        <v>2777828.6651843996</v>
      </c>
      <c r="AM73" s="9">
        <f t="shared" si="13"/>
        <v>246825.42618247285</v>
      </c>
      <c r="AN73" s="9"/>
      <c r="AO73" s="9"/>
      <c r="AP73" s="9"/>
      <c r="AQ73" s="9"/>
      <c r="AR73" s="9"/>
      <c r="AS73" s="9"/>
      <c r="AT73" s="9"/>
      <c r="AU73" s="9"/>
      <c r="AV73" s="9">
        <f t="shared" si="9"/>
        <v>-58876.642201926559</v>
      </c>
      <c r="AW73" s="9"/>
      <c r="AX73" s="9"/>
      <c r="AY73" s="9"/>
      <c r="AZ73" s="9"/>
      <c r="BA73" s="20">
        <v>68</v>
      </c>
      <c r="BB73" s="20">
        <v>2017</v>
      </c>
      <c r="BC73" s="20">
        <v>1929</v>
      </c>
      <c r="BD73" s="21">
        <v>92.94</v>
      </c>
      <c r="BE73" s="9">
        <f t="shared" si="14"/>
        <v>-282945.69995253114</v>
      </c>
      <c r="BF73" s="9">
        <v>2156298.1793999998</v>
      </c>
      <c r="BG73" s="9">
        <v>33412.713799999998</v>
      </c>
      <c r="BH73" s="9">
        <v>180550.7585</v>
      </c>
      <c r="BI73" s="9">
        <v>117450.298451865</v>
      </c>
      <c r="BJ73" s="9">
        <v>146793.0191</v>
      </c>
      <c r="BK73" s="9">
        <v>78804.898051939672</v>
      </c>
      <c r="BL73" s="9">
        <v>2838645.7711524563</v>
      </c>
      <c r="BM73" s="9">
        <f t="shared" si="15"/>
        <v>67988.121048060333</v>
      </c>
      <c r="BN73" s="9"/>
      <c r="BO73" s="9"/>
      <c r="BP73" s="9"/>
      <c r="BQ73" s="9"/>
      <c r="BR73" s="9"/>
      <c r="BS73" s="9"/>
      <c r="BT73" s="9"/>
      <c r="BU73" s="9"/>
      <c r="BV73" s="9">
        <f t="shared" si="10"/>
        <v>-282945.69995253114</v>
      </c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</row>
    <row r="74" spans="1:117">
      <c r="A74" s="8">
        <v>69</v>
      </c>
      <c r="B74" s="20">
        <v>2015</v>
      </c>
      <c r="C74" s="20">
        <v>1981</v>
      </c>
      <c r="D74" s="21">
        <v>104.61</v>
      </c>
      <c r="E74" s="9">
        <v>107786.85219999999</v>
      </c>
      <c r="F74" s="9">
        <v>2039117.537</v>
      </c>
      <c r="G74" s="9">
        <v>77366.129400000005</v>
      </c>
      <c r="H74" s="9">
        <v>380052.27159999998</v>
      </c>
      <c r="I74" s="9">
        <v>74310.078099999999</v>
      </c>
      <c r="J74" s="9">
        <v>123699.026</v>
      </c>
      <c r="K74" s="9">
        <v>0</v>
      </c>
      <c r="L74" s="9">
        <v>2586758.1899000001</v>
      </c>
      <c r="M74" s="9">
        <f t="shared" si="11"/>
        <v>123699.026</v>
      </c>
      <c r="N74" s="9"/>
      <c r="O74" s="9"/>
      <c r="P74" s="9"/>
      <c r="Q74" s="9"/>
      <c r="R74" s="9"/>
      <c r="S74" s="9"/>
      <c r="T74" s="9"/>
      <c r="U74" s="9"/>
      <c r="V74" s="9">
        <f t="shared" si="8"/>
        <v>376348.85220000002</v>
      </c>
      <c r="W74" s="9"/>
      <c r="X74" s="9"/>
      <c r="Y74" s="9"/>
      <c r="Z74" s="9"/>
      <c r="AA74" s="8">
        <v>69</v>
      </c>
      <c r="AB74" s="20">
        <v>2016</v>
      </c>
      <c r="AC74" s="20">
        <v>1938</v>
      </c>
      <c r="AD74" s="21">
        <v>106.66</v>
      </c>
      <c r="AE74" s="9">
        <f t="shared" si="12"/>
        <v>26205.145298073068</v>
      </c>
      <c r="AF74" s="9">
        <v>2135382.21</v>
      </c>
      <c r="AG74" s="9">
        <v>33508.915200000003</v>
      </c>
      <c r="AH74" s="9">
        <v>204183.64479999998</v>
      </c>
      <c r="AI74" s="9">
        <v>80266.166100000002</v>
      </c>
      <c r="AJ74" s="9">
        <v>378347.26689999999</v>
      </c>
      <c r="AK74" s="9">
        <v>21407.959617527173</v>
      </c>
      <c r="AL74" s="9">
        <v>2784075.0980843999</v>
      </c>
      <c r="AM74" s="9">
        <f t="shared" si="13"/>
        <v>356939.30728247284</v>
      </c>
      <c r="AN74" s="9"/>
      <c r="AO74" s="9"/>
      <c r="AP74" s="9"/>
      <c r="AQ74" s="9"/>
      <c r="AR74" s="9"/>
      <c r="AS74" s="9"/>
      <c r="AT74" s="9"/>
      <c r="AU74" s="9"/>
      <c r="AV74" s="9">
        <f t="shared" si="9"/>
        <v>26205.145298073068</v>
      </c>
      <c r="AW74" s="9"/>
      <c r="AX74" s="9"/>
      <c r="AY74" s="9"/>
      <c r="AZ74" s="9"/>
      <c r="BA74" s="20">
        <v>69</v>
      </c>
      <c r="BB74" s="20">
        <v>2017</v>
      </c>
      <c r="BC74" s="20">
        <v>1939</v>
      </c>
      <c r="BD74" s="21">
        <v>108.27</v>
      </c>
      <c r="BE74" s="9">
        <f t="shared" si="14"/>
        <v>-167645.91212332295</v>
      </c>
      <c r="BF74" s="9">
        <v>2207186.2631999999</v>
      </c>
      <c r="BG74" s="9">
        <v>33412.713799999998</v>
      </c>
      <c r="BH74" s="9">
        <v>185662.71600000001</v>
      </c>
      <c r="BI74" s="9">
        <v>98245.884081073105</v>
      </c>
      <c r="BJ74" s="9">
        <v>233842.073</v>
      </c>
      <c r="BK74" s="9">
        <v>78848.382651939668</v>
      </c>
      <c r="BL74" s="9">
        <v>2847147.1795524564</v>
      </c>
      <c r="BM74" s="9">
        <f t="shared" si="15"/>
        <v>154993.69034806034</v>
      </c>
      <c r="BN74" s="9"/>
      <c r="BO74" s="9"/>
      <c r="BP74" s="9"/>
      <c r="BQ74" s="9"/>
      <c r="BR74" s="9"/>
      <c r="BS74" s="9"/>
      <c r="BT74" s="9"/>
      <c r="BU74" s="9"/>
      <c r="BV74" s="9">
        <f t="shared" si="10"/>
        <v>-167645.91212332295</v>
      </c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</row>
    <row r="75" spans="1:117">
      <c r="A75" s="8">
        <v>70</v>
      </c>
      <c r="B75" s="20">
        <v>2015</v>
      </c>
      <c r="C75" s="20">
        <v>2001</v>
      </c>
      <c r="D75" s="21">
        <v>59.94</v>
      </c>
      <c r="E75" s="9">
        <v>60546.718200000003</v>
      </c>
      <c r="F75" s="9">
        <v>2069918.3439</v>
      </c>
      <c r="G75" s="9">
        <v>77366.129400000005</v>
      </c>
      <c r="H75" s="9">
        <v>380176.14289999998</v>
      </c>
      <c r="I75" s="9">
        <v>73844.877800000002</v>
      </c>
      <c r="J75" s="9">
        <v>44015.533600000002</v>
      </c>
      <c r="K75" s="9">
        <v>8738.4259000000002</v>
      </c>
      <c r="L75" s="9">
        <v>2576035.8834000002</v>
      </c>
      <c r="M75" s="9">
        <f t="shared" si="11"/>
        <v>35277.1077</v>
      </c>
      <c r="N75" s="9"/>
      <c r="O75" s="9"/>
      <c r="P75" s="9"/>
      <c r="Q75" s="9"/>
      <c r="R75" s="9"/>
      <c r="S75" s="9"/>
      <c r="T75" s="9"/>
      <c r="U75" s="9"/>
      <c r="V75" s="9">
        <f t="shared" si="8"/>
        <v>329108.7182</v>
      </c>
      <c r="W75" s="9"/>
      <c r="X75" s="9"/>
      <c r="Y75" s="9"/>
      <c r="Z75" s="9"/>
      <c r="AA75" s="8">
        <v>70</v>
      </c>
      <c r="AB75" s="20">
        <v>2016</v>
      </c>
      <c r="AC75" s="20">
        <v>1985</v>
      </c>
      <c r="AD75" s="21">
        <v>142.93</v>
      </c>
      <c r="AE75" s="9">
        <f t="shared" si="12"/>
        <v>-46290.61390192667</v>
      </c>
      <c r="AF75" s="9">
        <v>2212467.1302</v>
      </c>
      <c r="AG75" s="9">
        <v>33508.915200000003</v>
      </c>
      <c r="AH75" s="9">
        <v>201393.26489999998</v>
      </c>
      <c r="AI75" s="9">
        <v>90748.962899999999</v>
      </c>
      <c r="AJ75" s="9">
        <v>251335.5068</v>
      </c>
      <c r="AK75" s="9">
        <v>63993.165817527173</v>
      </c>
      <c r="AL75" s="9">
        <v>2771751.2280843998</v>
      </c>
      <c r="AM75" s="9">
        <f t="shared" si="13"/>
        <v>187342.34098247282</v>
      </c>
      <c r="AN75" s="9"/>
      <c r="AO75" s="9"/>
      <c r="AP75" s="9"/>
      <c r="AQ75" s="9"/>
      <c r="AR75" s="9"/>
      <c r="AS75" s="9"/>
      <c r="AT75" s="9"/>
      <c r="AU75" s="9"/>
      <c r="AV75" s="9">
        <f t="shared" si="9"/>
        <v>-46290.61390192667</v>
      </c>
      <c r="AW75" s="9"/>
      <c r="AX75" s="9"/>
      <c r="AY75" s="9"/>
      <c r="AZ75" s="9"/>
      <c r="BA75" s="20">
        <v>70</v>
      </c>
      <c r="BB75" s="20">
        <v>2017</v>
      </c>
      <c r="BC75" s="20">
        <v>1986</v>
      </c>
      <c r="BD75" s="21">
        <v>103.9</v>
      </c>
      <c r="BE75" s="9">
        <f t="shared" si="14"/>
        <v>40682.345336357132</v>
      </c>
      <c r="BF75" s="9">
        <v>2206619.4692000002</v>
      </c>
      <c r="BG75" s="9">
        <v>33412.713799999998</v>
      </c>
      <c r="BH75" s="9">
        <v>191855.3781</v>
      </c>
      <c r="BI75" s="9">
        <v>74981.518640753304</v>
      </c>
      <c r="BJ75" s="9">
        <v>450311.31030000001</v>
      </c>
      <c r="BK75" s="9">
        <v>45791.01575193966</v>
      </c>
      <c r="BL75" s="9">
        <v>2870707.0289524565</v>
      </c>
      <c r="BM75" s="9">
        <f t="shared" si="15"/>
        <v>404520.29454806034</v>
      </c>
      <c r="BN75" s="9"/>
      <c r="BO75" s="9"/>
      <c r="BP75" s="9"/>
      <c r="BQ75" s="9"/>
      <c r="BR75" s="9"/>
      <c r="BS75" s="9"/>
      <c r="BT75" s="9"/>
      <c r="BU75" s="9"/>
      <c r="BV75" s="9">
        <f t="shared" si="10"/>
        <v>40682.345336357132</v>
      </c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</row>
    <row r="76" spans="1:117">
      <c r="A76" s="8">
        <v>71</v>
      </c>
      <c r="B76" s="20">
        <v>2015</v>
      </c>
      <c r="C76" s="20">
        <v>2003</v>
      </c>
      <c r="D76" s="21">
        <v>89.63</v>
      </c>
      <c r="E76" s="9">
        <v>42610.674200000001</v>
      </c>
      <c r="F76" s="9">
        <v>2035981.787</v>
      </c>
      <c r="G76" s="9">
        <v>77366.129400000005</v>
      </c>
      <c r="H76" s="9">
        <v>379822.94620000001</v>
      </c>
      <c r="I76" s="9">
        <v>75171.312699999995</v>
      </c>
      <c r="J76" s="9">
        <v>53821.852500000001</v>
      </c>
      <c r="K76" s="9">
        <v>4046.6298999999999</v>
      </c>
      <c r="L76" s="9">
        <v>2575506.7237</v>
      </c>
      <c r="M76" s="9">
        <f t="shared" si="11"/>
        <v>49775.222600000001</v>
      </c>
      <c r="N76" s="9"/>
      <c r="O76" s="9"/>
      <c r="P76" s="9"/>
      <c r="Q76" s="9"/>
      <c r="R76" s="9"/>
      <c r="S76" s="9"/>
      <c r="T76" s="9"/>
      <c r="U76" s="9"/>
      <c r="V76" s="9">
        <f t="shared" si="8"/>
        <v>311172.67420000001</v>
      </c>
      <c r="W76" s="9"/>
      <c r="X76" s="9"/>
      <c r="Y76" s="9"/>
      <c r="Z76" s="9"/>
      <c r="AA76" s="8">
        <v>71</v>
      </c>
      <c r="AB76" s="20">
        <v>2016</v>
      </c>
      <c r="AC76" s="20">
        <v>1987</v>
      </c>
      <c r="AD76" s="21">
        <v>96.42</v>
      </c>
      <c r="AE76" s="9">
        <f t="shared" si="12"/>
        <v>-126313.504101926</v>
      </c>
      <c r="AF76" s="9">
        <v>2210132.0857000002</v>
      </c>
      <c r="AG76" s="9">
        <v>33508.915200000003</v>
      </c>
      <c r="AH76" s="9">
        <v>201676.42049999998</v>
      </c>
      <c r="AI76" s="9">
        <v>89685.214399999997</v>
      </c>
      <c r="AJ76" s="9">
        <v>159045.6753</v>
      </c>
      <c r="AK76" s="9">
        <v>56984.40411752717</v>
      </c>
      <c r="AL76" s="9">
        <v>2763377.4110843996</v>
      </c>
      <c r="AM76" s="9">
        <f t="shared" si="13"/>
        <v>102061.27118247283</v>
      </c>
      <c r="AN76" s="9"/>
      <c r="AO76" s="9"/>
      <c r="AP76" s="9"/>
      <c r="AQ76" s="9"/>
      <c r="AR76" s="9"/>
      <c r="AS76" s="9"/>
      <c r="AT76" s="9"/>
      <c r="AU76" s="9"/>
      <c r="AV76" s="9">
        <f t="shared" si="9"/>
        <v>-126313.504101926</v>
      </c>
      <c r="AW76" s="9"/>
      <c r="AX76" s="9"/>
      <c r="AY76" s="9"/>
      <c r="AZ76" s="9"/>
      <c r="BA76" s="20">
        <v>71</v>
      </c>
      <c r="BB76" s="20">
        <v>2017</v>
      </c>
      <c r="BC76" s="20">
        <v>1988</v>
      </c>
      <c r="BD76" s="21">
        <v>120.42</v>
      </c>
      <c r="BE76" s="9">
        <f t="shared" si="14"/>
        <v>-297317.29248068202</v>
      </c>
      <c r="BF76" s="9">
        <v>2264457.1724</v>
      </c>
      <c r="BG76" s="9">
        <v>33412.713799999998</v>
      </c>
      <c r="BH76" s="9">
        <v>174617.13080000001</v>
      </c>
      <c r="BI76" s="9">
        <v>139741.533523714</v>
      </c>
      <c r="BJ76" s="9">
        <v>125283.609</v>
      </c>
      <c r="BK76" s="9">
        <v>191337.57335193967</v>
      </c>
      <c r="BL76" s="9">
        <v>2843491.8786524567</v>
      </c>
      <c r="BM76" s="9">
        <f t="shared" si="15"/>
        <v>-66053.964351939678</v>
      </c>
      <c r="BN76" s="9"/>
      <c r="BO76" s="9"/>
      <c r="BP76" s="9"/>
      <c r="BQ76" s="9"/>
      <c r="BR76" s="9"/>
      <c r="BS76" s="9"/>
      <c r="BT76" s="9"/>
      <c r="BU76" s="9"/>
      <c r="BV76" s="9">
        <f t="shared" si="10"/>
        <v>-297317.29248068202</v>
      </c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</row>
    <row r="77" spans="1:117">
      <c r="A77" s="8">
        <v>72</v>
      </c>
      <c r="B77" s="20">
        <v>2015</v>
      </c>
      <c r="C77" s="20">
        <v>1979</v>
      </c>
      <c r="D77" s="21">
        <v>82.26</v>
      </c>
      <c r="E77" s="9">
        <v>34624.720000000001</v>
      </c>
      <c r="F77" s="9">
        <v>2052665.6958999999</v>
      </c>
      <c r="G77" s="9">
        <v>77366.129400000005</v>
      </c>
      <c r="H77" s="9">
        <v>380719.62479999999</v>
      </c>
      <c r="I77" s="9">
        <v>71803.824299999993</v>
      </c>
      <c r="J77" s="9">
        <v>28502.491399999999</v>
      </c>
      <c r="K77" s="9">
        <v>5763.1253999999999</v>
      </c>
      <c r="L77" s="9">
        <v>2570669.9205</v>
      </c>
      <c r="M77" s="9">
        <f t="shared" si="11"/>
        <v>22739.365999999998</v>
      </c>
      <c r="N77" s="9"/>
      <c r="O77" s="9"/>
      <c r="P77" s="9"/>
      <c r="Q77" s="9"/>
      <c r="R77" s="9"/>
      <c r="S77" s="9"/>
      <c r="T77" s="9"/>
      <c r="U77" s="9"/>
      <c r="V77" s="9">
        <f t="shared" si="8"/>
        <v>303186.72000000003</v>
      </c>
      <c r="W77" s="9"/>
      <c r="X77" s="9"/>
      <c r="Y77" s="9"/>
      <c r="Z77" s="9"/>
      <c r="AA77" s="8">
        <v>72</v>
      </c>
      <c r="AB77" s="20">
        <v>2016</v>
      </c>
      <c r="AC77" s="20">
        <v>1933</v>
      </c>
      <c r="AD77" s="21">
        <v>150.36000000000001</v>
      </c>
      <c r="AE77" s="9">
        <f t="shared" si="12"/>
        <v>64884.304598073009</v>
      </c>
      <c r="AF77" s="9">
        <v>2198495.5816000002</v>
      </c>
      <c r="AG77" s="9">
        <v>33508.915200000003</v>
      </c>
      <c r="AH77" s="9">
        <v>204060.78959999999</v>
      </c>
      <c r="AI77" s="9">
        <v>80727.703899999993</v>
      </c>
      <c r="AJ77" s="9">
        <v>354734.61680000002</v>
      </c>
      <c r="AK77" s="9">
        <v>19662.204017527169</v>
      </c>
      <c r="AL77" s="9">
        <v>2786981.0984843997</v>
      </c>
      <c r="AM77" s="9">
        <f t="shared" si="13"/>
        <v>335072.41278247285</v>
      </c>
      <c r="AN77" s="9"/>
      <c r="AO77" s="9"/>
      <c r="AP77" s="9"/>
      <c r="AQ77" s="9"/>
      <c r="AR77" s="9"/>
      <c r="AS77" s="9"/>
      <c r="AT77" s="9"/>
      <c r="AU77" s="9"/>
      <c r="AV77" s="9">
        <f t="shared" si="9"/>
        <v>64884.304598073009</v>
      </c>
      <c r="AW77" s="9"/>
      <c r="AX77" s="9"/>
      <c r="AY77" s="9"/>
      <c r="AZ77" s="9"/>
      <c r="BA77" s="20">
        <v>72</v>
      </c>
      <c r="BB77" s="20">
        <v>2017</v>
      </c>
      <c r="BC77" s="20">
        <v>1934</v>
      </c>
      <c r="BD77" s="21">
        <v>121.92</v>
      </c>
      <c r="BE77" s="9">
        <f t="shared" si="14"/>
        <v>34836.970327206422</v>
      </c>
      <c r="BF77" s="9">
        <v>2205063.173</v>
      </c>
      <c r="BG77" s="9">
        <v>33412.713799999998</v>
      </c>
      <c r="BH77" s="9">
        <v>193482.0521</v>
      </c>
      <c r="BI77" s="9">
        <v>68870.489131602895</v>
      </c>
      <c r="BJ77" s="9">
        <v>464147.8554</v>
      </c>
      <c r="BK77" s="9">
        <v>47860.870151939664</v>
      </c>
      <c r="BL77" s="9">
        <v>2882278.4429524564</v>
      </c>
      <c r="BM77" s="9">
        <f t="shared" si="15"/>
        <v>416286.98524806031</v>
      </c>
      <c r="BN77" s="9"/>
      <c r="BO77" s="9"/>
      <c r="BP77" s="9"/>
      <c r="BQ77" s="9"/>
      <c r="BR77" s="9"/>
      <c r="BS77" s="9"/>
      <c r="BT77" s="9"/>
      <c r="BU77" s="9"/>
      <c r="BV77" s="9">
        <f t="shared" si="10"/>
        <v>34836.970327206422</v>
      </c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</row>
    <row r="78" spans="1:117">
      <c r="A78" s="8">
        <v>73</v>
      </c>
      <c r="B78" s="20">
        <v>2015</v>
      </c>
      <c r="C78" s="20">
        <v>1963</v>
      </c>
      <c r="D78" s="21">
        <v>95.05</v>
      </c>
      <c r="E78" s="9">
        <v>52243.615700000002</v>
      </c>
      <c r="F78" s="9">
        <v>2044887.6061</v>
      </c>
      <c r="G78" s="9">
        <v>77366.129400000005</v>
      </c>
      <c r="H78" s="9">
        <v>380982.36430000002</v>
      </c>
      <c r="I78" s="9">
        <v>70817.102700000003</v>
      </c>
      <c r="J78" s="9">
        <v>52646.480600000003</v>
      </c>
      <c r="K78" s="9">
        <v>2460.7811999999999</v>
      </c>
      <c r="L78" s="9">
        <v>2571995.2862</v>
      </c>
      <c r="M78" s="9">
        <f t="shared" si="11"/>
        <v>50185.699400000005</v>
      </c>
      <c r="N78" s="9"/>
      <c r="O78" s="9"/>
      <c r="P78" s="9"/>
      <c r="Q78" s="9"/>
      <c r="R78" s="9"/>
      <c r="S78" s="9"/>
      <c r="T78" s="9"/>
      <c r="U78" s="9"/>
      <c r="V78" s="9">
        <f t="shared" si="8"/>
        <v>320805.61570000002</v>
      </c>
      <c r="W78" s="9"/>
      <c r="X78" s="9"/>
      <c r="Y78" s="9"/>
      <c r="Z78" s="9"/>
      <c r="AA78" s="8">
        <v>73</v>
      </c>
      <c r="AB78" s="20">
        <v>2016</v>
      </c>
      <c r="AC78" s="20">
        <v>1994</v>
      </c>
      <c r="AD78" s="21">
        <v>130.30000000000001</v>
      </c>
      <c r="AE78" s="9">
        <f t="shared" si="12"/>
        <v>-157520.03810192738</v>
      </c>
      <c r="AF78" s="9">
        <v>2166986.5123999999</v>
      </c>
      <c r="AG78" s="9">
        <v>33508.915200000003</v>
      </c>
      <c r="AH78" s="9">
        <v>195837.35319999998</v>
      </c>
      <c r="AI78" s="9">
        <v>111621.2083</v>
      </c>
      <c r="AJ78" s="9">
        <v>162299.39780000001</v>
      </c>
      <c r="AK78" s="9">
        <v>64385.203017527165</v>
      </c>
      <c r="AL78" s="9">
        <v>2763388.2219843999</v>
      </c>
      <c r="AM78" s="9">
        <f t="shared" si="13"/>
        <v>97914.194782472841</v>
      </c>
      <c r="AN78" s="9"/>
      <c r="AO78" s="9"/>
      <c r="AP78" s="9"/>
      <c r="AQ78" s="9"/>
      <c r="AR78" s="9"/>
      <c r="AS78" s="9"/>
      <c r="AT78" s="9"/>
      <c r="AU78" s="9"/>
      <c r="AV78" s="9">
        <f t="shared" si="9"/>
        <v>-157520.03810192738</v>
      </c>
      <c r="AW78" s="9"/>
      <c r="AX78" s="9"/>
      <c r="AY78" s="9"/>
      <c r="AZ78" s="9"/>
      <c r="BA78" s="20">
        <v>73</v>
      </c>
      <c r="BB78" s="20">
        <v>2017</v>
      </c>
      <c r="BC78" s="20">
        <v>1995</v>
      </c>
      <c r="BD78" s="21">
        <v>184.03</v>
      </c>
      <c r="BE78" s="9">
        <f t="shared" si="14"/>
        <v>-123683.39525007876</v>
      </c>
      <c r="BF78" s="9">
        <v>2222632.6047</v>
      </c>
      <c r="BG78" s="9">
        <v>33412.713799999998</v>
      </c>
      <c r="BH78" s="9">
        <v>188673.76430000001</v>
      </c>
      <c r="BI78" s="9">
        <v>86934.088554317394</v>
      </c>
      <c r="BJ78" s="9">
        <v>248811.50109999999</v>
      </c>
      <c r="BK78" s="9">
        <v>53920.534951939662</v>
      </c>
      <c r="BL78" s="9">
        <v>2850227.5327524566</v>
      </c>
      <c r="BM78" s="9">
        <f t="shared" si="15"/>
        <v>194890.96614806034</v>
      </c>
      <c r="BN78" s="9"/>
      <c r="BO78" s="9"/>
      <c r="BP78" s="9"/>
      <c r="BQ78" s="9"/>
      <c r="BR78" s="9"/>
      <c r="BS78" s="9"/>
      <c r="BT78" s="9"/>
      <c r="BU78" s="9"/>
      <c r="BV78" s="9">
        <f t="shared" si="10"/>
        <v>-123683.39525007876</v>
      </c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</row>
    <row r="79" spans="1:117">
      <c r="A79" s="8">
        <v>74</v>
      </c>
      <c r="B79" s="20">
        <v>2015</v>
      </c>
      <c r="C79" s="20">
        <v>1989</v>
      </c>
      <c r="D79" s="21">
        <v>92.99</v>
      </c>
      <c r="E79" s="9">
        <v>63148.8534</v>
      </c>
      <c r="F79" s="9">
        <v>2041979.7960999999</v>
      </c>
      <c r="G79" s="9">
        <v>77366.129400000005</v>
      </c>
      <c r="H79" s="9">
        <v>380495.88459999999</v>
      </c>
      <c r="I79" s="9">
        <v>72644.083700000003</v>
      </c>
      <c r="J79" s="9">
        <v>66311.035999999993</v>
      </c>
      <c r="K79" s="9">
        <v>1521.2601999999999</v>
      </c>
      <c r="L79" s="9">
        <v>2574126.8161999998</v>
      </c>
      <c r="M79" s="9">
        <f t="shared" si="11"/>
        <v>64789.775799999996</v>
      </c>
      <c r="N79" s="9"/>
      <c r="O79" s="9"/>
      <c r="P79" s="9"/>
      <c r="Q79" s="9"/>
      <c r="R79" s="9"/>
      <c r="S79" s="9"/>
      <c r="T79" s="9"/>
      <c r="U79" s="9"/>
      <c r="V79" s="9">
        <f t="shared" si="8"/>
        <v>331710.85340000002</v>
      </c>
      <c r="W79" s="9"/>
      <c r="X79" s="9"/>
      <c r="Y79" s="9"/>
      <c r="Z79" s="9"/>
      <c r="AA79" s="8">
        <v>74</v>
      </c>
      <c r="AB79" s="20">
        <v>2016</v>
      </c>
      <c r="AC79" s="20">
        <v>1999</v>
      </c>
      <c r="AD79" s="21">
        <v>133.88999999999999</v>
      </c>
      <c r="AE79" s="9">
        <f t="shared" si="12"/>
        <v>105995.35769807361</v>
      </c>
      <c r="AF79" s="9">
        <v>2169736.3363999999</v>
      </c>
      <c r="AG79" s="9">
        <v>33508.915200000003</v>
      </c>
      <c r="AH79" s="9">
        <v>204953.63009999998</v>
      </c>
      <c r="AI79" s="9">
        <v>77373.513699999996</v>
      </c>
      <c r="AJ79" s="9">
        <v>436476.1888</v>
      </c>
      <c r="AK79" s="9">
        <v>11342.143517527171</v>
      </c>
      <c r="AL79" s="9">
        <v>2804711.0829843995</v>
      </c>
      <c r="AM79" s="9">
        <f t="shared" si="13"/>
        <v>425134.04528247286</v>
      </c>
      <c r="AN79" s="9"/>
      <c r="AO79" s="9"/>
      <c r="AP79" s="9"/>
      <c r="AQ79" s="9"/>
      <c r="AR79" s="9"/>
      <c r="AS79" s="9"/>
      <c r="AT79" s="9"/>
      <c r="AU79" s="9"/>
      <c r="AV79" s="9">
        <f t="shared" si="9"/>
        <v>105995.35769807361</v>
      </c>
      <c r="AW79" s="9"/>
      <c r="AX79" s="9"/>
      <c r="AY79" s="9"/>
      <c r="AZ79" s="9"/>
      <c r="BA79" s="20">
        <v>74</v>
      </c>
      <c r="BB79" s="20">
        <v>2017</v>
      </c>
      <c r="BC79" s="20">
        <v>2000</v>
      </c>
      <c r="BD79" s="21">
        <v>82.51</v>
      </c>
      <c r="BE79" s="9">
        <f t="shared" si="14"/>
        <v>-15408.470725074876</v>
      </c>
      <c r="BF79" s="9">
        <v>2182661.9045000002</v>
      </c>
      <c r="BG79" s="9">
        <v>33412.713799999998</v>
      </c>
      <c r="BH79" s="9">
        <v>191357.79260000002</v>
      </c>
      <c r="BI79" s="9">
        <v>76850.829479321299</v>
      </c>
      <c r="BJ79" s="9">
        <v>407895.21990000003</v>
      </c>
      <c r="BK79" s="9">
        <v>45268.95755193966</v>
      </c>
      <c r="BL79" s="9">
        <v>2862317.9734524563</v>
      </c>
      <c r="BM79" s="9">
        <f t="shared" si="15"/>
        <v>362626.26234806038</v>
      </c>
      <c r="BN79" s="9"/>
      <c r="BO79" s="9"/>
      <c r="BP79" s="9"/>
      <c r="BQ79" s="9"/>
      <c r="BR79" s="9"/>
      <c r="BS79" s="9"/>
      <c r="BT79" s="9"/>
      <c r="BU79" s="9"/>
      <c r="BV79" s="9">
        <f t="shared" si="10"/>
        <v>-15408.470725074876</v>
      </c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</row>
    <row r="80" spans="1:117">
      <c r="A80" s="8">
        <v>75</v>
      </c>
      <c r="B80" s="20">
        <v>2015</v>
      </c>
      <c r="C80" s="20">
        <v>1986</v>
      </c>
      <c r="D80" s="21">
        <v>112.57</v>
      </c>
      <c r="E80" s="9">
        <v>86114.937699999995</v>
      </c>
      <c r="F80" s="9">
        <v>2043580.1362000001</v>
      </c>
      <c r="G80" s="9">
        <v>77366.129400000005</v>
      </c>
      <c r="H80" s="9">
        <v>380383.98969999998</v>
      </c>
      <c r="I80" s="9">
        <v>73064.306599999996</v>
      </c>
      <c r="J80" s="9">
        <v>88345.857000000004</v>
      </c>
      <c r="K80" s="9">
        <v>0</v>
      </c>
      <c r="L80" s="9">
        <v>2576625.4811999998</v>
      </c>
      <c r="M80" s="9">
        <f t="shared" si="11"/>
        <v>88345.857000000004</v>
      </c>
      <c r="N80" s="9"/>
      <c r="O80" s="9"/>
      <c r="P80" s="9"/>
      <c r="Q80" s="9"/>
      <c r="R80" s="9"/>
      <c r="S80" s="9"/>
      <c r="T80" s="9"/>
      <c r="U80" s="9"/>
      <c r="V80" s="9">
        <f t="shared" si="8"/>
        <v>354676.93770000001</v>
      </c>
      <c r="W80" s="9"/>
      <c r="X80" s="9"/>
      <c r="Y80" s="9"/>
      <c r="Z80" s="9"/>
      <c r="AA80" s="8">
        <v>75</v>
      </c>
      <c r="AB80" s="20">
        <v>2016</v>
      </c>
      <c r="AC80" s="20">
        <v>1992</v>
      </c>
      <c r="AD80" s="21">
        <v>115.81</v>
      </c>
      <c r="AE80" s="9">
        <f t="shared" si="12"/>
        <v>-150000.8613019269</v>
      </c>
      <c r="AF80" s="9">
        <v>2186089.1680000001</v>
      </c>
      <c r="AG80" s="9">
        <v>33508.915200000003</v>
      </c>
      <c r="AH80" s="9">
        <v>197678.84889999998</v>
      </c>
      <c r="AI80" s="9">
        <v>104703.14479999999</v>
      </c>
      <c r="AJ80" s="9">
        <v>152877.1747</v>
      </c>
      <c r="AK80" s="9">
        <v>66231.28401752717</v>
      </c>
      <c r="AL80" s="9">
        <v>2758626.8288844</v>
      </c>
      <c r="AM80" s="9">
        <f t="shared" si="13"/>
        <v>86645.890682472833</v>
      </c>
      <c r="AN80" s="9"/>
      <c r="AO80" s="9"/>
      <c r="AP80" s="9"/>
      <c r="AQ80" s="9"/>
      <c r="AR80" s="9"/>
      <c r="AS80" s="9"/>
      <c r="AT80" s="9"/>
      <c r="AU80" s="9"/>
      <c r="AV80" s="9">
        <f t="shared" si="9"/>
        <v>-150000.8613019269</v>
      </c>
      <c r="AW80" s="9"/>
      <c r="AX80" s="9"/>
      <c r="AY80" s="9"/>
      <c r="AZ80" s="9"/>
      <c r="BA80" s="20">
        <v>75</v>
      </c>
      <c r="BB80" s="20">
        <v>2017</v>
      </c>
      <c r="BC80" s="20">
        <v>1993</v>
      </c>
      <c r="BD80" s="21">
        <v>97.81</v>
      </c>
      <c r="BE80" s="9">
        <f t="shared" si="14"/>
        <v>-260068.34280679328</v>
      </c>
      <c r="BF80" s="9">
        <v>2208642.5048000002</v>
      </c>
      <c r="BG80" s="9">
        <v>33412.713799999998</v>
      </c>
      <c r="BH80" s="9">
        <v>183015.12950000001</v>
      </c>
      <c r="BI80" s="9">
        <v>108192.240097603</v>
      </c>
      <c r="BJ80" s="9">
        <v>182760.14079999999</v>
      </c>
      <c r="BK80" s="9">
        <v>129739.09445193966</v>
      </c>
      <c r="BL80" s="9">
        <v>2846351.9773524567</v>
      </c>
      <c r="BM80" s="9">
        <f t="shared" si="15"/>
        <v>53021.046348060336</v>
      </c>
      <c r="BN80" s="9"/>
      <c r="BO80" s="9"/>
      <c r="BP80" s="9"/>
      <c r="BQ80" s="9"/>
      <c r="BR80" s="9"/>
      <c r="BS80" s="9"/>
      <c r="BT80" s="9"/>
      <c r="BU80" s="9"/>
      <c r="BV80" s="9">
        <f t="shared" si="10"/>
        <v>-260068.34280679328</v>
      </c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</row>
    <row r="81" spans="1:117">
      <c r="A81" s="8">
        <v>76</v>
      </c>
      <c r="B81" s="20">
        <v>2015</v>
      </c>
      <c r="C81" s="20">
        <v>1967</v>
      </c>
      <c r="D81" s="21">
        <v>114.02</v>
      </c>
      <c r="E81" s="9">
        <v>20926.5098</v>
      </c>
      <c r="F81" s="9">
        <v>2028040.6945</v>
      </c>
      <c r="G81" s="9">
        <v>77366.129400000005</v>
      </c>
      <c r="H81" s="9">
        <v>379423.11060000001</v>
      </c>
      <c r="I81" s="9">
        <v>76672.900500000003</v>
      </c>
      <c r="J81" s="9">
        <v>35941.1924</v>
      </c>
      <c r="K81" s="9">
        <v>9141.3956999999991</v>
      </c>
      <c r="L81" s="9">
        <v>2567376.1219000001</v>
      </c>
      <c r="M81" s="9">
        <f t="shared" si="11"/>
        <v>26799.796699999999</v>
      </c>
      <c r="N81" s="9"/>
      <c r="O81" s="9"/>
      <c r="P81" s="9"/>
      <c r="Q81" s="9"/>
      <c r="R81" s="9"/>
      <c r="S81" s="9"/>
      <c r="T81" s="9"/>
      <c r="U81" s="9"/>
      <c r="V81" s="9">
        <f t="shared" si="8"/>
        <v>289488.5098</v>
      </c>
      <c r="W81" s="9"/>
      <c r="X81" s="9"/>
      <c r="Y81" s="9"/>
      <c r="Z81" s="9"/>
      <c r="AA81" s="8">
        <v>76</v>
      </c>
      <c r="AB81" s="20">
        <v>2016</v>
      </c>
      <c r="AC81" s="20">
        <v>1935</v>
      </c>
      <c r="AD81" s="21">
        <v>112.48</v>
      </c>
      <c r="AE81" s="9">
        <f t="shared" si="12"/>
        <v>-54353.803701926954</v>
      </c>
      <c r="AF81" s="9">
        <v>2126127.9589</v>
      </c>
      <c r="AG81" s="9">
        <v>33508.915200000003</v>
      </c>
      <c r="AH81" s="9">
        <v>202033.56039999999</v>
      </c>
      <c r="AI81" s="9">
        <v>88343.524399999995</v>
      </c>
      <c r="AJ81" s="9">
        <v>289360.64669999998</v>
      </c>
      <c r="AK81" s="9">
        <v>21750.436617527172</v>
      </c>
      <c r="AL81" s="9">
        <v>2771977.9726843997</v>
      </c>
      <c r="AM81" s="9">
        <f t="shared" si="13"/>
        <v>267610.21008247283</v>
      </c>
      <c r="AN81" s="9"/>
      <c r="AO81" s="9"/>
      <c r="AP81" s="9"/>
      <c r="AQ81" s="9"/>
      <c r="AR81" s="9"/>
      <c r="AS81" s="9"/>
      <c r="AT81" s="9"/>
      <c r="AU81" s="9"/>
      <c r="AV81" s="9">
        <f t="shared" si="9"/>
        <v>-54353.803701926954</v>
      </c>
      <c r="AW81" s="9"/>
      <c r="AX81" s="9"/>
      <c r="AY81" s="9"/>
      <c r="AZ81" s="9"/>
      <c r="BA81" s="20">
        <v>76</v>
      </c>
      <c r="BB81" s="20">
        <v>2017</v>
      </c>
      <c r="BC81" s="20">
        <v>1936</v>
      </c>
      <c r="BD81" s="21">
        <v>90.47</v>
      </c>
      <c r="BE81" s="9">
        <f t="shared" si="14"/>
        <v>-233502.44173737243</v>
      </c>
      <c r="BF81" s="9">
        <v>2158024.4577000001</v>
      </c>
      <c r="BG81" s="9">
        <v>33412.713799999998</v>
      </c>
      <c r="BH81" s="9">
        <v>181657.30550000002</v>
      </c>
      <c r="BI81" s="9">
        <v>113293.263367024</v>
      </c>
      <c r="BJ81" s="9">
        <v>221553.1158</v>
      </c>
      <c r="BK81" s="9">
        <v>88193.044651939665</v>
      </c>
      <c r="BL81" s="9">
        <v>2853250.2532524564</v>
      </c>
      <c r="BM81" s="9">
        <f t="shared" si="15"/>
        <v>133360.07114806032</v>
      </c>
      <c r="BN81" s="9"/>
      <c r="BO81" s="9"/>
      <c r="BP81" s="9"/>
      <c r="BQ81" s="9"/>
      <c r="BR81" s="9"/>
      <c r="BS81" s="9"/>
      <c r="BT81" s="9"/>
      <c r="BU81" s="9"/>
      <c r="BV81" s="9">
        <f t="shared" si="10"/>
        <v>-233502.44173737243</v>
      </c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</row>
    <row r="82" spans="1:117">
      <c r="A82" s="8">
        <v>77</v>
      </c>
      <c r="B82" s="20">
        <v>2015</v>
      </c>
      <c r="C82" s="20">
        <v>1979</v>
      </c>
      <c r="D82" s="21">
        <v>82.26</v>
      </c>
      <c r="E82" s="9">
        <v>32389.4251</v>
      </c>
      <c r="F82" s="9">
        <v>2041861.8765</v>
      </c>
      <c r="G82" s="9">
        <v>77366.129400000005</v>
      </c>
      <c r="H82" s="9">
        <v>381003.68219999998</v>
      </c>
      <c r="I82" s="9">
        <v>70737.043000000005</v>
      </c>
      <c r="J82" s="9">
        <v>40751.181600000004</v>
      </c>
      <c r="K82" s="9">
        <v>4433.3756999999996</v>
      </c>
      <c r="L82" s="9">
        <v>2574897.1118999999</v>
      </c>
      <c r="M82" s="9">
        <f t="shared" si="11"/>
        <v>36317.805900000007</v>
      </c>
      <c r="N82" s="9"/>
      <c r="O82" s="9"/>
      <c r="P82" s="9"/>
      <c r="Q82" s="9"/>
      <c r="R82" s="9"/>
      <c r="S82" s="9"/>
      <c r="T82" s="9"/>
      <c r="U82" s="9"/>
      <c r="V82" s="9">
        <f t="shared" si="8"/>
        <v>300951.42509999999</v>
      </c>
      <c r="W82" s="9"/>
      <c r="X82" s="9"/>
      <c r="Y82" s="9"/>
      <c r="Z82" s="9"/>
      <c r="AA82" s="8">
        <v>77</v>
      </c>
      <c r="AB82" s="20">
        <v>2016</v>
      </c>
      <c r="AC82" s="20">
        <v>1932</v>
      </c>
      <c r="AD82" s="21">
        <v>141.41</v>
      </c>
      <c r="AE82" s="9">
        <f t="shared" si="12"/>
        <v>-98758.209201926365</v>
      </c>
      <c r="AF82" s="9">
        <v>2160061.7842000001</v>
      </c>
      <c r="AG82" s="9">
        <v>33508.915200000003</v>
      </c>
      <c r="AH82" s="9">
        <v>197958.6427</v>
      </c>
      <c r="AI82" s="9">
        <v>103652.0255</v>
      </c>
      <c r="AJ82" s="9">
        <v>299726.52250000002</v>
      </c>
      <c r="AK82" s="9">
        <v>110458.57281752718</v>
      </c>
      <c r="AL82" s="9">
        <v>2783207.5264843996</v>
      </c>
      <c r="AM82" s="9">
        <f t="shared" si="13"/>
        <v>189267.94968247286</v>
      </c>
      <c r="AN82" s="9"/>
      <c r="AO82" s="9"/>
      <c r="AP82" s="9"/>
      <c r="AQ82" s="9"/>
      <c r="AR82" s="9"/>
      <c r="AS82" s="9"/>
      <c r="AT82" s="9"/>
      <c r="AU82" s="9"/>
      <c r="AV82" s="9">
        <f t="shared" si="9"/>
        <v>-98758.209201926365</v>
      </c>
      <c r="AW82" s="9"/>
      <c r="AX82" s="9"/>
      <c r="AY82" s="9"/>
      <c r="AZ82" s="9"/>
      <c r="BA82" s="20">
        <v>77</v>
      </c>
      <c r="BB82" s="20">
        <v>2017</v>
      </c>
      <c r="BC82" s="20">
        <v>1933</v>
      </c>
      <c r="BD82" s="21">
        <v>150.36000000000001</v>
      </c>
      <c r="BE82" s="9">
        <f t="shared" si="14"/>
        <v>-39764.583158320282</v>
      </c>
      <c r="BF82" s="9">
        <v>2159785.5314000002</v>
      </c>
      <c r="BG82" s="9">
        <v>33412.713799999998</v>
      </c>
      <c r="BH82" s="9">
        <v>191476.43090000001</v>
      </c>
      <c r="BI82" s="9">
        <v>76405.133346076094</v>
      </c>
      <c r="BJ82" s="9">
        <v>412766.40500000003</v>
      </c>
      <c r="BK82" s="9">
        <v>43104.305451939661</v>
      </c>
      <c r="BL82" s="9">
        <v>2870506.4921524567</v>
      </c>
      <c r="BM82" s="9">
        <f t="shared" si="15"/>
        <v>369662.09954806039</v>
      </c>
      <c r="BN82" s="9"/>
      <c r="BO82" s="9"/>
      <c r="BP82" s="9"/>
      <c r="BQ82" s="9"/>
      <c r="BR82" s="9"/>
      <c r="BS82" s="9"/>
      <c r="BT82" s="9"/>
      <c r="BU82" s="9"/>
      <c r="BV82" s="9">
        <f t="shared" si="10"/>
        <v>-39764.583158320282</v>
      </c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</row>
    <row r="83" spans="1:117">
      <c r="A83" s="8">
        <v>78</v>
      </c>
      <c r="B83" s="20">
        <v>2015</v>
      </c>
      <c r="C83" s="20">
        <v>1982</v>
      </c>
      <c r="D83" s="21">
        <v>133.55000000000001</v>
      </c>
      <c r="E83" s="9">
        <v>68512.707800000004</v>
      </c>
      <c r="F83" s="9">
        <v>2052027.6440000001</v>
      </c>
      <c r="G83" s="9">
        <v>77366.129400000005</v>
      </c>
      <c r="H83" s="9">
        <v>379428.58669999999</v>
      </c>
      <c r="I83" s="9">
        <v>76652.335200000001</v>
      </c>
      <c r="J83" s="9">
        <v>66967.236300000004</v>
      </c>
      <c r="K83" s="9">
        <v>17422.241699999999</v>
      </c>
      <c r="L83" s="9">
        <v>2566506.9819</v>
      </c>
      <c r="M83" s="9">
        <f t="shared" si="11"/>
        <v>49544.994600000005</v>
      </c>
      <c r="N83" s="9"/>
      <c r="O83" s="9"/>
      <c r="P83" s="9"/>
      <c r="Q83" s="9"/>
      <c r="R83" s="9"/>
      <c r="S83" s="9"/>
      <c r="T83" s="9"/>
      <c r="U83" s="9"/>
      <c r="V83" s="9">
        <f t="shared" si="8"/>
        <v>337074.70780000003</v>
      </c>
      <c r="W83" s="9"/>
      <c r="X83" s="9"/>
      <c r="Y83" s="9"/>
      <c r="Z83" s="9"/>
      <c r="AA83" s="8">
        <v>78</v>
      </c>
      <c r="AB83" s="20">
        <v>2016</v>
      </c>
      <c r="AC83" s="20">
        <v>1948</v>
      </c>
      <c r="AD83" s="21">
        <v>128.72</v>
      </c>
      <c r="AE83" s="9">
        <f t="shared" si="12"/>
        <v>187268.62979807379</v>
      </c>
      <c r="AF83" s="9">
        <v>2168239.2439000001</v>
      </c>
      <c r="AG83" s="9">
        <v>33508.915200000003</v>
      </c>
      <c r="AH83" s="9">
        <v>206118.25469999999</v>
      </c>
      <c r="AI83" s="9">
        <v>72998.294899999994</v>
      </c>
      <c r="AJ83" s="9">
        <v>516676.47700000001</v>
      </c>
      <c r="AK83" s="9">
        <v>9103.1837175271703</v>
      </c>
      <c r="AL83" s="9">
        <v>2801169.3721843995</v>
      </c>
      <c r="AM83" s="9">
        <f t="shared" si="13"/>
        <v>507573.29328247282</v>
      </c>
      <c r="AN83" s="9"/>
      <c r="AO83" s="9"/>
      <c r="AP83" s="9"/>
      <c r="AQ83" s="9"/>
      <c r="AR83" s="9"/>
      <c r="AS83" s="9"/>
      <c r="AT83" s="9"/>
      <c r="AU83" s="9"/>
      <c r="AV83" s="9">
        <f t="shared" si="9"/>
        <v>187268.62979807379</v>
      </c>
      <c r="AW83" s="9"/>
      <c r="AX83" s="9"/>
      <c r="AY83" s="9"/>
      <c r="AZ83" s="9"/>
      <c r="BA83" s="20">
        <v>78</v>
      </c>
      <c r="BB83" s="20">
        <v>2017</v>
      </c>
      <c r="BC83" s="20">
        <v>1949</v>
      </c>
      <c r="BD83" s="21">
        <v>156.88</v>
      </c>
      <c r="BE83" s="9">
        <f t="shared" si="14"/>
        <v>-75465.302320747636</v>
      </c>
      <c r="BF83" s="9">
        <v>2193271.7988999998</v>
      </c>
      <c r="BG83" s="9">
        <v>33412.713799999998</v>
      </c>
      <c r="BH83" s="9">
        <v>189029.73819999999</v>
      </c>
      <c r="BI83" s="9">
        <v>85596.778683648605</v>
      </c>
      <c r="BJ83" s="9">
        <v>350536.69560000004</v>
      </c>
      <c r="BK83" s="9">
        <v>65121.144851939665</v>
      </c>
      <c r="BL83" s="9">
        <v>2862191.8826524564</v>
      </c>
      <c r="BM83" s="9">
        <f t="shared" si="15"/>
        <v>285415.55074806034</v>
      </c>
      <c r="BN83" s="9"/>
      <c r="BO83" s="9"/>
      <c r="BP83" s="9"/>
      <c r="BQ83" s="9"/>
      <c r="BR83" s="9"/>
      <c r="BS83" s="9"/>
      <c r="BT83" s="9"/>
      <c r="BU83" s="9"/>
      <c r="BV83" s="9">
        <f t="shared" si="10"/>
        <v>-75465.302320747636</v>
      </c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</row>
    <row r="84" spans="1:117">
      <c r="A84" s="8">
        <v>79</v>
      </c>
      <c r="B84" s="20">
        <v>2015</v>
      </c>
      <c r="C84" s="20">
        <v>1979</v>
      </c>
      <c r="D84" s="21">
        <v>82.26</v>
      </c>
      <c r="E84" s="9">
        <v>33347.310400000002</v>
      </c>
      <c r="F84" s="9">
        <v>2030529.3524</v>
      </c>
      <c r="G84" s="9">
        <v>77366.129400000005</v>
      </c>
      <c r="H84" s="9">
        <v>380999.91609999997</v>
      </c>
      <c r="I84" s="9">
        <v>70751.187099999996</v>
      </c>
      <c r="J84" s="9">
        <v>47306.350100000003</v>
      </c>
      <c r="K84" s="9">
        <v>2608.1925999999999</v>
      </c>
      <c r="L84" s="9">
        <v>2570997.4319000002</v>
      </c>
      <c r="M84" s="9">
        <f t="shared" si="11"/>
        <v>44698.157500000001</v>
      </c>
      <c r="N84" s="9"/>
      <c r="O84" s="9"/>
      <c r="P84" s="9"/>
      <c r="Q84" s="9"/>
      <c r="R84" s="9"/>
      <c r="S84" s="9"/>
      <c r="T84" s="9"/>
      <c r="U84" s="9"/>
      <c r="V84" s="9">
        <f t="shared" si="8"/>
        <v>301909.31040000002</v>
      </c>
      <c r="W84" s="9"/>
      <c r="X84" s="9"/>
      <c r="Y84" s="9"/>
      <c r="Z84" s="9"/>
      <c r="AA84" s="8">
        <v>79</v>
      </c>
      <c r="AB84" s="20">
        <v>2016</v>
      </c>
      <c r="AC84" s="20">
        <v>1930</v>
      </c>
      <c r="AD84" s="21">
        <v>85.5</v>
      </c>
      <c r="AE84" s="9">
        <f t="shared" si="12"/>
        <v>-140130.7603019271</v>
      </c>
      <c r="AF84" s="9">
        <v>2133496.9078000002</v>
      </c>
      <c r="AG84" s="9">
        <v>33508.915200000003</v>
      </c>
      <c r="AH84" s="9">
        <v>189703.53539999999</v>
      </c>
      <c r="AI84" s="9">
        <v>134664.5099</v>
      </c>
      <c r="AJ84" s="9">
        <v>196541.72160000002</v>
      </c>
      <c r="AK84" s="9">
        <v>71733.790217527174</v>
      </c>
      <c r="AL84" s="9">
        <v>2756312.5599843999</v>
      </c>
      <c r="AM84" s="9">
        <f t="shared" si="13"/>
        <v>124807.93138247285</v>
      </c>
      <c r="AN84" s="9"/>
      <c r="AO84" s="9"/>
      <c r="AP84" s="9"/>
      <c r="AQ84" s="9"/>
      <c r="AR84" s="9"/>
      <c r="AS84" s="9"/>
      <c r="AT84" s="9"/>
      <c r="AU84" s="9"/>
      <c r="AV84" s="9">
        <f t="shared" si="9"/>
        <v>-140130.7603019271</v>
      </c>
      <c r="AW84" s="9"/>
      <c r="AX84" s="9"/>
      <c r="AY84" s="9"/>
      <c r="AZ84" s="9"/>
      <c r="BA84" s="20">
        <v>79</v>
      </c>
      <c r="BB84" s="20">
        <v>2017</v>
      </c>
      <c r="BC84" s="20">
        <v>1931</v>
      </c>
      <c r="BD84" s="21">
        <v>132.94</v>
      </c>
      <c r="BE84" s="9">
        <f t="shared" si="14"/>
        <v>-333226.29729356105</v>
      </c>
      <c r="BF84" s="9">
        <v>2177782.2148000002</v>
      </c>
      <c r="BG84" s="9">
        <v>33412.713799999998</v>
      </c>
      <c r="BH84" s="9">
        <v>175833.6116</v>
      </c>
      <c r="BI84" s="9">
        <v>135171.50311083501</v>
      </c>
      <c r="BJ84" s="9">
        <v>122803.51759999999</v>
      </c>
      <c r="BK84" s="9">
        <v>137893.53725193965</v>
      </c>
      <c r="BL84" s="9">
        <v>2840336.3209524564</v>
      </c>
      <c r="BM84" s="9">
        <f t="shared" si="15"/>
        <v>-15090.019651939656</v>
      </c>
      <c r="BN84" s="9"/>
      <c r="BO84" s="9"/>
      <c r="BP84" s="9"/>
      <c r="BQ84" s="9"/>
      <c r="BR84" s="9"/>
      <c r="BS84" s="9"/>
      <c r="BT84" s="9"/>
      <c r="BU84" s="9"/>
      <c r="BV84" s="9">
        <f t="shared" si="10"/>
        <v>-333226.29729356105</v>
      </c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</row>
    <row r="85" spans="1:117">
      <c r="A85" s="8">
        <v>80</v>
      </c>
      <c r="B85" s="20">
        <v>2015</v>
      </c>
      <c r="C85" s="20">
        <v>1971</v>
      </c>
      <c r="D85" s="21">
        <v>137.58000000000001</v>
      </c>
      <c r="E85" s="9">
        <v>56450.536399999997</v>
      </c>
      <c r="F85" s="9">
        <v>2045684.4186</v>
      </c>
      <c r="G85" s="9">
        <v>77366.129400000005</v>
      </c>
      <c r="H85" s="9">
        <v>379870.99709999998</v>
      </c>
      <c r="I85" s="9">
        <v>74990.857099999994</v>
      </c>
      <c r="J85" s="9">
        <v>57349.744899999998</v>
      </c>
      <c r="K85" s="9">
        <v>6051.8795</v>
      </c>
      <c r="L85" s="9">
        <v>2572759.7311999998</v>
      </c>
      <c r="M85" s="9">
        <f t="shared" si="11"/>
        <v>51297.865399999995</v>
      </c>
      <c r="N85" s="9"/>
      <c r="O85" s="9"/>
      <c r="P85" s="9"/>
      <c r="Q85" s="9"/>
      <c r="R85" s="9"/>
      <c r="S85" s="9"/>
      <c r="T85" s="9"/>
      <c r="U85" s="9"/>
      <c r="V85" s="9">
        <f t="shared" si="8"/>
        <v>325012.53639999998</v>
      </c>
      <c r="W85" s="9"/>
      <c r="X85" s="9"/>
      <c r="Y85" s="9"/>
      <c r="Z85" s="9"/>
      <c r="AA85" s="8">
        <v>80</v>
      </c>
      <c r="AB85" s="20">
        <v>2016</v>
      </c>
      <c r="AC85" s="20">
        <v>1978</v>
      </c>
      <c r="AD85" s="21">
        <v>107.46</v>
      </c>
      <c r="AE85" s="9">
        <f t="shared" si="12"/>
        <v>33955.858798073139</v>
      </c>
      <c r="AF85" s="9">
        <v>2142245.1923000002</v>
      </c>
      <c r="AG85" s="9">
        <v>33508.915200000003</v>
      </c>
      <c r="AH85" s="9">
        <v>204571.45759999999</v>
      </c>
      <c r="AI85" s="9">
        <v>78809.245200000005</v>
      </c>
      <c r="AJ85" s="9">
        <v>374187.53169999999</v>
      </c>
      <c r="AK85" s="9">
        <v>21640.131417527169</v>
      </c>
      <c r="AL85" s="9">
        <v>2777726.3517843997</v>
      </c>
      <c r="AM85" s="9">
        <f t="shared" si="13"/>
        <v>352547.40028247284</v>
      </c>
      <c r="AN85" s="9"/>
      <c r="AO85" s="9"/>
      <c r="AP85" s="9"/>
      <c r="AQ85" s="9"/>
      <c r="AR85" s="9"/>
      <c r="AS85" s="9"/>
      <c r="AT85" s="9"/>
      <c r="AU85" s="9"/>
      <c r="AV85" s="9">
        <f t="shared" si="9"/>
        <v>33955.858798073139</v>
      </c>
      <c r="AW85" s="9"/>
      <c r="AX85" s="9"/>
      <c r="AY85" s="9"/>
      <c r="AZ85" s="9"/>
      <c r="BA85" s="20">
        <v>80</v>
      </c>
      <c r="BB85" s="20">
        <v>2017</v>
      </c>
      <c r="BC85" s="20">
        <v>1979</v>
      </c>
      <c r="BD85" s="21">
        <v>121.11</v>
      </c>
      <c r="BE85" s="9">
        <f t="shared" si="14"/>
        <v>-166176.79337169975</v>
      </c>
      <c r="BF85" s="9">
        <v>2142012.0858999998</v>
      </c>
      <c r="BG85" s="9">
        <v>33412.713799999998</v>
      </c>
      <c r="BH85" s="9">
        <v>187213.82310000001</v>
      </c>
      <c r="BI85" s="9">
        <v>92418.742132696105</v>
      </c>
      <c r="BJ85" s="9">
        <v>283146.81800000003</v>
      </c>
      <c r="BK85" s="9">
        <v>56167.270951939659</v>
      </c>
      <c r="BL85" s="9">
        <v>2848213.7053524563</v>
      </c>
      <c r="BM85" s="9">
        <f t="shared" si="15"/>
        <v>226979.54704806037</v>
      </c>
      <c r="BN85" s="9"/>
      <c r="BO85" s="9"/>
      <c r="BP85" s="9"/>
      <c r="BQ85" s="9"/>
      <c r="BR85" s="9"/>
      <c r="BS85" s="9"/>
      <c r="BT85" s="9"/>
      <c r="BU85" s="9"/>
      <c r="BV85" s="9">
        <f t="shared" si="10"/>
        <v>-166176.79337169975</v>
      </c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</row>
    <row r="86" spans="1:117">
      <c r="A86" s="8">
        <v>81</v>
      </c>
      <c r="B86" s="20">
        <v>2015</v>
      </c>
      <c r="C86" s="20">
        <v>1994</v>
      </c>
      <c r="D86" s="21">
        <v>76.42</v>
      </c>
      <c r="E86" s="9">
        <v>66582.079800000007</v>
      </c>
      <c r="F86" s="9">
        <v>2057994.6758999999</v>
      </c>
      <c r="G86" s="9">
        <v>77366.129400000005</v>
      </c>
      <c r="H86" s="9">
        <v>380027.01419999998</v>
      </c>
      <c r="I86" s="9">
        <v>74404.932700000005</v>
      </c>
      <c r="J86" s="9">
        <v>61533.070099999997</v>
      </c>
      <c r="K86" s="9">
        <v>6610.2305999999999</v>
      </c>
      <c r="L86" s="9">
        <v>2578133.5118999998</v>
      </c>
      <c r="M86" s="9">
        <f t="shared" si="11"/>
        <v>54922.839499999995</v>
      </c>
      <c r="N86" s="9"/>
      <c r="O86" s="9"/>
      <c r="P86" s="9"/>
      <c r="Q86" s="9"/>
      <c r="R86" s="9"/>
      <c r="S86" s="9"/>
      <c r="T86" s="9"/>
      <c r="U86" s="9"/>
      <c r="V86" s="9">
        <f t="shared" si="8"/>
        <v>335144.07980000001</v>
      </c>
      <c r="W86" s="9"/>
      <c r="X86" s="9"/>
      <c r="Y86" s="9"/>
      <c r="Z86" s="9"/>
      <c r="AA86" s="8">
        <v>81</v>
      </c>
      <c r="AB86" s="20">
        <v>2016</v>
      </c>
      <c r="AC86" s="20">
        <v>1961</v>
      </c>
      <c r="AD86" s="21">
        <v>125.72</v>
      </c>
      <c r="AE86" s="9">
        <f t="shared" si="12"/>
        <v>85789.319098072592</v>
      </c>
      <c r="AF86" s="9">
        <v>2169431.5041999999</v>
      </c>
      <c r="AG86" s="9">
        <v>33508.915200000003</v>
      </c>
      <c r="AH86" s="9">
        <v>204182.65389999998</v>
      </c>
      <c r="AI86" s="9">
        <v>80269.888699999996</v>
      </c>
      <c r="AJ86" s="9">
        <v>404293.42710000003</v>
      </c>
      <c r="AK86" s="9">
        <v>18762.729817527172</v>
      </c>
      <c r="AL86" s="9">
        <v>2787134.3401843999</v>
      </c>
      <c r="AM86" s="9">
        <f t="shared" si="13"/>
        <v>385530.69728247286</v>
      </c>
      <c r="AN86" s="9"/>
      <c r="AO86" s="9"/>
      <c r="AP86" s="9"/>
      <c r="AQ86" s="9"/>
      <c r="AR86" s="9"/>
      <c r="AS86" s="9"/>
      <c r="AT86" s="9"/>
      <c r="AU86" s="9"/>
      <c r="AV86" s="9">
        <f t="shared" si="9"/>
        <v>85789.319098072592</v>
      </c>
      <c r="AW86" s="9"/>
      <c r="AX86" s="9"/>
      <c r="AY86" s="9"/>
      <c r="AZ86" s="9"/>
      <c r="BA86" s="20">
        <v>81</v>
      </c>
      <c r="BB86" s="20">
        <v>2017</v>
      </c>
      <c r="BC86" s="20">
        <v>1962</v>
      </c>
      <c r="BD86" s="21">
        <v>128.33000000000001</v>
      </c>
      <c r="BE86" s="9">
        <f t="shared" si="14"/>
        <v>-100328.07968393806</v>
      </c>
      <c r="BF86" s="9">
        <v>2155828.3944000001</v>
      </c>
      <c r="BG86" s="9">
        <v>33412.713799999998</v>
      </c>
      <c r="BH86" s="9">
        <v>189155.9209</v>
      </c>
      <c r="BI86" s="9">
        <v>85122.740420457994</v>
      </c>
      <c r="BJ86" s="9">
        <v>340928.26550000004</v>
      </c>
      <c r="BK86" s="9">
        <v>46055.158451939664</v>
      </c>
      <c r="BL86" s="9">
        <v>2858720.9562524566</v>
      </c>
      <c r="BM86" s="9">
        <f t="shared" si="15"/>
        <v>294873.1070480604</v>
      </c>
      <c r="BN86" s="9"/>
      <c r="BO86" s="9"/>
      <c r="BP86" s="9"/>
      <c r="BQ86" s="9"/>
      <c r="BR86" s="9"/>
      <c r="BS86" s="9"/>
      <c r="BT86" s="9"/>
      <c r="BU86" s="9"/>
      <c r="BV86" s="9">
        <f t="shared" si="10"/>
        <v>-100328.07968393806</v>
      </c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</row>
    <row r="87" spans="1:117">
      <c r="A87" s="8">
        <v>82</v>
      </c>
      <c r="B87" s="20">
        <v>2015</v>
      </c>
      <c r="C87" s="20">
        <v>1970</v>
      </c>
      <c r="D87" s="21">
        <v>97.15</v>
      </c>
      <c r="E87" s="9">
        <v>36760.116900000001</v>
      </c>
      <c r="F87" s="9">
        <v>2069592.4765999999</v>
      </c>
      <c r="G87" s="9">
        <v>77366.129400000005</v>
      </c>
      <c r="H87" s="9">
        <v>379894.51089999999</v>
      </c>
      <c r="I87" s="9">
        <v>74902.550499999998</v>
      </c>
      <c r="J87" s="9">
        <v>34214.614200000004</v>
      </c>
      <c r="K87" s="9">
        <v>30051.874199999998</v>
      </c>
      <c r="L87" s="9">
        <v>2569158.2905000001</v>
      </c>
      <c r="M87" s="9">
        <f t="shared" si="11"/>
        <v>4162.7400000000052</v>
      </c>
      <c r="N87" s="9"/>
      <c r="O87" s="9"/>
      <c r="P87" s="9"/>
      <c r="Q87" s="9"/>
      <c r="R87" s="9"/>
      <c r="S87" s="9"/>
      <c r="T87" s="9"/>
      <c r="U87" s="9"/>
      <c r="V87" s="9">
        <f t="shared" si="8"/>
        <v>305322.11690000002</v>
      </c>
      <c r="W87" s="9"/>
      <c r="X87" s="9"/>
      <c r="Y87" s="9"/>
      <c r="Z87" s="9"/>
      <c r="AA87" s="8">
        <v>82</v>
      </c>
      <c r="AB87" s="20">
        <v>2016</v>
      </c>
      <c r="AC87" s="20">
        <v>1938</v>
      </c>
      <c r="AD87" s="21">
        <v>106.66</v>
      </c>
      <c r="AE87" s="9">
        <f t="shared" si="12"/>
        <v>34150.789998072665</v>
      </c>
      <c r="AF87" s="9">
        <v>2213833.0684000002</v>
      </c>
      <c r="AG87" s="9">
        <v>33508.915200000003</v>
      </c>
      <c r="AH87" s="9">
        <v>203914.63209999999</v>
      </c>
      <c r="AI87" s="9">
        <v>81276.783299999996</v>
      </c>
      <c r="AJ87" s="9">
        <v>316308.6838</v>
      </c>
      <c r="AK87" s="9">
        <v>37439.377817527173</v>
      </c>
      <c r="AL87" s="9">
        <v>2777251.9149843999</v>
      </c>
      <c r="AM87" s="9">
        <f t="shared" si="13"/>
        <v>278869.30598247284</v>
      </c>
      <c r="AN87" s="9"/>
      <c r="AO87" s="9"/>
      <c r="AP87" s="9"/>
      <c r="AQ87" s="9"/>
      <c r="AR87" s="9"/>
      <c r="AS87" s="9"/>
      <c r="AT87" s="9"/>
      <c r="AU87" s="9"/>
      <c r="AV87" s="9">
        <f t="shared" si="9"/>
        <v>34150.789998072665</v>
      </c>
      <c r="AW87" s="9"/>
      <c r="AX87" s="9"/>
      <c r="AY87" s="9"/>
      <c r="AZ87" s="9"/>
      <c r="BA87" s="20">
        <v>82</v>
      </c>
      <c r="BB87" s="20">
        <v>2017</v>
      </c>
      <c r="BC87" s="20">
        <v>1939</v>
      </c>
      <c r="BD87" s="21">
        <v>108.27</v>
      </c>
      <c r="BE87" s="9">
        <f t="shared" si="14"/>
        <v>-198046.55542206112</v>
      </c>
      <c r="BF87" s="9">
        <v>2202069.8122</v>
      </c>
      <c r="BG87" s="9">
        <v>33412.713799999998</v>
      </c>
      <c r="BH87" s="9">
        <v>186032.31900000002</v>
      </c>
      <c r="BI87" s="9">
        <v>96857.373382335005</v>
      </c>
      <c r="BJ87" s="9">
        <v>211229.5306</v>
      </c>
      <c r="BK87" s="9">
        <v>83904.040351939664</v>
      </c>
      <c r="BL87" s="9">
        <v>2843744.2640524567</v>
      </c>
      <c r="BM87" s="9">
        <f t="shared" si="15"/>
        <v>127325.49024806033</v>
      </c>
      <c r="BN87" s="9"/>
      <c r="BO87" s="9"/>
      <c r="BP87" s="9"/>
      <c r="BQ87" s="9"/>
      <c r="BR87" s="9"/>
      <c r="BS87" s="9"/>
      <c r="BT87" s="9"/>
      <c r="BU87" s="9"/>
      <c r="BV87" s="9">
        <f t="shared" si="10"/>
        <v>-198046.55542206112</v>
      </c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</row>
    <row r="88" spans="1:117">
      <c r="A88" s="8">
        <v>83</v>
      </c>
      <c r="B88" s="20">
        <v>2015</v>
      </c>
      <c r="C88" s="20">
        <v>1972</v>
      </c>
      <c r="D88" s="21">
        <v>151.79</v>
      </c>
      <c r="E88" s="9">
        <v>17570.598900000001</v>
      </c>
      <c r="F88" s="9">
        <v>2086464.4362000001</v>
      </c>
      <c r="G88" s="9">
        <v>77366.129400000005</v>
      </c>
      <c r="H88" s="9">
        <v>379385.65710000001</v>
      </c>
      <c r="I88" s="9">
        <v>76813.557700000005</v>
      </c>
      <c r="J88" s="9">
        <v>9165.3690000000006</v>
      </c>
      <c r="K88" s="9">
        <v>40567.283600000002</v>
      </c>
      <c r="L88" s="9">
        <v>2571057.267</v>
      </c>
      <c r="M88" s="9">
        <f t="shared" si="11"/>
        <v>-31401.914600000004</v>
      </c>
      <c r="N88" s="9"/>
      <c r="O88" s="9"/>
      <c r="P88" s="9"/>
      <c r="Q88" s="9"/>
      <c r="R88" s="9"/>
      <c r="S88" s="9"/>
      <c r="T88" s="9"/>
      <c r="U88" s="9"/>
      <c r="V88" s="9">
        <f t="shared" si="8"/>
        <v>286132.59889999998</v>
      </c>
      <c r="W88" s="9"/>
      <c r="X88" s="9"/>
      <c r="Y88" s="9"/>
      <c r="Z88" s="9"/>
      <c r="AA88" s="8">
        <v>83</v>
      </c>
      <c r="AB88" s="20">
        <v>2016</v>
      </c>
      <c r="AC88" s="20">
        <v>1953</v>
      </c>
      <c r="AD88" s="21">
        <v>154.11000000000001</v>
      </c>
      <c r="AE88" s="9">
        <f t="shared" si="12"/>
        <v>-46728.352501926478</v>
      </c>
      <c r="AF88" s="9">
        <v>2212072.4275000002</v>
      </c>
      <c r="AG88" s="9">
        <v>33508.915200000003</v>
      </c>
      <c r="AH88" s="9">
        <v>200672.01559999998</v>
      </c>
      <c r="AI88" s="9">
        <v>93458.525800000003</v>
      </c>
      <c r="AJ88" s="9">
        <v>247015.34040000002</v>
      </c>
      <c r="AK88" s="9">
        <v>54096.932117527176</v>
      </c>
      <c r="AL88" s="9">
        <v>2779358.6448843996</v>
      </c>
      <c r="AM88" s="9">
        <f t="shared" si="13"/>
        <v>192918.40828247284</v>
      </c>
      <c r="AN88" s="9"/>
      <c r="AO88" s="9"/>
      <c r="AP88" s="9"/>
      <c r="AQ88" s="9"/>
      <c r="AR88" s="9"/>
      <c r="AS88" s="9"/>
      <c r="AT88" s="9"/>
      <c r="AU88" s="9"/>
      <c r="AV88" s="9">
        <f t="shared" si="9"/>
        <v>-46728.352501926478</v>
      </c>
      <c r="AW88" s="9"/>
      <c r="AX88" s="9"/>
      <c r="AY88" s="9"/>
      <c r="AZ88" s="9"/>
      <c r="BA88" s="20">
        <v>83</v>
      </c>
      <c r="BB88" s="20">
        <v>2017</v>
      </c>
      <c r="BC88" s="20">
        <v>1954</v>
      </c>
      <c r="BD88" s="21">
        <v>129.66</v>
      </c>
      <c r="BE88" s="9">
        <f t="shared" si="14"/>
        <v>119306.11171360919</v>
      </c>
      <c r="BF88" s="9">
        <v>2248054.2831000001</v>
      </c>
      <c r="BG88" s="9">
        <v>33412.713799999998</v>
      </c>
      <c r="BH88" s="9">
        <v>192923.86490000002</v>
      </c>
      <c r="BI88" s="9">
        <v>70967.466418005206</v>
      </c>
      <c r="BJ88" s="9">
        <v>497288.53520000004</v>
      </c>
      <c r="BK88" s="9">
        <v>45392.157051939663</v>
      </c>
      <c r="BL88" s="9">
        <v>2877948.5946524567</v>
      </c>
      <c r="BM88" s="9">
        <f t="shared" si="15"/>
        <v>451896.37814806041</v>
      </c>
      <c r="BN88" s="9"/>
      <c r="BO88" s="9"/>
      <c r="BP88" s="9"/>
      <c r="BQ88" s="9"/>
      <c r="BR88" s="9"/>
      <c r="BS88" s="9"/>
      <c r="BT88" s="9"/>
      <c r="BU88" s="9"/>
      <c r="BV88" s="9">
        <f t="shared" si="10"/>
        <v>119306.11171360919</v>
      </c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</row>
    <row r="89" spans="1:117">
      <c r="A89" s="8">
        <v>84</v>
      </c>
      <c r="B89" s="20">
        <v>2015</v>
      </c>
      <c r="C89" s="20">
        <v>1972</v>
      </c>
      <c r="D89" s="21">
        <v>151.79</v>
      </c>
      <c r="E89" s="9">
        <v>26545.978599999999</v>
      </c>
      <c r="F89" s="9">
        <v>2033108.6756</v>
      </c>
      <c r="G89" s="9">
        <v>77366.129400000005</v>
      </c>
      <c r="H89" s="9">
        <v>379254.62770000001</v>
      </c>
      <c r="I89" s="9">
        <v>77305.640199999994</v>
      </c>
      <c r="J89" s="9">
        <v>42393.166899999997</v>
      </c>
      <c r="K89" s="9">
        <v>13677.4246</v>
      </c>
      <c r="L89" s="9">
        <v>2569204.8366</v>
      </c>
      <c r="M89" s="9">
        <f t="shared" si="11"/>
        <v>28715.742299999998</v>
      </c>
      <c r="N89" s="9"/>
      <c r="O89" s="9"/>
      <c r="P89" s="9"/>
      <c r="Q89" s="9"/>
      <c r="R89" s="9"/>
      <c r="S89" s="9"/>
      <c r="T89" s="9"/>
      <c r="U89" s="9"/>
      <c r="V89" s="9">
        <f t="shared" si="8"/>
        <v>295107.97860000003</v>
      </c>
      <c r="W89" s="9"/>
      <c r="X89" s="9"/>
      <c r="Y89" s="9"/>
      <c r="Z89" s="9"/>
      <c r="AA89" s="8">
        <v>84</v>
      </c>
      <c r="AB89" s="20">
        <v>2016</v>
      </c>
      <c r="AC89" s="20">
        <v>2008</v>
      </c>
      <c r="AD89" s="21">
        <v>117.14</v>
      </c>
      <c r="AE89" s="9">
        <f t="shared" si="12"/>
        <v>-41649.97940192651</v>
      </c>
      <c r="AF89" s="9">
        <v>2156099.4120999998</v>
      </c>
      <c r="AG89" s="9">
        <v>33508.915200000003</v>
      </c>
      <c r="AH89" s="9">
        <v>200628.0312</v>
      </c>
      <c r="AI89" s="9">
        <v>93623.7647</v>
      </c>
      <c r="AJ89" s="9">
        <v>282808.25959999999</v>
      </c>
      <c r="AK89" s="9">
        <v>28769.193717527171</v>
      </c>
      <c r="AL89" s="9">
        <v>2779549.1684843996</v>
      </c>
      <c r="AM89" s="9">
        <f t="shared" si="13"/>
        <v>254039.06588247282</v>
      </c>
      <c r="AN89" s="9"/>
      <c r="AO89" s="9"/>
      <c r="AP89" s="9"/>
      <c r="AQ89" s="9"/>
      <c r="AR89" s="9"/>
      <c r="AS89" s="9"/>
      <c r="AT89" s="9"/>
      <c r="AU89" s="9"/>
      <c r="AV89" s="9">
        <f t="shared" si="9"/>
        <v>-41649.97940192651</v>
      </c>
      <c r="AW89" s="9"/>
      <c r="AX89" s="9"/>
      <c r="AY89" s="9"/>
      <c r="AZ89" s="9"/>
      <c r="BA89" s="20">
        <v>84</v>
      </c>
      <c r="BB89" s="20">
        <v>2017</v>
      </c>
      <c r="BC89" s="20">
        <v>1929</v>
      </c>
      <c r="BD89" s="21">
        <v>92.94</v>
      </c>
      <c r="BE89" s="9">
        <f t="shared" si="14"/>
        <v>-294661.45828515897</v>
      </c>
      <c r="BF89" s="9">
        <v>2204620.8856000002</v>
      </c>
      <c r="BG89" s="9">
        <v>33412.713799999998</v>
      </c>
      <c r="BH89" s="9">
        <v>180417.06350000002</v>
      </c>
      <c r="BI89" s="9">
        <v>117952.558919237</v>
      </c>
      <c r="BJ89" s="9">
        <v>101395.90599999999</v>
      </c>
      <c r="BK89" s="9">
        <v>93142.05855193967</v>
      </c>
      <c r="BL89" s="9">
        <v>2839318.5275524566</v>
      </c>
      <c r="BM89" s="9">
        <f t="shared" si="15"/>
        <v>8253.8474480603181</v>
      </c>
      <c r="BN89" s="9"/>
      <c r="BO89" s="9"/>
      <c r="BP89" s="9"/>
      <c r="BQ89" s="9"/>
      <c r="BR89" s="9"/>
      <c r="BS89" s="9"/>
      <c r="BT89" s="9"/>
      <c r="BU89" s="9"/>
      <c r="BV89" s="9">
        <f t="shared" si="10"/>
        <v>-294661.45828515897</v>
      </c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</row>
    <row r="90" spans="1:117">
      <c r="A90" s="8">
        <v>85</v>
      </c>
      <c r="B90" s="20">
        <v>2015</v>
      </c>
      <c r="C90" s="20">
        <v>1970</v>
      </c>
      <c r="D90" s="21">
        <v>97.15</v>
      </c>
      <c r="E90" s="9">
        <v>30026.714800000002</v>
      </c>
      <c r="F90" s="9">
        <v>2049502.4772999999</v>
      </c>
      <c r="G90" s="9">
        <v>77366.129400000005</v>
      </c>
      <c r="H90" s="9">
        <v>379593.2525</v>
      </c>
      <c r="I90" s="9">
        <v>76033.930600000007</v>
      </c>
      <c r="J90" s="9">
        <v>36070.714899999999</v>
      </c>
      <c r="K90" s="9">
        <v>17361.399300000001</v>
      </c>
      <c r="L90" s="9">
        <v>2571178.3905000002</v>
      </c>
      <c r="M90" s="9">
        <f t="shared" si="11"/>
        <v>18709.315599999998</v>
      </c>
      <c r="N90" s="9"/>
      <c r="O90" s="9"/>
      <c r="P90" s="9"/>
      <c r="Q90" s="9"/>
      <c r="R90" s="9"/>
      <c r="S90" s="9"/>
      <c r="T90" s="9"/>
      <c r="U90" s="9"/>
      <c r="V90" s="9">
        <f t="shared" si="8"/>
        <v>298588.71480000002</v>
      </c>
      <c r="W90" s="9"/>
      <c r="X90" s="9"/>
      <c r="Y90" s="9"/>
      <c r="Z90" s="9"/>
      <c r="AA90" s="8">
        <v>85</v>
      </c>
      <c r="AB90" s="20">
        <v>2016</v>
      </c>
      <c r="AC90" s="20">
        <v>2007</v>
      </c>
      <c r="AD90" s="21">
        <v>128.85</v>
      </c>
      <c r="AE90" s="9">
        <f t="shared" si="12"/>
        <v>19713.440898072906</v>
      </c>
      <c r="AF90" s="9">
        <v>2150099.8161999998</v>
      </c>
      <c r="AG90" s="9">
        <v>33508.915200000003</v>
      </c>
      <c r="AH90" s="9">
        <v>203663.74479999999</v>
      </c>
      <c r="AI90" s="9">
        <v>82219.3073</v>
      </c>
      <c r="AJ90" s="9">
        <v>350230.1949</v>
      </c>
      <c r="AK90" s="9">
        <v>21715.34781752717</v>
      </c>
      <c r="AL90" s="9">
        <v>2778293.1896843999</v>
      </c>
      <c r="AM90" s="9">
        <f t="shared" si="13"/>
        <v>328514.84708247281</v>
      </c>
      <c r="AN90" s="9"/>
      <c r="AO90" s="9"/>
      <c r="AP90" s="9"/>
      <c r="AQ90" s="9"/>
      <c r="AR90" s="9"/>
      <c r="AS90" s="9"/>
      <c r="AT90" s="9"/>
      <c r="AU90" s="9"/>
      <c r="AV90" s="9">
        <f t="shared" si="9"/>
        <v>19713.440898072906</v>
      </c>
      <c r="AW90" s="9"/>
      <c r="AX90" s="9"/>
      <c r="AY90" s="9"/>
      <c r="AZ90" s="9"/>
      <c r="BA90" s="20">
        <v>85</v>
      </c>
      <c r="BB90" s="20">
        <v>2017</v>
      </c>
      <c r="BC90" s="20">
        <v>2008</v>
      </c>
      <c r="BD90" s="21">
        <v>117.14</v>
      </c>
      <c r="BE90" s="9">
        <f t="shared" si="14"/>
        <v>-90765.585797289386</v>
      </c>
      <c r="BF90" s="9">
        <v>2178236.0419000001</v>
      </c>
      <c r="BG90" s="9">
        <v>33412.713799999998</v>
      </c>
      <c r="BH90" s="9">
        <v>185445.34510000001</v>
      </c>
      <c r="BI90" s="9">
        <v>99062.495207106505</v>
      </c>
      <c r="BJ90" s="9">
        <v>342822.39520000003</v>
      </c>
      <c r="BK90" s="9">
        <v>66520.503751939657</v>
      </c>
      <c r="BL90" s="9">
        <v>2863224.0732524567</v>
      </c>
      <c r="BM90" s="9">
        <f t="shared" si="15"/>
        <v>276301.8914480604</v>
      </c>
      <c r="BN90" s="9"/>
      <c r="BO90" s="9"/>
      <c r="BP90" s="9"/>
      <c r="BQ90" s="9"/>
      <c r="BR90" s="9"/>
      <c r="BS90" s="9"/>
      <c r="BT90" s="9"/>
      <c r="BU90" s="9"/>
      <c r="BV90" s="9">
        <f t="shared" si="10"/>
        <v>-90765.585797289386</v>
      </c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</row>
    <row r="91" spans="1:117">
      <c r="A91" s="8">
        <v>86</v>
      </c>
      <c r="B91" s="20">
        <v>2015</v>
      </c>
      <c r="C91" s="20">
        <v>1982</v>
      </c>
      <c r="D91" s="21">
        <v>133.55000000000001</v>
      </c>
      <c r="E91" s="9">
        <v>48876.601699999999</v>
      </c>
      <c r="F91" s="9">
        <v>2035104.7202000001</v>
      </c>
      <c r="G91" s="9">
        <v>77366.129400000005</v>
      </c>
      <c r="H91" s="9">
        <v>379764.62540000002</v>
      </c>
      <c r="I91" s="9">
        <v>75390.337100000004</v>
      </c>
      <c r="J91" s="9">
        <v>58830.608500000002</v>
      </c>
      <c r="K91" s="9">
        <v>10554.2135</v>
      </c>
      <c r="L91" s="9">
        <v>2567025.6052999999</v>
      </c>
      <c r="M91" s="9">
        <f t="shared" si="11"/>
        <v>48276.395000000004</v>
      </c>
      <c r="N91" s="9"/>
      <c r="O91" s="9"/>
      <c r="P91" s="9"/>
      <c r="Q91" s="9"/>
      <c r="R91" s="9"/>
      <c r="S91" s="9"/>
      <c r="T91" s="9"/>
      <c r="U91" s="9"/>
      <c r="V91" s="9">
        <f t="shared" si="8"/>
        <v>317438.6017</v>
      </c>
      <c r="W91" s="9"/>
      <c r="X91" s="9"/>
      <c r="Y91" s="9"/>
      <c r="Z91" s="9"/>
      <c r="AA91" s="8">
        <v>86</v>
      </c>
      <c r="AB91" s="20">
        <v>2016</v>
      </c>
      <c r="AC91" s="20">
        <v>1936</v>
      </c>
      <c r="AD91" s="21">
        <v>90.47</v>
      </c>
      <c r="AE91" s="9">
        <f t="shared" si="12"/>
        <v>-169511.48270192696</v>
      </c>
      <c r="AF91" s="9">
        <v>2164427.3300999999</v>
      </c>
      <c r="AG91" s="9">
        <v>33508.915200000003</v>
      </c>
      <c r="AH91" s="9">
        <v>194216.16929999998</v>
      </c>
      <c r="AI91" s="9">
        <v>117711.6122</v>
      </c>
      <c r="AJ91" s="9">
        <v>167894.6201</v>
      </c>
      <c r="AK91" s="9">
        <v>74045.604417527167</v>
      </c>
      <c r="AL91" s="9">
        <v>2773224.5251843999</v>
      </c>
      <c r="AM91" s="9">
        <f t="shared" si="13"/>
        <v>93849.015682472833</v>
      </c>
      <c r="AN91" s="9"/>
      <c r="AO91" s="9"/>
      <c r="AP91" s="9"/>
      <c r="AQ91" s="9"/>
      <c r="AR91" s="9"/>
      <c r="AS91" s="9"/>
      <c r="AT91" s="9"/>
      <c r="AU91" s="9"/>
      <c r="AV91" s="9">
        <f t="shared" si="9"/>
        <v>-169511.48270192696</v>
      </c>
      <c r="AW91" s="9"/>
      <c r="AX91" s="9"/>
      <c r="AY91" s="9"/>
      <c r="AZ91" s="9"/>
      <c r="BA91" s="20">
        <v>86</v>
      </c>
      <c r="BB91" s="20">
        <v>2017</v>
      </c>
      <c r="BC91" s="20">
        <v>1937</v>
      </c>
      <c r="BD91" s="21">
        <v>136</v>
      </c>
      <c r="BE91" s="9">
        <f t="shared" si="14"/>
        <v>-330676.58943993319</v>
      </c>
      <c r="BF91" s="9">
        <v>2183147.4073999999</v>
      </c>
      <c r="BG91" s="9">
        <v>33412.713799999998</v>
      </c>
      <c r="BH91" s="9">
        <v>180342.51240000001</v>
      </c>
      <c r="BI91" s="9">
        <v>118232.629864463</v>
      </c>
      <c r="BJ91" s="9">
        <v>107767.6678</v>
      </c>
      <c r="BK91" s="9">
        <v>116450.44705193966</v>
      </c>
      <c r="BL91" s="9">
        <v>2837129.0736524565</v>
      </c>
      <c r="BM91" s="9">
        <f t="shared" si="15"/>
        <v>-8682.7792519396608</v>
      </c>
      <c r="BN91" s="9"/>
      <c r="BO91" s="9"/>
      <c r="BP91" s="9"/>
      <c r="BQ91" s="9"/>
      <c r="BR91" s="9"/>
      <c r="BS91" s="9"/>
      <c r="BT91" s="9"/>
      <c r="BU91" s="9"/>
      <c r="BV91" s="9">
        <f t="shared" si="10"/>
        <v>-330676.58943993319</v>
      </c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</row>
    <row r="92" spans="1:117">
      <c r="A92" s="8">
        <v>87</v>
      </c>
      <c r="B92" s="20">
        <v>2015</v>
      </c>
      <c r="C92" s="20">
        <v>1978</v>
      </c>
      <c r="D92" s="21">
        <v>104.63</v>
      </c>
      <c r="E92" s="9">
        <v>84859.738400000002</v>
      </c>
      <c r="F92" s="9">
        <v>2054896.7816000001</v>
      </c>
      <c r="G92" s="9">
        <v>77366.129400000005</v>
      </c>
      <c r="H92" s="9">
        <v>381183.9607</v>
      </c>
      <c r="I92" s="9">
        <v>70060.0049</v>
      </c>
      <c r="J92" s="9">
        <v>78589.920499999993</v>
      </c>
      <c r="K92" s="9">
        <v>0</v>
      </c>
      <c r="L92" s="9">
        <v>2577237.0586999999</v>
      </c>
      <c r="M92" s="9">
        <f t="shared" si="11"/>
        <v>78589.920499999993</v>
      </c>
      <c r="N92" s="9"/>
      <c r="O92" s="9"/>
      <c r="P92" s="9"/>
      <c r="Q92" s="9"/>
      <c r="R92" s="9"/>
      <c r="S92" s="9"/>
      <c r="T92" s="9"/>
      <c r="U92" s="9"/>
      <c r="V92" s="9">
        <f t="shared" si="8"/>
        <v>353421.73840000003</v>
      </c>
      <c r="W92" s="9"/>
      <c r="X92" s="9"/>
      <c r="Y92" s="9"/>
      <c r="Z92" s="9"/>
      <c r="AA92" s="8">
        <v>87</v>
      </c>
      <c r="AB92" s="20">
        <v>2016</v>
      </c>
      <c r="AC92" s="20">
        <v>1994</v>
      </c>
      <c r="AD92" s="21">
        <v>130.30000000000001</v>
      </c>
      <c r="AE92" s="9">
        <f t="shared" si="12"/>
        <v>-183010.91720192647</v>
      </c>
      <c r="AF92" s="9">
        <v>2179899.1137000001</v>
      </c>
      <c r="AG92" s="9">
        <v>33508.915200000003</v>
      </c>
      <c r="AH92" s="9">
        <v>195659.4504</v>
      </c>
      <c r="AI92" s="9">
        <v>112289.5468</v>
      </c>
      <c r="AJ92" s="9">
        <v>136276.5675</v>
      </c>
      <c r="AK92" s="9">
        <v>77525.316517527172</v>
      </c>
      <c r="AL92" s="9">
        <v>2763119.1942843995</v>
      </c>
      <c r="AM92" s="9">
        <f t="shared" si="13"/>
        <v>58751.250982472833</v>
      </c>
      <c r="AN92" s="9"/>
      <c r="AO92" s="9"/>
      <c r="AP92" s="9"/>
      <c r="AQ92" s="9"/>
      <c r="AR92" s="9"/>
      <c r="AS92" s="9"/>
      <c r="AT92" s="9"/>
      <c r="AU92" s="9"/>
      <c r="AV92" s="9">
        <f t="shared" si="9"/>
        <v>-183010.91720192647</v>
      </c>
      <c r="AW92" s="9"/>
      <c r="AX92" s="9"/>
      <c r="AY92" s="9"/>
      <c r="AZ92" s="9"/>
      <c r="BA92" s="20">
        <v>87</v>
      </c>
      <c r="BB92" s="20">
        <v>2017</v>
      </c>
      <c r="BC92" s="20">
        <v>1995</v>
      </c>
      <c r="BD92" s="21">
        <v>184.03</v>
      </c>
      <c r="BE92" s="9">
        <f t="shared" si="14"/>
        <v>-60268.608989923727</v>
      </c>
      <c r="BF92" s="9">
        <v>2191771.4707999998</v>
      </c>
      <c r="BG92" s="9">
        <v>33412.713799999998</v>
      </c>
      <c r="BH92" s="9">
        <v>187732.33259999999</v>
      </c>
      <c r="BI92" s="9">
        <v>90470.824614472498</v>
      </c>
      <c r="BJ92" s="9">
        <v>352874.70820000005</v>
      </c>
      <c r="BK92" s="9">
        <v>60255.718251939659</v>
      </c>
      <c r="BL92" s="9">
        <v>2856274.9407524564</v>
      </c>
      <c r="BM92" s="9">
        <f t="shared" si="15"/>
        <v>292618.98994806036</v>
      </c>
      <c r="BN92" s="9"/>
      <c r="BO92" s="9"/>
      <c r="BP92" s="9"/>
      <c r="BQ92" s="9"/>
      <c r="BR92" s="9"/>
      <c r="BS92" s="9"/>
      <c r="BT92" s="9"/>
      <c r="BU92" s="9"/>
      <c r="BV92" s="9">
        <f t="shared" si="10"/>
        <v>-60268.608989923727</v>
      </c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</row>
    <row r="93" spans="1:117">
      <c r="A93" s="8">
        <v>88</v>
      </c>
      <c r="B93" s="20">
        <v>2015</v>
      </c>
      <c r="C93" s="20">
        <v>1966</v>
      </c>
      <c r="D93" s="21">
        <v>89.68</v>
      </c>
      <c r="E93" s="9">
        <v>42884.503700000001</v>
      </c>
      <c r="F93" s="9">
        <v>2041139.6306</v>
      </c>
      <c r="G93" s="9">
        <v>77366.129400000005</v>
      </c>
      <c r="H93" s="9">
        <v>379797.58360000001</v>
      </c>
      <c r="I93" s="9">
        <v>75266.562399999995</v>
      </c>
      <c r="J93" s="9">
        <v>53501.309399999998</v>
      </c>
      <c r="K93" s="9">
        <v>15779.939899999999</v>
      </c>
      <c r="L93" s="9">
        <v>2568406.7716999999</v>
      </c>
      <c r="M93" s="9">
        <f t="shared" si="11"/>
        <v>37721.369500000001</v>
      </c>
      <c r="N93" s="9"/>
      <c r="O93" s="9"/>
      <c r="P93" s="9"/>
      <c r="Q93" s="9"/>
      <c r="R93" s="9"/>
      <c r="S93" s="9"/>
      <c r="T93" s="9"/>
      <c r="U93" s="9"/>
      <c r="V93" s="9">
        <f t="shared" si="8"/>
        <v>311446.5037</v>
      </c>
      <c r="W93" s="9"/>
      <c r="X93" s="9"/>
      <c r="Y93" s="9"/>
      <c r="Z93" s="9"/>
      <c r="AA93" s="8">
        <v>88</v>
      </c>
      <c r="AB93" s="20">
        <v>2016</v>
      </c>
      <c r="AC93" s="20">
        <v>1983</v>
      </c>
      <c r="AD93" s="21">
        <v>157.11000000000001</v>
      </c>
      <c r="AE93" s="9">
        <f t="shared" si="12"/>
        <v>124438.44379807357</v>
      </c>
      <c r="AF93" s="9">
        <v>2164466.8604000001</v>
      </c>
      <c r="AG93" s="9">
        <v>33508.915200000003</v>
      </c>
      <c r="AH93" s="9">
        <v>206076.26869999999</v>
      </c>
      <c r="AI93" s="9">
        <v>73156.026199999993</v>
      </c>
      <c r="AJ93" s="9">
        <v>454174.25040000002</v>
      </c>
      <c r="AK93" s="9">
        <v>9032.2077175271697</v>
      </c>
      <c r="AL93" s="9">
        <v>2797911.6693843999</v>
      </c>
      <c r="AM93" s="9">
        <f t="shared" si="13"/>
        <v>445142.04268247285</v>
      </c>
      <c r="AN93" s="9"/>
      <c r="AO93" s="9"/>
      <c r="AP93" s="9"/>
      <c r="AQ93" s="9"/>
      <c r="AR93" s="9"/>
      <c r="AS93" s="9"/>
      <c r="AT93" s="9"/>
      <c r="AU93" s="9"/>
      <c r="AV93" s="9">
        <f t="shared" si="9"/>
        <v>124438.44379807357</v>
      </c>
      <c r="AW93" s="9"/>
      <c r="AX93" s="9"/>
      <c r="AY93" s="9"/>
      <c r="AZ93" s="9"/>
      <c r="BA93" s="20">
        <v>88</v>
      </c>
      <c r="BB93" s="20">
        <v>2017</v>
      </c>
      <c r="BC93" s="20">
        <v>1984</v>
      </c>
      <c r="BD93" s="21">
        <v>117.76</v>
      </c>
      <c r="BE93" s="9">
        <f t="shared" si="14"/>
        <v>43887.225964048412</v>
      </c>
      <c r="BF93" s="9">
        <v>2183781.6142000002</v>
      </c>
      <c r="BG93" s="9">
        <v>33412.713799999998</v>
      </c>
      <c r="BH93" s="9">
        <v>192486.62059999999</v>
      </c>
      <c r="BI93" s="9">
        <v>72610.089668444503</v>
      </c>
      <c r="BJ93" s="9">
        <v>480265.8468</v>
      </c>
      <c r="BK93" s="9">
        <v>39721.256451939662</v>
      </c>
      <c r="BL93" s="9">
        <v>2878948.4026524564</v>
      </c>
      <c r="BM93" s="9">
        <f t="shared" si="15"/>
        <v>440544.59034806036</v>
      </c>
      <c r="BN93" s="9"/>
      <c r="BO93" s="9"/>
      <c r="BP93" s="9"/>
      <c r="BQ93" s="9"/>
      <c r="BR93" s="9"/>
      <c r="BS93" s="9"/>
      <c r="BT93" s="9"/>
      <c r="BU93" s="9"/>
      <c r="BV93" s="9">
        <f t="shared" si="10"/>
        <v>43887.225964048412</v>
      </c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</row>
    <row r="94" spans="1:117">
      <c r="A94" s="8">
        <v>89</v>
      </c>
      <c r="B94" s="20">
        <v>2015</v>
      </c>
      <c r="C94" s="20">
        <v>1953</v>
      </c>
      <c r="D94" s="21">
        <v>106.8</v>
      </c>
      <c r="E94" s="9">
        <v>66684.853400000007</v>
      </c>
      <c r="F94" s="9">
        <v>2078528.3461</v>
      </c>
      <c r="G94" s="9">
        <v>77366.129400000005</v>
      </c>
      <c r="H94" s="9">
        <v>380419.08769999997</v>
      </c>
      <c r="I94" s="9">
        <v>72932.495599999995</v>
      </c>
      <c r="J94" s="9">
        <v>46268.509599999998</v>
      </c>
      <c r="K94" s="9">
        <v>14807.124100000001</v>
      </c>
      <c r="L94" s="9">
        <v>2574022.5909000002</v>
      </c>
      <c r="M94" s="9">
        <f t="shared" si="11"/>
        <v>31461.385499999997</v>
      </c>
      <c r="N94" s="9"/>
      <c r="O94" s="9"/>
      <c r="P94" s="9"/>
      <c r="Q94" s="9"/>
      <c r="R94" s="9"/>
      <c r="S94" s="9"/>
      <c r="T94" s="9"/>
      <c r="U94" s="9"/>
      <c r="V94" s="9">
        <f t="shared" si="8"/>
        <v>335246.85340000002</v>
      </c>
      <c r="W94" s="9"/>
      <c r="X94" s="9"/>
      <c r="Y94" s="9"/>
      <c r="Z94" s="9"/>
      <c r="AA94" s="8">
        <v>89</v>
      </c>
      <c r="AB94" s="20">
        <v>2016</v>
      </c>
      <c r="AC94" s="20">
        <v>1940</v>
      </c>
      <c r="AD94" s="21">
        <v>98.3</v>
      </c>
      <c r="AE94" s="9">
        <f t="shared" si="12"/>
        <v>-95146.423001925927</v>
      </c>
      <c r="AF94" s="9">
        <v>2197609.4045000002</v>
      </c>
      <c r="AG94" s="9">
        <v>33508.915200000003</v>
      </c>
      <c r="AH94" s="9">
        <v>199627.5827</v>
      </c>
      <c r="AI94" s="9">
        <v>97382.212899999999</v>
      </c>
      <c r="AJ94" s="9">
        <v>194863.04740000001</v>
      </c>
      <c r="AK94" s="9">
        <v>50678.227217527165</v>
      </c>
      <c r="AL94" s="9">
        <v>2767459.3584843995</v>
      </c>
      <c r="AM94" s="9">
        <f t="shared" si="13"/>
        <v>144184.82018247285</v>
      </c>
      <c r="AN94" s="9"/>
      <c r="AO94" s="9"/>
      <c r="AP94" s="9"/>
      <c r="AQ94" s="9"/>
      <c r="AR94" s="9"/>
      <c r="AS94" s="9"/>
      <c r="AT94" s="9"/>
      <c r="AU94" s="9"/>
      <c r="AV94" s="9">
        <f t="shared" si="9"/>
        <v>-95146.423001925927</v>
      </c>
      <c r="AW94" s="9"/>
      <c r="AX94" s="9"/>
      <c r="AY94" s="9"/>
      <c r="AZ94" s="9"/>
      <c r="BA94" s="20">
        <v>89</v>
      </c>
      <c r="BB94" s="20">
        <v>2017</v>
      </c>
      <c r="BC94" s="20">
        <v>1941</v>
      </c>
      <c r="BD94" s="21">
        <v>129.43</v>
      </c>
      <c r="BE94" s="9">
        <f t="shared" si="14"/>
        <v>-242970.59583411738</v>
      </c>
      <c r="BF94" s="9">
        <v>2185729.0976999998</v>
      </c>
      <c r="BG94" s="9">
        <v>33412.713799999998</v>
      </c>
      <c r="BH94" s="9">
        <v>183632.91570000001</v>
      </c>
      <c r="BI94" s="9">
        <v>105871.363470279</v>
      </c>
      <c r="BJ94" s="9">
        <v>177884.29579999999</v>
      </c>
      <c r="BK94" s="9">
        <v>84960.886451939659</v>
      </c>
      <c r="BL94" s="9">
        <v>2844540.0958524565</v>
      </c>
      <c r="BM94" s="9">
        <f t="shared" si="15"/>
        <v>92923.409348060333</v>
      </c>
      <c r="BN94" s="9"/>
      <c r="BO94" s="9"/>
      <c r="BP94" s="9"/>
      <c r="BQ94" s="9"/>
      <c r="BR94" s="9"/>
      <c r="BS94" s="9"/>
      <c r="BT94" s="9"/>
      <c r="BU94" s="9"/>
      <c r="BV94" s="9">
        <f t="shared" si="10"/>
        <v>-242970.59583411738</v>
      </c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</row>
    <row r="95" spans="1:117">
      <c r="A95" s="8">
        <v>90</v>
      </c>
      <c r="B95" s="20">
        <v>2015</v>
      </c>
      <c r="C95" s="20">
        <v>1973</v>
      </c>
      <c r="D95" s="21">
        <v>71.05</v>
      </c>
      <c r="E95" s="9">
        <v>7679.9061000000002</v>
      </c>
      <c r="F95" s="9">
        <v>2053809.4493</v>
      </c>
      <c r="G95" s="9">
        <v>77366.129400000005</v>
      </c>
      <c r="H95" s="9">
        <v>378776.43859999999</v>
      </c>
      <c r="I95" s="9">
        <v>79101.485799999995</v>
      </c>
      <c r="J95" s="9">
        <v>16561.833900000001</v>
      </c>
      <c r="K95" s="9">
        <v>28027.18</v>
      </c>
      <c r="L95" s="9">
        <v>2569908.2508</v>
      </c>
      <c r="M95" s="9">
        <f t="shared" si="11"/>
        <v>-11465.346099999999</v>
      </c>
      <c r="N95" s="9"/>
      <c r="O95" s="9"/>
      <c r="P95" s="9"/>
      <c r="Q95" s="9"/>
      <c r="R95" s="9"/>
      <c r="S95" s="9"/>
      <c r="T95" s="9"/>
      <c r="U95" s="9"/>
      <c r="V95" s="9">
        <f t="shared" si="8"/>
        <v>276241.90610000002</v>
      </c>
      <c r="W95" s="9"/>
      <c r="X95" s="9"/>
      <c r="Y95" s="9"/>
      <c r="Z95" s="9"/>
      <c r="AA95" s="8">
        <v>90</v>
      </c>
      <c r="AB95" s="20">
        <v>2016</v>
      </c>
      <c r="AC95" s="20">
        <v>1986</v>
      </c>
      <c r="AD95" s="21">
        <v>103.9</v>
      </c>
      <c r="AE95" s="9">
        <f t="shared" si="12"/>
        <v>93990.238198073115</v>
      </c>
      <c r="AF95" s="9">
        <v>2203531.6954999999</v>
      </c>
      <c r="AG95" s="9">
        <v>33508.915200000003</v>
      </c>
      <c r="AH95" s="9">
        <v>204237.65599999999</v>
      </c>
      <c r="AI95" s="9">
        <v>80063.258700000006</v>
      </c>
      <c r="AJ95" s="9">
        <v>377599.96500000003</v>
      </c>
      <c r="AK95" s="9">
        <v>18696.953317527172</v>
      </c>
      <c r="AL95" s="9">
        <v>2786254.2988843997</v>
      </c>
      <c r="AM95" s="9">
        <f t="shared" si="13"/>
        <v>358903.01168247283</v>
      </c>
      <c r="AN95" s="9"/>
      <c r="AO95" s="9"/>
      <c r="AP95" s="9"/>
      <c r="AQ95" s="9"/>
      <c r="AR95" s="9"/>
      <c r="AS95" s="9"/>
      <c r="AT95" s="9"/>
      <c r="AU95" s="9"/>
      <c r="AV95" s="9">
        <f t="shared" si="9"/>
        <v>93990.238198073115</v>
      </c>
      <c r="AW95" s="9"/>
      <c r="AX95" s="9"/>
      <c r="AY95" s="9"/>
      <c r="AZ95" s="9"/>
      <c r="BA95" s="20">
        <v>90</v>
      </c>
      <c r="BB95" s="20">
        <v>2017</v>
      </c>
      <c r="BC95" s="20">
        <v>1987</v>
      </c>
      <c r="BD95" s="21">
        <v>96.42</v>
      </c>
      <c r="BE95" s="9">
        <f t="shared" si="14"/>
        <v>-159845.7052991502</v>
      </c>
      <c r="BF95" s="9">
        <v>2243598.7111</v>
      </c>
      <c r="BG95" s="9">
        <v>33412.713799999998</v>
      </c>
      <c r="BH95" s="9">
        <v>187320.54880000002</v>
      </c>
      <c r="BI95" s="9">
        <v>92017.798905246105</v>
      </c>
      <c r="BJ95" s="9">
        <v>226244.92369999998</v>
      </c>
      <c r="BK95" s="9">
        <v>95303.430251939659</v>
      </c>
      <c r="BL95" s="9">
        <v>2847136.9713524566</v>
      </c>
      <c r="BM95" s="9">
        <f t="shared" si="15"/>
        <v>130941.49344806033</v>
      </c>
      <c r="BN95" s="9"/>
      <c r="BO95" s="9"/>
      <c r="BP95" s="9"/>
      <c r="BQ95" s="9"/>
      <c r="BR95" s="9"/>
      <c r="BS95" s="9"/>
      <c r="BT95" s="9"/>
      <c r="BU95" s="9"/>
      <c r="BV95" s="9">
        <f t="shared" si="10"/>
        <v>-159845.7052991502</v>
      </c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</row>
    <row r="96" spans="1:117">
      <c r="A96" s="8">
        <v>91</v>
      </c>
      <c r="B96" s="20">
        <v>2015</v>
      </c>
      <c r="C96" s="20">
        <v>1949</v>
      </c>
      <c r="D96" s="21">
        <v>102.46</v>
      </c>
      <c r="E96" s="9">
        <v>53742.9787</v>
      </c>
      <c r="F96" s="9">
        <v>2051128.7139999999</v>
      </c>
      <c r="G96" s="9">
        <v>77366.129400000005</v>
      </c>
      <c r="H96" s="9">
        <v>379696.39370000002</v>
      </c>
      <c r="I96" s="9">
        <v>75646.582299999995</v>
      </c>
      <c r="J96" s="9">
        <v>53476.196300000003</v>
      </c>
      <c r="K96" s="9">
        <v>9049.3230999999996</v>
      </c>
      <c r="L96" s="9">
        <v>2574521.7138</v>
      </c>
      <c r="M96" s="9">
        <f t="shared" si="11"/>
        <v>44426.873200000002</v>
      </c>
      <c r="N96" s="9"/>
      <c r="O96" s="9"/>
      <c r="P96" s="9"/>
      <c r="Q96" s="9"/>
      <c r="R96" s="9"/>
      <c r="S96" s="9"/>
      <c r="T96" s="9"/>
      <c r="U96" s="9"/>
      <c r="V96" s="9">
        <f t="shared" si="8"/>
        <v>322304.97870000004</v>
      </c>
      <c r="W96" s="9"/>
      <c r="X96" s="9"/>
      <c r="Y96" s="9"/>
      <c r="Z96" s="9"/>
      <c r="AA96" s="8">
        <v>91</v>
      </c>
      <c r="AB96" s="20">
        <v>2016</v>
      </c>
      <c r="AC96" s="20">
        <v>1956</v>
      </c>
      <c r="AD96" s="21">
        <v>141.34</v>
      </c>
      <c r="AE96" s="9">
        <f t="shared" si="12"/>
        <v>198603.71579807298</v>
      </c>
      <c r="AF96" s="9">
        <v>2164761.2203000002</v>
      </c>
      <c r="AG96" s="9">
        <v>33508.915200000003</v>
      </c>
      <c r="AH96" s="9">
        <v>205045.91489999997</v>
      </c>
      <c r="AI96" s="9">
        <v>77026.821599999996</v>
      </c>
      <c r="AJ96" s="9">
        <v>545395.59669999999</v>
      </c>
      <c r="AK96" s="9">
        <v>11395.93961752717</v>
      </c>
      <c r="AL96" s="9">
        <v>2815738.8132843999</v>
      </c>
      <c r="AM96" s="9">
        <f t="shared" si="13"/>
        <v>533999.65708247281</v>
      </c>
      <c r="AN96" s="9"/>
      <c r="AO96" s="9"/>
      <c r="AP96" s="9"/>
      <c r="AQ96" s="9"/>
      <c r="AR96" s="9"/>
      <c r="AS96" s="9"/>
      <c r="AT96" s="9"/>
      <c r="AU96" s="9"/>
      <c r="AV96" s="9">
        <f t="shared" si="9"/>
        <v>198603.71579807298</v>
      </c>
      <c r="AW96" s="9"/>
      <c r="AX96" s="9"/>
      <c r="AY96" s="9"/>
      <c r="AZ96" s="9"/>
      <c r="BA96" s="20">
        <v>91</v>
      </c>
      <c r="BB96" s="20">
        <v>2017</v>
      </c>
      <c r="BC96" s="20">
        <v>1957</v>
      </c>
      <c r="BD96" s="21">
        <v>133.28</v>
      </c>
      <c r="BE96" s="9">
        <f t="shared" si="14"/>
        <v>-87399.699644989334</v>
      </c>
      <c r="BF96" s="9">
        <v>2187233.9665999999</v>
      </c>
      <c r="BG96" s="9">
        <v>33412.713799999998</v>
      </c>
      <c r="BH96" s="9">
        <v>190521.4492</v>
      </c>
      <c r="BI96" s="9">
        <v>79992.773659406506</v>
      </c>
      <c r="BJ96" s="9">
        <v>336377.35740000004</v>
      </c>
      <c r="BK96" s="9">
        <v>49039.528551939664</v>
      </c>
      <c r="BL96" s="9">
        <v>2865898.4317524564</v>
      </c>
      <c r="BM96" s="9">
        <f t="shared" si="15"/>
        <v>287337.8288480604</v>
      </c>
      <c r="BN96" s="9"/>
      <c r="BO96" s="9"/>
      <c r="BP96" s="9"/>
      <c r="BQ96" s="9"/>
      <c r="BR96" s="9"/>
      <c r="BS96" s="9"/>
      <c r="BT96" s="9"/>
      <c r="BU96" s="9"/>
      <c r="BV96" s="9">
        <f t="shared" si="10"/>
        <v>-87399.699644989334</v>
      </c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</row>
    <row r="97" spans="1:117">
      <c r="A97" s="8">
        <v>92</v>
      </c>
      <c r="B97" s="20">
        <v>2015</v>
      </c>
      <c r="C97" s="20">
        <v>1985</v>
      </c>
      <c r="D97" s="21">
        <v>89.42</v>
      </c>
      <c r="E97" s="9">
        <v>68180.264599999995</v>
      </c>
      <c r="F97" s="9">
        <v>2030156.3215999999</v>
      </c>
      <c r="G97" s="9">
        <v>77366.129400000005</v>
      </c>
      <c r="H97" s="9">
        <v>380684.07120000001</v>
      </c>
      <c r="I97" s="9">
        <v>71937.3465</v>
      </c>
      <c r="J97" s="9">
        <v>84965.152300000002</v>
      </c>
      <c r="K97" s="9">
        <v>927.57899999999995</v>
      </c>
      <c r="L97" s="9">
        <v>2576001.1773000001</v>
      </c>
      <c r="M97" s="9">
        <f t="shared" si="11"/>
        <v>84037.573300000004</v>
      </c>
      <c r="N97" s="9"/>
      <c r="O97" s="9"/>
      <c r="P97" s="9"/>
      <c r="Q97" s="9"/>
      <c r="R97" s="9"/>
      <c r="S97" s="9"/>
      <c r="T97" s="9"/>
      <c r="U97" s="9"/>
      <c r="V97" s="9">
        <f t="shared" si="8"/>
        <v>336742.26459999999</v>
      </c>
      <c r="W97" s="9"/>
      <c r="X97" s="9"/>
      <c r="Y97" s="9"/>
      <c r="Z97" s="9"/>
      <c r="AA97" s="8">
        <v>92</v>
      </c>
      <c r="AB97" s="20">
        <v>2016</v>
      </c>
      <c r="AC97" s="20">
        <v>2008</v>
      </c>
      <c r="AD97" s="21">
        <v>117.14</v>
      </c>
      <c r="AE97" s="9">
        <f t="shared" si="12"/>
        <v>-30981.936801927164</v>
      </c>
      <c r="AF97" s="9">
        <v>2154552.8676999998</v>
      </c>
      <c r="AG97" s="9">
        <v>33508.915200000003</v>
      </c>
      <c r="AH97" s="9">
        <v>199761.23669999998</v>
      </c>
      <c r="AI97" s="9">
        <v>96880.106700000004</v>
      </c>
      <c r="AJ97" s="9">
        <v>293057.82199999999</v>
      </c>
      <c r="AK97" s="9">
        <v>30174.304017527171</v>
      </c>
      <c r="AL97" s="9">
        <v>2778568.5810843999</v>
      </c>
      <c r="AM97" s="9">
        <f t="shared" si="13"/>
        <v>262883.51798247284</v>
      </c>
      <c r="AN97" s="9"/>
      <c r="AO97" s="9"/>
      <c r="AP97" s="9"/>
      <c r="AQ97" s="9"/>
      <c r="AR97" s="9"/>
      <c r="AS97" s="9"/>
      <c r="AT97" s="9"/>
      <c r="AU97" s="9"/>
      <c r="AV97" s="9">
        <f t="shared" si="9"/>
        <v>-30981.936801927164</v>
      </c>
      <c r="AW97" s="9"/>
      <c r="AX97" s="9"/>
      <c r="AY97" s="9"/>
      <c r="AZ97" s="9"/>
      <c r="BA97" s="20">
        <v>92</v>
      </c>
      <c r="BB97" s="20">
        <v>2017</v>
      </c>
      <c r="BC97" s="20">
        <v>1929</v>
      </c>
      <c r="BD97" s="21">
        <v>92.94</v>
      </c>
      <c r="BE97" s="9">
        <f t="shared" si="14"/>
        <v>-281720.08560263133</v>
      </c>
      <c r="BF97" s="9">
        <v>2171306.4155999999</v>
      </c>
      <c r="BG97" s="9">
        <v>33412.713799999998</v>
      </c>
      <c r="BH97" s="9">
        <v>177989.36259999999</v>
      </c>
      <c r="BI97" s="9">
        <v>127072.856901765</v>
      </c>
      <c r="BJ97" s="9">
        <v>131039.54889999999</v>
      </c>
      <c r="BK97" s="9">
        <v>81220.220651939657</v>
      </c>
      <c r="BL97" s="9">
        <v>2841320.7627524566</v>
      </c>
      <c r="BM97" s="9">
        <f t="shared" si="15"/>
        <v>49819.328248060338</v>
      </c>
      <c r="BN97" s="9"/>
      <c r="BO97" s="9"/>
      <c r="BP97" s="9"/>
      <c r="BQ97" s="9"/>
      <c r="BR97" s="9"/>
      <c r="BS97" s="9"/>
      <c r="BT97" s="9"/>
      <c r="BU97" s="9"/>
      <c r="BV97" s="9">
        <f t="shared" si="10"/>
        <v>-281720.08560263133</v>
      </c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</row>
    <row r="98" spans="1:117">
      <c r="A98" s="8">
        <v>93</v>
      </c>
      <c r="B98" s="20">
        <v>2015</v>
      </c>
      <c r="C98" s="20">
        <v>1956</v>
      </c>
      <c r="D98" s="21">
        <v>140.97999999999999</v>
      </c>
      <c r="E98" s="9">
        <v>43294.183900000004</v>
      </c>
      <c r="F98" s="9">
        <v>2063774.1298</v>
      </c>
      <c r="G98" s="9">
        <v>77366.129400000005</v>
      </c>
      <c r="H98" s="9">
        <v>380289.261</v>
      </c>
      <c r="I98" s="9">
        <v>73420.061400000006</v>
      </c>
      <c r="J98" s="9">
        <v>30517.933300000001</v>
      </c>
      <c r="K98" s="9">
        <v>12337.115599999999</v>
      </c>
      <c r="L98" s="9">
        <v>2569736.2152999998</v>
      </c>
      <c r="M98" s="9">
        <f t="shared" si="11"/>
        <v>18180.8177</v>
      </c>
      <c r="N98" s="9"/>
      <c r="O98" s="9"/>
      <c r="P98" s="9"/>
      <c r="Q98" s="9"/>
      <c r="R98" s="9"/>
      <c r="S98" s="9"/>
      <c r="T98" s="9"/>
      <c r="U98" s="9"/>
      <c r="V98" s="9">
        <f t="shared" si="8"/>
        <v>311856.1839</v>
      </c>
      <c r="W98" s="9"/>
      <c r="X98" s="9"/>
      <c r="Y98" s="9"/>
      <c r="Z98" s="9"/>
      <c r="AA98" s="8">
        <v>93</v>
      </c>
      <c r="AB98" s="20">
        <v>2016</v>
      </c>
      <c r="AC98" s="20">
        <v>1956</v>
      </c>
      <c r="AD98" s="21">
        <v>141.34</v>
      </c>
      <c r="AE98" s="9">
        <f t="shared" si="12"/>
        <v>230951.67959807348</v>
      </c>
      <c r="AF98" s="9">
        <v>2185880.4221000001</v>
      </c>
      <c r="AG98" s="9">
        <v>33508.915200000003</v>
      </c>
      <c r="AH98" s="9">
        <v>205187.80539999998</v>
      </c>
      <c r="AI98" s="9">
        <v>76493.772500000006</v>
      </c>
      <c r="AJ98" s="9">
        <v>556334.54379999998</v>
      </c>
      <c r="AK98" s="9">
        <v>12212.75701752717</v>
      </c>
      <c r="AL98" s="9">
        <v>2814241.0223843995</v>
      </c>
      <c r="AM98" s="9">
        <f t="shared" si="13"/>
        <v>544121.78678247286</v>
      </c>
      <c r="AN98" s="9"/>
      <c r="AO98" s="9"/>
      <c r="AP98" s="9"/>
      <c r="AQ98" s="9"/>
      <c r="AR98" s="9"/>
      <c r="AS98" s="9"/>
      <c r="AT98" s="9"/>
      <c r="AU98" s="9"/>
      <c r="AV98" s="9">
        <f t="shared" si="9"/>
        <v>230951.67959807348</v>
      </c>
      <c r="AW98" s="9"/>
      <c r="AX98" s="9"/>
      <c r="AY98" s="9"/>
      <c r="AZ98" s="9"/>
      <c r="BA98" s="20">
        <v>93</v>
      </c>
      <c r="BB98" s="20">
        <v>2017</v>
      </c>
      <c r="BC98" s="20">
        <v>1957</v>
      </c>
      <c r="BD98" s="21">
        <v>133.28</v>
      </c>
      <c r="BE98" s="9">
        <f t="shared" si="14"/>
        <v>-39442.480486576445</v>
      </c>
      <c r="BF98" s="9">
        <v>2180763.3731999998</v>
      </c>
      <c r="BG98" s="9">
        <v>33412.713799999998</v>
      </c>
      <c r="BH98" s="9">
        <v>190670.02670000002</v>
      </c>
      <c r="BI98" s="9">
        <v>79434.603317819594</v>
      </c>
      <c r="BJ98" s="9">
        <v>392387.10820000002</v>
      </c>
      <c r="BK98" s="9">
        <v>47673.67875193966</v>
      </c>
      <c r="BL98" s="9">
        <v>2868436.6269524563</v>
      </c>
      <c r="BM98" s="9">
        <f t="shared" si="15"/>
        <v>344713.42944806034</v>
      </c>
      <c r="BN98" s="9"/>
      <c r="BO98" s="9"/>
      <c r="BP98" s="9"/>
      <c r="BQ98" s="9"/>
      <c r="BR98" s="9"/>
      <c r="BS98" s="9"/>
      <c r="BT98" s="9"/>
      <c r="BU98" s="9"/>
      <c r="BV98" s="9">
        <f t="shared" si="10"/>
        <v>-39442.480486576445</v>
      </c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</row>
    <row r="99" spans="1:117">
      <c r="A99" s="8">
        <v>94</v>
      </c>
      <c r="B99" s="20">
        <v>2015</v>
      </c>
      <c r="C99" s="20">
        <v>1981</v>
      </c>
      <c r="D99" s="21">
        <v>104.61</v>
      </c>
      <c r="E99" s="9">
        <v>125082.518</v>
      </c>
      <c r="F99" s="9">
        <v>2051953.477</v>
      </c>
      <c r="G99" s="9">
        <v>77366.129400000005</v>
      </c>
      <c r="H99" s="9">
        <v>380109.54790000001</v>
      </c>
      <c r="I99" s="9">
        <v>74094.976500000004</v>
      </c>
      <c r="J99" s="9">
        <v>125658.52340000001</v>
      </c>
      <c r="K99" s="9">
        <v>0</v>
      </c>
      <c r="L99" s="9">
        <v>2584100.1362000001</v>
      </c>
      <c r="M99" s="9">
        <f t="shared" si="11"/>
        <v>125658.52340000001</v>
      </c>
      <c r="N99" s="9"/>
      <c r="O99" s="9"/>
      <c r="P99" s="9"/>
      <c r="Q99" s="9"/>
      <c r="R99" s="9"/>
      <c r="S99" s="9"/>
      <c r="T99" s="9"/>
      <c r="U99" s="9"/>
      <c r="V99" s="9">
        <f t="shared" si="8"/>
        <v>393644.51800000004</v>
      </c>
      <c r="W99" s="9"/>
      <c r="X99" s="9"/>
      <c r="Y99" s="9"/>
      <c r="Z99" s="9"/>
      <c r="AA99" s="8">
        <v>94</v>
      </c>
      <c r="AB99" s="20">
        <v>2016</v>
      </c>
      <c r="AC99" s="20">
        <v>1938</v>
      </c>
      <c r="AD99" s="21">
        <v>106.66</v>
      </c>
      <c r="AE99" s="9">
        <f t="shared" si="12"/>
        <v>64273.868998073041</v>
      </c>
      <c r="AF99" s="9">
        <v>2207104.1302999998</v>
      </c>
      <c r="AG99" s="9">
        <v>33508.915200000003</v>
      </c>
      <c r="AH99" s="9">
        <v>203810.18149999998</v>
      </c>
      <c r="AI99" s="9">
        <v>81669.179399999994</v>
      </c>
      <c r="AJ99" s="9">
        <v>350995.77870000002</v>
      </c>
      <c r="AK99" s="9">
        <v>35125.298817527175</v>
      </c>
      <c r="AL99" s="9">
        <v>2777689.0172843998</v>
      </c>
      <c r="AM99" s="9">
        <f t="shared" si="13"/>
        <v>315870.47988247284</v>
      </c>
      <c r="AN99" s="9"/>
      <c r="AO99" s="9"/>
      <c r="AP99" s="9"/>
      <c r="AQ99" s="9"/>
      <c r="AR99" s="9"/>
      <c r="AS99" s="9"/>
      <c r="AT99" s="9"/>
      <c r="AU99" s="9"/>
      <c r="AV99" s="9">
        <f t="shared" si="9"/>
        <v>64273.868998073041</v>
      </c>
      <c r="AW99" s="9"/>
      <c r="AX99" s="9"/>
      <c r="AY99" s="9"/>
      <c r="AZ99" s="9"/>
      <c r="BA99" s="20">
        <v>94</v>
      </c>
      <c r="BB99" s="20">
        <v>2017</v>
      </c>
      <c r="BC99" s="20">
        <v>1939</v>
      </c>
      <c r="BD99" s="21">
        <v>108.27</v>
      </c>
      <c r="BE99" s="9">
        <f t="shared" si="14"/>
        <v>-212867.4788336386</v>
      </c>
      <c r="BF99" s="9">
        <v>2208065.2234999998</v>
      </c>
      <c r="BG99" s="9">
        <v>33412.713799999998</v>
      </c>
      <c r="BH99" s="9">
        <v>186229.3959</v>
      </c>
      <c r="BI99" s="9">
        <v>96117.0021707579</v>
      </c>
      <c r="BJ99" s="9">
        <v>191447.87229999999</v>
      </c>
      <c r="BK99" s="9">
        <v>85427.667851939652</v>
      </c>
      <c r="BL99" s="9">
        <v>2842712.0186524563</v>
      </c>
      <c r="BM99" s="9">
        <f t="shared" si="15"/>
        <v>106020.20444806034</v>
      </c>
      <c r="BN99" s="9"/>
      <c r="BO99" s="9"/>
      <c r="BP99" s="9"/>
      <c r="BQ99" s="9"/>
      <c r="BR99" s="9"/>
      <c r="BS99" s="9"/>
      <c r="BT99" s="9"/>
      <c r="BU99" s="9"/>
      <c r="BV99" s="9">
        <f t="shared" si="10"/>
        <v>-212867.4788336386</v>
      </c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</row>
    <row r="100" spans="1:117">
      <c r="A100" s="8">
        <v>95</v>
      </c>
      <c r="B100" s="20">
        <v>2015</v>
      </c>
      <c r="C100" s="20">
        <v>1967</v>
      </c>
      <c r="D100" s="21">
        <v>114.02</v>
      </c>
      <c r="E100" s="9">
        <v>20419.291399999998</v>
      </c>
      <c r="F100" s="9">
        <v>2046164.7749999999</v>
      </c>
      <c r="G100" s="9">
        <v>77366.129400000005</v>
      </c>
      <c r="H100" s="9">
        <v>379694.34740000003</v>
      </c>
      <c r="I100" s="9">
        <v>75654.267099999997</v>
      </c>
      <c r="J100" s="9">
        <v>24587.114699999998</v>
      </c>
      <c r="K100" s="9">
        <v>13712.6818</v>
      </c>
      <c r="L100" s="9">
        <v>2569334.6605000002</v>
      </c>
      <c r="M100" s="9">
        <f t="shared" si="11"/>
        <v>10874.432899999998</v>
      </c>
      <c r="N100" s="9"/>
      <c r="O100" s="9"/>
      <c r="P100" s="9"/>
      <c r="Q100" s="9"/>
      <c r="R100" s="9"/>
      <c r="S100" s="9"/>
      <c r="T100" s="9"/>
      <c r="U100" s="9"/>
      <c r="V100" s="9">
        <f t="shared" si="8"/>
        <v>288981.29139999999</v>
      </c>
      <c r="W100" s="9"/>
      <c r="X100" s="9"/>
      <c r="Y100" s="9"/>
      <c r="Z100" s="9"/>
      <c r="AA100" s="8">
        <v>95</v>
      </c>
      <c r="AB100" s="20">
        <v>2016</v>
      </c>
      <c r="AC100" s="20">
        <v>2005</v>
      </c>
      <c r="AD100" s="21">
        <v>141.47</v>
      </c>
      <c r="AE100" s="9">
        <f t="shared" si="12"/>
        <v>-79747.738801926374</v>
      </c>
      <c r="AF100" s="9">
        <v>2168059.6724</v>
      </c>
      <c r="AG100" s="9">
        <v>33508.915200000003</v>
      </c>
      <c r="AH100" s="9">
        <v>204341.05729999999</v>
      </c>
      <c r="AI100" s="9">
        <v>79674.804699999993</v>
      </c>
      <c r="AJ100" s="9">
        <v>228847.94990000001</v>
      </c>
      <c r="AK100" s="9">
        <v>27906.237717527172</v>
      </c>
      <c r="AL100" s="9">
        <v>2766273.9005843997</v>
      </c>
      <c r="AM100" s="9">
        <f t="shared" si="13"/>
        <v>200941.71218247284</v>
      </c>
      <c r="AN100" s="9"/>
      <c r="AO100" s="9"/>
      <c r="AP100" s="9"/>
      <c r="AQ100" s="9"/>
      <c r="AR100" s="9"/>
      <c r="AS100" s="9"/>
      <c r="AT100" s="9"/>
      <c r="AU100" s="9"/>
      <c r="AV100" s="9">
        <f t="shared" si="9"/>
        <v>-79747.738801926374</v>
      </c>
      <c r="AW100" s="9"/>
      <c r="AX100" s="9"/>
      <c r="AY100" s="9"/>
      <c r="AZ100" s="9"/>
      <c r="BA100" s="20">
        <v>95</v>
      </c>
      <c r="BB100" s="20">
        <v>2017</v>
      </c>
      <c r="BC100" s="20">
        <v>2006</v>
      </c>
      <c r="BD100" s="21">
        <v>123.71</v>
      </c>
      <c r="BE100" s="9">
        <f t="shared" si="14"/>
        <v>-18371.553306138143</v>
      </c>
      <c r="BF100" s="9">
        <v>2173592.0743999998</v>
      </c>
      <c r="BG100" s="9">
        <v>33412.713799999998</v>
      </c>
      <c r="BH100" s="9">
        <v>190886.80660000001</v>
      </c>
      <c r="BI100" s="9">
        <v>78620.212398257994</v>
      </c>
      <c r="BJ100" s="9">
        <v>428136.87880000001</v>
      </c>
      <c r="BK100" s="9">
        <v>49469.549751939659</v>
      </c>
      <c r="BL100" s="9">
        <v>2873550.6895524566</v>
      </c>
      <c r="BM100" s="9">
        <f t="shared" si="15"/>
        <v>378667.32904806035</v>
      </c>
      <c r="BN100" s="9"/>
      <c r="BO100" s="9"/>
      <c r="BP100" s="9"/>
      <c r="BQ100" s="9"/>
      <c r="BR100" s="9"/>
      <c r="BS100" s="9"/>
      <c r="BT100" s="9"/>
      <c r="BU100" s="9"/>
      <c r="BV100" s="9">
        <f t="shared" si="10"/>
        <v>-18371.553306138143</v>
      </c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</row>
    <row r="101" spans="1:117">
      <c r="A101" s="8">
        <v>96</v>
      </c>
      <c r="B101" s="20">
        <v>2015</v>
      </c>
      <c r="C101" s="20">
        <v>1999</v>
      </c>
      <c r="D101" s="21">
        <v>126.03</v>
      </c>
      <c r="E101" s="9">
        <v>41084.136299999998</v>
      </c>
      <c r="F101" s="9">
        <v>2054640.523</v>
      </c>
      <c r="G101" s="9">
        <v>77366.129400000005</v>
      </c>
      <c r="H101" s="9">
        <v>380578.37800000003</v>
      </c>
      <c r="I101" s="9">
        <v>72334.278600000005</v>
      </c>
      <c r="J101" s="9">
        <v>37728.935299999997</v>
      </c>
      <c r="K101" s="9">
        <v>11635.3577</v>
      </c>
      <c r="L101" s="9">
        <v>2569928.7500999998</v>
      </c>
      <c r="M101" s="9">
        <f t="shared" si="11"/>
        <v>26093.577599999997</v>
      </c>
      <c r="N101" s="9"/>
      <c r="O101" s="9"/>
      <c r="P101" s="9"/>
      <c r="Q101" s="9"/>
      <c r="R101" s="9"/>
      <c r="S101" s="9"/>
      <c r="T101" s="9"/>
      <c r="U101" s="9"/>
      <c r="V101" s="9">
        <f t="shared" si="8"/>
        <v>309646.13630000001</v>
      </c>
      <c r="W101" s="9"/>
      <c r="X101" s="9"/>
      <c r="Y101" s="9"/>
      <c r="Z101" s="9"/>
      <c r="AA101" s="8">
        <v>96</v>
      </c>
      <c r="AB101" s="20">
        <v>2016</v>
      </c>
      <c r="AC101" s="20">
        <v>1964</v>
      </c>
      <c r="AD101" s="21">
        <v>163.87</v>
      </c>
      <c r="AE101" s="9">
        <f t="shared" si="12"/>
        <v>32577.878998073284</v>
      </c>
      <c r="AF101" s="9">
        <v>2228486.2708000001</v>
      </c>
      <c r="AG101" s="9">
        <v>33508.915200000003</v>
      </c>
      <c r="AH101" s="9">
        <v>202272.72709999999</v>
      </c>
      <c r="AI101" s="9">
        <v>87445.031799999997</v>
      </c>
      <c r="AJ101" s="9">
        <v>303072.63170000003</v>
      </c>
      <c r="AK101" s="9">
        <v>38913.345417527169</v>
      </c>
      <c r="AL101" s="9">
        <v>2783294.3521844</v>
      </c>
      <c r="AM101" s="9">
        <f t="shared" si="13"/>
        <v>264159.28628247284</v>
      </c>
      <c r="AN101" s="9"/>
      <c r="AO101" s="9"/>
      <c r="AP101" s="9"/>
      <c r="AQ101" s="9"/>
      <c r="AR101" s="9"/>
      <c r="AS101" s="9"/>
      <c r="AT101" s="9"/>
      <c r="AU101" s="9"/>
      <c r="AV101" s="9">
        <f t="shared" si="9"/>
        <v>32577.878998073284</v>
      </c>
      <c r="AW101" s="9"/>
      <c r="AX101" s="9"/>
      <c r="AY101" s="9"/>
      <c r="AZ101" s="9"/>
      <c r="BA101" s="20">
        <v>96</v>
      </c>
      <c r="BB101" s="20">
        <v>2017</v>
      </c>
      <c r="BC101" s="20">
        <v>1965</v>
      </c>
      <c r="BD101" s="21">
        <v>118.43</v>
      </c>
      <c r="BE101" s="9">
        <f t="shared" si="14"/>
        <v>119995.91215310944</v>
      </c>
      <c r="BF101" s="9">
        <v>2248518.7031</v>
      </c>
      <c r="BG101" s="9">
        <v>33412.713799999998</v>
      </c>
      <c r="BH101" s="9">
        <v>192407.33850000001</v>
      </c>
      <c r="BI101" s="9">
        <v>72907.933957505695</v>
      </c>
      <c r="BJ101" s="9">
        <v>497514.9178</v>
      </c>
      <c r="BK101" s="9">
        <v>43435.508751939662</v>
      </c>
      <c r="BL101" s="9">
        <v>2881330.1862524566</v>
      </c>
      <c r="BM101" s="9">
        <f t="shared" si="15"/>
        <v>454079.4090480603</v>
      </c>
      <c r="BN101" s="9"/>
      <c r="BO101" s="9"/>
      <c r="BP101" s="9"/>
      <c r="BQ101" s="9"/>
      <c r="BR101" s="9"/>
      <c r="BS101" s="9"/>
      <c r="BT101" s="9"/>
      <c r="BU101" s="9"/>
      <c r="BV101" s="9">
        <f t="shared" si="10"/>
        <v>119995.91215310944</v>
      </c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</row>
    <row r="102" spans="1:117">
      <c r="A102" s="8">
        <v>97</v>
      </c>
      <c r="B102" s="20">
        <v>2015</v>
      </c>
      <c r="C102" s="20">
        <v>1983</v>
      </c>
      <c r="D102" s="21">
        <v>122.32</v>
      </c>
      <c r="E102" s="9">
        <v>58522.137300000002</v>
      </c>
      <c r="F102" s="9">
        <v>2023808.7475999999</v>
      </c>
      <c r="G102" s="9">
        <v>77366.129400000005</v>
      </c>
      <c r="H102" s="9">
        <v>380599.25939999998</v>
      </c>
      <c r="I102" s="9">
        <v>72255.858399999997</v>
      </c>
      <c r="J102" s="9">
        <v>79799.551399999997</v>
      </c>
      <c r="K102" s="9">
        <v>2095.1136000000001</v>
      </c>
      <c r="L102" s="9">
        <v>2573212.2952999999</v>
      </c>
      <c r="M102" s="9">
        <f t="shared" si="11"/>
        <v>77704.4378</v>
      </c>
      <c r="N102" s="9"/>
      <c r="O102" s="9"/>
      <c r="P102" s="9"/>
      <c r="Q102" s="9"/>
      <c r="R102" s="9"/>
      <c r="S102" s="9"/>
      <c r="T102" s="9"/>
      <c r="U102" s="9"/>
      <c r="V102" s="9">
        <f t="shared" si="8"/>
        <v>327084.1373</v>
      </c>
      <c r="W102" s="9"/>
      <c r="X102" s="9"/>
      <c r="Y102" s="9"/>
      <c r="Z102" s="9"/>
      <c r="AA102" s="8">
        <v>97</v>
      </c>
      <c r="AB102" s="20">
        <v>2016</v>
      </c>
      <c r="AC102" s="20">
        <v>1937</v>
      </c>
      <c r="AD102" s="21">
        <v>136</v>
      </c>
      <c r="AE102" s="9">
        <f t="shared" si="12"/>
        <v>-206671.90160192596</v>
      </c>
      <c r="AF102" s="9">
        <v>2137027.0874000001</v>
      </c>
      <c r="AG102" s="9">
        <v>33508.915200000003</v>
      </c>
      <c r="AH102" s="9">
        <v>190741.7666</v>
      </c>
      <c r="AI102" s="9">
        <v>130764.1211</v>
      </c>
      <c r="AJ102" s="9">
        <v>150554.856</v>
      </c>
      <c r="AK102" s="9">
        <v>91868.842917527174</v>
      </c>
      <c r="AL102" s="9">
        <v>2757399.8049843996</v>
      </c>
      <c r="AM102" s="9">
        <f t="shared" si="13"/>
        <v>58686.013082472826</v>
      </c>
      <c r="AN102" s="9"/>
      <c r="AO102" s="9"/>
      <c r="AP102" s="9"/>
      <c r="AQ102" s="9"/>
      <c r="AR102" s="9"/>
      <c r="AS102" s="9"/>
      <c r="AT102" s="9"/>
      <c r="AU102" s="9"/>
      <c r="AV102" s="9">
        <f t="shared" si="9"/>
        <v>-206671.90160192596</v>
      </c>
      <c r="AW102" s="9"/>
      <c r="AX102" s="9"/>
      <c r="AY102" s="9"/>
      <c r="AZ102" s="9"/>
      <c r="BA102" s="20">
        <v>97</v>
      </c>
      <c r="BB102" s="20">
        <v>2017</v>
      </c>
      <c r="BC102" s="20">
        <v>1938</v>
      </c>
      <c r="BD102" s="21">
        <v>106.66</v>
      </c>
      <c r="BE102" s="9">
        <f t="shared" si="14"/>
        <v>-47012.665868541691</v>
      </c>
      <c r="BF102" s="9">
        <v>2165293.9703000002</v>
      </c>
      <c r="BG102" s="9">
        <v>33412.713799999998</v>
      </c>
      <c r="BH102" s="9">
        <v>191807.12710000001</v>
      </c>
      <c r="BI102" s="9">
        <v>75162.785935853899</v>
      </c>
      <c r="BJ102" s="9">
        <v>397338.22830000002</v>
      </c>
      <c r="BK102" s="9">
        <v>47945.658951939666</v>
      </c>
      <c r="BL102" s="9">
        <v>2862081.8323524566</v>
      </c>
      <c r="BM102" s="9">
        <f t="shared" si="15"/>
        <v>349392.56934806035</v>
      </c>
      <c r="BN102" s="9"/>
      <c r="BO102" s="9"/>
      <c r="BP102" s="9"/>
      <c r="BQ102" s="9"/>
      <c r="BR102" s="9"/>
      <c r="BS102" s="9"/>
      <c r="BT102" s="9"/>
      <c r="BU102" s="9"/>
      <c r="BV102" s="9">
        <f t="shared" si="10"/>
        <v>-47012.665868541691</v>
      </c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</row>
    <row r="103" spans="1:117">
      <c r="A103" s="8">
        <v>98</v>
      </c>
      <c r="B103" s="20">
        <v>2015</v>
      </c>
      <c r="C103" s="20">
        <v>1984</v>
      </c>
      <c r="D103" s="21">
        <v>122.11</v>
      </c>
      <c r="E103" s="9">
        <v>130348.0542</v>
      </c>
      <c r="F103" s="9">
        <v>2046636.4752</v>
      </c>
      <c r="G103" s="9">
        <v>77366.129400000005</v>
      </c>
      <c r="H103" s="9">
        <v>382032.11210000003</v>
      </c>
      <c r="I103" s="9">
        <v>66874.761400000003</v>
      </c>
      <c r="J103" s="9">
        <v>134150.17869999999</v>
      </c>
      <c r="K103" s="9">
        <v>3841.5871999999999</v>
      </c>
      <c r="L103" s="9">
        <v>2572870.0153000001</v>
      </c>
      <c r="M103" s="9">
        <f t="shared" si="11"/>
        <v>130308.59149999999</v>
      </c>
      <c r="N103" s="9"/>
      <c r="O103" s="9"/>
      <c r="P103" s="9"/>
      <c r="Q103" s="9"/>
      <c r="R103" s="9"/>
      <c r="S103" s="9"/>
      <c r="T103" s="9"/>
      <c r="U103" s="9"/>
      <c r="V103" s="9">
        <f t="shared" si="8"/>
        <v>398910.05420000001</v>
      </c>
      <c r="W103" s="9"/>
      <c r="X103" s="9"/>
      <c r="Y103" s="9"/>
      <c r="Z103" s="9"/>
      <c r="AA103" s="8">
        <v>98</v>
      </c>
      <c r="AB103" s="20">
        <v>2016</v>
      </c>
      <c r="AC103" s="20">
        <v>1985</v>
      </c>
      <c r="AD103" s="21">
        <v>142.93</v>
      </c>
      <c r="AE103" s="9">
        <f t="shared" si="12"/>
        <v>-94647.901101927273</v>
      </c>
      <c r="AF103" s="9">
        <v>2202370.8426999999</v>
      </c>
      <c r="AG103" s="9">
        <v>33508.915200000003</v>
      </c>
      <c r="AH103" s="9">
        <v>202114.15709999998</v>
      </c>
      <c r="AI103" s="9">
        <v>88040.741800000003</v>
      </c>
      <c r="AJ103" s="9">
        <v>202440.10330000002</v>
      </c>
      <c r="AK103" s="9">
        <v>54126.120417527171</v>
      </c>
      <c r="AL103" s="9">
        <v>2768996.5407844</v>
      </c>
      <c r="AM103" s="9">
        <f t="shared" si="13"/>
        <v>148313.98288247286</v>
      </c>
      <c r="AN103" s="9"/>
      <c r="AO103" s="9"/>
      <c r="AP103" s="9"/>
      <c r="AQ103" s="9"/>
      <c r="AR103" s="9"/>
      <c r="AS103" s="9"/>
      <c r="AT103" s="9"/>
      <c r="AU103" s="9"/>
      <c r="AV103" s="9">
        <f t="shared" si="9"/>
        <v>-94647.901101927273</v>
      </c>
      <c r="AW103" s="9"/>
      <c r="AX103" s="9"/>
      <c r="AY103" s="9"/>
      <c r="AZ103" s="9"/>
      <c r="BA103" s="20">
        <v>98</v>
      </c>
      <c r="BB103" s="20">
        <v>2017</v>
      </c>
      <c r="BC103" s="20">
        <v>1986</v>
      </c>
      <c r="BD103" s="21">
        <v>103.9</v>
      </c>
      <c r="BE103" s="9">
        <f t="shared" si="14"/>
        <v>13419.64713433804</v>
      </c>
      <c r="BF103" s="9">
        <v>2233512.06</v>
      </c>
      <c r="BG103" s="9">
        <v>33412.713799999998</v>
      </c>
      <c r="BH103" s="9">
        <v>191223.84359999999</v>
      </c>
      <c r="BI103" s="9">
        <v>77354.044138734404</v>
      </c>
      <c r="BJ103" s="9">
        <v>404440.3173</v>
      </c>
      <c r="BK103" s="9">
        <v>58334.315151939663</v>
      </c>
      <c r="BL103" s="9">
        <v>2868189.0165524567</v>
      </c>
      <c r="BM103" s="9">
        <f t="shared" si="15"/>
        <v>346106.00214806036</v>
      </c>
      <c r="BN103" s="9"/>
      <c r="BO103" s="9"/>
      <c r="BP103" s="9"/>
      <c r="BQ103" s="9"/>
      <c r="BR103" s="9"/>
      <c r="BS103" s="9"/>
      <c r="BT103" s="9"/>
      <c r="BU103" s="9"/>
      <c r="BV103" s="9">
        <f t="shared" si="10"/>
        <v>13419.64713433804</v>
      </c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</row>
    <row r="104" spans="1:117">
      <c r="A104" s="8">
        <v>99</v>
      </c>
      <c r="B104" s="20">
        <v>2015</v>
      </c>
      <c r="C104" s="20">
        <v>1974</v>
      </c>
      <c r="D104" s="21">
        <v>156.36000000000001</v>
      </c>
      <c r="E104" s="9">
        <v>2794.8761</v>
      </c>
      <c r="F104" s="9">
        <v>2026623.9072</v>
      </c>
      <c r="G104" s="9">
        <v>77366.129400000005</v>
      </c>
      <c r="H104" s="9">
        <v>379475.43640000001</v>
      </c>
      <c r="I104" s="9">
        <v>76476.390299999999</v>
      </c>
      <c r="J104" s="9">
        <v>27043.870900000002</v>
      </c>
      <c r="K104" s="9">
        <v>10600.334699999999</v>
      </c>
      <c r="L104" s="9">
        <v>2573590.5233999998</v>
      </c>
      <c r="M104" s="9">
        <f t="shared" si="11"/>
        <v>16443.536200000002</v>
      </c>
      <c r="N104" s="9"/>
      <c r="O104" s="9"/>
      <c r="P104" s="9"/>
      <c r="Q104" s="9"/>
      <c r="R104" s="9"/>
      <c r="S104" s="9"/>
      <c r="T104" s="9"/>
      <c r="U104" s="9"/>
      <c r="V104" s="9">
        <f t="shared" si="8"/>
        <v>271356.87609999999</v>
      </c>
      <c r="W104" s="9"/>
      <c r="X104" s="9"/>
      <c r="Y104" s="9"/>
      <c r="Z104" s="9"/>
      <c r="AA104" s="8">
        <v>99</v>
      </c>
      <c r="AB104" s="20">
        <v>2016</v>
      </c>
      <c r="AC104" s="20">
        <v>1984</v>
      </c>
      <c r="AD104" s="21">
        <v>117.76</v>
      </c>
      <c r="AE104" s="9">
        <f t="shared" si="12"/>
        <v>118992.31109807314</v>
      </c>
      <c r="AF104" s="9">
        <v>2152813.3234999999</v>
      </c>
      <c r="AG104" s="9">
        <v>33508.915200000003</v>
      </c>
      <c r="AH104" s="9">
        <v>205447.28529999999</v>
      </c>
      <c r="AI104" s="9">
        <v>75518.967900000003</v>
      </c>
      <c r="AJ104" s="9">
        <v>459315.3063</v>
      </c>
      <c r="AK104" s="9">
        <v>8936.3475175271706</v>
      </c>
      <c r="AL104" s="9">
        <v>2798675.1395843998</v>
      </c>
      <c r="AM104" s="9">
        <f t="shared" si="13"/>
        <v>450378.95878247282</v>
      </c>
      <c r="AN104" s="9"/>
      <c r="AO104" s="9"/>
      <c r="AP104" s="9"/>
      <c r="AQ104" s="9"/>
      <c r="AR104" s="9"/>
      <c r="AS104" s="9"/>
      <c r="AT104" s="9"/>
      <c r="AU104" s="9"/>
      <c r="AV104" s="9">
        <f t="shared" si="9"/>
        <v>118992.31109807314</v>
      </c>
      <c r="AW104" s="9"/>
      <c r="AX104" s="9"/>
      <c r="AY104" s="9"/>
      <c r="AZ104" s="9"/>
      <c r="BA104" s="20">
        <v>99</v>
      </c>
      <c r="BB104" s="20">
        <v>2017</v>
      </c>
      <c r="BC104" s="20">
        <v>1985</v>
      </c>
      <c r="BD104" s="21">
        <v>142.93</v>
      </c>
      <c r="BE104" s="9">
        <f t="shared" si="14"/>
        <v>-157231.88841485744</v>
      </c>
      <c r="BF104" s="9">
        <v>2208482.4180999999</v>
      </c>
      <c r="BG104" s="9">
        <v>33412.713799999998</v>
      </c>
      <c r="BH104" s="9">
        <v>189240.64430000001</v>
      </c>
      <c r="BI104" s="9">
        <v>84804.454589539004</v>
      </c>
      <c r="BJ104" s="9">
        <v>246706.63319999998</v>
      </c>
      <c r="BK104" s="9">
        <v>69906.575751939657</v>
      </c>
      <c r="BL104" s="9">
        <v>2849972.1766524566</v>
      </c>
      <c r="BM104" s="9">
        <f t="shared" si="15"/>
        <v>176800.05744806031</v>
      </c>
      <c r="BN104" s="9"/>
      <c r="BO104" s="9"/>
      <c r="BP104" s="9"/>
      <c r="BQ104" s="9"/>
      <c r="BR104" s="9"/>
      <c r="BS104" s="9"/>
      <c r="BT104" s="9"/>
      <c r="BU104" s="9"/>
      <c r="BV104" s="9">
        <f t="shared" si="10"/>
        <v>-157231.88841485744</v>
      </c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</row>
    <row r="105" spans="1:117">
      <c r="A105" s="8">
        <v>100</v>
      </c>
      <c r="B105" s="20">
        <v>2015</v>
      </c>
      <c r="C105" s="20">
        <v>1951</v>
      </c>
      <c r="D105" s="21">
        <v>124.93</v>
      </c>
      <c r="E105" s="9">
        <v>35566.699999999997</v>
      </c>
      <c r="F105" s="9">
        <v>2056883.3792999999</v>
      </c>
      <c r="G105" s="9">
        <v>77366.129400000005</v>
      </c>
      <c r="H105" s="9">
        <v>379652.9645</v>
      </c>
      <c r="I105" s="9">
        <v>75809.681400000001</v>
      </c>
      <c r="J105" s="9">
        <v>32182.940600000002</v>
      </c>
      <c r="K105" s="9">
        <v>14493.107099999999</v>
      </c>
      <c r="L105" s="9">
        <v>2571835.2880000002</v>
      </c>
      <c r="M105" s="9">
        <f t="shared" si="11"/>
        <v>17689.833500000001</v>
      </c>
      <c r="N105" s="9"/>
      <c r="O105" s="9"/>
      <c r="P105" s="9"/>
      <c r="Q105" s="9"/>
      <c r="R105" s="9"/>
      <c r="S105" s="9"/>
      <c r="T105" s="9"/>
      <c r="U105" s="9"/>
      <c r="V105" s="9">
        <f t="shared" si="8"/>
        <v>304128.7</v>
      </c>
      <c r="W105" s="9"/>
      <c r="X105" s="9"/>
      <c r="Y105" s="9"/>
      <c r="Z105" s="9"/>
      <c r="AA105" s="8">
        <v>100</v>
      </c>
      <c r="AB105" s="20">
        <v>2016</v>
      </c>
      <c r="AC105" s="20">
        <v>1989</v>
      </c>
      <c r="AD105" s="21">
        <v>135.44999999999999</v>
      </c>
      <c r="AE105" s="9">
        <f t="shared" si="12"/>
        <v>-96468.147001926787</v>
      </c>
      <c r="AF105" s="9">
        <v>2226787.3605</v>
      </c>
      <c r="AG105" s="9">
        <v>33508.915200000003</v>
      </c>
      <c r="AH105" s="9">
        <v>199200.71289999998</v>
      </c>
      <c r="AI105" s="9">
        <v>98985.861799999999</v>
      </c>
      <c r="AJ105" s="9">
        <v>193784.48790000001</v>
      </c>
      <c r="AK105" s="9">
        <v>82699.830417527177</v>
      </c>
      <c r="AL105" s="9">
        <v>2766035.6548843998</v>
      </c>
      <c r="AM105" s="9">
        <f t="shared" si="13"/>
        <v>111084.65748247283</v>
      </c>
      <c r="AN105" s="9"/>
      <c r="AO105" s="9"/>
      <c r="AP105" s="9"/>
      <c r="AQ105" s="9"/>
      <c r="AR105" s="9"/>
      <c r="AS105" s="9"/>
      <c r="AT105" s="9"/>
      <c r="AU105" s="9"/>
      <c r="AV105" s="9">
        <f t="shared" si="9"/>
        <v>-96468.147001926787</v>
      </c>
      <c r="AW105" s="9"/>
      <c r="AX105" s="9"/>
      <c r="AY105" s="9"/>
      <c r="AZ105" s="9"/>
      <c r="BA105" s="20">
        <v>100</v>
      </c>
      <c r="BB105" s="20">
        <v>2017</v>
      </c>
      <c r="BC105" s="20">
        <v>1990</v>
      </c>
      <c r="BD105" s="21">
        <v>149.83000000000001</v>
      </c>
      <c r="BE105" s="9">
        <f t="shared" si="14"/>
        <v>6123.5519686839543</v>
      </c>
      <c r="BF105" s="9">
        <v>2235877.5994000002</v>
      </c>
      <c r="BG105" s="9">
        <v>33412.713799999998</v>
      </c>
      <c r="BH105" s="9">
        <v>191221.057</v>
      </c>
      <c r="BI105" s="9">
        <v>77364.512673079997</v>
      </c>
      <c r="BJ105" s="9">
        <v>381814.06230000005</v>
      </c>
      <c r="BK105" s="9">
        <v>52746.617351939662</v>
      </c>
      <c r="BL105" s="9">
        <v>2860819.7758524567</v>
      </c>
      <c r="BM105" s="9">
        <f t="shared" si="15"/>
        <v>329067.44494806038</v>
      </c>
      <c r="BN105" s="9"/>
      <c r="BO105" s="9"/>
      <c r="BP105" s="9"/>
      <c r="BQ105" s="9"/>
      <c r="BR105" s="9"/>
      <c r="BS105" s="9"/>
      <c r="BT105" s="9"/>
      <c r="BU105" s="9"/>
      <c r="BV105" s="9">
        <f t="shared" si="10"/>
        <v>6123.5519686839543</v>
      </c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</row>
    <row r="106" spans="1:117">
      <c r="A106" s="8">
        <v>101</v>
      </c>
      <c r="B106" s="20">
        <v>2015</v>
      </c>
      <c r="C106" s="20">
        <v>1964</v>
      </c>
      <c r="D106" s="21">
        <v>106.98</v>
      </c>
      <c r="E106" s="9">
        <v>81452.291500000007</v>
      </c>
      <c r="F106" s="9">
        <v>2024524.6481000001</v>
      </c>
      <c r="G106" s="9">
        <v>77366.129400000005</v>
      </c>
      <c r="H106" s="9">
        <v>380446.37089999998</v>
      </c>
      <c r="I106" s="9">
        <v>72830.033100000001</v>
      </c>
      <c r="J106" s="9">
        <v>103077.6591</v>
      </c>
      <c r="K106" s="9">
        <v>1783.0737999999999</v>
      </c>
      <c r="L106" s="9">
        <v>2575009.4753</v>
      </c>
      <c r="M106" s="9">
        <f t="shared" si="11"/>
        <v>101294.58530000001</v>
      </c>
      <c r="N106" s="9"/>
      <c r="O106" s="9"/>
      <c r="P106" s="9"/>
      <c r="Q106" s="9"/>
      <c r="R106" s="9"/>
      <c r="S106" s="9"/>
      <c r="T106" s="9"/>
      <c r="U106" s="9"/>
      <c r="V106" s="9">
        <f t="shared" si="8"/>
        <v>350014.29150000005</v>
      </c>
      <c r="W106" s="9"/>
      <c r="X106" s="9"/>
      <c r="Y106" s="9"/>
      <c r="Z106" s="9"/>
      <c r="AA106" s="8">
        <v>101</v>
      </c>
      <c r="AB106" s="20">
        <v>2016</v>
      </c>
      <c r="AC106" s="20">
        <v>1968</v>
      </c>
      <c r="AD106" s="21">
        <v>152.97999999999999</v>
      </c>
      <c r="AE106" s="9">
        <f t="shared" si="12"/>
        <v>113019.49909807369</v>
      </c>
      <c r="AF106" s="9">
        <v>2178982.0394000001</v>
      </c>
      <c r="AG106" s="9">
        <v>33508.915200000003</v>
      </c>
      <c r="AH106" s="9">
        <v>205045.59529999999</v>
      </c>
      <c r="AI106" s="9">
        <v>77028.022100000002</v>
      </c>
      <c r="AJ106" s="9">
        <v>404487.05680000002</v>
      </c>
      <c r="AK106" s="9">
        <v>9034.6760175271702</v>
      </c>
      <c r="AL106" s="9">
        <v>2776997.4536843998</v>
      </c>
      <c r="AM106" s="9">
        <f t="shared" si="13"/>
        <v>395452.38078247284</v>
      </c>
      <c r="AN106" s="9"/>
      <c r="AO106" s="9"/>
      <c r="AP106" s="9"/>
      <c r="AQ106" s="9"/>
      <c r="AR106" s="9"/>
      <c r="AS106" s="9"/>
      <c r="AT106" s="9"/>
      <c r="AU106" s="9"/>
      <c r="AV106" s="9">
        <f t="shared" si="9"/>
        <v>113019.49909807369</v>
      </c>
      <c r="AW106" s="9"/>
      <c r="AX106" s="9"/>
      <c r="AY106" s="9"/>
      <c r="AZ106" s="9"/>
      <c r="BA106" s="20">
        <v>101</v>
      </c>
      <c r="BB106" s="20">
        <v>2017</v>
      </c>
      <c r="BC106" s="20">
        <v>1969</v>
      </c>
      <c r="BD106" s="21">
        <v>123.63</v>
      </c>
      <c r="BE106" s="9">
        <f t="shared" si="14"/>
        <v>107344.82554118754</v>
      </c>
      <c r="BF106" s="9">
        <v>2196226.6601</v>
      </c>
      <c r="BG106" s="9">
        <v>33412.713799999998</v>
      </c>
      <c r="BH106" s="9">
        <v>192822.1471</v>
      </c>
      <c r="BI106" s="9">
        <v>71349.596345583806</v>
      </c>
      <c r="BJ106" s="9">
        <v>534963.58750000002</v>
      </c>
      <c r="BK106" s="9">
        <v>41061.506951939664</v>
      </c>
      <c r="BL106" s="9">
        <v>2880368.3723524567</v>
      </c>
      <c r="BM106" s="9">
        <f t="shared" si="15"/>
        <v>493902.08054806036</v>
      </c>
      <c r="BN106" s="9"/>
      <c r="BO106" s="9"/>
      <c r="BP106" s="9"/>
      <c r="BQ106" s="9"/>
      <c r="BR106" s="9"/>
      <c r="BS106" s="9"/>
      <c r="BT106" s="9"/>
      <c r="BU106" s="9"/>
      <c r="BV106" s="9">
        <f t="shared" si="10"/>
        <v>107344.82554118754</v>
      </c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</row>
    <row r="107" spans="1:117">
      <c r="A107" s="8">
        <v>102</v>
      </c>
      <c r="B107" s="20">
        <v>2015</v>
      </c>
      <c r="C107" s="20">
        <v>1974</v>
      </c>
      <c r="D107" s="21">
        <v>156.36000000000001</v>
      </c>
      <c r="E107" s="9">
        <v>26928.862300000001</v>
      </c>
      <c r="F107" s="9">
        <v>2032624.8799000001</v>
      </c>
      <c r="G107" s="9">
        <v>77366.129400000005</v>
      </c>
      <c r="H107" s="9">
        <v>378870.28100000002</v>
      </c>
      <c r="I107" s="9">
        <v>78749.059500000003</v>
      </c>
      <c r="J107" s="9">
        <v>46159.811800000003</v>
      </c>
      <c r="K107" s="9">
        <v>12859.3022</v>
      </c>
      <c r="L107" s="9">
        <v>2573981.997</v>
      </c>
      <c r="M107" s="9">
        <f t="shared" si="11"/>
        <v>33300.509600000005</v>
      </c>
      <c r="N107" s="9"/>
      <c r="O107" s="9"/>
      <c r="P107" s="9"/>
      <c r="Q107" s="9"/>
      <c r="R107" s="9"/>
      <c r="S107" s="9"/>
      <c r="T107" s="9"/>
      <c r="U107" s="9"/>
      <c r="V107" s="9">
        <f t="shared" si="8"/>
        <v>295490.86230000004</v>
      </c>
      <c r="W107" s="9"/>
      <c r="X107" s="9"/>
      <c r="Y107" s="9"/>
      <c r="Z107" s="9"/>
      <c r="AA107" s="8">
        <v>102</v>
      </c>
      <c r="AB107" s="20">
        <v>2016</v>
      </c>
      <c r="AC107" s="20">
        <v>1970</v>
      </c>
      <c r="AD107" s="21">
        <v>167.75</v>
      </c>
      <c r="AE107" s="9">
        <f t="shared" si="12"/>
        <v>51006.043098073453</v>
      </c>
      <c r="AF107" s="9">
        <v>2200101.6781000001</v>
      </c>
      <c r="AG107" s="9">
        <v>33508.915200000003</v>
      </c>
      <c r="AH107" s="9">
        <v>203073.10029999999</v>
      </c>
      <c r="AI107" s="9">
        <v>84438.218999999997</v>
      </c>
      <c r="AJ107" s="9">
        <v>328195.19800000003</v>
      </c>
      <c r="AK107" s="9">
        <v>28275.902617527172</v>
      </c>
      <c r="AL107" s="9">
        <v>2770035.1648843996</v>
      </c>
      <c r="AM107" s="9">
        <f t="shared" si="13"/>
        <v>299919.29538247286</v>
      </c>
      <c r="AN107" s="9"/>
      <c r="AO107" s="9"/>
      <c r="AP107" s="9"/>
      <c r="AQ107" s="9"/>
      <c r="AR107" s="9"/>
      <c r="AS107" s="9"/>
      <c r="AT107" s="9"/>
      <c r="AU107" s="9"/>
      <c r="AV107" s="9">
        <f t="shared" si="9"/>
        <v>51006.043098073453</v>
      </c>
      <c r="AW107" s="9"/>
      <c r="AX107" s="9"/>
      <c r="AY107" s="9"/>
      <c r="AZ107" s="9"/>
      <c r="BA107" s="20">
        <v>102</v>
      </c>
      <c r="BB107" s="20">
        <v>2017</v>
      </c>
      <c r="BC107" s="20">
        <v>1971</v>
      </c>
      <c r="BD107" s="21">
        <v>184.31</v>
      </c>
      <c r="BE107" s="9">
        <f t="shared" si="14"/>
        <v>103016.146876432</v>
      </c>
      <c r="BF107" s="9">
        <v>2231625.3355999999</v>
      </c>
      <c r="BG107" s="9">
        <v>33412.713799999998</v>
      </c>
      <c r="BH107" s="9">
        <v>191308.726</v>
      </c>
      <c r="BI107" s="9">
        <v>77035.160980828703</v>
      </c>
      <c r="BJ107" s="9">
        <v>509101.23010000004</v>
      </c>
      <c r="BK107" s="9">
        <v>49022.914151939665</v>
      </c>
      <c r="BL107" s="9">
        <v>2890444.1054524565</v>
      </c>
      <c r="BM107" s="9">
        <f t="shared" si="15"/>
        <v>460078.31594806036</v>
      </c>
      <c r="BN107" s="9"/>
      <c r="BO107" s="9"/>
      <c r="BP107" s="9"/>
      <c r="BQ107" s="9"/>
      <c r="BR107" s="9"/>
      <c r="BS107" s="9"/>
      <c r="BT107" s="9"/>
      <c r="BU107" s="9"/>
      <c r="BV107" s="9">
        <f t="shared" si="10"/>
        <v>103016.146876432</v>
      </c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</row>
    <row r="108" spans="1:117">
      <c r="A108" s="8">
        <v>103</v>
      </c>
      <c r="B108" s="20">
        <v>2015</v>
      </c>
      <c r="C108" s="20">
        <v>1987</v>
      </c>
      <c r="D108" s="21">
        <v>78.25</v>
      </c>
      <c r="E108" s="9">
        <v>75083.012900000002</v>
      </c>
      <c r="F108" s="9">
        <v>2053185.8906</v>
      </c>
      <c r="G108" s="9">
        <v>77366.129400000005</v>
      </c>
      <c r="H108" s="9">
        <v>380166.48340000003</v>
      </c>
      <c r="I108" s="9">
        <v>73881.154399999999</v>
      </c>
      <c r="J108" s="9">
        <v>68962.173299999995</v>
      </c>
      <c r="K108" s="9">
        <v>1015.9417</v>
      </c>
      <c r="L108" s="9">
        <v>2577462.8764999998</v>
      </c>
      <c r="M108" s="9">
        <f t="shared" si="11"/>
        <v>67946.231599999999</v>
      </c>
      <c r="N108" s="9"/>
      <c r="O108" s="9"/>
      <c r="P108" s="9"/>
      <c r="Q108" s="9"/>
      <c r="R108" s="9"/>
      <c r="S108" s="9"/>
      <c r="T108" s="9"/>
      <c r="U108" s="9"/>
      <c r="V108" s="9">
        <f t="shared" si="8"/>
        <v>343645.01290000003</v>
      </c>
      <c r="W108" s="9"/>
      <c r="X108" s="9"/>
      <c r="Y108" s="9"/>
      <c r="Z108" s="9"/>
      <c r="AA108" s="8">
        <v>103</v>
      </c>
      <c r="AB108" s="20">
        <v>2016</v>
      </c>
      <c r="AC108" s="20">
        <v>1999</v>
      </c>
      <c r="AD108" s="21">
        <v>133.88999999999999</v>
      </c>
      <c r="AE108" s="9">
        <f t="shared" si="12"/>
        <v>174543.17119807331</v>
      </c>
      <c r="AF108" s="9">
        <v>2192633.4314000001</v>
      </c>
      <c r="AG108" s="9">
        <v>33508.915200000003</v>
      </c>
      <c r="AH108" s="9">
        <v>204431.59699999998</v>
      </c>
      <c r="AI108" s="9">
        <v>79334.6685</v>
      </c>
      <c r="AJ108" s="9">
        <v>488308.24369999999</v>
      </c>
      <c r="AK108" s="9">
        <v>18501.145717527172</v>
      </c>
      <c r="AL108" s="9">
        <v>2805172.5388843999</v>
      </c>
      <c r="AM108" s="9">
        <f t="shared" si="13"/>
        <v>469807.0979824728</v>
      </c>
      <c r="AN108" s="9"/>
      <c r="AO108" s="9"/>
      <c r="AP108" s="9"/>
      <c r="AQ108" s="9"/>
      <c r="AR108" s="9"/>
      <c r="AS108" s="9"/>
      <c r="AT108" s="9"/>
      <c r="AU108" s="9"/>
      <c r="AV108" s="9">
        <f t="shared" si="9"/>
        <v>174543.17119807331</v>
      </c>
      <c r="AW108" s="9"/>
      <c r="AX108" s="9"/>
      <c r="AY108" s="9"/>
      <c r="AZ108" s="9"/>
      <c r="BA108" s="20">
        <v>103</v>
      </c>
      <c r="BB108" s="20">
        <v>2017</v>
      </c>
      <c r="BC108" s="20">
        <v>2000</v>
      </c>
      <c r="BD108" s="21">
        <v>82.51</v>
      </c>
      <c r="BE108" s="9">
        <f t="shared" si="14"/>
        <v>-112257.00276808208</v>
      </c>
      <c r="BF108" s="9">
        <v>2190429.8108000001</v>
      </c>
      <c r="BG108" s="9">
        <v>33412.713799999998</v>
      </c>
      <c r="BH108" s="9">
        <v>192236.9307</v>
      </c>
      <c r="BI108" s="9">
        <v>73548.1158363141</v>
      </c>
      <c r="BJ108" s="9">
        <v>297954.29590000003</v>
      </c>
      <c r="BK108" s="9">
        <v>41328.952851939663</v>
      </c>
      <c r="BL108" s="9">
        <v>2858509.9169524563</v>
      </c>
      <c r="BM108" s="9">
        <f t="shared" si="15"/>
        <v>256625.34304806037</v>
      </c>
      <c r="BN108" s="9"/>
      <c r="BO108" s="9"/>
      <c r="BP108" s="9"/>
      <c r="BQ108" s="9"/>
      <c r="BR108" s="9"/>
      <c r="BS108" s="9"/>
      <c r="BT108" s="9"/>
      <c r="BU108" s="9"/>
      <c r="BV108" s="9">
        <f t="shared" si="10"/>
        <v>-112257.00276808208</v>
      </c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</row>
    <row r="109" spans="1:117">
      <c r="A109" s="8">
        <v>104</v>
      </c>
      <c r="B109" s="20">
        <v>2015</v>
      </c>
      <c r="C109" s="20">
        <v>1995</v>
      </c>
      <c r="D109" s="21">
        <v>104.51</v>
      </c>
      <c r="E109" s="9">
        <v>60691.498899999999</v>
      </c>
      <c r="F109" s="9">
        <v>2040087.3119000001</v>
      </c>
      <c r="G109" s="9">
        <v>77366.129400000005</v>
      </c>
      <c r="H109" s="9">
        <v>380993.54470000003</v>
      </c>
      <c r="I109" s="9">
        <v>70775.114600000001</v>
      </c>
      <c r="J109" s="9">
        <v>67710.613899999997</v>
      </c>
      <c r="K109" s="9">
        <v>3071.1894000000002</v>
      </c>
      <c r="L109" s="9">
        <v>2573170.0262000002</v>
      </c>
      <c r="M109" s="9">
        <f t="shared" si="11"/>
        <v>64639.424499999994</v>
      </c>
      <c r="N109" s="9"/>
      <c r="O109" s="9"/>
      <c r="P109" s="9"/>
      <c r="Q109" s="9"/>
      <c r="R109" s="9"/>
      <c r="S109" s="9"/>
      <c r="T109" s="9"/>
      <c r="U109" s="9"/>
      <c r="V109" s="9">
        <f t="shared" si="8"/>
        <v>329253.49890000001</v>
      </c>
      <c r="W109" s="9"/>
      <c r="X109" s="9"/>
      <c r="Y109" s="9"/>
      <c r="Z109" s="9"/>
      <c r="AA109" s="8">
        <v>104</v>
      </c>
      <c r="AB109" s="20">
        <v>2016</v>
      </c>
      <c r="AC109" s="20">
        <v>1993</v>
      </c>
      <c r="AD109" s="21">
        <v>97.81</v>
      </c>
      <c r="AE109" s="9">
        <f t="shared" si="12"/>
        <v>-76542.355701926164</v>
      </c>
      <c r="AF109" s="9">
        <v>2183750.3058000002</v>
      </c>
      <c r="AG109" s="9">
        <v>33508.915200000003</v>
      </c>
      <c r="AH109" s="9">
        <v>195429.61969999998</v>
      </c>
      <c r="AI109" s="9">
        <v>113152.9666</v>
      </c>
      <c r="AJ109" s="9">
        <v>257933.66440000001</v>
      </c>
      <c r="AK109" s="9">
        <v>93205.698917527174</v>
      </c>
      <c r="AL109" s="9">
        <v>2767112.1284843995</v>
      </c>
      <c r="AM109" s="9">
        <f t="shared" si="13"/>
        <v>164727.96548247285</v>
      </c>
      <c r="AN109" s="9"/>
      <c r="AO109" s="9"/>
      <c r="AP109" s="9"/>
      <c r="AQ109" s="9"/>
      <c r="AR109" s="9"/>
      <c r="AS109" s="9"/>
      <c r="AT109" s="9"/>
      <c r="AU109" s="9"/>
      <c r="AV109" s="9">
        <f t="shared" si="9"/>
        <v>-76542.355701926164</v>
      </c>
      <c r="AW109" s="9"/>
      <c r="AX109" s="9"/>
      <c r="AY109" s="9"/>
      <c r="AZ109" s="9"/>
      <c r="BA109" s="20">
        <v>104</v>
      </c>
      <c r="BB109" s="20">
        <v>2017</v>
      </c>
      <c r="BC109" s="20">
        <v>1994</v>
      </c>
      <c r="BD109" s="21">
        <v>130.30000000000001</v>
      </c>
      <c r="BE109" s="9">
        <f t="shared" si="14"/>
        <v>-267179.53963098302</v>
      </c>
      <c r="BF109" s="9">
        <v>2212526.2015999998</v>
      </c>
      <c r="BG109" s="9">
        <v>33412.713799999998</v>
      </c>
      <c r="BH109" s="9">
        <v>179898.89300000001</v>
      </c>
      <c r="BI109" s="9">
        <v>119899.203173413</v>
      </c>
      <c r="BJ109" s="9">
        <v>160490.91629999998</v>
      </c>
      <c r="BK109" s="9">
        <v>127960.55665193967</v>
      </c>
      <c r="BL109" s="9">
        <v>2845446.9108524565</v>
      </c>
      <c r="BM109" s="9">
        <f t="shared" si="15"/>
        <v>32530.359648060316</v>
      </c>
      <c r="BN109" s="9"/>
      <c r="BO109" s="9"/>
      <c r="BP109" s="9"/>
      <c r="BQ109" s="9"/>
      <c r="BR109" s="9"/>
      <c r="BS109" s="9"/>
      <c r="BT109" s="9"/>
      <c r="BU109" s="9"/>
      <c r="BV109" s="9">
        <f t="shared" si="10"/>
        <v>-267179.53963098302</v>
      </c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</row>
    <row r="110" spans="1:117">
      <c r="A110" s="8">
        <v>105</v>
      </c>
      <c r="B110" s="20">
        <v>2015</v>
      </c>
      <c r="C110" s="20">
        <v>1962</v>
      </c>
      <c r="D110" s="21">
        <v>98.41</v>
      </c>
      <c r="E110" s="9">
        <v>49210.458299999998</v>
      </c>
      <c r="F110" s="9">
        <v>2046946.0689000001</v>
      </c>
      <c r="G110" s="9">
        <v>77366.129400000005</v>
      </c>
      <c r="H110" s="9">
        <v>380379.60639999999</v>
      </c>
      <c r="I110" s="9">
        <v>73080.768100000001</v>
      </c>
      <c r="J110" s="9">
        <v>48959.852800000001</v>
      </c>
      <c r="K110" s="9">
        <v>1577.8773000000001</v>
      </c>
      <c r="L110" s="9">
        <v>2575944.0899</v>
      </c>
      <c r="M110" s="9">
        <f t="shared" si="11"/>
        <v>47381.9755</v>
      </c>
      <c r="N110" s="9"/>
      <c r="O110" s="9"/>
      <c r="P110" s="9"/>
      <c r="Q110" s="9"/>
      <c r="R110" s="9"/>
      <c r="S110" s="9"/>
      <c r="T110" s="9"/>
      <c r="U110" s="9"/>
      <c r="V110" s="9">
        <f t="shared" si="8"/>
        <v>317772.4583</v>
      </c>
      <c r="W110" s="9"/>
      <c r="X110" s="9"/>
      <c r="Y110" s="9"/>
      <c r="Z110" s="9"/>
      <c r="AA110" s="8">
        <v>105</v>
      </c>
      <c r="AB110" s="20">
        <v>2016</v>
      </c>
      <c r="AC110" s="20">
        <v>1979</v>
      </c>
      <c r="AD110" s="21">
        <v>121.11</v>
      </c>
      <c r="AE110" s="9">
        <f t="shared" si="12"/>
        <v>-103266.91050192667</v>
      </c>
      <c r="AF110" s="9">
        <v>2175411.1812999998</v>
      </c>
      <c r="AG110" s="9">
        <v>33508.915200000003</v>
      </c>
      <c r="AH110" s="9">
        <v>201074.17859999998</v>
      </c>
      <c r="AI110" s="9">
        <v>91947.694600000003</v>
      </c>
      <c r="AJ110" s="9">
        <v>208099.18360000002</v>
      </c>
      <c r="AK110" s="9">
        <v>44502.871117527175</v>
      </c>
      <c r="AL110" s="9">
        <v>2768805.1926843999</v>
      </c>
      <c r="AM110" s="9">
        <f t="shared" si="13"/>
        <v>163596.31248247286</v>
      </c>
      <c r="AN110" s="9"/>
      <c r="AO110" s="9"/>
      <c r="AP110" s="9"/>
      <c r="AQ110" s="9"/>
      <c r="AR110" s="9"/>
      <c r="AS110" s="9"/>
      <c r="AT110" s="9"/>
      <c r="AU110" s="9"/>
      <c r="AV110" s="9">
        <f t="shared" si="9"/>
        <v>-103266.91050192667</v>
      </c>
      <c r="AW110" s="9"/>
      <c r="AX110" s="9"/>
      <c r="AY110" s="9"/>
      <c r="AZ110" s="9"/>
      <c r="BA110" s="20">
        <v>105</v>
      </c>
      <c r="BB110" s="20">
        <v>2017</v>
      </c>
      <c r="BC110" s="20">
        <v>1980</v>
      </c>
      <c r="BD110" s="21">
        <v>138.94</v>
      </c>
      <c r="BE110" s="9">
        <f t="shared" si="14"/>
        <v>-136364.71750384662</v>
      </c>
      <c r="BF110" s="9">
        <v>2170162.7659</v>
      </c>
      <c r="BG110" s="9">
        <v>33412.713799999998</v>
      </c>
      <c r="BH110" s="9">
        <v>188003.46040000001</v>
      </c>
      <c r="BI110" s="9">
        <v>89452.261700549105</v>
      </c>
      <c r="BJ110" s="9">
        <v>314805.95530000003</v>
      </c>
      <c r="BK110" s="9">
        <v>70485.953051939665</v>
      </c>
      <c r="BL110" s="9">
        <v>2861715.9215524564</v>
      </c>
      <c r="BM110" s="9">
        <f t="shared" si="15"/>
        <v>244320.00224806037</v>
      </c>
      <c r="BN110" s="9"/>
      <c r="BO110" s="9"/>
      <c r="BP110" s="9"/>
      <c r="BQ110" s="9"/>
      <c r="BR110" s="9"/>
      <c r="BS110" s="9"/>
      <c r="BT110" s="9"/>
      <c r="BU110" s="9"/>
      <c r="BV110" s="9">
        <f t="shared" si="10"/>
        <v>-136364.71750384662</v>
      </c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</row>
    <row r="111" spans="1:117">
      <c r="A111" s="8">
        <v>106</v>
      </c>
      <c r="B111" s="20">
        <v>2015</v>
      </c>
      <c r="C111" s="20">
        <v>1967</v>
      </c>
      <c r="D111" s="21">
        <v>114.02</v>
      </c>
      <c r="E111" s="9">
        <v>18540.269700000001</v>
      </c>
      <c r="F111" s="9">
        <v>2039558.1436999999</v>
      </c>
      <c r="G111" s="9">
        <v>77366.129400000005</v>
      </c>
      <c r="H111" s="9">
        <v>379564.64390000002</v>
      </c>
      <c r="I111" s="9">
        <v>76141.370299999995</v>
      </c>
      <c r="J111" s="9">
        <v>25105.752199999999</v>
      </c>
      <c r="K111" s="9">
        <v>12480.9105</v>
      </c>
      <c r="L111" s="9">
        <v>2566714.8593000001</v>
      </c>
      <c r="M111" s="9">
        <f t="shared" si="11"/>
        <v>12624.841699999999</v>
      </c>
      <c r="N111" s="9"/>
      <c r="O111" s="9"/>
      <c r="P111" s="9"/>
      <c r="Q111" s="9"/>
      <c r="R111" s="9"/>
      <c r="S111" s="9"/>
      <c r="T111" s="9"/>
      <c r="U111" s="9"/>
      <c r="V111" s="9">
        <f t="shared" si="8"/>
        <v>287102.2697</v>
      </c>
      <c r="W111" s="9"/>
      <c r="X111" s="9"/>
      <c r="Y111" s="9"/>
      <c r="Z111" s="9"/>
      <c r="AA111" s="8">
        <v>106</v>
      </c>
      <c r="AB111" s="20">
        <v>2016</v>
      </c>
      <c r="AC111" s="20">
        <v>1947</v>
      </c>
      <c r="AD111" s="21">
        <v>169.22</v>
      </c>
      <c r="AE111" s="9">
        <f t="shared" si="12"/>
        <v>175264.79929807317</v>
      </c>
      <c r="AF111" s="9">
        <v>2164523.2299000002</v>
      </c>
      <c r="AG111" s="9">
        <v>33508.915200000003</v>
      </c>
      <c r="AH111" s="9">
        <v>204064.95819999999</v>
      </c>
      <c r="AI111" s="9">
        <v>80712.043699999995</v>
      </c>
      <c r="AJ111" s="9">
        <v>496904.64350000001</v>
      </c>
      <c r="AK111" s="9">
        <v>13227.011317527171</v>
      </c>
      <c r="AL111" s="9">
        <v>2791221.9798843996</v>
      </c>
      <c r="AM111" s="9">
        <f t="shared" si="13"/>
        <v>483677.63218247285</v>
      </c>
      <c r="AN111" s="9"/>
      <c r="AO111" s="9"/>
      <c r="AP111" s="9"/>
      <c r="AQ111" s="9"/>
      <c r="AR111" s="9"/>
      <c r="AS111" s="9"/>
      <c r="AT111" s="9"/>
      <c r="AU111" s="9"/>
      <c r="AV111" s="9">
        <f t="shared" si="9"/>
        <v>175264.79929807317</v>
      </c>
      <c r="AW111" s="9"/>
      <c r="AX111" s="9"/>
      <c r="AY111" s="9"/>
      <c r="AZ111" s="9"/>
      <c r="BA111" s="20">
        <v>106</v>
      </c>
      <c r="BB111" s="20">
        <v>2017</v>
      </c>
      <c r="BC111" s="20">
        <v>1948</v>
      </c>
      <c r="BD111" s="21">
        <v>128.72</v>
      </c>
      <c r="BE111" s="9">
        <f t="shared" si="14"/>
        <v>212806.61517991638</v>
      </c>
      <c r="BF111" s="9">
        <v>2202648.8838999998</v>
      </c>
      <c r="BG111" s="9">
        <v>33412.713799999998</v>
      </c>
      <c r="BH111" s="9">
        <v>193114.64870000002</v>
      </c>
      <c r="BI111" s="9">
        <v>70250.736984312302</v>
      </c>
      <c r="BJ111" s="9">
        <v>637964.14350000001</v>
      </c>
      <c r="BK111" s="9">
        <v>39016.245551939661</v>
      </c>
      <c r="BL111" s="9">
        <v>2885568.2661524564</v>
      </c>
      <c r="BM111" s="9">
        <f t="shared" si="15"/>
        <v>598947.8979480603</v>
      </c>
      <c r="BN111" s="9"/>
      <c r="BO111" s="9"/>
      <c r="BP111" s="9"/>
      <c r="BQ111" s="9"/>
      <c r="BR111" s="9"/>
      <c r="BS111" s="9"/>
      <c r="BT111" s="9"/>
      <c r="BU111" s="9"/>
      <c r="BV111" s="9">
        <f t="shared" si="10"/>
        <v>212806.61517991638</v>
      </c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</row>
    <row r="112" spans="1:117">
      <c r="A112" s="8">
        <v>107</v>
      </c>
      <c r="B112" s="20">
        <v>2015</v>
      </c>
      <c r="C112" s="20">
        <v>1952</v>
      </c>
      <c r="D112" s="21">
        <v>113.3</v>
      </c>
      <c r="E112" s="9">
        <v>43925.364800000003</v>
      </c>
      <c r="F112" s="9">
        <v>2054780.3217</v>
      </c>
      <c r="G112" s="9">
        <v>77366.129400000005</v>
      </c>
      <c r="H112" s="9">
        <v>379799.20010000002</v>
      </c>
      <c r="I112" s="9">
        <v>75260.491599999994</v>
      </c>
      <c r="J112" s="9">
        <v>39015.486400000002</v>
      </c>
      <c r="K112" s="9">
        <v>7076.683</v>
      </c>
      <c r="L112" s="9">
        <v>2575219.5813000002</v>
      </c>
      <c r="M112" s="9">
        <f t="shared" si="11"/>
        <v>31938.803400000001</v>
      </c>
      <c r="N112" s="9"/>
      <c r="O112" s="9"/>
      <c r="P112" s="9"/>
      <c r="Q112" s="9"/>
      <c r="R112" s="9"/>
      <c r="S112" s="9"/>
      <c r="T112" s="9"/>
      <c r="U112" s="9"/>
      <c r="V112" s="9">
        <f t="shared" si="8"/>
        <v>312487.36480000004</v>
      </c>
      <c r="W112" s="9"/>
      <c r="X112" s="9"/>
      <c r="Y112" s="9"/>
      <c r="Z112" s="9"/>
      <c r="AA112" s="8">
        <v>107</v>
      </c>
      <c r="AB112" s="20">
        <v>2016</v>
      </c>
      <c r="AC112" s="20">
        <v>1929</v>
      </c>
      <c r="AD112" s="21">
        <v>92.94</v>
      </c>
      <c r="AE112" s="9">
        <f t="shared" si="12"/>
        <v>-176288.91220192658</v>
      </c>
      <c r="AF112" s="9">
        <v>2208079.0279999999</v>
      </c>
      <c r="AG112" s="9">
        <v>33508.915200000003</v>
      </c>
      <c r="AH112" s="9">
        <v>191802.96359999999</v>
      </c>
      <c r="AI112" s="9">
        <v>126777.455</v>
      </c>
      <c r="AJ112" s="9">
        <v>105564.5229</v>
      </c>
      <c r="AK112" s="9">
        <v>86315.911917527177</v>
      </c>
      <c r="AL112" s="9">
        <v>2755705.8849843997</v>
      </c>
      <c r="AM112" s="9">
        <f t="shared" si="13"/>
        <v>19248.610982472819</v>
      </c>
      <c r="AN112" s="9"/>
      <c r="AO112" s="9"/>
      <c r="AP112" s="9"/>
      <c r="AQ112" s="9"/>
      <c r="AR112" s="9"/>
      <c r="AS112" s="9"/>
      <c r="AT112" s="9"/>
      <c r="AU112" s="9"/>
      <c r="AV112" s="9">
        <f t="shared" si="9"/>
        <v>-176288.91220192658</v>
      </c>
      <c r="AW112" s="9"/>
      <c r="AX112" s="9"/>
      <c r="AY112" s="9"/>
      <c r="AZ112" s="9"/>
      <c r="BA112" s="20">
        <v>107</v>
      </c>
      <c r="BB112" s="20">
        <v>2017</v>
      </c>
      <c r="BC112" s="20">
        <v>1930</v>
      </c>
      <c r="BD112" s="21">
        <v>85.5</v>
      </c>
      <c r="BE112" s="9">
        <f t="shared" si="14"/>
        <v>-318906.15598302102</v>
      </c>
      <c r="BF112" s="9">
        <v>2235431.4243999999</v>
      </c>
      <c r="BG112" s="9">
        <v>33412.713799999998</v>
      </c>
      <c r="BH112" s="9">
        <v>175636.24590000001</v>
      </c>
      <c r="BI112" s="9">
        <v>135912.959221375</v>
      </c>
      <c r="BJ112" s="9">
        <v>102958.59849999999</v>
      </c>
      <c r="BK112" s="9">
        <v>163345.00025193967</v>
      </c>
      <c r="BL112" s="9">
        <v>2838913.0975524564</v>
      </c>
      <c r="BM112" s="9">
        <f t="shared" si="15"/>
        <v>-60386.401751939673</v>
      </c>
      <c r="BN112" s="9"/>
      <c r="BO112" s="9"/>
      <c r="BP112" s="9"/>
      <c r="BQ112" s="9"/>
      <c r="BR112" s="9"/>
      <c r="BS112" s="9"/>
      <c r="BT112" s="9"/>
      <c r="BU112" s="9"/>
      <c r="BV112" s="9">
        <f t="shared" si="10"/>
        <v>-318906.15598302102</v>
      </c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</row>
    <row r="113" spans="1:117">
      <c r="A113" s="8">
        <v>108</v>
      </c>
      <c r="B113" s="20">
        <v>2015</v>
      </c>
      <c r="C113" s="20">
        <v>1995</v>
      </c>
      <c r="D113" s="21">
        <v>104.51</v>
      </c>
      <c r="E113" s="9">
        <v>89944.778399999996</v>
      </c>
      <c r="F113" s="9">
        <v>2035378.7268000001</v>
      </c>
      <c r="G113" s="9">
        <v>77366.129400000005</v>
      </c>
      <c r="H113" s="9">
        <v>381143.67979999998</v>
      </c>
      <c r="I113" s="9">
        <v>70211.280299999999</v>
      </c>
      <c r="J113" s="9">
        <v>102420.2837</v>
      </c>
      <c r="K113" s="9">
        <v>2297.9519</v>
      </c>
      <c r="L113" s="9">
        <v>2574277.3697000002</v>
      </c>
      <c r="M113" s="9">
        <f t="shared" si="11"/>
        <v>100122.3318</v>
      </c>
      <c r="N113" s="9"/>
      <c r="O113" s="9"/>
      <c r="P113" s="9"/>
      <c r="Q113" s="9"/>
      <c r="R113" s="9"/>
      <c r="S113" s="9"/>
      <c r="T113" s="9"/>
      <c r="U113" s="9"/>
      <c r="V113" s="9">
        <f t="shared" si="8"/>
        <v>358506.77840000001</v>
      </c>
      <c r="W113" s="9"/>
      <c r="X113" s="9"/>
      <c r="Y113" s="9"/>
      <c r="Z113" s="9"/>
      <c r="AA113" s="8">
        <v>108</v>
      </c>
      <c r="AB113" s="20">
        <v>2016</v>
      </c>
      <c r="AC113" s="20">
        <v>1942</v>
      </c>
      <c r="AD113" s="21">
        <v>148.11000000000001</v>
      </c>
      <c r="AE113" s="9">
        <f t="shared" si="12"/>
        <v>4422.0887980731204</v>
      </c>
      <c r="AF113" s="9">
        <v>2201470.6299000001</v>
      </c>
      <c r="AG113" s="9">
        <v>33508.915200000003</v>
      </c>
      <c r="AH113" s="9">
        <v>204076.7934</v>
      </c>
      <c r="AI113" s="9">
        <v>80667.581399999995</v>
      </c>
      <c r="AJ113" s="9">
        <v>275299.98469999997</v>
      </c>
      <c r="AK113" s="9">
        <v>22675.642417527171</v>
      </c>
      <c r="AL113" s="9">
        <v>2767926.1733843996</v>
      </c>
      <c r="AM113" s="9">
        <f t="shared" si="13"/>
        <v>252624.34228247279</v>
      </c>
      <c r="AN113" s="9"/>
      <c r="AO113" s="9"/>
      <c r="AP113" s="9"/>
      <c r="AQ113" s="9"/>
      <c r="AR113" s="9"/>
      <c r="AS113" s="9"/>
      <c r="AT113" s="9"/>
      <c r="AU113" s="9"/>
      <c r="AV113" s="9">
        <f t="shared" si="9"/>
        <v>4422.0887980731204</v>
      </c>
      <c r="AW113" s="9"/>
      <c r="AX113" s="9"/>
      <c r="AY113" s="9"/>
      <c r="AZ113" s="9"/>
      <c r="BA113" s="20">
        <v>108</v>
      </c>
      <c r="BB113" s="20">
        <v>2017</v>
      </c>
      <c r="BC113" s="20">
        <v>1943</v>
      </c>
      <c r="BD113" s="21">
        <v>84.68</v>
      </c>
      <c r="BE113" s="9">
        <f t="shared" si="14"/>
        <v>81484.01078523742</v>
      </c>
      <c r="BF113" s="9">
        <v>2237939.4955000002</v>
      </c>
      <c r="BG113" s="9">
        <v>33412.713799999998</v>
      </c>
      <c r="BH113" s="9">
        <v>187447.05040000001</v>
      </c>
      <c r="BI113" s="9">
        <v>91542.5620896334</v>
      </c>
      <c r="BJ113" s="9">
        <v>491270.38280000002</v>
      </c>
      <c r="BK113" s="9">
        <v>82945.329451939673</v>
      </c>
      <c r="BL113" s="9">
        <v>2877182.8643524563</v>
      </c>
      <c r="BM113" s="9">
        <f t="shared" si="15"/>
        <v>408325.05334806035</v>
      </c>
      <c r="BN113" s="9"/>
      <c r="BO113" s="9"/>
      <c r="BP113" s="9"/>
      <c r="BQ113" s="9"/>
      <c r="BR113" s="9"/>
      <c r="BS113" s="9"/>
      <c r="BT113" s="9"/>
      <c r="BU113" s="9"/>
      <c r="BV113" s="9">
        <f t="shared" si="10"/>
        <v>81484.01078523742</v>
      </c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</row>
    <row r="114" spans="1:117">
      <c r="A114" s="8">
        <v>109</v>
      </c>
      <c r="B114" s="20">
        <v>2015</v>
      </c>
      <c r="C114" s="20">
        <v>1995</v>
      </c>
      <c r="D114" s="21">
        <v>104.51</v>
      </c>
      <c r="E114" s="9">
        <v>85249.197499999995</v>
      </c>
      <c r="F114" s="9">
        <v>2045978.8141000001</v>
      </c>
      <c r="G114" s="9">
        <v>77366.129400000005</v>
      </c>
      <c r="H114" s="9">
        <v>381169.64720000001</v>
      </c>
      <c r="I114" s="9">
        <v>70113.759300000005</v>
      </c>
      <c r="J114" s="9">
        <v>83331.738400000002</v>
      </c>
      <c r="K114" s="9">
        <v>2484.8217</v>
      </c>
      <c r="L114" s="9">
        <v>2570226.0693000001</v>
      </c>
      <c r="M114" s="9">
        <f t="shared" si="11"/>
        <v>80846.916700000002</v>
      </c>
      <c r="N114" s="9"/>
      <c r="O114" s="9"/>
      <c r="P114" s="9"/>
      <c r="Q114" s="9"/>
      <c r="R114" s="9"/>
      <c r="S114" s="9"/>
      <c r="T114" s="9"/>
      <c r="U114" s="9"/>
      <c r="V114" s="9">
        <f t="shared" si="8"/>
        <v>353811.19750000001</v>
      </c>
      <c r="W114" s="9"/>
      <c r="X114" s="9"/>
      <c r="Y114" s="9"/>
      <c r="Z114" s="9"/>
      <c r="AA114" s="8">
        <v>109</v>
      </c>
      <c r="AB114" s="20">
        <v>2016</v>
      </c>
      <c r="AC114" s="20">
        <v>1947</v>
      </c>
      <c r="AD114" s="21">
        <v>169.22</v>
      </c>
      <c r="AE114" s="9">
        <f t="shared" si="12"/>
        <v>171663.29779807292</v>
      </c>
      <c r="AF114" s="9">
        <v>2181103.2980999998</v>
      </c>
      <c r="AG114" s="9">
        <v>33508.915200000003</v>
      </c>
      <c r="AH114" s="9">
        <v>204576.28759999998</v>
      </c>
      <c r="AI114" s="9">
        <v>78791.100200000001</v>
      </c>
      <c r="AJ114" s="9">
        <v>475514.12890000001</v>
      </c>
      <c r="AK114" s="9">
        <v>12967.91191752717</v>
      </c>
      <c r="AL114" s="9">
        <v>2788862.5202843999</v>
      </c>
      <c r="AM114" s="9">
        <f t="shared" si="13"/>
        <v>462546.21698247286</v>
      </c>
      <c r="AN114" s="9"/>
      <c r="AO114" s="9"/>
      <c r="AP114" s="9"/>
      <c r="AQ114" s="9"/>
      <c r="AR114" s="9"/>
      <c r="AS114" s="9"/>
      <c r="AT114" s="9"/>
      <c r="AU114" s="9"/>
      <c r="AV114" s="9">
        <f t="shared" si="9"/>
        <v>171663.29779807292</v>
      </c>
      <c r="AW114" s="9"/>
      <c r="AX114" s="9"/>
      <c r="AY114" s="9"/>
      <c r="AZ114" s="9"/>
      <c r="BA114" s="20">
        <v>109</v>
      </c>
      <c r="BB114" s="20">
        <v>2017</v>
      </c>
      <c r="BC114" s="20">
        <v>1948</v>
      </c>
      <c r="BD114" s="21">
        <v>128.72</v>
      </c>
      <c r="BE114" s="9">
        <f t="shared" si="14"/>
        <v>10678.189656264614</v>
      </c>
      <c r="BF114" s="9">
        <v>2169357.2477000002</v>
      </c>
      <c r="BG114" s="9">
        <v>33412.713799999998</v>
      </c>
      <c r="BH114" s="9">
        <v>193271.70509999999</v>
      </c>
      <c r="BI114" s="9">
        <v>69660.713260660399</v>
      </c>
      <c r="BJ114" s="9">
        <v>465844.3872</v>
      </c>
      <c r="BK114" s="9">
        <v>38662.738851939663</v>
      </c>
      <c r="BL114" s="9">
        <v>2882205.8385524563</v>
      </c>
      <c r="BM114" s="9">
        <f t="shared" si="15"/>
        <v>427181.64834806032</v>
      </c>
      <c r="BN114" s="9"/>
      <c r="BO114" s="9"/>
      <c r="BP114" s="9"/>
      <c r="BQ114" s="9"/>
      <c r="BR114" s="9"/>
      <c r="BS114" s="9"/>
      <c r="BT114" s="9"/>
      <c r="BU114" s="9"/>
      <c r="BV114" s="9">
        <f t="shared" si="10"/>
        <v>10678.189656264614</v>
      </c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</row>
    <row r="115" spans="1:117">
      <c r="A115" s="8">
        <v>110</v>
      </c>
      <c r="B115" s="20">
        <v>2015</v>
      </c>
      <c r="C115" s="20">
        <v>1972</v>
      </c>
      <c r="D115" s="21">
        <v>151.79</v>
      </c>
      <c r="E115" s="9">
        <v>12477.34</v>
      </c>
      <c r="F115" s="9">
        <v>2032667.2629</v>
      </c>
      <c r="G115" s="9">
        <v>77366.129400000005</v>
      </c>
      <c r="H115" s="9">
        <v>379648.44530000002</v>
      </c>
      <c r="I115" s="9">
        <v>75826.653200000001</v>
      </c>
      <c r="J115" s="9">
        <v>27700.304</v>
      </c>
      <c r="K115" s="9">
        <v>12469.8328</v>
      </c>
      <c r="L115" s="9">
        <v>2568261.6219000001</v>
      </c>
      <c r="M115" s="9">
        <f t="shared" si="11"/>
        <v>15230.4712</v>
      </c>
      <c r="N115" s="9"/>
      <c r="O115" s="9"/>
      <c r="P115" s="9"/>
      <c r="Q115" s="9"/>
      <c r="R115" s="9"/>
      <c r="S115" s="9"/>
      <c r="T115" s="9"/>
      <c r="U115" s="9"/>
      <c r="V115" s="9">
        <f t="shared" si="8"/>
        <v>281039.34000000003</v>
      </c>
      <c r="W115" s="9"/>
      <c r="X115" s="9"/>
      <c r="Y115" s="9"/>
      <c r="Z115" s="9"/>
      <c r="AA115" s="8">
        <v>110</v>
      </c>
      <c r="AB115" s="20">
        <v>2016</v>
      </c>
      <c r="AC115" s="20">
        <v>1987</v>
      </c>
      <c r="AD115" s="21">
        <v>96.42</v>
      </c>
      <c r="AE115" s="9">
        <f t="shared" si="12"/>
        <v>-117855.49950192636</v>
      </c>
      <c r="AF115" s="9">
        <v>2180485.6378000001</v>
      </c>
      <c r="AG115" s="9">
        <v>33508.915200000003</v>
      </c>
      <c r="AH115" s="9">
        <v>201570.53579999998</v>
      </c>
      <c r="AI115" s="9">
        <v>90082.998099999997</v>
      </c>
      <c r="AJ115" s="9">
        <v>184234.6091</v>
      </c>
      <c r="AK115" s="9">
        <v>44131.586617527166</v>
      </c>
      <c r="AL115" s="9">
        <v>2763606.6088843998</v>
      </c>
      <c r="AM115" s="9">
        <f t="shared" si="13"/>
        <v>140103.02248247282</v>
      </c>
      <c r="AN115" s="9"/>
      <c r="AO115" s="9"/>
      <c r="AP115" s="9"/>
      <c r="AQ115" s="9"/>
      <c r="AR115" s="9"/>
      <c r="AS115" s="9"/>
      <c r="AT115" s="9"/>
      <c r="AU115" s="9"/>
      <c r="AV115" s="9">
        <f t="shared" si="9"/>
        <v>-117855.49950192636</v>
      </c>
      <c r="AW115" s="9"/>
      <c r="AX115" s="9"/>
      <c r="AY115" s="9"/>
      <c r="AZ115" s="9"/>
      <c r="BA115" s="20">
        <v>110</v>
      </c>
      <c r="BB115" s="20">
        <v>2017</v>
      </c>
      <c r="BC115" s="20">
        <v>1988</v>
      </c>
      <c r="BD115" s="21">
        <v>120.42</v>
      </c>
      <c r="BE115" s="9">
        <f t="shared" si="14"/>
        <v>-237792.45129606826</v>
      </c>
      <c r="BF115" s="9">
        <v>2179941.2409000001</v>
      </c>
      <c r="BG115" s="9">
        <v>33412.713799999998</v>
      </c>
      <c r="BH115" s="9">
        <v>177586.56570000001</v>
      </c>
      <c r="BI115" s="9">
        <v>128586.069408328</v>
      </c>
      <c r="BJ115" s="9">
        <v>202479.52220000001</v>
      </c>
      <c r="BK115" s="9">
        <v>116334.50195193966</v>
      </c>
      <c r="BL115" s="9">
        <v>2843464.0613524565</v>
      </c>
      <c r="BM115" s="9">
        <f t="shared" si="15"/>
        <v>86145.020248060348</v>
      </c>
      <c r="BN115" s="9"/>
      <c r="BO115" s="9"/>
      <c r="BP115" s="9"/>
      <c r="BQ115" s="9"/>
      <c r="BR115" s="9"/>
      <c r="BS115" s="9"/>
      <c r="BT115" s="9"/>
      <c r="BU115" s="9"/>
      <c r="BV115" s="9">
        <f t="shared" si="10"/>
        <v>-237792.45129606826</v>
      </c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</row>
    <row r="116" spans="1:117">
      <c r="A116" s="8">
        <v>111</v>
      </c>
      <c r="B116" s="20">
        <v>2015</v>
      </c>
      <c r="C116" s="20">
        <v>1952</v>
      </c>
      <c r="D116" s="21">
        <v>113.3</v>
      </c>
      <c r="E116" s="9">
        <v>71707.440300000002</v>
      </c>
      <c r="F116" s="9">
        <v>2045764.0582000001</v>
      </c>
      <c r="G116" s="9">
        <v>77366.129400000005</v>
      </c>
      <c r="H116" s="9">
        <v>379787.26909999998</v>
      </c>
      <c r="I116" s="9">
        <v>75305.298699999999</v>
      </c>
      <c r="J116" s="9">
        <v>74483.386100000003</v>
      </c>
      <c r="K116" s="9">
        <v>2885.5140000000001</v>
      </c>
      <c r="L116" s="9">
        <v>2578113.1869999999</v>
      </c>
      <c r="M116" s="9">
        <f t="shared" si="11"/>
        <v>71597.872100000008</v>
      </c>
      <c r="N116" s="9"/>
      <c r="O116" s="9"/>
      <c r="P116" s="9"/>
      <c r="Q116" s="9"/>
      <c r="R116" s="9"/>
      <c r="S116" s="9"/>
      <c r="T116" s="9"/>
      <c r="U116" s="9"/>
      <c r="V116" s="9">
        <f t="shared" si="8"/>
        <v>340269.44030000002</v>
      </c>
      <c r="W116" s="9"/>
      <c r="X116" s="9"/>
      <c r="Y116" s="9"/>
      <c r="Z116" s="9"/>
      <c r="AA116" s="8">
        <v>111</v>
      </c>
      <c r="AB116" s="20">
        <v>2016</v>
      </c>
      <c r="AC116" s="20">
        <v>1951</v>
      </c>
      <c r="AD116" s="21">
        <v>145.72999999999999</v>
      </c>
      <c r="AE116" s="9">
        <f t="shared" si="12"/>
        <v>226860.1005980731</v>
      </c>
      <c r="AF116" s="9">
        <v>2192445.1074999999</v>
      </c>
      <c r="AG116" s="9">
        <v>33508.915200000003</v>
      </c>
      <c r="AH116" s="9">
        <v>205601.337</v>
      </c>
      <c r="AI116" s="9">
        <v>74940.232000000004</v>
      </c>
      <c r="AJ116" s="9">
        <v>543574.38379999995</v>
      </c>
      <c r="AK116" s="9">
        <v>11507.702917527171</v>
      </c>
      <c r="AL116" s="9">
        <v>2811702.1719843997</v>
      </c>
      <c r="AM116" s="9">
        <f t="shared" si="13"/>
        <v>532066.68088247278</v>
      </c>
      <c r="AN116" s="9"/>
      <c r="AO116" s="9"/>
      <c r="AP116" s="9"/>
      <c r="AQ116" s="9"/>
      <c r="AR116" s="9"/>
      <c r="AS116" s="9"/>
      <c r="AT116" s="9"/>
      <c r="AU116" s="9"/>
      <c r="AV116" s="9">
        <f t="shared" si="9"/>
        <v>226860.1005980731</v>
      </c>
      <c r="AW116" s="9"/>
      <c r="AX116" s="9"/>
      <c r="AY116" s="9"/>
      <c r="AZ116" s="9"/>
      <c r="BA116" s="20">
        <v>111</v>
      </c>
      <c r="BB116" s="20">
        <v>2017</v>
      </c>
      <c r="BC116" s="20">
        <v>1952</v>
      </c>
      <c r="BD116" s="21">
        <v>132.01</v>
      </c>
      <c r="BE116" s="9">
        <f t="shared" si="14"/>
        <v>3076.6070653824136</v>
      </c>
      <c r="BF116" s="9">
        <v>2182604.4805999999</v>
      </c>
      <c r="BG116" s="9">
        <v>33412.713799999998</v>
      </c>
      <c r="BH116" s="9">
        <v>192147.6226</v>
      </c>
      <c r="BI116" s="9">
        <v>73883.625069778296</v>
      </c>
      <c r="BJ116" s="9">
        <v>437096.95910000004</v>
      </c>
      <c r="BK116" s="9">
        <v>41943.167451939662</v>
      </c>
      <c r="BL116" s="9">
        <v>2874125.6266524564</v>
      </c>
      <c r="BM116" s="9">
        <f t="shared" si="15"/>
        <v>395153.79164806037</v>
      </c>
      <c r="BN116" s="9"/>
      <c r="BO116" s="9"/>
      <c r="BP116" s="9"/>
      <c r="BQ116" s="9"/>
      <c r="BR116" s="9"/>
      <c r="BS116" s="9"/>
      <c r="BT116" s="9"/>
      <c r="BU116" s="9"/>
      <c r="BV116" s="9">
        <f t="shared" si="10"/>
        <v>3076.6070653824136</v>
      </c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</row>
    <row r="117" spans="1:117">
      <c r="A117" s="8">
        <v>112</v>
      </c>
      <c r="B117" s="20">
        <v>2015</v>
      </c>
      <c r="C117" s="20">
        <v>1988</v>
      </c>
      <c r="D117" s="21">
        <v>75.92</v>
      </c>
      <c r="E117" s="9">
        <v>73104.370500000005</v>
      </c>
      <c r="F117" s="9">
        <v>2048852.5955000001</v>
      </c>
      <c r="G117" s="9">
        <v>77366.129400000005</v>
      </c>
      <c r="H117" s="9">
        <v>380436.63370000001</v>
      </c>
      <c r="I117" s="9">
        <v>72866.6011</v>
      </c>
      <c r="J117" s="9">
        <v>72347.2981</v>
      </c>
      <c r="K117" s="9">
        <v>1718.2473</v>
      </c>
      <c r="L117" s="9">
        <v>2577046.6401</v>
      </c>
      <c r="M117" s="9">
        <f t="shared" si="11"/>
        <v>70629.050799999997</v>
      </c>
      <c r="N117" s="9"/>
      <c r="O117" s="9"/>
      <c r="P117" s="9"/>
      <c r="Q117" s="9"/>
      <c r="R117" s="9"/>
      <c r="S117" s="9"/>
      <c r="T117" s="9"/>
      <c r="U117" s="9"/>
      <c r="V117" s="9">
        <f t="shared" si="8"/>
        <v>341666.37050000002</v>
      </c>
      <c r="W117" s="9"/>
      <c r="X117" s="9"/>
      <c r="Y117" s="9"/>
      <c r="Z117" s="9"/>
      <c r="AA117" s="8">
        <v>112</v>
      </c>
      <c r="AB117" s="20">
        <v>2016</v>
      </c>
      <c r="AC117" s="20">
        <v>2000</v>
      </c>
      <c r="AD117" s="21">
        <v>82.51</v>
      </c>
      <c r="AE117" s="9">
        <f t="shared" si="12"/>
        <v>101466.74109807331</v>
      </c>
      <c r="AF117" s="9">
        <v>2139318.7322</v>
      </c>
      <c r="AG117" s="9">
        <v>33508.915200000003</v>
      </c>
      <c r="AH117" s="9">
        <v>204581.33539999998</v>
      </c>
      <c r="AI117" s="9">
        <v>78772.136799999993</v>
      </c>
      <c r="AJ117" s="9">
        <v>444515.31820000004</v>
      </c>
      <c r="AK117" s="9">
        <v>12764.392717527171</v>
      </c>
      <c r="AL117" s="9">
        <v>2786465.3039843999</v>
      </c>
      <c r="AM117" s="9">
        <f t="shared" si="13"/>
        <v>431750.92548247287</v>
      </c>
      <c r="AN117" s="9"/>
      <c r="AO117" s="9"/>
      <c r="AP117" s="9"/>
      <c r="AQ117" s="9"/>
      <c r="AR117" s="9"/>
      <c r="AS117" s="9"/>
      <c r="AT117" s="9"/>
      <c r="AU117" s="9"/>
      <c r="AV117" s="9">
        <f t="shared" si="9"/>
        <v>101466.74109807331</v>
      </c>
      <c r="AW117" s="9"/>
      <c r="AX117" s="9"/>
      <c r="AY117" s="9"/>
      <c r="AZ117" s="9"/>
      <c r="BA117" s="20">
        <v>112</v>
      </c>
      <c r="BB117" s="20">
        <v>2017</v>
      </c>
      <c r="BC117" s="20">
        <v>2001</v>
      </c>
      <c r="BD117" s="21">
        <v>130.38999999999999</v>
      </c>
      <c r="BE117" s="9">
        <f t="shared" si="14"/>
        <v>-333280.58953734254</v>
      </c>
      <c r="BF117" s="9">
        <v>2159093.8566000001</v>
      </c>
      <c r="BG117" s="9">
        <v>33412.713799999998</v>
      </c>
      <c r="BH117" s="9">
        <v>177323.23060000001</v>
      </c>
      <c r="BI117" s="9">
        <v>129575.356867054</v>
      </c>
      <c r="BJ117" s="9">
        <v>107476.7536</v>
      </c>
      <c r="BK117" s="9">
        <v>102066.12125193966</v>
      </c>
      <c r="BL117" s="9">
        <v>2838096.3797524567</v>
      </c>
      <c r="BM117" s="9">
        <f t="shared" si="15"/>
        <v>5410.6323480603314</v>
      </c>
      <c r="BN117" s="9"/>
      <c r="BO117" s="9"/>
      <c r="BP117" s="9"/>
      <c r="BQ117" s="9"/>
      <c r="BR117" s="9"/>
      <c r="BS117" s="9"/>
      <c r="BT117" s="9"/>
      <c r="BU117" s="9"/>
      <c r="BV117" s="9">
        <f t="shared" si="10"/>
        <v>-333280.58953734254</v>
      </c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</row>
    <row r="118" spans="1:117">
      <c r="A118" s="8">
        <v>113</v>
      </c>
      <c r="B118" s="20">
        <v>2015</v>
      </c>
      <c r="C118" s="20">
        <v>1950</v>
      </c>
      <c r="D118" s="21">
        <v>125.6</v>
      </c>
      <c r="E118" s="9">
        <v>10132.2909</v>
      </c>
      <c r="F118" s="9">
        <v>2035432.3409</v>
      </c>
      <c r="G118" s="9">
        <v>77366.129400000005</v>
      </c>
      <c r="H118" s="9">
        <v>378070.97330000001</v>
      </c>
      <c r="I118" s="9">
        <v>81750.8698</v>
      </c>
      <c r="J118" s="9">
        <v>25413.7369</v>
      </c>
      <c r="K118" s="9">
        <v>18178.511699999999</v>
      </c>
      <c r="L118" s="9">
        <v>2569723.2477000002</v>
      </c>
      <c r="M118" s="9">
        <f t="shared" si="11"/>
        <v>7235.2252000000008</v>
      </c>
      <c r="N118" s="9"/>
      <c r="O118" s="9"/>
      <c r="P118" s="9"/>
      <c r="Q118" s="9"/>
      <c r="R118" s="9"/>
      <c r="S118" s="9"/>
      <c r="T118" s="9"/>
      <c r="U118" s="9"/>
      <c r="V118" s="9">
        <f t="shared" si="8"/>
        <v>278694.29090000002</v>
      </c>
      <c r="W118" s="9"/>
      <c r="X118" s="9"/>
      <c r="Y118" s="9"/>
      <c r="Z118" s="9"/>
      <c r="AA118" s="8">
        <v>113</v>
      </c>
      <c r="AB118" s="20">
        <v>2016</v>
      </c>
      <c r="AC118" s="20">
        <v>2000</v>
      </c>
      <c r="AD118" s="21">
        <v>82.51</v>
      </c>
      <c r="AE118" s="9">
        <f t="shared" si="12"/>
        <v>176605.93869807338</v>
      </c>
      <c r="AF118" s="9">
        <v>2153896.1206</v>
      </c>
      <c r="AG118" s="9">
        <v>33508.915200000003</v>
      </c>
      <c r="AH118" s="9">
        <v>204342.31049999999</v>
      </c>
      <c r="AI118" s="9">
        <v>79670.096699999995</v>
      </c>
      <c r="AJ118" s="9">
        <v>504273.5796</v>
      </c>
      <c r="AK118" s="9">
        <v>14354.712817527172</v>
      </c>
      <c r="AL118" s="9">
        <v>2784730.3710843995</v>
      </c>
      <c r="AM118" s="9">
        <f t="shared" si="13"/>
        <v>489918.86678247282</v>
      </c>
      <c r="AN118" s="9"/>
      <c r="AO118" s="9"/>
      <c r="AP118" s="9"/>
      <c r="AQ118" s="9"/>
      <c r="AR118" s="9"/>
      <c r="AS118" s="9"/>
      <c r="AT118" s="9"/>
      <c r="AU118" s="9"/>
      <c r="AV118" s="9">
        <f t="shared" si="9"/>
        <v>176605.93869807338</v>
      </c>
      <c r="AW118" s="9"/>
      <c r="AX118" s="9"/>
      <c r="AY118" s="9"/>
      <c r="AZ118" s="9"/>
      <c r="BA118" s="20">
        <v>113</v>
      </c>
      <c r="BB118" s="20">
        <v>2017</v>
      </c>
      <c r="BC118" s="20">
        <v>2001</v>
      </c>
      <c r="BD118" s="21">
        <v>130.38999999999999</v>
      </c>
      <c r="BE118" s="9">
        <f t="shared" si="14"/>
        <v>-318423.60457077203</v>
      </c>
      <c r="BF118" s="9">
        <v>2175765.0830999999</v>
      </c>
      <c r="BG118" s="9">
        <v>33412.713799999998</v>
      </c>
      <c r="BH118" s="9">
        <v>177577.1587</v>
      </c>
      <c r="BI118" s="9">
        <v>128621.40913362399</v>
      </c>
      <c r="BJ118" s="9">
        <v>114396.62329999999</v>
      </c>
      <c r="BK118" s="9">
        <v>108761.38895193966</v>
      </c>
      <c r="BL118" s="9">
        <v>2839435.2036524564</v>
      </c>
      <c r="BM118" s="9">
        <f t="shared" si="15"/>
        <v>5635.2343480603304</v>
      </c>
      <c r="BN118" s="9"/>
      <c r="BO118" s="9"/>
      <c r="BP118" s="9"/>
      <c r="BQ118" s="9"/>
      <c r="BR118" s="9"/>
      <c r="BS118" s="9"/>
      <c r="BT118" s="9"/>
      <c r="BU118" s="9"/>
      <c r="BV118" s="9">
        <f t="shared" si="10"/>
        <v>-318423.60457077203</v>
      </c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</row>
    <row r="119" spans="1:117">
      <c r="A119" s="8">
        <v>114</v>
      </c>
      <c r="B119" s="20">
        <v>2015</v>
      </c>
      <c r="C119" s="20">
        <v>1990</v>
      </c>
      <c r="D119" s="21">
        <v>103.3</v>
      </c>
      <c r="E119" s="9">
        <v>111060.72139999999</v>
      </c>
      <c r="F119" s="9">
        <v>2045235.8467000001</v>
      </c>
      <c r="G119" s="9">
        <v>77366.129400000005</v>
      </c>
      <c r="H119" s="9">
        <v>380239.02860000002</v>
      </c>
      <c r="I119" s="9">
        <v>73608.709700000007</v>
      </c>
      <c r="J119" s="9">
        <v>119638.62669999999</v>
      </c>
      <c r="K119" s="9">
        <v>0</v>
      </c>
      <c r="L119" s="9">
        <v>2585027.6197000002</v>
      </c>
      <c r="M119" s="9">
        <f t="shared" si="11"/>
        <v>119638.62669999999</v>
      </c>
      <c r="N119" s="9"/>
      <c r="O119" s="9"/>
      <c r="P119" s="9"/>
      <c r="Q119" s="9"/>
      <c r="R119" s="9"/>
      <c r="S119" s="9"/>
      <c r="T119" s="9"/>
      <c r="U119" s="9"/>
      <c r="V119" s="9">
        <f t="shared" si="8"/>
        <v>379622.72140000004</v>
      </c>
      <c r="W119" s="9"/>
      <c r="X119" s="9"/>
      <c r="Y119" s="9"/>
      <c r="Z119" s="9"/>
      <c r="AA119" s="8">
        <v>114</v>
      </c>
      <c r="AB119" s="20">
        <v>2016</v>
      </c>
      <c r="AC119" s="20">
        <v>2001</v>
      </c>
      <c r="AD119" s="21">
        <v>130.38999999999999</v>
      </c>
      <c r="AE119" s="9">
        <f t="shared" si="12"/>
        <v>-234862.1103019272</v>
      </c>
      <c r="AF119" s="9">
        <v>2196490.5526000001</v>
      </c>
      <c r="AG119" s="9">
        <v>33508.915200000003</v>
      </c>
      <c r="AH119" s="9">
        <v>190494.40579999998</v>
      </c>
      <c r="AI119" s="9">
        <v>131693.39679999999</v>
      </c>
      <c r="AJ119" s="9">
        <v>69306.630300000004</v>
      </c>
      <c r="AK119" s="9">
        <v>101277.37851752718</v>
      </c>
      <c r="AL119" s="9">
        <v>2755078.6324843997</v>
      </c>
      <c r="AM119" s="9">
        <f t="shared" si="13"/>
        <v>-31970.748217527173</v>
      </c>
      <c r="AN119" s="9"/>
      <c r="AO119" s="9"/>
      <c r="AP119" s="9"/>
      <c r="AQ119" s="9"/>
      <c r="AR119" s="9"/>
      <c r="AS119" s="9"/>
      <c r="AT119" s="9"/>
      <c r="AU119" s="9"/>
      <c r="AV119" s="9">
        <f t="shared" si="9"/>
        <v>-234862.1103019272</v>
      </c>
      <c r="AW119" s="9"/>
      <c r="AX119" s="9"/>
      <c r="AY119" s="9"/>
      <c r="AZ119" s="9"/>
      <c r="BA119" s="20">
        <v>114</v>
      </c>
      <c r="BB119" s="20">
        <v>2017</v>
      </c>
      <c r="BC119" s="20">
        <v>2002</v>
      </c>
      <c r="BD119" s="21">
        <v>111.02</v>
      </c>
      <c r="BE119" s="9">
        <f t="shared" si="14"/>
        <v>-112378.48790807836</v>
      </c>
      <c r="BF119" s="9">
        <v>2196438.1863000002</v>
      </c>
      <c r="BG119" s="9">
        <v>33412.713799999998</v>
      </c>
      <c r="BH119" s="9">
        <v>183051.71720000001</v>
      </c>
      <c r="BI119" s="9">
        <v>108054.78869631801</v>
      </c>
      <c r="BJ119" s="9">
        <v>324488.98680000001</v>
      </c>
      <c r="BK119" s="9">
        <v>95371.209851939668</v>
      </c>
      <c r="BL119" s="9">
        <v>2862453.6708524567</v>
      </c>
      <c r="BM119" s="9">
        <f t="shared" si="15"/>
        <v>229117.77694806035</v>
      </c>
      <c r="BN119" s="9"/>
      <c r="BO119" s="9"/>
      <c r="BP119" s="9"/>
      <c r="BQ119" s="9"/>
      <c r="BR119" s="9"/>
      <c r="BS119" s="9"/>
      <c r="BT119" s="9"/>
      <c r="BU119" s="9"/>
      <c r="BV119" s="9">
        <f t="shared" si="10"/>
        <v>-112378.48790807836</v>
      </c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</row>
    <row r="120" spans="1:117">
      <c r="A120" s="8">
        <v>115</v>
      </c>
      <c r="B120" s="20">
        <v>2015</v>
      </c>
      <c r="C120" s="20">
        <v>2001</v>
      </c>
      <c r="D120" s="21">
        <v>59.94</v>
      </c>
      <c r="E120" s="9">
        <v>42324.854500000001</v>
      </c>
      <c r="F120" s="9">
        <v>2050405.7945000001</v>
      </c>
      <c r="G120" s="9">
        <v>77366.129400000005</v>
      </c>
      <c r="H120" s="9">
        <v>379983.00060000003</v>
      </c>
      <c r="I120" s="9">
        <v>74570.226500000004</v>
      </c>
      <c r="J120" s="9">
        <v>49803.544000000002</v>
      </c>
      <c r="K120" s="9">
        <v>13263.485699999999</v>
      </c>
      <c r="L120" s="9">
        <v>2576540.3547</v>
      </c>
      <c r="M120" s="9">
        <f t="shared" si="11"/>
        <v>36540.058300000004</v>
      </c>
      <c r="N120" s="9"/>
      <c r="O120" s="9"/>
      <c r="P120" s="9"/>
      <c r="Q120" s="9"/>
      <c r="R120" s="9"/>
      <c r="S120" s="9"/>
      <c r="T120" s="9"/>
      <c r="U120" s="9"/>
      <c r="V120" s="9">
        <f t="shared" si="8"/>
        <v>310886.85450000002</v>
      </c>
      <c r="W120" s="9"/>
      <c r="X120" s="9"/>
      <c r="Y120" s="9"/>
      <c r="Z120" s="9"/>
      <c r="AA120" s="8">
        <v>115</v>
      </c>
      <c r="AB120" s="20">
        <v>2016</v>
      </c>
      <c r="AC120" s="20">
        <v>1947</v>
      </c>
      <c r="AD120" s="21">
        <v>169.22</v>
      </c>
      <c r="AE120" s="9">
        <f t="shared" si="12"/>
        <v>145422.19379807357</v>
      </c>
      <c r="AF120" s="9">
        <v>2172071.3418999999</v>
      </c>
      <c r="AG120" s="9">
        <v>33508.915200000003</v>
      </c>
      <c r="AH120" s="9">
        <v>204096.2959</v>
      </c>
      <c r="AI120" s="9">
        <v>80594.315400000007</v>
      </c>
      <c r="AJ120" s="9">
        <v>459718.06550000003</v>
      </c>
      <c r="AK120" s="9">
        <v>15361.822417527172</v>
      </c>
      <c r="AL120" s="9">
        <v>2789204.9176843995</v>
      </c>
      <c r="AM120" s="9">
        <f t="shared" si="13"/>
        <v>444356.24308247288</v>
      </c>
      <c r="AN120" s="9"/>
      <c r="AO120" s="9"/>
      <c r="AP120" s="9"/>
      <c r="AQ120" s="9"/>
      <c r="AR120" s="9"/>
      <c r="AS120" s="9"/>
      <c r="AT120" s="9"/>
      <c r="AU120" s="9"/>
      <c r="AV120" s="9">
        <f t="shared" si="9"/>
        <v>145422.19379807357</v>
      </c>
      <c r="AW120" s="9"/>
      <c r="AX120" s="9"/>
      <c r="AY120" s="9"/>
      <c r="AZ120" s="9"/>
      <c r="BA120" s="20">
        <v>115</v>
      </c>
      <c r="BB120" s="20">
        <v>2017</v>
      </c>
      <c r="BC120" s="20">
        <v>1948</v>
      </c>
      <c r="BD120" s="21">
        <v>128.72</v>
      </c>
      <c r="BE120" s="9">
        <f t="shared" si="14"/>
        <v>133060.9662255533</v>
      </c>
      <c r="BF120" s="9">
        <v>2193261.2467999998</v>
      </c>
      <c r="BG120" s="9">
        <v>33412.713799999998</v>
      </c>
      <c r="BH120" s="9">
        <v>193217.7935</v>
      </c>
      <c r="BI120" s="9">
        <v>69863.246329949805</v>
      </c>
      <c r="BJ120" s="9">
        <v>567067.17139999999</v>
      </c>
      <c r="BK120" s="9">
        <v>40404.325551939663</v>
      </c>
      <c r="BL120" s="9">
        <v>2883356.8800524566</v>
      </c>
      <c r="BM120" s="9">
        <f t="shared" si="15"/>
        <v>526662.84584806033</v>
      </c>
      <c r="BN120" s="9"/>
      <c r="BO120" s="9"/>
      <c r="BP120" s="9"/>
      <c r="BQ120" s="9"/>
      <c r="BR120" s="9"/>
      <c r="BS120" s="9"/>
      <c r="BT120" s="9"/>
      <c r="BU120" s="9"/>
      <c r="BV120" s="9">
        <f t="shared" si="10"/>
        <v>133060.9662255533</v>
      </c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</row>
    <row r="121" spans="1:117">
      <c r="A121" s="8">
        <v>116</v>
      </c>
      <c r="B121" s="20">
        <v>2015</v>
      </c>
      <c r="C121" s="20">
        <v>1992</v>
      </c>
      <c r="D121" s="21">
        <v>72.650000000000006</v>
      </c>
      <c r="E121" s="9">
        <v>56735.082600000002</v>
      </c>
      <c r="F121" s="9">
        <v>2054110.5133</v>
      </c>
      <c r="G121" s="9">
        <v>77366.129400000005</v>
      </c>
      <c r="H121" s="9">
        <v>380112.41619999998</v>
      </c>
      <c r="I121" s="9">
        <v>74084.204500000007</v>
      </c>
      <c r="J121" s="9">
        <v>49869.7762</v>
      </c>
      <c r="K121" s="9">
        <v>2229.6756</v>
      </c>
      <c r="L121" s="9">
        <v>2576578.2812999999</v>
      </c>
      <c r="M121" s="9">
        <f t="shared" si="11"/>
        <v>47640.100599999998</v>
      </c>
      <c r="N121" s="9"/>
      <c r="O121" s="9"/>
      <c r="P121" s="9"/>
      <c r="Q121" s="9"/>
      <c r="R121" s="9"/>
      <c r="S121" s="9"/>
      <c r="T121" s="9"/>
      <c r="U121" s="9"/>
      <c r="V121" s="9">
        <f t="shared" si="8"/>
        <v>325297.08260000002</v>
      </c>
      <c r="W121" s="9"/>
      <c r="X121" s="9"/>
      <c r="Y121" s="9"/>
      <c r="Z121" s="9"/>
      <c r="AA121" s="8">
        <v>116</v>
      </c>
      <c r="AB121" s="20">
        <v>2016</v>
      </c>
      <c r="AC121" s="20">
        <v>2002</v>
      </c>
      <c r="AD121" s="21">
        <v>111.02</v>
      </c>
      <c r="AE121" s="9">
        <f t="shared" si="12"/>
        <v>-72115.189401926938</v>
      </c>
      <c r="AF121" s="9">
        <v>2211692.6071000001</v>
      </c>
      <c r="AG121" s="9">
        <v>33508.915200000003</v>
      </c>
      <c r="AH121" s="9">
        <v>191335.34169999999</v>
      </c>
      <c r="AI121" s="9">
        <v>128534.19990000001</v>
      </c>
      <c r="AJ121" s="9">
        <v>269552.98210000002</v>
      </c>
      <c r="AK121" s="9">
        <v>127415.66021752717</v>
      </c>
      <c r="AL121" s="9">
        <v>2779323.5751843997</v>
      </c>
      <c r="AM121" s="9">
        <f t="shared" si="13"/>
        <v>142137.32188247284</v>
      </c>
      <c r="AN121" s="9"/>
      <c r="AO121" s="9"/>
      <c r="AP121" s="9"/>
      <c r="AQ121" s="9"/>
      <c r="AR121" s="9"/>
      <c r="AS121" s="9"/>
      <c r="AT121" s="9"/>
      <c r="AU121" s="9"/>
      <c r="AV121" s="9">
        <f t="shared" si="9"/>
        <v>-72115.189401926938</v>
      </c>
      <c r="AW121" s="9"/>
      <c r="AX121" s="9"/>
      <c r="AY121" s="9"/>
      <c r="AZ121" s="9"/>
      <c r="BA121" s="20">
        <v>116</v>
      </c>
      <c r="BB121" s="20">
        <v>2017</v>
      </c>
      <c r="BC121" s="20">
        <v>2003</v>
      </c>
      <c r="BD121" s="21">
        <v>113.28</v>
      </c>
      <c r="BE121" s="9">
        <f t="shared" si="14"/>
        <v>-178409.09170547314</v>
      </c>
      <c r="BF121" s="9">
        <v>2233007.7555999998</v>
      </c>
      <c r="BG121" s="9">
        <v>33412.713799999998</v>
      </c>
      <c r="BH121" s="9">
        <v>183415.76810000002</v>
      </c>
      <c r="BI121" s="9">
        <v>106687.13559892301</v>
      </c>
      <c r="BJ121" s="9">
        <v>239318.666</v>
      </c>
      <c r="BK121" s="9">
        <v>123815.08595193966</v>
      </c>
      <c r="BL121" s="9">
        <v>2850436.0448524565</v>
      </c>
      <c r="BM121" s="9">
        <f t="shared" si="15"/>
        <v>115503.58004806034</v>
      </c>
      <c r="BN121" s="9"/>
      <c r="BO121" s="9"/>
      <c r="BP121" s="9"/>
      <c r="BQ121" s="9"/>
      <c r="BR121" s="9"/>
      <c r="BS121" s="9"/>
      <c r="BT121" s="9"/>
      <c r="BU121" s="9"/>
      <c r="BV121" s="9">
        <f t="shared" si="10"/>
        <v>-178409.09170547314</v>
      </c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</row>
    <row r="122" spans="1:117">
      <c r="A122" s="8">
        <v>117</v>
      </c>
      <c r="B122" s="20">
        <v>2015</v>
      </c>
      <c r="C122" s="20">
        <v>1961</v>
      </c>
      <c r="D122" s="21">
        <v>111.18</v>
      </c>
      <c r="E122" s="9">
        <v>66419.0144</v>
      </c>
      <c r="F122" s="9">
        <v>2041983.0171000001</v>
      </c>
      <c r="G122" s="9">
        <v>77366.129400000005</v>
      </c>
      <c r="H122" s="9">
        <v>380184.24839999998</v>
      </c>
      <c r="I122" s="9">
        <v>73814.4375</v>
      </c>
      <c r="J122" s="9">
        <v>74570.357199999999</v>
      </c>
      <c r="K122" s="9">
        <v>1576.7419</v>
      </c>
      <c r="L122" s="9">
        <v>2579922.4334</v>
      </c>
      <c r="M122" s="9">
        <f t="shared" si="11"/>
        <v>72993.615300000005</v>
      </c>
      <c r="N122" s="9"/>
      <c r="O122" s="9"/>
      <c r="P122" s="9"/>
      <c r="Q122" s="9"/>
      <c r="R122" s="9"/>
      <c r="S122" s="9"/>
      <c r="T122" s="9"/>
      <c r="U122" s="9"/>
      <c r="V122" s="9">
        <f t="shared" si="8"/>
        <v>334981.01439999999</v>
      </c>
      <c r="W122" s="9"/>
      <c r="X122" s="9"/>
      <c r="Y122" s="9"/>
      <c r="Z122" s="9"/>
      <c r="AA122" s="8">
        <v>117</v>
      </c>
      <c r="AB122" s="20">
        <v>2016</v>
      </c>
      <c r="AC122" s="20">
        <v>1973</v>
      </c>
      <c r="AD122" s="21">
        <v>193.28</v>
      </c>
      <c r="AE122" s="9">
        <f t="shared" si="12"/>
        <v>-81339.044901927002</v>
      </c>
      <c r="AF122" s="9">
        <v>2160708.7590000001</v>
      </c>
      <c r="AG122" s="9">
        <v>33508.915200000003</v>
      </c>
      <c r="AH122" s="9">
        <v>200458.4374</v>
      </c>
      <c r="AI122" s="9">
        <v>94260.888399999996</v>
      </c>
      <c r="AJ122" s="9">
        <v>217964.49600000001</v>
      </c>
      <c r="AK122" s="9">
        <v>32549.355917527169</v>
      </c>
      <c r="AL122" s="9">
        <v>2755691.1849843999</v>
      </c>
      <c r="AM122" s="9">
        <f t="shared" si="13"/>
        <v>185415.14008247285</v>
      </c>
      <c r="AN122" s="9"/>
      <c r="AO122" s="9"/>
      <c r="AP122" s="9"/>
      <c r="AQ122" s="9"/>
      <c r="AR122" s="9"/>
      <c r="AS122" s="9"/>
      <c r="AT122" s="9"/>
      <c r="AU122" s="9"/>
      <c r="AV122" s="9">
        <f t="shared" si="9"/>
        <v>-81339.044901927002</v>
      </c>
      <c r="AW122" s="9"/>
      <c r="AX122" s="9"/>
      <c r="AY122" s="9"/>
      <c r="AZ122" s="9"/>
      <c r="BA122" s="20">
        <v>117</v>
      </c>
      <c r="BB122" s="20">
        <v>2017</v>
      </c>
      <c r="BC122" s="20">
        <v>1974</v>
      </c>
      <c r="BD122" s="21">
        <v>139.1</v>
      </c>
      <c r="BE122" s="9">
        <f t="shared" si="14"/>
        <v>181837.57365781255</v>
      </c>
      <c r="BF122" s="9">
        <v>2239285.4301999998</v>
      </c>
      <c r="BG122" s="9">
        <v>33412.713799999998</v>
      </c>
      <c r="BH122" s="9">
        <v>192882.00109999999</v>
      </c>
      <c r="BI122" s="9">
        <v>71124.7388622086</v>
      </c>
      <c r="BJ122" s="9">
        <v>583929.31680000003</v>
      </c>
      <c r="BK122" s="9">
        <v>42773.571251939662</v>
      </c>
      <c r="BL122" s="9">
        <v>2896023.0558524565</v>
      </c>
      <c r="BM122" s="9">
        <f t="shared" si="15"/>
        <v>541155.7455480604</v>
      </c>
      <c r="BN122" s="9"/>
      <c r="BO122" s="9"/>
      <c r="BP122" s="9"/>
      <c r="BQ122" s="9"/>
      <c r="BR122" s="9"/>
      <c r="BS122" s="9"/>
      <c r="BT122" s="9"/>
      <c r="BU122" s="9"/>
      <c r="BV122" s="9">
        <f t="shared" si="10"/>
        <v>181837.57365781255</v>
      </c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</row>
    <row r="123" spans="1:117">
      <c r="A123" s="8">
        <v>118</v>
      </c>
      <c r="B123" s="20">
        <v>2015</v>
      </c>
      <c r="C123" s="20">
        <v>1950</v>
      </c>
      <c r="D123" s="21">
        <v>125.6</v>
      </c>
      <c r="E123" s="9">
        <v>14718.5625</v>
      </c>
      <c r="F123" s="9">
        <v>2003457.0913</v>
      </c>
      <c r="G123" s="9">
        <v>77366.129400000005</v>
      </c>
      <c r="H123" s="9">
        <v>377485.21789999999</v>
      </c>
      <c r="I123" s="9">
        <v>83950.681899999996</v>
      </c>
      <c r="J123" s="9">
        <v>55007.971599999997</v>
      </c>
      <c r="K123" s="9">
        <v>14558.7084</v>
      </c>
      <c r="L123" s="9">
        <v>2567989.8212000001</v>
      </c>
      <c r="M123" s="9">
        <f t="shared" si="11"/>
        <v>40449.263200000001</v>
      </c>
      <c r="N123" s="9"/>
      <c r="O123" s="9"/>
      <c r="P123" s="9"/>
      <c r="Q123" s="9"/>
      <c r="R123" s="9"/>
      <c r="S123" s="9"/>
      <c r="T123" s="9"/>
      <c r="U123" s="9"/>
      <c r="V123" s="9">
        <f t="shared" si="8"/>
        <v>283280.5625</v>
      </c>
      <c r="W123" s="9"/>
      <c r="X123" s="9"/>
      <c r="Y123" s="9"/>
      <c r="Z123" s="9"/>
      <c r="AA123" s="8">
        <v>118</v>
      </c>
      <c r="AB123" s="20">
        <v>2016</v>
      </c>
      <c r="AC123" s="20">
        <v>2006</v>
      </c>
      <c r="AD123" s="21">
        <v>123.71</v>
      </c>
      <c r="AE123" s="9">
        <f t="shared" si="12"/>
        <v>7491.2366980728693</v>
      </c>
      <c r="AF123" s="9">
        <v>2102621.6346999998</v>
      </c>
      <c r="AG123" s="9">
        <v>33508.915200000003</v>
      </c>
      <c r="AH123" s="9">
        <v>203773.93459999998</v>
      </c>
      <c r="AI123" s="9">
        <v>81805.3505</v>
      </c>
      <c r="AJ123" s="9">
        <v>395307.51240000001</v>
      </c>
      <c r="AK123" s="9">
        <v>16262.984017527171</v>
      </c>
      <c r="AL123" s="9">
        <v>2793263.1266843998</v>
      </c>
      <c r="AM123" s="9">
        <f t="shared" si="13"/>
        <v>379044.52838247281</v>
      </c>
      <c r="AN123" s="9"/>
      <c r="AO123" s="9"/>
      <c r="AP123" s="9"/>
      <c r="AQ123" s="9"/>
      <c r="AR123" s="9"/>
      <c r="AS123" s="9"/>
      <c r="AT123" s="9"/>
      <c r="AU123" s="9"/>
      <c r="AV123" s="9">
        <f t="shared" si="9"/>
        <v>7491.2366980728693</v>
      </c>
      <c r="AW123" s="9"/>
      <c r="AX123" s="9"/>
      <c r="AY123" s="9"/>
      <c r="AZ123" s="9"/>
      <c r="BA123" s="20">
        <v>118</v>
      </c>
      <c r="BB123" s="20">
        <v>2017</v>
      </c>
      <c r="BC123" s="20">
        <v>2007</v>
      </c>
      <c r="BD123" s="21">
        <v>128.85</v>
      </c>
      <c r="BE123" s="9">
        <f t="shared" si="14"/>
        <v>-40928.031782325357</v>
      </c>
      <c r="BF123" s="9">
        <v>2167886.2286999999</v>
      </c>
      <c r="BG123" s="9">
        <v>33412.713799999998</v>
      </c>
      <c r="BH123" s="9">
        <v>190105.2107</v>
      </c>
      <c r="BI123" s="9">
        <v>81556.483122070596</v>
      </c>
      <c r="BJ123" s="9">
        <v>398819.9118</v>
      </c>
      <c r="BK123" s="9">
        <v>53132.643251939662</v>
      </c>
      <c r="BL123" s="9">
        <v>2859575.9366524564</v>
      </c>
      <c r="BM123" s="9">
        <f t="shared" si="15"/>
        <v>345687.26854806032</v>
      </c>
      <c r="BN123" s="9"/>
      <c r="BO123" s="9"/>
      <c r="BP123" s="9"/>
      <c r="BQ123" s="9"/>
      <c r="BR123" s="9"/>
      <c r="BS123" s="9"/>
      <c r="BT123" s="9"/>
      <c r="BU123" s="9"/>
      <c r="BV123" s="9">
        <f t="shared" si="10"/>
        <v>-40928.031782325357</v>
      </c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</row>
    <row r="124" spans="1:117">
      <c r="A124" s="8">
        <v>119</v>
      </c>
      <c r="B124" s="20">
        <v>2015</v>
      </c>
      <c r="C124" s="20">
        <v>1966</v>
      </c>
      <c r="D124" s="21">
        <v>89.68</v>
      </c>
      <c r="E124" s="9">
        <v>48230.464599999999</v>
      </c>
      <c r="F124" s="9">
        <v>2055787.6446</v>
      </c>
      <c r="G124" s="9">
        <v>77366.129400000005</v>
      </c>
      <c r="H124" s="9">
        <v>379922.80719999998</v>
      </c>
      <c r="I124" s="9">
        <v>74796.2834</v>
      </c>
      <c r="J124" s="9">
        <v>40869.601799999997</v>
      </c>
      <c r="K124" s="9">
        <v>12689.7153</v>
      </c>
      <c r="L124" s="9">
        <v>2567822.2866000002</v>
      </c>
      <c r="M124" s="9">
        <f t="shared" si="11"/>
        <v>28179.886499999997</v>
      </c>
      <c r="N124" s="9"/>
      <c r="O124" s="9"/>
      <c r="P124" s="9"/>
      <c r="Q124" s="9"/>
      <c r="R124" s="9"/>
      <c r="S124" s="9"/>
      <c r="T124" s="9"/>
      <c r="U124" s="9"/>
      <c r="V124" s="9">
        <f t="shared" si="8"/>
        <v>316792.46460000001</v>
      </c>
      <c r="W124" s="9"/>
      <c r="X124" s="9"/>
      <c r="Y124" s="9"/>
      <c r="Z124" s="9"/>
      <c r="AA124" s="8">
        <v>119</v>
      </c>
      <c r="AB124" s="20">
        <v>2016</v>
      </c>
      <c r="AC124" s="20">
        <v>1966</v>
      </c>
      <c r="AD124" s="21">
        <v>143.24</v>
      </c>
      <c r="AE124" s="9">
        <f t="shared" si="12"/>
        <v>-19269.17620192701</v>
      </c>
      <c r="AF124" s="9">
        <v>2185221.6765000001</v>
      </c>
      <c r="AG124" s="9">
        <v>33508.915200000003</v>
      </c>
      <c r="AH124" s="9">
        <v>204306.82729999998</v>
      </c>
      <c r="AI124" s="9">
        <v>79803.3986</v>
      </c>
      <c r="AJ124" s="9">
        <v>272451.72869999998</v>
      </c>
      <c r="AK124" s="9">
        <v>23356.868917527172</v>
      </c>
      <c r="AL124" s="9">
        <v>2771204.8535843999</v>
      </c>
      <c r="AM124" s="9">
        <f t="shared" si="13"/>
        <v>249094.85978247281</v>
      </c>
      <c r="AN124" s="9"/>
      <c r="AO124" s="9"/>
      <c r="AP124" s="9"/>
      <c r="AQ124" s="9"/>
      <c r="AR124" s="9"/>
      <c r="AS124" s="9"/>
      <c r="AT124" s="9"/>
      <c r="AU124" s="9"/>
      <c r="AV124" s="9">
        <f t="shared" si="9"/>
        <v>-19269.17620192701</v>
      </c>
      <c r="AW124" s="9"/>
      <c r="AX124" s="9"/>
      <c r="AY124" s="9"/>
      <c r="AZ124" s="9"/>
      <c r="BA124" s="20">
        <v>119</v>
      </c>
      <c r="BB124" s="20">
        <v>2017</v>
      </c>
      <c r="BC124" s="20">
        <v>1967</v>
      </c>
      <c r="BD124" s="21">
        <v>128.53</v>
      </c>
      <c r="BE124" s="9">
        <f t="shared" si="14"/>
        <v>63264.545268026181</v>
      </c>
      <c r="BF124" s="9">
        <v>2239853.7280000001</v>
      </c>
      <c r="BG124" s="9">
        <v>33412.713799999998</v>
      </c>
      <c r="BH124" s="9">
        <v>191435.8732</v>
      </c>
      <c r="BI124" s="9">
        <v>76557.498972422298</v>
      </c>
      <c r="BJ124" s="9">
        <v>444443.78350000002</v>
      </c>
      <c r="BK124" s="9">
        <v>51354.14015193966</v>
      </c>
      <c r="BL124" s="9">
        <v>2871084.9120524563</v>
      </c>
      <c r="BM124" s="9">
        <f t="shared" si="15"/>
        <v>393089.64334806037</v>
      </c>
      <c r="BN124" s="9"/>
      <c r="BO124" s="9"/>
      <c r="BP124" s="9"/>
      <c r="BQ124" s="9"/>
      <c r="BR124" s="9"/>
      <c r="BS124" s="9"/>
      <c r="BT124" s="9"/>
      <c r="BU124" s="9"/>
      <c r="BV124" s="9">
        <f t="shared" si="10"/>
        <v>63264.545268026181</v>
      </c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</row>
    <row r="125" spans="1:117">
      <c r="A125" s="8">
        <v>120</v>
      </c>
      <c r="B125" s="20">
        <v>2015</v>
      </c>
      <c r="C125" s="20">
        <v>1949</v>
      </c>
      <c r="D125" s="21">
        <v>102.46</v>
      </c>
      <c r="E125" s="9">
        <v>34954.066500000001</v>
      </c>
      <c r="F125" s="9">
        <v>2033122.5404000001</v>
      </c>
      <c r="G125" s="9">
        <v>77366.129400000005</v>
      </c>
      <c r="H125" s="9">
        <v>379950.83549999999</v>
      </c>
      <c r="I125" s="9">
        <v>74691.022800000006</v>
      </c>
      <c r="J125" s="9">
        <v>47627.261200000001</v>
      </c>
      <c r="K125" s="9">
        <v>963.55409999999995</v>
      </c>
      <c r="L125" s="9">
        <v>2576840.1686999998</v>
      </c>
      <c r="M125" s="9">
        <f t="shared" si="11"/>
        <v>46663.7071</v>
      </c>
      <c r="N125" s="9"/>
      <c r="O125" s="9"/>
      <c r="P125" s="9"/>
      <c r="Q125" s="9"/>
      <c r="R125" s="9"/>
      <c r="S125" s="9"/>
      <c r="T125" s="9"/>
      <c r="U125" s="9"/>
      <c r="V125" s="9">
        <f t="shared" si="8"/>
        <v>303516.06650000002</v>
      </c>
      <c r="W125" s="9"/>
      <c r="X125" s="9"/>
      <c r="Y125" s="9"/>
      <c r="Z125" s="9"/>
      <c r="AA125" s="8">
        <v>120</v>
      </c>
      <c r="AB125" s="20">
        <v>2016</v>
      </c>
      <c r="AC125" s="20">
        <v>1997</v>
      </c>
      <c r="AD125" s="21">
        <v>140.19999999999999</v>
      </c>
      <c r="AE125" s="9">
        <f t="shared" si="12"/>
        <v>258382.74769807281</v>
      </c>
      <c r="AF125" s="9">
        <v>2195558.1031999998</v>
      </c>
      <c r="AG125" s="9">
        <v>33508.915200000003</v>
      </c>
      <c r="AH125" s="9">
        <v>205511.696</v>
      </c>
      <c r="AI125" s="9">
        <v>75276.992299999998</v>
      </c>
      <c r="AJ125" s="9">
        <v>577785.23229999992</v>
      </c>
      <c r="AK125" s="9">
        <v>9999.8785175271696</v>
      </c>
      <c r="AL125" s="9">
        <v>2819258.3127843998</v>
      </c>
      <c r="AM125" s="9">
        <f t="shared" si="13"/>
        <v>567785.35378247278</v>
      </c>
      <c r="AN125" s="9"/>
      <c r="AO125" s="9"/>
      <c r="AP125" s="9"/>
      <c r="AQ125" s="9"/>
      <c r="AR125" s="9"/>
      <c r="AS125" s="9"/>
      <c r="AT125" s="9"/>
      <c r="AU125" s="9"/>
      <c r="AV125" s="9">
        <f t="shared" si="9"/>
        <v>258382.74769807281</v>
      </c>
      <c r="AW125" s="9"/>
      <c r="AX125" s="9"/>
      <c r="AY125" s="9"/>
      <c r="AZ125" s="9"/>
      <c r="BA125" s="20">
        <v>120</v>
      </c>
      <c r="BB125" s="20">
        <v>2017</v>
      </c>
      <c r="BC125" s="20">
        <v>1998</v>
      </c>
      <c r="BD125" s="21">
        <v>160.31</v>
      </c>
      <c r="BE125" s="9">
        <f t="shared" si="14"/>
        <v>227.98694596905261</v>
      </c>
      <c r="BF125" s="9">
        <v>2212267.7886999999</v>
      </c>
      <c r="BG125" s="9">
        <v>33412.713799999998</v>
      </c>
      <c r="BH125" s="9">
        <v>191865.83540000001</v>
      </c>
      <c r="BI125" s="9">
        <v>74942.2328503647</v>
      </c>
      <c r="BJ125" s="9">
        <v>401442.01210000005</v>
      </c>
      <c r="BK125" s="9">
        <v>49390.561951939664</v>
      </c>
      <c r="BL125" s="9">
        <v>2864312.0339524564</v>
      </c>
      <c r="BM125" s="9">
        <f t="shared" si="15"/>
        <v>352051.45014806039</v>
      </c>
      <c r="BN125" s="9"/>
      <c r="BO125" s="9"/>
      <c r="BP125" s="9"/>
      <c r="BQ125" s="9"/>
      <c r="BR125" s="9"/>
      <c r="BS125" s="9"/>
      <c r="BT125" s="9"/>
      <c r="BU125" s="9"/>
      <c r="BV125" s="9">
        <f t="shared" si="10"/>
        <v>227.98694596905261</v>
      </c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</row>
    <row r="126" spans="1:117">
      <c r="A126" s="8">
        <v>121</v>
      </c>
      <c r="B126" s="20">
        <v>2015</v>
      </c>
      <c r="C126" s="20">
        <v>1992</v>
      </c>
      <c r="D126" s="21">
        <v>72.650000000000006</v>
      </c>
      <c r="E126" s="9">
        <v>65607.503299999997</v>
      </c>
      <c r="F126" s="9">
        <v>2052154.9010000001</v>
      </c>
      <c r="G126" s="9">
        <v>77366.129400000005</v>
      </c>
      <c r="H126" s="9">
        <v>380064.08929999999</v>
      </c>
      <c r="I126" s="9">
        <v>74265.6967</v>
      </c>
      <c r="J126" s="9">
        <v>62717.082999999999</v>
      </c>
      <c r="K126" s="9">
        <v>3325.9807000000001</v>
      </c>
      <c r="L126" s="9">
        <v>2577634.4153</v>
      </c>
      <c r="M126" s="9">
        <f t="shared" si="11"/>
        <v>59391.102299999999</v>
      </c>
      <c r="N126" s="9"/>
      <c r="O126" s="9"/>
      <c r="P126" s="9"/>
      <c r="Q126" s="9"/>
      <c r="R126" s="9"/>
      <c r="S126" s="9"/>
      <c r="T126" s="9"/>
      <c r="U126" s="9"/>
      <c r="V126" s="9">
        <f t="shared" si="8"/>
        <v>334169.50329999998</v>
      </c>
      <c r="W126" s="9"/>
      <c r="X126" s="9"/>
      <c r="Y126" s="9"/>
      <c r="Z126" s="9"/>
      <c r="AA126" s="8">
        <v>121</v>
      </c>
      <c r="AB126" s="20">
        <v>2016</v>
      </c>
      <c r="AC126" s="20">
        <v>1942</v>
      </c>
      <c r="AD126" s="21">
        <v>148.11000000000001</v>
      </c>
      <c r="AE126" s="9">
        <f t="shared" si="12"/>
        <v>-64525.972101926804</v>
      </c>
      <c r="AF126" s="9">
        <v>2167004.7215999998</v>
      </c>
      <c r="AG126" s="9">
        <v>33508.915200000003</v>
      </c>
      <c r="AH126" s="9">
        <v>204135.0833</v>
      </c>
      <c r="AI126" s="9">
        <v>80448.600099999996</v>
      </c>
      <c r="AJ126" s="9">
        <v>241605.7953</v>
      </c>
      <c r="AK126" s="9">
        <v>20098.24211752717</v>
      </c>
      <c r="AL126" s="9">
        <v>2771130.8454843997</v>
      </c>
      <c r="AM126" s="9">
        <f t="shared" si="13"/>
        <v>221507.55318247282</v>
      </c>
      <c r="AN126" s="9"/>
      <c r="AO126" s="9"/>
      <c r="AP126" s="9"/>
      <c r="AQ126" s="9"/>
      <c r="AR126" s="9"/>
      <c r="AS126" s="9"/>
      <c r="AT126" s="9"/>
      <c r="AU126" s="9"/>
      <c r="AV126" s="9">
        <f t="shared" si="9"/>
        <v>-64525.972101926804</v>
      </c>
      <c r="AW126" s="9"/>
      <c r="AX126" s="9"/>
      <c r="AY126" s="9"/>
      <c r="AZ126" s="9"/>
      <c r="BA126" s="20">
        <v>121</v>
      </c>
      <c r="BB126" s="20">
        <v>2017</v>
      </c>
      <c r="BC126" s="20">
        <v>1943</v>
      </c>
      <c r="BD126" s="21">
        <v>84.68</v>
      </c>
      <c r="BE126" s="9">
        <f t="shared" si="14"/>
        <v>-16016.303402970545</v>
      </c>
      <c r="BF126" s="9">
        <v>2206920.2201999999</v>
      </c>
      <c r="BG126" s="9">
        <v>33412.713799999998</v>
      </c>
      <c r="BH126" s="9">
        <v>188955.2328</v>
      </c>
      <c r="BI126" s="9">
        <v>85876.678101426107</v>
      </c>
      <c r="BJ126" s="9">
        <v>402356.52830000001</v>
      </c>
      <c r="BK126" s="9">
        <v>59910.997351939659</v>
      </c>
      <c r="BL126" s="9">
        <v>2873626.6792524564</v>
      </c>
      <c r="BM126" s="9">
        <f t="shared" si="15"/>
        <v>342445.53094806033</v>
      </c>
      <c r="BN126" s="9"/>
      <c r="BO126" s="9"/>
      <c r="BP126" s="9"/>
      <c r="BQ126" s="9"/>
      <c r="BR126" s="9"/>
      <c r="BS126" s="9"/>
      <c r="BT126" s="9"/>
      <c r="BU126" s="9"/>
      <c r="BV126" s="9">
        <f t="shared" si="10"/>
        <v>-16016.303402970545</v>
      </c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</row>
    <row r="127" spans="1:117">
      <c r="A127" s="8">
        <v>122</v>
      </c>
      <c r="B127" s="20">
        <v>2015</v>
      </c>
      <c r="C127" s="20">
        <v>1976</v>
      </c>
      <c r="D127" s="21">
        <v>122.07</v>
      </c>
      <c r="E127" s="9">
        <v>61679.700199999999</v>
      </c>
      <c r="F127" s="9">
        <v>2040341.3263000001</v>
      </c>
      <c r="G127" s="9">
        <v>77366.129400000005</v>
      </c>
      <c r="H127" s="9">
        <v>381200.65090000001</v>
      </c>
      <c r="I127" s="9">
        <v>69997.324600000007</v>
      </c>
      <c r="J127" s="9">
        <v>67144.882400000002</v>
      </c>
      <c r="K127" s="9">
        <v>3530.7595000000001</v>
      </c>
      <c r="L127" s="9">
        <v>2570839.8538000002</v>
      </c>
      <c r="M127" s="9">
        <f t="shared" si="11"/>
        <v>63614.122900000002</v>
      </c>
      <c r="N127" s="9"/>
      <c r="O127" s="9"/>
      <c r="P127" s="9"/>
      <c r="Q127" s="9"/>
      <c r="R127" s="9"/>
      <c r="S127" s="9"/>
      <c r="T127" s="9"/>
      <c r="U127" s="9"/>
      <c r="V127" s="9">
        <f t="shared" si="8"/>
        <v>330241.70020000002</v>
      </c>
      <c r="W127" s="9"/>
      <c r="X127" s="9"/>
      <c r="Y127" s="9"/>
      <c r="Z127" s="9"/>
      <c r="AA127" s="8">
        <v>122</v>
      </c>
      <c r="AB127" s="20">
        <v>2016</v>
      </c>
      <c r="AC127" s="20">
        <v>1958</v>
      </c>
      <c r="AD127" s="21">
        <v>157.07</v>
      </c>
      <c r="AE127" s="9">
        <f t="shared" si="12"/>
        <v>30952.869198073167</v>
      </c>
      <c r="AF127" s="9">
        <v>2160619.2389000002</v>
      </c>
      <c r="AG127" s="9">
        <v>33508.915200000003</v>
      </c>
      <c r="AH127" s="9">
        <v>203127.61439999999</v>
      </c>
      <c r="AI127" s="9">
        <v>84233.422500000001</v>
      </c>
      <c r="AJ127" s="9">
        <v>350183.23730000004</v>
      </c>
      <c r="AK127" s="9">
        <v>19453.415917527171</v>
      </c>
      <c r="AL127" s="9">
        <v>2781266.1431843997</v>
      </c>
      <c r="AM127" s="9">
        <f t="shared" si="13"/>
        <v>330729.82138247287</v>
      </c>
      <c r="AN127" s="9"/>
      <c r="AO127" s="9"/>
      <c r="AP127" s="9"/>
      <c r="AQ127" s="9"/>
      <c r="AR127" s="9"/>
      <c r="AS127" s="9"/>
      <c r="AT127" s="9"/>
      <c r="AU127" s="9"/>
      <c r="AV127" s="9">
        <f t="shared" si="9"/>
        <v>30952.869198073167</v>
      </c>
      <c r="AW127" s="9"/>
      <c r="AX127" s="9"/>
      <c r="AY127" s="9"/>
      <c r="AZ127" s="9"/>
      <c r="BA127" s="20">
        <v>122</v>
      </c>
      <c r="BB127" s="20">
        <v>2017</v>
      </c>
      <c r="BC127" s="20">
        <v>1959</v>
      </c>
      <c r="BD127" s="21">
        <v>141.61000000000001</v>
      </c>
      <c r="BE127" s="9">
        <f t="shared" si="14"/>
        <v>49153.685148217715</v>
      </c>
      <c r="BF127" s="9">
        <v>2184478.8944000001</v>
      </c>
      <c r="BG127" s="9">
        <v>33412.713799999998</v>
      </c>
      <c r="BH127" s="9">
        <v>192716.32140000002</v>
      </c>
      <c r="BI127" s="9">
        <v>71747.158452613206</v>
      </c>
      <c r="BJ127" s="9">
        <v>490660.33190000005</v>
      </c>
      <c r="BK127" s="9">
        <v>39680.927551939661</v>
      </c>
      <c r="BL127" s="9">
        <v>2884180.8072524564</v>
      </c>
      <c r="BM127" s="9">
        <f t="shared" si="15"/>
        <v>450979.40434806037</v>
      </c>
      <c r="BN127" s="9"/>
      <c r="BO127" s="9"/>
      <c r="BP127" s="9"/>
      <c r="BQ127" s="9"/>
      <c r="BR127" s="9"/>
      <c r="BS127" s="9"/>
      <c r="BT127" s="9"/>
      <c r="BU127" s="9"/>
      <c r="BV127" s="9">
        <f t="shared" si="10"/>
        <v>49153.685148217715</v>
      </c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</row>
    <row r="128" spans="1:117">
      <c r="A128" s="8">
        <v>123</v>
      </c>
      <c r="B128" s="20">
        <v>2015</v>
      </c>
      <c r="C128" s="20">
        <v>1951</v>
      </c>
      <c r="D128" s="21">
        <v>124.93</v>
      </c>
      <c r="E128" s="9">
        <v>38803.703399999999</v>
      </c>
      <c r="F128" s="9">
        <v>2040945.4739999999</v>
      </c>
      <c r="G128" s="9">
        <v>77366.129400000005</v>
      </c>
      <c r="H128" s="9">
        <v>379311.43190000003</v>
      </c>
      <c r="I128" s="9">
        <v>77092.311400000006</v>
      </c>
      <c r="J128" s="9">
        <v>49776.84</v>
      </c>
      <c r="K128" s="9">
        <v>12033.411700000001</v>
      </c>
      <c r="L128" s="9">
        <v>2573655.0717000002</v>
      </c>
      <c r="M128" s="9">
        <f t="shared" si="11"/>
        <v>37743.4283</v>
      </c>
      <c r="N128" s="9"/>
      <c r="O128" s="9"/>
      <c r="P128" s="9"/>
      <c r="Q128" s="9"/>
      <c r="R128" s="9"/>
      <c r="S128" s="9"/>
      <c r="T128" s="9"/>
      <c r="U128" s="9"/>
      <c r="V128" s="9">
        <f t="shared" si="8"/>
        <v>307365.7034</v>
      </c>
      <c r="W128" s="9"/>
      <c r="X128" s="9"/>
      <c r="Y128" s="9"/>
      <c r="Z128" s="9"/>
      <c r="AA128" s="8">
        <v>123</v>
      </c>
      <c r="AB128" s="20">
        <v>2016</v>
      </c>
      <c r="AC128" s="20">
        <v>1948</v>
      </c>
      <c r="AD128" s="21">
        <v>128.72</v>
      </c>
      <c r="AE128" s="9">
        <f t="shared" si="12"/>
        <v>124665.28829807322</v>
      </c>
      <c r="AF128" s="9">
        <v>2190118.8815000001</v>
      </c>
      <c r="AG128" s="9">
        <v>33508.915200000003</v>
      </c>
      <c r="AH128" s="9">
        <v>206179.2531</v>
      </c>
      <c r="AI128" s="9">
        <v>72769.138300000006</v>
      </c>
      <c r="AJ128" s="9">
        <v>433488.32880000002</v>
      </c>
      <c r="AK128" s="9">
        <v>11248.112417527171</v>
      </c>
      <c r="AL128" s="9">
        <v>2800151.1161843999</v>
      </c>
      <c r="AM128" s="9">
        <f t="shared" si="13"/>
        <v>422240.21638247283</v>
      </c>
      <c r="AN128" s="9"/>
      <c r="AO128" s="9"/>
      <c r="AP128" s="9"/>
      <c r="AQ128" s="9"/>
      <c r="AR128" s="9"/>
      <c r="AS128" s="9"/>
      <c r="AT128" s="9"/>
      <c r="AU128" s="9"/>
      <c r="AV128" s="9">
        <f t="shared" si="9"/>
        <v>124665.28829807322</v>
      </c>
      <c r="AW128" s="9"/>
      <c r="AX128" s="9"/>
      <c r="AY128" s="9"/>
      <c r="AZ128" s="9"/>
      <c r="BA128" s="20">
        <v>123</v>
      </c>
      <c r="BB128" s="20">
        <v>2017</v>
      </c>
      <c r="BC128" s="20">
        <v>1949</v>
      </c>
      <c r="BD128" s="21">
        <v>156.88</v>
      </c>
      <c r="BE128" s="9">
        <f t="shared" si="14"/>
        <v>-76975.266453688499</v>
      </c>
      <c r="BF128" s="9">
        <v>2212628.1708999998</v>
      </c>
      <c r="BG128" s="9">
        <v>33412.713799999998</v>
      </c>
      <c r="BH128" s="9">
        <v>189627.17250000002</v>
      </c>
      <c r="BI128" s="9">
        <v>83352.359450707896</v>
      </c>
      <c r="BJ128" s="9">
        <v>338521.99840000004</v>
      </c>
      <c r="BK128" s="9">
        <v>72480.931451939658</v>
      </c>
      <c r="BL128" s="9">
        <v>2862036.7500524563</v>
      </c>
      <c r="BM128" s="9">
        <f t="shared" si="15"/>
        <v>266041.06694806041</v>
      </c>
      <c r="BN128" s="9"/>
      <c r="BO128" s="9"/>
      <c r="BP128" s="9"/>
      <c r="BQ128" s="9"/>
      <c r="BR128" s="9"/>
      <c r="BS128" s="9"/>
      <c r="BT128" s="9"/>
      <c r="BU128" s="9"/>
      <c r="BV128" s="9">
        <f t="shared" si="10"/>
        <v>-76975.266453688499</v>
      </c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</row>
    <row r="129" spans="1:117">
      <c r="A129" s="8">
        <v>124</v>
      </c>
      <c r="B129" s="20">
        <v>2015</v>
      </c>
      <c r="C129" s="20">
        <v>1970</v>
      </c>
      <c r="D129" s="21">
        <v>97.15</v>
      </c>
      <c r="E129" s="9">
        <v>13466.835800000001</v>
      </c>
      <c r="F129" s="9">
        <v>2014878.8518999999</v>
      </c>
      <c r="G129" s="9">
        <v>77366.129400000005</v>
      </c>
      <c r="H129" s="9">
        <v>379743.59720000002</v>
      </c>
      <c r="I129" s="9">
        <v>75469.308799999999</v>
      </c>
      <c r="J129" s="9">
        <v>40095.997199999998</v>
      </c>
      <c r="K129" s="9">
        <v>2375.3125</v>
      </c>
      <c r="L129" s="9">
        <v>2571711.7362000002</v>
      </c>
      <c r="M129" s="9">
        <f t="shared" si="11"/>
        <v>37720.684699999998</v>
      </c>
      <c r="N129" s="9"/>
      <c r="O129" s="9"/>
      <c r="P129" s="9"/>
      <c r="Q129" s="9"/>
      <c r="R129" s="9"/>
      <c r="S129" s="9"/>
      <c r="T129" s="9"/>
      <c r="U129" s="9"/>
      <c r="V129" s="9">
        <f t="shared" si="8"/>
        <v>282028.8358</v>
      </c>
      <c r="W129" s="9"/>
      <c r="X129" s="9"/>
      <c r="Y129" s="9"/>
      <c r="Z129" s="9"/>
      <c r="AA129" s="8">
        <v>124</v>
      </c>
      <c r="AB129" s="20">
        <v>2016</v>
      </c>
      <c r="AC129" s="20">
        <v>1963</v>
      </c>
      <c r="AD129" s="21">
        <v>135.94</v>
      </c>
      <c r="AE129" s="9">
        <f t="shared" si="12"/>
        <v>73477.422598073259</v>
      </c>
      <c r="AF129" s="9">
        <v>2162049.2387000001</v>
      </c>
      <c r="AG129" s="9">
        <v>33508.915200000003</v>
      </c>
      <c r="AH129" s="9">
        <v>205043.18579999998</v>
      </c>
      <c r="AI129" s="9">
        <v>77037.074099999998</v>
      </c>
      <c r="AJ129" s="9">
        <v>381429.7415</v>
      </c>
      <c r="AK129" s="9">
        <v>10229.093117527171</v>
      </c>
      <c r="AL129" s="9">
        <v>2775361.6395843998</v>
      </c>
      <c r="AM129" s="9">
        <f t="shared" si="13"/>
        <v>371200.64838247281</v>
      </c>
      <c r="AN129" s="9"/>
      <c r="AO129" s="9"/>
      <c r="AP129" s="9"/>
      <c r="AQ129" s="9"/>
      <c r="AR129" s="9"/>
      <c r="AS129" s="9"/>
      <c r="AT129" s="9"/>
      <c r="AU129" s="9"/>
      <c r="AV129" s="9">
        <f t="shared" si="9"/>
        <v>73477.422598073259</v>
      </c>
      <c r="AW129" s="9"/>
      <c r="AX129" s="9"/>
      <c r="AY129" s="9"/>
      <c r="AZ129" s="9"/>
      <c r="BA129" s="20">
        <v>124</v>
      </c>
      <c r="BB129" s="20">
        <v>2017</v>
      </c>
      <c r="BC129" s="20">
        <v>1964</v>
      </c>
      <c r="BD129" s="21">
        <v>163.87</v>
      </c>
      <c r="BE129" s="9">
        <f t="shared" si="14"/>
        <v>-109338.92416338716</v>
      </c>
      <c r="BF129" s="9">
        <v>2193366.7071000002</v>
      </c>
      <c r="BG129" s="9">
        <v>33412.713799999998</v>
      </c>
      <c r="BH129" s="9">
        <v>189590.0539</v>
      </c>
      <c r="BI129" s="9">
        <v>83491.805441008197</v>
      </c>
      <c r="BJ129" s="9">
        <v>309366.19150000002</v>
      </c>
      <c r="BK129" s="9">
        <v>53320.208651939662</v>
      </c>
      <c r="BL129" s="9">
        <v>2865246.1872524563</v>
      </c>
      <c r="BM129" s="9">
        <f t="shared" si="15"/>
        <v>256045.98284806035</v>
      </c>
      <c r="BN129" s="9"/>
      <c r="BO129" s="9"/>
      <c r="BP129" s="9"/>
      <c r="BQ129" s="9"/>
      <c r="BR129" s="9"/>
      <c r="BS129" s="9"/>
      <c r="BT129" s="9"/>
      <c r="BU129" s="9"/>
      <c r="BV129" s="9">
        <f t="shared" si="10"/>
        <v>-109338.92416338716</v>
      </c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</row>
    <row r="130" spans="1:117">
      <c r="A130" s="8">
        <v>125</v>
      </c>
      <c r="B130" s="20">
        <v>2015</v>
      </c>
      <c r="C130" s="20">
        <v>2000</v>
      </c>
      <c r="D130" s="21">
        <v>100.22</v>
      </c>
      <c r="E130" s="9">
        <v>64469.982100000001</v>
      </c>
      <c r="F130" s="9">
        <v>2047670.8716</v>
      </c>
      <c r="G130" s="9">
        <v>77366.129400000005</v>
      </c>
      <c r="H130" s="9">
        <v>380238.76</v>
      </c>
      <c r="I130" s="9">
        <v>73609.718699999998</v>
      </c>
      <c r="J130" s="9">
        <v>63901.977200000001</v>
      </c>
      <c r="K130" s="9">
        <v>2682.9346999999998</v>
      </c>
      <c r="L130" s="9">
        <v>2575634.5400999999</v>
      </c>
      <c r="M130" s="9">
        <f t="shared" si="11"/>
        <v>61219.042500000003</v>
      </c>
      <c r="N130" s="9"/>
      <c r="O130" s="9"/>
      <c r="P130" s="9"/>
      <c r="Q130" s="9"/>
      <c r="R130" s="9"/>
      <c r="S130" s="9"/>
      <c r="T130" s="9"/>
      <c r="U130" s="9"/>
      <c r="V130" s="9">
        <f t="shared" si="8"/>
        <v>333031.98210000002</v>
      </c>
      <c r="W130" s="9"/>
      <c r="X130" s="9"/>
      <c r="Y130" s="9"/>
      <c r="Z130" s="9"/>
      <c r="AA130" s="8">
        <v>125</v>
      </c>
      <c r="AB130" s="20">
        <v>2016</v>
      </c>
      <c r="AC130" s="20">
        <v>2001</v>
      </c>
      <c r="AD130" s="21">
        <v>130.38999999999999</v>
      </c>
      <c r="AE130" s="9">
        <f t="shared" si="12"/>
        <v>-213539.6158019267</v>
      </c>
      <c r="AF130" s="9">
        <v>2152480.2346999999</v>
      </c>
      <c r="AG130" s="9">
        <v>33508.915200000003</v>
      </c>
      <c r="AH130" s="9">
        <v>188233.7665</v>
      </c>
      <c r="AI130" s="9">
        <v>140186.08379999999</v>
      </c>
      <c r="AJ130" s="9">
        <v>109665.25539999999</v>
      </c>
      <c r="AK130" s="9">
        <v>82177.137517527168</v>
      </c>
      <c r="AL130" s="9">
        <v>2755436.7338843998</v>
      </c>
      <c r="AM130" s="9">
        <f t="shared" si="13"/>
        <v>27488.117882472827</v>
      </c>
      <c r="AN130" s="9"/>
      <c r="AO130" s="9"/>
      <c r="AP130" s="9"/>
      <c r="AQ130" s="9"/>
      <c r="AR130" s="9"/>
      <c r="AS130" s="9"/>
      <c r="AT130" s="9"/>
      <c r="AU130" s="9"/>
      <c r="AV130" s="9">
        <f t="shared" si="9"/>
        <v>-213539.6158019267</v>
      </c>
      <c r="AW130" s="9"/>
      <c r="AX130" s="9"/>
      <c r="AY130" s="9"/>
      <c r="AZ130" s="9"/>
      <c r="BA130" s="20">
        <v>125</v>
      </c>
      <c r="BB130" s="20">
        <v>2017</v>
      </c>
      <c r="BC130" s="20">
        <v>2002</v>
      </c>
      <c r="BD130" s="21">
        <v>111.02</v>
      </c>
      <c r="BE130" s="9">
        <f t="shared" si="14"/>
        <v>-124503.25074920431</v>
      </c>
      <c r="BF130" s="9">
        <v>2200466.8588999999</v>
      </c>
      <c r="BG130" s="9">
        <v>33412.713799999998</v>
      </c>
      <c r="BH130" s="9">
        <v>185717.5661</v>
      </c>
      <c r="BI130" s="9">
        <v>98039.825555191899</v>
      </c>
      <c r="BJ130" s="9">
        <v>295154.77929999999</v>
      </c>
      <c r="BK130" s="9">
        <v>77476.33775193966</v>
      </c>
      <c r="BL130" s="9">
        <v>2859818.6566524566</v>
      </c>
      <c r="BM130" s="9">
        <f t="shared" si="15"/>
        <v>217678.44154806033</v>
      </c>
      <c r="BN130" s="9"/>
      <c r="BO130" s="9"/>
      <c r="BP130" s="9"/>
      <c r="BQ130" s="9"/>
      <c r="BR130" s="9"/>
      <c r="BS130" s="9"/>
      <c r="BT130" s="9"/>
      <c r="BU130" s="9"/>
      <c r="BV130" s="9">
        <f t="shared" si="10"/>
        <v>-124503.25074920431</v>
      </c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</row>
    <row r="131" spans="1:117">
      <c r="A131" s="8">
        <v>126</v>
      </c>
      <c r="B131" s="20">
        <v>2015</v>
      </c>
      <c r="C131" s="20">
        <v>1959</v>
      </c>
      <c r="D131" s="21">
        <v>119.32</v>
      </c>
      <c r="E131" s="9">
        <v>68138.879499999995</v>
      </c>
      <c r="F131" s="9">
        <v>2031124.0273</v>
      </c>
      <c r="G131" s="9">
        <v>77366.129400000005</v>
      </c>
      <c r="H131" s="9">
        <v>381243.94349999999</v>
      </c>
      <c r="I131" s="9">
        <v>69834.738700000002</v>
      </c>
      <c r="J131" s="9">
        <v>85890.697499999995</v>
      </c>
      <c r="K131" s="9">
        <v>0</v>
      </c>
      <c r="L131" s="9">
        <v>2577320.6570000001</v>
      </c>
      <c r="M131" s="9">
        <f t="shared" si="11"/>
        <v>85890.697499999995</v>
      </c>
      <c r="N131" s="9"/>
      <c r="O131" s="9"/>
      <c r="P131" s="9"/>
      <c r="Q131" s="9"/>
      <c r="R131" s="9"/>
      <c r="S131" s="9"/>
      <c r="T131" s="9"/>
      <c r="U131" s="9"/>
      <c r="V131" s="9">
        <f t="shared" si="8"/>
        <v>336700.87950000004</v>
      </c>
      <c r="W131" s="9"/>
      <c r="X131" s="9"/>
      <c r="Y131" s="9"/>
      <c r="Z131" s="9"/>
      <c r="AA131" s="8">
        <v>126</v>
      </c>
      <c r="AB131" s="20">
        <v>2016</v>
      </c>
      <c r="AC131" s="20">
        <v>1999</v>
      </c>
      <c r="AD131" s="21">
        <v>133.88999999999999</v>
      </c>
      <c r="AE131" s="9">
        <f t="shared" si="12"/>
        <v>4442.6669980734587</v>
      </c>
      <c r="AF131" s="9">
        <v>2137369.3273999998</v>
      </c>
      <c r="AG131" s="9">
        <v>33508.915200000003</v>
      </c>
      <c r="AH131" s="9">
        <v>204880.71429999999</v>
      </c>
      <c r="AI131" s="9">
        <v>77647.441000000006</v>
      </c>
      <c r="AJ131" s="9">
        <v>370050.16629999998</v>
      </c>
      <c r="AK131" s="9">
        <v>11046.15771752717</v>
      </c>
      <c r="AL131" s="9">
        <v>2807967.7394843996</v>
      </c>
      <c r="AM131" s="9">
        <f t="shared" si="13"/>
        <v>359004.0085824728</v>
      </c>
      <c r="AN131" s="9"/>
      <c r="AO131" s="9"/>
      <c r="AP131" s="9"/>
      <c r="AQ131" s="9"/>
      <c r="AR131" s="9"/>
      <c r="AS131" s="9"/>
      <c r="AT131" s="9"/>
      <c r="AU131" s="9"/>
      <c r="AV131" s="9">
        <f t="shared" si="9"/>
        <v>4442.6669980734587</v>
      </c>
      <c r="AW131" s="9"/>
      <c r="AX131" s="9"/>
      <c r="AY131" s="9"/>
      <c r="AZ131" s="9"/>
      <c r="BA131" s="20">
        <v>126</v>
      </c>
      <c r="BB131" s="20">
        <v>2017</v>
      </c>
      <c r="BC131" s="20">
        <v>2000</v>
      </c>
      <c r="BD131" s="21">
        <v>82.51</v>
      </c>
      <c r="BE131" s="9">
        <f t="shared" si="14"/>
        <v>10524.598231826909</v>
      </c>
      <c r="BF131" s="9">
        <v>2191334.7573000002</v>
      </c>
      <c r="BG131" s="9">
        <v>33412.713799999998</v>
      </c>
      <c r="BH131" s="9">
        <v>191644.946</v>
      </c>
      <c r="BI131" s="9">
        <v>75772.062236222599</v>
      </c>
      <c r="BJ131" s="9">
        <v>424365.21860000002</v>
      </c>
      <c r="BK131" s="9">
        <v>44129.655951939661</v>
      </c>
      <c r="BL131" s="9">
        <v>2861875.4437524565</v>
      </c>
      <c r="BM131" s="9">
        <f t="shared" si="15"/>
        <v>380235.56264806038</v>
      </c>
      <c r="BN131" s="9"/>
      <c r="BO131" s="9"/>
      <c r="BP131" s="9"/>
      <c r="BQ131" s="9"/>
      <c r="BR131" s="9"/>
      <c r="BS131" s="9"/>
      <c r="BT131" s="9"/>
      <c r="BU131" s="9"/>
      <c r="BV131" s="9">
        <f t="shared" si="10"/>
        <v>10524.598231826909</v>
      </c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</row>
    <row r="132" spans="1:117">
      <c r="A132" s="8">
        <v>127</v>
      </c>
      <c r="B132" s="20">
        <v>2015</v>
      </c>
      <c r="C132" s="20">
        <v>1983</v>
      </c>
      <c r="D132" s="21">
        <v>122.32</v>
      </c>
      <c r="E132" s="9">
        <v>79056.3753</v>
      </c>
      <c r="F132" s="9">
        <v>2053419.0839</v>
      </c>
      <c r="G132" s="9">
        <v>77366.129400000005</v>
      </c>
      <c r="H132" s="9">
        <v>380457.27860000002</v>
      </c>
      <c r="I132" s="9">
        <v>72789.069099999993</v>
      </c>
      <c r="J132" s="9">
        <v>67585.520999999993</v>
      </c>
      <c r="K132" s="9">
        <v>3029.2847000000002</v>
      </c>
      <c r="L132" s="9">
        <v>2569531.4219</v>
      </c>
      <c r="M132" s="9">
        <f t="shared" si="11"/>
        <v>64556.23629999999</v>
      </c>
      <c r="N132" s="9"/>
      <c r="O132" s="9"/>
      <c r="P132" s="9"/>
      <c r="Q132" s="9"/>
      <c r="R132" s="9"/>
      <c r="S132" s="9"/>
      <c r="T132" s="9"/>
      <c r="U132" s="9"/>
      <c r="V132" s="9">
        <f t="shared" si="8"/>
        <v>347618.37530000001</v>
      </c>
      <c r="W132" s="9"/>
      <c r="X132" s="9"/>
      <c r="Y132" s="9"/>
      <c r="Z132" s="9"/>
      <c r="AA132" s="8">
        <v>127</v>
      </c>
      <c r="AB132" s="20">
        <v>2016</v>
      </c>
      <c r="AC132" s="20">
        <v>1990</v>
      </c>
      <c r="AD132" s="21">
        <v>149.83000000000001</v>
      </c>
      <c r="AE132" s="9">
        <f t="shared" si="12"/>
        <v>102466.17179807322</v>
      </c>
      <c r="AF132" s="9">
        <v>2199409.0762</v>
      </c>
      <c r="AG132" s="9">
        <v>33508.915200000003</v>
      </c>
      <c r="AH132" s="9">
        <v>204081.03649999999</v>
      </c>
      <c r="AI132" s="9">
        <v>80651.641099999993</v>
      </c>
      <c r="AJ132" s="9">
        <v>386425.30479999998</v>
      </c>
      <c r="AK132" s="9">
        <v>21502.733217527173</v>
      </c>
      <c r="AL132" s="9">
        <v>2780107.0687843999</v>
      </c>
      <c r="AM132" s="9">
        <f t="shared" si="13"/>
        <v>364922.57158247282</v>
      </c>
      <c r="AN132" s="9"/>
      <c r="AO132" s="9"/>
      <c r="AP132" s="9"/>
      <c r="AQ132" s="9"/>
      <c r="AR132" s="9"/>
      <c r="AS132" s="9"/>
      <c r="AT132" s="9"/>
      <c r="AU132" s="9"/>
      <c r="AV132" s="9">
        <f t="shared" si="9"/>
        <v>102466.17179807322</v>
      </c>
      <c r="AW132" s="9"/>
      <c r="AX132" s="9"/>
      <c r="AY132" s="9"/>
      <c r="AZ132" s="9"/>
      <c r="BA132" s="20">
        <v>127</v>
      </c>
      <c r="BB132" s="20">
        <v>2017</v>
      </c>
      <c r="BC132" s="20">
        <v>1991</v>
      </c>
      <c r="BD132" s="21">
        <v>96.26</v>
      </c>
      <c r="BE132" s="9">
        <f t="shared" si="14"/>
        <v>41152.046483219601</v>
      </c>
      <c r="BF132" s="9">
        <v>2219046.0164999999</v>
      </c>
      <c r="BG132" s="9">
        <v>33412.713799999998</v>
      </c>
      <c r="BH132" s="9">
        <v>191290.92010000002</v>
      </c>
      <c r="BI132" s="9">
        <v>77102.053787615601</v>
      </c>
      <c r="BJ132" s="9">
        <v>435690.53050000005</v>
      </c>
      <c r="BK132" s="9">
        <v>46157.00075193966</v>
      </c>
      <c r="BL132" s="9">
        <v>2869233.1874524564</v>
      </c>
      <c r="BM132" s="9">
        <f t="shared" si="15"/>
        <v>389533.52974806039</v>
      </c>
      <c r="BN132" s="9"/>
      <c r="BO132" s="9"/>
      <c r="BP132" s="9"/>
      <c r="BQ132" s="9"/>
      <c r="BR132" s="9"/>
      <c r="BS132" s="9"/>
      <c r="BT132" s="9"/>
      <c r="BU132" s="9"/>
      <c r="BV132" s="9">
        <f t="shared" si="10"/>
        <v>41152.046483219601</v>
      </c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</row>
    <row r="133" spans="1:117">
      <c r="A133" s="8">
        <v>128</v>
      </c>
      <c r="B133" s="20">
        <v>2015</v>
      </c>
      <c r="C133" s="20">
        <v>1968</v>
      </c>
      <c r="D133" s="21">
        <v>96.29</v>
      </c>
      <c r="E133" s="9">
        <v>45292.355499999998</v>
      </c>
      <c r="F133" s="9">
        <v>2048750.4543000001</v>
      </c>
      <c r="G133" s="9">
        <v>77366.129400000005</v>
      </c>
      <c r="H133" s="9">
        <v>380913.03480000002</v>
      </c>
      <c r="I133" s="9">
        <v>71077.470700000005</v>
      </c>
      <c r="J133" s="9">
        <v>51082.897900000004</v>
      </c>
      <c r="K133" s="9">
        <v>14186.1929</v>
      </c>
      <c r="L133" s="9">
        <v>2569711.4386999998</v>
      </c>
      <c r="M133" s="9">
        <f t="shared" si="11"/>
        <v>36896.705000000002</v>
      </c>
      <c r="N133" s="9"/>
      <c r="O133" s="9"/>
      <c r="P133" s="9"/>
      <c r="Q133" s="9"/>
      <c r="R133" s="9"/>
      <c r="S133" s="9"/>
      <c r="T133" s="9"/>
      <c r="U133" s="9"/>
      <c r="V133" s="9">
        <f t="shared" si="8"/>
        <v>313854.35550000001</v>
      </c>
      <c r="W133" s="9"/>
      <c r="X133" s="9"/>
      <c r="Y133" s="9"/>
      <c r="Z133" s="9"/>
      <c r="AA133" s="8">
        <v>128</v>
      </c>
      <c r="AB133" s="20">
        <v>2016</v>
      </c>
      <c r="AC133" s="20">
        <v>1998</v>
      </c>
      <c r="AD133" s="21">
        <v>160.31</v>
      </c>
      <c r="AE133" s="9">
        <f t="shared" si="12"/>
        <v>59856.20809807349</v>
      </c>
      <c r="AF133" s="9">
        <v>2162635.0707999999</v>
      </c>
      <c r="AG133" s="9">
        <v>33508.915200000003</v>
      </c>
      <c r="AH133" s="9">
        <v>204423.65879999998</v>
      </c>
      <c r="AI133" s="9">
        <v>79364.490300000005</v>
      </c>
      <c r="AJ133" s="9">
        <v>384630.1986</v>
      </c>
      <c r="AK133" s="9">
        <v>18054.537017527171</v>
      </c>
      <c r="AL133" s="9">
        <v>2786651.5885843998</v>
      </c>
      <c r="AM133" s="9">
        <f t="shared" si="13"/>
        <v>366575.66158247285</v>
      </c>
      <c r="AN133" s="9"/>
      <c r="AO133" s="9"/>
      <c r="AP133" s="9"/>
      <c r="AQ133" s="9"/>
      <c r="AR133" s="9"/>
      <c r="AS133" s="9"/>
      <c r="AT133" s="9"/>
      <c r="AU133" s="9"/>
      <c r="AV133" s="9">
        <f t="shared" si="9"/>
        <v>59856.20809807349</v>
      </c>
      <c r="AW133" s="9"/>
      <c r="AX133" s="9"/>
      <c r="AY133" s="9"/>
      <c r="AZ133" s="9"/>
      <c r="BA133" s="20">
        <v>128</v>
      </c>
      <c r="BB133" s="20">
        <v>2017</v>
      </c>
      <c r="BC133" s="20">
        <v>1999</v>
      </c>
      <c r="BD133" s="21">
        <v>133.88999999999999</v>
      </c>
      <c r="BE133" s="9">
        <f t="shared" si="14"/>
        <v>128594.76098989137</v>
      </c>
      <c r="BF133" s="9">
        <v>2205473.9441999998</v>
      </c>
      <c r="BG133" s="9">
        <v>33412.713799999998</v>
      </c>
      <c r="BH133" s="9">
        <v>192231.13020000001</v>
      </c>
      <c r="BI133" s="9">
        <v>73569.906894287706</v>
      </c>
      <c r="BJ133" s="9">
        <v>552423.33759999997</v>
      </c>
      <c r="BK133" s="9">
        <v>40554.558551939663</v>
      </c>
      <c r="BL133" s="9">
        <v>2887961.7131524566</v>
      </c>
      <c r="BM133" s="9">
        <f t="shared" si="15"/>
        <v>511868.7790480603</v>
      </c>
      <c r="BN133" s="9"/>
      <c r="BO133" s="9"/>
      <c r="BP133" s="9"/>
      <c r="BQ133" s="9"/>
      <c r="BR133" s="9"/>
      <c r="BS133" s="9"/>
      <c r="BT133" s="9"/>
      <c r="BU133" s="9"/>
      <c r="BV133" s="9">
        <f t="shared" si="10"/>
        <v>128594.76098989137</v>
      </c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</row>
    <row r="134" spans="1:117">
      <c r="A134" s="8">
        <v>129</v>
      </c>
      <c r="B134" s="20">
        <v>2015</v>
      </c>
      <c r="C134" s="20">
        <v>1975</v>
      </c>
      <c r="D134" s="21">
        <v>110.85</v>
      </c>
      <c r="E134" s="9">
        <v>33182.324000000001</v>
      </c>
      <c r="F134" s="9">
        <v>2033622.6372</v>
      </c>
      <c r="G134" s="9">
        <v>77366.129400000005</v>
      </c>
      <c r="H134" s="9">
        <v>380030.61959999998</v>
      </c>
      <c r="I134" s="9">
        <v>74391.392600000006</v>
      </c>
      <c r="J134" s="9">
        <v>54797.362300000001</v>
      </c>
      <c r="K134" s="9">
        <v>17828.0134</v>
      </c>
      <c r="L134" s="9">
        <v>2569197.8037</v>
      </c>
      <c r="M134" s="9">
        <f t="shared" si="11"/>
        <v>36969.348899999997</v>
      </c>
      <c r="N134" s="9"/>
      <c r="O134" s="9"/>
      <c r="P134" s="9"/>
      <c r="Q134" s="9"/>
      <c r="R134" s="9"/>
      <c r="S134" s="9"/>
      <c r="T134" s="9"/>
      <c r="U134" s="9"/>
      <c r="V134" s="9">
        <f t="shared" ref="V134:V197" si="16">(E134-inmean)*stdfac+outmean</f>
        <v>301744.32400000002</v>
      </c>
      <c r="W134" s="9"/>
      <c r="X134" s="9"/>
      <c r="Y134" s="9"/>
      <c r="Z134" s="9"/>
      <c r="AA134" s="8">
        <v>129</v>
      </c>
      <c r="AB134" s="20">
        <v>2016</v>
      </c>
      <c r="AC134" s="20">
        <v>1987</v>
      </c>
      <c r="AD134" s="21">
        <v>96.42</v>
      </c>
      <c r="AE134" s="9">
        <f t="shared" si="12"/>
        <v>-111961.6225019265</v>
      </c>
      <c r="AF134" s="9">
        <v>2148806.5035000001</v>
      </c>
      <c r="AG134" s="9">
        <v>33508.915200000003</v>
      </c>
      <c r="AH134" s="9">
        <v>201534.04549999998</v>
      </c>
      <c r="AI134" s="9">
        <v>90220.083799999993</v>
      </c>
      <c r="AJ134" s="9">
        <v>216289.6342</v>
      </c>
      <c r="AK134" s="9">
        <v>37733.937317527176</v>
      </c>
      <c r="AL134" s="9">
        <v>2764586.8673843998</v>
      </c>
      <c r="AM134" s="9">
        <f t="shared" si="13"/>
        <v>178555.69688247284</v>
      </c>
      <c r="AN134" s="9"/>
      <c r="AO134" s="9"/>
      <c r="AP134" s="9"/>
      <c r="AQ134" s="9"/>
      <c r="AR134" s="9"/>
      <c r="AS134" s="9"/>
      <c r="AT134" s="9"/>
      <c r="AU134" s="9"/>
      <c r="AV134" s="9">
        <f t="shared" ref="AV134:AV197" si="17">(AE134-inmean2)*stdfac2+outmean2</f>
        <v>-111961.6225019265</v>
      </c>
      <c r="AW134" s="9"/>
      <c r="AX134" s="9"/>
      <c r="AY134" s="9"/>
      <c r="AZ134" s="9"/>
      <c r="BA134" s="20">
        <v>129</v>
      </c>
      <c r="BB134" s="20">
        <v>2017</v>
      </c>
      <c r="BC134" s="20">
        <v>1988</v>
      </c>
      <c r="BD134" s="21">
        <v>120.42</v>
      </c>
      <c r="BE134" s="9">
        <f t="shared" si="14"/>
        <v>-304274.53461526008</v>
      </c>
      <c r="BF134" s="9">
        <v>2168532.4029000001</v>
      </c>
      <c r="BG134" s="9">
        <v>33412.713799999998</v>
      </c>
      <c r="BH134" s="9">
        <v>177814.56140000001</v>
      </c>
      <c r="BI134" s="9">
        <v>127729.543589136</v>
      </c>
      <c r="BJ134" s="9">
        <v>141542.9534</v>
      </c>
      <c r="BK134" s="9">
        <v>114109.68245193966</v>
      </c>
      <c r="BL134" s="9">
        <v>2839197.0272524566</v>
      </c>
      <c r="BM134" s="9">
        <f t="shared" si="15"/>
        <v>27433.270948060337</v>
      </c>
      <c r="BN134" s="9"/>
      <c r="BO134" s="9"/>
      <c r="BP134" s="9"/>
      <c r="BQ134" s="9"/>
      <c r="BR134" s="9"/>
      <c r="BS134" s="9"/>
      <c r="BT134" s="9"/>
      <c r="BU134" s="9"/>
      <c r="BV134" s="9">
        <f t="shared" ref="BV134:BV197" si="18">(BE134-inmean3)*stdfac3+outmean3</f>
        <v>-304274.53461526008</v>
      </c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</row>
    <row r="135" spans="1:117">
      <c r="A135" s="8">
        <v>130</v>
      </c>
      <c r="B135" s="20">
        <v>2015</v>
      </c>
      <c r="C135" s="20">
        <v>1966</v>
      </c>
      <c r="D135" s="21">
        <v>89.68</v>
      </c>
      <c r="E135" s="9">
        <v>49086.888700000003</v>
      </c>
      <c r="F135" s="9">
        <v>2049364.1917999999</v>
      </c>
      <c r="G135" s="9">
        <v>77366.129400000005</v>
      </c>
      <c r="H135" s="9">
        <v>379616.62349999999</v>
      </c>
      <c r="I135" s="9">
        <v>75946.160399999993</v>
      </c>
      <c r="J135" s="9">
        <v>44594.631699999998</v>
      </c>
      <c r="K135" s="9">
        <v>9910.5614999999998</v>
      </c>
      <c r="L135" s="9">
        <v>2567890.2866000002</v>
      </c>
      <c r="M135" s="9">
        <f t="shared" ref="M135:M198" si="19">J135-K135</f>
        <v>34684.070200000002</v>
      </c>
      <c r="N135" s="9"/>
      <c r="O135" s="9"/>
      <c r="P135" s="9"/>
      <c r="Q135" s="9"/>
      <c r="R135" s="9"/>
      <c r="S135" s="9"/>
      <c r="T135" s="9"/>
      <c r="U135" s="9"/>
      <c r="V135" s="9">
        <f t="shared" si="16"/>
        <v>317648.88870000001</v>
      </c>
      <c r="W135" s="9"/>
      <c r="X135" s="9"/>
      <c r="Y135" s="9"/>
      <c r="Z135" s="9"/>
      <c r="AA135" s="8">
        <v>130</v>
      </c>
      <c r="AB135" s="20">
        <v>2016</v>
      </c>
      <c r="AC135" s="20">
        <v>1999</v>
      </c>
      <c r="AD135" s="21">
        <v>133.88999999999999</v>
      </c>
      <c r="AE135" s="9">
        <f t="shared" ref="AE135:AE198" si="20">SUM(AF135:AJ135)-SUM(AK135:AL135)</f>
        <v>51728.834098073654</v>
      </c>
      <c r="AF135" s="9">
        <v>2172713.9339999999</v>
      </c>
      <c r="AG135" s="9">
        <v>33508.915200000003</v>
      </c>
      <c r="AH135" s="9">
        <v>205061.59139999998</v>
      </c>
      <c r="AI135" s="9">
        <v>76967.928599999999</v>
      </c>
      <c r="AJ135" s="9">
        <v>383261.16690000001</v>
      </c>
      <c r="AK135" s="9">
        <v>13603.324617527171</v>
      </c>
      <c r="AL135" s="9">
        <v>2806181.3773843995</v>
      </c>
      <c r="AM135" s="9">
        <f t="shared" ref="AM135:AM198" si="21">AJ135-AK135</f>
        <v>369657.84228247282</v>
      </c>
      <c r="AN135" s="9"/>
      <c r="AO135" s="9"/>
      <c r="AP135" s="9"/>
      <c r="AQ135" s="9"/>
      <c r="AR135" s="9"/>
      <c r="AS135" s="9"/>
      <c r="AT135" s="9"/>
      <c r="AU135" s="9"/>
      <c r="AV135" s="9">
        <f t="shared" si="17"/>
        <v>51728.834098073654</v>
      </c>
      <c r="AW135" s="9"/>
      <c r="AX135" s="9"/>
      <c r="AY135" s="9"/>
      <c r="AZ135" s="9"/>
      <c r="BA135" s="20">
        <v>130</v>
      </c>
      <c r="BB135" s="20">
        <v>2017</v>
      </c>
      <c r="BC135" s="20">
        <v>2000</v>
      </c>
      <c r="BD135" s="21">
        <v>82.51</v>
      </c>
      <c r="BE135" s="9">
        <f t="shared" ref="BE135:BE198" si="22">SUM(BF135:BJ135)-SUM(BK135:BL135)</f>
        <v>58483.744247146416</v>
      </c>
      <c r="BF135" s="9">
        <v>2189555.5477</v>
      </c>
      <c r="BG135" s="9">
        <v>33412.713799999998</v>
      </c>
      <c r="BH135" s="9">
        <v>191171.7329</v>
      </c>
      <c r="BI135" s="9">
        <v>77549.811751542104</v>
      </c>
      <c r="BJ135" s="9">
        <v>477927.1189</v>
      </c>
      <c r="BK135" s="9">
        <v>45607.157351939662</v>
      </c>
      <c r="BL135" s="9">
        <v>2865526.0234524566</v>
      </c>
      <c r="BM135" s="9">
        <f t="shared" ref="BM135:BM198" si="23">BJ135-BK135</f>
        <v>432319.96154806035</v>
      </c>
      <c r="BN135" s="9"/>
      <c r="BO135" s="9"/>
      <c r="BP135" s="9"/>
      <c r="BQ135" s="9"/>
      <c r="BR135" s="9"/>
      <c r="BS135" s="9"/>
      <c r="BT135" s="9"/>
      <c r="BU135" s="9"/>
      <c r="BV135" s="9">
        <f t="shared" si="18"/>
        <v>58483.744247146416</v>
      </c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</row>
    <row r="136" spans="1:117">
      <c r="A136" s="8">
        <v>131</v>
      </c>
      <c r="B136" s="20">
        <v>2015</v>
      </c>
      <c r="C136" s="20">
        <v>1964</v>
      </c>
      <c r="D136" s="21">
        <v>106.98</v>
      </c>
      <c r="E136" s="9">
        <v>87285.090599999996</v>
      </c>
      <c r="F136" s="9">
        <v>2048010.6395</v>
      </c>
      <c r="G136" s="9">
        <v>77366.129400000005</v>
      </c>
      <c r="H136" s="9">
        <v>380390.16190000001</v>
      </c>
      <c r="I136" s="9">
        <v>73041.126799999998</v>
      </c>
      <c r="J136" s="9">
        <v>89594.5962</v>
      </c>
      <c r="K136" s="9">
        <v>6382.7218999999996</v>
      </c>
      <c r="L136" s="9">
        <v>2574734.8413</v>
      </c>
      <c r="M136" s="9">
        <f t="shared" si="19"/>
        <v>83211.874299999996</v>
      </c>
      <c r="N136" s="9"/>
      <c r="O136" s="9"/>
      <c r="P136" s="9"/>
      <c r="Q136" s="9"/>
      <c r="R136" s="9"/>
      <c r="S136" s="9"/>
      <c r="T136" s="9"/>
      <c r="U136" s="9"/>
      <c r="V136" s="9">
        <f t="shared" si="16"/>
        <v>355847.0906</v>
      </c>
      <c r="W136" s="9"/>
      <c r="X136" s="9"/>
      <c r="Y136" s="9"/>
      <c r="Z136" s="9"/>
      <c r="AA136" s="8">
        <v>131</v>
      </c>
      <c r="AB136" s="20">
        <v>2016</v>
      </c>
      <c r="AC136" s="20">
        <v>1942</v>
      </c>
      <c r="AD136" s="21">
        <v>148.11000000000001</v>
      </c>
      <c r="AE136" s="9">
        <f t="shared" si="20"/>
        <v>11003.234298073687</v>
      </c>
      <c r="AF136" s="9">
        <v>2213326.1916</v>
      </c>
      <c r="AG136" s="9">
        <v>33508.915200000003</v>
      </c>
      <c r="AH136" s="9">
        <v>203975.52849999999</v>
      </c>
      <c r="AI136" s="9">
        <v>81048.0098</v>
      </c>
      <c r="AJ136" s="9">
        <v>276340.60550000001</v>
      </c>
      <c r="AK136" s="9">
        <v>27571.17571752717</v>
      </c>
      <c r="AL136" s="9">
        <v>2769624.8405843996</v>
      </c>
      <c r="AM136" s="9">
        <f t="shared" si="21"/>
        <v>248769.42978247284</v>
      </c>
      <c r="AN136" s="9"/>
      <c r="AO136" s="9"/>
      <c r="AP136" s="9"/>
      <c r="AQ136" s="9"/>
      <c r="AR136" s="9"/>
      <c r="AS136" s="9"/>
      <c r="AT136" s="9"/>
      <c r="AU136" s="9"/>
      <c r="AV136" s="9">
        <f t="shared" si="17"/>
        <v>11003.234298073687</v>
      </c>
      <c r="AW136" s="9"/>
      <c r="AX136" s="9"/>
      <c r="AY136" s="9"/>
      <c r="AZ136" s="9"/>
      <c r="BA136" s="20">
        <v>131</v>
      </c>
      <c r="BB136" s="20">
        <v>2017</v>
      </c>
      <c r="BC136" s="20">
        <v>1943</v>
      </c>
      <c r="BD136" s="21">
        <v>84.68</v>
      </c>
      <c r="BE136" s="9">
        <f t="shared" si="22"/>
        <v>-16465.854797706008</v>
      </c>
      <c r="BF136" s="9">
        <v>2228365.7943000002</v>
      </c>
      <c r="BG136" s="9">
        <v>33412.713799999998</v>
      </c>
      <c r="BH136" s="9">
        <v>189128.242</v>
      </c>
      <c r="BI136" s="9">
        <v>85226.723406689707</v>
      </c>
      <c r="BJ136" s="9">
        <v>385711.02980000002</v>
      </c>
      <c r="BK136" s="9">
        <v>64738.477651939662</v>
      </c>
      <c r="BL136" s="9">
        <v>2873571.8804524564</v>
      </c>
      <c r="BM136" s="9">
        <f t="shared" si="23"/>
        <v>320972.55214806035</v>
      </c>
      <c r="BN136" s="9"/>
      <c r="BO136" s="9"/>
      <c r="BP136" s="9"/>
      <c r="BQ136" s="9"/>
      <c r="BR136" s="9"/>
      <c r="BS136" s="9"/>
      <c r="BT136" s="9"/>
      <c r="BU136" s="9"/>
      <c r="BV136" s="9">
        <f t="shared" si="18"/>
        <v>-16465.854797706008</v>
      </c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</row>
    <row r="137" spans="1:117">
      <c r="A137" s="8">
        <v>132</v>
      </c>
      <c r="B137" s="20">
        <v>2015</v>
      </c>
      <c r="C137" s="20">
        <v>1989</v>
      </c>
      <c r="D137" s="21">
        <v>92.99</v>
      </c>
      <c r="E137" s="9">
        <v>64106.949399999998</v>
      </c>
      <c r="F137" s="9">
        <v>2047784.2390999999</v>
      </c>
      <c r="G137" s="9">
        <v>77366.129400000005</v>
      </c>
      <c r="H137" s="9">
        <v>380503.5858</v>
      </c>
      <c r="I137" s="9">
        <v>72615.161699999997</v>
      </c>
      <c r="J137" s="9">
        <v>62180.644699999997</v>
      </c>
      <c r="K137" s="9">
        <v>1041.5796</v>
      </c>
      <c r="L137" s="9">
        <v>2575301.2316999999</v>
      </c>
      <c r="M137" s="9">
        <f t="shared" si="19"/>
        <v>61139.0651</v>
      </c>
      <c r="N137" s="9"/>
      <c r="O137" s="9"/>
      <c r="P137" s="9"/>
      <c r="Q137" s="9"/>
      <c r="R137" s="9"/>
      <c r="S137" s="9"/>
      <c r="T137" s="9"/>
      <c r="U137" s="9"/>
      <c r="V137" s="9">
        <f t="shared" si="16"/>
        <v>332668.94940000004</v>
      </c>
      <c r="W137" s="9"/>
      <c r="X137" s="9"/>
      <c r="Y137" s="9"/>
      <c r="Z137" s="9"/>
      <c r="AA137" s="8">
        <v>132</v>
      </c>
      <c r="AB137" s="20">
        <v>2016</v>
      </c>
      <c r="AC137" s="20">
        <v>1979</v>
      </c>
      <c r="AD137" s="21">
        <v>121.11</v>
      </c>
      <c r="AE137" s="9">
        <f t="shared" si="20"/>
        <v>-95540.612301926594</v>
      </c>
      <c r="AF137" s="9">
        <v>2197280.5737000001</v>
      </c>
      <c r="AG137" s="9">
        <v>33508.915200000003</v>
      </c>
      <c r="AH137" s="9">
        <v>200853.2126</v>
      </c>
      <c r="AI137" s="9">
        <v>92777.811499999996</v>
      </c>
      <c r="AJ137" s="9">
        <v>199812.6299</v>
      </c>
      <c r="AK137" s="9">
        <v>54975.066017527177</v>
      </c>
      <c r="AL137" s="9">
        <v>2764798.6891843998</v>
      </c>
      <c r="AM137" s="9">
        <f t="shared" si="21"/>
        <v>144837.56388247281</v>
      </c>
      <c r="AN137" s="9"/>
      <c r="AO137" s="9"/>
      <c r="AP137" s="9"/>
      <c r="AQ137" s="9"/>
      <c r="AR137" s="9"/>
      <c r="AS137" s="9"/>
      <c r="AT137" s="9"/>
      <c r="AU137" s="9"/>
      <c r="AV137" s="9">
        <f t="shared" si="17"/>
        <v>-95540.612301926594</v>
      </c>
      <c r="AW137" s="9"/>
      <c r="AX137" s="9"/>
      <c r="AY137" s="9"/>
      <c r="AZ137" s="9"/>
      <c r="BA137" s="20">
        <v>132</v>
      </c>
      <c r="BB137" s="20">
        <v>2017</v>
      </c>
      <c r="BC137" s="20">
        <v>1980</v>
      </c>
      <c r="BD137" s="21">
        <v>138.94</v>
      </c>
      <c r="BE137" s="9">
        <f t="shared" si="22"/>
        <v>-120046.29033466894</v>
      </c>
      <c r="BF137" s="9">
        <v>2213897.1214999999</v>
      </c>
      <c r="BG137" s="9">
        <v>33412.713799999998</v>
      </c>
      <c r="BH137" s="9">
        <v>186240.3927</v>
      </c>
      <c r="BI137" s="9">
        <v>96075.689769727105</v>
      </c>
      <c r="BJ137" s="9">
        <v>299385.60710000002</v>
      </c>
      <c r="BK137" s="9">
        <v>90745.130551939656</v>
      </c>
      <c r="BL137" s="9">
        <v>2858312.6846524565</v>
      </c>
      <c r="BM137" s="9">
        <f t="shared" si="23"/>
        <v>208640.47654806037</v>
      </c>
      <c r="BN137" s="9"/>
      <c r="BO137" s="9"/>
      <c r="BP137" s="9"/>
      <c r="BQ137" s="9"/>
      <c r="BR137" s="9"/>
      <c r="BS137" s="9"/>
      <c r="BT137" s="9"/>
      <c r="BU137" s="9"/>
      <c r="BV137" s="9">
        <f t="shared" si="18"/>
        <v>-120046.29033466894</v>
      </c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</row>
    <row r="138" spans="1:117">
      <c r="A138" s="8">
        <v>133</v>
      </c>
      <c r="B138" s="20">
        <v>2015</v>
      </c>
      <c r="C138" s="20">
        <v>1966</v>
      </c>
      <c r="D138" s="21">
        <v>89.68</v>
      </c>
      <c r="E138" s="9">
        <v>27455.2961</v>
      </c>
      <c r="F138" s="9">
        <v>2028771.71</v>
      </c>
      <c r="G138" s="9">
        <v>77366.129400000005</v>
      </c>
      <c r="H138" s="9">
        <v>380011.91159999999</v>
      </c>
      <c r="I138" s="9">
        <v>74461.650500000003</v>
      </c>
      <c r="J138" s="9">
        <v>45121.682099999998</v>
      </c>
      <c r="K138" s="9">
        <v>7018.3742000000002</v>
      </c>
      <c r="L138" s="9">
        <v>2571259.4134</v>
      </c>
      <c r="M138" s="9">
        <f t="shared" si="19"/>
        <v>38103.3079</v>
      </c>
      <c r="N138" s="9"/>
      <c r="O138" s="9"/>
      <c r="P138" s="9"/>
      <c r="Q138" s="9"/>
      <c r="R138" s="9"/>
      <c r="S138" s="9"/>
      <c r="T138" s="9"/>
      <c r="U138" s="9"/>
      <c r="V138" s="9">
        <f t="shared" si="16"/>
        <v>296017.29610000004</v>
      </c>
      <c r="W138" s="9"/>
      <c r="X138" s="9"/>
      <c r="Y138" s="9"/>
      <c r="Z138" s="9"/>
      <c r="AA138" s="8">
        <v>133</v>
      </c>
      <c r="AB138" s="20">
        <v>2016</v>
      </c>
      <c r="AC138" s="20">
        <v>1959</v>
      </c>
      <c r="AD138" s="21">
        <v>141.61000000000001</v>
      </c>
      <c r="AE138" s="9">
        <f t="shared" si="20"/>
        <v>280526.76539807254</v>
      </c>
      <c r="AF138" s="9">
        <v>2136157.1908999998</v>
      </c>
      <c r="AG138" s="9">
        <v>33508.915200000003</v>
      </c>
      <c r="AH138" s="9">
        <v>205125.85069999998</v>
      </c>
      <c r="AI138" s="9">
        <v>76726.521699999998</v>
      </c>
      <c r="AJ138" s="9">
        <v>648441.17149999994</v>
      </c>
      <c r="AK138" s="9">
        <v>8936.3475175271706</v>
      </c>
      <c r="AL138" s="9">
        <v>2810496.5370843997</v>
      </c>
      <c r="AM138" s="9">
        <f t="shared" si="21"/>
        <v>639504.82398247276</v>
      </c>
      <c r="AN138" s="9"/>
      <c r="AO138" s="9"/>
      <c r="AP138" s="9"/>
      <c r="AQ138" s="9"/>
      <c r="AR138" s="9"/>
      <c r="AS138" s="9"/>
      <c r="AT138" s="9"/>
      <c r="AU138" s="9"/>
      <c r="AV138" s="9">
        <f t="shared" si="17"/>
        <v>280526.76539807254</v>
      </c>
      <c r="AW138" s="9"/>
      <c r="AX138" s="9"/>
      <c r="AY138" s="9"/>
      <c r="AZ138" s="9"/>
      <c r="BA138" s="20">
        <v>133</v>
      </c>
      <c r="BB138" s="20">
        <v>2017</v>
      </c>
      <c r="BC138" s="20">
        <v>1960</v>
      </c>
      <c r="BD138" s="21">
        <v>137.91</v>
      </c>
      <c r="BE138" s="9">
        <f t="shared" si="22"/>
        <v>179178.30392361153</v>
      </c>
      <c r="BF138" s="9">
        <v>2175426.5791000002</v>
      </c>
      <c r="BG138" s="9">
        <v>33412.713799999998</v>
      </c>
      <c r="BH138" s="9">
        <v>192473.75349999999</v>
      </c>
      <c r="BI138" s="9">
        <v>72658.428628007503</v>
      </c>
      <c r="BJ138" s="9">
        <v>626960.02520000003</v>
      </c>
      <c r="BK138" s="9">
        <v>42456.174651939662</v>
      </c>
      <c r="BL138" s="9">
        <v>2879297.0216524564</v>
      </c>
      <c r="BM138" s="9">
        <f t="shared" si="23"/>
        <v>584503.85054806038</v>
      </c>
      <c r="BN138" s="9"/>
      <c r="BO138" s="9"/>
      <c r="BP138" s="9"/>
      <c r="BQ138" s="9"/>
      <c r="BR138" s="9"/>
      <c r="BS138" s="9"/>
      <c r="BT138" s="9"/>
      <c r="BU138" s="9"/>
      <c r="BV138" s="9">
        <f t="shared" si="18"/>
        <v>179178.30392361153</v>
      </c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</row>
    <row r="139" spans="1:117">
      <c r="A139" s="8">
        <v>134</v>
      </c>
      <c r="B139" s="20">
        <v>2015</v>
      </c>
      <c r="C139" s="20">
        <v>1961</v>
      </c>
      <c r="D139" s="21">
        <v>111.18</v>
      </c>
      <c r="E139" s="9">
        <v>70407.390199999994</v>
      </c>
      <c r="F139" s="9">
        <v>2033986.3529999999</v>
      </c>
      <c r="G139" s="9">
        <v>77366.129400000005</v>
      </c>
      <c r="H139" s="9">
        <v>380066.2941</v>
      </c>
      <c r="I139" s="9">
        <v>74257.416700000002</v>
      </c>
      <c r="J139" s="9">
        <v>86820.261400000003</v>
      </c>
      <c r="K139" s="9">
        <v>2026.1045999999999</v>
      </c>
      <c r="L139" s="9">
        <v>2580062.9597</v>
      </c>
      <c r="M139" s="9">
        <f t="shared" si="19"/>
        <v>84794.156799999997</v>
      </c>
      <c r="N139" s="9"/>
      <c r="O139" s="9"/>
      <c r="P139" s="9"/>
      <c r="Q139" s="9"/>
      <c r="R139" s="9"/>
      <c r="S139" s="9"/>
      <c r="T139" s="9"/>
      <c r="U139" s="9"/>
      <c r="V139" s="9">
        <f t="shared" si="16"/>
        <v>338969.39020000002</v>
      </c>
      <c r="W139" s="9"/>
      <c r="X139" s="9"/>
      <c r="Y139" s="9"/>
      <c r="Z139" s="9"/>
      <c r="AA139" s="8">
        <v>134</v>
      </c>
      <c r="AB139" s="20">
        <v>2016</v>
      </c>
      <c r="AC139" s="20">
        <v>1985</v>
      </c>
      <c r="AD139" s="21">
        <v>142.93</v>
      </c>
      <c r="AE139" s="9">
        <f t="shared" si="20"/>
        <v>-38203.175801926292</v>
      </c>
      <c r="AF139" s="9">
        <v>2177562.1819000002</v>
      </c>
      <c r="AG139" s="9">
        <v>33508.915200000003</v>
      </c>
      <c r="AH139" s="9">
        <v>202092.35979999998</v>
      </c>
      <c r="AI139" s="9">
        <v>88122.628800000006</v>
      </c>
      <c r="AJ139" s="9">
        <v>279120.50940000004</v>
      </c>
      <c r="AK139" s="9">
        <v>46717.800417527164</v>
      </c>
      <c r="AL139" s="9">
        <v>2771891.9704843997</v>
      </c>
      <c r="AM139" s="9">
        <f t="shared" si="21"/>
        <v>232402.70898247289</v>
      </c>
      <c r="AN139" s="9"/>
      <c r="AO139" s="9"/>
      <c r="AP139" s="9"/>
      <c r="AQ139" s="9"/>
      <c r="AR139" s="9"/>
      <c r="AS139" s="9"/>
      <c r="AT139" s="9"/>
      <c r="AU139" s="9"/>
      <c r="AV139" s="9">
        <f t="shared" si="17"/>
        <v>-38203.175801926292</v>
      </c>
      <c r="AW139" s="9"/>
      <c r="AX139" s="9"/>
      <c r="AY139" s="9"/>
      <c r="AZ139" s="9"/>
      <c r="BA139" s="20">
        <v>134</v>
      </c>
      <c r="BB139" s="20">
        <v>2017</v>
      </c>
      <c r="BC139" s="20">
        <v>1986</v>
      </c>
      <c r="BD139" s="21">
        <v>103.9</v>
      </c>
      <c r="BE139" s="9">
        <f t="shared" si="22"/>
        <v>-2175.0949543891475</v>
      </c>
      <c r="BF139" s="9">
        <v>2199599.0550000002</v>
      </c>
      <c r="BG139" s="9">
        <v>33412.713799999998</v>
      </c>
      <c r="BH139" s="9">
        <v>191759.85829999999</v>
      </c>
      <c r="BI139" s="9">
        <v>75340.363750007004</v>
      </c>
      <c r="BJ139" s="9">
        <v>418023.08110000001</v>
      </c>
      <c r="BK139" s="9">
        <v>49606.830151939663</v>
      </c>
      <c r="BL139" s="9">
        <v>2870703.3367524566</v>
      </c>
      <c r="BM139" s="9">
        <f t="shared" si="23"/>
        <v>368416.25094806036</v>
      </c>
      <c r="BN139" s="9"/>
      <c r="BO139" s="9"/>
      <c r="BP139" s="9"/>
      <c r="BQ139" s="9"/>
      <c r="BR139" s="9"/>
      <c r="BS139" s="9"/>
      <c r="BT139" s="9"/>
      <c r="BU139" s="9"/>
      <c r="BV139" s="9">
        <f t="shared" si="18"/>
        <v>-2175.0949543891475</v>
      </c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</row>
    <row r="140" spans="1:117">
      <c r="A140" s="8">
        <v>135</v>
      </c>
      <c r="B140" s="20">
        <v>2015</v>
      </c>
      <c r="C140" s="20">
        <v>1982</v>
      </c>
      <c r="D140" s="21">
        <v>133.55000000000001</v>
      </c>
      <c r="E140" s="9">
        <v>47034.556499999999</v>
      </c>
      <c r="F140" s="9">
        <v>2045619.1416</v>
      </c>
      <c r="G140" s="9">
        <v>77366.129400000005</v>
      </c>
      <c r="H140" s="9">
        <v>379876.91220000002</v>
      </c>
      <c r="I140" s="9">
        <v>74968.642699999997</v>
      </c>
      <c r="J140" s="9">
        <v>48582.910900000003</v>
      </c>
      <c r="K140" s="9">
        <v>9942.4701000000005</v>
      </c>
      <c r="L140" s="9">
        <v>2569436.7100999998</v>
      </c>
      <c r="M140" s="9">
        <f t="shared" si="19"/>
        <v>38640.440800000004</v>
      </c>
      <c r="N140" s="9"/>
      <c r="O140" s="9"/>
      <c r="P140" s="9"/>
      <c r="Q140" s="9"/>
      <c r="R140" s="9"/>
      <c r="S140" s="9"/>
      <c r="T140" s="9"/>
      <c r="U140" s="9"/>
      <c r="V140" s="9">
        <f t="shared" si="16"/>
        <v>315596.55650000001</v>
      </c>
      <c r="W140" s="9"/>
      <c r="X140" s="9"/>
      <c r="Y140" s="9"/>
      <c r="Z140" s="9"/>
      <c r="AA140" s="8">
        <v>135</v>
      </c>
      <c r="AB140" s="20">
        <v>2016</v>
      </c>
      <c r="AC140" s="20">
        <v>1992</v>
      </c>
      <c r="AD140" s="21">
        <v>115.81</v>
      </c>
      <c r="AE140" s="9">
        <f t="shared" si="20"/>
        <v>-181574.80460192729</v>
      </c>
      <c r="AF140" s="9">
        <v>2209259.0098999999</v>
      </c>
      <c r="AG140" s="9">
        <v>33508.915200000003</v>
      </c>
      <c r="AH140" s="9">
        <v>198197.14669999998</v>
      </c>
      <c r="AI140" s="9">
        <v>102756.0226</v>
      </c>
      <c r="AJ140" s="9">
        <v>106135.48569999999</v>
      </c>
      <c r="AK140" s="9">
        <v>72812.05361752717</v>
      </c>
      <c r="AL140" s="9">
        <v>2758619.3310843999</v>
      </c>
      <c r="AM140" s="9">
        <f t="shared" si="21"/>
        <v>33323.43208247282</v>
      </c>
      <c r="AN140" s="9"/>
      <c r="AO140" s="9"/>
      <c r="AP140" s="9"/>
      <c r="AQ140" s="9"/>
      <c r="AR140" s="9"/>
      <c r="AS140" s="9"/>
      <c r="AT140" s="9"/>
      <c r="AU140" s="9"/>
      <c r="AV140" s="9">
        <f t="shared" si="17"/>
        <v>-181574.80460192729</v>
      </c>
      <c r="AW140" s="9"/>
      <c r="AX140" s="9"/>
      <c r="AY140" s="9"/>
      <c r="AZ140" s="9"/>
      <c r="BA140" s="20">
        <v>135</v>
      </c>
      <c r="BB140" s="20">
        <v>2017</v>
      </c>
      <c r="BC140" s="20">
        <v>1993</v>
      </c>
      <c r="BD140" s="21">
        <v>97.81</v>
      </c>
      <c r="BE140" s="9">
        <f t="shared" si="22"/>
        <v>-243395.36442467477</v>
      </c>
      <c r="BF140" s="9">
        <v>2211754.355</v>
      </c>
      <c r="BG140" s="9">
        <v>33412.713799999998</v>
      </c>
      <c r="BH140" s="9">
        <v>182045.84299999999</v>
      </c>
      <c r="BI140" s="9">
        <v>111833.61987972099</v>
      </c>
      <c r="BJ140" s="9">
        <v>201511.19259999998</v>
      </c>
      <c r="BK140" s="9">
        <v>137161.53205193966</v>
      </c>
      <c r="BL140" s="9">
        <v>2846791.5566524565</v>
      </c>
      <c r="BM140" s="9">
        <f t="shared" si="23"/>
        <v>64349.660548060318</v>
      </c>
      <c r="BN140" s="9"/>
      <c r="BO140" s="9"/>
      <c r="BP140" s="9"/>
      <c r="BQ140" s="9"/>
      <c r="BR140" s="9"/>
      <c r="BS140" s="9"/>
      <c r="BT140" s="9"/>
      <c r="BU140" s="9"/>
      <c r="BV140" s="9">
        <f t="shared" si="18"/>
        <v>-243395.36442467477</v>
      </c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</row>
    <row r="141" spans="1:117">
      <c r="A141" s="8">
        <v>136</v>
      </c>
      <c r="B141" s="20">
        <v>2015</v>
      </c>
      <c r="C141" s="20">
        <v>1976</v>
      </c>
      <c r="D141" s="21">
        <v>122.07</v>
      </c>
      <c r="E141" s="9">
        <v>73088.504000000001</v>
      </c>
      <c r="F141" s="9">
        <v>2014532.5308999999</v>
      </c>
      <c r="G141" s="9">
        <v>77366.129400000005</v>
      </c>
      <c r="H141" s="9">
        <v>381234.7169</v>
      </c>
      <c r="I141" s="9">
        <v>69869.389599999995</v>
      </c>
      <c r="J141" s="9">
        <v>104238.6207</v>
      </c>
      <c r="K141" s="9">
        <v>472.8682</v>
      </c>
      <c r="L141" s="9">
        <v>2573680.0153000001</v>
      </c>
      <c r="M141" s="9">
        <f t="shared" si="19"/>
        <v>103765.7525</v>
      </c>
      <c r="N141" s="9"/>
      <c r="O141" s="9"/>
      <c r="P141" s="9"/>
      <c r="Q141" s="9"/>
      <c r="R141" s="9"/>
      <c r="S141" s="9"/>
      <c r="T141" s="9"/>
      <c r="U141" s="9"/>
      <c r="V141" s="9">
        <f t="shared" si="16"/>
        <v>341650.50400000002</v>
      </c>
      <c r="W141" s="9"/>
      <c r="X141" s="9"/>
      <c r="Y141" s="9"/>
      <c r="Z141" s="9"/>
      <c r="AA141" s="8">
        <v>136</v>
      </c>
      <c r="AB141" s="20">
        <v>2016</v>
      </c>
      <c r="AC141" s="20">
        <v>2005</v>
      </c>
      <c r="AD141" s="21">
        <v>141.47</v>
      </c>
      <c r="AE141" s="9">
        <f t="shared" si="20"/>
        <v>-27470.40190192638</v>
      </c>
      <c r="AF141" s="9">
        <v>2127436.7710000002</v>
      </c>
      <c r="AG141" s="9">
        <v>33508.915200000003</v>
      </c>
      <c r="AH141" s="9">
        <v>203932.6121</v>
      </c>
      <c r="AI141" s="9">
        <v>81209.236600000004</v>
      </c>
      <c r="AJ141" s="9">
        <v>308183.32260000001</v>
      </c>
      <c r="AK141" s="9">
        <v>16499.025717527169</v>
      </c>
      <c r="AL141" s="9">
        <v>2765242.2336843996</v>
      </c>
      <c r="AM141" s="9">
        <f t="shared" si="21"/>
        <v>291684.29688247282</v>
      </c>
      <c r="AN141" s="9"/>
      <c r="AO141" s="9"/>
      <c r="AP141" s="9"/>
      <c r="AQ141" s="9"/>
      <c r="AR141" s="9"/>
      <c r="AS141" s="9"/>
      <c r="AT141" s="9"/>
      <c r="AU141" s="9"/>
      <c r="AV141" s="9">
        <f t="shared" si="17"/>
        <v>-27470.40190192638</v>
      </c>
      <c r="AW141" s="9"/>
      <c r="AX141" s="9"/>
      <c r="AY141" s="9"/>
      <c r="AZ141" s="9"/>
      <c r="BA141" s="20">
        <v>136</v>
      </c>
      <c r="BB141" s="20">
        <v>2017</v>
      </c>
      <c r="BC141" s="20">
        <v>2006</v>
      </c>
      <c r="BD141" s="21">
        <v>123.71</v>
      </c>
      <c r="BE141" s="9">
        <f t="shared" si="22"/>
        <v>49096.86275451025</v>
      </c>
      <c r="BF141" s="9">
        <v>2166591.7382999999</v>
      </c>
      <c r="BG141" s="9">
        <v>33412.713799999998</v>
      </c>
      <c r="BH141" s="9">
        <v>190204.37609999999</v>
      </c>
      <c r="BI141" s="9">
        <v>81183.942058907007</v>
      </c>
      <c r="BJ141" s="9">
        <v>500568.86820000003</v>
      </c>
      <c r="BK141" s="9">
        <v>49824.773151939662</v>
      </c>
      <c r="BL141" s="9">
        <v>2873040.0025524567</v>
      </c>
      <c r="BM141" s="9">
        <f t="shared" si="23"/>
        <v>450744.09504806035</v>
      </c>
      <c r="BN141" s="9"/>
      <c r="BO141" s="9"/>
      <c r="BP141" s="9"/>
      <c r="BQ141" s="9"/>
      <c r="BR141" s="9"/>
      <c r="BS141" s="9"/>
      <c r="BT141" s="9"/>
      <c r="BU141" s="9"/>
      <c r="BV141" s="9">
        <f t="shared" si="18"/>
        <v>49096.86275451025</v>
      </c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</row>
    <row r="142" spans="1:117">
      <c r="A142" s="8">
        <v>137</v>
      </c>
      <c r="B142" s="20">
        <v>2015</v>
      </c>
      <c r="C142" s="20">
        <v>1993</v>
      </c>
      <c r="D142" s="21">
        <v>89.09</v>
      </c>
      <c r="E142" s="9">
        <v>125617.4424</v>
      </c>
      <c r="F142" s="9">
        <v>2045271.6921999999</v>
      </c>
      <c r="G142" s="9">
        <v>77366.129400000005</v>
      </c>
      <c r="H142" s="9">
        <v>380145.05330000003</v>
      </c>
      <c r="I142" s="9">
        <v>73961.635399999999</v>
      </c>
      <c r="J142" s="9">
        <v>133576.7623</v>
      </c>
      <c r="K142" s="9">
        <v>0</v>
      </c>
      <c r="L142" s="9">
        <v>2584703.8300999999</v>
      </c>
      <c r="M142" s="9">
        <f t="shared" si="19"/>
        <v>133576.7623</v>
      </c>
      <c r="N142" s="9"/>
      <c r="O142" s="9"/>
      <c r="P142" s="9"/>
      <c r="Q142" s="9"/>
      <c r="R142" s="9"/>
      <c r="S142" s="9"/>
      <c r="T142" s="9"/>
      <c r="U142" s="9"/>
      <c r="V142" s="9">
        <f t="shared" si="16"/>
        <v>394179.4424</v>
      </c>
      <c r="W142" s="9"/>
      <c r="X142" s="9"/>
      <c r="Y142" s="9"/>
      <c r="Z142" s="9"/>
      <c r="AA142" s="8">
        <v>137</v>
      </c>
      <c r="AB142" s="20">
        <v>2016</v>
      </c>
      <c r="AC142" s="20">
        <v>1945</v>
      </c>
      <c r="AD142" s="21">
        <v>140.66</v>
      </c>
      <c r="AE142" s="9">
        <f t="shared" si="20"/>
        <v>-170726.92960192589</v>
      </c>
      <c r="AF142" s="9">
        <v>2191997.2030000002</v>
      </c>
      <c r="AG142" s="9">
        <v>33508.915200000003</v>
      </c>
      <c r="AH142" s="9">
        <v>192888.34699999998</v>
      </c>
      <c r="AI142" s="9">
        <v>122699.9267</v>
      </c>
      <c r="AJ142" s="9">
        <v>184899.20060000001</v>
      </c>
      <c r="AK142" s="9">
        <v>128226.08851752717</v>
      </c>
      <c r="AL142" s="9">
        <v>2768494.4335843995</v>
      </c>
      <c r="AM142" s="9">
        <f t="shared" si="21"/>
        <v>56673.112082472842</v>
      </c>
      <c r="AN142" s="9"/>
      <c r="AO142" s="9"/>
      <c r="AP142" s="9"/>
      <c r="AQ142" s="9"/>
      <c r="AR142" s="9"/>
      <c r="AS142" s="9"/>
      <c r="AT142" s="9"/>
      <c r="AU142" s="9"/>
      <c r="AV142" s="9">
        <f t="shared" si="17"/>
        <v>-170726.92960192589</v>
      </c>
      <c r="AW142" s="9"/>
      <c r="AX142" s="9"/>
      <c r="AY142" s="9"/>
      <c r="AZ142" s="9"/>
      <c r="BA142" s="20">
        <v>137</v>
      </c>
      <c r="BB142" s="20">
        <v>2017</v>
      </c>
      <c r="BC142" s="20">
        <v>1946</v>
      </c>
      <c r="BD142" s="21">
        <v>139.6</v>
      </c>
      <c r="BE142" s="9">
        <f t="shared" si="22"/>
        <v>-55238.995224830694</v>
      </c>
      <c r="BF142" s="9">
        <v>2231194.1616000002</v>
      </c>
      <c r="BG142" s="9">
        <v>33412.713799999998</v>
      </c>
      <c r="BH142" s="9">
        <v>191211.9387</v>
      </c>
      <c r="BI142" s="9">
        <v>77398.767979565499</v>
      </c>
      <c r="BJ142" s="9">
        <v>332276.63460000005</v>
      </c>
      <c r="BK142" s="9">
        <v>56190.642651939663</v>
      </c>
      <c r="BL142" s="9">
        <v>2864542.5692524565</v>
      </c>
      <c r="BM142" s="9">
        <f t="shared" si="23"/>
        <v>276085.9919480604</v>
      </c>
      <c r="BN142" s="9"/>
      <c r="BO142" s="9"/>
      <c r="BP142" s="9"/>
      <c r="BQ142" s="9"/>
      <c r="BR142" s="9"/>
      <c r="BS142" s="9"/>
      <c r="BT142" s="9"/>
      <c r="BU142" s="9"/>
      <c r="BV142" s="9">
        <f t="shared" si="18"/>
        <v>-55238.995224830694</v>
      </c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</row>
    <row r="143" spans="1:117">
      <c r="A143" s="8">
        <v>138</v>
      </c>
      <c r="B143" s="20">
        <v>2015</v>
      </c>
      <c r="C143" s="20">
        <v>1974</v>
      </c>
      <c r="D143" s="21">
        <v>156.36000000000001</v>
      </c>
      <c r="E143" s="9">
        <v>22353.866699999999</v>
      </c>
      <c r="F143" s="9">
        <v>2042897.5262</v>
      </c>
      <c r="G143" s="9">
        <v>77366.129400000005</v>
      </c>
      <c r="H143" s="9">
        <v>379220.15539999999</v>
      </c>
      <c r="I143" s="9">
        <v>77435.101500000004</v>
      </c>
      <c r="J143" s="9">
        <v>27809.297600000002</v>
      </c>
      <c r="K143" s="9">
        <v>9746.0959999999995</v>
      </c>
      <c r="L143" s="9">
        <v>2572628.2472999999</v>
      </c>
      <c r="M143" s="9">
        <f t="shared" si="19"/>
        <v>18063.2016</v>
      </c>
      <c r="N143" s="9"/>
      <c r="O143" s="9"/>
      <c r="P143" s="9"/>
      <c r="Q143" s="9"/>
      <c r="R143" s="9"/>
      <c r="S143" s="9"/>
      <c r="T143" s="9"/>
      <c r="U143" s="9"/>
      <c r="V143" s="9">
        <f t="shared" si="16"/>
        <v>290915.86670000001</v>
      </c>
      <c r="W143" s="9"/>
      <c r="X143" s="9"/>
      <c r="Y143" s="9"/>
      <c r="Z143" s="9"/>
      <c r="AA143" s="8">
        <v>138</v>
      </c>
      <c r="AB143" s="20">
        <v>2016</v>
      </c>
      <c r="AC143" s="20">
        <v>1954</v>
      </c>
      <c r="AD143" s="21">
        <v>129.66</v>
      </c>
      <c r="AE143" s="9">
        <f t="shared" si="20"/>
        <v>175180.49519807287</v>
      </c>
      <c r="AF143" s="9">
        <v>2184041.3698999998</v>
      </c>
      <c r="AG143" s="9">
        <v>33508.915200000003</v>
      </c>
      <c r="AH143" s="9">
        <v>205587.35439999998</v>
      </c>
      <c r="AI143" s="9">
        <v>74992.761299999998</v>
      </c>
      <c r="AJ143" s="9">
        <v>487932.31670000002</v>
      </c>
      <c r="AK143" s="9">
        <v>10494.658117527171</v>
      </c>
      <c r="AL143" s="9">
        <v>2800387.5641843998</v>
      </c>
      <c r="AM143" s="9">
        <f t="shared" si="21"/>
        <v>477437.65858247282</v>
      </c>
      <c r="AN143" s="9"/>
      <c r="AO143" s="9"/>
      <c r="AP143" s="9"/>
      <c r="AQ143" s="9"/>
      <c r="AR143" s="9"/>
      <c r="AS143" s="9"/>
      <c r="AT143" s="9"/>
      <c r="AU143" s="9"/>
      <c r="AV143" s="9">
        <f t="shared" si="17"/>
        <v>175180.49519807287</v>
      </c>
      <c r="AW143" s="9"/>
      <c r="AX143" s="9"/>
      <c r="AY143" s="9"/>
      <c r="AZ143" s="9"/>
      <c r="BA143" s="20">
        <v>138</v>
      </c>
      <c r="BB143" s="20">
        <v>2017</v>
      </c>
      <c r="BC143" s="20">
        <v>1955</v>
      </c>
      <c r="BD143" s="21">
        <v>178.01</v>
      </c>
      <c r="BE143" s="9">
        <f t="shared" si="22"/>
        <v>-87837.391044828109</v>
      </c>
      <c r="BF143" s="9">
        <v>2210999.2053</v>
      </c>
      <c r="BG143" s="9">
        <v>33412.713799999998</v>
      </c>
      <c r="BH143" s="9">
        <v>188356.60150000002</v>
      </c>
      <c r="BI143" s="9">
        <v>88125.594159568398</v>
      </c>
      <c r="BJ143" s="9">
        <v>310908.51560000004</v>
      </c>
      <c r="BK143" s="9">
        <v>56810.812851939663</v>
      </c>
      <c r="BL143" s="9">
        <v>2862829.2085524565</v>
      </c>
      <c r="BM143" s="9">
        <f t="shared" si="23"/>
        <v>254097.70274806037</v>
      </c>
      <c r="BN143" s="9"/>
      <c r="BO143" s="9"/>
      <c r="BP143" s="9"/>
      <c r="BQ143" s="9"/>
      <c r="BR143" s="9"/>
      <c r="BS143" s="9"/>
      <c r="BT143" s="9"/>
      <c r="BU143" s="9"/>
      <c r="BV143" s="9">
        <f t="shared" si="18"/>
        <v>-87837.391044828109</v>
      </c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</row>
    <row r="144" spans="1:117">
      <c r="A144" s="8">
        <v>139</v>
      </c>
      <c r="B144" s="20">
        <v>2015</v>
      </c>
      <c r="C144" s="20">
        <v>1983</v>
      </c>
      <c r="D144" s="21">
        <v>122.32</v>
      </c>
      <c r="E144" s="9">
        <v>71792.152799999996</v>
      </c>
      <c r="F144" s="9">
        <v>2048530.7394000001</v>
      </c>
      <c r="G144" s="9">
        <v>77366.129400000005</v>
      </c>
      <c r="H144" s="9">
        <v>380519.18089999998</v>
      </c>
      <c r="I144" s="9">
        <v>72556.594100000002</v>
      </c>
      <c r="J144" s="9">
        <v>68123.446800000005</v>
      </c>
      <c r="K144" s="9">
        <v>3194.4173999999998</v>
      </c>
      <c r="L144" s="9">
        <v>2572109.5205000001</v>
      </c>
      <c r="M144" s="9">
        <f t="shared" si="19"/>
        <v>64929.029400000007</v>
      </c>
      <c r="N144" s="9"/>
      <c r="O144" s="9"/>
      <c r="P144" s="9"/>
      <c r="Q144" s="9"/>
      <c r="R144" s="9"/>
      <c r="S144" s="9"/>
      <c r="T144" s="9"/>
      <c r="U144" s="9"/>
      <c r="V144" s="9">
        <f t="shared" si="16"/>
        <v>340354.15280000004</v>
      </c>
      <c r="W144" s="9"/>
      <c r="X144" s="9"/>
      <c r="Y144" s="9"/>
      <c r="Z144" s="9"/>
      <c r="AA144" s="8">
        <v>139</v>
      </c>
      <c r="AB144" s="20">
        <v>2016</v>
      </c>
      <c r="AC144" s="20">
        <v>1994</v>
      </c>
      <c r="AD144" s="21">
        <v>130.30000000000001</v>
      </c>
      <c r="AE144" s="9">
        <f t="shared" si="20"/>
        <v>-164756.8790019271</v>
      </c>
      <c r="AF144" s="9">
        <v>2172667.4238</v>
      </c>
      <c r="AG144" s="9">
        <v>33508.915200000003</v>
      </c>
      <c r="AH144" s="9">
        <v>191937.80729999999</v>
      </c>
      <c r="AI144" s="9">
        <v>126270.8792</v>
      </c>
      <c r="AJ144" s="9">
        <v>169535.64450000002</v>
      </c>
      <c r="AK144" s="9">
        <v>94734.143717527171</v>
      </c>
      <c r="AL144" s="9">
        <v>2763943.4052843996</v>
      </c>
      <c r="AM144" s="9">
        <f t="shared" si="21"/>
        <v>74801.500782472853</v>
      </c>
      <c r="AN144" s="9"/>
      <c r="AO144" s="9"/>
      <c r="AP144" s="9"/>
      <c r="AQ144" s="9"/>
      <c r="AR144" s="9"/>
      <c r="AS144" s="9"/>
      <c r="AT144" s="9"/>
      <c r="AU144" s="9"/>
      <c r="AV144" s="9">
        <f t="shared" si="17"/>
        <v>-164756.8790019271</v>
      </c>
      <c r="AW144" s="9"/>
      <c r="AX144" s="9"/>
      <c r="AY144" s="9"/>
      <c r="AZ144" s="9"/>
      <c r="BA144" s="20">
        <v>139</v>
      </c>
      <c r="BB144" s="20">
        <v>2017</v>
      </c>
      <c r="BC144" s="20">
        <v>1995</v>
      </c>
      <c r="BD144" s="21">
        <v>184.03</v>
      </c>
      <c r="BE144" s="9">
        <f t="shared" si="22"/>
        <v>-77420.963279225398</v>
      </c>
      <c r="BF144" s="9">
        <v>2181636.9959999998</v>
      </c>
      <c r="BG144" s="9">
        <v>33412.713799999998</v>
      </c>
      <c r="BH144" s="9">
        <v>187730.52290000001</v>
      </c>
      <c r="BI144" s="9">
        <v>90477.623025170396</v>
      </c>
      <c r="BJ144" s="9">
        <v>334484.72290000005</v>
      </c>
      <c r="BK144" s="9">
        <v>49468.505151939666</v>
      </c>
      <c r="BL144" s="9">
        <v>2855695.0367524563</v>
      </c>
      <c r="BM144" s="9">
        <f t="shared" si="23"/>
        <v>285016.21774806036</v>
      </c>
      <c r="BN144" s="9"/>
      <c r="BO144" s="9"/>
      <c r="BP144" s="9"/>
      <c r="BQ144" s="9"/>
      <c r="BR144" s="9"/>
      <c r="BS144" s="9"/>
      <c r="BT144" s="9"/>
      <c r="BU144" s="9"/>
      <c r="BV144" s="9">
        <f t="shared" si="18"/>
        <v>-77420.963279225398</v>
      </c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</row>
    <row r="145" spans="1:117">
      <c r="A145" s="8">
        <v>140</v>
      </c>
      <c r="B145" s="20">
        <v>2015</v>
      </c>
      <c r="C145" s="20">
        <v>1988</v>
      </c>
      <c r="D145" s="21">
        <v>75.92</v>
      </c>
      <c r="E145" s="9">
        <v>73237.301500000001</v>
      </c>
      <c r="F145" s="9">
        <v>2043998.5898</v>
      </c>
      <c r="G145" s="9">
        <v>77366.129400000005</v>
      </c>
      <c r="H145" s="9">
        <v>380474.80690000003</v>
      </c>
      <c r="I145" s="9">
        <v>72723.241299999994</v>
      </c>
      <c r="J145" s="9">
        <v>76494.971600000004</v>
      </c>
      <c r="K145" s="9">
        <v>418.59699999999998</v>
      </c>
      <c r="L145" s="9">
        <v>2577401.8404999999</v>
      </c>
      <c r="M145" s="9">
        <f t="shared" si="19"/>
        <v>76076.37460000001</v>
      </c>
      <c r="N145" s="9"/>
      <c r="O145" s="9"/>
      <c r="P145" s="9"/>
      <c r="Q145" s="9"/>
      <c r="R145" s="9"/>
      <c r="S145" s="9"/>
      <c r="T145" s="9"/>
      <c r="U145" s="9"/>
      <c r="V145" s="9">
        <f t="shared" si="16"/>
        <v>341799.3015</v>
      </c>
      <c r="W145" s="9"/>
      <c r="X145" s="9"/>
      <c r="Y145" s="9"/>
      <c r="Z145" s="9"/>
      <c r="AA145" s="8">
        <v>140</v>
      </c>
      <c r="AB145" s="20">
        <v>2016</v>
      </c>
      <c r="AC145" s="20">
        <v>1946</v>
      </c>
      <c r="AD145" s="21">
        <v>139.6</v>
      </c>
      <c r="AE145" s="9">
        <f t="shared" si="20"/>
        <v>129568.27049807319</v>
      </c>
      <c r="AF145" s="9">
        <v>2220616.8092999998</v>
      </c>
      <c r="AG145" s="9">
        <v>33508.915200000003</v>
      </c>
      <c r="AH145" s="9">
        <v>203180.22879999998</v>
      </c>
      <c r="AI145" s="9">
        <v>84035.762499999997</v>
      </c>
      <c r="AJ145" s="9">
        <v>401415.49729999999</v>
      </c>
      <c r="AK145" s="9">
        <v>31053.187617527172</v>
      </c>
      <c r="AL145" s="9">
        <v>2782135.7549843998</v>
      </c>
      <c r="AM145" s="9">
        <f t="shared" si="21"/>
        <v>370362.30968247284</v>
      </c>
      <c r="AN145" s="9"/>
      <c r="AO145" s="9"/>
      <c r="AP145" s="9"/>
      <c r="AQ145" s="9"/>
      <c r="AR145" s="9"/>
      <c r="AS145" s="9"/>
      <c r="AT145" s="9"/>
      <c r="AU145" s="9"/>
      <c r="AV145" s="9">
        <f t="shared" si="17"/>
        <v>129568.27049807319</v>
      </c>
      <c r="AW145" s="9"/>
      <c r="AX145" s="9"/>
      <c r="AY145" s="9"/>
      <c r="AZ145" s="9"/>
      <c r="BA145" s="20">
        <v>140</v>
      </c>
      <c r="BB145" s="20">
        <v>2017</v>
      </c>
      <c r="BC145" s="20">
        <v>1947</v>
      </c>
      <c r="BD145" s="21">
        <v>169.22</v>
      </c>
      <c r="BE145" s="9">
        <f t="shared" si="22"/>
        <v>135551.71897710208</v>
      </c>
      <c r="BF145" s="9">
        <v>2232582.4561000001</v>
      </c>
      <c r="BG145" s="9">
        <v>33412.713799999998</v>
      </c>
      <c r="BH145" s="9">
        <v>190915.04750000002</v>
      </c>
      <c r="BI145" s="9">
        <v>78514.1178814983</v>
      </c>
      <c r="BJ145" s="9">
        <v>517616.1874</v>
      </c>
      <c r="BK145" s="9">
        <v>46061.441251939665</v>
      </c>
      <c r="BL145" s="9">
        <v>2871427.3624524567</v>
      </c>
      <c r="BM145" s="9">
        <f t="shared" si="23"/>
        <v>471554.74614806031</v>
      </c>
      <c r="BN145" s="9"/>
      <c r="BO145" s="9"/>
      <c r="BP145" s="9"/>
      <c r="BQ145" s="9"/>
      <c r="BR145" s="9"/>
      <c r="BS145" s="9"/>
      <c r="BT145" s="9"/>
      <c r="BU145" s="9"/>
      <c r="BV145" s="9">
        <f t="shared" si="18"/>
        <v>135551.71897710208</v>
      </c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</row>
    <row r="146" spans="1:117">
      <c r="A146" s="8">
        <v>141</v>
      </c>
      <c r="B146" s="20">
        <v>2015</v>
      </c>
      <c r="C146" s="20">
        <v>1972</v>
      </c>
      <c r="D146" s="21">
        <v>151.79</v>
      </c>
      <c r="E146" s="9">
        <v>17986.220399999998</v>
      </c>
      <c r="F146" s="9">
        <v>2040291.4524000001</v>
      </c>
      <c r="G146" s="9">
        <v>77366.129400000005</v>
      </c>
      <c r="H146" s="9">
        <v>379291.8322</v>
      </c>
      <c r="I146" s="9">
        <v>77165.918399999995</v>
      </c>
      <c r="J146" s="9">
        <v>32026.253100000002</v>
      </c>
      <c r="K146" s="9">
        <v>19867.689699999999</v>
      </c>
      <c r="L146" s="9">
        <v>2568287.6752999998</v>
      </c>
      <c r="M146" s="9">
        <f t="shared" si="19"/>
        <v>12158.563400000003</v>
      </c>
      <c r="N146" s="9"/>
      <c r="O146" s="9"/>
      <c r="P146" s="9"/>
      <c r="Q146" s="9"/>
      <c r="R146" s="9"/>
      <c r="S146" s="9"/>
      <c r="T146" s="9"/>
      <c r="U146" s="9"/>
      <c r="V146" s="9">
        <f t="shared" si="16"/>
        <v>286548.22039999999</v>
      </c>
      <c r="W146" s="9"/>
      <c r="X146" s="9"/>
      <c r="Y146" s="9"/>
      <c r="Z146" s="9"/>
      <c r="AA146" s="8">
        <v>141</v>
      </c>
      <c r="AB146" s="20">
        <v>2016</v>
      </c>
      <c r="AC146" s="20">
        <v>1930</v>
      </c>
      <c r="AD146" s="21">
        <v>85.5</v>
      </c>
      <c r="AE146" s="9">
        <f t="shared" si="20"/>
        <v>-184473.44910192722</v>
      </c>
      <c r="AF146" s="9">
        <v>2163558.1612</v>
      </c>
      <c r="AG146" s="9">
        <v>33508.915200000003</v>
      </c>
      <c r="AH146" s="9">
        <v>189203.77029999997</v>
      </c>
      <c r="AI146" s="9">
        <v>136542.00899999999</v>
      </c>
      <c r="AJ146" s="9">
        <v>148367.5675</v>
      </c>
      <c r="AK146" s="9">
        <v>99378.758317527172</v>
      </c>
      <c r="AL146" s="9">
        <v>2756275.1139843999</v>
      </c>
      <c r="AM146" s="9">
        <f t="shared" si="21"/>
        <v>48988.809182472833</v>
      </c>
      <c r="AN146" s="9"/>
      <c r="AO146" s="9"/>
      <c r="AP146" s="9"/>
      <c r="AQ146" s="9"/>
      <c r="AR146" s="9"/>
      <c r="AS146" s="9"/>
      <c r="AT146" s="9"/>
      <c r="AU146" s="9"/>
      <c r="AV146" s="9">
        <f t="shared" si="17"/>
        <v>-184473.44910192722</v>
      </c>
      <c r="AW146" s="9"/>
      <c r="AX146" s="9"/>
      <c r="AY146" s="9"/>
      <c r="AZ146" s="9"/>
      <c r="BA146" s="20">
        <v>141</v>
      </c>
      <c r="BB146" s="20">
        <v>2017</v>
      </c>
      <c r="BC146" s="20">
        <v>1931</v>
      </c>
      <c r="BD146" s="21">
        <v>132.94</v>
      </c>
      <c r="BE146" s="9">
        <f t="shared" si="22"/>
        <v>-337727.32583134761</v>
      </c>
      <c r="BF146" s="9">
        <v>2174515.1085999999</v>
      </c>
      <c r="BG146" s="9">
        <v>33412.713799999998</v>
      </c>
      <c r="BH146" s="9">
        <v>174576.823</v>
      </c>
      <c r="BI146" s="9">
        <v>139892.96017304901</v>
      </c>
      <c r="BJ146" s="9">
        <v>119927.5616</v>
      </c>
      <c r="BK146" s="9">
        <v>139699.06035193967</v>
      </c>
      <c r="BL146" s="9">
        <v>2840353.4326524567</v>
      </c>
      <c r="BM146" s="9">
        <f t="shared" si="23"/>
        <v>-19771.498751939667</v>
      </c>
      <c r="BN146" s="9"/>
      <c r="BO146" s="9"/>
      <c r="BP146" s="9"/>
      <c r="BQ146" s="9"/>
      <c r="BR146" s="9"/>
      <c r="BS146" s="9"/>
      <c r="BT146" s="9"/>
      <c r="BU146" s="9"/>
      <c r="BV146" s="9">
        <f t="shared" si="18"/>
        <v>-337727.32583134761</v>
      </c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</row>
    <row r="147" spans="1:117">
      <c r="A147" s="8">
        <v>142</v>
      </c>
      <c r="B147" s="20">
        <v>2015</v>
      </c>
      <c r="C147" s="20">
        <v>1995</v>
      </c>
      <c r="D147" s="21">
        <v>104.51</v>
      </c>
      <c r="E147" s="9">
        <v>69691.708499999993</v>
      </c>
      <c r="F147" s="9">
        <v>2045544.4676000001</v>
      </c>
      <c r="G147" s="9">
        <v>77366.129400000005</v>
      </c>
      <c r="H147" s="9">
        <v>381161.08110000001</v>
      </c>
      <c r="I147" s="9">
        <v>70145.929600000003</v>
      </c>
      <c r="J147" s="9">
        <v>71570.903000000006</v>
      </c>
      <c r="K147" s="9">
        <v>2634.0513000000001</v>
      </c>
      <c r="L147" s="9">
        <v>2573462.7508999999</v>
      </c>
      <c r="M147" s="9">
        <f t="shared" si="19"/>
        <v>68936.851699999999</v>
      </c>
      <c r="N147" s="9"/>
      <c r="O147" s="9"/>
      <c r="P147" s="9"/>
      <c r="Q147" s="9"/>
      <c r="R147" s="9"/>
      <c r="S147" s="9"/>
      <c r="T147" s="9"/>
      <c r="U147" s="9"/>
      <c r="V147" s="9">
        <f t="shared" si="16"/>
        <v>338253.70850000001</v>
      </c>
      <c r="W147" s="9"/>
      <c r="X147" s="9"/>
      <c r="Y147" s="9"/>
      <c r="Z147" s="9"/>
      <c r="AA147" s="8">
        <v>142</v>
      </c>
      <c r="AB147" s="20">
        <v>2016</v>
      </c>
      <c r="AC147" s="20">
        <v>1951</v>
      </c>
      <c r="AD147" s="21">
        <v>145.72999999999999</v>
      </c>
      <c r="AE147" s="9">
        <f t="shared" si="20"/>
        <v>245861.81029807357</v>
      </c>
      <c r="AF147" s="9">
        <v>2186766.9424000001</v>
      </c>
      <c r="AG147" s="9">
        <v>33508.915200000003</v>
      </c>
      <c r="AH147" s="9">
        <v>205456.1145</v>
      </c>
      <c r="AI147" s="9">
        <v>75485.798800000004</v>
      </c>
      <c r="AJ147" s="9">
        <v>566135.43119999999</v>
      </c>
      <c r="AK147" s="9">
        <v>11854.78451752717</v>
      </c>
      <c r="AL147" s="9">
        <v>2809636.6072843997</v>
      </c>
      <c r="AM147" s="9">
        <f t="shared" si="21"/>
        <v>554280.64668247278</v>
      </c>
      <c r="AN147" s="9"/>
      <c r="AO147" s="9"/>
      <c r="AP147" s="9"/>
      <c r="AQ147" s="9"/>
      <c r="AR147" s="9"/>
      <c r="AS147" s="9"/>
      <c r="AT147" s="9"/>
      <c r="AU147" s="9"/>
      <c r="AV147" s="9">
        <f t="shared" si="17"/>
        <v>245861.81029807357</v>
      </c>
      <c r="AW147" s="9"/>
      <c r="AX147" s="9"/>
      <c r="AY147" s="9"/>
      <c r="AZ147" s="9"/>
      <c r="BA147" s="20">
        <v>142</v>
      </c>
      <c r="BB147" s="20">
        <v>2017</v>
      </c>
      <c r="BC147" s="20">
        <v>1952</v>
      </c>
      <c r="BD147" s="21">
        <v>132.01</v>
      </c>
      <c r="BE147" s="9">
        <f t="shared" si="22"/>
        <v>153202.60734208254</v>
      </c>
      <c r="BF147" s="9">
        <v>2182224.4778999998</v>
      </c>
      <c r="BG147" s="9">
        <v>33412.713799999998</v>
      </c>
      <c r="BH147" s="9">
        <v>191140.83470000001</v>
      </c>
      <c r="BI147" s="9">
        <v>77665.8890464797</v>
      </c>
      <c r="BJ147" s="9">
        <v>593523.3946</v>
      </c>
      <c r="BK147" s="9">
        <v>44878.230851939661</v>
      </c>
      <c r="BL147" s="9">
        <v>2879886.4718524567</v>
      </c>
      <c r="BM147" s="9">
        <f t="shared" si="23"/>
        <v>548645.16374806035</v>
      </c>
      <c r="BN147" s="9"/>
      <c r="BO147" s="9"/>
      <c r="BP147" s="9"/>
      <c r="BQ147" s="9"/>
      <c r="BR147" s="9"/>
      <c r="BS147" s="9"/>
      <c r="BT147" s="9"/>
      <c r="BU147" s="9"/>
      <c r="BV147" s="9">
        <f t="shared" si="18"/>
        <v>153202.60734208254</v>
      </c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</row>
    <row r="148" spans="1:117">
      <c r="A148" s="8">
        <v>143</v>
      </c>
      <c r="B148" s="20">
        <v>2015</v>
      </c>
      <c r="C148" s="20">
        <v>1968</v>
      </c>
      <c r="D148" s="21">
        <v>96.29</v>
      </c>
      <c r="E148" s="9">
        <v>44791.463400000001</v>
      </c>
      <c r="F148" s="9">
        <v>2041113.7677</v>
      </c>
      <c r="G148" s="9">
        <v>77366.129400000005</v>
      </c>
      <c r="H148" s="9">
        <v>380977.86680000002</v>
      </c>
      <c r="I148" s="9">
        <v>70833.993199999997</v>
      </c>
      <c r="J148" s="9">
        <v>56831.755899999996</v>
      </c>
      <c r="K148" s="9">
        <v>11131.196099999999</v>
      </c>
      <c r="L148" s="9">
        <v>2571200.8533999999</v>
      </c>
      <c r="M148" s="9">
        <f t="shared" si="19"/>
        <v>45700.559799999995</v>
      </c>
      <c r="N148" s="9"/>
      <c r="O148" s="9"/>
      <c r="P148" s="9"/>
      <c r="Q148" s="9"/>
      <c r="R148" s="9"/>
      <c r="S148" s="9"/>
      <c r="T148" s="9"/>
      <c r="U148" s="9"/>
      <c r="V148" s="9">
        <f t="shared" si="16"/>
        <v>313353.46340000001</v>
      </c>
      <c r="W148" s="9"/>
      <c r="X148" s="9"/>
      <c r="Y148" s="9"/>
      <c r="Z148" s="9"/>
      <c r="AA148" s="8">
        <v>143</v>
      </c>
      <c r="AB148" s="20">
        <v>2016</v>
      </c>
      <c r="AC148" s="20">
        <v>1961</v>
      </c>
      <c r="AD148" s="21">
        <v>125.72</v>
      </c>
      <c r="AE148" s="9">
        <f t="shared" si="20"/>
        <v>82344.098898073193</v>
      </c>
      <c r="AF148" s="9">
        <v>2158652.5691999998</v>
      </c>
      <c r="AG148" s="9">
        <v>33508.915200000003</v>
      </c>
      <c r="AH148" s="9">
        <v>203974.60059999998</v>
      </c>
      <c r="AI148" s="9">
        <v>81051.495899999994</v>
      </c>
      <c r="AJ148" s="9">
        <v>408346.96100000001</v>
      </c>
      <c r="AK148" s="9">
        <v>15548.33991752717</v>
      </c>
      <c r="AL148" s="9">
        <v>2787642.1030843998</v>
      </c>
      <c r="AM148" s="9">
        <f t="shared" si="21"/>
        <v>392798.62108247285</v>
      </c>
      <c r="AN148" s="9"/>
      <c r="AO148" s="9"/>
      <c r="AP148" s="9"/>
      <c r="AQ148" s="9"/>
      <c r="AR148" s="9"/>
      <c r="AS148" s="9"/>
      <c r="AT148" s="9"/>
      <c r="AU148" s="9"/>
      <c r="AV148" s="9">
        <f t="shared" si="17"/>
        <v>82344.098898073193</v>
      </c>
      <c r="AW148" s="9"/>
      <c r="AX148" s="9"/>
      <c r="AY148" s="9"/>
      <c r="AZ148" s="9"/>
      <c r="BA148" s="20">
        <v>143</v>
      </c>
      <c r="BB148" s="20">
        <v>2017</v>
      </c>
      <c r="BC148" s="20">
        <v>1962</v>
      </c>
      <c r="BD148" s="21">
        <v>128.33000000000001</v>
      </c>
      <c r="BE148" s="9">
        <f t="shared" si="22"/>
        <v>-109742.6251485846</v>
      </c>
      <c r="BF148" s="9">
        <v>2168889.7048999998</v>
      </c>
      <c r="BG148" s="9">
        <v>33412.713799999998</v>
      </c>
      <c r="BH148" s="9">
        <v>189385.61379999999</v>
      </c>
      <c r="BI148" s="9">
        <v>84259.838555812006</v>
      </c>
      <c r="BJ148" s="9">
        <v>318131.04570000002</v>
      </c>
      <c r="BK148" s="9">
        <v>46133.52525193966</v>
      </c>
      <c r="BL148" s="9">
        <v>2857688.0166524565</v>
      </c>
      <c r="BM148" s="9">
        <f t="shared" si="23"/>
        <v>271997.52044806036</v>
      </c>
      <c r="BN148" s="9"/>
      <c r="BO148" s="9"/>
      <c r="BP148" s="9"/>
      <c r="BQ148" s="9"/>
      <c r="BR148" s="9"/>
      <c r="BS148" s="9"/>
      <c r="BT148" s="9"/>
      <c r="BU148" s="9"/>
      <c r="BV148" s="9">
        <f t="shared" si="18"/>
        <v>-109742.6251485846</v>
      </c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</row>
    <row r="149" spans="1:117">
      <c r="A149" s="8">
        <v>144</v>
      </c>
      <c r="B149" s="20">
        <v>2015</v>
      </c>
      <c r="C149" s="20">
        <v>1967</v>
      </c>
      <c r="D149" s="21">
        <v>114.02</v>
      </c>
      <c r="E149" s="9">
        <v>12092.543299999999</v>
      </c>
      <c r="F149" s="9">
        <v>2047495.5386999999</v>
      </c>
      <c r="G149" s="9">
        <v>77366.129400000005</v>
      </c>
      <c r="H149" s="9">
        <v>379189.33720000001</v>
      </c>
      <c r="I149" s="9">
        <v>77550.839500000002</v>
      </c>
      <c r="J149" s="9">
        <v>22171.473699999999</v>
      </c>
      <c r="K149" s="9">
        <v>22584.404699999999</v>
      </c>
      <c r="L149" s="9">
        <v>2569096.3705000002</v>
      </c>
      <c r="M149" s="9">
        <f t="shared" si="19"/>
        <v>-412.93100000000049</v>
      </c>
      <c r="N149" s="9"/>
      <c r="O149" s="9"/>
      <c r="P149" s="9"/>
      <c r="Q149" s="9"/>
      <c r="R149" s="9"/>
      <c r="S149" s="9"/>
      <c r="T149" s="9"/>
      <c r="U149" s="9"/>
      <c r="V149" s="9">
        <f t="shared" si="16"/>
        <v>280654.54330000002</v>
      </c>
      <c r="W149" s="9"/>
      <c r="X149" s="9"/>
      <c r="Y149" s="9"/>
      <c r="Z149" s="9"/>
      <c r="AA149" s="8">
        <v>144</v>
      </c>
      <c r="AB149" s="20">
        <v>2016</v>
      </c>
      <c r="AC149" s="20">
        <v>1964</v>
      </c>
      <c r="AD149" s="21">
        <v>163.87</v>
      </c>
      <c r="AE149" s="9">
        <f t="shared" si="20"/>
        <v>27131.131498073228</v>
      </c>
      <c r="AF149" s="9">
        <v>2209343.2505999999</v>
      </c>
      <c r="AG149" s="9">
        <v>33508.915200000003</v>
      </c>
      <c r="AH149" s="9">
        <v>202541.53529999999</v>
      </c>
      <c r="AI149" s="9">
        <v>86435.183000000005</v>
      </c>
      <c r="AJ149" s="9">
        <v>311058.95209999999</v>
      </c>
      <c r="AK149" s="9">
        <v>32318.714217527169</v>
      </c>
      <c r="AL149" s="9">
        <v>2783437.9904843997</v>
      </c>
      <c r="AM149" s="9">
        <f t="shared" si="21"/>
        <v>278740.23788247281</v>
      </c>
      <c r="AN149" s="9"/>
      <c r="AO149" s="9"/>
      <c r="AP149" s="9"/>
      <c r="AQ149" s="9"/>
      <c r="AR149" s="9"/>
      <c r="AS149" s="9"/>
      <c r="AT149" s="9"/>
      <c r="AU149" s="9"/>
      <c r="AV149" s="9">
        <f t="shared" si="17"/>
        <v>27131.131498073228</v>
      </c>
      <c r="AW149" s="9"/>
      <c r="AX149" s="9"/>
      <c r="AY149" s="9"/>
      <c r="AZ149" s="9"/>
      <c r="BA149" s="20">
        <v>144</v>
      </c>
      <c r="BB149" s="20">
        <v>2017</v>
      </c>
      <c r="BC149" s="20">
        <v>1965</v>
      </c>
      <c r="BD149" s="21">
        <v>118.43</v>
      </c>
      <c r="BE149" s="9">
        <f t="shared" si="22"/>
        <v>136349.26041594008</v>
      </c>
      <c r="BF149" s="9">
        <v>2263535.3928</v>
      </c>
      <c r="BG149" s="9">
        <v>33412.713799999998</v>
      </c>
      <c r="BH149" s="9">
        <v>191976.06690000001</v>
      </c>
      <c r="BI149" s="9">
        <v>74528.119120336502</v>
      </c>
      <c r="BJ149" s="9">
        <v>499877.11629999999</v>
      </c>
      <c r="BK149" s="9">
        <v>48021.115451939666</v>
      </c>
      <c r="BL149" s="9">
        <v>2878959.0330524566</v>
      </c>
      <c r="BM149" s="9">
        <f t="shared" si="23"/>
        <v>451856.00084806036</v>
      </c>
      <c r="BN149" s="9"/>
      <c r="BO149" s="9"/>
      <c r="BP149" s="9"/>
      <c r="BQ149" s="9"/>
      <c r="BR149" s="9"/>
      <c r="BS149" s="9"/>
      <c r="BT149" s="9"/>
      <c r="BU149" s="9"/>
      <c r="BV149" s="9">
        <f t="shared" si="18"/>
        <v>136349.26041594008</v>
      </c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</row>
    <row r="150" spans="1:117">
      <c r="A150" s="8">
        <v>145</v>
      </c>
      <c r="B150" s="20">
        <v>2015</v>
      </c>
      <c r="C150" s="20">
        <v>1957</v>
      </c>
      <c r="D150" s="21">
        <v>112.95</v>
      </c>
      <c r="E150" s="9">
        <v>79595.0481</v>
      </c>
      <c r="F150" s="9">
        <v>2035623.1292000001</v>
      </c>
      <c r="G150" s="9">
        <v>77366.129400000005</v>
      </c>
      <c r="H150" s="9">
        <v>379219.51209999999</v>
      </c>
      <c r="I150" s="9">
        <v>77437.517600000006</v>
      </c>
      <c r="J150" s="9">
        <v>95537.725200000001</v>
      </c>
      <c r="K150" s="9">
        <v>5229.8852999999999</v>
      </c>
      <c r="L150" s="9">
        <v>2580359.0800999999</v>
      </c>
      <c r="M150" s="9">
        <f t="shared" si="19"/>
        <v>90307.839900000006</v>
      </c>
      <c r="N150" s="9"/>
      <c r="O150" s="9"/>
      <c r="P150" s="9"/>
      <c r="Q150" s="9"/>
      <c r="R150" s="9"/>
      <c r="S150" s="9"/>
      <c r="T150" s="9"/>
      <c r="U150" s="9"/>
      <c r="V150" s="9">
        <f t="shared" si="16"/>
        <v>348157.04810000001</v>
      </c>
      <c r="W150" s="9"/>
      <c r="X150" s="9"/>
      <c r="Y150" s="9"/>
      <c r="Z150" s="9"/>
      <c r="AA150" s="8">
        <v>145</v>
      </c>
      <c r="AB150" s="20">
        <v>2016</v>
      </c>
      <c r="AC150" s="20">
        <v>2002</v>
      </c>
      <c r="AD150" s="21">
        <v>111.02</v>
      </c>
      <c r="AE150" s="9">
        <f t="shared" si="20"/>
        <v>-99678.788701926824</v>
      </c>
      <c r="AF150" s="9">
        <v>2167369.0065000001</v>
      </c>
      <c r="AG150" s="9">
        <v>33508.915200000003</v>
      </c>
      <c r="AH150" s="9">
        <v>195662.45699999999</v>
      </c>
      <c r="AI150" s="9">
        <v>112278.2518</v>
      </c>
      <c r="AJ150" s="9">
        <v>243043.89610000001</v>
      </c>
      <c r="AK150" s="9">
        <v>71347.846017527176</v>
      </c>
      <c r="AL150" s="9">
        <v>2780193.4692843999</v>
      </c>
      <c r="AM150" s="9">
        <f t="shared" si="21"/>
        <v>171696.05008247285</v>
      </c>
      <c r="AN150" s="9"/>
      <c r="AO150" s="9"/>
      <c r="AP150" s="9"/>
      <c r="AQ150" s="9"/>
      <c r="AR150" s="9"/>
      <c r="AS150" s="9"/>
      <c r="AT150" s="9"/>
      <c r="AU150" s="9"/>
      <c r="AV150" s="9">
        <f t="shared" si="17"/>
        <v>-99678.788701926824</v>
      </c>
      <c r="AW150" s="9"/>
      <c r="AX150" s="9"/>
      <c r="AY150" s="9"/>
      <c r="AZ150" s="9"/>
      <c r="BA150" s="20">
        <v>145</v>
      </c>
      <c r="BB150" s="20">
        <v>2017</v>
      </c>
      <c r="BC150" s="20">
        <v>2003</v>
      </c>
      <c r="BD150" s="21">
        <v>113.28</v>
      </c>
      <c r="BE150" s="9">
        <f t="shared" si="22"/>
        <v>-179045.53448561067</v>
      </c>
      <c r="BF150" s="9">
        <v>2203463.1285000001</v>
      </c>
      <c r="BG150" s="9">
        <v>33412.713799999998</v>
      </c>
      <c r="BH150" s="9">
        <v>186042.17360000001</v>
      </c>
      <c r="BI150" s="9">
        <v>96820.351818786105</v>
      </c>
      <c r="BJ150" s="9">
        <v>246753.83040000001</v>
      </c>
      <c r="BK150" s="9">
        <v>97843.793351939661</v>
      </c>
      <c r="BL150" s="9">
        <v>2847693.9392524567</v>
      </c>
      <c r="BM150" s="9">
        <f t="shared" si="23"/>
        <v>148910.03704806033</v>
      </c>
      <c r="BN150" s="9"/>
      <c r="BO150" s="9"/>
      <c r="BP150" s="9"/>
      <c r="BQ150" s="9"/>
      <c r="BR150" s="9"/>
      <c r="BS150" s="9"/>
      <c r="BT150" s="9"/>
      <c r="BU150" s="9"/>
      <c r="BV150" s="9">
        <f t="shared" si="18"/>
        <v>-179045.53448561067</v>
      </c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</row>
    <row r="151" spans="1:117">
      <c r="A151" s="8">
        <v>146</v>
      </c>
      <c r="B151" s="20">
        <v>2015</v>
      </c>
      <c r="C151" s="20">
        <v>1982</v>
      </c>
      <c r="D151" s="21">
        <v>133.55000000000001</v>
      </c>
      <c r="E151" s="9">
        <v>56396.853999999999</v>
      </c>
      <c r="F151" s="9">
        <v>2053944.6984999999</v>
      </c>
      <c r="G151" s="9">
        <v>77366.129400000005</v>
      </c>
      <c r="H151" s="9">
        <v>379521.02519999997</v>
      </c>
      <c r="I151" s="9">
        <v>76305.180999999997</v>
      </c>
      <c r="J151" s="9">
        <v>55499.601199999997</v>
      </c>
      <c r="K151" s="9">
        <v>16314.213900000001</v>
      </c>
      <c r="L151" s="9">
        <v>2569925.5673000002</v>
      </c>
      <c r="M151" s="9">
        <f t="shared" si="19"/>
        <v>39185.387299999995</v>
      </c>
      <c r="N151" s="9"/>
      <c r="O151" s="9"/>
      <c r="P151" s="9"/>
      <c r="Q151" s="9"/>
      <c r="R151" s="9"/>
      <c r="S151" s="9"/>
      <c r="T151" s="9"/>
      <c r="U151" s="9"/>
      <c r="V151" s="9">
        <f t="shared" si="16"/>
        <v>324958.85399999999</v>
      </c>
      <c r="W151" s="9"/>
      <c r="X151" s="9"/>
      <c r="Y151" s="9"/>
      <c r="Z151" s="9"/>
      <c r="AA151" s="8">
        <v>146</v>
      </c>
      <c r="AB151" s="20">
        <v>2016</v>
      </c>
      <c r="AC151" s="20">
        <v>1948</v>
      </c>
      <c r="AD151" s="21">
        <v>128.72</v>
      </c>
      <c r="AE151" s="9">
        <f t="shared" si="20"/>
        <v>164761.91219807323</v>
      </c>
      <c r="AF151" s="9">
        <v>2174045.0699999998</v>
      </c>
      <c r="AG151" s="9">
        <v>33508.915200000003</v>
      </c>
      <c r="AH151" s="9">
        <v>206122.32729999998</v>
      </c>
      <c r="AI151" s="9">
        <v>72982.994900000005</v>
      </c>
      <c r="AJ151" s="9">
        <v>488267.13420000003</v>
      </c>
      <c r="AK151" s="9">
        <v>9976.17321752717</v>
      </c>
      <c r="AL151" s="9">
        <v>2800188.3561843997</v>
      </c>
      <c r="AM151" s="9">
        <f t="shared" si="21"/>
        <v>478290.96098247287</v>
      </c>
      <c r="AN151" s="9"/>
      <c r="AO151" s="9"/>
      <c r="AP151" s="9"/>
      <c r="AQ151" s="9"/>
      <c r="AR151" s="9"/>
      <c r="AS151" s="9"/>
      <c r="AT151" s="9"/>
      <c r="AU151" s="9"/>
      <c r="AV151" s="9">
        <f t="shared" si="17"/>
        <v>164761.91219807323</v>
      </c>
      <c r="AW151" s="9"/>
      <c r="AX151" s="9"/>
      <c r="AY151" s="9"/>
      <c r="AZ151" s="9"/>
      <c r="BA151" s="20">
        <v>146</v>
      </c>
      <c r="BB151" s="20">
        <v>2017</v>
      </c>
      <c r="BC151" s="20">
        <v>1949</v>
      </c>
      <c r="BD151" s="21">
        <v>156.88</v>
      </c>
      <c r="BE151" s="9">
        <f t="shared" si="22"/>
        <v>-129138.39791325573</v>
      </c>
      <c r="BF151" s="9">
        <v>2211409.6845999998</v>
      </c>
      <c r="BG151" s="9">
        <v>33412.713799999998</v>
      </c>
      <c r="BH151" s="9">
        <v>189113.6778</v>
      </c>
      <c r="BI151" s="9">
        <v>85281.437591140697</v>
      </c>
      <c r="BJ151" s="9">
        <v>299856.23700000002</v>
      </c>
      <c r="BK151" s="9">
        <v>85420.828451939655</v>
      </c>
      <c r="BL151" s="9">
        <v>2862791.3202524567</v>
      </c>
      <c r="BM151" s="9">
        <f t="shared" si="23"/>
        <v>214435.40854806037</v>
      </c>
      <c r="BN151" s="9"/>
      <c r="BO151" s="9"/>
      <c r="BP151" s="9"/>
      <c r="BQ151" s="9"/>
      <c r="BR151" s="9"/>
      <c r="BS151" s="9"/>
      <c r="BT151" s="9"/>
      <c r="BU151" s="9"/>
      <c r="BV151" s="9">
        <f t="shared" si="18"/>
        <v>-129138.39791325573</v>
      </c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</row>
    <row r="152" spans="1:117">
      <c r="A152" s="8">
        <v>147</v>
      </c>
      <c r="B152" s="20">
        <v>2015</v>
      </c>
      <c r="C152" s="20">
        <v>1963</v>
      </c>
      <c r="D152" s="21">
        <v>95.05</v>
      </c>
      <c r="E152" s="9">
        <v>70401.581099999996</v>
      </c>
      <c r="F152" s="9">
        <v>2051338.9715</v>
      </c>
      <c r="G152" s="9">
        <v>77366.129400000005</v>
      </c>
      <c r="H152" s="9">
        <v>381190.50140000001</v>
      </c>
      <c r="I152" s="9">
        <v>70035.441099999996</v>
      </c>
      <c r="J152" s="9">
        <v>67378.757199999993</v>
      </c>
      <c r="K152" s="9">
        <v>4219.3791000000001</v>
      </c>
      <c r="L152" s="9">
        <v>2572688.8404999999</v>
      </c>
      <c r="M152" s="9">
        <f t="shared" si="19"/>
        <v>63159.378099999994</v>
      </c>
      <c r="N152" s="9"/>
      <c r="O152" s="9"/>
      <c r="P152" s="9"/>
      <c r="Q152" s="9"/>
      <c r="R152" s="9"/>
      <c r="S152" s="9"/>
      <c r="T152" s="9"/>
      <c r="U152" s="9"/>
      <c r="V152" s="9">
        <f t="shared" si="16"/>
        <v>338963.58110000001</v>
      </c>
      <c r="W152" s="9"/>
      <c r="X152" s="9"/>
      <c r="Y152" s="9"/>
      <c r="Z152" s="9"/>
      <c r="AA152" s="8">
        <v>147</v>
      </c>
      <c r="AB152" s="20">
        <v>2016</v>
      </c>
      <c r="AC152" s="20">
        <v>1940</v>
      </c>
      <c r="AD152" s="21">
        <v>98.3</v>
      </c>
      <c r="AE152" s="9">
        <f t="shared" si="20"/>
        <v>-24748.248201926704</v>
      </c>
      <c r="AF152" s="9">
        <v>2169499.3838</v>
      </c>
      <c r="AG152" s="9">
        <v>33508.915200000003</v>
      </c>
      <c r="AH152" s="9">
        <v>199700.15359999999</v>
      </c>
      <c r="AI152" s="9">
        <v>97109.581399999995</v>
      </c>
      <c r="AJ152" s="9">
        <v>290182.23009999999</v>
      </c>
      <c r="AK152" s="9">
        <v>47592.868217527168</v>
      </c>
      <c r="AL152" s="9">
        <v>2767155.6440843996</v>
      </c>
      <c r="AM152" s="9">
        <f t="shared" si="21"/>
        <v>242589.36188247282</v>
      </c>
      <c r="AN152" s="9"/>
      <c r="AO152" s="9"/>
      <c r="AP152" s="9"/>
      <c r="AQ152" s="9"/>
      <c r="AR152" s="9"/>
      <c r="AS152" s="9"/>
      <c r="AT152" s="9"/>
      <c r="AU152" s="9"/>
      <c r="AV152" s="9">
        <f t="shared" si="17"/>
        <v>-24748.248201926704</v>
      </c>
      <c r="AW152" s="9"/>
      <c r="AX152" s="9"/>
      <c r="AY152" s="9"/>
      <c r="AZ152" s="9"/>
      <c r="BA152" s="20">
        <v>147</v>
      </c>
      <c r="BB152" s="20">
        <v>2017</v>
      </c>
      <c r="BC152" s="20">
        <v>1941</v>
      </c>
      <c r="BD152" s="21">
        <v>129.43</v>
      </c>
      <c r="BE152" s="9">
        <f t="shared" si="22"/>
        <v>-254961.44844345469</v>
      </c>
      <c r="BF152" s="9">
        <v>2180052.4389999998</v>
      </c>
      <c r="BG152" s="9">
        <v>33412.713799999998</v>
      </c>
      <c r="BH152" s="9">
        <v>184254.54300000001</v>
      </c>
      <c r="BI152" s="9">
        <v>103536.056860942</v>
      </c>
      <c r="BJ152" s="9">
        <v>161122.28419999999</v>
      </c>
      <c r="BK152" s="9">
        <v>76293.781551939668</v>
      </c>
      <c r="BL152" s="9">
        <v>2841045.7037524567</v>
      </c>
      <c r="BM152" s="9">
        <f t="shared" si="23"/>
        <v>84828.502648060326</v>
      </c>
      <c r="BN152" s="9"/>
      <c r="BO152" s="9"/>
      <c r="BP152" s="9"/>
      <c r="BQ152" s="9"/>
      <c r="BR152" s="9"/>
      <c r="BS152" s="9"/>
      <c r="BT152" s="9"/>
      <c r="BU152" s="9"/>
      <c r="BV152" s="9">
        <f t="shared" si="18"/>
        <v>-254961.44844345469</v>
      </c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</row>
    <row r="153" spans="1:117">
      <c r="A153" s="8">
        <v>148</v>
      </c>
      <c r="B153" s="20">
        <v>2015</v>
      </c>
      <c r="C153" s="20">
        <v>2003</v>
      </c>
      <c r="D153" s="21">
        <v>89.63</v>
      </c>
      <c r="E153" s="9">
        <v>45787.616999999998</v>
      </c>
      <c r="F153" s="9">
        <v>2055004.6288000001</v>
      </c>
      <c r="G153" s="9">
        <v>77366.129400000005</v>
      </c>
      <c r="H153" s="9">
        <v>379950.31520000001</v>
      </c>
      <c r="I153" s="9">
        <v>74692.976800000004</v>
      </c>
      <c r="J153" s="9">
        <v>42263.730799999998</v>
      </c>
      <c r="K153" s="9">
        <v>9803.4238000000005</v>
      </c>
      <c r="L153" s="9">
        <v>2573686.7401000001</v>
      </c>
      <c r="M153" s="9">
        <f t="shared" si="19"/>
        <v>32460.306999999997</v>
      </c>
      <c r="N153" s="9"/>
      <c r="O153" s="9"/>
      <c r="P153" s="9"/>
      <c r="Q153" s="9"/>
      <c r="R153" s="9"/>
      <c r="S153" s="9"/>
      <c r="T153" s="9"/>
      <c r="U153" s="9"/>
      <c r="V153" s="9">
        <f t="shared" si="16"/>
        <v>314349.61700000003</v>
      </c>
      <c r="W153" s="9"/>
      <c r="X153" s="9"/>
      <c r="Y153" s="9"/>
      <c r="Z153" s="9"/>
      <c r="AA153" s="8">
        <v>148</v>
      </c>
      <c r="AB153" s="20">
        <v>2016</v>
      </c>
      <c r="AC153" s="20">
        <v>1961</v>
      </c>
      <c r="AD153" s="21">
        <v>125.72</v>
      </c>
      <c r="AE153" s="9">
        <f t="shared" si="20"/>
        <v>127485.24669807311</v>
      </c>
      <c r="AF153" s="9">
        <v>2238524.0825</v>
      </c>
      <c r="AG153" s="9">
        <v>33508.915200000003</v>
      </c>
      <c r="AH153" s="9">
        <v>204361.63319999998</v>
      </c>
      <c r="AI153" s="9">
        <v>79597.505999999994</v>
      </c>
      <c r="AJ153" s="9">
        <v>375127.5834</v>
      </c>
      <c r="AK153" s="9">
        <v>24363.759517527171</v>
      </c>
      <c r="AL153" s="9">
        <v>2779270.7140843999</v>
      </c>
      <c r="AM153" s="9">
        <f t="shared" si="21"/>
        <v>350763.82388247282</v>
      </c>
      <c r="AN153" s="9"/>
      <c r="AO153" s="9"/>
      <c r="AP153" s="9"/>
      <c r="AQ153" s="9"/>
      <c r="AR153" s="9"/>
      <c r="AS153" s="9"/>
      <c r="AT153" s="9"/>
      <c r="AU153" s="9"/>
      <c r="AV153" s="9">
        <f t="shared" si="17"/>
        <v>127485.24669807311</v>
      </c>
      <c r="AW153" s="9"/>
      <c r="AX153" s="9"/>
      <c r="AY153" s="9"/>
      <c r="AZ153" s="9"/>
      <c r="BA153" s="20">
        <v>148</v>
      </c>
      <c r="BB153" s="20">
        <v>2017</v>
      </c>
      <c r="BC153" s="20">
        <v>1962</v>
      </c>
      <c r="BD153" s="21">
        <v>128.33000000000001</v>
      </c>
      <c r="BE153" s="9">
        <f t="shared" si="22"/>
        <v>-31335.493695183191</v>
      </c>
      <c r="BF153" s="9">
        <v>2268749.4953999999</v>
      </c>
      <c r="BG153" s="9">
        <v>33412.713799999998</v>
      </c>
      <c r="BH153" s="9">
        <v>188324.1685</v>
      </c>
      <c r="BI153" s="9">
        <v>88247.437309212502</v>
      </c>
      <c r="BJ153" s="9">
        <v>323191.65090000001</v>
      </c>
      <c r="BK153" s="9">
        <v>76863.461251939661</v>
      </c>
      <c r="BL153" s="9">
        <v>2856397.4983524564</v>
      </c>
      <c r="BM153" s="9">
        <f t="shared" si="23"/>
        <v>246328.18964806036</v>
      </c>
      <c r="BN153" s="9"/>
      <c r="BO153" s="9"/>
      <c r="BP153" s="9"/>
      <c r="BQ153" s="9"/>
      <c r="BR153" s="9"/>
      <c r="BS153" s="9"/>
      <c r="BT153" s="9"/>
      <c r="BU153" s="9"/>
      <c r="BV153" s="9">
        <f t="shared" si="18"/>
        <v>-31335.493695183191</v>
      </c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</row>
    <row r="154" spans="1:117">
      <c r="A154" s="8">
        <v>149</v>
      </c>
      <c r="B154" s="20">
        <v>2015</v>
      </c>
      <c r="C154" s="20">
        <v>1958</v>
      </c>
      <c r="D154" s="21">
        <v>107.19</v>
      </c>
      <c r="E154" s="9">
        <v>76651.908899999995</v>
      </c>
      <c r="F154" s="9">
        <v>2039148.6222000001</v>
      </c>
      <c r="G154" s="9">
        <v>77366.129400000005</v>
      </c>
      <c r="H154" s="9">
        <v>380059.79080000002</v>
      </c>
      <c r="I154" s="9">
        <v>74281.839900000006</v>
      </c>
      <c r="J154" s="9">
        <v>87183.122300000003</v>
      </c>
      <c r="K154" s="9">
        <v>682.21550000000002</v>
      </c>
      <c r="L154" s="9">
        <v>2580705.3801000002</v>
      </c>
      <c r="M154" s="9">
        <f t="shared" si="19"/>
        <v>86500.906799999997</v>
      </c>
      <c r="N154" s="9"/>
      <c r="O154" s="9"/>
      <c r="P154" s="9"/>
      <c r="Q154" s="9"/>
      <c r="R154" s="9"/>
      <c r="S154" s="9"/>
      <c r="T154" s="9"/>
      <c r="U154" s="9"/>
      <c r="V154" s="9">
        <f t="shared" si="16"/>
        <v>345213.90890000004</v>
      </c>
      <c r="W154" s="9"/>
      <c r="X154" s="9"/>
      <c r="Y154" s="9"/>
      <c r="Z154" s="9"/>
      <c r="AA154" s="8">
        <v>149</v>
      </c>
      <c r="AB154" s="20">
        <v>2016</v>
      </c>
      <c r="AC154" s="20">
        <v>1964</v>
      </c>
      <c r="AD154" s="21">
        <v>163.87</v>
      </c>
      <c r="AE154" s="9">
        <f t="shared" si="20"/>
        <v>-7959.2210019272752</v>
      </c>
      <c r="AF154" s="9">
        <v>2159431.8298999998</v>
      </c>
      <c r="AG154" s="9">
        <v>33508.915200000003</v>
      </c>
      <c r="AH154" s="9">
        <v>202344.35209999999</v>
      </c>
      <c r="AI154" s="9">
        <v>87175.953399999999</v>
      </c>
      <c r="AJ154" s="9">
        <v>323684.4278</v>
      </c>
      <c r="AK154" s="9">
        <v>27585.60041752717</v>
      </c>
      <c r="AL154" s="9">
        <v>2786519.0989843998</v>
      </c>
      <c r="AM154" s="9">
        <f t="shared" si="21"/>
        <v>296098.82738247281</v>
      </c>
      <c r="AN154" s="9"/>
      <c r="AO154" s="9"/>
      <c r="AP154" s="9"/>
      <c r="AQ154" s="9"/>
      <c r="AR154" s="9"/>
      <c r="AS154" s="9"/>
      <c r="AT154" s="9"/>
      <c r="AU154" s="9"/>
      <c r="AV154" s="9">
        <f t="shared" si="17"/>
        <v>-7959.2210019272752</v>
      </c>
      <c r="AW154" s="9"/>
      <c r="AX154" s="9"/>
      <c r="AY154" s="9"/>
      <c r="AZ154" s="9"/>
      <c r="BA154" s="20">
        <v>149</v>
      </c>
      <c r="BB154" s="20">
        <v>2017</v>
      </c>
      <c r="BC154" s="20">
        <v>1965</v>
      </c>
      <c r="BD154" s="21">
        <v>118.43</v>
      </c>
      <c r="BE154" s="9">
        <f t="shared" si="22"/>
        <v>102378.60406309506</v>
      </c>
      <c r="BF154" s="9">
        <v>2210085.8694000002</v>
      </c>
      <c r="BG154" s="9">
        <v>33412.713799999998</v>
      </c>
      <c r="BH154" s="9">
        <v>192150.0367</v>
      </c>
      <c r="BI154" s="9">
        <v>73874.556067490994</v>
      </c>
      <c r="BJ154" s="9">
        <v>521158.80560000002</v>
      </c>
      <c r="BK154" s="9">
        <v>43006.235351939664</v>
      </c>
      <c r="BL154" s="9">
        <v>2885297.1421524566</v>
      </c>
      <c r="BM154" s="9">
        <f t="shared" si="23"/>
        <v>478152.57024806034</v>
      </c>
      <c r="BN154" s="9"/>
      <c r="BO154" s="9"/>
      <c r="BP154" s="9"/>
      <c r="BQ154" s="9"/>
      <c r="BR154" s="9"/>
      <c r="BS154" s="9"/>
      <c r="BT154" s="9"/>
      <c r="BU154" s="9"/>
      <c r="BV154" s="9">
        <f t="shared" si="18"/>
        <v>102378.60406309506</v>
      </c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</row>
    <row r="155" spans="1:117">
      <c r="A155" s="8">
        <v>150</v>
      </c>
      <c r="B155" s="20">
        <v>2015</v>
      </c>
      <c r="C155" s="20">
        <v>1960</v>
      </c>
      <c r="D155" s="21">
        <v>101.81</v>
      </c>
      <c r="E155" s="9">
        <v>54038.718000000001</v>
      </c>
      <c r="F155" s="9">
        <v>2043939.4613000001</v>
      </c>
      <c r="G155" s="9">
        <v>77366.129400000005</v>
      </c>
      <c r="H155" s="9">
        <v>380192.62099999998</v>
      </c>
      <c r="I155" s="9">
        <v>73782.994300000006</v>
      </c>
      <c r="J155" s="9">
        <v>56385.732199999999</v>
      </c>
      <c r="K155" s="9">
        <v>2408.2228</v>
      </c>
      <c r="L155" s="9">
        <v>2575219.9972999999</v>
      </c>
      <c r="M155" s="9">
        <f t="shared" si="19"/>
        <v>53977.509399999995</v>
      </c>
      <c r="N155" s="9"/>
      <c r="O155" s="9"/>
      <c r="P155" s="9"/>
      <c r="Q155" s="9"/>
      <c r="R155" s="9"/>
      <c r="S155" s="9"/>
      <c r="T155" s="9"/>
      <c r="U155" s="9"/>
      <c r="V155" s="9">
        <f t="shared" si="16"/>
        <v>322600.71799999999</v>
      </c>
      <c r="W155" s="9"/>
      <c r="X155" s="9"/>
      <c r="Y155" s="9"/>
      <c r="Z155" s="9"/>
      <c r="AA155" s="8">
        <v>150</v>
      </c>
      <c r="AB155" s="20">
        <v>2016</v>
      </c>
      <c r="AC155" s="20">
        <v>1994</v>
      </c>
      <c r="AD155" s="21">
        <v>130.30000000000001</v>
      </c>
      <c r="AE155" s="9">
        <f t="shared" si="20"/>
        <v>-166048.11990192672</v>
      </c>
      <c r="AF155" s="9">
        <v>2177051.8382000001</v>
      </c>
      <c r="AG155" s="9">
        <v>33508.915200000003</v>
      </c>
      <c r="AH155" s="9">
        <v>195522.99649999998</v>
      </c>
      <c r="AI155" s="9">
        <v>112802.1719</v>
      </c>
      <c r="AJ155" s="9">
        <v>146110.799</v>
      </c>
      <c r="AK155" s="9">
        <v>68098.594817527177</v>
      </c>
      <c r="AL155" s="9">
        <v>2762946.2458843999</v>
      </c>
      <c r="AM155" s="9">
        <f t="shared" si="21"/>
        <v>78012.204182472822</v>
      </c>
      <c r="AN155" s="9"/>
      <c r="AO155" s="9"/>
      <c r="AP155" s="9"/>
      <c r="AQ155" s="9"/>
      <c r="AR155" s="9"/>
      <c r="AS155" s="9"/>
      <c r="AT155" s="9"/>
      <c r="AU155" s="9"/>
      <c r="AV155" s="9">
        <f t="shared" si="17"/>
        <v>-166048.11990192672</v>
      </c>
      <c r="AW155" s="9"/>
      <c r="AX155" s="9"/>
      <c r="AY155" s="9"/>
      <c r="AZ155" s="9"/>
      <c r="BA155" s="20">
        <v>150</v>
      </c>
      <c r="BB155" s="20">
        <v>2017</v>
      </c>
      <c r="BC155" s="20">
        <v>1995</v>
      </c>
      <c r="BD155" s="21">
        <v>184.03</v>
      </c>
      <c r="BE155" s="9">
        <f t="shared" si="22"/>
        <v>-140921.24458743865</v>
      </c>
      <c r="BF155" s="9">
        <v>2192653.1652000002</v>
      </c>
      <c r="BG155" s="9">
        <v>33412.713799999998</v>
      </c>
      <c r="BH155" s="9">
        <v>187810.55220000001</v>
      </c>
      <c r="BI155" s="9">
        <v>90176.972216957496</v>
      </c>
      <c r="BJ155" s="9">
        <v>261989.236</v>
      </c>
      <c r="BK155" s="9">
        <v>53889.667051939665</v>
      </c>
      <c r="BL155" s="9">
        <v>2853074.2169524566</v>
      </c>
      <c r="BM155" s="9">
        <f t="shared" si="23"/>
        <v>208099.56894806033</v>
      </c>
      <c r="BN155" s="9"/>
      <c r="BO155" s="9"/>
      <c r="BP155" s="9"/>
      <c r="BQ155" s="9"/>
      <c r="BR155" s="9"/>
      <c r="BS155" s="9"/>
      <c r="BT155" s="9"/>
      <c r="BU155" s="9"/>
      <c r="BV155" s="9">
        <f t="shared" si="18"/>
        <v>-140921.24458743865</v>
      </c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</row>
    <row r="156" spans="1:117">
      <c r="A156" s="8">
        <v>151</v>
      </c>
      <c r="B156" s="20">
        <v>2015</v>
      </c>
      <c r="C156" s="20">
        <v>1976</v>
      </c>
      <c r="D156" s="21">
        <v>122.07</v>
      </c>
      <c r="E156" s="9">
        <v>67612.801500000001</v>
      </c>
      <c r="F156" s="9">
        <v>2053962.716</v>
      </c>
      <c r="G156" s="9">
        <v>77366.129400000005</v>
      </c>
      <c r="H156" s="9">
        <v>381272.12650000001</v>
      </c>
      <c r="I156" s="9">
        <v>69728.897200000007</v>
      </c>
      <c r="J156" s="9">
        <v>66484.671400000007</v>
      </c>
      <c r="K156" s="9">
        <v>7645.0969999999998</v>
      </c>
      <c r="L156" s="9">
        <v>2573556.6419000002</v>
      </c>
      <c r="M156" s="9">
        <f t="shared" si="19"/>
        <v>58839.574400000005</v>
      </c>
      <c r="N156" s="9"/>
      <c r="O156" s="9"/>
      <c r="P156" s="9"/>
      <c r="Q156" s="9"/>
      <c r="R156" s="9"/>
      <c r="S156" s="9"/>
      <c r="T156" s="9"/>
      <c r="U156" s="9"/>
      <c r="V156" s="9">
        <f t="shared" si="16"/>
        <v>336174.8015</v>
      </c>
      <c r="W156" s="9"/>
      <c r="X156" s="9"/>
      <c r="Y156" s="9"/>
      <c r="Z156" s="9"/>
      <c r="AA156" s="8">
        <v>151</v>
      </c>
      <c r="AB156" s="20">
        <v>2016</v>
      </c>
      <c r="AC156" s="20">
        <v>1966</v>
      </c>
      <c r="AD156" s="21">
        <v>143.24</v>
      </c>
      <c r="AE156" s="9">
        <f t="shared" si="20"/>
        <v>33549.779698073398</v>
      </c>
      <c r="AF156" s="9">
        <v>2229072.2648</v>
      </c>
      <c r="AG156" s="9">
        <v>33508.915200000003</v>
      </c>
      <c r="AH156" s="9">
        <v>203978.03829999999</v>
      </c>
      <c r="AI156" s="9">
        <v>81038.581300000005</v>
      </c>
      <c r="AJ156" s="9">
        <v>285060.32709999999</v>
      </c>
      <c r="AK156" s="9">
        <v>29822.952117527169</v>
      </c>
      <c r="AL156" s="9">
        <v>2769285.3948843996</v>
      </c>
      <c r="AM156" s="9">
        <f t="shared" si="21"/>
        <v>255237.37498247283</v>
      </c>
      <c r="AN156" s="9"/>
      <c r="AO156" s="9"/>
      <c r="AP156" s="9"/>
      <c r="AQ156" s="9"/>
      <c r="AR156" s="9"/>
      <c r="AS156" s="9"/>
      <c r="AT156" s="9"/>
      <c r="AU156" s="9"/>
      <c r="AV156" s="9">
        <f t="shared" si="17"/>
        <v>33549.779698073398</v>
      </c>
      <c r="AW156" s="9"/>
      <c r="AX156" s="9"/>
      <c r="AY156" s="9"/>
      <c r="AZ156" s="9"/>
      <c r="BA156" s="20">
        <v>151</v>
      </c>
      <c r="BB156" s="20">
        <v>2017</v>
      </c>
      <c r="BC156" s="20">
        <v>1967</v>
      </c>
      <c r="BD156" s="21">
        <v>128.53</v>
      </c>
      <c r="BE156" s="9">
        <f t="shared" si="22"/>
        <v>6590.2425632369705</v>
      </c>
      <c r="BF156" s="9">
        <v>2243677.0617999998</v>
      </c>
      <c r="BG156" s="9">
        <v>33412.713799999998</v>
      </c>
      <c r="BH156" s="9">
        <v>191484.31890000001</v>
      </c>
      <c r="BI156" s="9">
        <v>76375.500267633004</v>
      </c>
      <c r="BJ156" s="9">
        <v>378321.12960000004</v>
      </c>
      <c r="BK156" s="9">
        <v>48618.28045193966</v>
      </c>
      <c r="BL156" s="9">
        <v>2868062.2013524566</v>
      </c>
      <c r="BM156" s="9">
        <f t="shared" si="23"/>
        <v>329702.84914806037</v>
      </c>
      <c r="BN156" s="9"/>
      <c r="BO156" s="9"/>
      <c r="BP156" s="9"/>
      <c r="BQ156" s="9"/>
      <c r="BR156" s="9"/>
      <c r="BS156" s="9"/>
      <c r="BT156" s="9"/>
      <c r="BU156" s="9"/>
      <c r="BV156" s="9">
        <f t="shared" si="18"/>
        <v>6590.2425632369705</v>
      </c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</row>
    <row r="157" spans="1:117">
      <c r="A157" s="8">
        <v>152</v>
      </c>
      <c r="B157" s="20">
        <v>2015</v>
      </c>
      <c r="C157" s="20">
        <v>1965</v>
      </c>
      <c r="D157" s="21">
        <v>125.74</v>
      </c>
      <c r="E157" s="9">
        <v>63107.902300000002</v>
      </c>
      <c r="F157" s="9">
        <v>2030224.0469</v>
      </c>
      <c r="G157" s="9">
        <v>77366.129400000005</v>
      </c>
      <c r="H157" s="9">
        <v>380019.99920000002</v>
      </c>
      <c r="I157" s="9">
        <v>74431.277700000006</v>
      </c>
      <c r="J157" s="9">
        <v>82390.895499999999</v>
      </c>
      <c r="K157" s="9">
        <v>5314.8343000000004</v>
      </c>
      <c r="L157" s="9">
        <v>2576009.6118999999</v>
      </c>
      <c r="M157" s="9">
        <f t="shared" si="19"/>
        <v>77076.061199999996</v>
      </c>
      <c r="N157" s="9"/>
      <c r="O157" s="9"/>
      <c r="P157" s="9"/>
      <c r="Q157" s="9"/>
      <c r="R157" s="9"/>
      <c r="S157" s="9"/>
      <c r="T157" s="9"/>
      <c r="U157" s="9"/>
      <c r="V157" s="9">
        <f t="shared" si="16"/>
        <v>331669.90230000002</v>
      </c>
      <c r="W157" s="9"/>
      <c r="X157" s="9"/>
      <c r="Y157" s="9"/>
      <c r="Z157" s="9"/>
      <c r="AA157" s="8">
        <v>152</v>
      </c>
      <c r="AB157" s="20">
        <v>2016</v>
      </c>
      <c r="AC157" s="20">
        <v>1961</v>
      </c>
      <c r="AD157" s="21">
        <v>125.72</v>
      </c>
      <c r="AE157" s="9">
        <f t="shared" si="20"/>
        <v>108752.43239807338</v>
      </c>
      <c r="AF157" s="9">
        <v>2154594.7316999999</v>
      </c>
      <c r="AG157" s="9">
        <v>33508.915200000003</v>
      </c>
      <c r="AH157" s="9">
        <v>204301.07189999998</v>
      </c>
      <c r="AI157" s="9">
        <v>79825.020199999999</v>
      </c>
      <c r="AJ157" s="9">
        <v>438684.6225</v>
      </c>
      <c r="AK157" s="9">
        <v>14187.41451752717</v>
      </c>
      <c r="AL157" s="9">
        <v>2787974.5145843998</v>
      </c>
      <c r="AM157" s="9">
        <f t="shared" si="21"/>
        <v>424497.20798247284</v>
      </c>
      <c r="AN157" s="9"/>
      <c r="AO157" s="9"/>
      <c r="AP157" s="9"/>
      <c r="AQ157" s="9"/>
      <c r="AR157" s="9"/>
      <c r="AS157" s="9"/>
      <c r="AT157" s="9"/>
      <c r="AU157" s="9"/>
      <c r="AV157" s="9">
        <f t="shared" si="17"/>
        <v>108752.43239807338</v>
      </c>
      <c r="AW157" s="9"/>
      <c r="AX157" s="9"/>
      <c r="AY157" s="9"/>
      <c r="AZ157" s="9"/>
      <c r="BA157" s="20">
        <v>152</v>
      </c>
      <c r="BB157" s="20">
        <v>2017</v>
      </c>
      <c r="BC157" s="20">
        <v>1962</v>
      </c>
      <c r="BD157" s="21">
        <v>128.33000000000001</v>
      </c>
      <c r="BE157" s="9">
        <f t="shared" si="22"/>
        <v>-139742.07081621233</v>
      </c>
      <c r="BF157" s="9">
        <v>2193784.9660999998</v>
      </c>
      <c r="BG157" s="9">
        <v>33412.713799999998</v>
      </c>
      <c r="BH157" s="9">
        <v>189331.50510000001</v>
      </c>
      <c r="BI157" s="9">
        <v>84463.111888183703</v>
      </c>
      <c r="BJ157" s="9">
        <v>264105.49210000003</v>
      </c>
      <c r="BK157" s="9">
        <v>48716.58515193966</v>
      </c>
      <c r="BL157" s="9">
        <v>2856123.2746524564</v>
      </c>
      <c r="BM157" s="9">
        <f t="shared" si="23"/>
        <v>215388.90694806038</v>
      </c>
      <c r="BN157" s="9"/>
      <c r="BO157" s="9"/>
      <c r="BP157" s="9"/>
      <c r="BQ157" s="9"/>
      <c r="BR157" s="9"/>
      <c r="BS157" s="9"/>
      <c r="BT157" s="9"/>
      <c r="BU157" s="9"/>
      <c r="BV157" s="9">
        <f t="shared" si="18"/>
        <v>-139742.07081621233</v>
      </c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</row>
    <row r="158" spans="1:117">
      <c r="A158" s="8">
        <v>153</v>
      </c>
      <c r="B158" s="20">
        <v>2015</v>
      </c>
      <c r="C158" s="20">
        <v>2000</v>
      </c>
      <c r="D158" s="21">
        <v>100.22</v>
      </c>
      <c r="E158" s="9">
        <v>50733.409599999999</v>
      </c>
      <c r="F158" s="9">
        <v>2054137.9136000001</v>
      </c>
      <c r="G158" s="9">
        <v>77366.129400000005</v>
      </c>
      <c r="H158" s="9">
        <v>380586.68609999999</v>
      </c>
      <c r="I158" s="9">
        <v>72303.077499999999</v>
      </c>
      <c r="J158" s="9">
        <v>43825.397700000001</v>
      </c>
      <c r="K158" s="9">
        <v>3342.8640999999998</v>
      </c>
      <c r="L158" s="9">
        <v>2574142.9304999998</v>
      </c>
      <c r="M158" s="9">
        <f t="shared" si="19"/>
        <v>40482.533600000002</v>
      </c>
      <c r="N158" s="9"/>
      <c r="O158" s="9"/>
      <c r="P158" s="9"/>
      <c r="Q158" s="9"/>
      <c r="R158" s="9"/>
      <c r="S158" s="9"/>
      <c r="T158" s="9"/>
      <c r="U158" s="9"/>
      <c r="V158" s="9">
        <f t="shared" si="16"/>
        <v>319295.40960000001</v>
      </c>
      <c r="W158" s="9"/>
      <c r="X158" s="9"/>
      <c r="Y158" s="9"/>
      <c r="Z158" s="9"/>
      <c r="AA158" s="8">
        <v>153</v>
      </c>
      <c r="AB158" s="20">
        <v>2016</v>
      </c>
      <c r="AC158" s="20">
        <v>2003</v>
      </c>
      <c r="AD158" s="21">
        <v>113.28</v>
      </c>
      <c r="AE158" s="9">
        <f t="shared" si="20"/>
        <v>-145471.1373019265</v>
      </c>
      <c r="AF158" s="9">
        <v>2167925.9534</v>
      </c>
      <c r="AG158" s="9">
        <v>33508.915200000003</v>
      </c>
      <c r="AH158" s="9">
        <v>198993.5888</v>
      </c>
      <c r="AI158" s="9">
        <v>99763.977899999998</v>
      </c>
      <c r="AJ158" s="9">
        <v>189488.09340000001</v>
      </c>
      <c r="AK158" s="9">
        <v>62530.26011752717</v>
      </c>
      <c r="AL158" s="9">
        <v>2772621.4058843995</v>
      </c>
      <c r="AM158" s="9">
        <f t="shared" si="21"/>
        <v>126957.83328247284</v>
      </c>
      <c r="AN158" s="9"/>
      <c r="AO158" s="9"/>
      <c r="AP158" s="9"/>
      <c r="AQ158" s="9"/>
      <c r="AR158" s="9"/>
      <c r="AS158" s="9"/>
      <c r="AT158" s="9"/>
      <c r="AU158" s="9"/>
      <c r="AV158" s="9">
        <f t="shared" si="17"/>
        <v>-145471.1373019265</v>
      </c>
      <c r="AW158" s="9"/>
      <c r="AX158" s="9"/>
      <c r="AY158" s="9"/>
      <c r="AZ158" s="9"/>
      <c r="BA158" s="20">
        <v>153</v>
      </c>
      <c r="BB158" s="20">
        <v>2017</v>
      </c>
      <c r="BC158" s="20">
        <v>2004</v>
      </c>
      <c r="BD158" s="21">
        <v>109.88</v>
      </c>
      <c r="BE158" s="9">
        <f t="shared" si="22"/>
        <v>-196222.07875393284</v>
      </c>
      <c r="BF158" s="9">
        <v>2190429.8174000001</v>
      </c>
      <c r="BG158" s="9">
        <v>33412.713799999998</v>
      </c>
      <c r="BH158" s="9">
        <v>188248.85060000001</v>
      </c>
      <c r="BI158" s="9">
        <v>88530.388550463307</v>
      </c>
      <c r="BJ158" s="9">
        <v>210625.82259999998</v>
      </c>
      <c r="BK158" s="9">
        <v>63864.858251939659</v>
      </c>
      <c r="BL158" s="9">
        <v>2843604.8134524566</v>
      </c>
      <c r="BM158" s="9">
        <f t="shared" si="23"/>
        <v>146760.96434806031</v>
      </c>
      <c r="BN158" s="9"/>
      <c r="BO158" s="9"/>
      <c r="BP158" s="9"/>
      <c r="BQ158" s="9"/>
      <c r="BR158" s="9"/>
      <c r="BS158" s="9"/>
      <c r="BT158" s="9"/>
      <c r="BU158" s="9"/>
      <c r="BV158" s="9">
        <f t="shared" si="18"/>
        <v>-196222.07875393284</v>
      </c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</row>
    <row r="159" spans="1:117">
      <c r="A159" s="8">
        <v>154</v>
      </c>
      <c r="B159" s="20">
        <v>2015</v>
      </c>
      <c r="C159" s="20">
        <v>1993</v>
      </c>
      <c r="D159" s="21">
        <v>89.09</v>
      </c>
      <c r="E159" s="9">
        <v>104892.9023</v>
      </c>
      <c r="F159" s="9">
        <v>2024969.3557</v>
      </c>
      <c r="G159" s="9">
        <v>77366.129400000005</v>
      </c>
      <c r="H159" s="9">
        <v>379946.39390000002</v>
      </c>
      <c r="I159" s="9">
        <v>74707.703399999999</v>
      </c>
      <c r="J159" s="9">
        <v>132583.34650000001</v>
      </c>
      <c r="K159" s="9">
        <v>0</v>
      </c>
      <c r="L159" s="9">
        <v>2584680.0266</v>
      </c>
      <c r="M159" s="9">
        <f t="shared" si="19"/>
        <v>132583.34650000001</v>
      </c>
      <c r="N159" s="9"/>
      <c r="O159" s="9"/>
      <c r="P159" s="9"/>
      <c r="Q159" s="9"/>
      <c r="R159" s="9"/>
      <c r="S159" s="9"/>
      <c r="T159" s="9"/>
      <c r="U159" s="9"/>
      <c r="V159" s="9">
        <f t="shared" si="16"/>
        <v>373454.90230000002</v>
      </c>
      <c r="W159" s="9"/>
      <c r="X159" s="9"/>
      <c r="Y159" s="9"/>
      <c r="Z159" s="9"/>
      <c r="AA159" s="8">
        <v>154</v>
      </c>
      <c r="AB159" s="20">
        <v>2016</v>
      </c>
      <c r="AC159" s="20">
        <v>1952</v>
      </c>
      <c r="AD159" s="21">
        <v>132.01</v>
      </c>
      <c r="AE159" s="9">
        <f t="shared" si="20"/>
        <v>95061.879798073322</v>
      </c>
      <c r="AF159" s="9">
        <v>2138949.0743</v>
      </c>
      <c r="AG159" s="9">
        <v>33508.915200000003</v>
      </c>
      <c r="AH159" s="9">
        <v>204491.84299999999</v>
      </c>
      <c r="AI159" s="9">
        <v>79108.338499999998</v>
      </c>
      <c r="AJ159" s="9">
        <v>450441.46179999999</v>
      </c>
      <c r="AK159" s="9">
        <v>13894.09011752717</v>
      </c>
      <c r="AL159" s="9">
        <v>2797543.6628843998</v>
      </c>
      <c r="AM159" s="9">
        <f t="shared" si="21"/>
        <v>436547.37168247282</v>
      </c>
      <c r="AN159" s="9"/>
      <c r="AO159" s="9"/>
      <c r="AP159" s="9"/>
      <c r="AQ159" s="9"/>
      <c r="AR159" s="9"/>
      <c r="AS159" s="9"/>
      <c r="AT159" s="9"/>
      <c r="AU159" s="9"/>
      <c r="AV159" s="9">
        <f t="shared" si="17"/>
        <v>95061.879798073322</v>
      </c>
      <c r="AW159" s="9"/>
      <c r="AX159" s="9"/>
      <c r="AY159" s="9"/>
      <c r="AZ159" s="9"/>
      <c r="BA159" s="20">
        <v>154</v>
      </c>
      <c r="BB159" s="20">
        <v>2017</v>
      </c>
      <c r="BC159" s="20">
        <v>1953</v>
      </c>
      <c r="BD159" s="21">
        <v>154.11000000000001</v>
      </c>
      <c r="BE159" s="9">
        <f t="shared" si="22"/>
        <v>24070.59629569063</v>
      </c>
      <c r="BF159" s="9">
        <v>2185182.0066999998</v>
      </c>
      <c r="BG159" s="9">
        <v>33412.713799999998</v>
      </c>
      <c r="BH159" s="9">
        <v>187697.63959999999</v>
      </c>
      <c r="BI159" s="9">
        <v>90601.158000086798</v>
      </c>
      <c r="BJ159" s="9">
        <v>446369.55290000001</v>
      </c>
      <c r="BK159" s="9">
        <v>52311.93855193966</v>
      </c>
      <c r="BL159" s="9">
        <v>2866880.5361524564</v>
      </c>
      <c r="BM159" s="9">
        <f t="shared" si="23"/>
        <v>394057.61434806034</v>
      </c>
      <c r="BN159" s="9"/>
      <c r="BO159" s="9"/>
      <c r="BP159" s="9"/>
      <c r="BQ159" s="9"/>
      <c r="BR159" s="9"/>
      <c r="BS159" s="9"/>
      <c r="BT159" s="9"/>
      <c r="BU159" s="9"/>
      <c r="BV159" s="9">
        <f t="shared" si="18"/>
        <v>24070.59629569063</v>
      </c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</row>
    <row r="160" spans="1:117">
      <c r="A160" s="8">
        <v>155</v>
      </c>
      <c r="B160" s="20">
        <v>2015</v>
      </c>
      <c r="C160" s="20">
        <v>1982</v>
      </c>
      <c r="D160" s="21">
        <v>133.55000000000001</v>
      </c>
      <c r="E160" s="9">
        <v>53415.015200000002</v>
      </c>
      <c r="F160" s="9">
        <v>2071992.7662</v>
      </c>
      <c r="G160" s="9">
        <v>77366.129400000005</v>
      </c>
      <c r="H160" s="9">
        <v>379453.32069999998</v>
      </c>
      <c r="I160" s="9">
        <v>76559.446299999996</v>
      </c>
      <c r="J160" s="9">
        <v>40908.051800000001</v>
      </c>
      <c r="K160" s="9">
        <v>24343.0039</v>
      </c>
      <c r="L160" s="9">
        <v>2568521.6952999998</v>
      </c>
      <c r="M160" s="9">
        <f t="shared" si="19"/>
        <v>16565.047900000001</v>
      </c>
      <c r="N160" s="9"/>
      <c r="O160" s="9"/>
      <c r="P160" s="9"/>
      <c r="Q160" s="9"/>
      <c r="R160" s="9"/>
      <c r="S160" s="9"/>
      <c r="T160" s="9"/>
      <c r="U160" s="9"/>
      <c r="V160" s="9">
        <f t="shared" si="16"/>
        <v>321977.01520000002</v>
      </c>
      <c r="W160" s="9"/>
      <c r="X160" s="9"/>
      <c r="Y160" s="9"/>
      <c r="Z160" s="9"/>
      <c r="AA160" s="8">
        <v>155</v>
      </c>
      <c r="AB160" s="20">
        <v>2016</v>
      </c>
      <c r="AC160" s="20">
        <v>2008</v>
      </c>
      <c r="AD160" s="21">
        <v>117.14</v>
      </c>
      <c r="AE160" s="9">
        <f t="shared" si="20"/>
        <v>-59686.221201926935</v>
      </c>
      <c r="AF160" s="9">
        <v>2208997.9929999998</v>
      </c>
      <c r="AG160" s="9">
        <v>33508.915200000003</v>
      </c>
      <c r="AH160" s="9">
        <v>199807.8504</v>
      </c>
      <c r="AI160" s="9">
        <v>96704.9902</v>
      </c>
      <c r="AJ160" s="9">
        <v>231590.39570000002</v>
      </c>
      <c r="AK160" s="9">
        <v>54958.54841752717</v>
      </c>
      <c r="AL160" s="9">
        <v>2775337.8172843996</v>
      </c>
      <c r="AM160" s="9">
        <f t="shared" si="21"/>
        <v>176631.84728247285</v>
      </c>
      <c r="AN160" s="9"/>
      <c r="AO160" s="9"/>
      <c r="AP160" s="9"/>
      <c r="AQ160" s="9"/>
      <c r="AR160" s="9"/>
      <c r="AS160" s="9"/>
      <c r="AT160" s="9"/>
      <c r="AU160" s="9"/>
      <c r="AV160" s="9">
        <f t="shared" si="17"/>
        <v>-59686.221201926935</v>
      </c>
      <c r="AW160" s="9"/>
      <c r="AX160" s="9"/>
      <c r="AY160" s="9"/>
      <c r="AZ160" s="9"/>
      <c r="BA160" s="20">
        <v>155</v>
      </c>
      <c r="BB160" s="20">
        <v>2017</v>
      </c>
      <c r="BC160" s="20">
        <v>1929</v>
      </c>
      <c r="BD160" s="21">
        <v>92.94</v>
      </c>
      <c r="BE160" s="9">
        <f t="shared" si="22"/>
        <v>-294281.77824990312</v>
      </c>
      <c r="BF160" s="9">
        <v>2211962.3426999999</v>
      </c>
      <c r="BG160" s="9">
        <v>33412.713799999998</v>
      </c>
      <c r="BH160" s="9">
        <v>179889.70209999999</v>
      </c>
      <c r="BI160" s="9">
        <v>119933.731154493</v>
      </c>
      <c r="BJ160" s="9">
        <v>109207.71309999999</v>
      </c>
      <c r="BK160" s="9">
        <v>111438.29385193966</v>
      </c>
      <c r="BL160" s="9">
        <v>2837249.6872524563</v>
      </c>
      <c r="BM160" s="9">
        <f t="shared" si="23"/>
        <v>-2230.5807519396622</v>
      </c>
      <c r="BN160" s="9"/>
      <c r="BO160" s="9"/>
      <c r="BP160" s="9"/>
      <c r="BQ160" s="9"/>
      <c r="BR160" s="9"/>
      <c r="BS160" s="9"/>
      <c r="BT160" s="9"/>
      <c r="BU160" s="9"/>
      <c r="BV160" s="9">
        <f t="shared" si="18"/>
        <v>-294281.77824990312</v>
      </c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</row>
    <row r="161" spans="1:117">
      <c r="A161" s="8">
        <v>156</v>
      </c>
      <c r="B161" s="20">
        <v>2015</v>
      </c>
      <c r="C161" s="20">
        <v>1954</v>
      </c>
      <c r="D161" s="21">
        <v>118.44</v>
      </c>
      <c r="E161" s="9">
        <v>22554.892400000001</v>
      </c>
      <c r="F161" s="9">
        <v>2028207.4391999999</v>
      </c>
      <c r="G161" s="9">
        <v>77366.129400000005</v>
      </c>
      <c r="H161" s="9">
        <v>380190.26319999999</v>
      </c>
      <c r="I161" s="9">
        <v>73791.849000000002</v>
      </c>
      <c r="J161" s="9">
        <v>42294.893700000001</v>
      </c>
      <c r="K161" s="9">
        <v>8977.6767999999993</v>
      </c>
      <c r="L161" s="9">
        <v>2570318.0052999998</v>
      </c>
      <c r="M161" s="9">
        <f t="shared" si="19"/>
        <v>33317.216899999999</v>
      </c>
      <c r="N161" s="9"/>
      <c r="O161" s="9"/>
      <c r="P161" s="9"/>
      <c r="Q161" s="9"/>
      <c r="R161" s="9"/>
      <c r="S161" s="9"/>
      <c r="T161" s="9"/>
      <c r="U161" s="9"/>
      <c r="V161" s="9">
        <f t="shared" si="16"/>
        <v>291116.89240000001</v>
      </c>
      <c r="W161" s="9"/>
      <c r="X161" s="9"/>
      <c r="Y161" s="9"/>
      <c r="Z161" s="9"/>
      <c r="AA161" s="8">
        <v>156</v>
      </c>
      <c r="AB161" s="20">
        <v>2016</v>
      </c>
      <c r="AC161" s="20">
        <v>2003</v>
      </c>
      <c r="AD161" s="21">
        <v>113.28</v>
      </c>
      <c r="AE161" s="9">
        <f t="shared" si="20"/>
        <v>-80152.147701926529</v>
      </c>
      <c r="AF161" s="9">
        <v>2159915.0498000002</v>
      </c>
      <c r="AG161" s="9">
        <v>33508.915200000003</v>
      </c>
      <c r="AH161" s="9">
        <v>196028.799</v>
      </c>
      <c r="AI161" s="9">
        <v>110901.99159999999</v>
      </c>
      <c r="AJ161" s="9">
        <v>259253.20740000001</v>
      </c>
      <c r="AK161" s="9">
        <v>69232.530717527174</v>
      </c>
      <c r="AL161" s="9">
        <v>2770527.5799844</v>
      </c>
      <c r="AM161" s="9">
        <f t="shared" si="21"/>
        <v>190020.67668247284</v>
      </c>
      <c r="AN161" s="9"/>
      <c r="AO161" s="9"/>
      <c r="AP161" s="9"/>
      <c r="AQ161" s="9"/>
      <c r="AR161" s="9"/>
      <c r="AS161" s="9"/>
      <c r="AT161" s="9"/>
      <c r="AU161" s="9"/>
      <c r="AV161" s="9">
        <f t="shared" si="17"/>
        <v>-80152.147701926529</v>
      </c>
      <c r="AW161" s="9"/>
      <c r="AX161" s="9"/>
      <c r="AY161" s="9"/>
      <c r="AZ161" s="9"/>
      <c r="BA161" s="20">
        <v>156</v>
      </c>
      <c r="BB161" s="20">
        <v>2017</v>
      </c>
      <c r="BC161" s="20">
        <v>2004</v>
      </c>
      <c r="BD161" s="21">
        <v>109.88</v>
      </c>
      <c r="BE161" s="9">
        <f t="shared" si="22"/>
        <v>-171897.78351861099</v>
      </c>
      <c r="BF161" s="9">
        <v>2212000.7884</v>
      </c>
      <c r="BG161" s="9">
        <v>33412.713799999998</v>
      </c>
      <c r="BH161" s="9">
        <v>186760.25520000001</v>
      </c>
      <c r="BI161" s="9">
        <v>94122.689085785401</v>
      </c>
      <c r="BJ161" s="9">
        <v>227995.74129999999</v>
      </c>
      <c r="BK161" s="9">
        <v>82084.635051939666</v>
      </c>
      <c r="BL161" s="9">
        <v>2844105.3362524565</v>
      </c>
      <c r="BM161" s="9">
        <f t="shared" si="23"/>
        <v>145911.10624806033</v>
      </c>
      <c r="BN161" s="9"/>
      <c r="BO161" s="9"/>
      <c r="BP161" s="9"/>
      <c r="BQ161" s="9"/>
      <c r="BR161" s="9"/>
      <c r="BS161" s="9"/>
      <c r="BT161" s="9"/>
      <c r="BU161" s="9"/>
      <c r="BV161" s="9">
        <f t="shared" si="18"/>
        <v>-171897.78351861099</v>
      </c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</row>
    <row r="162" spans="1:117">
      <c r="A162" s="8">
        <v>157</v>
      </c>
      <c r="B162" s="20">
        <v>2015</v>
      </c>
      <c r="C162" s="20">
        <v>1999</v>
      </c>
      <c r="D162" s="21">
        <v>126.03</v>
      </c>
      <c r="E162" s="9">
        <v>46258.556100000002</v>
      </c>
      <c r="F162" s="9">
        <v>2051544.2305000001</v>
      </c>
      <c r="G162" s="9">
        <v>77366.129400000005</v>
      </c>
      <c r="H162" s="9">
        <v>380622.94390000001</v>
      </c>
      <c r="I162" s="9">
        <v>72166.910699999993</v>
      </c>
      <c r="J162" s="9">
        <v>45202.883199999997</v>
      </c>
      <c r="K162" s="9">
        <v>12364.710300000001</v>
      </c>
      <c r="L162" s="9">
        <v>2568279.8313000002</v>
      </c>
      <c r="M162" s="9">
        <f t="shared" si="19"/>
        <v>32838.172899999998</v>
      </c>
      <c r="N162" s="9"/>
      <c r="O162" s="9"/>
      <c r="P162" s="9"/>
      <c r="Q162" s="9"/>
      <c r="R162" s="9"/>
      <c r="S162" s="9"/>
      <c r="T162" s="9"/>
      <c r="U162" s="9"/>
      <c r="V162" s="9">
        <f t="shared" si="16"/>
        <v>314820.55610000005</v>
      </c>
      <c r="W162" s="9"/>
      <c r="X162" s="9"/>
      <c r="Y162" s="9"/>
      <c r="Z162" s="9"/>
      <c r="AA162" s="8">
        <v>157</v>
      </c>
      <c r="AB162" s="20">
        <v>2016</v>
      </c>
      <c r="AC162" s="20">
        <v>1946</v>
      </c>
      <c r="AD162" s="21">
        <v>139.6</v>
      </c>
      <c r="AE162" s="9">
        <f t="shared" si="20"/>
        <v>-12010.817101927474</v>
      </c>
      <c r="AF162" s="9">
        <v>2168298.3536999999</v>
      </c>
      <c r="AG162" s="9">
        <v>33508.915200000003</v>
      </c>
      <c r="AH162" s="9">
        <v>204005.81969999999</v>
      </c>
      <c r="AI162" s="9">
        <v>80934.213000000003</v>
      </c>
      <c r="AJ162" s="9">
        <v>305787.07579999999</v>
      </c>
      <c r="AK162" s="9">
        <v>19568.169317527172</v>
      </c>
      <c r="AL162" s="9">
        <v>2784977.0251843999</v>
      </c>
      <c r="AM162" s="9">
        <f t="shared" si="21"/>
        <v>286218.90648247284</v>
      </c>
      <c r="AN162" s="9"/>
      <c r="AO162" s="9"/>
      <c r="AP162" s="9"/>
      <c r="AQ162" s="9"/>
      <c r="AR162" s="9"/>
      <c r="AS162" s="9"/>
      <c r="AT162" s="9"/>
      <c r="AU162" s="9"/>
      <c r="AV162" s="9">
        <f t="shared" si="17"/>
        <v>-12010.817101927474</v>
      </c>
      <c r="AW162" s="9"/>
      <c r="AX162" s="9"/>
      <c r="AY162" s="9"/>
      <c r="AZ162" s="9"/>
      <c r="BA162" s="20">
        <v>157</v>
      </c>
      <c r="BB162" s="20">
        <v>2017</v>
      </c>
      <c r="BC162" s="20">
        <v>1947</v>
      </c>
      <c r="BD162" s="21">
        <v>169.22</v>
      </c>
      <c r="BE162" s="9">
        <f t="shared" si="22"/>
        <v>155371.04341635853</v>
      </c>
      <c r="BF162" s="9">
        <v>2186570.6614000001</v>
      </c>
      <c r="BG162" s="9">
        <v>33412.713799999998</v>
      </c>
      <c r="BH162" s="9">
        <v>191264.8591</v>
      </c>
      <c r="BI162" s="9">
        <v>77199.958720754803</v>
      </c>
      <c r="BJ162" s="9">
        <v>581995.51569999999</v>
      </c>
      <c r="BK162" s="9">
        <v>42446.908351939666</v>
      </c>
      <c r="BL162" s="9">
        <v>2872625.7569524567</v>
      </c>
      <c r="BM162" s="9">
        <f t="shared" si="23"/>
        <v>539548.60734806035</v>
      </c>
      <c r="BN162" s="9"/>
      <c r="BO162" s="9"/>
      <c r="BP162" s="9"/>
      <c r="BQ162" s="9"/>
      <c r="BR162" s="9"/>
      <c r="BS162" s="9"/>
      <c r="BT162" s="9"/>
      <c r="BU162" s="9"/>
      <c r="BV162" s="9">
        <f t="shared" si="18"/>
        <v>155371.04341635853</v>
      </c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</row>
    <row r="163" spans="1:117">
      <c r="A163" s="8">
        <v>158</v>
      </c>
      <c r="B163" s="20">
        <v>2015</v>
      </c>
      <c r="C163" s="20">
        <v>1982</v>
      </c>
      <c r="D163" s="21">
        <v>133.55000000000001</v>
      </c>
      <c r="E163" s="9">
        <v>37611.463799999998</v>
      </c>
      <c r="F163" s="9">
        <v>2019304.6965999999</v>
      </c>
      <c r="G163" s="9">
        <v>77366.129400000005</v>
      </c>
      <c r="H163" s="9">
        <v>379909.93459999998</v>
      </c>
      <c r="I163" s="9">
        <v>74844.626699999993</v>
      </c>
      <c r="J163" s="9">
        <v>62932.929600000003</v>
      </c>
      <c r="K163" s="9">
        <v>8159.9017999999996</v>
      </c>
      <c r="L163" s="9">
        <v>2568586.9512999998</v>
      </c>
      <c r="M163" s="9">
        <f t="shared" si="19"/>
        <v>54773.027800000003</v>
      </c>
      <c r="N163" s="9"/>
      <c r="O163" s="9"/>
      <c r="P163" s="9"/>
      <c r="Q163" s="9"/>
      <c r="R163" s="9"/>
      <c r="S163" s="9"/>
      <c r="T163" s="9"/>
      <c r="U163" s="9"/>
      <c r="V163" s="9">
        <f t="shared" si="16"/>
        <v>306173.46380000003</v>
      </c>
      <c r="W163" s="9"/>
      <c r="X163" s="9"/>
      <c r="Y163" s="9"/>
      <c r="Z163" s="9"/>
      <c r="AA163" s="8">
        <v>158</v>
      </c>
      <c r="AB163" s="20">
        <v>2016</v>
      </c>
      <c r="AC163" s="20">
        <v>1934</v>
      </c>
      <c r="AD163" s="21">
        <v>121.92</v>
      </c>
      <c r="AE163" s="9">
        <f t="shared" si="20"/>
        <v>167132.03189807339</v>
      </c>
      <c r="AF163" s="9">
        <v>2146706.4438</v>
      </c>
      <c r="AG163" s="9">
        <v>33508.915200000003</v>
      </c>
      <c r="AH163" s="9">
        <v>206371.42349999998</v>
      </c>
      <c r="AI163" s="9">
        <v>72047.199200000003</v>
      </c>
      <c r="AJ163" s="9">
        <v>532405.88890000002</v>
      </c>
      <c r="AK163" s="9">
        <v>16983.485017527171</v>
      </c>
      <c r="AL163" s="9">
        <v>2806924.3536843997</v>
      </c>
      <c r="AM163" s="9">
        <f t="shared" si="21"/>
        <v>515422.40388247283</v>
      </c>
      <c r="AN163" s="9"/>
      <c r="AO163" s="9"/>
      <c r="AP163" s="9"/>
      <c r="AQ163" s="9"/>
      <c r="AR163" s="9"/>
      <c r="AS163" s="9"/>
      <c r="AT163" s="9"/>
      <c r="AU163" s="9"/>
      <c r="AV163" s="9">
        <f t="shared" si="17"/>
        <v>167132.03189807339</v>
      </c>
      <c r="AW163" s="9"/>
      <c r="AX163" s="9"/>
      <c r="AY163" s="9"/>
      <c r="AZ163" s="9"/>
      <c r="BA163" s="20">
        <v>158</v>
      </c>
      <c r="BB163" s="20">
        <v>2017</v>
      </c>
      <c r="BC163" s="20">
        <v>1935</v>
      </c>
      <c r="BD163" s="21">
        <v>112.48</v>
      </c>
      <c r="BE163" s="9">
        <f t="shared" si="22"/>
        <v>-116705.44930265751</v>
      </c>
      <c r="BF163" s="9">
        <v>2199201.4948999998</v>
      </c>
      <c r="BG163" s="9">
        <v>33412.713799999998</v>
      </c>
      <c r="BH163" s="9">
        <v>189201.56390000001</v>
      </c>
      <c r="BI163" s="9">
        <v>84951.270201738793</v>
      </c>
      <c r="BJ163" s="9">
        <v>276670.4215</v>
      </c>
      <c r="BK163" s="9">
        <v>53463.23635193966</v>
      </c>
      <c r="BL163" s="9">
        <v>2846679.6772524565</v>
      </c>
      <c r="BM163" s="9">
        <f t="shared" si="23"/>
        <v>223207.18514806032</v>
      </c>
      <c r="BN163" s="9"/>
      <c r="BO163" s="9"/>
      <c r="BP163" s="9"/>
      <c r="BQ163" s="9"/>
      <c r="BR163" s="9"/>
      <c r="BS163" s="9"/>
      <c r="BT163" s="9"/>
      <c r="BU163" s="9"/>
      <c r="BV163" s="9">
        <f t="shared" si="18"/>
        <v>-116705.44930265751</v>
      </c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</row>
    <row r="164" spans="1:117">
      <c r="A164" s="8">
        <v>159</v>
      </c>
      <c r="B164" s="20">
        <v>2015</v>
      </c>
      <c r="C164" s="20">
        <v>2002</v>
      </c>
      <c r="D164" s="21">
        <v>106.1</v>
      </c>
      <c r="E164" s="9">
        <v>66768.399099999995</v>
      </c>
      <c r="F164" s="9">
        <v>2045229.6412</v>
      </c>
      <c r="G164" s="9">
        <v>77366.129400000005</v>
      </c>
      <c r="H164" s="9">
        <v>381298.4705</v>
      </c>
      <c r="I164" s="9">
        <v>69629.961899999995</v>
      </c>
      <c r="J164" s="9">
        <v>68297.495500000005</v>
      </c>
      <c r="K164" s="9">
        <v>3412.8427999999999</v>
      </c>
      <c r="L164" s="9">
        <v>2571640.4566000002</v>
      </c>
      <c r="M164" s="9">
        <f t="shared" si="19"/>
        <v>64884.652700000006</v>
      </c>
      <c r="N164" s="9"/>
      <c r="O164" s="9"/>
      <c r="P164" s="9"/>
      <c r="Q164" s="9"/>
      <c r="R164" s="9"/>
      <c r="S164" s="9"/>
      <c r="T164" s="9"/>
      <c r="U164" s="9"/>
      <c r="V164" s="9">
        <f t="shared" si="16"/>
        <v>335330.39910000004</v>
      </c>
      <c r="W164" s="9"/>
      <c r="X164" s="9"/>
      <c r="Y164" s="9"/>
      <c r="Z164" s="9"/>
      <c r="AA164" s="8">
        <v>159</v>
      </c>
      <c r="AB164" s="20">
        <v>2016</v>
      </c>
      <c r="AC164" s="20">
        <v>1933</v>
      </c>
      <c r="AD164" s="21">
        <v>150.36000000000001</v>
      </c>
      <c r="AE164" s="9">
        <f t="shared" si="20"/>
        <v>7167.994198073633</v>
      </c>
      <c r="AF164" s="9">
        <v>2150629.1135</v>
      </c>
      <c r="AG164" s="9">
        <v>33508.915200000003</v>
      </c>
      <c r="AH164" s="9">
        <v>204238.11199999999</v>
      </c>
      <c r="AI164" s="9">
        <v>80061.545700000002</v>
      </c>
      <c r="AJ164" s="9">
        <v>348770.4474</v>
      </c>
      <c r="AK164" s="9">
        <v>17419.963217527169</v>
      </c>
      <c r="AL164" s="9">
        <v>2792620.1763843996</v>
      </c>
      <c r="AM164" s="9">
        <f t="shared" si="21"/>
        <v>331350.48418247281</v>
      </c>
      <c r="AN164" s="9"/>
      <c r="AO164" s="9"/>
      <c r="AP164" s="9"/>
      <c r="AQ164" s="9"/>
      <c r="AR164" s="9"/>
      <c r="AS164" s="9"/>
      <c r="AT164" s="9"/>
      <c r="AU164" s="9"/>
      <c r="AV164" s="9">
        <f t="shared" si="17"/>
        <v>7167.994198073633</v>
      </c>
      <c r="AW164" s="9"/>
      <c r="AX164" s="9"/>
      <c r="AY164" s="9"/>
      <c r="AZ164" s="9"/>
      <c r="BA164" s="20">
        <v>159</v>
      </c>
      <c r="BB164" s="20">
        <v>2017</v>
      </c>
      <c r="BC164" s="20">
        <v>1934</v>
      </c>
      <c r="BD164" s="21">
        <v>121.92</v>
      </c>
      <c r="BE164" s="9">
        <f t="shared" si="22"/>
        <v>83348.920684728771</v>
      </c>
      <c r="BF164" s="9">
        <v>2176878.2524000001</v>
      </c>
      <c r="BG164" s="9">
        <v>33412.713799999998</v>
      </c>
      <c r="BH164" s="9">
        <v>193592.94469999999</v>
      </c>
      <c r="BI164" s="9">
        <v>68453.891989124604</v>
      </c>
      <c r="BJ164" s="9">
        <v>547515.53780000005</v>
      </c>
      <c r="BK164" s="9">
        <v>49467.851451939663</v>
      </c>
      <c r="BL164" s="9">
        <v>2887036.5685524563</v>
      </c>
      <c r="BM164" s="9">
        <f t="shared" si="23"/>
        <v>498047.68634806038</v>
      </c>
      <c r="BN164" s="9"/>
      <c r="BO164" s="9"/>
      <c r="BP164" s="9"/>
      <c r="BQ164" s="9"/>
      <c r="BR164" s="9"/>
      <c r="BS164" s="9"/>
      <c r="BT164" s="9"/>
      <c r="BU164" s="9"/>
      <c r="BV164" s="9">
        <f t="shared" si="18"/>
        <v>83348.920684728771</v>
      </c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</row>
    <row r="165" spans="1:117">
      <c r="A165" s="8">
        <v>160</v>
      </c>
      <c r="B165" s="20">
        <v>2015</v>
      </c>
      <c r="C165" s="20">
        <v>1988</v>
      </c>
      <c r="D165" s="21">
        <v>75.92</v>
      </c>
      <c r="E165" s="9">
        <v>100103.1277</v>
      </c>
      <c r="F165" s="9">
        <v>2034996.7524000001</v>
      </c>
      <c r="G165" s="9">
        <v>77366.129400000005</v>
      </c>
      <c r="H165" s="9">
        <v>380389.30920000002</v>
      </c>
      <c r="I165" s="9">
        <v>73044.329100000003</v>
      </c>
      <c r="J165" s="9">
        <v>112783.85769999999</v>
      </c>
      <c r="K165" s="9">
        <v>0</v>
      </c>
      <c r="L165" s="9">
        <v>2578477.2500999998</v>
      </c>
      <c r="M165" s="9">
        <f t="shared" si="19"/>
        <v>112783.85769999999</v>
      </c>
      <c r="N165" s="9"/>
      <c r="O165" s="9"/>
      <c r="P165" s="9"/>
      <c r="Q165" s="9"/>
      <c r="R165" s="9"/>
      <c r="S165" s="9"/>
      <c r="T165" s="9"/>
      <c r="U165" s="9"/>
      <c r="V165" s="9">
        <f t="shared" si="16"/>
        <v>368665.12770000001</v>
      </c>
      <c r="W165" s="9"/>
      <c r="X165" s="9"/>
      <c r="Y165" s="9"/>
      <c r="Z165" s="9"/>
      <c r="AA165" s="8">
        <v>160</v>
      </c>
      <c r="AB165" s="20">
        <v>2016</v>
      </c>
      <c r="AC165" s="20">
        <v>1989</v>
      </c>
      <c r="AD165" s="21">
        <v>135.44999999999999</v>
      </c>
      <c r="AE165" s="9">
        <f t="shared" si="20"/>
        <v>-111830.16430192674</v>
      </c>
      <c r="AF165" s="9">
        <v>2164978.9999000002</v>
      </c>
      <c r="AG165" s="9">
        <v>33508.915200000003</v>
      </c>
      <c r="AH165" s="9">
        <v>198715.62949999998</v>
      </c>
      <c r="AI165" s="9">
        <v>100808.2052</v>
      </c>
      <c r="AJ165" s="9">
        <v>216015.16940000001</v>
      </c>
      <c r="AK165" s="9">
        <v>57092.033517527176</v>
      </c>
      <c r="AL165" s="9">
        <v>2768765.0499843997</v>
      </c>
      <c r="AM165" s="9">
        <f t="shared" si="21"/>
        <v>158923.13588247285</v>
      </c>
      <c r="AN165" s="9"/>
      <c r="AO165" s="9"/>
      <c r="AP165" s="9"/>
      <c r="AQ165" s="9"/>
      <c r="AR165" s="9"/>
      <c r="AS165" s="9"/>
      <c r="AT165" s="9"/>
      <c r="AU165" s="9"/>
      <c r="AV165" s="9">
        <f t="shared" si="17"/>
        <v>-111830.16430192674</v>
      </c>
      <c r="AW165" s="9"/>
      <c r="AX165" s="9"/>
      <c r="AY165" s="9"/>
      <c r="AZ165" s="9"/>
      <c r="BA165" s="20">
        <v>160</v>
      </c>
      <c r="BB165" s="20">
        <v>2017</v>
      </c>
      <c r="BC165" s="20">
        <v>1990</v>
      </c>
      <c r="BD165" s="21">
        <v>149.83000000000001</v>
      </c>
      <c r="BE165" s="9">
        <f t="shared" si="22"/>
        <v>-19621.03674969729</v>
      </c>
      <c r="BF165" s="9">
        <v>2207129.9810000001</v>
      </c>
      <c r="BG165" s="9">
        <v>33412.713799999998</v>
      </c>
      <c r="BH165" s="9">
        <v>191297.45320000002</v>
      </c>
      <c r="BI165" s="9">
        <v>77077.510454698902</v>
      </c>
      <c r="BJ165" s="9">
        <v>381145.13050000003</v>
      </c>
      <c r="BK165" s="9">
        <v>48208.349151939663</v>
      </c>
      <c r="BL165" s="9">
        <v>2861475.4765524566</v>
      </c>
      <c r="BM165" s="9">
        <f t="shared" si="23"/>
        <v>332936.78134806035</v>
      </c>
      <c r="BN165" s="9"/>
      <c r="BO165" s="9"/>
      <c r="BP165" s="9"/>
      <c r="BQ165" s="9"/>
      <c r="BR165" s="9"/>
      <c r="BS165" s="9"/>
      <c r="BT165" s="9"/>
      <c r="BU165" s="9"/>
      <c r="BV165" s="9">
        <f t="shared" si="18"/>
        <v>-19621.03674969729</v>
      </c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</row>
    <row r="166" spans="1:117">
      <c r="A166" s="8">
        <v>161</v>
      </c>
      <c r="B166" s="20">
        <v>2015</v>
      </c>
      <c r="C166" s="20">
        <v>1984</v>
      </c>
      <c r="D166" s="21">
        <v>122.11</v>
      </c>
      <c r="E166" s="9">
        <v>99518.612599999993</v>
      </c>
      <c r="F166" s="9">
        <v>2063190.7224000001</v>
      </c>
      <c r="G166" s="9">
        <v>77366.129400000005</v>
      </c>
      <c r="H166" s="9">
        <v>381892.61</v>
      </c>
      <c r="I166" s="9">
        <v>67398.663100000005</v>
      </c>
      <c r="J166" s="9">
        <v>85293.860700000005</v>
      </c>
      <c r="K166" s="9">
        <v>3901.4920999999999</v>
      </c>
      <c r="L166" s="9">
        <v>2571721.8809000002</v>
      </c>
      <c r="M166" s="9">
        <f t="shared" si="19"/>
        <v>81392.368600000002</v>
      </c>
      <c r="N166" s="9"/>
      <c r="O166" s="9"/>
      <c r="P166" s="9"/>
      <c r="Q166" s="9"/>
      <c r="R166" s="9"/>
      <c r="S166" s="9"/>
      <c r="T166" s="9"/>
      <c r="U166" s="9"/>
      <c r="V166" s="9">
        <f t="shared" si="16"/>
        <v>368080.61259999999</v>
      </c>
      <c r="W166" s="9"/>
      <c r="X166" s="9"/>
      <c r="Y166" s="9"/>
      <c r="Z166" s="9"/>
      <c r="AA166" s="8">
        <v>161</v>
      </c>
      <c r="AB166" s="20">
        <v>2016</v>
      </c>
      <c r="AC166" s="20">
        <v>1976</v>
      </c>
      <c r="AD166" s="21">
        <v>78.040000000000006</v>
      </c>
      <c r="AE166" s="9">
        <f t="shared" si="20"/>
        <v>329955.09889807273</v>
      </c>
      <c r="AF166" s="9">
        <v>2193767.4633999998</v>
      </c>
      <c r="AG166" s="9">
        <v>33508.915200000003</v>
      </c>
      <c r="AH166" s="9">
        <v>206340.65219999998</v>
      </c>
      <c r="AI166" s="9">
        <v>72162.8</v>
      </c>
      <c r="AJ166" s="9">
        <v>650321.27559999994</v>
      </c>
      <c r="AK166" s="9">
        <v>8936.3475175271706</v>
      </c>
      <c r="AL166" s="9">
        <v>2817209.6599843996</v>
      </c>
      <c r="AM166" s="9">
        <f t="shared" si="21"/>
        <v>641384.92808247276</v>
      </c>
      <c r="AN166" s="9"/>
      <c r="AO166" s="9"/>
      <c r="AP166" s="9"/>
      <c r="AQ166" s="9"/>
      <c r="AR166" s="9"/>
      <c r="AS166" s="9"/>
      <c r="AT166" s="9"/>
      <c r="AU166" s="9"/>
      <c r="AV166" s="9">
        <f t="shared" si="17"/>
        <v>329955.09889807273</v>
      </c>
      <c r="AW166" s="9"/>
      <c r="AX166" s="9"/>
      <c r="AY166" s="9"/>
      <c r="AZ166" s="9"/>
      <c r="BA166" s="20">
        <v>161</v>
      </c>
      <c r="BB166" s="20">
        <v>2017</v>
      </c>
      <c r="BC166" s="20">
        <v>1977</v>
      </c>
      <c r="BD166" s="21">
        <v>137.30000000000001</v>
      </c>
      <c r="BE166" s="9">
        <f t="shared" si="22"/>
        <v>-320282.57024773816</v>
      </c>
      <c r="BF166" s="9">
        <v>2202331.5685000001</v>
      </c>
      <c r="BG166" s="9">
        <v>33412.713799999998</v>
      </c>
      <c r="BH166" s="9">
        <v>177435.56350000002</v>
      </c>
      <c r="BI166" s="9">
        <v>129153.348956658</v>
      </c>
      <c r="BJ166" s="9">
        <v>93780.113799999992</v>
      </c>
      <c r="BK166" s="9">
        <v>117639.18125193966</v>
      </c>
      <c r="BL166" s="9">
        <v>2838756.6975524565</v>
      </c>
      <c r="BM166" s="9">
        <f t="shared" si="23"/>
        <v>-23859.067451939671</v>
      </c>
      <c r="BN166" s="9"/>
      <c r="BO166" s="9"/>
      <c r="BP166" s="9"/>
      <c r="BQ166" s="9"/>
      <c r="BR166" s="9"/>
      <c r="BS166" s="9"/>
      <c r="BT166" s="9"/>
      <c r="BU166" s="9"/>
      <c r="BV166" s="9">
        <f t="shared" si="18"/>
        <v>-320282.57024773816</v>
      </c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</row>
    <row r="167" spans="1:117">
      <c r="A167" s="8">
        <v>162</v>
      </c>
      <c r="B167" s="20">
        <v>2015</v>
      </c>
      <c r="C167" s="20">
        <v>1955</v>
      </c>
      <c r="D167" s="21">
        <v>97.62</v>
      </c>
      <c r="E167" s="9">
        <v>38346.315300000002</v>
      </c>
      <c r="F167" s="9">
        <v>2041285.3004000001</v>
      </c>
      <c r="G167" s="9">
        <v>77366.129400000005</v>
      </c>
      <c r="H167" s="9">
        <v>379305.88809999998</v>
      </c>
      <c r="I167" s="9">
        <v>77113.131200000003</v>
      </c>
      <c r="J167" s="9">
        <v>47442.7284</v>
      </c>
      <c r="K167" s="9">
        <v>13616.9912</v>
      </c>
      <c r="L167" s="9">
        <v>2570549.8709</v>
      </c>
      <c r="M167" s="9">
        <f t="shared" si="19"/>
        <v>33825.737200000003</v>
      </c>
      <c r="N167" s="9"/>
      <c r="O167" s="9"/>
      <c r="P167" s="9"/>
      <c r="Q167" s="9"/>
      <c r="R167" s="9"/>
      <c r="S167" s="9"/>
      <c r="T167" s="9"/>
      <c r="U167" s="9"/>
      <c r="V167" s="9">
        <f t="shared" si="16"/>
        <v>306908.31530000002</v>
      </c>
      <c r="W167" s="9"/>
      <c r="X167" s="9"/>
      <c r="Y167" s="9"/>
      <c r="Z167" s="9"/>
      <c r="AA167" s="8">
        <v>162</v>
      </c>
      <c r="AB167" s="20">
        <v>2016</v>
      </c>
      <c r="AC167" s="20">
        <v>1957</v>
      </c>
      <c r="AD167" s="21">
        <v>133.28</v>
      </c>
      <c r="AE167" s="9">
        <f t="shared" si="20"/>
        <v>-62418.809401926585</v>
      </c>
      <c r="AF167" s="9">
        <v>2173446.4372</v>
      </c>
      <c r="AG167" s="9">
        <v>33508.915200000003</v>
      </c>
      <c r="AH167" s="9">
        <v>203675.78449999998</v>
      </c>
      <c r="AI167" s="9">
        <v>82174.077099999995</v>
      </c>
      <c r="AJ167" s="9">
        <v>249726.12160000001</v>
      </c>
      <c r="AK167" s="9">
        <v>18817.91781752717</v>
      </c>
      <c r="AL167" s="9">
        <v>2786132.2271844</v>
      </c>
      <c r="AM167" s="9">
        <f t="shared" si="21"/>
        <v>230908.20378247285</v>
      </c>
      <c r="AN167" s="9"/>
      <c r="AO167" s="9"/>
      <c r="AP167" s="9"/>
      <c r="AQ167" s="9"/>
      <c r="AR167" s="9"/>
      <c r="AS167" s="9"/>
      <c r="AT167" s="9"/>
      <c r="AU167" s="9"/>
      <c r="AV167" s="9">
        <f t="shared" si="17"/>
        <v>-62418.809401926585</v>
      </c>
      <c r="AW167" s="9"/>
      <c r="AX167" s="9"/>
      <c r="AY167" s="9"/>
      <c r="AZ167" s="9"/>
      <c r="BA167" s="20">
        <v>162</v>
      </c>
      <c r="BB167" s="20">
        <v>2017</v>
      </c>
      <c r="BC167" s="20">
        <v>1958</v>
      </c>
      <c r="BD167" s="21">
        <v>157.07</v>
      </c>
      <c r="BE167" s="9">
        <f t="shared" si="22"/>
        <v>-12811.675070209429</v>
      </c>
      <c r="BF167" s="9">
        <v>2215224.4528000001</v>
      </c>
      <c r="BG167" s="9">
        <v>33412.713799999998</v>
      </c>
      <c r="BH167" s="9">
        <v>190789.39079999999</v>
      </c>
      <c r="BI167" s="9">
        <v>78986.180434186404</v>
      </c>
      <c r="BJ167" s="9">
        <v>377835.02650000004</v>
      </c>
      <c r="BK167" s="9">
        <v>49775.742751939659</v>
      </c>
      <c r="BL167" s="9">
        <v>2859283.6966524567</v>
      </c>
      <c r="BM167" s="9">
        <f t="shared" si="23"/>
        <v>328059.28374806035</v>
      </c>
      <c r="BN167" s="9"/>
      <c r="BO167" s="9"/>
      <c r="BP167" s="9"/>
      <c r="BQ167" s="9"/>
      <c r="BR167" s="9"/>
      <c r="BS167" s="9"/>
      <c r="BT167" s="9"/>
      <c r="BU167" s="9"/>
      <c r="BV167" s="9">
        <f t="shared" si="18"/>
        <v>-12811.675070209429</v>
      </c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</row>
    <row r="168" spans="1:117">
      <c r="A168" s="8">
        <v>163</v>
      </c>
      <c r="B168" s="20">
        <v>2015</v>
      </c>
      <c r="C168" s="20">
        <v>1979</v>
      </c>
      <c r="D168" s="21">
        <v>82.26</v>
      </c>
      <c r="E168" s="9">
        <v>29724.779299999998</v>
      </c>
      <c r="F168" s="9">
        <v>2067439.1592999999</v>
      </c>
      <c r="G168" s="9">
        <v>77366.129400000005</v>
      </c>
      <c r="H168" s="9">
        <v>380867.59360000002</v>
      </c>
      <c r="I168" s="9">
        <v>71248.125899999999</v>
      </c>
      <c r="J168" s="9">
        <v>25884.898399999998</v>
      </c>
      <c r="K168" s="9">
        <v>19283.120299999999</v>
      </c>
      <c r="L168" s="9">
        <v>2573798.0070000002</v>
      </c>
      <c r="M168" s="9">
        <f t="shared" si="19"/>
        <v>6601.7780999999995</v>
      </c>
      <c r="N168" s="9"/>
      <c r="O168" s="9"/>
      <c r="P168" s="9"/>
      <c r="Q168" s="9"/>
      <c r="R168" s="9"/>
      <c r="S168" s="9"/>
      <c r="T168" s="9"/>
      <c r="U168" s="9"/>
      <c r="V168" s="9">
        <f t="shared" si="16"/>
        <v>298286.77929999999</v>
      </c>
      <c r="W168" s="9"/>
      <c r="X168" s="9"/>
      <c r="Y168" s="9"/>
      <c r="Z168" s="9"/>
      <c r="AA168" s="8">
        <v>163</v>
      </c>
      <c r="AB168" s="20">
        <v>2016</v>
      </c>
      <c r="AC168" s="20">
        <v>1997</v>
      </c>
      <c r="AD168" s="21">
        <v>140.19999999999999</v>
      </c>
      <c r="AE168" s="9">
        <f t="shared" si="20"/>
        <v>319461.59469807288</v>
      </c>
      <c r="AF168" s="9">
        <v>2205329.8986</v>
      </c>
      <c r="AG168" s="9">
        <v>33508.915200000003</v>
      </c>
      <c r="AH168" s="9">
        <v>205317.43649999998</v>
      </c>
      <c r="AI168" s="9">
        <v>76006.779200000004</v>
      </c>
      <c r="AJ168" s="9">
        <v>634345.11749999993</v>
      </c>
      <c r="AK168" s="9">
        <v>16238.00291752717</v>
      </c>
      <c r="AL168" s="9">
        <v>2818808.5493843998</v>
      </c>
      <c r="AM168" s="9">
        <f t="shared" si="21"/>
        <v>618107.11458247271</v>
      </c>
      <c r="AN168" s="9"/>
      <c r="AO168" s="9"/>
      <c r="AP168" s="9"/>
      <c r="AQ168" s="9"/>
      <c r="AR168" s="9"/>
      <c r="AS168" s="9"/>
      <c r="AT168" s="9"/>
      <c r="AU168" s="9"/>
      <c r="AV168" s="9">
        <f t="shared" si="17"/>
        <v>319461.59469807288</v>
      </c>
      <c r="AW168" s="9"/>
      <c r="AX168" s="9"/>
      <c r="AY168" s="9"/>
      <c r="AZ168" s="9"/>
      <c r="BA168" s="20">
        <v>163</v>
      </c>
      <c r="BB168" s="20">
        <v>2017</v>
      </c>
      <c r="BC168" s="20">
        <v>1998</v>
      </c>
      <c r="BD168" s="21">
        <v>160.31</v>
      </c>
      <c r="BE168" s="9">
        <f t="shared" si="22"/>
        <v>-33456.060694002546</v>
      </c>
      <c r="BF168" s="9">
        <v>2216997.6754999999</v>
      </c>
      <c r="BG168" s="9">
        <v>33412.713799999998</v>
      </c>
      <c r="BH168" s="9">
        <v>191837.7531</v>
      </c>
      <c r="BI168" s="9">
        <v>75047.731410393797</v>
      </c>
      <c r="BJ168" s="9">
        <v>353069.48340000003</v>
      </c>
      <c r="BK168" s="9">
        <v>45149.594351939661</v>
      </c>
      <c r="BL168" s="9">
        <v>2858671.8235524567</v>
      </c>
      <c r="BM168" s="9">
        <f t="shared" si="23"/>
        <v>307919.88904806034</v>
      </c>
      <c r="BN168" s="9"/>
      <c r="BO168" s="9"/>
      <c r="BP168" s="9"/>
      <c r="BQ168" s="9"/>
      <c r="BR168" s="9"/>
      <c r="BS168" s="9"/>
      <c r="BT168" s="9"/>
      <c r="BU168" s="9"/>
      <c r="BV168" s="9">
        <f t="shared" si="18"/>
        <v>-33456.060694002546</v>
      </c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</row>
    <row r="169" spans="1:117">
      <c r="A169" s="8">
        <v>164</v>
      </c>
      <c r="B169" s="20">
        <v>2015</v>
      </c>
      <c r="C169" s="20">
        <v>1955</v>
      </c>
      <c r="D169" s="21">
        <v>97.62</v>
      </c>
      <c r="E169" s="9">
        <v>35590.927000000003</v>
      </c>
      <c r="F169" s="9">
        <v>2036803.9372</v>
      </c>
      <c r="G169" s="9">
        <v>77366.129400000005</v>
      </c>
      <c r="H169" s="9">
        <v>379671.55359999998</v>
      </c>
      <c r="I169" s="9">
        <v>75739.8698</v>
      </c>
      <c r="J169" s="9">
        <v>43405.780599999998</v>
      </c>
      <c r="K169" s="9">
        <v>9081.3315999999995</v>
      </c>
      <c r="L169" s="9">
        <v>2568315.0118999998</v>
      </c>
      <c r="M169" s="9">
        <f t="shared" si="19"/>
        <v>34324.449000000001</v>
      </c>
      <c r="N169" s="9"/>
      <c r="O169" s="9"/>
      <c r="P169" s="9"/>
      <c r="Q169" s="9"/>
      <c r="R169" s="9"/>
      <c r="S169" s="9"/>
      <c r="T169" s="9"/>
      <c r="U169" s="9"/>
      <c r="V169" s="9">
        <f t="shared" si="16"/>
        <v>304152.92700000003</v>
      </c>
      <c r="W169" s="9"/>
      <c r="X169" s="9"/>
      <c r="Y169" s="9"/>
      <c r="Z169" s="9"/>
      <c r="AA169" s="8">
        <v>164</v>
      </c>
      <c r="AB169" s="20">
        <v>2016</v>
      </c>
      <c r="AC169" s="20">
        <v>1937</v>
      </c>
      <c r="AD169" s="21">
        <v>136</v>
      </c>
      <c r="AE169" s="9">
        <f t="shared" si="20"/>
        <v>-212799.43330192612</v>
      </c>
      <c r="AF169" s="9">
        <v>2180467.2340000002</v>
      </c>
      <c r="AG169" s="9">
        <v>33508.915200000003</v>
      </c>
      <c r="AH169" s="9">
        <v>192309.09779999999</v>
      </c>
      <c r="AI169" s="9">
        <v>124876.02860000001</v>
      </c>
      <c r="AJ169" s="9">
        <v>122387.9736</v>
      </c>
      <c r="AK169" s="9">
        <v>109363.43751752717</v>
      </c>
      <c r="AL169" s="9">
        <v>2756985.2449843995</v>
      </c>
      <c r="AM169" s="9">
        <f t="shared" si="21"/>
        <v>13024.536082472827</v>
      </c>
      <c r="AN169" s="9"/>
      <c r="AO169" s="9"/>
      <c r="AP169" s="9"/>
      <c r="AQ169" s="9"/>
      <c r="AR169" s="9"/>
      <c r="AS169" s="9"/>
      <c r="AT169" s="9"/>
      <c r="AU169" s="9"/>
      <c r="AV169" s="9">
        <f t="shared" si="17"/>
        <v>-212799.43330192612</v>
      </c>
      <c r="AW169" s="9"/>
      <c r="AX169" s="9"/>
      <c r="AY169" s="9"/>
      <c r="AZ169" s="9"/>
      <c r="BA169" s="20">
        <v>164</v>
      </c>
      <c r="BB169" s="20">
        <v>2017</v>
      </c>
      <c r="BC169" s="20">
        <v>1938</v>
      </c>
      <c r="BD169" s="21">
        <v>106.66</v>
      </c>
      <c r="BE169" s="9">
        <f t="shared" si="22"/>
        <v>-32757.40755004622</v>
      </c>
      <c r="BF169" s="9">
        <v>2231540.3415999999</v>
      </c>
      <c r="BG169" s="9">
        <v>33412.713799999998</v>
      </c>
      <c r="BH169" s="9">
        <v>191734.92970000001</v>
      </c>
      <c r="BI169" s="9">
        <v>75434.014654349303</v>
      </c>
      <c r="BJ169" s="9">
        <v>349873.99200000003</v>
      </c>
      <c r="BK169" s="9">
        <v>55943.641351939659</v>
      </c>
      <c r="BL169" s="9">
        <v>2858809.7579524564</v>
      </c>
      <c r="BM169" s="9">
        <f t="shared" si="23"/>
        <v>293930.35064806038</v>
      </c>
      <c r="BN169" s="9"/>
      <c r="BO169" s="9"/>
      <c r="BP169" s="9"/>
      <c r="BQ169" s="9"/>
      <c r="BR169" s="9"/>
      <c r="BS169" s="9"/>
      <c r="BT169" s="9"/>
      <c r="BU169" s="9"/>
      <c r="BV169" s="9">
        <f t="shared" si="18"/>
        <v>-32757.40755004622</v>
      </c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</row>
    <row r="170" spans="1:117">
      <c r="A170" s="8">
        <v>165</v>
      </c>
      <c r="B170" s="20">
        <v>2015</v>
      </c>
      <c r="C170" s="20">
        <v>1951</v>
      </c>
      <c r="D170" s="21">
        <v>124.93</v>
      </c>
      <c r="E170" s="9">
        <v>41098.678099999997</v>
      </c>
      <c r="F170" s="9">
        <v>2044411.8507000001</v>
      </c>
      <c r="G170" s="9">
        <v>77366.129400000005</v>
      </c>
      <c r="H170" s="9">
        <v>379649.28629999998</v>
      </c>
      <c r="I170" s="9">
        <v>75823.4948</v>
      </c>
      <c r="J170" s="9">
        <v>47650.818500000001</v>
      </c>
      <c r="K170" s="9">
        <v>10699.013499999999</v>
      </c>
      <c r="L170" s="9">
        <v>2573103.8879999998</v>
      </c>
      <c r="M170" s="9">
        <f t="shared" si="19"/>
        <v>36951.805</v>
      </c>
      <c r="N170" s="9"/>
      <c r="O170" s="9"/>
      <c r="P170" s="9"/>
      <c r="Q170" s="9"/>
      <c r="R170" s="9"/>
      <c r="S170" s="9"/>
      <c r="T170" s="9"/>
      <c r="U170" s="9"/>
      <c r="V170" s="9">
        <f t="shared" si="16"/>
        <v>309660.67810000002</v>
      </c>
      <c r="W170" s="9"/>
      <c r="X170" s="9"/>
      <c r="Y170" s="9"/>
      <c r="Z170" s="9"/>
      <c r="AA170" s="8">
        <v>165</v>
      </c>
      <c r="AB170" s="20">
        <v>2016</v>
      </c>
      <c r="AC170" s="20">
        <v>1974</v>
      </c>
      <c r="AD170" s="21">
        <v>139.1</v>
      </c>
      <c r="AE170" s="9">
        <f t="shared" si="20"/>
        <v>284027.509098073</v>
      </c>
      <c r="AF170" s="9">
        <v>2188367.5145999999</v>
      </c>
      <c r="AG170" s="9">
        <v>33508.915200000003</v>
      </c>
      <c r="AH170" s="9">
        <v>205475.33309999999</v>
      </c>
      <c r="AI170" s="9">
        <v>75413.598899999997</v>
      </c>
      <c r="AJ170" s="9">
        <v>614747.44899999991</v>
      </c>
      <c r="AK170" s="9">
        <v>14485.184017527172</v>
      </c>
      <c r="AL170" s="9">
        <v>2819000.1176843997</v>
      </c>
      <c r="AM170" s="9">
        <f t="shared" si="21"/>
        <v>600262.26498247276</v>
      </c>
      <c r="AN170" s="9"/>
      <c r="AO170" s="9"/>
      <c r="AP170" s="9"/>
      <c r="AQ170" s="9"/>
      <c r="AR170" s="9"/>
      <c r="AS170" s="9"/>
      <c r="AT170" s="9"/>
      <c r="AU170" s="9"/>
      <c r="AV170" s="9">
        <f t="shared" si="17"/>
        <v>284027.509098073</v>
      </c>
      <c r="AW170" s="9"/>
      <c r="AX170" s="9"/>
      <c r="AY170" s="9"/>
      <c r="AZ170" s="9"/>
      <c r="BA170" s="20">
        <v>165</v>
      </c>
      <c r="BB170" s="20">
        <v>2017</v>
      </c>
      <c r="BC170" s="20">
        <v>1975</v>
      </c>
      <c r="BD170" s="21">
        <v>170.14</v>
      </c>
      <c r="BE170" s="9">
        <f t="shared" si="22"/>
        <v>-83353.771559879649</v>
      </c>
      <c r="BF170" s="9">
        <v>2180888.8166</v>
      </c>
      <c r="BG170" s="9">
        <v>33412.713799999998</v>
      </c>
      <c r="BH170" s="9">
        <v>190984.76420000001</v>
      </c>
      <c r="BI170" s="9">
        <v>78252.208844516499</v>
      </c>
      <c r="BJ170" s="9">
        <v>346422.56410000002</v>
      </c>
      <c r="BK170" s="9">
        <v>48358.062651939661</v>
      </c>
      <c r="BL170" s="9">
        <v>2864956.7764524566</v>
      </c>
      <c r="BM170" s="9">
        <f t="shared" si="23"/>
        <v>298064.50144806039</v>
      </c>
      <c r="BN170" s="9"/>
      <c r="BO170" s="9"/>
      <c r="BP170" s="9"/>
      <c r="BQ170" s="9"/>
      <c r="BR170" s="9"/>
      <c r="BS170" s="9"/>
      <c r="BT170" s="9"/>
      <c r="BU170" s="9"/>
      <c r="BV170" s="9">
        <f t="shared" si="18"/>
        <v>-83353.771559879649</v>
      </c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</row>
    <row r="171" spans="1:117">
      <c r="A171" s="8">
        <v>166</v>
      </c>
      <c r="B171" s="20">
        <v>2015</v>
      </c>
      <c r="C171" s="20">
        <v>1993</v>
      </c>
      <c r="D171" s="21">
        <v>89.09</v>
      </c>
      <c r="E171" s="9">
        <v>103181.1471</v>
      </c>
      <c r="F171" s="9">
        <v>2048604.9565000001</v>
      </c>
      <c r="G171" s="9">
        <v>77366.129400000005</v>
      </c>
      <c r="H171" s="9">
        <v>380232.36060000001</v>
      </c>
      <c r="I171" s="9">
        <v>73633.751499999998</v>
      </c>
      <c r="J171" s="9">
        <v>106697.4896</v>
      </c>
      <c r="K171" s="9">
        <v>0</v>
      </c>
      <c r="L171" s="9">
        <v>2583353.5405000001</v>
      </c>
      <c r="M171" s="9">
        <f t="shared" si="19"/>
        <v>106697.4896</v>
      </c>
      <c r="N171" s="9"/>
      <c r="O171" s="9"/>
      <c r="P171" s="9"/>
      <c r="Q171" s="9"/>
      <c r="R171" s="9"/>
      <c r="S171" s="9"/>
      <c r="T171" s="9"/>
      <c r="U171" s="9"/>
      <c r="V171" s="9">
        <f t="shared" si="16"/>
        <v>371743.1471</v>
      </c>
      <c r="W171" s="9"/>
      <c r="X171" s="9"/>
      <c r="Y171" s="9"/>
      <c r="Z171" s="9"/>
      <c r="AA171" s="8">
        <v>166</v>
      </c>
      <c r="AB171" s="20">
        <v>2016</v>
      </c>
      <c r="AC171" s="20">
        <v>1937</v>
      </c>
      <c r="AD171" s="21">
        <v>136</v>
      </c>
      <c r="AE171" s="9">
        <f t="shared" si="20"/>
        <v>-201532.93070192728</v>
      </c>
      <c r="AF171" s="9">
        <v>2168072.6143999998</v>
      </c>
      <c r="AG171" s="9">
        <v>33508.915200000003</v>
      </c>
      <c r="AH171" s="9">
        <v>192412.15359999999</v>
      </c>
      <c r="AI171" s="9">
        <v>124488.87239999999</v>
      </c>
      <c r="AJ171" s="9">
        <v>129441.8325</v>
      </c>
      <c r="AK171" s="9">
        <v>90931.489517527181</v>
      </c>
      <c r="AL171" s="9">
        <v>2758525.8292843997</v>
      </c>
      <c r="AM171" s="9">
        <f t="shared" si="21"/>
        <v>38510.342982472823</v>
      </c>
      <c r="AN171" s="9"/>
      <c r="AO171" s="9"/>
      <c r="AP171" s="9"/>
      <c r="AQ171" s="9"/>
      <c r="AR171" s="9"/>
      <c r="AS171" s="9"/>
      <c r="AT171" s="9"/>
      <c r="AU171" s="9"/>
      <c r="AV171" s="9">
        <f t="shared" si="17"/>
        <v>-201532.93070192728</v>
      </c>
      <c r="AW171" s="9"/>
      <c r="AX171" s="9"/>
      <c r="AY171" s="9"/>
      <c r="AZ171" s="9"/>
      <c r="BA171" s="20">
        <v>166</v>
      </c>
      <c r="BB171" s="20">
        <v>2017</v>
      </c>
      <c r="BC171" s="20">
        <v>1938</v>
      </c>
      <c r="BD171" s="21">
        <v>106.66</v>
      </c>
      <c r="BE171" s="9">
        <f t="shared" si="22"/>
        <v>-9289.4186108731665</v>
      </c>
      <c r="BF171" s="9">
        <v>2190665.0605000001</v>
      </c>
      <c r="BG171" s="9">
        <v>33412.713799999998</v>
      </c>
      <c r="BH171" s="9">
        <v>191775.90090000001</v>
      </c>
      <c r="BI171" s="9">
        <v>75280.095393522497</v>
      </c>
      <c r="BJ171" s="9">
        <v>415533.31690000003</v>
      </c>
      <c r="BK171" s="9">
        <v>51433.305051939664</v>
      </c>
      <c r="BL171" s="9">
        <v>2864523.2010524566</v>
      </c>
      <c r="BM171" s="9">
        <f t="shared" si="23"/>
        <v>364100.01184806036</v>
      </c>
      <c r="BN171" s="9"/>
      <c r="BO171" s="9"/>
      <c r="BP171" s="9"/>
      <c r="BQ171" s="9"/>
      <c r="BR171" s="9"/>
      <c r="BS171" s="9"/>
      <c r="BT171" s="9"/>
      <c r="BU171" s="9"/>
      <c r="BV171" s="9">
        <f t="shared" si="18"/>
        <v>-9289.4186108731665</v>
      </c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</row>
    <row r="172" spans="1:117">
      <c r="A172" s="8">
        <v>167</v>
      </c>
      <c r="B172" s="20">
        <v>2015</v>
      </c>
      <c r="C172" s="20">
        <v>1999</v>
      </c>
      <c r="D172" s="21">
        <v>126.03</v>
      </c>
      <c r="E172" s="9">
        <v>41671.479399999997</v>
      </c>
      <c r="F172" s="9">
        <v>2068902.2235999999</v>
      </c>
      <c r="G172" s="9">
        <v>77366.129400000005</v>
      </c>
      <c r="H172" s="9">
        <v>380649.83169999998</v>
      </c>
      <c r="I172" s="9">
        <v>72065.933300000004</v>
      </c>
      <c r="J172" s="9">
        <v>32370.9781</v>
      </c>
      <c r="K172" s="9">
        <v>18695.5497</v>
      </c>
      <c r="L172" s="9">
        <v>2570988.0669999998</v>
      </c>
      <c r="M172" s="9">
        <f t="shared" si="19"/>
        <v>13675.428400000001</v>
      </c>
      <c r="N172" s="9"/>
      <c r="O172" s="9"/>
      <c r="P172" s="9"/>
      <c r="Q172" s="9"/>
      <c r="R172" s="9"/>
      <c r="S172" s="9"/>
      <c r="T172" s="9"/>
      <c r="U172" s="9"/>
      <c r="V172" s="9">
        <f t="shared" si="16"/>
        <v>310233.47940000001</v>
      </c>
      <c r="W172" s="9"/>
      <c r="X172" s="9"/>
      <c r="Y172" s="9"/>
      <c r="Z172" s="9"/>
      <c r="AA172" s="8">
        <v>167</v>
      </c>
      <c r="AB172" s="20">
        <v>2016</v>
      </c>
      <c r="AC172" s="20">
        <v>1983</v>
      </c>
      <c r="AD172" s="21">
        <v>157.11000000000001</v>
      </c>
      <c r="AE172" s="9">
        <f t="shared" si="20"/>
        <v>212283.71879807347</v>
      </c>
      <c r="AF172" s="9">
        <v>2218919.7908000001</v>
      </c>
      <c r="AG172" s="9">
        <v>33508.915200000003</v>
      </c>
      <c r="AH172" s="9">
        <v>206072.49229999998</v>
      </c>
      <c r="AI172" s="9">
        <v>73170.213300000003</v>
      </c>
      <c r="AJ172" s="9">
        <v>488017.95140000002</v>
      </c>
      <c r="AK172" s="9">
        <v>14475.502517527169</v>
      </c>
      <c r="AL172" s="9">
        <v>2792930.1416843999</v>
      </c>
      <c r="AM172" s="9">
        <f t="shared" si="21"/>
        <v>473542.44888247288</v>
      </c>
      <c r="AN172" s="9"/>
      <c r="AO172" s="9"/>
      <c r="AP172" s="9"/>
      <c r="AQ172" s="9"/>
      <c r="AR172" s="9"/>
      <c r="AS172" s="9"/>
      <c r="AT172" s="9"/>
      <c r="AU172" s="9"/>
      <c r="AV172" s="9">
        <f t="shared" si="17"/>
        <v>212283.71879807347</v>
      </c>
      <c r="AW172" s="9"/>
      <c r="AX172" s="9"/>
      <c r="AY172" s="9"/>
      <c r="AZ172" s="9"/>
      <c r="BA172" s="20">
        <v>167</v>
      </c>
      <c r="BB172" s="20">
        <v>2017</v>
      </c>
      <c r="BC172" s="20">
        <v>1984</v>
      </c>
      <c r="BD172" s="21">
        <v>117.76</v>
      </c>
      <c r="BE172" s="9">
        <f t="shared" si="22"/>
        <v>114012.47948708152</v>
      </c>
      <c r="BF172" s="9">
        <v>2225589.1042999998</v>
      </c>
      <c r="BG172" s="9">
        <v>33412.713799999998</v>
      </c>
      <c r="BH172" s="9">
        <v>192485.72010000001</v>
      </c>
      <c r="BI172" s="9">
        <v>72613.472791477994</v>
      </c>
      <c r="BJ172" s="9">
        <v>508677.12320000003</v>
      </c>
      <c r="BK172" s="9">
        <v>42701.533051939659</v>
      </c>
      <c r="BL172" s="9">
        <v>2876064.1216524565</v>
      </c>
      <c r="BM172" s="9">
        <f t="shared" si="23"/>
        <v>465975.59014806035</v>
      </c>
      <c r="BN172" s="9"/>
      <c r="BO172" s="9"/>
      <c r="BP172" s="9"/>
      <c r="BQ172" s="9"/>
      <c r="BR172" s="9"/>
      <c r="BS172" s="9"/>
      <c r="BT172" s="9"/>
      <c r="BU172" s="9"/>
      <c r="BV172" s="9">
        <f t="shared" si="18"/>
        <v>114012.47948708152</v>
      </c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</row>
    <row r="173" spans="1:117">
      <c r="A173" s="8">
        <v>168</v>
      </c>
      <c r="B173" s="20">
        <v>2015</v>
      </c>
      <c r="C173" s="20">
        <v>1968</v>
      </c>
      <c r="D173" s="21">
        <v>96.29</v>
      </c>
      <c r="E173" s="9">
        <v>36614.700599999996</v>
      </c>
      <c r="F173" s="9">
        <v>2014883.9820999999</v>
      </c>
      <c r="G173" s="9">
        <v>77366.129400000005</v>
      </c>
      <c r="H173" s="9">
        <v>380878.43209999998</v>
      </c>
      <c r="I173" s="9">
        <v>71207.421499999997</v>
      </c>
      <c r="J173" s="9">
        <v>70985.035099999994</v>
      </c>
      <c r="K173" s="9">
        <v>6607.6607999999997</v>
      </c>
      <c r="L173" s="9">
        <v>2572098.6387</v>
      </c>
      <c r="M173" s="9">
        <f t="shared" si="19"/>
        <v>64377.374299999996</v>
      </c>
      <c r="N173" s="9"/>
      <c r="O173" s="9"/>
      <c r="P173" s="9"/>
      <c r="Q173" s="9"/>
      <c r="R173" s="9"/>
      <c r="S173" s="9"/>
      <c r="T173" s="9"/>
      <c r="U173" s="9"/>
      <c r="V173" s="9">
        <f t="shared" si="16"/>
        <v>305176.70059999998</v>
      </c>
      <c r="W173" s="9"/>
      <c r="X173" s="9"/>
      <c r="Y173" s="9"/>
      <c r="Z173" s="9"/>
      <c r="AA173" s="8">
        <v>168</v>
      </c>
      <c r="AB173" s="20">
        <v>2016</v>
      </c>
      <c r="AC173" s="20">
        <v>1994</v>
      </c>
      <c r="AD173" s="21">
        <v>130.30000000000001</v>
      </c>
      <c r="AE173" s="9">
        <f t="shared" si="20"/>
        <v>-147003.58780192677</v>
      </c>
      <c r="AF173" s="9">
        <v>2153325.6494999998</v>
      </c>
      <c r="AG173" s="9">
        <v>33508.915200000003</v>
      </c>
      <c r="AH173" s="9">
        <v>194709.49699999997</v>
      </c>
      <c r="AI173" s="9">
        <v>115858.29700000001</v>
      </c>
      <c r="AJ173" s="9">
        <v>185769.41410000002</v>
      </c>
      <c r="AK173" s="9">
        <v>67742.265917527169</v>
      </c>
      <c r="AL173" s="9">
        <v>2762433.0946843997</v>
      </c>
      <c r="AM173" s="9">
        <f t="shared" si="21"/>
        <v>118027.14818247285</v>
      </c>
      <c r="AN173" s="9"/>
      <c r="AO173" s="9"/>
      <c r="AP173" s="9"/>
      <c r="AQ173" s="9"/>
      <c r="AR173" s="9"/>
      <c r="AS173" s="9"/>
      <c r="AT173" s="9"/>
      <c r="AU173" s="9"/>
      <c r="AV173" s="9">
        <f t="shared" si="17"/>
        <v>-147003.58780192677</v>
      </c>
      <c r="AW173" s="9"/>
      <c r="AX173" s="9"/>
      <c r="AY173" s="9"/>
      <c r="AZ173" s="9"/>
      <c r="BA173" s="20">
        <v>168</v>
      </c>
      <c r="BB173" s="20">
        <v>2017</v>
      </c>
      <c r="BC173" s="20">
        <v>1995</v>
      </c>
      <c r="BD173" s="21">
        <v>184.03</v>
      </c>
      <c r="BE173" s="9">
        <f t="shared" si="22"/>
        <v>-91538.504414158408</v>
      </c>
      <c r="BF173" s="9">
        <v>2198286.1109000002</v>
      </c>
      <c r="BG173" s="9">
        <v>33412.713799999998</v>
      </c>
      <c r="BH173" s="9">
        <v>188414.19469999999</v>
      </c>
      <c r="BI173" s="9">
        <v>87909.230090237805</v>
      </c>
      <c r="BJ173" s="9">
        <v>306480.12810000003</v>
      </c>
      <c r="BK173" s="9">
        <v>52800.378951939667</v>
      </c>
      <c r="BL173" s="9">
        <v>2853240.5030524563</v>
      </c>
      <c r="BM173" s="9">
        <f t="shared" si="23"/>
        <v>253679.74914806036</v>
      </c>
      <c r="BN173" s="9"/>
      <c r="BO173" s="9"/>
      <c r="BP173" s="9"/>
      <c r="BQ173" s="9"/>
      <c r="BR173" s="9"/>
      <c r="BS173" s="9"/>
      <c r="BT173" s="9"/>
      <c r="BU173" s="9"/>
      <c r="BV173" s="9">
        <f t="shared" si="18"/>
        <v>-91538.504414158408</v>
      </c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</row>
    <row r="174" spans="1:117">
      <c r="A174" s="8">
        <v>169</v>
      </c>
      <c r="B174" s="20">
        <v>2015</v>
      </c>
      <c r="C174" s="20">
        <v>1962</v>
      </c>
      <c r="D174" s="21">
        <v>98.41</v>
      </c>
      <c r="E174" s="9">
        <v>45710.471599999997</v>
      </c>
      <c r="F174" s="9">
        <v>2028302.2224000001</v>
      </c>
      <c r="G174" s="9">
        <v>77366.129400000005</v>
      </c>
      <c r="H174" s="9">
        <v>380374.00079999998</v>
      </c>
      <c r="I174" s="9">
        <v>73101.819900000002</v>
      </c>
      <c r="J174" s="9">
        <v>60913.7111</v>
      </c>
      <c r="K174" s="9">
        <v>343.7627</v>
      </c>
      <c r="L174" s="9">
        <v>2574003.6493000002</v>
      </c>
      <c r="M174" s="9">
        <f t="shared" si="19"/>
        <v>60569.948400000001</v>
      </c>
      <c r="N174" s="9"/>
      <c r="O174" s="9"/>
      <c r="P174" s="9"/>
      <c r="Q174" s="9"/>
      <c r="R174" s="9"/>
      <c r="S174" s="9"/>
      <c r="T174" s="9"/>
      <c r="U174" s="9"/>
      <c r="V174" s="9">
        <f t="shared" si="16"/>
        <v>314272.47159999999</v>
      </c>
      <c r="W174" s="9"/>
      <c r="X174" s="9"/>
      <c r="Y174" s="9"/>
      <c r="Z174" s="9"/>
      <c r="AA174" s="8">
        <v>169</v>
      </c>
      <c r="AB174" s="20">
        <v>2016</v>
      </c>
      <c r="AC174" s="20">
        <v>1978</v>
      </c>
      <c r="AD174" s="21">
        <v>107.46</v>
      </c>
      <c r="AE174" s="9">
        <f t="shared" si="20"/>
        <v>35173.610798073001</v>
      </c>
      <c r="AF174" s="9">
        <v>2146272.7359000002</v>
      </c>
      <c r="AG174" s="9">
        <v>33508.915200000003</v>
      </c>
      <c r="AH174" s="9">
        <v>204794.51209999999</v>
      </c>
      <c r="AI174" s="9">
        <v>77971.282399999996</v>
      </c>
      <c r="AJ174" s="9">
        <v>364807.3211</v>
      </c>
      <c r="AK174" s="9">
        <v>15532.047017527169</v>
      </c>
      <c r="AL174" s="9">
        <v>2776649.1088843998</v>
      </c>
      <c r="AM174" s="9">
        <f t="shared" si="21"/>
        <v>349275.27408247284</v>
      </c>
      <c r="AN174" s="9"/>
      <c r="AO174" s="9"/>
      <c r="AP174" s="9"/>
      <c r="AQ174" s="9"/>
      <c r="AR174" s="9"/>
      <c r="AS174" s="9"/>
      <c r="AT174" s="9"/>
      <c r="AU174" s="9"/>
      <c r="AV174" s="9">
        <f t="shared" si="17"/>
        <v>35173.610798073001</v>
      </c>
      <c r="AW174" s="9"/>
      <c r="AX174" s="9"/>
      <c r="AY174" s="9"/>
      <c r="AZ174" s="9"/>
      <c r="BA174" s="20">
        <v>169</v>
      </c>
      <c r="BB174" s="20">
        <v>2017</v>
      </c>
      <c r="BC174" s="20">
        <v>1979</v>
      </c>
      <c r="BD174" s="21">
        <v>121.11</v>
      </c>
      <c r="BE174" s="9">
        <f t="shared" si="22"/>
        <v>-178363.85120098386</v>
      </c>
      <c r="BF174" s="9">
        <v>2195747.8325</v>
      </c>
      <c r="BG174" s="9">
        <v>33412.713799999998</v>
      </c>
      <c r="BH174" s="9">
        <v>187008.7617</v>
      </c>
      <c r="BI174" s="9">
        <v>93189.109003412203</v>
      </c>
      <c r="BJ174" s="9">
        <v>243848.16990000001</v>
      </c>
      <c r="BK174" s="9">
        <v>81868.588451939664</v>
      </c>
      <c r="BL174" s="9">
        <v>2849701.8496524566</v>
      </c>
      <c r="BM174" s="9">
        <f t="shared" si="23"/>
        <v>161979.58144806034</v>
      </c>
      <c r="BN174" s="9"/>
      <c r="BO174" s="9"/>
      <c r="BP174" s="9"/>
      <c r="BQ174" s="9"/>
      <c r="BR174" s="9"/>
      <c r="BS174" s="9"/>
      <c r="BT174" s="9"/>
      <c r="BU174" s="9"/>
      <c r="BV174" s="9">
        <f t="shared" si="18"/>
        <v>-178363.85120098386</v>
      </c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</row>
    <row r="175" spans="1:117">
      <c r="A175" s="8">
        <v>170</v>
      </c>
      <c r="B175" s="20">
        <v>2015</v>
      </c>
      <c r="C175" s="20">
        <v>1986</v>
      </c>
      <c r="D175" s="21">
        <v>112.57</v>
      </c>
      <c r="E175" s="9">
        <v>70257.648700000005</v>
      </c>
      <c r="F175" s="9">
        <v>2051500.612</v>
      </c>
      <c r="G175" s="9">
        <v>77366.129400000005</v>
      </c>
      <c r="H175" s="9">
        <v>380421.26120000001</v>
      </c>
      <c r="I175" s="9">
        <v>72924.332899999994</v>
      </c>
      <c r="J175" s="9">
        <v>65196.281199999998</v>
      </c>
      <c r="K175" s="9">
        <v>163.6379</v>
      </c>
      <c r="L175" s="9">
        <v>2576987.3300999999</v>
      </c>
      <c r="M175" s="9">
        <f t="shared" si="19"/>
        <v>65032.643299999996</v>
      </c>
      <c r="N175" s="9"/>
      <c r="O175" s="9"/>
      <c r="P175" s="9"/>
      <c r="Q175" s="9"/>
      <c r="R175" s="9"/>
      <c r="S175" s="9"/>
      <c r="T175" s="9"/>
      <c r="U175" s="9"/>
      <c r="V175" s="9">
        <f t="shared" si="16"/>
        <v>338819.64870000002</v>
      </c>
      <c r="W175" s="9"/>
      <c r="X175" s="9"/>
      <c r="Y175" s="9"/>
      <c r="Z175" s="9"/>
      <c r="AA175" s="8">
        <v>170</v>
      </c>
      <c r="AB175" s="20">
        <v>2016</v>
      </c>
      <c r="AC175" s="20">
        <v>2001</v>
      </c>
      <c r="AD175" s="21">
        <v>130.38999999999999</v>
      </c>
      <c r="AE175" s="9">
        <f t="shared" si="20"/>
        <v>-226556.47440192709</v>
      </c>
      <c r="AF175" s="9">
        <v>2203253.0776</v>
      </c>
      <c r="AG175" s="9">
        <v>33508.915200000003</v>
      </c>
      <c r="AH175" s="9">
        <v>190834.32079999999</v>
      </c>
      <c r="AI175" s="9">
        <v>130416.41680000001</v>
      </c>
      <c r="AJ175" s="9">
        <v>69716.337599999999</v>
      </c>
      <c r="AK175" s="9">
        <v>97688.963517527169</v>
      </c>
      <c r="AL175" s="9">
        <v>2756596.5788844</v>
      </c>
      <c r="AM175" s="9">
        <f t="shared" si="21"/>
        <v>-27972.62591752717</v>
      </c>
      <c r="AN175" s="9"/>
      <c r="AO175" s="9"/>
      <c r="AP175" s="9"/>
      <c r="AQ175" s="9"/>
      <c r="AR175" s="9"/>
      <c r="AS175" s="9"/>
      <c r="AT175" s="9"/>
      <c r="AU175" s="9"/>
      <c r="AV175" s="9">
        <f t="shared" si="17"/>
        <v>-226556.47440192709</v>
      </c>
      <c r="AW175" s="9"/>
      <c r="AX175" s="9"/>
      <c r="AY175" s="9"/>
      <c r="AZ175" s="9"/>
      <c r="BA175" s="20">
        <v>170</v>
      </c>
      <c r="BB175" s="20">
        <v>2017</v>
      </c>
      <c r="BC175" s="20">
        <v>2002</v>
      </c>
      <c r="BD175" s="21">
        <v>111.02</v>
      </c>
      <c r="BE175" s="9">
        <f t="shared" si="22"/>
        <v>-198505.53643507324</v>
      </c>
      <c r="BF175" s="9">
        <v>2208098.5995999998</v>
      </c>
      <c r="BG175" s="9">
        <v>33412.713799999998</v>
      </c>
      <c r="BH175" s="9">
        <v>185415.79209999999</v>
      </c>
      <c r="BI175" s="9">
        <v>99173.518869322696</v>
      </c>
      <c r="BJ175" s="9">
        <v>220185.9283</v>
      </c>
      <c r="BK175" s="9">
        <v>85778.964051939663</v>
      </c>
      <c r="BL175" s="9">
        <v>2859013.1250524563</v>
      </c>
      <c r="BM175" s="9">
        <f t="shared" si="23"/>
        <v>134406.96424806034</v>
      </c>
      <c r="BN175" s="9"/>
      <c r="BO175" s="9"/>
      <c r="BP175" s="9"/>
      <c r="BQ175" s="9"/>
      <c r="BR175" s="9"/>
      <c r="BS175" s="9"/>
      <c r="BT175" s="9"/>
      <c r="BU175" s="9"/>
      <c r="BV175" s="9">
        <f t="shared" si="18"/>
        <v>-198505.53643507324</v>
      </c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</row>
    <row r="176" spans="1:117">
      <c r="A176" s="8">
        <v>171</v>
      </c>
      <c r="B176" s="20">
        <v>2015</v>
      </c>
      <c r="C176" s="20">
        <v>1995</v>
      </c>
      <c r="D176" s="21">
        <v>104.51</v>
      </c>
      <c r="E176" s="9">
        <v>84391.702000000005</v>
      </c>
      <c r="F176" s="9">
        <v>2075949.9254000001</v>
      </c>
      <c r="G176" s="9">
        <v>77366.129400000005</v>
      </c>
      <c r="H176" s="9">
        <v>381021.7781</v>
      </c>
      <c r="I176" s="9">
        <v>70669.083799999993</v>
      </c>
      <c r="J176" s="9">
        <v>58384.548499999997</v>
      </c>
      <c r="K176" s="9">
        <v>7009.2730000000001</v>
      </c>
      <c r="L176" s="9">
        <v>2571990.4901000001</v>
      </c>
      <c r="M176" s="9">
        <f t="shared" si="19"/>
        <v>51375.275499999996</v>
      </c>
      <c r="N176" s="9"/>
      <c r="O176" s="9"/>
      <c r="P176" s="9"/>
      <c r="Q176" s="9"/>
      <c r="R176" s="9"/>
      <c r="S176" s="9"/>
      <c r="T176" s="9"/>
      <c r="U176" s="9"/>
      <c r="V176" s="9">
        <f t="shared" si="16"/>
        <v>352953.70200000005</v>
      </c>
      <c r="W176" s="9"/>
      <c r="X176" s="9"/>
      <c r="Y176" s="9"/>
      <c r="Z176" s="9"/>
      <c r="AA176" s="8">
        <v>171</v>
      </c>
      <c r="AB176" s="20">
        <v>2016</v>
      </c>
      <c r="AC176" s="20">
        <v>1990</v>
      </c>
      <c r="AD176" s="21">
        <v>149.83000000000001</v>
      </c>
      <c r="AE176" s="9">
        <f t="shared" si="20"/>
        <v>96188.909698073287</v>
      </c>
      <c r="AF176" s="9">
        <v>2205786.8247000002</v>
      </c>
      <c r="AG176" s="9">
        <v>33508.915200000003</v>
      </c>
      <c r="AH176" s="9">
        <v>204002.6679</v>
      </c>
      <c r="AI176" s="9">
        <v>80946.053400000004</v>
      </c>
      <c r="AJ176" s="9">
        <v>374487.47130000003</v>
      </c>
      <c r="AK176" s="9">
        <v>23254.671017527173</v>
      </c>
      <c r="AL176" s="9">
        <v>2779288.3517843997</v>
      </c>
      <c r="AM176" s="9">
        <f t="shared" si="21"/>
        <v>351232.80028247286</v>
      </c>
      <c r="AN176" s="9"/>
      <c r="AO176" s="9"/>
      <c r="AP176" s="9"/>
      <c r="AQ176" s="9"/>
      <c r="AR176" s="9"/>
      <c r="AS176" s="9"/>
      <c r="AT176" s="9"/>
      <c r="AU176" s="9"/>
      <c r="AV176" s="9">
        <f t="shared" si="17"/>
        <v>96188.909698073287</v>
      </c>
      <c r="AW176" s="9"/>
      <c r="AX176" s="9"/>
      <c r="AY176" s="9"/>
      <c r="AZ176" s="9"/>
      <c r="BA176" s="20">
        <v>171</v>
      </c>
      <c r="BB176" s="20">
        <v>2017</v>
      </c>
      <c r="BC176" s="20">
        <v>1991</v>
      </c>
      <c r="BD176" s="21">
        <v>96.26</v>
      </c>
      <c r="BE176" s="9">
        <f t="shared" si="22"/>
        <v>110713.05178886512</v>
      </c>
      <c r="BF176" s="9">
        <v>2229379.3835</v>
      </c>
      <c r="BG176" s="9">
        <v>33412.713799999998</v>
      </c>
      <c r="BH176" s="9">
        <v>191146.3002</v>
      </c>
      <c r="BI176" s="9">
        <v>77645.356293260993</v>
      </c>
      <c r="BJ176" s="9">
        <v>496599.34370000003</v>
      </c>
      <c r="BK176" s="9">
        <v>48389.414751939665</v>
      </c>
      <c r="BL176" s="9">
        <v>2869080.6309524565</v>
      </c>
      <c r="BM176" s="9">
        <f t="shared" si="23"/>
        <v>448209.92894806038</v>
      </c>
      <c r="BN176" s="9"/>
      <c r="BO176" s="9"/>
      <c r="BP176" s="9"/>
      <c r="BQ176" s="9"/>
      <c r="BR176" s="9"/>
      <c r="BS176" s="9"/>
      <c r="BT176" s="9"/>
      <c r="BU176" s="9"/>
      <c r="BV176" s="9">
        <f t="shared" si="18"/>
        <v>110713.05178886512</v>
      </c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</row>
    <row r="177" spans="1:117">
      <c r="A177" s="8">
        <v>172</v>
      </c>
      <c r="B177" s="20">
        <v>2015</v>
      </c>
      <c r="C177" s="20">
        <v>1971</v>
      </c>
      <c r="D177" s="21">
        <v>137.58000000000001</v>
      </c>
      <c r="E177" s="9">
        <v>33542.803200000002</v>
      </c>
      <c r="F177" s="9">
        <v>2022574.2098999999</v>
      </c>
      <c r="G177" s="9">
        <v>77366.129400000005</v>
      </c>
      <c r="H177" s="9">
        <v>379851.92580000003</v>
      </c>
      <c r="I177" s="9">
        <v>75062.479500000001</v>
      </c>
      <c r="J177" s="9">
        <v>54928.604800000001</v>
      </c>
      <c r="K177" s="9">
        <v>2311.3143</v>
      </c>
      <c r="L177" s="9">
        <v>2573929.2319</v>
      </c>
      <c r="M177" s="9">
        <f t="shared" si="19"/>
        <v>52617.290500000003</v>
      </c>
      <c r="N177" s="9"/>
      <c r="O177" s="9"/>
      <c r="P177" s="9"/>
      <c r="Q177" s="9"/>
      <c r="R177" s="9"/>
      <c r="S177" s="9"/>
      <c r="T177" s="9"/>
      <c r="U177" s="9"/>
      <c r="V177" s="9">
        <f t="shared" si="16"/>
        <v>302104.80320000002</v>
      </c>
      <c r="W177" s="9"/>
      <c r="X177" s="9"/>
      <c r="Y177" s="9"/>
      <c r="Z177" s="9"/>
      <c r="AA177" s="8">
        <v>172</v>
      </c>
      <c r="AB177" s="20">
        <v>2016</v>
      </c>
      <c r="AC177" s="20">
        <v>1985</v>
      </c>
      <c r="AD177" s="21">
        <v>142.93</v>
      </c>
      <c r="AE177" s="9">
        <f t="shared" si="20"/>
        <v>-70115.566101926845</v>
      </c>
      <c r="AF177" s="9">
        <v>2146476.5507999999</v>
      </c>
      <c r="AG177" s="9">
        <v>33508.915200000003</v>
      </c>
      <c r="AH177" s="9">
        <v>202240.98919999998</v>
      </c>
      <c r="AI177" s="9">
        <v>87564.263500000001</v>
      </c>
      <c r="AJ177" s="9">
        <v>263981.38760000002</v>
      </c>
      <c r="AK177" s="9">
        <v>31413.459617527169</v>
      </c>
      <c r="AL177" s="9">
        <v>2772474.2127843997</v>
      </c>
      <c r="AM177" s="9">
        <f t="shared" si="21"/>
        <v>232567.92798247284</v>
      </c>
      <c r="AN177" s="9"/>
      <c r="AO177" s="9"/>
      <c r="AP177" s="9"/>
      <c r="AQ177" s="9"/>
      <c r="AR177" s="9"/>
      <c r="AS177" s="9"/>
      <c r="AT177" s="9"/>
      <c r="AU177" s="9"/>
      <c r="AV177" s="9">
        <f t="shared" si="17"/>
        <v>-70115.566101926845</v>
      </c>
      <c r="AW177" s="9"/>
      <c r="AX177" s="9"/>
      <c r="AY177" s="9"/>
      <c r="AZ177" s="9"/>
      <c r="BA177" s="20">
        <v>172</v>
      </c>
      <c r="BB177" s="20">
        <v>2017</v>
      </c>
      <c r="BC177" s="20">
        <v>1986</v>
      </c>
      <c r="BD177" s="21">
        <v>103.9</v>
      </c>
      <c r="BE177" s="9">
        <f t="shared" si="22"/>
        <v>-67901.765149733517</v>
      </c>
      <c r="BF177" s="9">
        <v>2164949.8524000002</v>
      </c>
      <c r="BG177" s="9">
        <v>33412.713799999998</v>
      </c>
      <c r="BH177" s="9">
        <v>191672.92190000002</v>
      </c>
      <c r="BI177" s="9">
        <v>75666.963254662798</v>
      </c>
      <c r="BJ177" s="9">
        <v>381977.24530000001</v>
      </c>
      <c r="BK177" s="9">
        <v>43941.53765193966</v>
      </c>
      <c r="BL177" s="9">
        <v>2871639.9241524567</v>
      </c>
      <c r="BM177" s="9">
        <f t="shared" si="23"/>
        <v>338035.70764806034</v>
      </c>
      <c r="BN177" s="9"/>
      <c r="BO177" s="9"/>
      <c r="BP177" s="9"/>
      <c r="BQ177" s="9"/>
      <c r="BR177" s="9"/>
      <c r="BS177" s="9"/>
      <c r="BT177" s="9"/>
      <c r="BU177" s="9"/>
      <c r="BV177" s="9">
        <f t="shared" si="18"/>
        <v>-67901.765149733517</v>
      </c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</row>
    <row r="178" spans="1:117">
      <c r="A178" s="8">
        <v>173</v>
      </c>
      <c r="B178" s="20">
        <v>2015</v>
      </c>
      <c r="C178" s="20">
        <v>2000</v>
      </c>
      <c r="D178" s="21">
        <v>100.22</v>
      </c>
      <c r="E178" s="9">
        <v>56720.958299999998</v>
      </c>
      <c r="F178" s="9">
        <v>2038402.2507</v>
      </c>
      <c r="G178" s="9">
        <v>77366.129400000005</v>
      </c>
      <c r="H178" s="9">
        <v>380468.93449999997</v>
      </c>
      <c r="I178" s="9">
        <v>72745.295199999993</v>
      </c>
      <c r="J178" s="9">
        <v>68020.160300000003</v>
      </c>
      <c r="K178" s="9">
        <v>4792.0164999999997</v>
      </c>
      <c r="L178" s="9">
        <v>2575489.7952999999</v>
      </c>
      <c r="M178" s="9">
        <f t="shared" si="19"/>
        <v>63228.143800000005</v>
      </c>
      <c r="N178" s="9"/>
      <c r="O178" s="9"/>
      <c r="P178" s="9"/>
      <c r="Q178" s="9"/>
      <c r="R178" s="9"/>
      <c r="S178" s="9"/>
      <c r="T178" s="9"/>
      <c r="U178" s="9"/>
      <c r="V178" s="9">
        <f t="shared" si="16"/>
        <v>325282.9583</v>
      </c>
      <c r="W178" s="9"/>
      <c r="X178" s="9"/>
      <c r="Y178" s="9"/>
      <c r="Z178" s="9"/>
      <c r="AA178" s="8">
        <v>173</v>
      </c>
      <c r="AB178" s="20">
        <v>2016</v>
      </c>
      <c r="AC178" s="20">
        <v>1956</v>
      </c>
      <c r="AD178" s="21">
        <v>141.34</v>
      </c>
      <c r="AE178" s="9">
        <f t="shared" si="20"/>
        <v>197460.26519807242</v>
      </c>
      <c r="AF178" s="9">
        <v>2175885.4186999998</v>
      </c>
      <c r="AG178" s="9">
        <v>33508.915200000003</v>
      </c>
      <c r="AH178" s="9">
        <v>205237.83799999999</v>
      </c>
      <c r="AI178" s="9">
        <v>76305.811799999996</v>
      </c>
      <c r="AJ178" s="9">
        <v>532288.63789999997</v>
      </c>
      <c r="AK178" s="9">
        <v>11315.16701752717</v>
      </c>
      <c r="AL178" s="9">
        <v>2814451.1893843999</v>
      </c>
      <c r="AM178" s="9">
        <f t="shared" si="21"/>
        <v>520973.47088247281</v>
      </c>
      <c r="AN178" s="9"/>
      <c r="AO178" s="9"/>
      <c r="AP178" s="9"/>
      <c r="AQ178" s="9"/>
      <c r="AR178" s="9"/>
      <c r="AS178" s="9"/>
      <c r="AT178" s="9"/>
      <c r="AU178" s="9"/>
      <c r="AV178" s="9">
        <f t="shared" si="17"/>
        <v>197460.26519807242</v>
      </c>
      <c r="AW178" s="9"/>
      <c r="AX178" s="9"/>
      <c r="AY178" s="9"/>
      <c r="AZ178" s="9"/>
      <c r="BA178" s="20">
        <v>173</v>
      </c>
      <c r="BB178" s="20">
        <v>2017</v>
      </c>
      <c r="BC178" s="20">
        <v>1957</v>
      </c>
      <c r="BD178" s="21">
        <v>133.28</v>
      </c>
      <c r="BE178" s="9">
        <f t="shared" si="22"/>
        <v>15768.710137390532</v>
      </c>
      <c r="BF178" s="9">
        <v>2233205.1305</v>
      </c>
      <c r="BG178" s="9">
        <v>33412.713799999998</v>
      </c>
      <c r="BH178" s="9">
        <v>190183.21240000002</v>
      </c>
      <c r="BI178" s="9">
        <v>81263.449141787103</v>
      </c>
      <c r="BJ178" s="9">
        <v>400771.36680000002</v>
      </c>
      <c r="BK178" s="9">
        <v>57894.983651939663</v>
      </c>
      <c r="BL178" s="9">
        <v>2865172.1788524566</v>
      </c>
      <c r="BM178" s="9">
        <f t="shared" si="23"/>
        <v>342876.38314806035</v>
      </c>
      <c r="BN178" s="9"/>
      <c r="BO178" s="9"/>
      <c r="BP178" s="9"/>
      <c r="BQ178" s="9"/>
      <c r="BR178" s="9"/>
      <c r="BS178" s="9"/>
      <c r="BT178" s="9"/>
      <c r="BU178" s="9"/>
      <c r="BV178" s="9">
        <f t="shared" si="18"/>
        <v>15768.710137390532</v>
      </c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</row>
    <row r="179" spans="1:117">
      <c r="A179" s="8">
        <v>174</v>
      </c>
      <c r="B179" s="20">
        <v>2015</v>
      </c>
      <c r="C179" s="20">
        <v>2002</v>
      </c>
      <c r="D179" s="21">
        <v>106.1</v>
      </c>
      <c r="E179" s="9">
        <v>69629.896900000007</v>
      </c>
      <c r="F179" s="9">
        <v>2056773.6544999999</v>
      </c>
      <c r="G179" s="9">
        <v>77366.129400000005</v>
      </c>
      <c r="H179" s="9">
        <v>381117.67479999998</v>
      </c>
      <c r="I179" s="9">
        <v>70308.9424</v>
      </c>
      <c r="J179" s="9">
        <v>62387.229299999999</v>
      </c>
      <c r="K179" s="9">
        <v>5340.8536000000004</v>
      </c>
      <c r="L179" s="9">
        <v>2572982.8799000001</v>
      </c>
      <c r="M179" s="9">
        <f t="shared" si="19"/>
        <v>57046.375699999997</v>
      </c>
      <c r="N179" s="9"/>
      <c r="O179" s="9"/>
      <c r="P179" s="9"/>
      <c r="Q179" s="9"/>
      <c r="R179" s="9"/>
      <c r="S179" s="9"/>
      <c r="T179" s="9"/>
      <c r="U179" s="9"/>
      <c r="V179" s="9">
        <f t="shared" si="16"/>
        <v>338191.89690000005</v>
      </c>
      <c r="W179" s="9"/>
      <c r="X179" s="9"/>
      <c r="Y179" s="9"/>
      <c r="Z179" s="9"/>
      <c r="AA179" s="8">
        <v>174</v>
      </c>
      <c r="AB179" s="20">
        <v>2016</v>
      </c>
      <c r="AC179" s="20">
        <v>1945</v>
      </c>
      <c r="AD179" s="21">
        <v>140.66</v>
      </c>
      <c r="AE179" s="9">
        <f t="shared" si="20"/>
        <v>-185628.7352019269</v>
      </c>
      <c r="AF179" s="9">
        <v>2191418.9027</v>
      </c>
      <c r="AG179" s="9">
        <v>33508.915200000003</v>
      </c>
      <c r="AH179" s="9">
        <v>192398.0937</v>
      </c>
      <c r="AI179" s="9">
        <v>124541.6922</v>
      </c>
      <c r="AJ179" s="9">
        <v>153010.37700000001</v>
      </c>
      <c r="AK179" s="9">
        <v>114708.95441752717</v>
      </c>
      <c r="AL179" s="9">
        <v>2765797.7615843997</v>
      </c>
      <c r="AM179" s="9">
        <f t="shared" si="21"/>
        <v>38301.422582472835</v>
      </c>
      <c r="AN179" s="9"/>
      <c r="AO179" s="9"/>
      <c r="AP179" s="9"/>
      <c r="AQ179" s="9"/>
      <c r="AR179" s="9"/>
      <c r="AS179" s="9"/>
      <c r="AT179" s="9"/>
      <c r="AU179" s="9"/>
      <c r="AV179" s="9">
        <f t="shared" si="17"/>
        <v>-185628.7352019269</v>
      </c>
      <c r="AW179" s="9"/>
      <c r="AX179" s="9"/>
      <c r="AY179" s="9"/>
      <c r="AZ179" s="9"/>
      <c r="BA179" s="20">
        <v>174</v>
      </c>
      <c r="BB179" s="20">
        <v>2017</v>
      </c>
      <c r="BC179" s="20">
        <v>1946</v>
      </c>
      <c r="BD179" s="21">
        <v>139.6</v>
      </c>
      <c r="BE179" s="9">
        <f t="shared" si="22"/>
        <v>20337.838309719693</v>
      </c>
      <c r="BF179" s="9">
        <v>2238529.6620999998</v>
      </c>
      <c r="BG179" s="9">
        <v>33412.713799999998</v>
      </c>
      <c r="BH179" s="9">
        <v>191522.75289999999</v>
      </c>
      <c r="BI179" s="9">
        <v>76231.112614116195</v>
      </c>
      <c r="BJ179" s="9">
        <v>393200.125</v>
      </c>
      <c r="BK179" s="9">
        <v>52457.085051939663</v>
      </c>
      <c r="BL179" s="9">
        <v>2860101.4430524567</v>
      </c>
      <c r="BM179" s="9">
        <f t="shared" si="23"/>
        <v>340743.03994806035</v>
      </c>
      <c r="BN179" s="9"/>
      <c r="BO179" s="9"/>
      <c r="BP179" s="9"/>
      <c r="BQ179" s="9"/>
      <c r="BR179" s="9"/>
      <c r="BS179" s="9"/>
      <c r="BT179" s="9"/>
      <c r="BU179" s="9"/>
      <c r="BV179" s="9">
        <f t="shared" si="18"/>
        <v>20337.838309719693</v>
      </c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</row>
    <row r="180" spans="1:117">
      <c r="A180" s="8">
        <v>175</v>
      </c>
      <c r="B180" s="20">
        <v>2015</v>
      </c>
      <c r="C180" s="20">
        <v>1995</v>
      </c>
      <c r="D180" s="21">
        <v>104.51</v>
      </c>
      <c r="E180" s="9">
        <v>66107.606599999999</v>
      </c>
      <c r="F180" s="9">
        <v>2040609.6924000001</v>
      </c>
      <c r="G180" s="9">
        <v>77366.129400000005</v>
      </c>
      <c r="H180" s="9">
        <v>380897.10430000001</v>
      </c>
      <c r="I180" s="9">
        <v>71137.297999999995</v>
      </c>
      <c r="J180" s="9">
        <v>71718.188399999999</v>
      </c>
      <c r="K180" s="9">
        <v>2900.8119000000002</v>
      </c>
      <c r="L180" s="9">
        <v>2572719.9937999998</v>
      </c>
      <c r="M180" s="9">
        <f t="shared" si="19"/>
        <v>68817.376499999998</v>
      </c>
      <c r="N180" s="9"/>
      <c r="O180" s="9"/>
      <c r="P180" s="9"/>
      <c r="Q180" s="9"/>
      <c r="R180" s="9"/>
      <c r="S180" s="9"/>
      <c r="T180" s="9"/>
      <c r="U180" s="9"/>
      <c r="V180" s="9">
        <f t="shared" si="16"/>
        <v>334669.6066</v>
      </c>
      <c r="W180" s="9"/>
      <c r="X180" s="9"/>
      <c r="Y180" s="9"/>
      <c r="Z180" s="9"/>
      <c r="AA180" s="8">
        <v>175</v>
      </c>
      <c r="AB180" s="20">
        <v>2016</v>
      </c>
      <c r="AC180" s="20">
        <v>1938</v>
      </c>
      <c r="AD180" s="21">
        <v>106.66</v>
      </c>
      <c r="AE180" s="9">
        <f t="shared" si="20"/>
        <v>24413.194998072926</v>
      </c>
      <c r="AF180" s="9">
        <v>2171406.213</v>
      </c>
      <c r="AG180" s="9">
        <v>33508.915200000003</v>
      </c>
      <c r="AH180" s="9">
        <v>203802.49479999999</v>
      </c>
      <c r="AI180" s="9">
        <v>81698.056599999996</v>
      </c>
      <c r="AJ180" s="9">
        <v>343908.56560000003</v>
      </c>
      <c r="AK180" s="9">
        <v>27740.39031752717</v>
      </c>
      <c r="AL180" s="9">
        <v>2782170.6598843997</v>
      </c>
      <c r="AM180" s="9">
        <f t="shared" si="21"/>
        <v>316168.17528247286</v>
      </c>
      <c r="AN180" s="9"/>
      <c r="AO180" s="9"/>
      <c r="AP180" s="9"/>
      <c r="AQ180" s="9"/>
      <c r="AR180" s="9"/>
      <c r="AS180" s="9"/>
      <c r="AT180" s="9"/>
      <c r="AU180" s="9"/>
      <c r="AV180" s="9">
        <f t="shared" si="17"/>
        <v>24413.194998072926</v>
      </c>
      <c r="AW180" s="9"/>
      <c r="AX180" s="9"/>
      <c r="AY180" s="9"/>
      <c r="AZ180" s="9"/>
      <c r="BA180" s="20">
        <v>175</v>
      </c>
      <c r="BB180" s="20">
        <v>2017</v>
      </c>
      <c r="BC180" s="20">
        <v>1939</v>
      </c>
      <c r="BD180" s="21">
        <v>108.27</v>
      </c>
      <c r="BE180" s="9">
        <f t="shared" si="22"/>
        <v>-189790.97155477852</v>
      </c>
      <c r="BF180" s="9">
        <v>2206603.8355999999</v>
      </c>
      <c r="BG180" s="9">
        <v>33412.713799999998</v>
      </c>
      <c r="BH180" s="9">
        <v>184604.83720000001</v>
      </c>
      <c r="BI180" s="9">
        <v>102220.084349618</v>
      </c>
      <c r="BJ180" s="9">
        <v>210186.40820000001</v>
      </c>
      <c r="BK180" s="9">
        <v>80242.166251939663</v>
      </c>
      <c r="BL180" s="9">
        <v>2846576.6844524564</v>
      </c>
      <c r="BM180" s="9">
        <f t="shared" si="23"/>
        <v>129944.24194806034</v>
      </c>
      <c r="BN180" s="9"/>
      <c r="BO180" s="9"/>
      <c r="BP180" s="9"/>
      <c r="BQ180" s="9"/>
      <c r="BR180" s="9"/>
      <c r="BS180" s="9"/>
      <c r="BT180" s="9"/>
      <c r="BU180" s="9"/>
      <c r="BV180" s="9">
        <f t="shared" si="18"/>
        <v>-189790.97155477852</v>
      </c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</row>
    <row r="181" spans="1:117">
      <c r="A181" s="8">
        <v>176</v>
      </c>
      <c r="B181" s="20">
        <v>2015</v>
      </c>
      <c r="C181" s="20">
        <v>1994</v>
      </c>
      <c r="D181" s="21">
        <v>76.42</v>
      </c>
      <c r="E181" s="9">
        <v>38279.657700000003</v>
      </c>
      <c r="F181" s="9">
        <v>2039234.7934999999</v>
      </c>
      <c r="G181" s="9">
        <v>77366.129400000005</v>
      </c>
      <c r="H181" s="9">
        <v>380168.42349999998</v>
      </c>
      <c r="I181" s="9">
        <v>73873.868100000007</v>
      </c>
      <c r="J181" s="9">
        <v>52547.813300000002</v>
      </c>
      <c r="K181" s="9">
        <v>5769.9931999999999</v>
      </c>
      <c r="L181" s="9">
        <v>2579141.3769999999</v>
      </c>
      <c r="M181" s="9">
        <f t="shared" si="19"/>
        <v>46777.820100000004</v>
      </c>
      <c r="N181" s="9"/>
      <c r="O181" s="9"/>
      <c r="P181" s="9"/>
      <c r="Q181" s="9"/>
      <c r="R181" s="9"/>
      <c r="S181" s="9"/>
      <c r="T181" s="9"/>
      <c r="U181" s="9"/>
      <c r="V181" s="9">
        <f t="shared" si="16"/>
        <v>306841.65770000004</v>
      </c>
      <c r="W181" s="9"/>
      <c r="X181" s="9"/>
      <c r="Y181" s="9"/>
      <c r="Z181" s="9"/>
      <c r="AA181" s="8">
        <v>176</v>
      </c>
      <c r="AB181" s="20">
        <v>2016</v>
      </c>
      <c r="AC181" s="20">
        <v>2007</v>
      </c>
      <c r="AD181" s="21">
        <v>128.85</v>
      </c>
      <c r="AE181" s="9">
        <f t="shared" si="20"/>
        <v>59564.509498072788</v>
      </c>
      <c r="AF181" s="9">
        <v>2182444.7056999998</v>
      </c>
      <c r="AG181" s="9">
        <v>33508.915200000003</v>
      </c>
      <c r="AH181" s="9">
        <v>203357.79909999997</v>
      </c>
      <c r="AI181" s="9">
        <v>83368.6731</v>
      </c>
      <c r="AJ181" s="9">
        <v>357891.62030000001</v>
      </c>
      <c r="AK181" s="9">
        <v>27485.87691752717</v>
      </c>
      <c r="AL181" s="9">
        <v>2773521.3269843999</v>
      </c>
      <c r="AM181" s="9">
        <f t="shared" si="21"/>
        <v>330405.74338247284</v>
      </c>
      <c r="AN181" s="9"/>
      <c r="AO181" s="9"/>
      <c r="AP181" s="9"/>
      <c r="AQ181" s="9"/>
      <c r="AR181" s="9"/>
      <c r="AS181" s="9"/>
      <c r="AT181" s="9"/>
      <c r="AU181" s="9"/>
      <c r="AV181" s="9">
        <f t="shared" si="17"/>
        <v>59564.509498072788</v>
      </c>
      <c r="AW181" s="9"/>
      <c r="AX181" s="9"/>
      <c r="AY181" s="9"/>
      <c r="AZ181" s="9"/>
      <c r="BA181" s="20">
        <v>176</v>
      </c>
      <c r="BB181" s="20">
        <v>2017</v>
      </c>
      <c r="BC181" s="20">
        <v>2008</v>
      </c>
      <c r="BD181" s="21">
        <v>117.14</v>
      </c>
      <c r="BE181" s="9">
        <f t="shared" si="22"/>
        <v>-201119.44753822451</v>
      </c>
      <c r="BF181" s="9">
        <v>2203787.0565999998</v>
      </c>
      <c r="BG181" s="9">
        <v>33412.713799999998</v>
      </c>
      <c r="BH181" s="9">
        <v>186946.3573</v>
      </c>
      <c r="BI181" s="9">
        <v>93423.547566171997</v>
      </c>
      <c r="BJ181" s="9">
        <v>211872.473</v>
      </c>
      <c r="BK181" s="9">
        <v>72662.910151939665</v>
      </c>
      <c r="BL181" s="9">
        <v>2857898.6856524567</v>
      </c>
      <c r="BM181" s="9">
        <f t="shared" si="23"/>
        <v>139209.56284806033</v>
      </c>
      <c r="BN181" s="9"/>
      <c r="BO181" s="9"/>
      <c r="BP181" s="9"/>
      <c r="BQ181" s="9"/>
      <c r="BR181" s="9"/>
      <c r="BS181" s="9"/>
      <c r="BT181" s="9"/>
      <c r="BU181" s="9"/>
      <c r="BV181" s="9">
        <f t="shared" si="18"/>
        <v>-201119.44753822451</v>
      </c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</row>
    <row r="182" spans="1:117">
      <c r="A182" s="8">
        <v>177</v>
      </c>
      <c r="B182" s="20">
        <v>2015</v>
      </c>
      <c r="C182" s="20">
        <v>1966</v>
      </c>
      <c r="D182" s="21">
        <v>89.68</v>
      </c>
      <c r="E182" s="9">
        <v>45058.0098</v>
      </c>
      <c r="F182" s="9">
        <v>2020586.7549000001</v>
      </c>
      <c r="G182" s="9">
        <v>77366.129400000005</v>
      </c>
      <c r="H182" s="9">
        <v>379698.70480000001</v>
      </c>
      <c r="I182" s="9">
        <v>75637.902900000001</v>
      </c>
      <c r="J182" s="9">
        <v>69992.726699999999</v>
      </c>
      <c r="K182" s="9">
        <v>9086.7171999999991</v>
      </c>
      <c r="L182" s="9">
        <v>2569137.4917000001</v>
      </c>
      <c r="M182" s="9">
        <f t="shared" si="19"/>
        <v>60906.0095</v>
      </c>
      <c r="N182" s="9"/>
      <c r="O182" s="9"/>
      <c r="P182" s="9"/>
      <c r="Q182" s="9"/>
      <c r="R182" s="9"/>
      <c r="S182" s="9"/>
      <c r="T182" s="9"/>
      <c r="U182" s="9"/>
      <c r="V182" s="9">
        <f t="shared" si="16"/>
        <v>313620.0098</v>
      </c>
      <c r="W182" s="9"/>
      <c r="X182" s="9"/>
      <c r="Y182" s="9"/>
      <c r="Z182" s="9"/>
      <c r="AA182" s="8">
        <v>177</v>
      </c>
      <c r="AB182" s="20">
        <v>2016</v>
      </c>
      <c r="AC182" s="20">
        <v>1966</v>
      </c>
      <c r="AD182" s="21">
        <v>143.24</v>
      </c>
      <c r="AE182" s="9">
        <f t="shared" si="20"/>
        <v>-38320.926601926796</v>
      </c>
      <c r="AF182" s="9">
        <v>2147302.7881999998</v>
      </c>
      <c r="AG182" s="9">
        <v>33508.915200000003</v>
      </c>
      <c r="AH182" s="9">
        <v>204626.88769999999</v>
      </c>
      <c r="AI182" s="9">
        <v>78601.007400000002</v>
      </c>
      <c r="AJ182" s="9">
        <v>283538.21189999999</v>
      </c>
      <c r="AK182" s="9">
        <v>14707.579517527171</v>
      </c>
      <c r="AL182" s="9">
        <v>2771191.1574843996</v>
      </c>
      <c r="AM182" s="9">
        <f t="shared" si="21"/>
        <v>268830.6323824728</v>
      </c>
      <c r="AN182" s="9"/>
      <c r="AO182" s="9"/>
      <c r="AP182" s="9"/>
      <c r="AQ182" s="9"/>
      <c r="AR182" s="9"/>
      <c r="AS182" s="9"/>
      <c r="AT182" s="9"/>
      <c r="AU182" s="9"/>
      <c r="AV182" s="9">
        <f t="shared" si="17"/>
        <v>-38320.926601926796</v>
      </c>
      <c r="AW182" s="9"/>
      <c r="AX182" s="9"/>
      <c r="AY182" s="9"/>
      <c r="AZ182" s="9"/>
      <c r="BA182" s="20">
        <v>177</v>
      </c>
      <c r="BB182" s="20">
        <v>2017</v>
      </c>
      <c r="BC182" s="20">
        <v>1967</v>
      </c>
      <c r="BD182" s="21">
        <v>128.53</v>
      </c>
      <c r="BE182" s="9">
        <f t="shared" si="22"/>
        <v>-20170.018851237837</v>
      </c>
      <c r="BF182" s="9">
        <v>2184342.1123000002</v>
      </c>
      <c r="BG182" s="9">
        <v>33412.713799999998</v>
      </c>
      <c r="BH182" s="9">
        <v>191493.0779</v>
      </c>
      <c r="BI182" s="9">
        <v>76342.594753158497</v>
      </c>
      <c r="BJ182" s="9">
        <v>412042.32950000005</v>
      </c>
      <c r="BK182" s="9">
        <v>45339.14105193966</v>
      </c>
      <c r="BL182" s="9">
        <v>2872463.7060524565</v>
      </c>
      <c r="BM182" s="9">
        <f t="shared" si="23"/>
        <v>366703.18844806042</v>
      </c>
      <c r="BN182" s="9"/>
      <c r="BO182" s="9"/>
      <c r="BP182" s="9"/>
      <c r="BQ182" s="9"/>
      <c r="BR182" s="9"/>
      <c r="BS182" s="9"/>
      <c r="BT182" s="9"/>
      <c r="BU182" s="9"/>
      <c r="BV182" s="9">
        <f t="shared" si="18"/>
        <v>-20170.018851237837</v>
      </c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</row>
    <row r="183" spans="1:117">
      <c r="A183" s="8">
        <v>178</v>
      </c>
      <c r="B183" s="20">
        <v>2015</v>
      </c>
      <c r="C183" s="20">
        <v>1992</v>
      </c>
      <c r="D183" s="21">
        <v>72.650000000000006</v>
      </c>
      <c r="E183" s="9">
        <v>54974.380899999996</v>
      </c>
      <c r="F183" s="9">
        <v>2043119.4114000001</v>
      </c>
      <c r="G183" s="9">
        <v>77366.129400000005</v>
      </c>
      <c r="H183" s="9">
        <v>380062.27610000002</v>
      </c>
      <c r="I183" s="9">
        <v>74272.506200000003</v>
      </c>
      <c r="J183" s="9">
        <v>60972.876700000001</v>
      </c>
      <c r="K183" s="9">
        <v>1775.829</v>
      </c>
      <c r="L183" s="9">
        <v>2579042.9898999999</v>
      </c>
      <c r="M183" s="9">
        <f t="shared" si="19"/>
        <v>59197.047700000003</v>
      </c>
      <c r="N183" s="9"/>
      <c r="O183" s="9"/>
      <c r="P183" s="9"/>
      <c r="Q183" s="9"/>
      <c r="R183" s="9"/>
      <c r="S183" s="9"/>
      <c r="T183" s="9"/>
      <c r="U183" s="9"/>
      <c r="V183" s="9">
        <f t="shared" si="16"/>
        <v>323536.38089999999</v>
      </c>
      <c r="W183" s="9"/>
      <c r="X183" s="9"/>
      <c r="Y183" s="9"/>
      <c r="Z183" s="9"/>
      <c r="AA183" s="8">
        <v>178</v>
      </c>
      <c r="AB183" s="20">
        <v>2016</v>
      </c>
      <c r="AC183" s="20">
        <v>1955</v>
      </c>
      <c r="AD183" s="21">
        <v>178.01</v>
      </c>
      <c r="AE183" s="9">
        <f t="shared" si="20"/>
        <v>31415.289298073389</v>
      </c>
      <c r="AF183" s="9">
        <v>2183169.6189000001</v>
      </c>
      <c r="AG183" s="9">
        <v>33508.915200000003</v>
      </c>
      <c r="AH183" s="9">
        <v>200138.08009999999</v>
      </c>
      <c r="AI183" s="9">
        <v>95464.395199999999</v>
      </c>
      <c r="AJ183" s="9">
        <v>336175.34220000001</v>
      </c>
      <c r="AK183" s="9">
        <v>34244.722517527174</v>
      </c>
      <c r="AL183" s="9">
        <v>2782796.3397843996</v>
      </c>
      <c r="AM183" s="9">
        <f t="shared" si="21"/>
        <v>301930.61968247284</v>
      </c>
      <c r="AN183" s="9"/>
      <c r="AO183" s="9"/>
      <c r="AP183" s="9"/>
      <c r="AQ183" s="9"/>
      <c r="AR183" s="9"/>
      <c r="AS183" s="9"/>
      <c r="AT183" s="9"/>
      <c r="AU183" s="9"/>
      <c r="AV183" s="9">
        <f t="shared" si="17"/>
        <v>31415.289298073389</v>
      </c>
      <c r="AW183" s="9"/>
      <c r="AX183" s="9"/>
      <c r="AY183" s="9"/>
      <c r="AZ183" s="9"/>
      <c r="BA183" s="20">
        <v>178</v>
      </c>
      <c r="BB183" s="20">
        <v>2017</v>
      </c>
      <c r="BC183" s="20">
        <v>1956</v>
      </c>
      <c r="BD183" s="21">
        <v>141.34</v>
      </c>
      <c r="BE183" s="9">
        <f t="shared" si="22"/>
        <v>121790.09139473783</v>
      </c>
      <c r="BF183" s="9">
        <v>2169686.1998999999</v>
      </c>
      <c r="BG183" s="9">
        <v>33412.713799999998</v>
      </c>
      <c r="BH183" s="9">
        <v>192395.1538</v>
      </c>
      <c r="BI183" s="9">
        <v>72953.708899133999</v>
      </c>
      <c r="BJ183" s="9">
        <v>589531.08130000008</v>
      </c>
      <c r="BK183" s="9">
        <v>39404.586651939666</v>
      </c>
      <c r="BL183" s="9">
        <v>2896784.1796524567</v>
      </c>
      <c r="BM183" s="9">
        <f t="shared" si="23"/>
        <v>550126.49464806041</v>
      </c>
      <c r="BN183" s="9"/>
      <c r="BO183" s="9"/>
      <c r="BP183" s="9"/>
      <c r="BQ183" s="9"/>
      <c r="BR183" s="9"/>
      <c r="BS183" s="9"/>
      <c r="BT183" s="9"/>
      <c r="BU183" s="9"/>
      <c r="BV183" s="9">
        <f t="shared" si="18"/>
        <v>121790.09139473783</v>
      </c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</row>
    <row r="184" spans="1:117">
      <c r="A184" s="8">
        <v>179</v>
      </c>
      <c r="B184" s="20">
        <v>2015</v>
      </c>
      <c r="C184" s="20">
        <v>1972</v>
      </c>
      <c r="D184" s="21">
        <v>151.79</v>
      </c>
      <c r="E184" s="9">
        <v>8043.0891000000001</v>
      </c>
      <c r="F184" s="9">
        <v>2016278.0767999999</v>
      </c>
      <c r="G184" s="9">
        <v>77366.129400000005</v>
      </c>
      <c r="H184" s="9">
        <v>379612.10940000002</v>
      </c>
      <c r="I184" s="9">
        <v>75963.113200000007</v>
      </c>
      <c r="J184" s="9">
        <v>36132.1734</v>
      </c>
      <c r="K184" s="9">
        <v>5868.2129000000004</v>
      </c>
      <c r="L184" s="9">
        <v>2571440.3001000001</v>
      </c>
      <c r="M184" s="9">
        <f t="shared" si="19"/>
        <v>30263.960500000001</v>
      </c>
      <c r="N184" s="9"/>
      <c r="O184" s="9"/>
      <c r="P184" s="9"/>
      <c r="Q184" s="9"/>
      <c r="R184" s="9"/>
      <c r="S184" s="9"/>
      <c r="T184" s="9"/>
      <c r="U184" s="9"/>
      <c r="V184" s="9">
        <f t="shared" si="16"/>
        <v>276605.08909999998</v>
      </c>
      <c r="W184" s="9"/>
      <c r="X184" s="9"/>
      <c r="Y184" s="9"/>
      <c r="Z184" s="9"/>
      <c r="AA184" s="8">
        <v>179</v>
      </c>
      <c r="AB184" s="20">
        <v>2016</v>
      </c>
      <c r="AC184" s="20">
        <v>1940</v>
      </c>
      <c r="AD184" s="21">
        <v>98.3</v>
      </c>
      <c r="AE184" s="9">
        <f t="shared" si="20"/>
        <v>-108275.40750192711</v>
      </c>
      <c r="AF184" s="9">
        <v>2125085.7113000001</v>
      </c>
      <c r="AG184" s="9">
        <v>33508.915200000003</v>
      </c>
      <c r="AH184" s="9">
        <v>200161.8205</v>
      </c>
      <c r="AI184" s="9">
        <v>95375.208199999994</v>
      </c>
      <c r="AJ184" s="9">
        <v>236931.3659</v>
      </c>
      <c r="AK184" s="9">
        <v>31872.723617527172</v>
      </c>
      <c r="AL184" s="9">
        <v>2767465.7049844</v>
      </c>
      <c r="AM184" s="9">
        <f t="shared" si="21"/>
        <v>205058.64228247284</v>
      </c>
      <c r="AN184" s="9"/>
      <c r="AO184" s="9"/>
      <c r="AP184" s="9"/>
      <c r="AQ184" s="9"/>
      <c r="AR184" s="9"/>
      <c r="AS184" s="9"/>
      <c r="AT184" s="9"/>
      <c r="AU184" s="9"/>
      <c r="AV184" s="9">
        <f t="shared" si="17"/>
        <v>-108275.40750192711</v>
      </c>
      <c r="AW184" s="9"/>
      <c r="AX184" s="9"/>
      <c r="AY184" s="9"/>
      <c r="AZ184" s="9"/>
      <c r="BA184" s="20">
        <v>179</v>
      </c>
      <c r="BB184" s="20">
        <v>2017</v>
      </c>
      <c r="BC184" s="20">
        <v>1941</v>
      </c>
      <c r="BD184" s="21">
        <v>129.43</v>
      </c>
      <c r="BE184" s="9">
        <f t="shared" si="22"/>
        <v>-244904.16833274579</v>
      </c>
      <c r="BF184" s="9">
        <v>2191202.5432000002</v>
      </c>
      <c r="BG184" s="9">
        <v>33412.713799999998</v>
      </c>
      <c r="BH184" s="9">
        <v>184040.83199999999</v>
      </c>
      <c r="BI184" s="9">
        <v>104338.91857165001</v>
      </c>
      <c r="BJ184" s="9">
        <v>170357.83429999999</v>
      </c>
      <c r="BK184" s="9">
        <v>87315.081151939667</v>
      </c>
      <c r="BL184" s="9">
        <v>2840941.9290524563</v>
      </c>
      <c r="BM184" s="9">
        <f t="shared" si="23"/>
        <v>83042.753148060321</v>
      </c>
      <c r="BN184" s="9"/>
      <c r="BO184" s="9"/>
      <c r="BP184" s="9"/>
      <c r="BQ184" s="9"/>
      <c r="BR184" s="9"/>
      <c r="BS184" s="9"/>
      <c r="BT184" s="9"/>
      <c r="BU184" s="9"/>
      <c r="BV184" s="9">
        <f t="shared" si="18"/>
        <v>-244904.16833274579</v>
      </c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</row>
    <row r="185" spans="1:117">
      <c r="A185" s="8">
        <v>180</v>
      </c>
      <c r="B185" s="20">
        <v>2015</v>
      </c>
      <c r="C185" s="20">
        <v>1984</v>
      </c>
      <c r="D185" s="21">
        <v>122.11</v>
      </c>
      <c r="E185" s="9">
        <v>119425.977</v>
      </c>
      <c r="F185" s="9">
        <v>2050684.9123</v>
      </c>
      <c r="G185" s="9">
        <v>77366.129400000005</v>
      </c>
      <c r="H185" s="9">
        <v>381998.8345</v>
      </c>
      <c r="I185" s="9">
        <v>66999.735799999995</v>
      </c>
      <c r="J185" s="9">
        <v>119139.5144</v>
      </c>
      <c r="K185" s="9">
        <v>4027.1293999999998</v>
      </c>
      <c r="L185" s="9">
        <v>2572736.0200999998</v>
      </c>
      <c r="M185" s="9">
        <f t="shared" si="19"/>
        <v>115112.38499999999</v>
      </c>
      <c r="N185" s="9"/>
      <c r="O185" s="9"/>
      <c r="P185" s="9"/>
      <c r="Q185" s="9"/>
      <c r="R185" s="9"/>
      <c r="S185" s="9"/>
      <c r="T185" s="9"/>
      <c r="U185" s="9"/>
      <c r="V185" s="9">
        <f t="shared" si="16"/>
        <v>387987.97700000001</v>
      </c>
      <c r="W185" s="9"/>
      <c r="X185" s="9"/>
      <c r="Y185" s="9"/>
      <c r="Z185" s="9"/>
      <c r="AA185" s="8">
        <v>180</v>
      </c>
      <c r="AB185" s="20">
        <v>2016</v>
      </c>
      <c r="AC185" s="20">
        <v>1933</v>
      </c>
      <c r="AD185" s="21">
        <v>150.36000000000001</v>
      </c>
      <c r="AE185" s="9">
        <f t="shared" si="20"/>
        <v>78468.150198073126</v>
      </c>
      <c r="AF185" s="9">
        <v>2185630.895</v>
      </c>
      <c r="AG185" s="9">
        <v>33508.915200000003</v>
      </c>
      <c r="AH185" s="9">
        <v>204248.21269999997</v>
      </c>
      <c r="AI185" s="9">
        <v>80023.599900000001</v>
      </c>
      <c r="AJ185" s="9">
        <v>379955.95449999999</v>
      </c>
      <c r="AK185" s="9">
        <v>18758.565517527171</v>
      </c>
      <c r="AL185" s="9">
        <v>2786140.8615843998</v>
      </c>
      <c r="AM185" s="9">
        <f t="shared" si="21"/>
        <v>361197.38898247282</v>
      </c>
      <c r="AN185" s="9"/>
      <c r="AO185" s="9"/>
      <c r="AP185" s="9"/>
      <c r="AQ185" s="9"/>
      <c r="AR185" s="9"/>
      <c r="AS185" s="9"/>
      <c r="AT185" s="9"/>
      <c r="AU185" s="9"/>
      <c r="AV185" s="9">
        <f t="shared" si="17"/>
        <v>78468.150198073126</v>
      </c>
      <c r="AW185" s="9"/>
      <c r="AX185" s="9"/>
      <c r="AY185" s="9"/>
      <c r="AZ185" s="9"/>
      <c r="BA185" s="20">
        <v>180</v>
      </c>
      <c r="BB185" s="20">
        <v>2017</v>
      </c>
      <c r="BC185" s="20">
        <v>1934</v>
      </c>
      <c r="BD185" s="21">
        <v>121.92</v>
      </c>
      <c r="BE185" s="9">
        <f t="shared" si="22"/>
        <v>44608.909919118974</v>
      </c>
      <c r="BF185" s="9">
        <v>2182441.6833000001</v>
      </c>
      <c r="BG185" s="9">
        <v>33412.713799999998</v>
      </c>
      <c r="BH185" s="9">
        <v>193453.5618</v>
      </c>
      <c r="BI185" s="9">
        <v>68977.520723515394</v>
      </c>
      <c r="BJ185" s="9">
        <v>493385.55290000001</v>
      </c>
      <c r="BK185" s="9">
        <v>45360.016251939662</v>
      </c>
      <c r="BL185" s="9">
        <v>2881702.1063524564</v>
      </c>
      <c r="BM185" s="9">
        <f t="shared" si="23"/>
        <v>448025.53664806037</v>
      </c>
      <c r="BN185" s="9"/>
      <c r="BO185" s="9"/>
      <c r="BP185" s="9"/>
      <c r="BQ185" s="9"/>
      <c r="BR185" s="9"/>
      <c r="BS185" s="9"/>
      <c r="BT185" s="9"/>
      <c r="BU185" s="9"/>
      <c r="BV185" s="9">
        <f t="shared" si="18"/>
        <v>44608.909919118974</v>
      </c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</row>
    <row r="186" spans="1:117">
      <c r="A186" s="8">
        <v>181</v>
      </c>
      <c r="B186" s="20">
        <v>2015</v>
      </c>
      <c r="C186" s="20">
        <v>1991</v>
      </c>
      <c r="D186" s="21">
        <v>111.56</v>
      </c>
      <c r="E186" s="9">
        <v>54405.225100000003</v>
      </c>
      <c r="F186" s="9">
        <v>2049234.1862000001</v>
      </c>
      <c r="G186" s="9">
        <v>77366.129400000005</v>
      </c>
      <c r="H186" s="9">
        <v>380662.26260000002</v>
      </c>
      <c r="I186" s="9">
        <v>72019.248800000001</v>
      </c>
      <c r="J186" s="9">
        <v>50201.643799999998</v>
      </c>
      <c r="K186" s="9">
        <v>996.04520000000002</v>
      </c>
      <c r="L186" s="9">
        <v>2574082.2004999998</v>
      </c>
      <c r="M186" s="9">
        <f t="shared" si="19"/>
        <v>49205.598599999998</v>
      </c>
      <c r="N186" s="9"/>
      <c r="O186" s="9"/>
      <c r="P186" s="9"/>
      <c r="Q186" s="9"/>
      <c r="R186" s="9"/>
      <c r="S186" s="9"/>
      <c r="T186" s="9"/>
      <c r="U186" s="9"/>
      <c r="V186" s="9">
        <f t="shared" si="16"/>
        <v>322967.22510000004</v>
      </c>
      <c r="W186" s="9"/>
      <c r="X186" s="9"/>
      <c r="Y186" s="9"/>
      <c r="Z186" s="9"/>
      <c r="AA186" s="8">
        <v>181</v>
      </c>
      <c r="AB186" s="20">
        <v>2016</v>
      </c>
      <c r="AC186" s="20">
        <v>1953</v>
      </c>
      <c r="AD186" s="21">
        <v>154.11000000000001</v>
      </c>
      <c r="AE186" s="9">
        <f t="shared" si="20"/>
        <v>-99043.422601926606</v>
      </c>
      <c r="AF186" s="9">
        <v>2156738.2269000001</v>
      </c>
      <c r="AG186" s="9">
        <v>33508.915200000003</v>
      </c>
      <c r="AH186" s="9">
        <v>200576.85699999999</v>
      </c>
      <c r="AI186" s="9">
        <v>93816.014299999995</v>
      </c>
      <c r="AJ186" s="9">
        <v>225381.18190000003</v>
      </c>
      <c r="AK186" s="9">
        <v>28943.195417527171</v>
      </c>
      <c r="AL186" s="9">
        <v>2780121.4224843998</v>
      </c>
      <c r="AM186" s="9">
        <f t="shared" si="21"/>
        <v>196437.98648247286</v>
      </c>
      <c r="AN186" s="9"/>
      <c r="AO186" s="9"/>
      <c r="AP186" s="9"/>
      <c r="AQ186" s="9"/>
      <c r="AR186" s="9"/>
      <c r="AS186" s="9"/>
      <c r="AT186" s="9"/>
      <c r="AU186" s="9"/>
      <c r="AV186" s="9">
        <f t="shared" si="17"/>
        <v>-99043.422601926606</v>
      </c>
      <c r="AW186" s="9"/>
      <c r="AX186" s="9"/>
      <c r="AY186" s="9"/>
      <c r="AZ186" s="9"/>
      <c r="BA186" s="20">
        <v>181</v>
      </c>
      <c r="BB186" s="20">
        <v>2017</v>
      </c>
      <c r="BC186" s="20">
        <v>1954</v>
      </c>
      <c r="BD186" s="21">
        <v>129.66</v>
      </c>
      <c r="BE186" s="9">
        <f t="shared" si="22"/>
        <v>108117.57238382893</v>
      </c>
      <c r="BF186" s="9">
        <v>2172801.5893999999</v>
      </c>
      <c r="BG186" s="9">
        <v>33412.713799999998</v>
      </c>
      <c r="BH186" s="9">
        <v>192816.15170000002</v>
      </c>
      <c r="BI186" s="9">
        <v>71372.119488225406</v>
      </c>
      <c r="BJ186" s="9">
        <v>558951.96440000006</v>
      </c>
      <c r="BK186" s="9">
        <v>39247.323751939664</v>
      </c>
      <c r="BL186" s="9">
        <v>2881989.6426524566</v>
      </c>
      <c r="BM186" s="9">
        <f t="shared" si="23"/>
        <v>519704.64064806036</v>
      </c>
      <c r="BN186" s="9"/>
      <c r="BO186" s="9"/>
      <c r="BP186" s="9"/>
      <c r="BQ186" s="9"/>
      <c r="BR186" s="9"/>
      <c r="BS186" s="9"/>
      <c r="BT186" s="9"/>
      <c r="BU186" s="9"/>
      <c r="BV186" s="9">
        <f t="shared" si="18"/>
        <v>108117.57238382893</v>
      </c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</row>
    <row r="187" spans="1:117">
      <c r="A187" s="8">
        <v>182</v>
      </c>
      <c r="B187" s="20">
        <v>2015</v>
      </c>
      <c r="C187" s="20">
        <v>1961</v>
      </c>
      <c r="D187" s="21">
        <v>111.18</v>
      </c>
      <c r="E187" s="9">
        <v>51630.039199999999</v>
      </c>
      <c r="F187" s="9">
        <v>2035037.7951</v>
      </c>
      <c r="G187" s="9">
        <v>77366.129400000005</v>
      </c>
      <c r="H187" s="9">
        <v>379977.55709999998</v>
      </c>
      <c r="I187" s="9">
        <v>74590.669500000004</v>
      </c>
      <c r="J187" s="9">
        <v>64722.775999999998</v>
      </c>
      <c r="K187" s="9">
        <v>562.54819999999995</v>
      </c>
      <c r="L187" s="9">
        <v>2579502.3396999999</v>
      </c>
      <c r="M187" s="9">
        <f t="shared" si="19"/>
        <v>64160.227800000001</v>
      </c>
      <c r="N187" s="9"/>
      <c r="O187" s="9"/>
      <c r="P187" s="9"/>
      <c r="Q187" s="9"/>
      <c r="R187" s="9"/>
      <c r="S187" s="9"/>
      <c r="T187" s="9"/>
      <c r="U187" s="9"/>
      <c r="V187" s="9">
        <f t="shared" si="16"/>
        <v>320192.0392</v>
      </c>
      <c r="W187" s="9"/>
      <c r="X187" s="9"/>
      <c r="Y187" s="9"/>
      <c r="Z187" s="9"/>
      <c r="AA187" s="8">
        <v>182</v>
      </c>
      <c r="AB187" s="20">
        <v>2016</v>
      </c>
      <c r="AC187" s="20">
        <v>1935</v>
      </c>
      <c r="AD187" s="21">
        <v>112.48</v>
      </c>
      <c r="AE187" s="9">
        <f t="shared" si="20"/>
        <v>-238.69580192677677</v>
      </c>
      <c r="AF187" s="9">
        <v>2143905.0904000001</v>
      </c>
      <c r="AG187" s="9">
        <v>33508.915200000003</v>
      </c>
      <c r="AH187" s="9">
        <v>201705.32019999999</v>
      </c>
      <c r="AI187" s="9">
        <v>89576.645099999994</v>
      </c>
      <c r="AJ187" s="9">
        <v>326690.9866</v>
      </c>
      <c r="AK187" s="9">
        <v>24782.447817527172</v>
      </c>
      <c r="AL187" s="9">
        <v>2770843.2054843996</v>
      </c>
      <c r="AM187" s="9">
        <f t="shared" si="21"/>
        <v>301908.53878247284</v>
      </c>
      <c r="AN187" s="9"/>
      <c r="AO187" s="9"/>
      <c r="AP187" s="9"/>
      <c r="AQ187" s="9"/>
      <c r="AR187" s="9"/>
      <c r="AS187" s="9"/>
      <c r="AT187" s="9"/>
      <c r="AU187" s="9"/>
      <c r="AV187" s="9">
        <f t="shared" si="17"/>
        <v>-238.69580192677677</v>
      </c>
      <c r="AW187" s="9"/>
      <c r="AX187" s="9"/>
      <c r="AY187" s="9"/>
      <c r="AZ187" s="9"/>
      <c r="BA187" s="20">
        <v>182</v>
      </c>
      <c r="BB187" s="20">
        <v>2017</v>
      </c>
      <c r="BC187" s="20">
        <v>1936</v>
      </c>
      <c r="BD187" s="21">
        <v>90.47</v>
      </c>
      <c r="BE187" s="9">
        <f t="shared" si="22"/>
        <v>-184394.82865003077</v>
      </c>
      <c r="BF187" s="9">
        <v>2206342.3456999999</v>
      </c>
      <c r="BG187" s="9">
        <v>33412.713799999998</v>
      </c>
      <c r="BH187" s="9">
        <v>180853.76200000002</v>
      </c>
      <c r="BI187" s="9">
        <v>116311.98625436499</v>
      </c>
      <c r="BJ187" s="9">
        <v>247002.54939999999</v>
      </c>
      <c r="BK187" s="9">
        <v>114175.28255193966</v>
      </c>
      <c r="BL187" s="9">
        <v>2854142.9032524563</v>
      </c>
      <c r="BM187" s="9">
        <f t="shared" si="23"/>
        <v>132827.26684806033</v>
      </c>
      <c r="BN187" s="9"/>
      <c r="BO187" s="9"/>
      <c r="BP187" s="9"/>
      <c r="BQ187" s="9"/>
      <c r="BR187" s="9"/>
      <c r="BS187" s="9"/>
      <c r="BT187" s="9"/>
      <c r="BU187" s="9"/>
      <c r="BV187" s="9">
        <f t="shared" si="18"/>
        <v>-184394.82865003077</v>
      </c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</row>
    <row r="188" spans="1:117">
      <c r="A188" s="8">
        <v>183</v>
      </c>
      <c r="B188" s="20">
        <v>2015</v>
      </c>
      <c r="C188" s="20">
        <v>1974</v>
      </c>
      <c r="D188" s="21">
        <v>156.36000000000001</v>
      </c>
      <c r="E188" s="9">
        <v>12200.475700000001</v>
      </c>
      <c r="F188" s="9">
        <v>2028942.7501000001</v>
      </c>
      <c r="G188" s="9">
        <v>77366.129400000005</v>
      </c>
      <c r="H188" s="9">
        <v>379397.12030000001</v>
      </c>
      <c r="I188" s="9">
        <v>76770.507400000002</v>
      </c>
      <c r="J188" s="9">
        <v>28738.576000000001</v>
      </c>
      <c r="K188" s="9">
        <v>7702.2966999999999</v>
      </c>
      <c r="L188" s="9">
        <v>2571312.3108000001</v>
      </c>
      <c r="M188" s="9">
        <f t="shared" si="19"/>
        <v>21036.279300000002</v>
      </c>
      <c r="N188" s="9"/>
      <c r="O188" s="9"/>
      <c r="P188" s="9"/>
      <c r="Q188" s="9"/>
      <c r="R188" s="9"/>
      <c r="S188" s="9"/>
      <c r="T188" s="9"/>
      <c r="U188" s="9"/>
      <c r="V188" s="9">
        <f t="shared" si="16"/>
        <v>280762.47570000001</v>
      </c>
      <c r="W188" s="9"/>
      <c r="X188" s="9"/>
      <c r="Y188" s="9"/>
      <c r="Z188" s="9"/>
      <c r="AA188" s="8">
        <v>183</v>
      </c>
      <c r="AB188" s="20">
        <v>2016</v>
      </c>
      <c r="AC188" s="20">
        <v>2007</v>
      </c>
      <c r="AD188" s="21">
        <v>128.85</v>
      </c>
      <c r="AE188" s="9">
        <f t="shared" si="20"/>
        <v>42320.004298072774</v>
      </c>
      <c r="AF188" s="9">
        <v>2177974.5658999998</v>
      </c>
      <c r="AG188" s="9">
        <v>33508.915200000003</v>
      </c>
      <c r="AH188" s="9">
        <v>203509.67879999999</v>
      </c>
      <c r="AI188" s="9">
        <v>82798.096900000004</v>
      </c>
      <c r="AJ188" s="9">
        <v>341534.00390000001</v>
      </c>
      <c r="AK188" s="9">
        <v>24186.22311752717</v>
      </c>
      <c r="AL188" s="9">
        <v>2772819.0332843997</v>
      </c>
      <c r="AM188" s="9">
        <f t="shared" si="21"/>
        <v>317347.78078247287</v>
      </c>
      <c r="AN188" s="9"/>
      <c r="AO188" s="9"/>
      <c r="AP188" s="9"/>
      <c r="AQ188" s="9"/>
      <c r="AR188" s="9"/>
      <c r="AS188" s="9"/>
      <c r="AT188" s="9"/>
      <c r="AU188" s="9"/>
      <c r="AV188" s="9">
        <f t="shared" si="17"/>
        <v>42320.004298072774</v>
      </c>
      <c r="AW188" s="9"/>
      <c r="AX188" s="9"/>
      <c r="AY188" s="9"/>
      <c r="AZ188" s="9"/>
      <c r="BA188" s="20">
        <v>183</v>
      </c>
      <c r="BB188" s="20">
        <v>2017</v>
      </c>
      <c r="BC188" s="20">
        <v>2008</v>
      </c>
      <c r="BD188" s="21">
        <v>117.14</v>
      </c>
      <c r="BE188" s="9">
        <f t="shared" si="22"/>
        <v>-171688.81267033936</v>
      </c>
      <c r="BF188" s="9">
        <v>2170933.3371000001</v>
      </c>
      <c r="BG188" s="9">
        <v>33412.713799999998</v>
      </c>
      <c r="BH188" s="9">
        <v>186939.00210000001</v>
      </c>
      <c r="BI188" s="9">
        <v>93451.179334056695</v>
      </c>
      <c r="BJ188" s="9">
        <v>267997.25079999998</v>
      </c>
      <c r="BK188" s="9">
        <v>68485.231551939665</v>
      </c>
      <c r="BL188" s="9">
        <v>2855937.0642524567</v>
      </c>
      <c r="BM188" s="9">
        <f t="shared" si="23"/>
        <v>199512.0192480603</v>
      </c>
      <c r="BN188" s="9"/>
      <c r="BO188" s="9"/>
      <c r="BP188" s="9"/>
      <c r="BQ188" s="9"/>
      <c r="BR188" s="9"/>
      <c r="BS188" s="9"/>
      <c r="BT188" s="9"/>
      <c r="BU188" s="9"/>
      <c r="BV188" s="9">
        <f t="shared" si="18"/>
        <v>-171688.81267033936</v>
      </c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</row>
    <row r="189" spans="1:117">
      <c r="A189" s="8">
        <v>184</v>
      </c>
      <c r="B189" s="20">
        <v>2015</v>
      </c>
      <c r="C189" s="20">
        <v>1984</v>
      </c>
      <c r="D189" s="21">
        <v>122.11</v>
      </c>
      <c r="E189" s="9">
        <v>88167.968999999997</v>
      </c>
      <c r="F189" s="9">
        <v>2034335.3936000001</v>
      </c>
      <c r="G189" s="9">
        <v>77366.129400000005</v>
      </c>
      <c r="H189" s="9">
        <v>381565.48469999997</v>
      </c>
      <c r="I189" s="9">
        <v>68627.186600000001</v>
      </c>
      <c r="J189" s="9">
        <v>100679.13069999999</v>
      </c>
      <c r="K189" s="9">
        <v>1561.7266999999999</v>
      </c>
      <c r="L189" s="9">
        <v>2572843.6293000001</v>
      </c>
      <c r="M189" s="9">
        <f t="shared" si="19"/>
        <v>99117.403999999995</v>
      </c>
      <c r="N189" s="9"/>
      <c r="O189" s="9"/>
      <c r="P189" s="9"/>
      <c r="Q189" s="9"/>
      <c r="R189" s="9"/>
      <c r="S189" s="9"/>
      <c r="T189" s="9"/>
      <c r="U189" s="9"/>
      <c r="V189" s="9">
        <f t="shared" si="16"/>
        <v>356729.96900000004</v>
      </c>
      <c r="W189" s="9"/>
      <c r="X189" s="9"/>
      <c r="Y189" s="9"/>
      <c r="Z189" s="9"/>
      <c r="AA189" s="8">
        <v>184</v>
      </c>
      <c r="AB189" s="20">
        <v>2016</v>
      </c>
      <c r="AC189" s="20">
        <v>1970</v>
      </c>
      <c r="AD189" s="21">
        <v>167.75</v>
      </c>
      <c r="AE189" s="9">
        <f t="shared" si="20"/>
        <v>73310.205698073376</v>
      </c>
      <c r="AF189" s="9">
        <v>2209337.7516999999</v>
      </c>
      <c r="AG189" s="9">
        <v>33508.915200000003</v>
      </c>
      <c r="AH189" s="9">
        <v>202444.47619999998</v>
      </c>
      <c r="AI189" s="9">
        <v>86799.810800000007</v>
      </c>
      <c r="AJ189" s="9">
        <v>348035.5097</v>
      </c>
      <c r="AK189" s="9">
        <v>36106.968517527173</v>
      </c>
      <c r="AL189" s="9">
        <v>2770709.2893843995</v>
      </c>
      <c r="AM189" s="9">
        <f t="shared" si="21"/>
        <v>311928.54118247284</v>
      </c>
      <c r="AN189" s="9"/>
      <c r="AO189" s="9"/>
      <c r="AP189" s="9"/>
      <c r="AQ189" s="9"/>
      <c r="AR189" s="9"/>
      <c r="AS189" s="9"/>
      <c r="AT189" s="9"/>
      <c r="AU189" s="9"/>
      <c r="AV189" s="9">
        <f t="shared" si="17"/>
        <v>73310.205698073376</v>
      </c>
      <c r="AW189" s="9"/>
      <c r="AX189" s="9"/>
      <c r="AY189" s="9"/>
      <c r="AZ189" s="9"/>
      <c r="BA189" s="20">
        <v>184</v>
      </c>
      <c r="BB189" s="20">
        <v>2017</v>
      </c>
      <c r="BC189" s="20">
        <v>1971</v>
      </c>
      <c r="BD189" s="21">
        <v>184.31</v>
      </c>
      <c r="BE189" s="9">
        <f t="shared" si="22"/>
        <v>72672.561872787308</v>
      </c>
      <c r="BF189" s="9">
        <v>2201973.7239999999</v>
      </c>
      <c r="BG189" s="9">
        <v>33412.713799999998</v>
      </c>
      <c r="BH189" s="9">
        <v>190971.65350000001</v>
      </c>
      <c r="BI189" s="9">
        <v>78301.4627771831</v>
      </c>
      <c r="BJ189" s="9">
        <v>510050.84140000003</v>
      </c>
      <c r="BK189" s="9">
        <v>47400.817951939665</v>
      </c>
      <c r="BL189" s="9">
        <v>2894637.0156524563</v>
      </c>
      <c r="BM189" s="9">
        <f t="shared" si="23"/>
        <v>462650.02344806038</v>
      </c>
      <c r="BN189" s="9"/>
      <c r="BO189" s="9"/>
      <c r="BP189" s="9"/>
      <c r="BQ189" s="9"/>
      <c r="BR189" s="9"/>
      <c r="BS189" s="9"/>
      <c r="BT189" s="9"/>
      <c r="BU189" s="9"/>
      <c r="BV189" s="9">
        <f t="shared" si="18"/>
        <v>72672.561872787308</v>
      </c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</row>
    <row r="190" spans="1:117">
      <c r="A190" s="8">
        <v>185</v>
      </c>
      <c r="B190" s="20">
        <v>2015</v>
      </c>
      <c r="C190" s="20">
        <v>1996</v>
      </c>
      <c r="D190" s="21">
        <v>138.54</v>
      </c>
      <c r="E190" s="9">
        <v>123637.7885</v>
      </c>
      <c r="F190" s="9">
        <v>2037900.8435</v>
      </c>
      <c r="G190" s="9">
        <v>77366.129400000005</v>
      </c>
      <c r="H190" s="9">
        <v>380205.07059999998</v>
      </c>
      <c r="I190" s="9">
        <v>73736.239700000006</v>
      </c>
      <c r="J190" s="9">
        <v>137778.0667</v>
      </c>
      <c r="K190" s="9">
        <v>0</v>
      </c>
      <c r="L190" s="9">
        <v>2583348.5613000002</v>
      </c>
      <c r="M190" s="9">
        <f t="shared" si="19"/>
        <v>137778.0667</v>
      </c>
      <c r="N190" s="9"/>
      <c r="O190" s="9"/>
      <c r="P190" s="9"/>
      <c r="Q190" s="9"/>
      <c r="R190" s="9"/>
      <c r="S190" s="9"/>
      <c r="T190" s="9"/>
      <c r="U190" s="9"/>
      <c r="V190" s="9">
        <f t="shared" si="16"/>
        <v>392199.78850000002</v>
      </c>
      <c r="W190" s="9"/>
      <c r="X190" s="9"/>
      <c r="Y190" s="9"/>
      <c r="Z190" s="9"/>
      <c r="AA190" s="8">
        <v>185</v>
      </c>
      <c r="AB190" s="20">
        <v>2016</v>
      </c>
      <c r="AC190" s="20">
        <v>1977</v>
      </c>
      <c r="AD190" s="21">
        <v>137.30000000000001</v>
      </c>
      <c r="AE190" s="9">
        <f t="shared" si="20"/>
        <v>-214218.48170192679</v>
      </c>
      <c r="AF190" s="9">
        <v>2177727.0090000001</v>
      </c>
      <c r="AG190" s="9">
        <v>33508.915200000003</v>
      </c>
      <c r="AH190" s="9">
        <v>189686.96649999998</v>
      </c>
      <c r="AI190" s="9">
        <v>134726.75529999999</v>
      </c>
      <c r="AJ190" s="9">
        <v>87654.161599999992</v>
      </c>
      <c r="AK190" s="9">
        <v>81361.540817527173</v>
      </c>
      <c r="AL190" s="9">
        <v>2756160.7484843996</v>
      </c>
      <c r="AM190" s="9">
        <f t="shared" si="21"/>
        <v>6292.620782472819</v>
      </c>
      <c r="AN190" s="9"/>
      <c r="AO190" s="9"/>
      <c r="AP190" s="9"/>
      <c r="AQ190" s="9"/>
      <c r="AR190" s="9"/>
      <c r="AS190" s="9"/>
      <c r="AT190" s="9"/>
      <c r="AU190" s="9"/>
      <c r="AV190" s="9">
        <f t="shared" si="17"/>
        <v>-214218.48170192679</v>
      </c>
      <c r="AW190" s="9"/>
      <c r="AX190" s="9"/>
      <c r="AY190" s="9"/>
      <c r="AZ190" s="9"/>
      <c r="BA190" s="20">
        <v>185</v>
      </c>
      <c r="BB190" s="20">
        <v>2017</v>
      </c>
      <c r="BC190" s="20">
        <v>1978</v>
      </c>
      <c r="BD190" s="21">
        <v>107.46</v>
      </c>
      <c r="BE190" s="9">
        <f t="shared" si="22"/>
        <v>-95395.657274011523</v>
      </c>
      <c r="BF190" s="9">
        <v>2184159.2711999998</v>
      </c>
      <c r="BG190" s="9">
        <v>33412.713799999998</v>
      </c>
      <c r="BH190" s="9">
        <v>191978.75770000002</v>
      </c>
      <c r="BI190" s="9">
        <v>74518.010730384995</v>
      </c>
      <c r="BJ190" s="9">
        <v>329579.5013</v>
      </c>
      <c r="BK190" s="9">
        <v>52399.248551939665</v>
      </c>
      <c r="BL190" s="9">
        <v>2856644.6634524567</v>
      </c>
      <c r="BM190" s="9">
        <f t="shared" si="23"/>
        <v>277180.25274806033</v>
      </c>
      <c r="BN190" s="9"/>
      <c r="BO190" s="9"/>
      <c r="BP190" s="9"/>
      <c r="BQ190" s="9"/>
      <c r="BR190" s="9"/>
      <c r="BS190" s="9"/>
      <c r="BT190" s="9"/>
      <c r="BU190" s="9"/>
      <c r="BV190" s="9">
        <f t="shared" si="18"/>
        <v>-95395.657274011523</v>
      </c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</row>
    <row r="191" spans="1:117">
      <c r="A191" s="8">
        <v>186</v>
      </c>
      <c r="B191" s="20">
        <v>2015</v>
      </c>
      <c r="C191" s="20">
        <v>1996</v>
      </c>
      <c r="D191" s="21">
        <v>138.54</v>
      </c>
      <c r="E191" s="9">
        <v>120527.2386</v>
      </c>
      <c r="F191" s="9">
        <v>2050544.3666999999</v>
      </c>
      <c r="G191" s="9">
        <v>77366.129400000005</v>
      </c>
      <c r="H191" s="9">
        <v>380122.8996</v>
      </c>
      <c r="I191" s="9">
        <v>74044.833599999998</v>
      </c>
      <c r="J191" s="9">
        <v>122761.66620000001</v>
      </c>
      <c r="K191" s="9">
        <v>0</v>
      </c>
      <c r="L191" s="9">
        <v>2584312.6570000001</v>
      </c>
      <c r="M191" s="9">
        <f t="shared" si="19"/>
        <v>122761.66620000001</v>
      </c>
      <c r="N191" s="9"/>
      <c r="O191" s="9"/>
      <c r="P191" s="9"/>
      <c r="Q191" s="9"/>
      <c r="R191" s="9"/>
      <c r="S191" s="9"/>
      <c r="T191" s="9"/>
      <c r="U191" s="9"/>
      <c r="V191" s="9">
        <f t="shared" si="16"/>
        <v>389089.23860000004</v>
      </c>
      <c r="W191" s="9"/>
      <c r="X191" s="9"/>
      <c r="Y191" s="9"/>
      <c r="Z191" s="9"/>
      <c r="AA191" s="8">
        <v>186</v>
      </c>
      <c r="AB191" s="20">
        <v>2016</v>
      </c>
      <c r="AC191" s="20">
        <v>1958</v>
      </c>
      <c r="AD191" s="21">
        <v>157.07</v>
      </c>
      <c r="AE191" s="9">
        <f t="shared" si="20"/>
        <v>-14267.345701926388</v>
      </c>
      <c r="AF191" s="9">
        <v>2159490.4711000002</v>
      </c>
      <c r="AG191" s="9">
        <v>33508.915200000003</v>
      </c>
      <c r="AH191" s="9">
        <v>203152.7041</v>
      </c>
      <c r="AI191" s="9">
        <v>84139.166200000007</v>
      </c>
      <c r="AJ191" s="9">
        <v>308045.87340000004</v>
      </c>
      <c r="AK191" s="9">
        <v>21187.104917527169</v>
      </c>
      <c r="AL191" s="9">
        <v>2781417.3707843996</v>
      </c>
      <c r="AM191" s="9">
        <f t="shared" si="21"/>
        <v>286858.76848247286</v>
      </c>
      <c r="AN191" s="9"/>
      <c r="AO191" s="9"/>
      <c r="AP191" s="9"/>
      <c r="AQ191" s="9"/>
      <c r="AR191" s="9"/>
      <c r="AS191" s="9"/>
      <c r="AT191" s="9"/>
      <c r="AU191" s="9"/>
      <c r="AV191" s="9">
        <f t="shared" si="17"/>
        <v>-14267.345701926388</v>
      </c>
      <c r="AW191" s="9"/>
      <c r="AX191" s="9"/>
      <c r="AY191" s="9"/>
      <c r="AZ191" s="9"/>
      <c r="BA191" s="20">
        <v>186</v>
      </c>
      <c r="BB191" s="20">
        <v>2017</v>
      </c>
      <c r="BC191" s="20">
        <v>1959</v>
      </c>
      <c r="BD191" s="21">
        <v>141.61000000000001</v>
      </c>
      <c r="BE191" s="9">
        <f t="shared" si="22"/>
        <v>178709.54881561082</v>
      </c>
      <c r="BF191" s="9">
        <v>2171834.0153999999</v>
      </c>
      <c r="BG191" s="9">
        <v>33412.713799999998</v>
      </c>
      <c r="BH191" s="9">
        <v>192675.0153</v>
      </c>
      <c r="BI191" s="9">
        <v>71902.335420007294</v>
      </c>
      <c r="BJ191" s="9">
        <v>636579.36600000004</v>
      </c>
      <c r="BK191" s="9">
        <v>38977.70265193966</v>
      </c>
      <c r="BL191" s="9">
        <v>2888716.1944524567</v>
      </c>
      <c r="BM191" s="9">
        <f t="shared" si="23"/>
        <v>597601.66334806033</v>
      </c>
      <c r="BN191" s="9"/>
      <c r="BO191" s="9"/>
      <c r="BP191" s="9"/>
      <c r="BQ191" s="9"/>
      <c r="BR191" s="9"/>
      <c r="BS191" s="9"/>
      <c r="BT191" s="9"/>
      <c r="BU191" s="9"/>
      <c r="BV191" s="9">
        <f t="shared" si="18"/>
        <v>178709.54881561082</v>
      </c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</row>
    <row r="192" spans="1:117">
      <c r="A192" s="8">
        <v>187</v>
      </c>
      <c r="B192" s="20">
        <v>2015</v>
      </c>
      <c r="C192" s="20">
        <v>1969</v>
      </c>
      <c r="D192" s="21">
        <v>121.38</v>
      </c>
      <c r="E192" s="9">
        <v>96784.500899999999</v>
      </c>
      <c r="F192" s="9">
        <v>2041710.1421999999</v>
      </c>
      <c r="G192" s="9">
        <v>77366.129400000005</v>
      </c>
      <c r="H192" s="9">
        <v>379950.69559999998</v>
      </c>
      <c r="I192" s="9">
        <v>74691.548200000005</v>
      </c>
      <c r="J192" s="9">
        <v>101925.1464</v>
      </c>
      <c r="K192" s="9">
        <v>0</v>
      </c>
      <c r="L192" s="9">
        <v>2578859.1608000002</v>
      </c>
      <c r="M192" s="9">
        <f t="shared" si="19"/>
        <v>101925.1464</v>
      </c>
      <c r="N192" s="9"/>
      <c r="O192" s="9"/>
      <c r="P192" s="9"/>
      <c r="Q192" s="9"/>
      <c r="R192" s="9"/>
      <c r="S192" s="9"/>
      <c r="T192" s="9"/>
      <c r="U192" s="9"/>
      <c r="V192" s="9">
        <f t="shared" si="16"/>
        <v>365346.50089999998</v>
      </c>
      <c r="W192" s="9"/>
      <c r="X192" s="9"/>
      <c r="Y192" s="9"/>
      <c r="Z192" s="9"/>
      <c r="AA192" s="8">
        <v>187</v>
      </c>
      <c r="AB192" s="20">
        <v>2016</v>
      </c>
      <c r="AC192" s="20">
        <v>1950</v>
      </c>
      <c r="AD192" s="21">
        <v>163.12</v>
      </c>
      <c r="AE192" s="9">
        <f t="shared" si="20"/>
        <v>161646.81529807346</v>
      </c>
      <c r="AF192" s="9">
        <v>2167242.5092000002</v>
      </c>
      <c r="AG192" s="9">
        <v>33508.915200000003</v>
      </c>
      <c r="AH192" s="9">
        <v>203477.00749999998</v>
      </c>
      <c r="AI192" s="9">
        <v>82920.835399999996</v>
      </c>
      <c r="AJ192" s="9">
        <v>497436.59220000001</v>
      </c>
      <c r="AK192" s="9">
        <v>20201.446017527171</v>
      </c>
      <c r="AL192" s="9">
        <v>2802737.5981843998</v>
      </c>
      <c r="AM192" s="9">
        <f t="shared" si="21"/>
        <v>477235.14618247282</v>
      </c>
      <c r="AN192" s="9"/>
      <c r="AO192" s="9"/>
      <c r="AP192" s="9"/>
      <c r="AQ192" s="9"/>
      <c r="AR192" s="9"/>
      <c r="AS192" s="9"/>
      <c r="AT192" s="9"/>
      <c r="AU192" s="9"/>
      <c r="AV192" s="9">
        <f t="shared" si="17"/>
        <v>161646.81529807346</v>
      </c>
      <c r="AW192" s="9"/>
      <c r="AX192" s="9"/>
      <c r="AY192" s="9"/>
      <c r="AZ192" s="9"/>
      <c r="BA192" s="20">
        <v>187</v>
      </c>
      <c r="BB192" s="20">
        <v>2017</v>
      </c>
      <c r="BC192" s="20">
        <v>1951</v>
      </c>
      <c r="BD192" s="21">
        <v>145.72999999999999</v>
      </c>
      <c r="BE192" s="9">
        <f t="shared" si="22"/>
        <v>77249.500858125277</v>
      </c>
      <c r="BF192" s="9">
        <v>2168182.3139</v>
      </c>
      <c r="BG192" s="9">
        <v>33412.713799999998</v>
      </c>
      <c r="BH192" s="9">
        <v>192855.75539999999</v>
      </c>
      <c r="BI192" s="9">
        <v>71223.3379625214</v>
      </c>
      <c r="BJ192" s="9">
        <v>543214.12300000002</v>
      </c>
      <c r="BK192" s="9">
        <v>39893.108551939666</v>
      </c>
      <c r="BL192" s="9">
        <v>2891745.6346524567</v>
      </c>
      <c r="BM192" s="9">
        <f t="shared" si="23"/>
        <v>503321.01444806036</v>
      </c>
      <c r="BN192" s="9"/>
      <c r="BO192" s="9"/>
      <c r="BP192" s="9"/>
      <c r="BQ192" s="9"/>
      <c r="BR192" s="9"/>
      <c r="BS192" s="9"/>
      <c r="BT192" s="9"/>
      <c r="BU192" s="9"/>
      <c r="BV192" s="9">
        <f t="shared" si="18"/>
        <v>77249.500858125277</v>
      </c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</row>
    <row r="193" spans="1:117">
      <c r="A193" s="8">
        <v>188</v>
      </c>
      <c r="B193" s="20">
        <v>2015</v>
      </c>
      <c r="C193" s="20">
        <v>2000</v>
      </c>
      <c r="D193" s="21">
        <v>100.22</v>
      </c>
      <c r="E193" s="9">
        <v>60322.763099999996</v>
      </c>
      <c r="F193" s="9">
        <v>2040163.0029</v>
      </c>
      <c r="G193" s="9">
        <v>77366.129400000005</v>
      </c>
      <c r="H193" s="9">
        <v>380416.87349999999</v>
      </c>
      <c r="I193" s="9">
        <v>72940.811000000002</v>
      </c>
      <c r="J193" s="9">
        <v>68106.024399999995</v>
      </c>
      <c r="K193" s="9">
        <v>2181.7892999999999</v>
      </c>
      <c r="L193" s="9">
        <v>2576488.2886999999</v>
      </c>
      <c r="M193" s="9">
        <f t="shared" si="19"/>
        <v>65924.235099999991</v>
      </c>
      <c r="N193" s="9"/>
      <c r="O193" s="9"/>
      <c r="P193" s="9"/>
      <c r="Q193" s="9"/>
      <c r="R193" s="9"/>
      <c r="S193" s="9"/>
      <c r="T193" s="9"/>
      <c r="U193" s="9"/>
      <c r="V193" s="9">
        <f t="shared" si="16"/>
        <v>328884.76309999998</v>
      </c>
      <c r="W193" s="9"/>
      <c r="X193" s="9"/>
      <c r="Y193" s="9"/>
      <c r="Z193" s="9"/>
      <c r="AA193" s="8">
        <v>188</v>
      </c>
      <c r="AB193" s="20">
        <v>2016</v>
      </c>
      <c r="AC193" s="20">
        <v>1967</v>
      </c>
      <c r="AD193" s="21">
        <v>128.53</v>
      </c>
      <c r="AE193" s="9">
        <f t="shared" si="20"/>
        <v>49421.011998073664</v>
      </c>
      <c r="AF193" s="9">
        <v>2155120.8509999998</v>
      </c>
      <c r="AG193" s="9">
        <v>33508.915200000003</v>
      </c>
      <c r="AH193" s="9">
        <v>204271.53689999998</v>
      </c>
      <c r="AI193" s="9">
        <v>79935.9764</v>
      </c>
      <c r="AJ193" s="9">
        <v>384603.2181</v>
      </c>
      <c r="AK193" s="9">
        <v>15325.471417527169</v>
      </c>
      <c r="AL193" s="9">
        <v>2792694.0141843995</v>
      </c>
      <c r="AM193" s="9">
        <f t="shared" si="21"/>
        <v>369277.74668247282</v>
      </c>
      <c r="AN193" s="9"/>
      <c r="AO193" s="9"/>
      <c r="AP193" s="9"/>
      <c r="AQ193" s="9"/>
      <c r="AR193" s="9"/>
      <c r="AS193" s="9"/>
      <c r="AT193" s="9"/>
      <c r="AU193" s="9"/>
      <c r="AV193" s="9">
        <f t="shared" si="17"/>
        <v>49421.011998073664</v>
      </c>
      <c r="AW193" s="9"/>
      <c r="AX193" s="9"/>
      <c r="AY193" s="9"/>
      <c r="AZ193" s="9"/>
      <c r="BA193" s="20">
        <v>188</v>
      </c>
      <c r="BB193" s="20">
        <v>2017</v>
      </c>
      <c r="BC193" s="20">
        <v>1968</v>
      </c>
      <c r="BD193" s="21">
        <v>152.97999999999999</v>
      </c>
      <c r="BE193" s="9">
        <f t="shared" si="22"/>
        <v>-54560.712553592399</v>
      </c>
      <c r="BF193" s="9">
        <v>2155078.5465000002</v>
      </c>
      <c r="BG193" s="9">
        <v>33412.713799999998</v>
      </c>
      <c r="BH193" s="9">
        <v>192632.41940000001</v>
      </c>
      <c r="BI193" s="9">
        <v>72062.358350803406</v>
      </c>
      <c r="BJ193" s="9">
        <v>391210.10840000003</v>
      </c>
      <c r="BK193" s="9">
        <v>39445.252351939664</v>
      </c>
      <c r="BL193" s="9">
        <v>2859511.6066524563</v>
      </c>
      <c r="BM193" s="9">
        <f t="shared" si="23"/>
        <v>351764.85604806035</v>
      </c>
      <c r="BN193" s="9"/>
      <c r="BO193" s="9"/>
      <c r="BP193" s="9"/>
      <c r="BQ193" s="9"/>
      <c r="BR193" s="9"/>
      <c r="BS193" s="9"/>
      <c r="BT193" s="9"/>
      <c r="BU193" s="9"/>
      <c r="BV193" s="9">
        <f t="shared" si="18"/>
        <v>-54560.712553592399</v>
      </c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</row>
    <row r="194" spans="1:117">
      <c r="A194" s="8">
        <v>189</v>
      </c>
      <c r="B194" s="20">
        <v>2015</v>
      </c>
      <c r="C194" s="20">
        <v>1966</v>
      </c>
      <c r="D194" s="21">
        <v>89.68</v>
      </c>
      <c r="E194" s="9">
        <v>38508.835800000001</v>
      </c>
      <c r="F194" s="9">
        <v>2055866.1466000001</v>
      </c>
      <c r="G194" s="9">
        <v>77366.129400000005</v>
      </c>
      <c r="H194" s="9">
        <v>379881.19449999998</v>
      </c>
      <c r="I194" s="9">
        <v>74952.560299999997</v>
      </c>
      <c r="J194" s="9">
        <v>36318.109799999998</v>
      </c>
      <c r="K194" s="9">
        <v>17785.324700000001</v>
      </c>
      <c r="L194" s="9">
        <v>2568089.9800999998</v>
      </c>
      <c r="M194" s="9">
        <f t="shared" si="19"/>
        <v>18532.785099999997</v>
      </c>
      <c r="N194" s="9"/>
      <c r="O194" s="9"/>
      <c r="P194" s="9"/>
      <c r="Q194" s="9"/>
      <c r="R194" s="9"/>
      <c r="S194" s="9"/>
      <c r="T194" s="9"/>
      <c r="U194" s="9"/>
      <c r="V194" s="9">
        <f t="shared" si="16"/>
        <v>307070.8358</v>
      </c>
      <c r="W194" s="9"/>
      <c r="X194" s="9"/>
      <c r="Y194" s="9"/>
      <c r="Z194" s="9"/>
      <c r="AA194" s="8">
        <v>189</v>
      </c>
      <c r="AB194" s="20">
        <v>2016</v>
      </c>
      <c r="AC194" s="20">
        <v>1953</v>
      </c>
      <c r="AD194" s="21">
        <v>154.11000000000001</v>
      </c>
      <c r="AE194" s="9">
        <f t="shared" si="20"/>
        <v>12768.780398073606</v>
      </c>
      <c r="AF194" s="9">
        <v>2200636.9276999999</v>
      </c>
      <c r="AG194" s="9">
        <v>33508.915200000003</v>
      </c>
      <c r="AH194" s="9">
        <v>201145.9736</v>
      </c>
      <c r="AI194" s="9">
        <v>91677.977700000003</v>
      </c>
      <c r="AJ194" s="9">
        <v>306133.81690000003</v>
      </c>
      <c r="AK194" s="9">
        <v>39503.121917527169</v>
      </c>
      <c r="AL194" s="9">
        <v>2780831.7087843996</v>
      </c>
      <c r="AM194" s="9">
        <f t="shared" si="21"/>
        <v>266630.69498247287</v>
      </c>
      <c r="AN194" s="9"/>
      <c r="AO194" s="9"/>
      <c r="AP194" s="9"/>
      <c r="AQ194" s="9"/>
      <c r="AR194" s="9"/>
      <c r="AS194" s="9"/>
      <c r="AT194" s="9"/>
      <c r="AU194" s="9"/>
      <c r="AV194" s="9">
        <f t="shared" si="17"/>
        <v>12768.780398073606</v>
      </c>
      <c r="AW194" s="9"/>
      <c r="AX194" s="9"/>
      <c r="AY194" s="9"/>
      <c r="AZ194" s="9"/>
      <c r="BA194" s="20">
        <v>189</v>
      </c>
      <c r="BB194" s="20">
        <v>2017</v>
      </c>
      <c r="BC194" s="20">
        <v>1954</v>
      </c>
      <c r="BD194" s="21">
        <v>129.66</v>
      </c>
      <c r="BE194" s="9">
        <f t="shared" si="22"/>
        <v>111576.90325021977</v>
      </c>
      <c r="BF194" s="9">
        <v>2171282.6126999999</v>
      </c>
      <c r="BG194" s="9">
        <v>33412.713799999998</v>
      </c>
      <c r="BH194" s="9">
        <v>192824.9774</v>
      </c>
      <c r="BI194" s="9">
        <v>71338.963254615795</v>
      </c>
      <c r="BJ194" s="9">
        <v>570800.76060000004</v>
      </c>
      <c r="BK194" s="9">
        <v>41140.233451939661</v>
      </c>
      <c r="BL194" s="9">
        <v>2886942.8910524566</v>
      </c>
      <c r="BM194" s="9">
        <f t="shared" si="23"/>
        <v>529660.52714806038</v>
      </c>
      <c r="BN194" s="9"/>
      <c r="BO194" s="9"/>
      <c r="BP194" s="9"/>
      <c r="BQ194" s="9"/>
      <c r="BR194" s="9"/>
      <c r="BS194" s="9"/>
      <c r="BT194" s="9"/>
      <c r="BU194" s="9"/>
      <c r="BV194" s="9">
        <f t="shared" si="18"/>
        <v>111576.90325021977</v>
      </c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</row>
    <row r="195" spans="1:117">
      <c r="A195" s="8">
        <v>190</v>
      </c>
      <c r="B195" s="20">
        <v>2015</v>
      </c>
      <c r="C195" s="20">
        <v>1984</v>
      </c>
      <c r="D195" s="21">
        <v>122.11</v>
      </c>
      <c r="E195" s="9">
        <v>89838.216</v>
      </c>
      <c r="F195" s="9">
        <v>2038775.7352</v>
      </c>
      <c r="G195" s="9">
        <v>77366.129400000005</v>
      </c>
      <c r="H195" s="9">
        <v>381763.55070000002</v>
      </c>
      <c r="I195" s="9">
        <v>67883.346999999994</v>
      </c>
      <c r="J195" s="9">
        <v>100755.3244</v>
      </c>
      <c r="K195" s="9">
        <v>1858.3154999999999</v>
      </c>
      <c r="L195" s="9">
        <v>2574847.5553000001</v>
      </c>
      <c r="M195" s="9">
        <f t="shared" si="19"/>
        <v>98897.008900000001</v>
      </c>
      <c r="N195" s="9"/>
      <c r="O195" s="9"/>
      <c r="P195" s="9"/>
      <c r="Q195" s="9"/>
      <c r="R195" s="9"/>
      <c r="S195" s="9"/>
      <c r="T195" s="9"/>
      <c r="U195" s="9"/>
      <c r="V195" s="9">
        <f t="shared" si="16"/>
        <v>358400.21600000001</v>
      </c>
      <c r="W195" s="9"/>
      <c r="X195" s="9"/>
      <c r="Y195" s="9"/>
      <c r="Z195" s="9"/>
      <c r="AA195" s="8">
        <v>190</v>
      </c>
      <c r="AB195" s="20">
        <v>2016</v>
      </c>
      <c r="AC195" s="20">
        <v>1993</v>
      </c>
      <c r="AD195" s="21">
        <v>97.81</v>
      </c>
      <c r="AE195" s="9">
        <f t="shared" si="20"/>
        <v>-149370.71050192649</v>
      </c>
      <c r="AF195" s="9">
        <v>2172383.6258999999</v>
      </c>
      <c r="AG195" s="9">
        <v>33508.915200000003</v>
      </c>
      <c r="AH195" s="9">
        <v>195211.9895</v>
      </c>
      <c r="AI195" s="9">
        <v>113970.5514</v>
      </c>
      <c r="AJ195" s="9">
        <v>195737.80790000001</v>
      </c>
      <c r="AK195" s="9">
        <v>94690.972917527179</v>
      </c>
      <c r="AL195" s="9">
        <v>2765492.6274843998</v>
      </c>
      <c r="AM195" s="9">
        <f t="shared" si="21"/>
        <v>101046.83498247284</v>
      </c>
      <c r="AN195" s="9"/>
      <c r="AO195" s="9"/>
      <c r="AP195" s="9"/>
      <c r="AQ195" s="9"/>
      <c r="AR195" s="9"/>
      <c r="AS195" s="9"/>
      <c r="AT195" s="9"/>
      <c r="AU195" s="9"/>
      <c r="AV195" s="9">
        <f t="shared" si="17"/>
        <v>-149370.71050192649</v>
      </c>
      <c r="AW195" s="9"/>
      <c r="AX195" s="9"/>
      <c r="AY195" s="9"/>
      <c r="AZ195" s="9"/>
      <c r="BA195" s="20">
        <v>190</v>
      </c>
      <c r="BB195" s="20">
        <v>2017</v>
      </c>
      <c r="BC195" s="20">
        <v>1994</v>
      </c>
      <c r="BD195" s="21">
        <v>130.30000000000001</v>
      </c>
      <c r="BE195" s="9">
        <f t="shared" si="22"/>
        <v>-267526.08375287103</v>
      </c>
      <c r="BF195" s="9">
        <v>2166615.1702000001</v>
      </c>
      <c r="BG195" s="9">
        <v>33412.713799999998</v>
      </c>
      <c r="BH195" s="9">
        <v>182751.4179</v>
      </c>
      <c r="BI195" s="9">
        <v>109182.942251525</v>
      </c>
      <c r="BJ195" s="9">
        <v>170705.3622</v>
      </c>
      <c r="BK195" s="9">
        <v>88298.581151939667</v>
      </c>
      <c r="BL195" s="9">
        <v>2841895.1089524566</v>
      </c>
      <c r="BM195" s="9">
        <f t="shared" si="23"/>
        <v>82406.781048060337</v>
      </c>
      <c r="BN195" s="9"/>
      <c r="BO195" s="9"/>
      <c r="BP195" s="9"/>
      <c r="BQ195" s="9"/>
      <c r="BR195" s="9"/>
      <c r="BS195" s="9"/>
      <c r="BT195" s="9"/>
      <c r="BU195" s="9"/>
      <c r="BV195" s="9">
        <f t="shared" si="18"/>
        <v>-267526.08375287103</v>
      </c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</row>
    <row r="196" spans="1:117">
      <c r="A196" s="8">
        <v>191</v>
      </c>
      <c r="B196" s="20">
        <v>2015</v>
      </c>
      <c r="C196" s="20">
        <v>1969</v>
      </c>
      <c r="D196" s="21">
        <v>121.38</v>
      </c>
      <c r="E196" s="9">
        <v>76595.317299999995</v>
      </c>
      <c r="F196" s="9">
        <v>2043782.7829</v>
      </c>
      <c r="G196" s="9">
        <v>77366.129400000005</v>
      </c>
      <c r="H196" s="9">
        <v>380161.70059999998</v>
      </c>
      <c r="I196" s="9">
        <v>73899.116099999999</v>
      </c>
      <c r="J196" s="9">
        <v>79293.269400000005</v>
      </c>
      <c r="K196" s="9">
        <v>0</v>
      </c>
      <c r="L196" s="9">
        <v>2577907.6812</v>
      </c>
      <c r="M196" s="9">
        <f t="shared" si="19"/>
        <v>79293.269400000005</v>
      </c>
      <c r="N196" s="9"/>
      <c r="O196" s="9"/>
      <c r="P196" s="9"/>
      <c r="Q196" s="9"/>
      <c r="R196" s="9"/>
      <c r="S196" s="9"/>
      <c r="T196" s="9"/>
      <c r="U196" s="9"/>
      <c r="V196" s="9">
        <f t="shared" si="16"/>
        <v>345157.3173</v>
      </c>
      <c r="W196" s="9"/>
      <c r="X196" s="9"/>
      <c r="Y196" s="9"/>
      <c r="Z196" s="9"/>
      <c r="AA196" s="8">
        <v>191</v>
      </c>
      <c r="AB196" s="20">
        <v>2016</v>
      </c>
      <c r="AC196" s="20">
        <v>1951</v>
      </c>
      <c r="AD196" s="21">
        <v>145.72999999999999</v>
      </c>
      <c r="AE196" s="9">
        <f t="shared" si="20"/>
        <v>263381.91079807328</v>
      </c>
      <c r="AF196" s="9">
        <v>2211075.8953</v>
      </c>
      <c r="AG196" s="9">
        <v>33508.915200000003</v>
      </c>
      <c r="AH196" s="9">
        <v>205610.5122</v>
      </c>
      <c r="AI196" s="9">
        <v>74905.763099999996</v>
      </c>
      <c r="AJ196" s="9">
        <v>558819.70889999997</v>
      </c>
      <c r="AK196" s="9">
        <v>12527.882217527171</v>
      </c>
      <c r="AL196" s="9">
        <v>2808011.0016843998</v>
      </c>
      <c r="AM196" s="9">
        <f t="shared" si="21"/>
        <v>546291.82668247283</v>
      </c>
      <c r="AN196" s="9"/>
      <c r="AO196" s="9"/>
      <c r="AP196" s="9"/>
      <c r="AQ196" s="9"/>
      <c r="AR196" s="9"/>
      <c r="AS196" s="9"/>
      <c r="AT196" s="9"/>
      <c r="AU196" s="9"/>
      <c r="AV196" s="9">
        <f t="shared" si="17"/>
        <v>263381.91079807328</v>
      </c>
      <c r="AW196" s="9"/>
      <c r="AX196" s="9"/>
      <c r="AY196" s="9"/>
      <c r="AZ196" s="9"/>
      <c r="BA196" s="20">
        <v>191</v>
      </c>
      <c r="BB196" s="20">
        <v>2017</v>
      </c>
      <c r="BC196" s="20">
        <v>1952</v>
      </c>
      <c r="BD196" s="21">
        <v>132.01</v>
      </c>
      <c r="BE196" s="9">
        <f t="shared" si="22"/>
        <v>47385.719155598432</v>
      </c>
      <c r="BF196" s="9">
        <v>2213468.673</v>
      </c>
      <c r="BG196" s="9">
        <v>33412.713799999998</v>
      </c>
      <c r="BH196" s="9">
        <v>191821.08420000001</v>
      </c>
      <c r="BI196" s="9">
        <v>75110.352559994397</v>
      </c>
      <c r="BJ196" s="9">
        <v>450474.8971</v>
      </c>
      <c r="BK196" s="9">
        <v>44511.101151939663</v>
      </c>
      <c r="BL196" s="9">
        <v>2872390.9003524566</v>
      </c>
      <c r="BM196" s="9">
        <f t="shared" si="23"/>
        <v>405963.79594806035</v>
      </c>
      <c r="BN196" s="9"/>
      <c r="BO196" s="9"/>
      <c r="BP196" s="9"/>
      <c r="BQ196" s="9"/>
      <c r="BR196" s="9"/>
      <c r="BS196" s="9"/>
      <c r="BT196" s="9"/>
      <c r="BU196" s="9"/>
      <c r="BV196" s="9">
        <f t="shared" si="18"/>
        <v>47385.719155598432</v>
      </c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</row>
    <row r="197" spans="1:117">
      <c r="A197" s="8">
        <v>192</v>
      </c>
      <c r="B197" s="20">
        <v>2015</v>
      </c>
      <c r="C197" s="20">
        <v>1996</v>
      </c>
      <c r="D197" s="21">
        <v>138.54</v>
      </c>
      <c r="E197" s="9">
        <v>116433.1488</v>
      </c>
      <c r="F197" s="9">
        <v>2019183.5978999999</v>
      </c>
      <c r="G197" s="9">
        <v>77366.129400000005</v>
      </c>
      <c r="H197" s="9">
        <v>380212.56800000003</v>
      </c>
      <c r="I197" s="9">
        <v>73708.082999999999</v>
      </c>
      <c r="J197" s="9">
        <v>151571.75140000001</v>
      </c>
      <c r="K197" s="9">
        <v>0</v>
      </c>
      <c r="L197" s="9">
        <v>2585608.9808</v>
      </c>
      <c r="M197" s="9">
        <f t="shared" si="19"/>
        <v>151571.75140000001</v>
      </c>
      <c r="N197" s="9"/>
      <c r="O197" s="9"/>
      <c r="P197" s="9"/>
      <c r="Q197" s="9"/>
      <c r="R197" s="9"/>
      <c r="S197" s="9"/>
      <c r="T197" s="9"/>
      <c r="U197" s="9"/>
      <c r="V197" s="9">
        <f t="shared" si="16"/>
        <v>384995.14880000002</v>
      </c>
      <c r="W197" s="9"/>
      <c r="X197" s="9"/>
      <c r="Y197" s="9"/>
      <c r="Z197" s="9"/>
      <c r="AA197" s="8">
        <v>192</v>
      </c>
      <c r="AB197" s="20">
        <v>2016</v>
      </c>
      <c r="AC197" s="20">
        <v>1991</v>
      </c>
      <c r="AD197" s="21">
        <v>96.26</v>
      </c>
      <c r="AE197" s="9">
        <f t="shared" si="20"/>
        <v>208299.75999807334</v>
      </c>
      <c r="AF197" s="9">
        <v>2104726.6716</v>
      </c>
      <c r="AG197" s="9">
        <v>33508.915200000003</v>
      </c>
      <c r="AH197" s="9">
        <v>203681.04079999999</v>
      </c>
      <c r="AI197" s="9">
        <v>82154.330600000001</v>
      </c>
      <c r="AJ197" s="9">
        <v>596169.94449999998</v>
      </c>
      <c r="AK197" s="9">
        <v>12749.80251752717</v>
      </c>
      <c r="AL197" s="9">
        <v>2799191.3401843999</v>
      </c>
      <c r="AM197" s="9">
        <f t="shared" si="21"/>
        <v>583420.14198247285</v>
      </c>
      <c r="AN197" s="9"/>
      <c r="AO197" s="9"/>
      <c r="AP197" s="9"/>
      <c r="AQ197" s="9"/>
      <c r="AR197" s="9"/>
      <c r="AS197" s="9"/>
      <c r="AT197" s="9"/>
      <c r="AU197" s="9"/>
      <c r="AV197" s="9">
        <f t="shared" si="17"/>
        <v>208299.75999807334</v>
      </c>
      <c r="AW197" s="9"/>
      <c r="AX197" s="9"/>
      <c r="AY197" s="9"/>
      <c r="AZ197" s="9"/>
      <c r="BA197" s="20">
        <v>192</v>
      </c>
      <c r="BB197" s="20">
        <v>2017</v>
      </c>
      <c r="BC197" s="20">
        <v>1992</v>
      </c>
      <c r="BD197" s="21">
        <v>115.81</v>
      </c>
      <c r="BE197" s="9">
        <f t="shared" si="22"/>
        <v>-270629.08325763838</v>
      </c>
      <c r="BF197" s="9">
        <v>2138820.1373999999</v>
      </c>
      <c r="BG197" s="9">
        <v>33412.713799999998</v>
      </c>
      <c r="BH197" s="9">
        <v>183548.02160000001</v>
      </c>
      <c r="BI197" s="9">
        <v>106190.290646758</v>
      </c>
      <c r="BJ197" s="9">
        <v>184315.6262</v>
      </c>
      <c r="BK197" s="9">
        <v>74431.264851939661</v>
      </c>
      <c r="BL197" s="9">
        <v>2842484.6080524563</v>
      </c>
      <c r="BM197" s="9">
        <f t="shared" si="23"/>
        <v>109884.36134806034</v>
      </c>
      <c r="BN197" s="9"/>
      <c r="BO197" s="9"/>
      <c r="BP197" s="9"/>
      <c r="BQ197" s="9"/>
      <c r="BR197" s="9"/>
      <c r="BS197" s="9"/>
      <c r="BT197" s="9"/>
      <c r="BU197" s="9"/>
      <c r="BV197" s="9">
        <f t="shared" si="18"/>
        <v>-270629.08325763838</v>
      </c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</row>
    <row r="198" spans="1:117">
      <c r="A198" s="8">
        <v>193</v>
      </c>
      <c r="B198" s="20">
        <v>2015</v>
      </c>
      <c r="C198" s="20">
        <v>1971</v>
      </c>
      <c r="D198" s="21">
        <v>137.58000000000001</v>
      </c>
      <c r="E198" s="9">
        <v>57886.652199999997</v>
      </c>
      <c r="F198" s="9">
        <v>2045735.7512999999</v>
      </c>
      <c r="G198" s="9">
        <v>77366.129400000005</v>
      </c>
      <c r="H198" s="9">
        <v>379638.86589999998</v>
      </c>
      <c r="I198" s="9">
        <v>75862.628800000006</v>
      </c>
      <c r="J198" s="9">
        <v>56307.3894</v>
      </c>
      <c r="K198" s="9">
        <v>4553.6212999999998</v>
      </c>
      <c r="L198" s="9">
        <v>2572470.4912</v>
      </c>
      <c r="M198" s="9">
        <f t="shared" si="19"/>
        <v>51753.768100000001</v>
      </c>
      <c r="N198" s="9"/>
      <c r="O198" s="9"/>
      <c r="P198" s="9"/>
      <c r="Q198" s="9"/>
      <c r="R198" s="9"/>
      <c r="S198" s="9"/>
      <c r="T198" s="9"/>
      <c r="U198" s="9"/>
      <c r="V198" s="9">
        <f t="shared" ref="V198:V261" si="24">(E198-inmean)*stdfac+outmean</f>
        <v>326448.65220000001</v>
      </c>
      <c r="W198" s="9"/>
      <c r="X198" s="9"/>
      <c r="Y198" s="9"/>
      <c r="Z198" s="9"/>
      <c r="AA198" s="8">
        <v>193</v>
      </c>
      <c r="AB198" s="20">
        <v>2016</v>
      </c>
      <c r="AC198" s="20">
        <v>1936</v>
      </c>
      <c r="AD198" s="21">
        <v>90.47</v>
      </c>
      <c r="AE198" s="9">
        <f t="shared" si="20"/>
        <v>-100402.3378019263</v>
      </c>
      <c r="AF198" s="9">
        <v>2178571.4493</v>
      </c>
      <c r="AG198" s="9">
        <v>33508.915200000003</v>
      </c>
      <c r="AH198" s="9">
        <v>191835.31349999999</v>
      </c>
      <c r="AI198" s="9">
        <v>126655.924</v>
      </c>
      <c r="AJ198" s="9">
        <v>240143.32140000002</v>
      </c>
      <c r="AK198" s="9">
        <v>99184.893917527181</v>
      </c>
      <c r="AL198" s="9">
        <v>2771932.3672843999</v>
      </c>
      <c r="AM198" s="9">
        <f t="shared" si="21"/>
        <v>140958.42748247285</v>
      </c>
      <c r="AN198" s="9"/>
      <c r="AO198" s="9"/>
      <c r="AP198" s="9"/>
      <c r="AQ198" s="9"/>
      <c r="AR198" s="9"/>
      <c r="AS198" s="9"/>
      <c r="AT198" s="9"/>
      <c r="AU198" s="9"/>
      <c r="AV198" s="9">
        <f t="shared" ref="AV198:AV261" si="25">(AE198-inmean2)*stdfac2+outmean2</f>
        <v>-100402.3378019263</v>
      </c>
      <c r="AW198" s="9"/>
      <c r="AX198" s="9"/>
      <c r="AY198" s="9"/>
      <c r="AZ198" s="9"/>
      <c r="BA198" s="20">
        <v>193</v>
      </c>
      <c r="BB198" s="20">
        <v>2017</v>
      </c>
      <c r="BC198" s="20">
        <v>1937</v>
      </c>
      <c r="BD198" s="21">
        <v>136</v>
      </c>
      <c r="BE198" s="9">
        <f t="shared" si="22"/>
        <v>-340905.24113679351</v>
      </c>
      <c r="BF198" s="9">
        <v>2179874.3160000001</v>
      </c>
      <c r="BG198" s="9">
        <v>33412.713799999998</v>
      </c>
      <c r="BH198" s="9">
        <v>175218.921</v>
      </c>
      <c r="BI198" s="9">
        <v>137480.750167602</v>
      </c>
      <c r="BJ198" s="9">
        <v>129577.2157</v>
      </c>
      <c r="BK198" s="9">
        <v>154816.02265193965</v>
      </c>
      <c r="BL198" s="9">
        <v>2841653.1351524564</v>
      </c>
      <c r="BM198" s="9">
        <f t="shared" si="23"/>
        <v>-25238.806951939652</v>
      </c>
      <c r="BN198" s="9"/>
      <c r="BO198" s="9"/>
      <c r="BP198" s="9"/>
      <c r="BQ198" s="9"/>
      <c r="BR198" s="9"/>
      <c r="BS198" s="9"/>
      <c r="BT198" s="9"/>
      <c r="BU198" s="9"/>
      <c r="BV198" s="9">
        <f t="shared" ref="BV198:BV261" si="26">(BE198-inmean3)*stdfac3+outmean3</f>
        <v>-340905.24113679351</v>
      </c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</row>
    <row r="199" spans="1:117">
      <c r="A199" s="8">
        <v>194</v>
      </c>
      <c r="B199" s="20">
        <v>2015</v>
      </c>
      <c r="C199" s="20">
        <v>1961</v>
      </c>
      <c r="D199" s="21">
        <v>111.18</v>
      </c>
      <c r="E199" s="9">
        <v>44289.364999999998</v>
      </c>
      <c r="F199" s="9">
        <v>2025253.5641999999</v>
      </c>
      <c r="G199" s="9">
        <v>77366.129400000005</v>
      </c>
      <c r="H199" s="9">
        <v>380307.26289999997</v>
      </c>
      <c r="I199" s="9">
        <v>73352.455100000006</v>
      </c>
      <c r="J199" s="9">
        <v>69264.046700000006</v>
      </c>
      <c r="K199" s="9">
        <v>1177.7954999999999</v>
      </c>
      <c r="L199" s="9">
        <v>2580076.2977</v>
      </c>
      <c r="M199" s="9">
        <f t="shared" ref="M199:M262" si="27">J199-K199</f>
        <v>68086.251200000013</v>
      </c>
      <c r="N199" s="9"/>
      <c r="O199" s="9"/>
      <c r="P199" s="9"/>
      <c r="Q199" s="9"/>
      <c r="R199" s="9"/>
      <c r="S199" s="9"/>
      <c r="T199" s="9"/>
      <c r="U199" s="9"/>
      <c r="V199" s="9">
        <f t="shared" si="24"/>
        <v>312851.36499999999</v>
      </c>
      <c r="W199" s="9"/>
      <c r="X199" s="9"/>
      <c r="Y199" s="9"/>
      <c r="Z199" s="9"/>
      <c r="AA199" s="8">
        <v>194</v>
      </c>
      <c r="AB199" s="20">
        <v>2016</v>
      </c>
      <c r="AC199" s="20">
        <v>1964</v>
      </c>
      <c r="AD199" s="21">
        <v>163.87</v>
      </c>
      <c r="AE199" s="9">
        <f t="shared" ref="AE199:AE262" si="28">SUM(AF199:AJ199)-SUM(AK199:AL199)</f>
        <v>-3511.5688019264489</v>
      </c>
      <c r="AF199" s="9">
        <v>2141815.2168000001</v>
      </c>
      <c r="AG199" s="9">
        <v>33508.915200000003</v>
      </c>
      <c r="AH199" s="9">
        <v>202697.83279999997</v>
      </c>
      <c r="AI199" s="9">
        <v>85848.0101</v>
      </c>
      <c r="AJ199" s="9">
        <v>340243.272</v>
      </c>
      <c r="AK199" s="9">
        <v>21154.440817527171</v>
      </c>
      <c r="AL199" s="9">
        <v>2786470.3748843996</v>
      </c>
      <c r="AM199" s="9">
        <f t="shared" ref="AM199:AM262" si="29">AJ199-AK199</f>
        <v>319088.83118247282</v>
      </c>
      <c r="AN199" s="9"/>
      <c r="AO199" s="9"/>
      <c r="AP199" s="9"/>
      <c r="AQ199" s="9"/>
      <c r="AR199" s="9"/>
      <c r="AS199" s="9"/>
      <c r="AT199" s="9"/>
      <c r="AU199" s="9"/>
      <c r="AV199" s="9">
        <f t="shared" si="25"/>
        <v>-3511.5688019264489</v>
      </c>
      <c r="AW199" s="9"/>
      <c r="AX199" s="9"/>
      <c r="AY199" s="9"/>
      <c r="AZ199" s="9"/>
      <c r="BA199" s="20">
        <v>194</v>
      </c>
      <c r="BB199" s="20">
        <v>2017</v>
      </c>
      <c r="BC199" s="20">
        <v>1965</v>
      </c>
      <c r="BD199" s="21">
        <v>118.43</v>
      </c>
      <c r="BE199" s="9">
        <f t="shared" ref="BE199:BE262" si="30">SUM(BF199:BJ199)-SUM(BK199:BL199)</f>
        <v>120319.2118270346</v>
      </c>
      <c r="BF199" s="9">
        <v>2176632.8993000002</v>
      </c>
      <c r="BG199" s="9">
        <v>33412.713799999998</v>
      </c>
      <c r="BH199" s="9">
        <v>192328.0526</v>
      </c>
      <c r="BI199" s="9">
        <v>73205.792431430295</v>
      </c>
      <c r="BJ199" s="9">
        <v>574905.46700000006</v>
      </c>
      <c r="BK199" s="9">
        <v>40971.02035193966</v>
      </c>
      <c r="BL199" s="9">
        <v>2889194.6929524564</v>
      </c>
      <c r="BM199" s="9">
        <f t="shared" ref="BM199:BM262" si="31">BJ199-BK199</f>
        <v>533934.44664806034</v>
      </c>
      <c r="BN199" s="9"/>
      <c r="BO199" s="9"/>
      <c r="BP199" s="9"/>
      <c r="BQ199" s="9"/>
      <c r="BR199" s="9"/>
      <c r="BS199" s="9"/>
      <c r="BT199" s="9"/>
      <c r="BU199" s="9"/>
      <c r="BV199" s="9">
        <f t="shared" si="26"/>
        <v>120319.2118270346</v>
      </c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</row>
    <row r="200" spans="1:117">
      <c r="A200" s="8">
        <v>195</v>
      </c>
      <c r="B200" s="20">
        <v>2015</v>
      </c>
      <c r="C200" s="20">
        <v>1957</v>
      </c>
      <c r="D200" s="21">
        <v>112.95</v>
      </c>
      <c r="E200" s="9">
        <v>77947.4954</v>
      </c>
      <c r="F200" s="9">
        <v>2038362.1658000001</v>
      </c>
      <c r="G200" s="9">
        <v>77366.129400000005</v>
      </c>
      <c r="H200" s="9">
        <v>379278.58980000002</v>
      </c>
      <c r="I200" s="9">
        <v>77215.650200000004</v>
      </c>
      <c r="J200" s="9">
        <v>94348.615399999995</v>
      </c>
      <c r="K200" s="9">
        <v>6374.5434999999998</v>
      </c>
      <c r="L200" s="9">
        <v>2582249.1116999998</v>
      </c>
      <c r="M200" s="9">
        <f t="shared" si="27"/>
        <v>87974.071899999995</v>
      </c>
      <c r="N200" s="9"/>
      <c r="O200" s="9"/>
      <c r="P200" s="9"/>
      <c r="Q200" s="9"/>
      <c r="R200" s="9"/>
      <c r="S200" s="9"/>
      <c r="T200" s="9"/>
      <c r="U200" s="9"/>
      <c r="V200" s="9">
        <f t="shared" si="24"/>
        <v>346509.49540000001</v>
      </c>
      <c r="W200" s="9"/>
      <c r="X200" s="9"/>
      <c r="Y200" s="9"/>
      <c r="Z200" s="9"/>
      <c r="AA200" s="8">
        <v>195</v>
      </c>
      <c r="AB200" s="20">
        <v>2016</v>
      </c>
      <c r="AC200" s="20">
        <v>2002</v>
      </c>
      <c r="AD200" s="21">
        <v>111.02</v>
      </c>
      <c r="AE200" s="9">
        <f t="shared" si="28"/>
        <v>-43998.507401926909</v>
      </c>
      <c r="AF200" s="9">
        <v>2192009.8753999998</v>
      </c>
      <c r="AG200" s="9">
        <v>33508.915200000003</v>
      </c>
      <c r="AH200" s="9">
        <v>196044.73819999999</v>
      </c>
      <c r="AI200" s="9">
        <v>110842.1118</v>
      </c>
      <c r="AJ200" s="9">
        <v>285207.52770000004</v>
      </c>
      <c r="AK200" s="9">
        <v>78850.557317527171</v>
      </c>
      <c r="AL200" s="9">
        <v>2782761.1183843999</v>
      </c>
      <c r="AM200" s="9">
        <f t="shared" si="29"/>
        <v>206356.97038247285</v>
      </c>
      <c r="AN200" s="9"/>
      <c r="AO200" s="9"/>
      <c r="AP200" s="9"/>
      <c r="AQ200" s="9"/>
      <c r="AR200" s="9"/>
      <c r="AS200" s="9"/>
      <c r="AT200" s="9"/>
      <c r="AU200" s="9"/>
      <c r="AV200" s="9">
        <f t="shared" si="25"/>
        <v>-43998.507401926909</v>
      </c>
      <c r="AW200" s="9"/>
      <c r="AX200" s="9"/>
      <c r="AY200" s="9"/>
      <c r="AZ200" s="9"/>
      <c r="BA200" s="20">
        <v>195</v>
      </c>
      <c r="BB200" s="20">
        <v>2017</v>
      </c>
      <c r="BC200" s="20">
        <v>2003</v>
      </c>
      <c r="BD200" s="21">
        <v>113.28</v>
      </c>
      <c r="BE200" s="9">
        <f t="shared" si="30"/>
        <v>-222707.97434696741</v>
      </c>
      <c r="BF200" s="9">
        <v>2199156.6732999999</v>
      </c>
      <c r="BG200" s="9">
        <v>33412.713799999998</v>
      </c>
      <c r="BH200" s="9">
        <v>185195.32010000001</v>
      </c>
      <c r="BI200" s="9">
        <v>100001.779957429</v>
      </c>
      <c r="BJ200" s="9">
        <v>205767.40270000001</v>
      </c>
      <c r="BK200" s="9">
        <v>96005.836151939671</v>
      </c>
      <c r="BL200" s="9">
        <v>2850236.0280524567</v>
      </c>
      <c r="BM200" s="9">
        <f t="shared" si="31"/>
        <v>109761.56654806033</v>
      </c>
      <c r="BN200" s="9"/>
      <c r="BO200" s="9"/>
      <c r="BP200" s="9"/>
      <c r="BQ200" s="9"/>
      <c r="BR200" s="9"/>
      <c r="BS200" s="9"/>
      <c r="BT200" s="9"/>
      <c r="BU200" s="9"/>
      <c r="BV200" s="9">
        <f t="shared" si="26"/>
        <v>-222707.97434696741</v>
      </c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</row>
    <row r="201" spans="1:117">
      <c r="A201" s="8">
        <v>196</v>
      </c>
      <c r="B201" s="20">
        <v>2015</v>
      </c>
      <c r="C201" s="20">
        <v>1997</v>
      </c>
      <c r="D201" s="21">
        <v>158.16</v>
      </c>
      <c r="E201" s="9">
        <v>98342.602700000003</v>
      </c>
      <c r="F201" s="9">
        <v>2045504.7227</v>
      </c>
      <c r="G201" s="9">
        <v>77366.129400000005</v>
      </c>
      <c r="H201" s="9">
        <v>380957.59879999998</v>
      </c>
      <c r="I201" s="9">
        <v>70910.110100000005</v>
      </c>
      <c r="J201" s="9">
        <v>102787.6422</v>
      </c>
      <c r="K201" s="9">
        <v>0</v>
      </c>
      <c r="L201" s="9">
        <v>2579183.6005000002</v>
      </c>
      <c r="M201" s="9">
        <f t="shared" si="27"/>
        <v>102787.6422</v>
      </c>
      <c r="N201" s="9"/>
      <c r="O201" s="9"/>
      <c r="P201" s="9"/>
      <c r="Q201" s="9"/>
      <c r="R201" s="9"/>
      <c r="S201" s="9"/>
      <c r="T201" s="9"/>
      <c r="U201" s="9"/>
      <c r="V201" s="9">
        <f t="shared" si="24"/>
        <v>366904.60270000005</v>
      </c>
      <c r="W201" s="9"/>
      <c r="X201" s="9"/>
      <c r="Y201" s="9"/>
      <c r="Z201" s="9"/>
      <c r="AA201" s="8">
        <v>196</v>
      </c>
      <c r="AB201" s="20">
        <v>2016</v>
      </c>
      <c r="AC201" s="20">
        <v>1989</v>
      </c>
      <c r="AD201" s="21">
        <v>135.44999999999999</v>
      </c>
      <c r="AE201" s="9">
        <f t="shared" si="28"/>
        <v>-110526.15540192649</v>
      </c>
      <c r="AF201" s="9">
        <v>2180567.7261999999</v>
      </c>
      <c r="AG201" s="9">
        <v>33508.915200000003</v>
      </c>
      <c r="AH201" s="9">
        <v>197701.77249999999</v>
      </c>
      <c r="AI201" s="9">
        <v>104617.02619999999</v>
      </c>
      <c r="AJ201" s="9">
        <v>202988.68300000002</v>
      </c>
      <c r="AK201" s="9">
        <v>62994.359217527177</v>
      </c>
      <c r="AL201" s="9">
        <v>2766915.9192843996</v>
      </c>
      <c r="AM201" s="9">
        <f t="shared" si="29"/>
        <v>139994.32378247284</v>
      </c>
      <c r="AN201" s="9"/>
      <c r="AO201" s="9"/>
      <c r="AP201" s="9"/>
      <c r="AQ201" s="9"/>
      <c r="AR201" s="9"/>
      <c r="AS201" s="9"/>
      <c r="AT201" s="9"/>
      <c r="AU201" s="9"/>
      <c r="AV201" s="9">
        <f t="shared" si="25"/>
        <v>-110526.15540192649</v>
      </c>
      <c r="AW201" s="9"/>
      <c r="AX201" s="9"/>
      <c r="AY201" s="9"/>
      <c r="AZ201" s="9"/>
      <c r="BA201" s="20">
        <v>196</v>
      </c>
      <c r="BB201" s="20">
        <v>2017</v>
      </c>
      <c r="BC201" s="20">
        <v>1990</v>
      </c>
      <c r="BD201" s="21">
        <v>149.83000000000001</v>
      </c>
      <c r="BE201" s="9">
        <f t="shared" si="30"/>
        <v>10444.855623031501</v>
      </c>
      <c r="BF201" s="9">
        <v>2170008.4301999998</v>
      </c>
      <c r="BG201" s="9">
        <v>33412.713799999998</v>
      </c>
      <c r="BH201" s="9">
        <v>191339.37340000001</v>
      </c>
      <c r="BI201" s="9">
        <v>76920.025927427807</v>
      </c>
      <c r="BJ201" s="9">
        <v>447985.12760000001</v>
      </c>
      <c r="BK201" s="9">
        <v>43998.379051939664</v>
      </c>
      <c r="BL201" s="9">
        <v>2865222.4362524566</v>
      </c>
      <c r="BM201" s="9">
        <f t="shared" si="31"/>
        <v>403986.74854806036</v>
      </c>
      <c r="BN201" s="9"/>
      <c r="BO201" s="9"/>
      <c r="BP201" s="9"/>
      <c r="BQ201" s="9"/>
      <c r="BR201" s="9"/>
      <c r="BS201" s="9"/>
      <c r="BT201" s="9"/>
      <c r="BU201" s="9"/>
      <c r="BV201" s="9">
        <f t="shared" si="26"/>
        <v>10444.855623031501</v>
      </c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</row>
    <row r="202" spans="1:117">
      <c r="A202" s="8">
        <v>197</v>
      </c>
      <c r="B202" s="20">
        <v>2015</v>
      </c>
      <c r="C202" s="20">
        <v>1953</v>
      </c>
      <c r="D202" s="21">
        <v>106.8</v>
      </c>
      <c r="E202" s="9">
        <v>55636.017599999999</v>
      </c>
      <c r="F202" s="9">
        <v>2019052.4421000001</v>
      </c>
      <c r="G202" s="9">
        <v>77366.129400000005</v>
      </c>
      <c r="H202" s="9">
        <v>380384.11339999997</v>
      </c>
      <c r="I202" s="9">
        <v>73063.842099999994</v>
      </c>
      <c r="J202" s="9">
        <v>84775.521800000002</v>
      </c>
      <c r="K202" s="9">
        <v>598.80640000000005</v>
      </c>
      <c r="L202" s="9">
        <v>2578407.2247000001</v>
      </c>
      <c r="M202" s="9">
        <f t="shared" si="27"/>
        <v>84176.715400000001</v>
      </c>
      <c r="N202" s="9"/>
      <c r="O202" s="9"/>
      <c r="P202" s="9"/>
      <c r="Q202" s="9"/>
      <c r="R202" s="9"/>
      <c r="S202" s="9"/>
      <c r="T202" s="9"/>
      <c r="U202" s="9"/>
      <c r="V202" s="9">
        <f t="shared" si="24"/>
        <v>324198.01760000002</v>
      </c>
      <c r="W202" s="9"/>
      <c r="X202" s="9"/>
      <c r="Y202" s="9"/>
      <c r="Z202" s="9"/>
      <c r="AA202" s="8">
        <v>197</v>
      </c>
      <c r="AB202" s="20">
        <v>2016</v>
      </c>
      <c r="AC202" s="20">
        <v>1940</v>
      </c>
      <c r="AD202" s="21">
        <v>98.3</v>
      </c>
      <c r="AE202" s="9">
        <f t="shared" si="28"/>
        <v>-101211.65600192733</v>
      </c>
      <c r="AF202" s="9">
        <v>2137719.1006999998</v>
      </c>
      <c r="AG202" s="9">
        <v>33508.915200000003</v>
      </c>
      <c r="AH202" s="9">
        <v>200092.63639999999</v>
      </c>
      <c r="AI202" s="9">
        <v>95635.116299999994</v>
      </c>
      <c r="AJ202" s="9">
        <v>233363.87920000002</v>
      </c>
      <c r="AK202" s="9">
        <v>34230.239717527169</v>
      </c>
      <c r="AL202" s="9">
        <v>2767301.0640844</v>
      </c>
      <c r="AM202" s="9">
        <f t="shared" si="29"/>
        <v>199133.63948247285</v>
      </c>
      <c r="AN202" s="9"/>
      <c r="AO202" s="9"/>
      <c r="AP202" s="9"/>
      <c r="AQ202" s="9"/>
      <c r="AR202" s="9"/>
      <c r="AS202" s="9"/>
      <c r="AT202" s="9"/>
      <c r="AU202" s="9"/>
      <c r="AV202" s="9">
        <f t="shared" si="25"/>
        <v>-101211.65600192733</v>
      </c>
      <c r="AW202" s="9"/>
      <c r="AX202" s="9"/>
      <c r="AY202" s="9"/>
      <c r="AZ202" s="9"/>
      <c r="BA202" s="20">
        <v>197</v>
      </c>
      <c r="BB202" s="20">
        <v>2017</v>
      </c>
      <c r="BC202" s="20">
        <v>1941</v>
      </c>
      <c r="BD202" s="21">
        <v>129.43</v>
      </c>
      <c r="BE202" s="9">
        <f t="shared" si="30"/>
        <v>-259832.45519818598</v>
      </c>
      <c r="BF202" s="9">
        <v>2166222.6946</v>
      </c>
      <c r="BG202" s="9">
        <v>33412.713799999998</v>
      </c>
      <c r="BH202" s="9">
        <v>185930.16700000002</v>
      </c>
      <c r="BI202" s="9">
        <v>97241.134006210297</v>
      </c>
      <c r="BJ202" s="9">
        <v>172959.99909999999</v>
      </c>
      <c r="BK202" s="9">
        <v>75250.975451939652</v>
      </c>
      <c r="BL202" s="9">
        <v>2840348.1882524565</v>
      </c>
      <c r="BM202" s="9">
        <f t="shared" si="31"/>
        <v>97709.023648060334</v>
      </c>
      <c r="BN202" s="9"/>
      <c r="BO202" s="9"/>
      <c r="BP202" s="9"/>
      <c r="BQ202" s="9"/>
      <c r="BR202" s="9"/>
      <c r="BS202" s="9"/>
      <c r="BT202" s="9"/>
      <c r="BU202" s="9"/>
      <c r="BV202" s="9">
        <f t="shared" si="26"/>
        <v>-259832.45519818598</v>
      </c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</row>
    <row r="203" spans="1:117">
      <c r="A203" s="8">
        <v>198</v>
      </c>
      <c r="B203" s="20">
        <v>2015</v>
      </c>
      <c r="C203" s="20">
        <v>1994</v>
      </c>
      <c r="D203" s="21">
        <v>76.42</v>
      </c>
      <c r="E203" s="9">
        <v>67068.357999999993</v>
      </c>
      <c r="F203" s="9">
        <v>2054702.9031</v>
      </c>
      <c r="G203" s="9">
        <v>77366.129400000005</v>
      </c>
      <c r="H203" s="9">
        <v>379968.27189999999</v>
      </c>
      <c r="I203" s="9">
        <v>74625.540299999993</v>
      </c>
      <c r="J203" s="9">
        <v>59024.182999999997</v>
      </c>
      <c r="K203" s="9">
        <v>5110.5703999999996</v>
      </c>
      <c r="L203" s="9">
        <v>2573508.0992999999</v>
      </c>
      <c r="M203" s="9">
        <f t="shared" si="27"/>
        <v>53913.6126</v>
      </c>
      <c r="N203" s="9"/>
      <c r="O203" s="9"/>
      <c r="P203" s="9"/>
      <c r="Q203" s="9"/>
      <c r="R203" s="9"/>
      <c r="S203" s="9"/>
      <c r="T203" s="9"/>
      <c r="U203" s="9"/>
      <c r="V203" s="9">
        <f t="shared" si="24"/>
        <v>335630.35800000001</v>
      </c>
      <c r="W203" s="9"/>
      <c r="X203" s="9"/>
      <c r="Y203" s="9"/>
      <c r="Z203" s="9"/>
      <c r="AA203" s="8">
        <v>198</v>
      </c>
      <c r="AB203" s="20">
        <v>2016</v>
      </c>
      <c r="AC203" s="20">
        <v>1936</v>
      </c>
      <c r="AD203" s="21">
        <v>90.47</v>
      </c>
      <c r="AE203" s="9">
        <f t="shared" si="28"/>
        <v>-114101.93260192685</v>
      </c>
      <c r="AF203" s="9">
        <v>2173221.554</v>
      </c>
      <c r="AG203" s="9">
        <v>33508.915200000003</v>
      </c>
      <c r="AH203" s="9">
        <v>190161.36559999999</v>
      </c>
      <c r="AI203" s="9">
        <v>132944.54999999999</v>
      </c>
      <c r="AJ203" s="9">
        <v>233899.96280000001</v>
      </c>
      <c r="AK203" s="9">
        <v>104472.08271752717</v>
      </c>
      <c r="AL203" s="9">
        <v>2773366.1974843997</v>
      </c>
      <c r="AM203" s="9">
        <f t="shared" si="29"/>
        <v>129427.88008247284</v>
      </c>
      <c r="AN203" s="9"/>
      <c r="AO203" s="9"/>
      <c r="AP203" s="9"/>
      <c r="AQ203" s="9"/>
      <c r="AR203" s="9"/>
      <c r="AS203" s="9"/>
      <c r="AT203" s="9"/>
      <c r="AU203" s="9"/>
      <c r="AV203" s="9">
        <f t="shared" si="25"/>
        <v>-114101.93260192685</v>
      </c>
      <c r="AW203" s="9"/>
      <c r="AX203" s="9"/>
      <c r="AY203" s="9"/>
      <c r="AZ203" s="9"/>
      <c r="BA203" s="20">
        <v>198</v>
      </c>
      <c r="BB203" s="20">
        <v>2017</v>
      </c>
      <c r="BC203" s="20">
        <v>1937</v>
      </c>
      <c r="BD203" s="21">
        <v>136</v>
      </c>
      <c r="BE203" s="9">
        <f t="shared" si="30"/>
        <v>-321679.68848754652</v>
      </c>
      <c r="BF203" s="9">
        <v>2183766.1187</v>
      </c>
      <c r="BG203" s="9">
        <v>33412.713799999998</v>
      </c>
      <c r="BH203" s="9">
        <v>180284.93210000001</v>
      </c>
      <c r="BI203" s="9">
        <v>118448.945616849</v>
      </c>
      <c r="BJ203" s="9">
        <v>113952.59969999999</v>
      </c>
      <c r="BK203" s="9">
        <v>113725.88435193966</v>
      </c>
      <c r="BL203" s="9">
        <v>2837819.1140524563</v>
      </c>
      <c r="BM203" s="9">
        <f t="shared" si="31"/>
        <v>226.71534806033014</v>
      </c>
      <c r="BN203" s="9"/>
      <c r="BO203" s="9"/>
      <c r="BP203" s="9"/>
      <c r="BQ203" s="9"/>
      <c r="BR203" s="9"/>
      <c r="BS203" s="9"/>
      <c r="BT203" s="9"/>
      <c r="BU203" s="9"/>
      <c r="BV203" s="9">
        <f t="shared" si="26"/>
        <v>-321679.68848754652</v>
      </c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</row>
    <row r="204" spans="1:117">
      <c r="A204" s="8">
        <v>199</v>
      </c>
      <c r="B204" s="20">
        <v>2015</v>
      </c>
      <c r="C204" s="20">
        <v>1997</v>
      </c>
      <c r="D204" s="21">
        <v>158.16</v>
      </c>
      <c r="E204" s="9">
        <v>120351.5236</v>
      </c>
      <c r="F204" s="9">
        <v>2042313.1773000001</v>
      </c>
      <c r="G204" s="9">
        <v>77366.129400000005</v>
      </c>
      <c r="H204" s="9">
        <v>380948.89350000001</v>
      </c>
      <c r="I204" s="9">
        <v>70942.802800000005</v>
      </c>
      <c r="J204" s="9">
        <v>128256.8042</v>
      </c>
      <c r="K204" s="9">
        <v>0</v>
      </c>
      <c r="L204" s="9">
        <v>2579476.2837</v>
      </c>
      <c r="M204" s="9">
        <f t="shared" si="27"/>
        <v>128256.8042</v>
      </c>
      <c r="N204" s="9"/>
      <c r="O204" s="9"/>
      <c r="P204" s="9"/>
      <c r="Q204" s="9"/>
      <c r="R204" s="9"/>
      <c r="S204" s="9"/>
      <c r="T204" s="9"/>
      <c r="U204" s="9"/>
      <c r="V204" s="9">
        <f t="shared" si="24"/>
        <v>388913.52360000001</v>
      </c>
      <c r="W204" s="9"/>
      <c r="X204" s="9"/>
      <c r="Y204" s="9"/>
      <c r="Z204" s="9"/>
      <c r="AA204" s="8">
        <v>199</v>
      </c>
      <c r="AB204" s="20">
        <v>2016</v>
      </c>
      <c r="AC204" s="20">
        <v>1933</v>
      </c>
      <c r="AD204" s="21">
        <v>150.36000000000001</v>
      </c>
      <c r="AE204" s="9">
        <f t="shared" si="28"/>
        <v>-16254.203701926395</v>
      </c>
      <c r="AF204" s="9">
        <v>2141967.6497</v>
      </c>
      <c r="AG204" s="9">
        <v>33508.915200000003</v>
      </c>
      <c r="AH204" s="9">
        <v>203889.0232</v>
      </c>
      <c r="AI204" s="9">
        <v>81372.989600000001</v>
      </c>
      <c r="AJ204" s="9">
        <v>328019.60330000002</v>
      </c>
      <c r="AK204" s="9">
        <v>14192.975817527171</v>
      </c>
      <c r="AL204" s="9">
        <v>2790819.4088843996</v>
      </c>
      <c r="AM204" s="9">
        <f t="shared" si="29"/>
        <v>313826.62748247286</v>
      </c>
      <c r="AN204" s="9"/>
      <c r="AO204" s="9"/>
      <c r="AP204" s="9"/>
      <c r="AQ204" s="9"/>
      <c r="AR204" s="9"/>
      <c r="AS204" s="9"/>
      <c r="AT204" s="9"/>
      <c r="AU204" s="9"/>
      <c r="AV204" s="9">
        <f t="shared" si="25"/>
        <v>-16254.203701926395</v>
      </c>
      <c r="AW204" s="9"/>
      <c r="AX204" s="9"/>
      <c r="AY204" s="9"/>
      <c r="AZ204" s="9"/>
      <c r="BA204" s="20">
        <v>199</v>
      </c>
      <c r="BB204" s="20">
        <v>2017</v>
      </c>
      <c r="BC204" s="20">
        <v>1934</v>
      </c>
      <c r="BD204" s="21">
        <v>121.92</v>
      </c>
      <c r="BE204" s="9">
        <f t="shared" si="30"/>
        <v>56156.676617576741</v>
      </c>
      <c r="BF204" s="9">
        <v>2147503.0924</v>
      </c>
      <c r="BG204" s="9">
        <v>33412.713799999998</v>
      </c>
      <c r="BH204" s="9">
        <v>193542.57620000001</v>
      </c>
      <c r="BI204" s="9">
        <v>68643.114721972801</v>
      </c>
      <c r="BJ204" s="9">
        <v>544720.18859999999</v>
      </c>
      <c r="BK204" s="9">
        <v>44861.38785193966</v>
      </c>
      <c r="BL204" s="9">
        <v>2886803.6212524567</v>
      </c>
      <c r="BM204" s="9">
        <f t="shared" si="31"/>
        <v>499858.80074806034</v>
      </c>
      <c r="BN204" s="9"/>
      <c r="BO204" s="9"/>
      <c r="BP204" s="9"/>
      <c r="BQ204" s="9"/>
      <c r="BR204" s="9"/>
      <c r="BS204" s="9"/>
      <c r="BT204" s="9"/>
      <c r="BU204" s="9"/>
      <c r="BV204" s="9">
        <f t="shared" si="26"/>
        <v>56156.676617576741</v>
      </c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</row>
    <row r="205" spans="1:117">
      <c r="A205" s="8">
        <v>200</v>
      </c>
      <c r="B205" s="20">
        <v>2015</v>
      </c>
      <c r="C205" s="20">
        <v>1971</v>
      </c>
      <c r="D205" s="21">
        <v>137.58000000000001</v>
      </c>
      <c r="E205" s="9">
        <v>45727.565900000001</v>
      </c>
      <c r="F205" s="9">
        <v>2055586.7261999999</v>
      </c>
      <c r="G205" s="9">
        <v>77366.129400000005</v>
      </c>
      <c r="H205" s="9">
        <v>379778.36660000001</v>
      </c>
      <c r="I205" s="9">
        <v>75338.732199999999</v>
      </c>
      <c r="J205" s="9">
        <v>42849.813699999999</v>
      </c>
      <c r="K205" s="9">
        <v>10964.243399999999</v>
      </c>
      <c r="L205" s="9">
        <v>2574227.9586999998</v>
      </c>
      <c r="M205" s="9">
        <f t="shared" si="27"/>
        <v>31885.570299999999</v>
      </c>
      <c r="N205" s="9"/>
      <c r="O205" s="9"/>
      <c r="P205" s="9"/>
      <c r="Q205" s="9"/>
      <c r="R205" s="9"/>
      <c r="S205" s="9"/>
      <c r="T205" s="9"/>
      <c r="U205" s="9"/>
      <c r="V205" s="9">
        <f t="shared" si="24"/>
        <v>314289.56590000005</v>
      </c>
      <c r="W205" s="9"/>
      <c r="X205" s="9"/>
      <c r="Y205" s="9"/>
      <c r="Z205" s="9"/>
      <c r="AA205" s="8">
        <v>200</v>
      </c>
      <c r="AB205" s="20">
        <v>2016</v>
      </c>
      <c r="AC205" s="20">
        <v>1969</v>
      </c>
      <c r="AD205" s="21">
        <v>123.63</v>
      </c>
      <c r="AE205" s="9">
        <f t="shared" si="28"/>
        <v>294791.43829807313</v>
      </c>
      <c r="AF205" s="9">
        <v>2169209.6645999998</v>
      </c>
      <c r="AG205" s="9">
        <v>33508.915200000003</v>
      </c>
      <c r="AH205" s="9">
        <v>205458.11989999999</v>
      </c>
      <c r="AI205" s="9">
        <v>75478.264999999999</v>
      </c>
      <c r="AJ205" s="9">
        <v>623299.30169999995</v>
      </c>
      <c r="AK205" s="9">
        <v>12478.514917527171</v>
      </c>
      <c r="AL205" s="9">
        <v>2799684.3131843996</v>
      </c>
      <c r="AM205" s="9">
        <f t="shared" si="29"/>
        <v>610820.78678247274</v>
      </c>
      <c r="AN205" s="9"/>
      <c r="AO205" s="9"/>
      <c r="AP205" s="9"/>
      <c r="AQ205" s="9"/>
      <c r="AR205" s="9"/>
      <c r="AS205" s="9"/>
      <c r="AT205" s="9"/>
      <c r="AU205" s="9"/>
      <c r="AV205" s="9">
        <f t="shared" si="25"/>
        <v>294791.43829807313</v>
      </c>
      <c r="AW205" s="9"/>
      <c r="AX205" s="9"/>
      <c r="AY205" s="9"/>
      <c r="AZ205" s="9"/>
      <c r="BA205" s="20">
        <v>200</v>
      </c>
      <c r="BB205" s="20">
        <v>2017</v>
      </c>
      <c r="BC205" s="20">
        <v>1970</v>
      </c>
      <c r="BD205" s="21">
        <v>167.75</v>
      </c>
      <c r="BE205" s="9">
        <f t="shared" si="30"/>
        <v>-61050.068469444755</v>
      </c>
      <c r="BF205" s="9">
        <v>2179365.3639000002</v>
      </c>
      <c r="BG205" s="9">
        <v>33412.713799999998</v>
      </c>
      <c r="BH205" s="9">
        <v>189657.07570000002</v>
      </c>
      <c r="BI205" s="9">
        <v>83240.020334951201</v>
      </c>
      <c r="BJ205" s="9">
        <v>356002.60270000005</v>
      </c>
      <c r="BK205" s="9">
        <v>48904.566551939664</v>
      </c>
      <c r="BL205" s="9">
        <v>2853823.2783524566</v>
      </c>
      <c r="BM205" s="9">
        <f t="shared" si="31"/>
        <v>307098.0361480604</v>
      </c>
      <c r="BN205" s="9"/>
      <c r="BO205" s="9"/>
      <c r="BP205" s="9"/>
      <c r="BQ205" s="9"/>
      <c r="BR205" s="9"/>
      <c r="BS205" s="9"/>
      <c r="BT205" s="9"/>
      <c r="BU205" s="9"/>
      <c r="BV205" s="9">
        <f t="shared" si="26"/>
        <v>-61050.068469444755</v>
      </c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</row>
    <row r="206" spans="1:117">
      <c r="A206" s="8">
        <v>201</v>
      </c>
      <c r="B206" s="20">
        <v>2015</v>
      </c>
      <c r="C206" s="20">
        <v>1955</v>
      </c>
      <c r="D206" s="21">
        <v>97.62</v>
      </c>
      <c r="E206" s="9">
        <v>35511.308700000001</v>
      </c>
      <c r="F206" s="9">
        <v>2025536.9382</v>
      </c>
      <c r="G206" s="9">
        <v>77366.129400000005</v>
      </c>
      <c r="H206" s="9">
        <v>379590.91769999999</v>
      </c>
      <c r="I206" s="9">
        <v>76042.698999999993</v>
      </c>
      <c r="J206" s="9">
        <v>55850.148999999998</v>
      </c>
      <c r="K206" s="9">
        <v>8667.2464</v>
      </c>
      <c r="L206" s="9">
        <v>2570208.2779999999</v>
      </c>
      <c r="M206" s="9">
        <f t="shared" si="27"/>
        <v>47182.902600000001</v>
      </c>
      <c r="N206" s="9"/>
      <c r="O206" s="9"/>
      <c r="P206" s="9"/>
      <c r="Q206" s="9"/>
      <c r="R206" s="9"/>
      <c r="S206" s="9"/>
      <c r="T206" s="9"/>
      <c r="U206" s="9"/>
      <c r="V206" s="9">
        <f t="shared" si="24"/>
        <v>304073.30869999999</v>
      </c>
      <c r="W206" s="9"/>
      <c r="X206" s="9"/>
      <c r="Y206" s="9"/>
      <c r="Z206" s="9"/>
      <c r="AA206" s="8">
        <v>201</v>
      </c>
      <c r="AB206" s="20">
        <v>2016</v>
      </c>
      <c r="AC206" s="20">
        <v>1931</v>
      </c>
      <c r="AD206" s="21">
        <v>132.94</v>
      </c>
      <c r="AE206" s="9">
        <f t="shared" si="28"/>
        <v>-224776.5020019263</v>
      </c>
      <c r="AF206" s="9">
        <v>2181077.6551000001</v>
      </c>
      <c r="AG206" s="9">
        <v>33508.915200000003</v>
      </c>
      <c r="AH206" s="9">
        <v>185610.29949999999</v>
      </c>
      <c r="AI206" s="9">
        <v>150041.82829999999</v>
      </c>
      <c r="AJ206" s="9">
        <v>110044.2404</v>
      </c>
      <c r="AK206" s="9">
        <v>127263.75651752717</v>
      </c>
      <c r="AL206" s="9">
        <v>2757795.6839843998</v>
      </c>
      <c r="AM206" s="9">
        <f t="shared" si="29"/>
        <v>-17219.516117527179</v>
      </c>
      <c r="AN206" s="9"/>
      <c r="AO206" s="9"/>
      <c r="AP206" s="9"/>
      <c r="AQ206" s="9"/>
      <c r="AR206" s="9"/>
      <c r="AS206" s="9"/>
      <c r="AT206" s="9"/>
      <c r="AU206" s="9"/>
      <c r="AV206" s="9">
        <f t="shared" si="25"/>
        <v>-224776.5020019263</v>
      </c>
      <c r="AW206" s="9"/>
      <c r="AX206" s="9"/>
      <c r="AY206" s="9"/>
      <c r="AZ206" s="9"/>
      <c r="BA206" s="20">
        <v>201</v>
      </c>
      <c r="BB206" s="20">
        <v>2017</v>
      </c>
      <c r="BC206" s="20">
        <v>1932</v>
      </c>
      <c r="BD206" s="21">
        <v>141.41</v>
      </c>
      <c r="BE206" s="9">
        <f t="shared" si="30"/>
        <v>-198855.37229274912</v>
      </c>
      <c r="BF206" s="9">
        <v>2182228.9317999999</v>
      </c>
      <c r="BG206" s="9">
        <v>33412.713799999998</v>
      </c>
      <c r="BH206" s="9">
        <v>185472.4037</v>
      </c>
      <c r="BI206" s="9">
        <v>98960.842411646707</v>
      </c>
      <c r="BJ206" s="9">
        <v>270742.09649999999</v>
      </c>
      <c r="BK206" s="9">
        <v>107225.94435193966</v>
      </c>
      <c r="BL206" s="9">
        <v>2862446.4161524563</v>
      </c>
      <c r="BM206" s="9">
        <f t="shared" si="31"/>
        <v>163516.15214806033</v>
      </c>
      <c r="BN206" s="9"/>
      <c r="BO206" s="9"/>
      <c r="BP206" s="9"/>
      <c r="BQ206" s="9"/>
      <c r="BR206" s="9"/>
      <c r="BS206" s="9"/>
      <c r="BT206" s="9"/>
      <c r="BU206" s="9"/>
      <c r="BV206" s="9">
        <f t="shared" si="26"/>
        <v>-198855.37229274912</v>
      </c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</row>
    <row r="207" spans="1:117">
      <c r="A207" s="8">
        <v>202</v>
      </c>
      <c r="B207" s="20">
        <v>2015</v>
      </c>
      <c r="C207" s="20">
        <v>1970</v>
      </c>
      <c r="D207" s="21">
        <v>97.15</v>
      </c>
      <c r="E207" s="9">
        <v>21106.619900000002</v>
      </c>
      <c r="F207" s="9">
        <v>2047744.6492999999</v>
      </c>
      <c r="G207" s="9">
        <v>77366.129400000005</v>
      </c>
      <c r="H207" s="9">
        <v>379772.10590000002</v>
      </c>
      <c r="I207" s="9">
        <v>75362.244099999996</v>
      </c>
      <c r="J207" s="9">
        <v>29590.5334</v>
      </c>
      <c r="K207" s="9">
        <v>17691.1086</v>
      </c>
      <c r="L207" s="9">
        <v>2571037.9336999999</v>
      </c>
      <c r="M207" s="9">
        <f t="shared" si="27"/>
        <v>11899.424800000001</v>
      </c>
      <c r="N207" s="9"/>
      <c r="O207" s="9"/>
      <c r="P207" s="9"/>
      <c r="Q207" s="9"/>
      <c r="R207" s="9"/>
      <c r="S207" s="9"/>
      <c r="T207" s="9"/>
      <c r="U207" s="9"/>
      <c r="V207" s="9">
        <f t="shared" si="24"/>
        <v>289668.61990000005</v>
      </c>
      <c r="W207" s="9"/>
      <c r="X207" s="9"/>
      <c r="Y207" s="9"/>
      <c r="Z207" s="9"/>
      <c r="AA207" s="8">
        <v>202</v>
      </c>
      <c r="AB207" s="20">
        <v>2016</v>
      </c>
      <c r="AC207" s="20">
        <v>1985</v>
      </c>
      <c r="AD207" s="21">
        <v>142.93</v>
      </c>
      <c r="AE207" s="9">
        <f t="shared" si="28"/>
        <v>-76698.656501926482</v>
      </c>
      <c r="AF207" s="9">
        <v>2145851.5954</v>
      </c>
      <c r="AG207" s="9">
        <v>33508.915200000003</v>
      </c>
      <c r="AH207" s="9">
        <v>202255.71729999999</v>
      </c>
      <c r="AI207" s="9">
        <v>87508.933300000004</v>
      </c>
      <c r="AJ207" s="9">
        <v>260405.9393</v>
      </c>
      <c r="AK207" s="9">
        <v>34501.59421752717</v>
      </c>
      <c r="AL207" s="9">
        <v>2771728.1627843999</v>
      </c>
      <c r="AM207" s="9">
        <f t="shared" si="29"/>
        <v>225904.34508247284</v>
      </c>
      <c r="AN207" s="9"/>
      <c r="AO207" s="9"/>
      <c r="AP207" s="9"/>
      <c r="AQ207" s="9"/>
      <c r="AR207" s="9"/>
      <c r="AS207" s="9"/>
      <c r="AT207" s="9"/>
      <c r="AU207" s="9"/>
      <c r="AV207" s="9">
        <f t="shared" si="25"/>
        <v>-76698.656501926482</v>
      </c>
      <c r="AW207" s="9"/>
      <c r="AX207" s="9"/>
      <c r="AY207" s="9"/>
      <c r="AZ207" s="9"/>
      <c r="BA207" s="20">
        <v>202</v>
      </c>
      <c r="BB207" s="20">
        <v>2017</v>
      </c>
      <c r="BC207" s="20">
        <v>1986</v>
      </c>
      <c r="BD207" s="21">
        <v>103.9</v>
      </c>
      <c r="BE207" s="9">
        <f t="shared" si="30"/>
        <v>103183.07069843356</v>
      </c>
      <c r="BF207" s="9">
        <v>2161921.8144</v>
      </c>
      <c r="BG207" s="9">
        <v>33412.713799999998</v>
      </c>
      <c r="BH207" s="9">
        <v>191382.4725</v>
      </c>
      <c r="BI207" s="9">
        <v>76758.112802829593</v>
      </c>
      <c r="BJ207" s="9">
        <v>561096.10620000004</v>
      </c>
      <c r="BK207" s="9">
        <v>43598.030351939662</v>
      </c>
      <c r="BL207" s="9">
        <v>2877790.1186524564</v>
      </c>
      <c r="BM207" s="9">
        <f t="shared" si="31"/>
        <v>517498.07584806037</v>
      </c>
      <c r="BN207" s="9"/>
      <c r="BO207" s="9"/>
      <c r="BP207" s="9"/>
      <c r="BQ207" s="9"/>
      <c r="BR207" s="9"/>
      <c r="BS207" s="9"/>
      <c r="BT207" s="9"/>
      <c r="BU207" s="9"/>
      <c r="BV207" s="9">
        <f t="shared" si="26"/>
        <v>103183.07069843356</v>
      </c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</row>
    <row r="208" spans="1:117">
      <c r="A208" s="8">
        <v>203</v>
      </c>
      <c r="B208" s="20">
        <v>2015</v>
      </c>
      <c r="C208" s="20">
        <v>1960</v>
      </c>
      <c r="D208" s="21">
        <v>101.81</v>
      </c>
      <c r="E208" s="9">
        <v>69366.109599999996</v>
      </c>
      <c r="F208" s="9">
        <v>2050941.3154</v>
      </c>
      <c r="G208" s="9">
        <v>77366.129400000005</v>
      </c>
      <c r="H208" s="9">
        <v>380127.47350000002</v>
      </c>
      <c r="I208" s="9">
        <v>74027.656400000007</v>
      </c>
      <c r="J208" s="9">
        <v>63957.964200000002</v>
      </c>
      <c r="K208" s="9">
        <v>6115.59</v>
      </c>
      <c r="L208" s="9">
        <v>2570938.8393000001</v>
      </c>
      <c r="M208" s="9">
        <f t="shared" si="27"/>
        <v>57842.374200000006</v>
      </c>
      <c r="N208" s="9"/>
      <c r="O208" s="9"/>
      <c r="P208" s="9"/>
      <c r="Q208" s="9"/>
      <c r="R208" s="9"/>
      <c r="S208" s="9"/>
      <c r="T208" s="9"/>
      <c r="U208" s="9"/>
      <c r="V208" s="9">
        <f t="shared" si="24"/>
        <v>337928.10960000003</v>
      </c>
      <c r="W208" s="9"/>
      <c r="X208" s="9"/>
      <c r="Y208" s="9"/>
      <c r="Z208" s="9"/>
      <c r="AA208" s="8">
        <v>203</v>
      </c>
      <c r="AB208" s="20">
        <v>2016</v>
      </c>
      <c r="AC208" s="20">
        <v>1936</v>
      </c>
      <c r="AD208" s="21">
        <v>90.47</v>
      </c>
      <c r="AE208" s="9">
        <f t="shared" si="28"/>
        <v>-84125.487401927356</v>
      </c>
      <c r="AF208" s="9">
        <v>2193946.8977999999</v>
      </c>
      <c r="AG208" s="9">
        <v>33508.915200000003</v>
      </c>
      <c r="AH208" s="9">
        <v>192994.68269999998</v>
      </c>
      <c r="AI208" s="9">
        <v>122300.4483</v>
      </c>
      <c r="AJ208" s="9">
        <v>236189.3756</v>
      </c>
      <c r="AK208" s="9">
        <v>90160.723017527169</v>
      </c>
      <c r="AL208" s="9">
        <v>2772905.0839843997</v>
      </c>
      <c r="AM208" s="9">
        <f t="shared" si="29"/>
        <v>146028.65258247283</v>
      </c>
      <c r="AN208" s="9"/>
      <c r="AO208" s="9"/>
      <c r="AP208" s="9"/>
      <c r="AQ208" s="9"/>
      <c r="AR208" s="9"/>
      <c r="AS208" s="9"/>
      <c r="AT208" s="9"/>
      <c r="AU208" s="9"/>
      <c r="AV208" s="9">
        <f t="shared" si="25"/>
        <v>-84125.487401927356</v>
      </c>
      <c r="AW208" s="9"/>
      <c r="AX208" s="9"/>
      <c r="AY208" s="9"/>
      <c r="AZ208" s="9"/>
      <c r="BA208" s="20">
        <v>203</v>
      </c>
      <c r="BB208" s="20">
        <v>2017</v>
      </c>
      <c r="BC208" s="20">
        <v>1937</v>
      </c>
      <c r="BD208" s="21">
        <v>136</v>
      </c>
      <c r="BE208" s="9">
        <f t="shared" si="30"/>
        <v>-320856.51124365814</v>
      </c>
      <c r="BF208" s="9">
        <v>2196903.2105</v>
      </c>
      <c r="BG208" s="9">
        <v>33412.713799999998</v>
      </c>
      <c r="BH208" s="9">
        <v>178399.4669</v>
      </c>
      <c r="BI208" s="9">
        <v>125532.19186073801</v>
      </c>
      <c r="BJ208" s="9">
        <v>119500.3878</v>
      </c>
      <c r="BK208" s="9">
        <v>133276.17025193968</v>
      </c>
      <c r="BL208" s="9">
        <v>2841328.3118524565</v>
      </c>
      <c r="BM208" s="9">
        <f t="shared" si="31"/>
        <v>-13775.782451939682</v>
      </c>
      <c r="BN208" s="9"/>
      <c r="BO208" s="9"/>
      <c r="BP208" s="9"/>
      <c r="BQ208" s="9"/>
      <c r="BR208" s="9"/>
      <c r="BS208" s="9"/>
      <c r="BT208" s="9"/>
      <c r="BU208" s="9"/>
      <c r="BV208" s="9">
        <f t="shared" si="26"/>
        <v>-320856.51124365814</v>
      </c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</row>
    <row r="209" spans="1:117">
      <c r="A209" s="8">
        <v>204</v>
      </c>
      <c r="B209" s="20">
        <v>2015</v>
      </c>
      <c r="C209" s="20">
        <v>1973</v>
      </c>
      <c r="D209" s="21">
        <v>71.05</v>
      </c>
      <c r="E209" s="9">
        <v>7356.9173000000001</v>
      </c>
      <c r="F209" s="9">
        <v>2031772.5878000001</v>
      </c>
      <c r="G209" s="9">
        <v>77366.129400000005</v>
      </c>
      <c r="H209" s="9">
        <v>378590.1752</v>
      </c>
      <c r="I209" s="9">
        <v>79801.0003</v>
      </c>
      <c r="J209" s="9">
        <v>28866.000199999999</v>
      </c>
      <c r="K209" s="9">
        <v>19629.409</v>
      </c>
      <c r="L209" s="9">
        <v>2569409.5666</v>
      </c>
      <c r="M209" s="9">
        <f t="shared" si="27"/>
        <v>9236.5911999999989</v>
      </c>
      <c r="N209" s="9"/>
      <c r="O209" s="9"/>
      <c r="P209" s="9"/>
      <c r="Q209" s="9"/>
      <c r="R209" s="9"/>
      <c r="S209" s="9"/>
      <c r="T209" s="9"/>
      <c r="U209" s="9"/>
      <c r="V209" s="9">
        <f t="shared" si="24"/>
        <v>275918.91730000003</v>
      </c>
      <c r="W209" s="9"/>
      <c r="X209" s="9"/>
      <c r="Y209" s="9"/>
      <c r="Z209" s="9"/>
      <c r="AA209" s="8">
        <v>204</v>
      </c>
      <c r="AB209" s="20">
        <v>2016</v>
      </c>
      <c r="AC209" s="20">
        <v>1953</v>
      </c>
      <c r="AD209" s="21">
        <v>154.11000000000001</v>
      </c>
      <c r="AE209" s="9">
        <f t="shared" si="28"/>
        <v>62793.693798073102</v>
      </c>
      <c r="AF209" s="9">
        <v>2200491.4556999998</v>
      </c>
      <c r="AG209" s="9">
        <v>33508.915200000003</v>
      </c>
      <c r="AH209" s="9">
        <v>200009.66829999999</v>
      </c>
      <c r="AI209" s="9">
        <v>95946.8079</v>
      </c>
      <c r="AJ209" s="9">
        <v>344432.61290000001</v>
      </c>
      <c r="AK209" s="9">
        <v>34134.362317527171</v>
      </c>
      <c r="AL209" s="9">
        <v>2777461.4038843997</v>
      </c>
      <c r="AM209" s="9">
        <f t="shared" si="29"/>
        <v>310298.25058247283</v>
      </c>
      <c r="AN209" s="9"/>
      <c r="AO209" s="9"/>
      <c r="AP209" s="9"/>
      <c r="AQ209" s="9"/>
      <c r="AR209" s="9"/>
      <c r="AS209" s="9"/>
      <c r="AT209" s="9"/>
      <c r="AU209" s="9"/>
      <c r="AV209" s="9">
        <f t="shared" si="25"/>
        <v>62793.693798073102</v>
      </c>
      <c r="AW209" s="9"/>
      <c r="AX209" s="9"/>
      <c r="AY209" s="9"/>
      <c r="AZ209" s="9"/>
      <c r="BA209" s="20">
        <v>204</v>
      </c>
      <c r="BB209" s="20">
        <v>2017</v>
      </c>
      <c r="BC209" s="20">
        <v>1954</v>
      </c>
      <c r="BD209" s="21">
        <v>129.66</v>
      </c>
      <c r="BE209" s="9">
        <f t="shared" si="30"/>
        <v>185348.03403843753</v>
      </c>
      <c r="BF209" s="9">
        <v>2250098.2310000001</v>
      </c>
      <c r="BG209" s="9">
        <v>33412.713799999998</v>
      </c>
      <c r="BH209" s="9">
        <v>192404.386</v>
      </c>
      <c r="BI209" s="9">
        <v>72919.025842833202</v>
      </c>
      <c r="BJ209" s="9">
        <v>565203.35389999999</v>
      </c>
      <c r="BK209" s="9">
        <v>46651.441251939665</v>
      </c>
      <c r="BL209" s="9">
        <v>2882038.2352524563</v>
      </c>
      <c r="BM209" s="9">
        <f t="shared" si="31"/>
        <v>518551.9126480603</v>
      </c>
      <c r="BN209" s="9"/>
      <c r="BO209" s="9"/>
      <c r="BP209" s="9"/>
      <c r="BQ209" s="9"/>
      <c r="BR209" s="9"/>
      <c r="BS209" s="9"/>
      <c r="BT209" s="9"/>
      <c r="BU209" s="9"/>
      <c r="BV209" s="9">
        <f t="shared" si="26"/>
        <v>185348.03403843753</v>
      </c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</row>
    <row r="210" spans="1:117">
      <c r="A210" s="8">
        <v>205</v>
      </c>
      <c r="B210" s="20">
        <v>2015</v>
      </c>
      <c r="C210" s="20">
        <v>1997</v>
      </c>
      <c r="D210" s="21">
        <v>158.16</v>
      </c>
      <c r="E210" s="9">
        <v>109914.2573</v>
      </c>
      <c r="F210" s="9">
        <v>2076198.7472999999</v>
      </c>
      <c r="G210" s="9">
        <v>77366.129400000005</v>
      </c>
      <c r="H210" s="9">
        <v>380877.66039999999</v>
      </c>
      <c r="I210" s="9">
        <v>71210.319900000002</v>
      </c>
      <c r="J210" s="9">
        <v>79155.151599999997</v>
      </c>
      <c r="K210" s="9">
        <v>0</v>
      </c>
      <c r="L210" s="9">
        <v>2574893.7511999998</v>
      </c>
      <c r="M210" s="9">
        <f t="shared" si="27"/>
        <v>79155.151599999997</v>
      </c>
      <c r="N210" s="9"/>
      <c r="O210" s="9"/>
      <c r="P210" s="9"/>
      <c r="Q210" s="9"/>
      <c r="R210" s="9"/>
      <c r="S210" s="9"/>
      <c r="T210" s="9"/>
      <c r="U210" s="9"/>
      <c r="V210" s="9">
        <f t="shared" si="24"/>
        <v>378476.2573</v>
      </c>
      <c r="W210" s="9"/>
      <c r="X210" s="9"/>
      <c r="Y210" s="9"/>
      <c r="Z210" s="9"/>
      <c r="AA210" s="8">
        <v>205</v>
      </c>
      <c r="AB210" s="20">
        <v>2016</v>
      </c>
      <c r="AC210" s="20">
        <v>1978</v>
      </c>
      <c r="AD210" s="21">
        <v>107.46</v>
      </c>
      <c r="AE210" s="9">
        <f t="shared" si="28"/>
        <v>18420.57779807318</v>
      </c>
      <c r="AF210" s="9">
        <v>2218282.8758</v>
      </c>
      <c r="AG210" s="9">
        <v>33508.915200000003</v>
      </c>
      <c r="AH210" s="9">
        <v>204519.6384</v>
      </c>
      <c r="AI210" s="9">
        <v>79003.9179</v>
      </c>
      <c r="AJ210" s="9">
        <v>287810.17910000001</v>
      </c>
      <c r="AK210" s="9">
        <v>29511.29021752717</v>
      </c>
      <c r="AL210" s="9">
        <v>2775193.6583844</v>
      </c>
      <c r="AM210" s="9">
        <f t="shared" si="29"/>
        <v>258298.88888247285</v>
      </c>
      <c r="AN210" s="9"/>
      <c r="AO210" s="9"/>
      <c r="AP210" s="9"/>
      <c r="AQ210" s="9"/>
      <c r="AR210" s="9"/>
      <c r="AS210" s="9"/>
      <c r="AT210" s="9"/>
      <c r="AU210" s="9"/>
      <c r="AV210" s="9">
        <f t="shared" si="25"/>
        <v>18420.57779807318</v>
      </c>
      <c r="AW210" s="9"/>
      <c r="AX210" s="9"/>
      <c r="AY210" s="9"/>
      <c r="AZ210" s="9"/>
      <c r="BA210" s="20">
        <v>205</v>
      </c>
      <c r="BB210" s="20">
        <v>2017</v>
      </c>
      <c r="BC210" s="20">
        <v>1979</v>
      </c>
      <c r="BD210" s="21">
        <v>121.11</v>
      </c>
      <c r="BE210" s="9">
        <f t="shared" si="30"/>
        <v>-165508.25048605958</v>
      </c>
      <c r="BF210" s="9">
        <v>2233835.3626000001</v>
      </c>
      <c r="BG210" s="9">
        <v>33412.713799999998</v>
      </c>
      <c r="BH210" s="9">
        <v>187712.25090000001</v>
      </c>
      <c r="BI210" s="9">
        <v>90546.2666183361</v>
      </c>
      <c r="BJ210" s="9">
        <v>227424.73679999998</v>
      </c>
      <c r="BK210" s="9">
        <v>89086.921351939673</v>
      </c>
      <c r="BL210" s="9">
        <v>2849352.6598524563</v>
      </c>
      <c r="BM210" s="9">
        <f t="shared" si="31"/>
        <v>138337.81544806031</v>
      </c>
      <c r="BN210" s="9"/>
      <c r="BO210" s="9"/>
      <c r="BP210" s="9"/>
      <c r="BQ210" s="9"/>
      <c r="BR210" s="9"/>
      <c r="BS210" s="9"/>
      <c r="BT210" s="9"/>
      <c r="BU210" s="9"/>
      <c r="BV210" s="9">
        <f t="shared" si="26"/>
        <v>-165508.25048605958</v>
      </c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</row>
    <row r="211" spans="1:117">
      <c r="A211" s="8">
        <v>206</v>
      </c>
      <c r="B211" s="20">
        <v>2015</v>
      </c>
      <c r="C211" s="20">
        <v>1963</v>
      </c>
      <c r="D211" s="21">
        <v>95.05</v>
      </c>
      <c r="E211" s="9">
        <v>55785.861199999999</v>
      </c>
      <c r="F211" s="9">
        <v>2052981.9853000001</v>
      </c>
      <c r="G211" s="9">
        <v>77366.129400000005</v>
      </c>
      <c r="H211" s="9">
        <v>381084.51929999999</v>
      </c>
      <c r="I211" s="9">
        <v>70433.458299999998</v>
      </c>
      <c r="J211" s="9">
        <v>48595.6895</v>
      </c>
      <c r="K211" s="9">
        <v>3653.1401000000001</v>
      </c>
      <c r="L211" s="9">
        <v>2571022.7804999999</v>
      </c>
      <c r="M211" s="9">
        <f t="shared" si="27"/>
        <v>44942.549400000004</v>
      </c>
      <c r="N211" s="9"/>
      <c r="O211" s="9"/>
      <c r="P211" s="9"/>
      <c r="Q211" s="9"/>
      <c r="R211" s="9"/>
      <c r="S211" s="9"/>
      <c r="T211" s="9"/>
      <c r="U211" s="9"/>
      <c r="V211" s="9">
        <f t="shared" si="24"/>
        <v>324347.86120000004</v>
      </c>
      <c r="W211" s="9"/>
      <c r="X211" s="9"/>
      <c r="Y211" s="9"/>
      <c r="Z211" s="9"/>
      <c r="AA211" s="8">
        <v>206</v>
      </c>
      <c r="AB211" s="20">
        <v>2016</v>
      </c>
      <c r="AC211" s="20">
        <v>1988</v>
      </c>
      <c r="AD211" s="21">
        <v>120.42</v>
      </c>
      <c r="AE211" s="9">
        <f t="shared" si="28"/>
        <v>-206652.59980192687</v>
      </c>
      <c r="AF211" s="9">
        <v>2173929.4959999998</v>
      </c>
      <c r="AG211" s="9">
        <v>33508.915200000003</v>
      </c>
      <c r="AH211" s="9">
        <v>191991.85769999999</v>
      </c>
      <c r="AI211" s="9">
        <v>126067.8244</v>
      </c>
      <c r="AJ211" s="9">
        <v>110244.7239</v>
      </c>
      <c r="AK211" s="9">
        <v>86625.919717527169</v>
      </c>
      <c r="AL211" s="9">
        <v>2755769.4972843998</v>
      </c>
      <c r="AM211" s="9">
        <f t="shared" si="29"/>
        <v>23618.804182472828</v>
      </c>
      <c r="AN211" s="9"/>
      <c r="AO211" s="9"/>
      <c r="AP211" s="9"/>
      <c r="AQ211" s="9"/>
      <c r="AR211" s="9"/>
      <c r="AS211" s="9"/>
      <c r="AT211" s="9"/>
      <c r="AU211" s="9"/>
      <c r="AV211" s="9">
        <f t="shared" si="25"/>
        <v>-206652.59980192687</v>
      </c>
      <c r="AW211" s="9"/>
      <c r="AX211" s="9"/>
      <c r="AY211" s="9"/>
      <c r="AZ211" s="9"/>
      <c r="BA211" s="20">
        <v>206</v>
      </c>
      <c r="BB211" s="20">
        <v>2017</v>
      </c>
      <c r="BC211" s="20">
        <v>1989</v>
      </c>
      <c r="BD211" s="21">
        <v>135.44999999999999</v>
      </c>
      <c r="BE211" s="9">
        <f t="shared" si="30"/>
        <v>-240564.32905489532</v>
      </c>
      <c r="BF211" s="9">
        <v>2184577.1039999998</v>
      </c>
      <c r="BG211" s="9">
        <v>33412.713799999998</v>
      </c>
      <c r="BH211" s="9">
        <v>188030.3003</v>
      </c>
      <c r="BI211" s="9">
        <v>89351.430549501601</v>
      </c>
      <c r="BJ211" s="9">
        <v>185626.09839999999</v>
      </c>
      <c r="BK211" s="9">
        <v>78110.182651939656</v>
      </c>
      <c r="BL211" s="9">
        <v>2843451.7934524566</v>
      </c>
      <c r="BM211" s="9">
        <f t="shared" si="31"/>
        <v>107515.91574806033</v>
      </c>
      <c r="BN211" s="9"/>
      <c r="BO211" s="9"/>
      <c r="BP211" s="9"/>
      <c r="BQ211" s="9"/>
      <c r="BR211" s="9"/>
      <c r="BS211" s="9"/>
      <c r="BT211" s="9"/>
      <c r="BU211" s="9"/>
      <c r="BV211" s="9">
        <f t="shared" si="26"/>
        <v>-240564.32905489532</v>
      </c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</row>
    <row r="212" spans="1:117">
      <c r="A212" s="8">
        <v>207</v>
      </c>
      <c r="B212" s="20">
        <v>2015</v>
      </c>
      <c r="C212" s="20">
        <v>1999</v>
      </c>
      <c r="D212" s="21">
        <v>126.03</v>
      </c>
      <c r="E212" s="9">
        <v>48577.4588</v>
      </c>
      <c r="F212" s="9">
        <v>2036948.1576</v>
      </c>
      <c r="G212" s="9">
        <v>77366.129400000005</v>
      </c>
      <c r="H212" s="9">
        <v>380540.29879999999</v>
      </c>
      <c r="I212" s="9">
        <v>72477.285600000003</v>
      </c>
      <c r="J212" s="9">
        <v>62420.7788</v>
      </c>
      <c r="K212" s="9">
        <v>12649.9676</v>
      </c>
      <c r="L212" s="9">
        <v>2568525.2237999998</v>
      </c>
      <c r="M212" s="9">
        <f t="shared" si="27"/>
        <v>49770.811199999996</v>
      </c>
      <c r="N212" s="9"/>
      <c r="O212" s="9"/>
      <c r="P212" s="9"/>
      <c r="Q212" s="9"/>
      <c r="R212" s="9"/>
      <c r="S212" s="9"/>
      <c r="T212" s="9"/>
      <c r="U212" s="9"/>
      <c r="V212" s="9">
        <f t="shared" si="24"/>
        <v>317139.45880000002</v>
      </c>
      <c r="W212" s="9"/>
      <c r="X212" s="9"/>
      <c r="Y212" s="9"/>
      <c r="Z212" s="9"/>
      <c r="AA212" s="8">
        <v>207</v>
      </c>
      <c r="AB212" s="20">
        <v>2016</v>
      </c>
      <c r="AC212" s="20">
        <v>1944</v>
      </c>
      <c r="AD212" s="21">
        <v>106.97</v>
      </c>
      <c r="AE212" s="9">
        <f t="shared" si="28"/>
        <v>-221450.49110192666</v>
      </c>
      <c r="AF212" s="9">
        <v>2177061.0902</v>
      </c>
      <c r="AG212" s="9">
        <v>33508.915200000003</v>
      </c>
      <c r="AH212" s="9">
        <v>189542.74</v>
      </c>
      <c r="AI212" s="9">
        <v>135268.58009999999</v>
      </c>
      <c r="AJ212" s="9">
        <v>74467.854500000001</v>
      </c>
      <c r="AK212" s="9">
        <v>76048.136217527179</v>
      </c>
      <c r="AL212" s="9">
        <v>2755251.5348843997</v>
      </c>
      <c r="AM212" s="9">
        <f t="shared" si="29"/>
        <v>-1580.2817175271775</v>
      </c>
      <c r="AN212" s="9"/>
      <c r="AO212" s="9"/>
      <c r="AP212" s="9"/>
      <c r="AQ212" s="9"/>
      <c r="AR212" s="9"/>
      <c r="AS212" s="9"/>
      <c r="AT212" s="9"/>
      <c r="AU212" s="9"/>
      <c r="AV212" s="9">
        <f t="shared" si="25"/>
        <v>-221450.49110192666</v>
      </c>
      <c r="AW212" s="9"/>
      <c r="AX212" s="9"/>
      <c r="AY212" s="9"/>
      <c r="AZ212" s="9"/>
      <c r="BA212" s="20">
        <v>207</v>
      </c>
      <c r="BB212" s="20">
        <v>2017</v>
      </c>
      <c r="BC212" s="20">
        <v>1945</v>
      </c>
      <c r="BD212" s="21">
        <v>140.66</v>
      </c>
      <c r="BE212" s="9">
        <f t="shared" si="30"/>
        <v>-328648.59194820467</v>
      </c>
      <c r="BF212" s="9">
        <v>2211339.1390999998</v>
      </c>
      <c r="BG212" s="9">
        <v>33412.713799999998</v>
      </c>
      <c r="BH212" s="9">
        <v>175897.95730000001</v>
      </c>
      <c r="BI212" s="9">
        <v>134929.77125619201</v>
      </c>
      <c r="BJ212" s="9">
        <v>123637.1673</v>
      </c>
      <c r="BK212" s="9">
        <v>160962.47125193966</v>
      </c>
      <c r="BL212" s="9">
        <v>2846902.8694524565</v>
      </c>
      <c r="BM212" s="9">
        <f t="shared" si="31"/>
        <v>-37325.303951939655</v>
      </c>
      <c r="BN212" s="9"/>
      <c r="BO212" s="9"/>
      <c r="BP212" s="9"/>
      <c r="BQ212" s="9"/>
      <c r="BR212" s="9"/>
      <c r="BS212" s="9"/>
      <c r="BT212" s="9"/>
      <c r="BU212" s="9"/>
      <c r="BV212" s="9">
        <f t="shared" si="26"/>
        <v>-328648.59194820467</v>
      </c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</row>
    <row r="213" spans="1:117">
      <c r="A213" s="8">
        <v>208</v>
      </c>
      <c r="B213" s="20">
        <v>2015</v>
      </c>
      <c r="C213" s="20">
        <v>1967</v>
      </c>
      <c r="D213" s="21">
        <v>114.02</v>
      </c>
      <c r="E213" s="9">
        <v>13564.5339</v>
      </c>
      <c r="F213" s="9">
        <v>2049761.6103999999</v>
      </c>
      <c r="G213" s="9">
        <v>77366.129400000005</v>
      </c>
      <c r="H213" s="9">
        <v>379491.49619999999</v>
      </c>
      <c r="I213" s="9">
        <v>76416.077499999999</v>
      </c>
      <c r="J213" s="9">
        <v>26123.105299999999</v>
      </c>
      <c r="K213" s="9">
        <v>27289.358400000001</v>
      </c>
      <c r="L213" s="9">
        <v>2568304.5266</v>
      </c>
      <c r="M213" s="9">
        <f t="shared" si="27"/>
        <v>-1166.2531000000017</v>
      </c>
      <c r="N213" s="9"/>
      <c r="O213" s="9"/>
      <c r="P213" s="9"/>
      <c r="Q213" s="9"/>
      <c r="R213" s="9"/>
      <c r="S213" s="9"/>
      <c r="T213" s="9"/>
      <c r="U213" s="9"/>
      <c r="V213" s="9">
        <f t="shared" si="24"/>
        <v>282126.53390000004</v>
      </c>
      <c r="W213" s="9"/>
      <c r="X213" s="9"/>
      <c r="Y213" s="9"/>
      <c r="Z213" s="9"/>
      <c r="AA213" s="8">
        <v>208</v>
      </c>
      <c r="AB213" s="20">
        <v>2016</v>
      </c>
      <c r="AC213" s="20">
        <v>1942</v>
      </c>
      <c r="AD213" s="21">
        <v>148.11000000000001</v>
      </c>
      <c r="AE213" s="9">
        <f t="shared" si="28"/>
        <v>23532.906798073091</v>
      </c>
      <c r="AF213" s="9">
        <v>2218038.9133000001</v>
      </c>
      <c r="AG213" s="9">
        <v>33508.915200000003</v>
      </c>
      <c r="AH213" s="9">
        <v>203853.01019999999</v>
      </c>
      <c r="AI213" s="9">
        <v>81508.282300000006</v>
      </c>
      <c r="AJ213" s="9">
        <v>285728.90850000002</v>
      </c>
      <c r="AK213" s="9">
        <v>28197.459617527169</v>
      </c>
      <c r="AL213" s="9">
        <v>2770907.6630843999</v>
      </c>
      <c r="AM213" s="9">
        <f t="shared" si="29"/>
        <v>257531.44888247285</v>
      </c>
      <c r="AN213" s="9"/>
      <c r="AO213" s="9"/>
      <c r="AP213" s="9"/>
      <c r="AQ213" s="9"/>
      <c r="AR213" s="9"/>
      <c r="AS213" s="9"/>
      <c r="AT213" s="9"/>
      <c r="AU213" s="9"/>
      <c r="AV213" s="9">
        <f t="shared" si="25"/>
        <v>23532.906798073091</v>
      </c>
      <c r="AW213" s="9"/>
      <c r="AX213" s="9"/>
      <c r="AY213" s="9"/>
      <c r="AZ213" s="9"/>
      <c r="BA213" s="20">
        <v>208</v>
      </c>
      <c r="BB213" s="20">
        <v>2017</v>
      </c>
      <c r="BC213" s="20">
        <v>1943</v>
      </c>
      <c r="BD213" s="21">
        <v>84.68</v>
      </c>
      <c r="BE213" s="9">
        <f t="shared" si="30"/>
        <v>-35948.499352776911</v>
      </c>
      <c r="BF213" s="9">
        <v>2219682.2324999999</v>
      </c>
      <c r="BG213" s="9">
        <v>33412.713799999998</v>
      </c>
      <c r="BH213" s="9">
        <v>187778.87660000002</v>
      </c>
      <c r="BI213" s="9">
        <v>90295.969951619394</v>
      </c>
      <c r="BJ213" s="9">
        <v>394649.39390000002</v>
      </c>
      <c r="BK213" s="9">
        <v>81822.792951939657</v>
      </c>
      <c r="BL213" s="9">
        <v>2879944.8931524567</v>
      </c>
      <c r="BM213" s="9">
        <f t="shared" si="31"/>
        <v>312826.6009480604</v>
      </c>
      <c r="BN213" s="9"/>
      <c r="BO213" s="9"/>
      <c r="BP213" s="9"/>
      <c r="BQ213" s="9"/>
      <c r="BR213" s="9"/>
      <c r="BS213" s="9"/>
      <c r="BT213" s="9"/>
      <c r="BU213" s="9"/>
      <c r="BV213" s="9">
        <f t="shared" si="26"/>
        <v>-35948.499352776911</v>
      </c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</row>
    <row r="214" spans="1:117">
      <c r="A214" s="8">
        <v>209</v>
      </c>
      <c r="B214" s="20">
        <v>2015</v>
      </c>
      <c r="C214" s="20">
        <v>1981</v>
      </c>
      <c r="D214" s="21">
        <v>104.61</v>
      </c>
      <c r="E214" s="9">
        <v>123097.817</v>
      </c>
      <c r="F214" s="9">
        <v>2039726.9010999999</v>
      </c>
      <c r="G214" s="9">
        <v>77366.129400000005</v>
      </c>
      <c r="H214" s="9">
        <v>379942.75380000001</v>
      </c>
      <c r="I214" s="9">
        <v>74721.373600000006</v>
      </c>
      <c r="J214" s="9">
        <v>136696.0159</v>
      </c>
      <c r="K214" s="9">
        <v>825.52449999999999</v>
      </c>
      <c r="L214" s="9">
        <v>2584529.8322999999</v>
      </c>
      <c r="M214" s="9">
        <f t="shared" si="27"/>
        <v>135870.4914</v>
      </c>
      <c r="N214" s="9"/>
      <c r="O214" s="9"/>
      <c r="P214" s="9"/>
      <c r="Q214" s="9"/>
      <c r="R214" s="9"/>
      <c r="S214" s="9"/>
      <c r="T214" s="9"/>
      <c r="U214" s="9"/>
      <c r="V214" s="9">
        <f t="shared" si="24"/>
        <v>391659.81700000004</v>
      </c>
      <c r="W214" s="9"/>
      <c r="X214" s="9"/>
      <c r="Y214" s="9"/>
      <c r="Z214" s="9"/>
      <c r="AA214" s="8">
        <v>209</v>
      </c>
      <c r="AB214" s="20">
        <v>2016</v>
      </c>
      <c r="AC214" s="20">
        <v>1992</v>
      </c>
      <c r="AD214" s="21">
        <v>115.81</v>
      </c>
      <c r="AE214" s="9">
        <f t="shared" si="28"/>
        <v>-135693.92240192695</v>
      </c>
      <c r="AF214" s="9">
        <v>2176263.7311999998</v>
      </c>
      <c r="AG214" s="9">
        <v>33508.915200000003</v>
      </c>
      <c r="AH214" s="9">
        <v>198204.52729999999</v>
      </c>
      <c r="AI214" s="9">
        <v>102728.29549999999</v>
      </c>
      <c r="AJ214" s="9">
        <v>176026.31230000002</v>
      </c>
      <c r="AK214" s="9">
        <v>62728.625017527171</v>
      </c>
      <c r="AL214" s="9">
        <v>2759697.0788844</v>
      </c>
      <c r="AM214" s="9">
        <f t="shared" si="29"/>
        <v>113297.68728247285</v>
      </c>
      <c r="AN214" s="9"/>
      <c r="AO214" s="9"/>
      <c r="AP214" s="9"/>
      <c r="AQ214" s="9"/>
      <c r="AR214" s="9"/>
      <c r="AS214" s="9"/>
      <c r="AT214" s="9"/>
      <c r="AU214" s="9"/>
      <c r="AV214" s="9">
        <f t="shared" si="25"/>
        <v>-135693.92240192695</v>
      </c>
      <c r="AW214" s="9"/>
      <c r="AX214" s="9"/>
      <c r="AY214" s="9"/>
      <c r="AZ214" s="9"/>
      <c r="BA214" s="20">
        <v>209</v>
      </c>
      <c r="BB214" s="20">
        <v>2017</v>
      </c>
      <c r="BC214" s="20">
        <v>1993</v>
      </c>
      <c r="BD214" s="21">
        <v>97.81</v>
      </c>
      <c r="BE214" s="9">
        <f t="shared" si="30"/>
        <v>-254168.39245123835</v>
      </c>
      <c r="BF214" s="9">
        <v>2174386.0471999999</v>
      </c>
      <c r="BG214" s="9">
        <v>33412.713799999998</v>
      </c>
      <c r="BH214" s="9">
        <v>181016.8186</v>
      </c>
      <c r="BI214" s="9">
        <v>115699.421253158</v>
      </c>
      <c r="BJ214" s="9">
        <v>223193.7739</v>
      </c>
      <c r="BK214" s="9">
        <v>133335.27845193967</v>
      </c>
      <c r="BL214" s="9">
        <v>2848541.8887524563</v>
      </c>
      <c r="BM214" s="9">
        <f t="shared" si="31"/>
        <v>89858.495448060334</v>
      </c>
      <c r="BN214" s="9"/>
      <c r="BO214" s="9"/>
      <c r="BP214" s="9"/>
      <c r="BQ214" s="9"/>
      <c r="BR214" s="9"/>
      <c r="BS214" s="9"/>
      <c r="BT214" s="9"/>
      <c r="BU214" s="9"/>
      <c r="BV214" s="9">
        <f t="shared" si="26"/>
        <v>-254168.39245123835</v>
      </c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</row>
    <row r="215" spans="1:117">
      <c r="A215" s="8">
        <v>210</v>
      </c>
      <c r="B215" s="20">
        <v>2015</v>
      </c>
      <c r="C215" s="20">
        <v>1989</v>
      </c>
      <c r="D215" s="21">
        <v>92.99</v>
      </c>
      <c r="E215" s="9">
        <v>66199.600099999996</v>
      </c>
      <c r="F215" s="9">
        <v>2049140.1591</v>
      </c>
      <c r="G215" s="9">
        <v>77366.129400000005</v>
      </c>
      <c r="H215" s="9">
        <v>380443.0736</v>
      </c>
      <c r="I215" s="9">
        <v>72842.416299999997</v>
      </c>
      <c r="J215" s="9">
        <v>61905.699699999997</v>
      </c>
      <c r="K215" s="9">
        <v>1140.4842000000001</v>
      </c>
      <c r="L215" s="9">
        <v>2574357.3936999999</v>
      </c>
      <c r="M215" s="9">
        <f t="shared" si="27"/>
        <v>60765.215499999998</v>
      </c>
      <c r="N215" s="9"/>
      <c r="O215" s="9"/>
      <c r="P215" s="9"/>
      <c r="Q215" s="9"/>
      <c r="R215" s="9"/>
      <c r="S215" s="9"/>
      <c r="T215" s="9"/>
      <c r="U215" s="9"/>
      <c r="V215" s="9">
        <f t="shared" si="24"/>
        <v>334761.60010000004</v>
      </c>
      <c r="W215" s="9"/>
      <c r="X215" s="9"/>
      <c r="Y215" s="9"/>
      <c r="Z215" s="9"/>
      <c r="AA215" s="8">
        <v>210</v>
      </c>
      <c r="AB215" s="20">
        <v>2016</v>
      </c>
      <c r="AC215" s="20">
        <v>1975</v>
      </c>
      <c r="AD215" s="21">
        <v>170.14</v>
      </c>
      <c r="AE215" s="9">
        <f t="shared" si="28"/>
        <v>118386.35549807316</v>
      </c>
      <c r="AF215" s="9">
        <v>2194687.2678999999</v>
      </c>
      <c r="AG215" s="9">
        <v>33508.915200000003</v>
      </c>
      <c r="AH215" s="9">
        <v>203503.07759999999</v>
      </c>
      <c r="AI215" s="9">
        <v>82822.895999999993</v>
      </c>
      <c r="AJ215" s="9">
        <v>412124.00300000003</v>
      </c>
      <c r="AK215" s="9">
        <v>21689.769417527168</v>
      </c>
      <c r="AL215" s="9">
        <v>2786570.0347843999</v>
      </c>
      <c r="AM215" s="9">
        <f t="shared" si="29"/>
        <v>390434.23358247284</v>
      </c>
      <c r="AN215" s="9"/>
      <c r="AO215" s="9"/>
      <c r="AP215" s="9"/>
      <c r="AQ215" s="9"/>
      <c r="AR215" s="9"/>
      <c r="AS215" s="9"/>
      <c r="AT215" s="9"/>
      <c r="AU215" s="9"/>
      <c r="AV215" s="9">
        <f t="shared" si="25"/>
        <v>118386.35549807316</v>
      </c>
      <c r="AW215" s="9"/>
      <c r="AX215" s="9"/>
      <c r="AY215" s="9"/>
      <c r="AZ215" s="9"/>
      <c r="BA215" s="20">
        <v>210</v>
      </c>
      <c r="BB215" s="20">
        <v>2017</v>
      </c>
      <c r="BC215" s="20">
        <v>1976</v>
      </c>
      <c r="BD215" s="21">
        <v>78.040000000000006</v>
      </c>
      <c r="BE215" s="9">
        <f t="shared" si="30"/>
        <v>354468.91207553353</v>
      </c>
      <c r="BF215" s="9">
        <v>2203780.6436999999</v>
      </c>
      <c r="BG215" s="9">
        <v>33412.713799999998</v>
      </c>
      <c r="BH215" s="9">
        <v>193614.7965</v>
      </c>
      <c r="BI215" s="9">
        <v>68371.799979930001</v>
      </c>
      <c r="BJ215" s="9">
        <v>798665.32620000001</v>
      </c>
      <c r="BK215" s="9">
        <v>38662.738851939663</v>
      </c>
      <c r="BL215" s="9">
        <v>2904713.6292524566</v>
      </c>
      <c r="BM215" s="9">
        <f t="shared" si="31"/>
        <v>760002.58734806033</v>
      </c>
      <c r="BN215" s="9"/>
      <c r="BO215" s="9"/>
      <c r="BP215" s="9"/>
      <c r="BQ215" s="9"/>
      <c r="BR215" s="9"/>
      <c r="BS215" s="9"/>
      <c r="BT215" s="9"/>
      <c r="BU215" s="9"/>
      <c r="BV215" s="9">
        <f t="shared" si="26"/>
        <v>354468.91207553353</v>
      </c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</row>
    <row r="216" spans="1:117">
      <c r="A216" s="8">
        <v>211</v>
      </c>
      <c r="B216" s="20">
        <v>2015</v>
      </c>
      <c r="C216" s="20">
        <v>1997</v>
      </c>
      <c r="D216" s="21">
        <v>158.16</v>
      </c>
      <c r="E216" s="9">
        <v>135640.81630000001</v>
      </c>
      <c r="F216" s="9">
        <v>2079114.3570999999</v>
      </c>
      <c r="G216" s="9">
        <v>77366.129400000005</v>
      </c>
      <c r="H216" s="9">
        <v>380901.17619999999</v>
      </c>
      <c r="I216" s="9">
        <v>71122.005999999994</v>
      </c>
      <c r="J216" s="9">
        <v>101525.15300000001</v>
      </c>
      <c r="K216" s="9">
        <v>0</v>
      </c>
      <c r="L216" s="9">
        <v>2574388.0052999998</v>
      </c>
      <c r="M216" s="9">
        <f t="shared" si="27"/>
        <v>101525.15300000001</v>
      </c>
      <c r="N216" s="9"/>
      <c r="O216" s="9"/>
      <c r="P216" s="9"/>
      <c r="Q216" s="9"/>
      <c r="R216" s="9"/>
      <c r="S216" s="9"/>
      <c r="T216" s="9"/>
      <c r="U216" s="9"/>
      <c r="V216" s="9">
        <f t="shared" si="24"/>
        <v>404202.81630000001</v>
      </c>
      <c r="W216" s="9"/>
      <c r="X216" s="9"/>
      <c r="Y216" s="9"/>
      <c r="Z216" s="9"/>
      <c r="AA216" s="8">
        <v>211</v>
      </c>
      <c r="AB216" s="20">
        <v>2016</v>
      </c>
      <c r="AC216" s="20">
        <v>1935</v>
      </c>
      <c r="AD216" s="21">
        <v>112.48</v>
      </c>
      <c r="AE216" s="9">
        <f t="shared" si="28"/>
        <v>79790.582098073326</v>
      </c>
      <c r="AF216" s="9">
        <v>2244368.5559999999</v>
      </c>
      <c r="AG216" s="9">
        <v>33508.915200000003</v>
      </c>
      <c r="AH216" s="9">
        <v>201113.79399999999</v>
      </c>
      <c r="AI216" s="9">
        <v>91798.868900000001</v>
      </c>
      <c r="AJ216" s="9">
        <v>324037.31790000002</v>
      </c>
      <c r="AK216" s="9">
        <v>50267.811017527172</v>
      </c>
      <c r="AL216" s="9">
        <v>2764769.0588843999</v>
      </c>
      <c r="AM216" s="9">
        <f t="shared" si="29"/>
        <v>273769.50688247284</v>
      </c>
      <c r="AN216" s="9"/>
      <c r="AO216" s="9"/>
      <c r="AP216" s="9"/>
      <c r="AQ216" s="9"/>
      <c r="AR216" s="9"/>
      <c r="AS216" s="9"/>
      <c r="AT216" s="9"/>
      <c r="AU216" s="9"/>
      <c r="AV216" s="9">
        <f t="shared" si="25"/>
        <v>79790.582098073326</v>
      </c>
      <c r="AW216" s="9"/>
      <c r="AX216" s="9"/>
      <c r="AY216" s="9"/>
      <c r="AZ216" s="9"/>
      <c r="BA216" s="20">
        <v>211</v>
      </c>
      <c r="BB216" s="20">
        <v>2017</v>
      </c>
      <c r="BC216" s="20">
        <v>1936</v>
      </c>
      <c r="BD216" s="21">
        <v>90.47</v>
      </c>
      <c r="BE216" s="9">
        <f t="shared" si="30"/>
        <v>-191563.59854600485</v>
      </c>
      <c r="BF216" s="9">
        <v>2269652.9268999998</v>
      </c>
      <c r="BG216" s="9">
        <v>33412.713799999998</v>
      </c>
      <c r="BH216" s="9">
        <v>179776.60210000002</v>
      </c>
      <c r="BI216" s="9">
        <v>120358.621158391</v>
      </c>
      <c r="BJ216" s="9">
        <v>218468.875</v>
      </c>
      <c r="BK216" s="9">
        <v>160332.58895193966</v>
      </c>
      <c r="BL216" s="9">
        <v>2852900.7485524565</v>
      </c>
      <c r="BM216" s="9">
        <f t="shared" si="31"/>
        <v>58136.286048060341</v>
      </c>
      <c r="BN216" s="9"/>
      <c r="BO216" s="9"/>
      <c r="BP216" s="9"/>
      <c r="BQ216" s="9"/>
      <c r="BR216" s="9"/>
      <c r="BS216" s="9"/>
      <c r="BT216" s="9"/>
      <c r="BU216" s="9"/>
      <c r="BV216" s="9">
        <f t="shared" si="26"/>
        <v>-191563.59854600485</v>
      </c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</row>
    <row r="217" spans="1:117">
      <c r="A217" s="8">
        <v>212</v>
      </c>
      <c r="B217" s="20">
        <v>2015</v>
      </c>
      <c r="C217" s="20">
        <v>1965</v>
      </c>
      <c r="D217" s="21">
        <v>125.74</v>
      </c>
      <c r="E217" s="9">
        <v>42557.32</v>
      </c>
      <c r="F217" s="9">
        <v>2043837.7128000001</v>
      </c>
      <c r="G217" s="9">
        <v>77366.129400000005</v>
      </c>
      <c r="H217" s="9">
        <v>380316.03600000002</v>
      </c>
      <c r="I217" s="9">
        <v>73319.507400000002</v>
      </c>
      <c r="J217" s="9">
        <v>47215.8701</v>
      </c>
      <c r="K217" s="9">
        <v>4533.3337000000001</v>
      </c>
      <c r="L217" s="9">
        <v>2574964.6019000001</v>
      </c>
      <c r="M217" s="9">
        <f t="shared" si="27"/>
        <v>42682.536399999997</v>
      </c>
      <c r="N217" s="9"/>
      <c r="O217" s="9"/>
      <c r="P217" s="9"/>
      <c r="Q217" s="9"/>
      <c r="R217" s="9"/>
      <c r="S217" s="9"/>
      <c r="T217" s="9"/>
      <c r="U217" s="9"/>
      <c r="V217" s="9">
        <f t="shared" si="24"/>
        <v>311119.32</v>
      </c>
      <c r="W217" s="9"/>
      <c r="X217" s="9"/>
      <c r="Y217" s="9"/>
      <c r="Z217" s="9"/>
      <c r="AA217" s="8">
        <v>212</v>
      </c>
      <c r="AB217" s="20">
        <v>2016</v>
      </c>
      <c r="AC217" s="20">
        <v>2003</v>
      </c>
      <c r="AD217" s="21">
        <v>113.28</v>
      </c>
      <c r="AE217" s="9">
        <f t="shared" si="28"/>
        <v>-67312.797901927028</v>
      </c>
      <c r="AF217" s="9">
        <v>2191484.6623999998</v>
      </c>
      <c r="AG217" s="9">
        <v>33508.915200000003</v>
      </c>
      <c r="AH217" s="9">
        <v>198185.07149999999</v>
      </c>
      <c r="AI217" s="9">
        <v>102801.38619999999</v>
      </c>
      <c r="AJ217" s="9">
        <v>250006.16780000002</v>
      </c>
      <c r="AK217" s="9">
        <v>73806.506117527169</v>
      </c>
      <c r="AL217" s="9">
        <v>2769492.4948843997</v>
      </c>
      <c r="AM217" s="9">
        <f t="shared" si="29"/>
        <v>176199.66168247286</v>
      </c>
      <c r="AN217" s="9"/>
      <c r="AO217" s="9"/>
      <c r="AP217" s="9"/>
      <c r="AQ217" s="9"/>
      <c r="AR217" s="9"/>
      <c r="AS217" s="9"/>
      <c r="AT217" s="9"/>
      <c r="AU217" s="9"/>
      <c r="AV217" s="9">
        <f t="shared" si="25"/>
        <v>-67312.797901927028</v>
      </c>
      <c r="AW217" s="9"/>
      <c r="AX217" s="9"/>
      <c r="AY217" s="9"/>
      <c r="AZ217" s="9"/>
      <c r="BA217" s="20">
        <v>212</v>
      </c>
      <c r="BB217" s="20">
        <v>2017</v>
      </c>
      <c r="BC217" s="20">
        <v>2004</v>
      </c>
      <c r="BD217" s="21">
        <v>109.88</v>
      </c>
      <c r="BE217" s="9">
        <f t="shared" si="30"/>
        <v>-184814.78376988182</v>
      </c>
      <c r="BF217" s="9">
        <v>2192993.2727000001</v>
      </c>
      <c r="BG217" s="9">
        <v>33412.713799999998</v>
      </c>
      <c r="BH217" s="9">
        <v>186197.005</v>
      </c>
      <c r="BI217" s="9">
        <v>96238.687134513995</v>
      </c>
      <c r="BJ217" s="9">
        <v>219948.71659999999</v>
      </c>
      <c r="BK217" s="9">
        <v>70160.360451939661</v>
      </c>
      <c r="BL217" s="9">
        <v>2843444.8185524563</v>
      </c>
      <c r="BM217" s="9">
        <f t="shared" si="31"/>
        <v>149788.35614806032</v>
      </c>
      <c r="BN217" s="9"/>
      <c r="BO217" s="9"/>
      <c r="BP217" s="9"/>
      <c r="BQ217" s="9"/>
      <c r="BR217" s="9"/>
      <c r="BS217" s="9"/>
      <c r="BT217" s="9"/>
      <c r="BU217" s="9"/>
      <c r="BV217" s="9">
        <f t="shared" si="26"/>
        <v>-184814.78376988182</v>
      </c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</row>
    <row r="218" spans="1:117">
      <c r="A218" s="8">
        <v>213</v>
      </c>
      <c r="B218" s="20">
        <v>2015</v>
      </c>
      <c r="C218" s="20">
        <v>1962</v>
      </c>
      <c r="D218" s="21">
        <v>98.41</v>
      </c>
      <c r="E218" s="9">
        <v>61740.515099999997</v>
      </c>
      <c r="F218" s="9">
        <v>2028679.1828999999</v>
      </c>
      <c r="G218" s="9">
        <v>77366.129400000005</v>
      </c>
      <c r="H218" s="9">
        <v>380249.7635</v>
      </c>
      <c r="I218" s="9">
        <v>73568.3946</v>
      </c>
      <c r="J218" s="9">
        <v>80309.377600000007</v>
      </c>
      <c r="K218" s="9">
        <v>205.02099999999999</v>
      </c>
      <c r="L218" s="9">
        <v>2578227.3119000001</v>
      </c>
      <c r="M218" s="9">
        <f t="shared" si="27"/>
        <v>80104.356600000014</v>
      </c>
      <c r="N218" s="9"/>
      <c r="O218" s="9"/>
      <c r="P218" s="9"/>
      <c r="Q218" s="9"/>
      <c r="R218" s="9"/>
      <c r="S218" s="9"/>
      <c r="T218" s="9"/>
      <c r="U218" s="9"/>
      <c r="V218" s="9">
        <f t="shared" si="24"/>
        <v>330302.51510000002</v>
      </c>
      <c r="W218" s="9"/>
      <c r="X218" s="9"/>
      <c r="Y218" s="9"/>
      <c r="Z218" s="9"/>
      <c r="AA218" s="8">
        <v>213</v>
      </c>
      <c r="AB218" s="20">
        <v>2016</v>
      </c>
      <c r="AC218" s="20">
        <v>1964</v>
      </c>
      <c r="AD218" s="21">
        <v>163.87</v>
      </c>
      <c r="AE218" s="9">
        <f t="shared" si="28"/>
        <v>6166.7119980733842</v>
      </c>
      <c r="AF218" s="9">
        <v>2183617.6022000001</v>
      </c>
      <c r="AG218" s="9">
        <v>33508.915200000003</v>
      </c>
      <c r="AH218" s="9">
        <v>203098.54799999998</v>
      </c>
      <c r="AI218" s="9">
        <v>84342.618100000007</v>
      </c>
      <c r="AJ218" s="9">
        <v>307743.91940000001</v>
      </c>
      <c r="AK218" s="9">
        <v>22513.97901752717</v>
      </c>
      <c r="AL218" s="9">
        <v>2783630.9118843996</v>
      </c>
      <c r="AM218" s="9">
        <f t="shared" si="29"/>
        <v>285229.94038247282</v>
      </c>
      <c r="AN218" s="9"/>
      <c r="AO218" s="9"/>
      <c r="AP218" s="9"/>
      <c r="AQ218" s="9"/>
      <c r="AR218" s="9"/>
      <c r="AS218" s="9"/>
      <c r="AT218" s="9"/>
      <c r="AU218" s="9"/>
      <c r="AV218" s="9">
        <f t="shared" si="25"/>
        <v>6166.7119980733842</v>
      </c>
      <c r="AW218" s="9"/>
      <c r="AX218" s="9"/>
      <c r="AY218" s="9"/>
      <c r="AZ218" s="9"/>
      <c r="BA218" s="20">
        <v>213</v>
      </c>
      <c r="BB218" s="20">
        <v>2017</v>
      </c>
      <c r="BC218" s="20">
        <v>1965</v>
      </c>
      <c r="BD218" s="21">
        <v>118.43</v>
      </c>
      <c r="BE218" s="9">
        <f t="shared" si="30"/>
        <v>243207.78471524222</v>
      </c>
      <c r="BF218" s="9">
        <v>2207039.0251000002</v>
      </c>
      <c r="BG218" s="9">
        <v>33412.713799999998</v>
      </c>
      <c r="BH218" s="9">
        <v>192275.67790000001</v>
      </c>
      <c r="BI218" s="9">
        <v>73402.551619638296</v>
      </c>
      <c r="BJ218" s="9">
        <v>669366.90820000006</v>
      </c>
      <c r="BK218" s="9">
        <v>42261.888051939663</v>
      </c>
      <c r="BL218" s="9">
        <v>2890027.2038524565</v>
      </c>
      <c r="BM218" s="9">
        <f t="shared" si="31"/>
        <v>627105.0201480604</v>
      </c>
      <c r="BN218" s="9"/>
      <c r="BO218" s="9"/>
      <c r="BP218" s="9"/>
      <c r="BQ218" s="9"/>
      <c r="BR218" s="9"/>
      <c r="BS218" s="9"/>
      <c r="BT218" s="9"/>
      <c r="BU218" s="9"/>
      <c r="BV218" s="9">
        <f t="shared" si="26"/>
        <v>243207.78471524222</v>
      </c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</row>
    <row r="219" spans="1:117">
      <c r="A219" s="8">
        <v>214</v>
      </c>
      <c r="B219" s="20">
        <v>2015</v>
      </c>
      <c r="C219" s="20">
        <v>1969</v>
      </c>
      <c r="D219" s="21">
        <v>121.38</v>
      </c>
      <c r="E219" s="9">
        <v>74764.250599999999</v>
      </c>
      <c r="F219" s="9">
        <v>2033007.6924999999</v>
      </c>
      <c r="G219" s="9">
        <v>77366.129400000005</v>
      </c>
      <c r="H219" s="9">
        <v>380228.88040000002</v>
      </c>
      <c r="I219" s="9">
        <v>73646.821400000001</v>
      </c>
      <c r="J219" s="9">
        <v>88870.739199999996</v>
      </c>
      <c r="K219" s="9">
        <v>0</v>
      </c>
      <c r="L219" s="9">
        <v>2578356.0123000001</v>
      </c>
      <c r="M219" s="9">
        <f t="shared" si="27"/>
        <v>88870.739199999996</v>
      </c>
      <c r="N219" s="9"/>
      <c r="O219" s="9"/>
      <c r="P219" s="9"/>
      <c r="Q219" s="9"/>
      <c r="R219" s="9"/>
      <c r="S219" s="9"/>
      <c r="T219" s="9"/>
      <c r="U219" s="9"/>
      <c r="V219" s="9">
        <f t="shared" si="24"/>
        <v>343326.25060000003</v>
      </c>
      <c r="W219" s="9"/>
      <c r="X219" s="9"/>
      <c r="Y219" s="9"/>
      <c r="Z219" s="9"/>
      <c r="AA219" s="8">
        <v>214</v>
      </c>
      <c r="AB219" s="20">
        <v>2016</v>
      </c>
      <c r="AC219" s="20">
        <v>1999</v>
      </c>
      <c r="AD219" s="21">
        <v>133.88999999999999</v>
      </c>
      <c r="AE219" s="9">
        <f t="shared" si="28"/>
        <v>161650.27749807341</v>
      </c>
      <c r="AF219" s="9">
        <v>2154325.9331999999</v>
      </c>
      <c r="AG219" s="9">
        <v>33508.915200000003</v>
      </c>
      <c r="AH219" s="9">
        <v>204926.2058</v>
      </c>
      <c r="AI219" s="9">
        <v>77476.540200000003</v>
      </c>
      <c r="AJ219" s="9">
        <v>508995.81530000002</v>
      </c>
      <c r="AK219" s="9">
        <v>11186.50961752717</v>
      </c>
      <c r="AL219" s="9">
        <v>2806396.6225843998</v>
      </c>
      <c r="AM219" s="9">
        <f t="shared" si="29"/>
        <v>497809.30568247283</v>
      </c>
      <c r="AN219" s="9"/>
      <c r="AO219" s="9"/>
      <c r="AP219" s="9"/>
      <c r="AQ219" s="9"/>
      <c r="AR219" s="9"/>
      <c r="AS219" s="9"/>
      <c r="AT219" s="9"/>
      <c r="AU219" s="9"/>
      <c r="AV219" s="9">
        <f t="shared" si="25"/>
        <v>161650.27749807341</v>
      </c>
      <c r="AW219" s="9"/>
      <c r="AX219" s="9"/>
      <c r="AY219" s="9"/>
      <c r="AZ219" s="9"/>
      <c r="BA219" s="20">
        <v>214</v>
      </c>
      <c r="BB219" s="20">
        <v>2017</v>
      </c>
      <c r="BC219" s="20">
        <v>2000</v>
      </c>
      <c r="BD219" s="21">
        <v>82.51</v>
      </c>
      <c r="BE219" s="9">
        <f t="shared" si="30"/>
        <v>-5607.5235349261202</v>
      </c>
      <c r="BF219" s="9">
        <v>2199085.4350999999</v>
      </c>
      <c r="BG219" s="9">
        <v>33412.713799999998</v>
      </c>
      <c r="BH219" s="9">
        <v>191151.04240000001</v>
      </c>
      <c r="BI219" s="9">
        <v>77627.541169469798</v>
      </c>
      <c r="BJ219" s="9">
        <v>398941.01360000001</v>
      </c>
      <c r="BK219" s="9">
        <v>44699.944351939659</v>
      </c>
      <c r="BL219" s="9">
        <v>2861125.3252524566</v>
      </c>
      <c r="BM219" s="9">
        <f t="shared" si="31"/>
        <v>354241.06924806035</v>
      </c>
      <c r="BN219" s="9"/>
      <c r="BO219" s="9"/>
      <c r="BP219" s="9"/>
      <c r="BQ219" s="9"/>
      <c r="BR219" s="9"/>
      <c r="BS219" s="9"/>
      <c r="BT219" s="9"/>
      <c r="BU219" s="9"/>
      <c r="BV219" s="9">
        <f t="shared" si="26"/>
        <v>-5607.5235349261202</v>
      </c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</row>
    <row r="220" spans="1:117">
      <c r="A220" s="8">
        <v>215</v>
      </c>
      <c r="B220" s="20">
        <v>2015</v>
      </c>
      <c r="C220" s="20">
        <v>1985</v>
      </c>
      <c r="D220" s="21">
        <v>89.42</v>
      </c>
      <c r="E220" s="9">
        <v>52997.462</v>
      </c>
      <c r="F220" s="9">
        <v>2034869.4380999999</v>
      </c>
      <c r="G220" s="9">
        <v>77366.129400000005</v>
      </c>
      <c r="H220" s="9">
        <v>380750.16590000002</v>
      </c>
      <c r="I220" s="9">
        <v>71689.127099999998</v>
      </c>
      <c r="J220" s="9">
        <v>59865.697800000002</v>
      </c>
      <c r="K220" s="9">
        <v>277.68700000000001</v>
      </c>
      <c r="L220" s="9">
        <v>2571265.4092999999</v>
      </c>
      <c r="M220" s="9">
        <f t="shared" si="27"/>
        <v>59588.010800000004</v>
      </c>
      <c r="N220" s="9"/>
      <c r="O220" s="9"/>
      <c r="P220" s="9"/>
      <c r="Q220" s="9"/>
      <c r="R220" s="9"/>
      <c r="S220" s="9"/>
      <c r="T220" s="9"/>
      <c r="U220" s="9"/>
      <c r="V220" s="9">
        <f t="shared" si="24"/>
        <v>321559.462</v>
      </c>
      <c r="W220" s="9"/>
      <c r="X220" s="9"/>
      <c r="Y220" s="9"/>
      <c r="Z220" s="9"/>
      <c r="AA220" s="8">
        <v>215</v>
      </c>
      <c r="AB220" s="20">
        <v>2016</v>
      </c>
      <c r="AC220" s="20">
        <v>1970</v>
      </c>
      <c r="AD220" s="21">
        <v>167.75</v>
      </c>
      <c r="AE220" s="9">
        <f t="shared" si="28"/>
        <v>-21564.515101926867</v>
      </c>
      <c r="AF220" s="9">
        <v>2141944.5181</v>
      </c>
      <c r="AG220" s="9">
        <v>33508.915200000003</v>
      </c>
      <c r="AH220" s="9">
        <v>203009.36989999999</v>
      </c>
      <c r="AI220" s="9">
        <v>84677.638999999996</v>
      </c>
      <c r="AJ220" s="9">
        <v>308929.91820000001</v>
      </c>
      <c r="AK220" s="9">
        <v>20018.74311752717</v>
      </c>
      <c r="AL220" s="9">
        <v>2773616.1323843999</v>
      </c>
      <c r="AM220" s="9">
        <f t="shared" si="29"/>
        <v>288911.17508247285</v>
      </c>
      <c r="AN220" s="9"/>
      <c r="AO220" s="9"/>
      <c r="AP220" s="9"/>
      <c r="AQ220" s="9"/>
      <c r="AR220" s="9"/>
      <c r="AS220" s="9"/>
      <c r="AT220" s="9"/>
      <c r="AU220" s="9"/>
      <c r="AV220" s="9">
        <f t="shared" si="25"/>
        <v>-21564.515101926867</v>
      </c>
      <c r="AW220" s="9"/>
      <c r="AX220" s="9"/>
      <c r="AY220" s="9"/>
      <c r="AZ220" s="9"/>
      <c r="BA220" s="20">
        <v>215</v>
      </c>
      <c r="BB220" s="20">
        <v>2017</v>
      </c>
      <c r="BC220" s="20">
        <v>1971</v>
      </c>
      <c r="BD220" s="21">
        <v>184.31</v>
      </c>
      <c r="BE220" s="9">
        <f t="shared" si="30"/>
        <v>114952.70221629832</v>
      </c>
      <c r="BF220" s="9">
        <v>2192483.7305000001</v>
      </c>
      <c r="BG220" s="9">
        <v>33412.713799999998</v>
      </c>
      <c r="BH220" s="9">
        <v>191306.07</v>
      </c>
      <c r="BI220" s="9">
        <v>77045.139120694599</v>
      </c>
      <c r="BJ220" s="9">
        <v>558098.32460000005</v>
      </c>
      <c r="BK220" s="9">
        <v>43670.209951939665</v>
      </c>
      <c r="BL220" s="9">
        <v>2893723.0658524567</v>
      </c>
      <c r="BM220" s="9">
        <f t="shared" si="31"/>
        <v>514428.11464806041</v>
      </c>
      <c r="BN220" s="9"/>
      <c r="BO220" s="9"/>
      <c r="BP220" s="9"/>
      <c r="BQ220" s="9"/>
      <c r="BR220" s="9"/>
      <c r="BS220" s="9"/>
      <c r="BT220" s="9"/>
      <c r="BU220" s="9"/>
      <c r="BV220" s="9">
        <f t="shared" si="26"/>
        <v>114952.70221629832</v>
      </c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</row>
    <row r="221" spans="1:117">
      <c r="A221" s="8">
        <v>216</v>
      </c>
      <c r="B221" s="20">
        <v>2015</v>
      </c>
      <c r="C221" s="20">
        <v>1965</v>
      </c>
      <c r="D221" s="21">
        <v>125.74</v>
      </c>
      <c r="E221" s="9">
        <v>71077.248399999997</v>
      </c>
      <c r="F221" s="9">
        <v>2061644.4386</v>
      </c>
      <c r="G221" s="9">
        <v>77366.129400000005</v>
      </c>
      <c r="H221" s="9">
        <v>379684.53950000001</v>
      </c>
      <c r="I221" s="9">
        <v>75691.100999999995</v>
      </c>
      <c r="J221" s="9">
        <v>63875.070299999999</v>
      </c>
      <c r="K221" s="9">
        <v>15420.0651</v>
      </c>
      <c r="L221" s="9">
        <v>2571763.9652999998</v>
      </c>
      <c r="M221" s="9">
        <f t="shared" si="27"/>
        <v>48455.0052</v>
      </c>
      <c r="N221" s="9"/>
      <c r="O221" s="9"/>
      <c r="P221" s="9"/>
      <c r="Q221" s="9"/>
      <c r="R221" s="9"/>
      <c r="S221" s="9"/>
      <c r="T221" s="9"/>
      <c r="U221" s="9"/>
      <c r="V221" s="9">
        <f t="shared" si="24"/>
        <v>339639.24840000004</v>
      </c>
      <c r="W221" s="9"/>
      <c r="X221" s="9"/>
      <c r="Y221" s="9"/>
      <c r="Z221" s="9"/>
      <c r="AA221" s="8">
        <v>216</v>
      </c>
      <c r="AB221" s="20">
        <v>2016</v>
      </c>
      <c r="AC221" s="20">
        <v>1980</v>
      </c>
      <c r="AD221" s="21">
        <v>138.94</v>
      </c>
      <c r="AE221" s="9">
        <f t="shared" si="28"/>
        <v>-101312.30280192662</v>
      </c>
      <c r="AF221" s="9">
        <v>2184542.4586</v>
      </c>
      <c r="AG221" s="9">
        <v>33508.915200000003</v>
      </c>
      <c r="AH221" s="9">
        <v>199422.8297</v>
      </c>
      <c r="AI221" s="9">
        <v>98151.421700000006</v>
      </c>
      <c r="AJ221" s="9">
        <v>215910.51770000003</v>
      </c>
      <c r="AK221" s="9">
        <v>56143.068717527174</v>
      </c>
      <c r="AL221" s="9">
        <v>2776705.3769843997</v>
      </c>
      <c r="AM221" s="9">
        <f t="shared" si="29"/>
        <v>159767.44898247285</v>
      </c>
      <c r="AN221" s="9"/>
      <c r="AO221" s="9"/>
      <c r="AP221" s="9"/>
      <c r="AQ221" s="9"/>
      <c r="AR221" s="9"/>
      <c r="AS221" s="9"/>
      <c r="AT221" s="9"/>
      <c r="AU221" s="9"/>
      <c r="AV221" s="9">
        <f t="shared" si="25"/>
        <v>-101312.30280192662</v>
      </c>
      <c r="AW221" s="9"/>
      <c r="AX221" s="9"/>
      <c r="AY221" s="9"/>
      <c r="AZ221" s="9"/>
      <c r="BA221" s="20">
        <v>216</v>
      </c>
      <c r="BB221" s="20">
        <v>2017</v>
      </c>
      <c r="BC221" s="20">
        <v>1981</v>
      </c>
      <c r="BD221" s="21">
        <v>167.58</v>
      </c>
      <c r="BE221" s="9">
        <f t="shared" si="30"/>
        <v>-61075.553812358063</v>
      </c>
      <c r="BF221" s="9">
        <v>2183722.6565999999</v>
      </c>
      <c r="BG221" s="9">
        <v>33412.713799999998</v>
      </c>
      <c r="BH221" s="9">
        <v>192085.33009999999</v>
      </c>
      <c r="BI221" s="9">
        <v>74117.643092038401</v>
      </c>
      <c r="BJ221" s="9">
        <v>365499.1666</v>
      </c>
      <c r="BK221" s="9">
        <v>42159.001151939665</v>
      </c>
      <c r="BL221" s="9">
        <v>2867754.0628524567</v>
      </c>
      <c r="BM221" s="9">
        <f t="shared" si="31"/>
        <v>323340.16544806032</v>
      </c>
      <c r="BN221" s="9"/>
      <c r="BO221" s="9"/>
      <c r="BP221" s="9"/>
      <c r="BQ221" s="9"/>
      <c r="BR221" s="9"/>
      <c r="BS221" s="9"/>
      <c r="BT221" s="9"/>
      <c r="BU221" s="9"/>
      <c r="BV221" s="9">
        <f t="shared" si="26"/>
        <v>-61075.553812358063</v>
      </c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</row>
    <row r="222" spans="1:117">
      <c r="A222" s="8">
        <v>217</v>
      </c>
      <c r="B222" s="20">
        <v>2015</v>
      </c>
      <c r="C222" s="20">
        <v>1956</v>
      </c>
      <c r="D222" s="21">
        <v>140.97999999999999</v>
      </c>
      <c r="E222" s="9">
        <v>36484.313900000001</v>
      </c>
      <c r="F222" s="9">
        <v>2030965.9711</v>
      </c>
      <c r="G222" s="9">
        <v>77366.129400000005</v>
      </c>
      <c r="H222" s="9">
        <v>380516.51730000001</v>
      </c>
      <c r="I222" s="9">
        <v>72566.597399999999</v>
      </c>
      <c r="J222" s="9">
        <v>49603.522799999999</v>
      </c>
      <c r="K222" s="9">
        <v>1418.0787</v>
      </c>
      <c r="L222" s="9">
        <v>2573116.3453000002</v>
      </c>
      <c r="M222" s="9">
        <f t="shared" si="27"/>
        <v>48185.444100000001</v>
      </c>
      <c r="N222" s="9"/>
      <c r="O222" s="9"/>
      <c r="P222" s="9"/>
      <c r="Q222" s="9"/>
      <c r="R222" s="9"/>
      <c r="S222" s="9"/>
      <c r="T222" s="9"/>
      <c r="U222" s="9"/>
      <c r="V222" s="9">
        <f t="shared" si="24"/>
        <v>305046.31390000001</v>
      </c>
      <c r="W222" s="9"/>
      <c r="X222" s="9"/>
      <c r="Y222" s="9"/>
      <c r="Z222" s="9"/>
      <c r="AA222" s="8">
        <v>217</v>
      </c>
      <c r="AB222" s="20">
        <v>2016</v>
      </c>
      <c r="AC222" s="20">
        <v>1979</v>
      </c>
      <c r="AD222" s="21">
        <v>121.11</v>
      </c>
      <c r="AE222" s="9">
        <f t="shared" si="28"/>
        <v>-69636.792201927397</v>
      </c>
      <c r="AF222" s="9">
        <v>2177480.5803999999</v>
      </c>
      <c r="AG222" s="9">
        <v>33508.915200000003</v>
      </c>
      <c r="AH222" s="9">
        <v>197631.24539999999</v>
      </c>
      <c r="AI222" s="9">
        <v>104881.9798</v>
      </c>
      <c r="AJ222" s="9">
        <v>243527.636</v>
      </c>
      <c r="AK222" s="9">
        <v>59785.730917527166</v>
      </c>
      <c r="AL222" s="9">
        <v>2766881.4180843998</v>
      </c>
      <c r="AM222" s="9">
        <f t="shared" si="29"/>
        <v>183741.90508247283</v>
      </c>
      <c r="AN222" s="9"/>
      <c r="AO222" s="9"/>
      <c r="AP222" s="9"/>
      <c r="AQ222" s="9"/>
      <c r="AR222" s="9"/>
      <c r="AS222" s="9"/>
      <c r="AT222" s="9"/>
      <c r="AU222" s="9"/>
      <c r="AV222" s="9">
        <f t="shared" si="25"/>
        <v>-69636.792201927397</v>
      </c>
      <c r="AW222" s="9"/>
      <c r="AX222" s="9"/>
      <c r="AY222" s="9"/>
      <c r="AZ222" s="9"/>
      <c r="BA222" s="20">
        <v>217</v>
      </c>
      <c r="BB222" s="20">
        <v>2017</v>
      </c>
      <c r="BC222" s="20">
        <v>1980</v>
      </c>
      <c r="BD222" s="21">
        <v>138.94</v>
      </c>
      <c r="BE222" s="9">
        <f t="shared" si="30"/>
        <v>-154275.07723590778</v>
      </c>
      <c r="BF222" s="9">
        <v>2241929.588</v>
      </c>
      <c r="BG222" s="9">
        <v>33412.713799999998</v>
      </c>
      <c r="BH222" s="9">
        <v>187283.4889</v>
      </c>
      <c r="BI222" s="9">
        <v>92157.023968488997</v>
      </c>
      <c r="BJ222" s="9">
        <v>243933.1703</v>
      </c>
      <c r="BK222" s="9">
        <v>96854.221251939656</v>
      </c>
      <c r="BL222" s="9">
        <v>2856136.8409524565</v>
      </c>
      <c r="BM222" s="9">
        <f t="shared" si="31"/>
        <v>147078.94904806034</v>
      </c>
      <c r="BN222" s="9"/>
      <c r="BO222" s="9"/>
      <c r="BP222" s="9"/>
      <c r="BQ222" s="9"/>
      <c r="BR222" s="9"/>
      <c r="BS222" s="9"/>
      <c r="BT222" s="9"/>
      <c r="BU222" s="9"/>
      <c r="BV222" s="9">
        <f t="shared" si="26"/>
        <v>-154275.07723590778</v>
      </c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</row>
    <row r="223" spans="1:117">
      <c r="A223" s="8">
        <v>218</v>
      </c>
      <c r="B223" s="20">
        <v>2015</v>
      </c>
      <c r="C223" s="20">
        <v>1981</v>
      </c>
      <c r="D223" s="21">
        <v>104.61</v>
      </c>
      <c r="E223" s="9">
        <v>124872.485</v>
      </c>
      <c r="F223" s="9">
        <v>2050244.8495</v>
      </c>
      <c r="G223" s="9">
        <v>77366.129400000005</v>
      </c>
      <c r="H223" s="9">
        <v>379959.58110000001</v>
      </c>
      <c r="I223" s="9">
        <v>74658.178599999999</v>
      </c>
      <c r="J223" s="9">
        <v>127527.8417</v>
      </c>
      <c r="K223" s="9">
        <v>0</v>
      </c>
      <c r="L223" s="9">
        <v>2584884.0953000002</v>
      </c>
      <c r="M223" s="9">
        <f t="shared" si="27"/>
        <v>127527.8417</v>
      </c>
      <c r="N223" s="9"/>
      <c r="O223" s="9"/>
      <c r="P223" s="9"/>
      <c r="Q223" s="9"/>
      <c r="R223" s="9"/>
      <c r="S223" s="9"/>
      <c r="T223" s="9"/>
      <c r="U223" s="9"/>
      <c r="V223" s="9">
        <f t="shared" si="24"/>
        <v>393434.48499999999</v>
      </c>
      <c r="W223" s="9"/>
      <c r="X223" s="9"/>
      <c r="Y223" s="9"/>
      <c r="Z223" s="9"/>
      <c r="AA223" s="8">
        <v>218</v>
      </c>
      <c r="AB223" s="20">
        <v>2016</v>
      </c>
      <c r="AC223" s="20">
        <v>1996</v>
      </c>
      <c r="AD223" s="21">
        <v>192.43</v>
      </c>
      <c r="AE223" s="9">
        <f t="shared" si="28"/>
        <v>207628.84229807276</v>
      </c>
      <c r="AF223" s="9">
        <v>2201489.0693999999</v>
      </c>
      <c r="AG223" s="9">
        <v>33508.915200000003</v>
      </c>
      <c r="AH223" s="9">
        <v>205580.87419999999</v>
      </c>
      <c r="AI223" s="9">
        <v>75017.106199999995</v>
      </c>
      <c r="AJ223" s="9">
        <v>529759.41299999994</v>
      </c>
      <c r="AK223" s="9">
        <v>12635.163817527171</v>
      </c>
      <c r="AL223" s="9">
        <v>2825091.3718843996</v>
      </c>
      <c r="AM223" s="9">
        <f t="shared" si="29"/>
        <v>517124.24918247276</v>
      </c>
      <c r="AN223" s="9"/>
      <c r="AO223" s="9"/>
      <c r="AP223" s="9"/>
      <c r="AQ223" s="9"/>
      <c r="AR223" s="9"/>
      <c r="AS223" s="9"/>
      <c r="AT223" s="9"/>
      <c r="AU223" s="9"/>
      <c r="AV223" s="9">
        <f t="shared" si="25"/>
        <v>207628.84229807276</v>
      </c>
      <c r="AW223" s="9"/>
      <c r="AX223" s="9"/>
      <c r="AY223" s="9"/>
      <c r="AZ223" s="9"/>
      <c r="BA223" s="20">
        <v>218</v>
      </c>
      <c r="BB223" s="20">
        <v>2017</v>
      </c>
      <c r="BC223" s="20">
        <v>1997</v>
      </c>
      <c r="BD223" s="21">
        <v>140.19999999999999</v>
      </c>
      <c r="BE223" s="9">
        <f t="shared" si="30"/>
        <v>177657.53999138251</v>
      </c>
      <c r="BF223" s="9">
        <v>2236035.6321999999</v>
      </c>
      <c r="BG223" s="9">
        <v>33412.713799999998</v>
      </c>
      <c r="BH223" s="9">
        <v>192725.77559999999</v>
      </c>
      <c r="BI223" s="9">
        <v>71711.641095779501</v>
      </c>
      <c r="BJ223" s="9">
        <v>583607.7476</v>
      </c>
      <c r="BK223" s="9">
        <v>41060.319751939664</v>
      </c>
      <c r="BL223" s="9">
        <v>2898775.6505524567</v>
      </c>
      <c r="BM223" s="9">
        <f t="shared" si="31"/>
        <v>542547.42784806038</v>
      </c>
      <c r="BN223" s="9"/>
      <c r="BO223" s="9"/>
      <c r="BP223" s="9"/>
      <c r="BQ223" s="9"/>
      <c r="BR223" s="9"/>
      <c r="BS223" s="9"/>
      <c r="BT223" s="9"/>
      <c r="BU223" s="9"/>
      <c r="BV223" s="9">
        <f t="shared" si="26"/>
        <v>177657.53999138251</v>
      </c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</row>
    <row r="224" spans="1:117">
      <c r="A224" s="8">
        <v>219</v>
      </c>
      <c r="B224" s="20">
        <v>2015</v>
      </c>
      <c r="C224" s="20">
        <v>1992</v>
      </c>
      <c r="D224" s="21">
        <v>72.650000000000006</v>
      </c>
      <c r="E224" s="9">
        <v>48890.357000000004</v>
      </c>
      <c r="F224" s="9">
        <v>2048206.9648</v>
      </c>
      <c r="G224" s="9">
        <v>77366.129400000005</v>
      </c>
      <c r="H224" s="9">
        <v>379942.82709999999</v>
      </c>
      <c r="I224" s="9">
        <v>74721.098400000003</v>
      </c>
      <c r="J224" s="9">
        <v>52974.671999999999</v>
      </c>
      <c r="K224" s="9">
        <v>6346.8594000000003</v>
      </c>
      <c r="L224" s="9">
        <v>2577974.4753</v>
      </c>
      <c r="M224" s="9">
        <f t="shared" si="27"/>
        <v>46627.812599999997</v>
      </c>
      <c r="N224" s="9"/>
      <c r="O224" s="9"/>
      <c r="P224" s="9"/>
      <c r="Q224" s="9"/>
      <c r="R224" s="9"/>
      <c r="S224" s="9"/>
      <c r="T224" s="9"/>
      <c r="U224" s="9"/>
      <c r="V224" s="9">
        <f t="shared" si="24"/>
        <v>317452.35700000002</v>
      </c>
      <c r="W224" s="9"/>
      <c r="X224" s="9"/>
      <c r="Y224" s="9"/>
      <c r="Z224" s="9"/>
      <c r="AA224" s="8">
        <v>219</v>
      </c>
      <c r="AB224" s="20">
        <v>2016</v>
      </c>
      <c r="AC224" s="20">
        <v>1931</v>
      </c>
      <c r="AD224" s="21">
        <v>132.94</v>
      </c>
      <c r="AE224" s="9">
        <f t="shared" si="28"/>
        <v>-229314.04620192666</v>
      </c>
      <c r="AF224" s="9">
        <v>2190094.4890999999</v>
      </c>
      <c r="AG224" s="9">
        <v>33508.915200000003</v>
      </c>
      <c r="AH224" s="9">
        <v>187705.79989999998</v>
      </c>
      <c r="AI224" s="9">
        <v>142169.52929999999</v>
      </c>
      <c r="AJ224" s="9">
        <v>96396.044599999994</v>
      </c>
      <c r="AK224" s="9">
        <v>121847.80861752717</v>
      </c>
      <c r="AL224" s="9">
        <v>2757341.0156843998</v>
      </c>
      <c r="AM224" s="9">
        <f t="shared" si="29"/>
        <v>-25451.764017527181</v>
      </c>
      <c r="AN224" s="9"/>
      <c r="AO224" s="9"/>
      <c r="AP224" s="9"/>
      <c r="AQ224" s="9"/>
      <c r="AR224" s="9"/>
      <c r="AS224" s="9"/>
      <c r="AT224" s="9"/>
      <c r="AU224" s="9"/>
      <c r="AV224" s="9">
        <f t="shared" si="25"/>
        <v>-229314.04620192666</v>
      </c>
      <c r="AW224" s="9"/>
      <c r="AX224" s="9"/>
      <c r="AY224" s="9"/>
      <c r="AZ224" s="9"/>
      <c r="BA224" s="20">
        <v>219</v>
      </c>
      <c r="BB224" s="20">
        <v>2017</v>
      </c>
      <c r="BC224" s="20">
        <v>1932</v>
      </c>
      <c r="BD224" s="21">
        <v>141.41</v>
      </c>
      <c r="BE224" s="9">
        <f t="shared" si="30"/>
        <v>-170261.81176750502</v>
      </c>
      <c r="BF224" s="9">
        <v>2190415.7993000001</v>
      </c>
      <c r="BG224" s="9">
        <v>33412.713799999998</v>
      </c>
      <c r="BH224" s="9">
        <v>184806.9921</v>
      </c>
      <c r="BI224" s="9">
        <v>101460.636336891</v>
      </c>
      <c r="BJ224" s="9">
        <v>290101.82170000003</v>
      </c>
      <c r="BK224" s="9">
        <v>109023.92445193966</v>
      </c>
      <c r="BL224" s="9">
        <v>2861435.8505524565</v>
      </c>
      <c r="BM224" s="9">
        <f t="shared" si="31"/>
        <v>181077.89724806038</v>
      </c>
      <c r="BN224" s="9"/>
      <c r="BO224" s="9"/>
      <c r="BP224" s="9"/>
      <c r="BQ224" s="9"/>
      <c r="BR224" s="9"/>
      <c r="BS224" s="9"/>
      <c r="BT224" s="9"/>
      <c r="BU224" s="9"/>
      <c r="BV224" s="9">
        <f t="shared" si="26"/>
        <v>-170261.81176750502</v>
      </c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</row>
    <row r="225" spans="1:117">
      <c r="A225" s="8">
        <v>220</v>
      </c>
      <c r="B225" s="20">
        <v>2015</v>
      </c>
      <c r="C225" s="20">
        <v>1955</v>
      </c>
      <c r="D225" s="21">
        <v>97.62</v>
      </c>
      <c r="E225" s="9">
        <v>47427.385399999999</v>
      </c>
      <c r="F225" s="9">
        <v>2023477.6982</v>
      </c>
      <c r="G225" s="9">
        <v>77366.129400000005</v>
      </c>
      <c r="H225" s="9">
        <v>379381.9325</v>
      </c>
      <c r="I225" s="9">
        <v>76827.545599999998</v>
      </c>
      <c r="J225" s="9">
        <v>74713.063699999999</v>
      </c>
      <c r="K225" s="9">
        <v>10739.982099999999</v>
      </c>
      <c r="L225" s="9">
        <v>2573599.0019</v>
      </c>
      <c r="M225" s="9">
        <f t="shared" si="27"/>
        <v>63973.081599999998</v>
      </c>
      <c r="N225" s="9"/>
      <c r="O225" s="9"/>
      <c r="P225" s="9"/>
      <c r="Q225" s="9"/>
      <c r="R225" s="9"/>
      <c r="S225" s="9"/>
      <c r="T225" s="9"/>
      <c r="U225" s="9"/>
      <c r="V225" s="9">
        <f t="shared" si="24"/>
        <v>315989.38540000003</v>
      </c>
      <c r="W225" s="9"/>
      <c r="X225" s="9"/>
      <c r="Y225" s="9"/>
      <c r="Z225" s="9"/>
      <c r="AA225" s="8">
        <v>220</v>
      </c>
      <c r="AB225" s="20">
        <v>2016</v>
      </c>
      <c r="AC225" s="20">
        <v>1943</v>
      </c>
      <c r="AD225" s="21">
        <v>84.68</v>
      </c>
      <c r="AE225" s="9">
        <f t="shared" si="28"/>
        <v>154625.91349807382</v>
      </c>
      <c r="AF225" s="9">
        <v>2187969.1022000001</v>
      </c>
      <c r="AG225" s="9">
        <v>33508.915200000003</v>
      </c>
      <c r="AH225" s="9">
        <v>201277.20789999998</v>
      </c>
      <c r="AI225" s="9">
        <v>91184.961800000005</v>
      </c>
      <c r="AJ225" s="9">
        <v>459362.18050000002</v>
      </c>
      <c r="AK225" s="9">
        <v>25704.870117527171</v>
      </c>
      <c r="AL225" s="9">
        <v>2792971.5839843997</v>
      </c>
      <c r="AM225" s="9">
        <f t="shared" si="29"/>
        <v>433657.31038247282</v>
      </c>
      <c r="AN225" s="9"/>
      <c r="AO225" s="9"/>
      <c r="AP225" s="9"/>
      <c r="AQ225" s="9"/>
      <c r="AR225" s="9"/>
      <c r="AS225" s="9"/>
      <c r="AT225" s="9"/>
      <c r="AU225" s="9"/>
      <c r="AV225" s="9">
        <f t="shared" si="25"/>
        <v>154625.91349807382</v>
      </c>
      <c r="AW225" s="9"/>
      <c r="AX225" s="9"/>
      <c r="AY225" s="9"/>
      <c r="AZ225" s="9"/>
      <c r="BA225" s="20">
        <v>220</v>
      </c>
      <c r="BB225" s="20">
        <v>2017</v>
      </c>
      <c r="BC225" s="20">
        <v>1944</v>
      </c>
      <c r="BD225" s="21">
        <v>106.97</v>
      </c>
      <c r="BE225" s="9">
        <f t="shared" si="30"/>
        <v>-329155.01399258757</v>
      </c>
      <c r="BF225" s="9">
        <v>2182944.1751999999</v>
      </c>
      <c r="BG225" s="9">
        <v>33412.713799999998</v>
      </c>
      <c r="BH225" s="9">
        <v>177547.5294</v>
      </c>
      <c r="BI225" s="9">
        <v>128732.719511809</v>
      </c>
      <c r="BJ225" s="9">
        <v>81940.621999999988</v>
      </c>
      <c r="BK225" s="9">
        <v>97557.141151939664</v>
      </c>
      <c r="BL225" s="9">
        <v>2836175.6327524567</v>
      </c>
      <c r="BM225" s="9">
        <f t="shared" si="31"/>
        <v>-15616.519151939676</v>
      </c>
      <c r="BN225" s="9"/>
      <c r="BO225" s="9"/>
      <c r="BP225" s="9"/>
      <c r="BQ225" s="9"/>
      <c r="BR225" s="9"/>
      <c r="BS225" s="9"/>
      <c r="BT225" s="9"/>
      <c r="BU225" s="9"/>
      <c r="BV225" s="9">
        <f t="shared" si="26"/>
        <v>-329155.01399258757</v>
      </c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</row>
    <row r="226" spans="1:117">
      <c r="A226" s="8">
        <v>221</v>
      </c>
      <c r="B226" s="20">
        <v>2015</v>
      </c>
      <c r="C226" s="20">
        <v>1959</v>
      </c>
      <c r="D226" s="21">
        <v>119.32</v>
      </c>
      <c r="E226" s="9">
        <v>59226.398000000001</v>
      </c>
      <c r="F226" s="9">
        <v>2022921.0075000001</v>
      </c>
      <c r="G226" s="9">
        <v>77366.129400000005</v>
      </c>
      <c r="H226" s="9">
        <v>381216.8737</v>
      </c>
      <c r="I226" s="9">
        <v>69936.399699999994</v>
      </c>
      <c r="J226" s="9">
        <v>83806.347399999999</v>
      </c>
      <c r="K226" s="9">
        <v>0</v>
      </c>
      <c r="L226" s="9">
        <v>2576020.3596999999</v>
      </c>
      <c r="M226" s="9">
        <f t="shared" si="27"/>
        <v>83806.347399999999</v>
      </c>
      <c r="N226" s="9"/>
      <c r="O226" s="9"/>
      <c r="P226" s="9"/>
      <c r="Q226" s="9"/>
      <c r="R226" s="9"/>
      <c r="S226" s="9"/>
      <c r="T226" s="9"/>
      <c r="U226" s="9"/>
      <c r="V226" s="9">
        <f t="shared" si="24"/>
        <v>327788.39800000004</v>
      </c>
      <c r="W226" s="9"/>
      <c r="X226" s="9"/>
      <c r="Y226" s="9"/>
      <c r="Z226" s="9"/>
      <c r="AA226" s="8">
        <v>221</v>
      </c>
      <c r="AB226" s="20">
        <v>2016</v>
      </c>
      <c r="AC226" s="20">
        <v>1967</v>
      </c>
      <c r="AD226" s="21">
        <v>128.53</v>
      </c>
      <c r="AE226" s="9">
        <f t="shared" si="28"/>
        <v>60875.717898073606</v>
      </c>
      <c r="AF226" s="9">
        <v>2152089.5825999998</v>
      </c>
      <c r="AG226" s="9">
        <v>33508.915200000003</v>
      </c>
      <c r="AH226" s="9">
        <v>204415.19999999998</v>
      </c>
      <c r="AI226" s="9">
        <v>79396.267999999996</v>
      </c>
      <c r="AJ226" s="9">
        <v>397968.70250000001</v>
      </c>
      <c r="AK226" s="9">
        <v>13475.439917527172</v>
      </c>
      <c r="AL226" s="9">
        <v>2793027.5104843997</v>
      </c>
      <c r="AM226" s="9">
        <f t="shared" si="29"/>
        <v>384493.26258247282</v>
      </c>
      <c r="AN226" s="9"/>
      <c r="AO226" s="9"/>
      <c r="AP226" s="9"/>
      <c r="AQ226" s="9"/>
      <c r="AR226" s="9"/>
      <c r="AS226" s="9"/>
      <c r="AT226" s="9"/>
      <c r="AU226" s="9"/>
      <c r="AV226" s="9">
        <f t="shared" si="25"/>
        <v>60875.717898073606</v>
      </c>
      <c r="AW226" s="9"/>
      <c r="AX226" s="9"/>
      <c r="AY226" s="9"/>
      <c r="AZ226" s="9"/>
      <c r="BA226" s="20">
        <v>221</v>
      </c>
      <c r="BB226" s="20">
        <v>2017</v>
      </c>
      <c r="BC226" s="20">
        <v>1968</v>
      </c>
      <c r="BD226" s="21">
        <v>152.97999999999999</v>
      </c>
      <c r="BE226" s="9">
        <f t="shared" si="30"/>
        <v>56102.660042031668</v>
      </c>
      <c r="BF226" s="9">
        <v>2210464.3903999999</v>
      </c>
      <c r="BG226" s="9">
        <v>33412.713799999998</v>
      </c>
      <c r="BH226" s="9">
        <v>192374.35760000002</v>
      </c>
      <c r="BI226" s="9">
        <v>73031.835246428105</v>
      </c>
      <c r="BJ226" s="9">
        <v>448037.82380000001</v>
      </c>
      <c r="BK226" s="9">
        <v>41089.56845193966</v>
      </c>
      <c r="BL226" s="9">
        <v>2860128.8923524567</v>
      </c>
      <c r="BM226" s="9">
        <f t="shared" si="31"/>
        <v>406948.25534806034</v>
      </c>
      <c r="BN226" s="9"/>
      <c r="BO226" s="9"/>
      <c r="BP226" s="9"/>
      <c r="BQ226" s="9"/>
      <c r="BR226" s="9"/>
      <c r="BS226" s="9"/>
      <c r="BT226" s="9"/>
      <c r="BU226" s="9"/>
      <c r="BV226" s="9">
        <f t="shared" si="26"/>
        <v>56102.660042031668</v>
      </c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</row>
    <row r="227" spans="1:117">
      <c r="A227" s="8">
        <v>222</v>
      </c>
      <c r="B227" s="20">
        <v>2015</v>
      </c>
      <c r="C227" s="20">
        <v>1968</v>
      </c>
      <c r="D227" s="21">
        <v>96.29</v>
      </c>
      <c r="E227" s="9">
        <v>34840.236599999997</v>
      </c>
      <c r="F227" s="9">
        <v>2053426.1672</v>
      </c>
      <c r="G227" s="9">
        <v>77366.129400000005</v>
      </c>
      <c r="H227" s="9">
        <v>380841.48580000002</v>
      </c>
      <c r="I227" s="9">
        <v>71346.173899999994</v>
      </c>
      <c r="J227" s="9">
        <v>40560.980499999998</v>
      </c>
      <c r="K227" s="9">
        <v>19670.546600000001</v>
      </c>
      <c r="L227" s="9">
        <v>2569030.1537000001</v>
      </c>
      <c r="M227" s="9">
        <f t="shared" si="27"/>
        <v>20890.433899999996</v>
      </c>
      <c r="N227" s="9"/>
      <c r="O227" s="9"/>
      <c r="P227" s="9"/>
      <c r="Q227" s="9"/>
      <c r="R227" s="9"/>
      <c r="S227" s="9"/>
      <c r="T227" s="9"/>
      <c r="U227" s="9"/>
      <c r="V227" s="9">
        <f t="shared" si="24"/>
        <v>303402.2366</v>
      </c>
      <c r="W227" s="9"/>
      <c r="X227" s="9"/>
      <c r="Y227" s="9"/>
      <c r="Z227" s="9"/>
      <c r="AA227" s="8">
        <v>222</v>
      </c>
      <c r="AB227" s="20">
        <v>2016</v>
      </c>
      <c r="AC227" s="20">
        <v>1960</v>
      </c>
      <c r="AD227" s="21">
        <v>137.91</v>
      </c>
      <c r="AE227" s="9">
        <f t="shared" si="28"/>
        <v>224306.54599807318</v>
      </c>
      <c r="AF227" s="9">
        <v>2210397.1286999998</v>
      </c>
      <c r="AG227" s="9">
        <v>33508.915200000003</v>
      </c>
      <c r="AH227" s="9">
        <v>205501.99549999999</v>
      </c>
      <c r="AI227" s="9">
        <v>75313.434500000003</v>
      </c>
      <c r="AJ227" s="9">
        <v>503320.08490000002</v>
      </c>
      <c r="AK227" s="9">
        <v>16309.021317527171</v>
      </c>
      <c r="AL227" s="9">
        <v>2787425.9914843999</v>
      </c>
      <c r="AM227" s="9">
        <f t="shared" si="29"/>
        <v>487011.06358247285</v>
      </c>
      <c r="AN227" s="9"/>
      <c r="AO227" s="9"/>
      <c r="AP227" s="9"/>
      <c r="AQ227" s="9"/>
      <c r="AR227" s="9"/>
      <c r="AS227" s="9"/>
      <c r="AT227" s="9"/>
      <c r="AU227" s="9"/>
      <c r="AV227" s="9">
        <f t="shared" si="25"/>
        <v>224306.54599807318</v>
      </c>
      <c r="AW227" s="9"/>
      <c r="AX227" s="9"/>
      <c r="AY227" s="9"/>
      <c r="AZ227" s="9"/>
      <c r="BA227" s="20">
        <v>222</v>
      </c>
      <c r="BB227" s="20">
        <v>2017</v>
      </c>
      <c r="BC227" s="20">
        <v>1961</v>
      </c>
      <c r="BD227" s="21">
        <v>125.72</v>
      </c>
      <c r="BE227" s="9">
        <f t="shared" si="30"/>
        <v>-5243.9276598179713</v>
      </c>
      <c r="BF227" s="9">
        <v>2207838.9819</v>
      </c>
      <c r="BG227" s="9">
        <v>33412.713799999998</v>
      </c>
      <c r="BH227" s="9">
        <v>191533.1697</v>
      </c>
      <c r="BI227" s="9">
        <v>76191.979044578198</v>
      </c>
      <c r="BJ227" s="9">
        <v>401812.58640000003</v>
      </c>
      <c r="BK227" s="9">
        <v>51365.606351939663</v>
      </c>
      <c r="BL227" s="9">
        <v>2864667.7521524564</v>
      </c>
      <c r="BM227" s="9">
        <f t="shared" si="31"/>
        <v>350446.98004806036</v>
      </c>
      <c r="BN227" s="9"/>
      <c r="BO227" s="9"/>
      <c r="BP227" s="9"/>
      <c r="BQ227" s="9"/>
      <c r="BR227" s="9"/>
      <c r="BS227" s="9"/>
      <c r="BT227" s="9"/>
      <c r="BU227" s="9"/>
      <c r="BV227" s="9">
        <f t="shared" si="26"/>
        <v>-5243.9276598179713</v>
      </c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</row>
    <row r="228" spans="1:117">
      <c r="A228" s="8">
        <v>223</v>
      </c>
      <c r="B228" s="20">
        <v>2015</v>
      </c>
      <c r="C228" s="20">
        <v>1975</v>
      </c>
      <c r="D228" s="21">
        <v>110.85</v>
      </c>
      <c r="E228" s="9">
        <v>35920.4735</v>
      </c>
      <c r="F228" s="9">
        <v>2043574.8467999999</v>
      </c>
      <c r="G228" s="9">
        <v>77366.129400000005</v>
      </c>
      <c r="H228" s="9">
        <v>379982.89179999998</v>
      </c>
      <c r="I228" s="9">
        <v>74570.634900000005</v>
      </c>
      <c r="J228" s="9">
        <v>50417.9375</v>
      </c>
      <c r="K228" s="9">
        <v>22340.828799999999</v>
      </c>
      <c r="L228" s="9">
        <v>2567651.1379999998</v>
      </c>
      <c r="M228" s="9">
        <f t="shared" si="27"/>
        <v>28077.108700000001</v>
      </c>
      <c r="N228" s="9"/>
      <c r="O228" s="9"/>
      <c r="P228" s="9"/>
      <c r="Q228" s="9"/>
      <c r="R228" s="9"/>
      <c r="S228" s="9"/>
      <c r="T228" s="9"/>
      <c r="U228" s="9"/>
      <c r="V228" s="9">
        <f t="shared" si="24"/>
        <v>304482.47350000002</v>
      </c>
      <c r="W228" s="9"/>
      <c r="X228" s="9"/>
      <c r="Y228" s="9"/>
      <c r="Z228" s="9"/>
      <c r="AA228" s="8">
        <v>223</v>
      </c>
      <c r="AB228" s="20">
        <v>2016</v>
      </c>
      <c r="AC228" s="20">
        <v>1991</v>
      </c>
      <c r="AD228" s="21">
        <v>96.26</v>
      </c>
      <c r="AE228" s="9">
        <f t="shared" si="28"/>
        <v>135349.32899807347</v>
      </c>
      <c r="AF228" s="9">
        <v>2163548.9509000001</v>
      </c>
      <c r="AG228" s="9">
        <v>33508.915200000003</v>
      </c>
      <c r="AH228" s="9">
        <v>204219.55309999999</v>
      </c>
      <c r="AI228" s="9">
        <v>80131.267300000007</v>
      </c>
      <c r="AJ228" s="9">
        <v>460718.9276</v>
      </c>
      <c r="AK228" s="9">
        <v>14471.407617527169</v>
      </c>
      <c r="AL228" s="9">
        <v>2792306.8774843998</v>
      </c>
      <c r="AM228" s="9">
        <f t="shared" si="29"/>
        <v>446247.51998247282</v>
      </c>
      <c r="AN228" s="9"/>
      <c r="AO228" s="9"/>
      <c r="AP228" s="9"/>
      <c r="AQ228" s="9"/>
      <c r="AR228" s="9"/>
      <c r="AS228" s="9"/>
      <c r="AT228" s="9"/>
      <c r="AU228" s="9"/>
      <c r="AV228" s="9">
        <f t="shared" si="25"/>
        <v>135349.32899807347</v>
      </c>
      <c r="AW228" s="9"/>
      <c r="AX228" s="9"/>
      <c r="AY228" s="9"/>
      <c r="AZ228" s="9"/>
      <c r="BA228" s="20">
        <v>223</v>
      </c>
      <c r="BB228" s="20">
        <v>2017</v>
      </c>
      <c r="BC228" s="20">
        <v>1992</v>
      </c>
      <c r="BD228" s="21">
        <v>115.81</v>
      </c>
      <c r="BE228" s="9">
        <f t="shared" si="30"/>
        <v>-279645.65269767586</v>
      </c>
      <c r="BF228" s="9">
        <v>2151309.2518000002</v>
      </c>
      <c r="BG228" s="9">
        <v>33412.713799999998</v>
      </c>
      <c r="BH228" s="9">
        <v>184188.92850000001</v>
      </c>
      <c r="BI228" s="9">
        <v>103782.55510672</v>
      </c>
      <c r="BJ228" s="9">
        <v>167445.9374</v>
      </c>
      <c r="BK228" s="9">
        <v>78565.336251939661</v>
      </c>
      <c r="BL228" s="9">
        <v>2841219.7030524565</v>
      </c>
      <c r="BM228" s="9">
        <f t="shared" si="31"/>
        <v>88880.601148060334</v>
      </c>
      <c r="BN228" s="9"/>
      <c r="BO228" s="9"/>
      <c r="BP228" s="9"/>
      <c r="BQ228" s="9"/>
      <c r="BR228" s="9"/>
      <c r="BS228" s="9"/>
      <c r="BT228" s="9"/>
      <c r="BU228" s="9"/>
      <c r="BV228" s="9">
        <f t="shared" si="26"/>
        <v>-279645.65269767586</v>
      </c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</row>
    <row r="229" spans="1:117">
      <c r="A229" s="8">
        <v>224</v>
      </c>
      <c r="B229" s="20">
        <v>2015</v>
      </c>
      <c r="C229" s="20">
        <v>1975</v>
      </c>
      <c r="D229" s="21">
        <v>110.85</v>
      </c>
      <c r="E229" s="9">
        <v>25938.734899999999</v>
      </c>
      <c r="F229" s="9">
        <v>2024334.0808000001</v>
      </c>
      <c r="G229" s="9">
        <v>77366.129400000005</v>
      </c>
      <c r="H229" s="9">
        <v>380270.39419999998</v>
      </c>
      <c r="I229" s="9">
        <v>73490.915800000002</v>
      </c>
      <c r="J229" s="9">
        <v>52895.068800000001</v>
      </c>
      <c r="K229" s="9">
        <v>14226.9476</v>
      </c>
      <c r="L229" s="9">
        <v>2568190.9065999999</v>
      </c>
      <c r="M229" s="9">
        <f t="shared" si="27"/>
        <v>38668.121200000001</v>
      </c>
      <c r="N229" s="9"/>
      <c r="O229" s="9"/>
      <c r="P229" s="9"/>
      <c r="Q229" s="9"/>
      <c r="R229" s="9"/>
      <c r="S229" s="9"/>
      <c r="T229" s="9"/>
      <c r="U229" s="9"/>
      <c r="V229" s="9">
        <f t="shared" si="24"/>
        <v>294500.73490000004</v>
      </c>
      <c r="W229" s="9"/>
      <c r="X229" s="9"/>
      <c r="Y229" s="9"/>
      <c r="Z229" s="9"/>
      <c r="AA229" s="8">
        <v>224</v>
      </c>
      <c r="AB229" s="20">
        <v>2016</v>
      </c>
      <c r="AC229" s="20">
        <v>1965</v>
      </c>
      <c r="AD229" s="21">
        <v>118.43</v>
      </c>
      <c r="AE229" s="9">
        <f t="shared" si="28"/>
        <v>209175.56989807403</v>
      </c>
      <c r="AF229" s="9">
        <v>2147858.1507000001</v>
      </c>
      <c r="AG229" s="9">
        <v>33508.915200000003</v>
      </c>
      <c r="AH229" s="9">
        <v>205146.18489999999</v>
      </c>
      <c r="AI229" s="9">
        <v>76650.130900000004</v>
      </c>
      <c r="AJ229" s="9">
        <v>566907.57809999993</v>
      </c>
      <c r="AK229" s="9">
        <v>11705.772417527171</v>
      </c>
      <c r="AL229" s="9">
        <v>2809189.6174843996</v>
      </c>
      <c r="AM229" s="9">
        <f t="shared" si="29"/>
        <v>555201.80568247277</v>
      </c>
      <c r="AN229" s="9"/>
      <c r="AO229" s="9"/>
      <c r="AP229" s="9"/>
      <c r="AQ229" s="9"/>
      <c r="AR229" s="9"/>
      <c r="AS229" s="9"/>
      <c r="AT229" s="9"/>
      <c r="AU229" s="9"/>
      <c r="AV229" s="9">
        <f t="shared" si="25"/>
        <v>209175.56989807403</v>
      </c>
      <c r="AW229" s="9"/>
      <c r="AX229" s="9"/>
      <c r="AY229" s="9"/>
      <c r="AZ229" s="9"/>
      <c r="BA229" s="20">
        <v>224</v>
      </c>
      <c r="BB229" s="20">
        <v>2017</v>
      </c>
      <c r="BC229" s="20">
        <v>1966</v>
      </c>
      <c r="BD229" s="21">
        <v>143.24</v>
      </c>
      <c r="BE229" s="9">
        <f t="shared" si="30"/>
        <v>-43769.03818643</v>
      </c>
      <c r="BF229" s="9">
        <v>2185161.6746999999</v>
      </c>
      <c r="BG229" s="9">
        <v>33412.713799999998</v>
      </c>
      <c r="BH229" s="9">
        <v>191307.5883</v>
      </c>
      <c r="BI229" s="9">
        <v>77039.435317965996</v>
      </c>
      <c r="BJ229" s="9">
        <v>368976.81570000004</v>
      </c>
      <c r="BK229" s="9">
        <v>46793.41495193966</v>
      </c>
      <c r="BL229" s="9">
        <v>2852873.8510524565</v>
      </c>
      <c r="BM229" s="9">
        <f t="shared" si="31"/>
        <v>322183.40074806038</v>
      </c>
      <c r="BN229" s="9"/>
      <c r="BO229" s="9"/>
      <c r="BP229" s="9"/>
      <c r="BQ229" s="9"/>
      <c r="BR229" s="9"/>
      <c r="BS229" s="9"/>
      <c r="BT229" s="9"/>
      <c r="BU229" s="9"/>
      <c r="BV229" s="9">
        <f t="shared" si="26"/>
        <v>-43769.03818643</v>
      </c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</row>
    <row r="230" spans="1:117">
      <c r="A230" s="8">
        <v>225</v>
      </c>
      <c r="B230" s="20">
        <v>2015</v>
      </c>
      <c r="C230" s="20">
        <v>1979</v>
      </c>
      <c r="D230" s="21">
        <v>82.26</v>
      </c>
      <c r="E230" s="9">
        <v>29656.850299999998</v>
      </c>
      <c r="F230" s="9">
        <v>2023270.2749000001</v>
      </c>
      <c r="G230" s="9">
        <v>77366.129400000005</v>
      </c>
      <c r="H230" s="9">
        <v>380752.71240000002</v>
      </c>
      <c r="I230" s="9">
        <v>71679.563599999994</v>
      </c>
      <c r="J230" s="9">
        <v>51899.46</v>
      </c>
      <c r="K230" s="9">
        <v>2621.2395000000001</v>
      </c>
      <c r="L230" s="9">
        <v>2572690.0504999999</v>
      </c>
      <c r="M230" s="9">
        <f t="shared" si="27"/>
        <v>49278.220499999996</v>
      </c>
      <c r="N230" s="9"/>
      <c r="O230" s="9"/>
      <c r="P230" s="9"/>
      <c r="Q230" s="9"/>
      <c r="R230" s="9"/>
      <c r="S230" s="9"/>
      <c r="T230" s="9"/>
      <c r="U230" s="9"/>
      <c r="V230" s="9">
        <f t="shared" si="24"/>
        <v>298218.85029999999</v>
      </c>
      <c r="W230" s="9"/>
      <c r="X230" s="9"/>
      <c r="Y230" s="9"/>
      <c r="Z230" s="9"/>
      <c r="AA230" s="8">
        <v>225</v>
      </c>
      <c r="AB230" s="20">
        <v>2016</v>
      </c>
      <c r="AC230" s="20">
        <v>1934</v>
      </c>
      <c r="AD230" s="21">
        <v>121.92</v>
      </c>
      <c r="AE230" s="9">
        <f t="shared" si="28"/>
        <v>213594.17859807285</v>
      </c>
      <c r="AF230" s="9">
        <v>2173002.8594999998</v>
      </c>
      <c r="AG230" s="9">
        <v>33508.915200000003</v>
      </c>
      <c r="AH230" s="9">
        <v>206157.96329999997</v>
      </c>
      <c r="AI230" s="9">
        <v>72849.118700000006</v>
      </c>
      <c r="AJ230" s="9">
        <v>552384.58169999998</v>
      </c>
      <c r="AK230" s="9">
        <v>18739.50091752717</v>
      </c>
      <c r="AL230" s="9">
        <v>2805569.7588843997</v>
      </c>
      <c r="AM230" s="9">
        <f t="shared" si="29"/>
        <v>533645.08078247285</v>
      </c>
      <c r="AN230" s="9"/>
      <c r="AO230" s="9"/>
      <c r="AP230" s="9"/>
      <c r="AQ230" s="9"/>
      <c r="AR230" s="9"/>
      <c r="AS230" s="9"/>
      <c r="AT230" s="9"/>
      <c r="AU230" s="9"/>
      <c r="AV230" s="9">
        <f t="shared" si="25"/>
        <v>213594.17859807285</v>
      </c>
      <c r="AW230" s="9"/>
      <c r="AX230" s="9"/>
      <c r="AY230" s="9"/>
      <c r="AZ230" s="9"/>
      <c r="BA230" s="20">
        <v>225</v>
      </c>
      <c r="BB230" s="20">
        <v>2017</v>
      </c>
      <c r="BC230" s="20">
        <v>1935</v>
      </c>
      <c r="BD230" s="21">
        <v>112.48</v>
      </c>
      <c r="BE230" s="9">
        <f t="shared" si="30"/>
        <v>-31591.826833087951</v>
      </c>
      <c r="BF230" s="9">
        <v>2222267.0677</v>
      </c>
      <c r="BG230" s="9">
        <v>33412.713799999998</v>
      </c>
      <c r="BH230" s="9">
        <v>187355.58050000001</v>
      </c>
      <c r="BI230" s="9">
        <v>91886.193071308197</v>
      </c>
      <c r="BJ230" s="9">
        <v>353388.55950000003</v>
      </c>
      <c r="BK230" s="9">
        <v>66289.349051939658</v>
      </c>
      <c r="BL230" s="9">
        <v>2853612.5923524564</v>
      </c>
      <c r="BM230" s="9">
        <f t="shared" si="31"/>
        <v>287099.21044806036</v>
      </c>
      <c r="BN230" s="9"/>
      <c r="BO230" s="9"/>
      <c r="BP230" s="9"/>
      <c r="BQ230" s="9"/>
      <c r="BR230" s="9"/>
      <c r="BS230" s="9"/>
      <c r="BT230" s="9"/>
      <c r="BU230" s="9"/>
      <c r="BV230" s="9">
        <f t="shared" si="26"/>
        <v>-31591.826833087951</v>
      </c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</row>
    <row r="231" spans="1:117">
      <c r="A231" s="8">
        <v>226</v>
      </c>
      <c r="B231" s="20">
        <v>2015</v>
      </c>
      <c r="C231" s="20">
        <v>1990</v>
      </c>
      <c r="D231" s="21">
        <v>103.3</v>
      </c>
      <c r="E231" s="9">
        <v>101710.0517</v>
      </c>
      <c r="F231" s="9">
        <v>2026875.4040999999</v>
      </c>
      <c r="G231" s="9">
        <v>77366.129400000005</v>
      </c>
      <c r="H231" s="9">
        <v>380371.74290000001</v>
      </c>
      <c r="I231" s="9">
        <v>73110.299400000004</v>
      </c>
      <c r="J231" s="9">
        <v>131222.30559999999</v>
      </c>
      <c r="K231" s="9">
        <v>0</v>
      </c>
      <c r="L231" s="9">
        <v>2587235.8297000001</v>
      </c>
      <c r="M231" s="9">
        <f t="shared" si="27"/>
        <v>131222.30559999999</v>
      </c>
      <c r="N231" s="9"/>
      <c r="O231" s="9"/>
      <c r="P231" s="9"/>
      <c r="Q231" s="9"/>
      <c r="R231" s="9"/>
      <c r="S231" s="9"/>
      <c r="T231" s="9"/>
      <c r="U231" s="9"/>
      <c r="V231" s="9">
        <f t="shared" si="24"/>
        <v>370272.05170000001</v>
      </c>
      <c r="W231" s="9"/>
      <c r="X231" s="9"/>
      <c r="Y231" s="9"/>
      <c r="Z231" s="9"/>
      <c r="AA231" s="8">
        <v>226</v>
      </c>
      <c r="AB231" s="20">
        <v>2016</v>
      </c>
      <c r="AC231" s="20">
        <v>2004</v>
      </c>
      <c r="AD231" s="21">
        <v>109.88</v>
      </c>
      <c r="AE231" s="9">
        <f t="shared" si="28"/>
        <v>-90786.109101926442</v>
      </c>
      <c r="AF231" s="9">
        <v>2140724.3934999998</v>
      </c>
      <c r="AG231" s="9">
        <v>33508.915200000003</v>
      </c>
      <c r="AH231" s="9">
        <v>198784.27829999998</v>
      </c>
      <c r="AI231" s="9">
        <v>100550.308</v>
      </c>
      <c r="AJ231" s="9">
        <v>234096.67480000001</v>
      </c>
      <c r="AK231" s="9">
        <v>33233.141417527171</v>
      </c>
      <c r="AL231" s="9">
        <v>2765217.5374843995</v>
      </c>
      <c r="AM231" s="9">
        <f t="shared" si="29"/>
        <v>200863.53338247284</v>
      </c>
      <c r="AN231" s="9"/>
      <c r="AO231" s="9"/>
      <c r="AP231" s="9"/>
      <c r="AQ231" s="9"/>
      <c r="AR231" s="9"/>
      <c r="AS231" s="9"/>
      <c r="AT231" s="9"/>
      <c r="AU231" s="9"/>
      <c r="AV231" s="9">
        <f t="shared" si="25"/>
        <v>-90786.109101926442</v>
      </c>
      <c r="AW231" s="9"/>
      <c r="AX231" s="9"/>
      <c r="AY231" s="9"/>
      <c r="AZ231" s="9"/>
      <c r="BA231" s="20">
        <v>226</v>
      </c>
      <c r="BB231" s="20">
        <v>2017</v>
      </c>
      <c r="BC231" s="20">
        <v>2005</v>
      </c>
      <c r="BD231" s="21">
        <v>141.47</v>
      </c>
      <c r="BE231" s="9">
        <f t="shared" si="30"/>
        <v>-124532.51033511478</v>
      </c>
      <c r="BF231" s="9">
        <v>2189235.0137999998</v>
      </c>
      <c r="BG231" s="9">
        <v>33412.713799999998</v>
      </c>
      <c r="BH231" s="9">
        <v>191272.51490000001</v>
      </c>
      <c r="BI231" s="9">
        <v>77171.197569281707</v>
      </c>
      <c r="BJ231" s="9">
        <v>280177.69400000002</v>
      </c>
      <c r="BK231" s="9">
        <v>51190.283251939662</v>
      </c>
      <c r="BL231" s="9">
        <v>2844611.3611524566</v>
      </c>
      <c r="BM231" s="9">
        <f t="shared" si="31"/>
        <v>228987.41074806036</v>
      </c>
      <c r="BN231" s="9"/>
      <c r="BO231" s="9"/>
      <c r="BP231" s="9"/>
      <c r="BQ231" s="9"/>
      <c r="BR231" s="9"/>
      <c r="BS231" s="9"/>
      <c r="BT231" s="9"/>
      <c r="BU231" s="9"/>
      <c r="BV231" s="9">
        <f t="shared" si="26"/>
        <v>-124532.51033511478</v>
      </c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</row>
    <row r="232" spans="1:117">
      <c r="A232" s="8">
        <v>227</v>
      </c>
      <c r="B232" s="20">
        <v>2015</v>
      </c>
      <c r="C232" s="20">
        <v>2002</v>
      </c>
      <c r="D232" s="21">
        <v>106.1</v>
      </c>
      <c r="E232" s="9">
        <v>56912.890899999999</v>
      </c>
      <c r="F232" s="9">
        <v>2030580.9855</v>
      </c>
      <c r="G232" s="9">
        <v>77366.129400000005</v>
      </c>
      <c r="H232" s="9">
        <v>381022.4632</v>
      </c>
      <c r="I232" s="9">
        <v>70666.510899999994</v>
      </c>
      <c r="J232" s="9">
        <v>72983.363299999997</v>
      </c>
      <c r="K232" s="9">
        <v>275.03129999999999</v>
      </c>
      <c r="L232" s="9">
        <v>2575431.5301000001</v>
      </c>
      <c r="M232" s="9">
        <f t="shared" si="27"/>
        <v>72708.331999999995</v>
      </c>
      <c r="N232" s="9"/>
      <c r="O232" s="9"/>
      <c r="P232" s="9"/>
      <c r="Q232" s="9"/>
      <c r="R232" s="9"/>
      <c r="S232" s="9"/>
      <c r="T232" s="9"/>
      <c r="U232" s="9"/>
      <c r="V232" s="9">
        <f t="shared" si="24"/>
        <v>325474.8909</v>
      </c>
      <c r="W232" s="9"/>
      <c r="X232" s="9"/>
      <c r="Y232" s="9"/>
      <c r="Z232" s="9"/>
      <c r="AA232" s="8">
        <v>227</v>
      </c>
      <c r="AB232" s="20">
        <v>2016</v>
      </c>
      <c r="AC232" s="20">
        <v>1957</v>
      </c>
      <c r="AD232" s="21">
        <v>133.28</v>
      </c>
      <c r="AE232" s="9">
        <f t="shared" si="28"/>
        <v>97381.466298072599</v>
      </c>
      <c r="AF232" s="9">
        <v>2148700.9619</v>
      </c>
      <c r="AG232" s="9">
        <v>33508.915200000003</v>
      </c>
      <c r="AH232" s="9">
        <v>203394.36379999999</v>
      </c>
      <c r="AI232" s="9">
        <v>83231.308199999999</v>
      </c>
      <c r="AJ232" s="9">
        <v>433568.16260000004</v>
      </c>
      <c r="AK232" s="9">
        <v>17958.195817527172</v>
      </c>
      <c r="AL232" s="9">
        <v>2787064.0495843999</v>
      </c>
      <c r="AM232" s="9">
        <f t="shared" si="29"/>
        <v>415609.96678247285</v>
      </c>
      <c r="AN232" s="9"/>
      <c r="AO232" s="9"/>
      <c r="AP232" s="9"/>
      <c r="AQ232" s="9"/>
      <c r="AR232" s="9"/>
      <c r="AS232" s="9"/>
      <c r="AT232" s="9"/>
      <c r="AU232" s="9"/>
      <c r="AV232" s="9">
        <f t="shared" si="25"/>
        <v>97381.466298072599</v>
      </c>
      <c r="AW232" s="9"/>
      <c r="AX232" s="9"/>
      <c r="AY232" s="9"/>
      <c r="AZ232" s="9"/>
      <c r="BA232" s="20">
        <v>227</v>
      </c>
      <c r="BB232" s="20">
        <v>2017</v>
      </c>
      <c r="BC232" s="20">
        <v>1958</v>
      </c>
      <c r="BD232" s="21">
        <v>157.07</v>
      </c>
      <c r="BE232" s="9">
        <f t="shared" si="30"/>
        <v>-45946.751023076009</v>
      </c>
      <c r="BF232" s="9">
        <v>2171608.31</v>
      </c>
      <c r="BG232" s="9">
        <v>33412.713799999998</v>
      </c>
      <c r="BH232" s="9">
        <v>190577.8186</v>
      </c>
      <c r="BI232" s="9">
        <v>79781.007181320398</v>
      </c>
      <c r="BJ232" s="9">
        <v>386424.804</v>
      </c>
      <c r="BK232" s="9">
        <v>44890.415151939662</v>
      </c>
      <c r="BL232" s="9">
        <v>2862860.9894524566</v>
      </c>
      <c r="BM232" s="9">
        <f t="shared" si="31"/>
        <v>341534.38884806033</v>
      </c>
      <c r="BN232" s="9"/>
      <c r="BO232" s="9"/>
      <c r="BP232" s="9"/>
      <c r="BQ232" s="9"/>
      <c r="BR232" s="9"/>
      <c r="BS232" s="9"/>
      <c r="BT232" s="9"/>
      <c r="BU232" s="9"/>
      <c r="BV232" s="9">
        <f t="shared" si="26"/>
        <v>-45946.751023076009</v>
      </c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</row>
    <row r="233" spans="1:117">
      <c r="A233" s="8">
        <v>228</v>
      </c>
      <c r="B233" s="20">
        <v>2015</v>
      </c>
      <c r="C233" s="20">
        <v>2001</v>
      </c>
      <c r="D233" s="21">
        <v>59.94</v>
      </c>
      <c r="E233" s="9">
        <v>62765.797899999998</v>
      </c>
      <c r="F233" s="9">
        <v>2033304.5888</v>
      </c>
      <c r="G233" s="9">
        <v>77366.129400000005</v>
      </c>
      <c r="H233" s="9">
        <v>380060.45299999998</v>
      </c>
      <c r="I233" s="9">
        <v>74279.352799999993</v>
      </c>
      <c r="J233" s="9">
        <v>77510.217499999999</v>
      </c>
      <c r="K233" s="9">
        <v>2929.8334</v>
      </c>
      <c r="L233" s="9">
        <v>2576825.1101000002</v>
      </c>
      <c r="M233" s="9">
        <f t="shared" si="27"/>
        <v>74580.384099999996</v>
      </c>
      <c r="N233" s="9"/>
      <c r="O233" s="9"/>
      <c r="P233" s="9"/>
      <c r="Q233" s="9"/>
      <c r="R233" s="9"/>
      <c r="S233" s="9"/>
      <c r="T233" s="9"/>
      <c r="U233" s="9"/>
      <c r="V233" s="9">
        <f t="shared" si="24"/>
        <v>331327.79790000001</v>
      </c>
      <c r="W233" s="9"/>
      <c r="X233" s="9"/>
      <c r="Y233" s="9"/>
      <c r="Z233" s="9"/>
      <c r="AA233" s="8">
        <v>228</v>
      </c>
      <c r="AB233" s="20">
        <v>2016</v>
      </c>
      <c r="AC233" s="20">
        <v>1944</v>
      </c>
      <c r="AD233" s="21">
        <v>106.97</v>
      </c>
      <c r="AE233" s="9">
        <f t="shared" si="28"/>
        <v>-213577.71920192661</v>
      </c>
      <c r="AF233" s="9">
        <v>2178965.1937000002</v>
      </c>
      <c r="AG233" s="9">
        <v>33508.915200000003</v>
      </c>
      <c r="AH233" s="9">
        <v>190001.72689999998</v>
      </c>
      <c r="AI233" s="9">
        <v>133544.27480000001</v>
      </c>
      <c r="AJ233" s="9">
        <v>74351.280400000003</v>
      </c>
      <c r="AK233" s="9">
        <v>68435.971317527175</v>
      </c>
      <c r="AL233" s="9">
        <v>2755513.1388843996</v>
      </c>
      <c r="AM233" s="9">
        <f t="shared" si="29"/>
        <v>5915.3090824728279</v>
      </c>
      <c r="AN233" s="9"/>
      <c r="AO233" s="9"/>
      <c r="AP233" s="9"/>
      <c r="AQ233" s="9"/>
      <c r="AR233" s="9"/>
      <c r="AS233" s="9"/>
      <c r="AT233" s="9"/>
      <c r="AU233" s="9"/>
      <c r="AV233" s="9">
        <f t="shared" si="25"/>
        <v>-213577.71920192661</v>
      </c>
      <c r="AW233" s="9"/>
      <c r="AX233" s="9"/>
      <c r="AY233" s="9"/>
      <c r="AZ233" s="9"/>
      <c r="BA233" s="20">
        <v>228</v>
      </c>
      <c r="BB233" s="20">
        <v>2017</v>
      </c>
      <c r="BC233" s="20">
        <v>1945</v>
      </c>
      <c r="BD233" s="21">
        <v>140.66</v>
      </c>
      <c r="BE233" s="9">
        <f t="shared" si="30"/>
        <v>-327856.35746828141</v>
      </c>
      <c r="BF233" s="9">
        <v>2198890.017</v>
      </c>
      <c r="BG233" s="9">
        <v>33412.713799999998</v>
      </c>
      <c r="BH233" s="9">
        <v>178594.5949</v>
      </c>
      <c r="BI233" s="9">
        <v>124799.142136115</v>
      </c>
      <c r="BJ233" s="9">
        <v>133983.61360000001</v>
      </c>
      <c r="BK233" s="9">
        <v>149983.97335193967</v>
      </c>
      <c r="BL233" s="9">
        <v>2847552.4655524567</v>
      </c>
      <c r="BM233" s="9">
        <f t="shared" si="31"/>
        <v>-16000.359751939657</v>
      </c>
      <c r="BN233" s="9"/>
      <c r="BO233" s="9"/>
      <c r="BP233" s="9"/>
      <c r="BQ233" s="9"/>
      <c r="BR233" s="9"/>
      <c r="BS233" s="9"/>
      <c r="BT233" s="9"/>
      <c r="BU233" s="9"/>
      <c r="BV233" s="9">
        <f t="shared" si="26"/>
        <v>-327856.35746828141</v>
      </c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</row>
    <row r="234" spans="1:117">
      <c r="A234" s="8">
        <v>229</v>
      </c>
      <c r="B234" s="20">
        <v>2015</v>
      </c>
      <c r="C234" s="20">
        <v>1986</v>
      </c>
      <c r="D234" s="21">
        <v>112.57</v>
      </c>
      <c r="E234" s="9">
        <v>84461.982999999993</v>
      </c>
      <c r="F234" s="9">
        <v>2048307.4665999999</v>
      </c>
      <c r="G234" s="9">
        <v>77366.129400000005</v>
      </c>
      <c r="H234" s="9">
        <v>380637.34889999998</v>
      </c>
      <c r="I234" s="9">
        <v>72112.812699999995</v>
      </c>
      <c r="J234" s="9">
        <v>82731.895600000003</v>
      </c>
      <c r="K234" s="9">
        <v>51.774799999999999</v>
      </c>
      <c r="L234" s="9">
        <v>2576641.8953</v>
      </c>
      <c r="M234" s="9">
        <f t="shared" si="27"/>
        <v>82680.120800000004</v>
      </c>
      <c r="N234" s="9"/>
      <c r="O234" s="9"/>
      <c r="P234" s="9"/>
      <c r="Q234" s="9"/>
      <c r="R234" s="9"/>
      <c r="S234" s="9"/>
      <c r="T234" s="9"/>
      <c r="U234" s="9"/>
      <c r="V234" s="9">
        <f t="shared" si="24"/>
        <v>353023.98300000001</v>
      </c>
      <c r="W234" s="9"/>
      <c r="X234" s="9"/>
      <c r="Y234" s="9"/>
      <c r="Z234" s="9"/>
      <c r="AA234" s="8">
        <v>229</v>
      </c>
      <c r="AB234" s="20">
        <v>2016</v>
      </c>
      <c r="AC234" s="20">
        <v>1990</v>
      </c>
      <c r="AD234" s="21">
        <v>149.83000000000001</v>
      </c>
      <c r="AE234" s="9">
        <f t="shared" si="28"/>
        <v>152784.63059807336</v>
      </c>
      <c r="AF234" s="9">
        <v>2191442.8917999999</v>
      </c>
      <c r="AG234" s="9">
        <v>33508.915200000003</v>
      </c>
      <c r="AH234" s="9">
        <v>203091.5912</v>
      </c>
      <c r="AI234" s="9">
        <v>84368.753200000006</v>
      </c>
      <c r="AJ234" s="9">
        <v>447103.34740000003</v>
      </c>
      <c r="AK234" s="9">
        <v>24476.399117527173</v>
      </c>
      <c r="AL234" s="9">
        <v>2782254.4690843998</v>
      </c>
      <c r="AM234" s="9">
        <f t="shared" si="29"/>
        <v>422626.94828247285</v>
      </c>
      <c r="AN234" s="9"/>
      <c r="AO234" s="9"/>
      <c r="AP234" s="9"/>
      <c r="AQ234" s="9"/>
      <c r="AR234" s="9"/>
      <c r="AS234" s="9"/>
      <c r="AT234" s="9"/>
      <c r="AU234" s="9"/>
      <c r="AV234" s="9">
        <f t="shared" si="25"/>
        <v>152784.63059807336</v>
      </c>
      <c r="AW234" s="9"/>
      <c r="AX234" s="9"/>
      <c r="AY234" s="9"/>
      <c r="AZ234" s="9"/>
      <c r="BA234" s="20">
        <v>229</v>
      </c>
      <c r="BB234" s="20">
        <v>2017</v>
      </c>
      <c r="BC234" s="20">
        <v>1991</v>
      </c>
      <c r="BD234" s="21">
        <v>96.26</v>
      </c>
      <c r="BE234" s="9">
        <f t="shared" si="30"/>
        <v>18178.009075028356</v>
      </c>
      <c r="BF234" s="9">
        <v>2216815.4454000001</v>
      </c>
      <c r="BG234" s="9">
        <v>33412.713799999998</v>
      </c>
      <c r="BH234" s="9">
        <v>190722.90720000002</v>
      </c>
      <c r="BI234" s="9">
        <v>79235.943479424604</v>
      </c>
      <c r="BJ234" s="9">
        <v>414730.05860000005</v>
      </c>
      <c r="BK234" s="9">
        <v>46517.528851939664</v>
      </c>
      <c r="BL234" s="9">
        <v>2870221.5305524566</v>
      </c>
      <c r="BM234" s="9">
        <f t="shared" si="31"/>
        <v>368212.52974806039</v>
      </c>
      <c r="BN234" s="9"/>
      <c r="BO234" s="9"/>
      <c r="BP234" s="9"/>
      <c r="BQ234" s="9"/>
      <c r="BR234" s="9"/>
      <c r="BS234" s="9"/>
      <c r="BT234" s="9"/>
      <c r="BU234" s="9"/>
      <c r="BV234" s="9">
        <f t="shared" si="26"/>
        <v>18178.009075028356</v>
      </c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</row>
    <row r="235" spans="1:117">
      <c r="A235" s="8">
        <v>230</v>
      </c>
      <c r="B235" s="20">
        <v>2015</v>
      </c>
      <c r="C235" s="20">
        <v>1993</v>
      </c>
      <c r="D235" s="21">
        <v>89.09</v>
      </c>
      <c r="E235" s="9">
        <v>118268.46859999999</v>
      </c>
      <c r="F235" s="9">
        <v>2058620.5041</v>
      </c>
      <c r="G235" s="9">
        <v>77366.129400000005</v>
      </c>
      <c r="H235" s="9">
        <v>379993.57750000001</v>
      </c>
      <c r="I235" s="9">
        <v>74530.5046</v>
      </c>
      <c r="J235" s="9">
        <v>111229.6078</v>
      </c>
      <c r="K235" s="9">
        <v>418.48399999999998</v>
      </c>
      <c r="L235" s="9">
        <v>2583053.3708000001</v>
      </c>
      <c r="M235" s="9">
        <f t="shared" si="27"/>
        <v>110811.1238</v>
      </c>
      <c r="N235" s="9"/>
      <c r="O235" s="9"/>
      <c r="P235" s="9"/>
      <c r="Q235" s="9"/>
      <c r="R235" s="9"/>
      <c r="S235" s="9"/>
      <c r="T235" s="9"/>
      <c r="U235" s="9"/>
      <c r="V235" s="9">
        <f t="shared" si="24"/>
        <v>386830.46860000002</v>
      </c>
      <c r="W235" s="9"/>
      <c r="X235" s="9"/>
      <c r="Y235" s="9"/>
      <c r="Z235" s="9"/>
      <c r="AA235" s="8">
        <v>230</v>
      </c>
      <c r="AB235" s="20">
        <v>2016</v>
      </c>
      <c r="AC235" s="20">
        <v>1967</v>
      </c>
      <c r="AD235" s="21">
        <v>128.53</v>
      </c>
      <c r="AE235" s="9">
        <f t="shared" si="28"/>
        <v>140017.11789807351</v>
      </c>
      <c r="AF235" s="9">
        <v>2202831.9402999999</v>
      </c>
      <c r="AG235" s="9">
        <v>33508.915200000003</v>
      </c>
      <c r="AH235" s="9">
        <v>203891.81939999998</v>
      </c>
      <c r="AI235" s="9">
        <v>81362.485100000005</v>
      </c>
      <c r="AJ235" s="9">
        <v>428765.76280000003</v>
      </c>
      <c r="AK235" s="9">
        <v>21130.212717527171</v>
      </c>
      <c r="AL235" s="9">
        <v>2789213.5921843997</v>
      </c>
      <c r="AM235" s="9">
        <f t="shared" si="29"/>
        <v>407635.55008247285</v>
      </c>
      <c r="AN235" s="9"/>
      <c r="AO235" s="9"/>
      <c r="AP235" s="9"/>
      <c r="AQ235" s="9"/>
      <c r="AR235" s="9"/>
      <c r="AS235" s="9"/>
      <c r="AT235" s="9"/>
      <c r="AU235" s="9"/>
      <c r="AV235" s="9">
        <f t="shared" si="25"/>
        <v>140017.11789807351</v>
      </c>
      <c r="AW235" s="9"/>
      <c r="AX235" s="9"/>
      <c r="AY235" s="9"/>
      <c r="AZ235" s="9"/>
      <c r="BA235" s="20">
        <v>230</v>
      </c>
      <c r="BB235" s="20">
        <v>2017</v>
      </c>
      <c r="BC235" s="20">
        <v>1968</v>
      </c>
      <c r="BD235" s="21">
        <v>152.97999999999999</v>
      </c>
      <c r="BE235" s="9">
        <f t="shared" si="30"/>
        <v>33989.461982244626</v>
      </c>
      <c r="BF235" s="9">
        <v>2268864.6568999998</v>
      </c>
      <c r="BG235" s="9">
        <v>33412.713799999998</v>
      </c>
      <c r="BH235" s="9">
        <v>192444.17930000002</v>
      </c>
      <c r="BI235" s="9">
        <v>72769.531886640703</v>
      </c>
      <c r="BJ235" s="9">
        <v>371912.76090000005</v>
      </c>
      <c r="BK235" s="9">
        <v>50379.833251939664</v>
      </c>
      <c r="BL235" s="9">
        <v>2855034.5475524566</v>
      </c>
      <c r="BM235" s="9">
        <f t="shared" si="31"/>
        <v>321532.92764806037</v>
      </c>
      <c r="BN235" s="9"/>
      <c r="BO235" s="9"/>
      <c r="BP235" s="9"/>
      <c r="BQ235" s="9"/>
      <c r="BR235" s="9"/>
      <c r="BS235" s="9"/>
      <c r="BT235" s="9"/>
      <c r="BU235" s="9"/>
      <c r="BV235" s="9">
        <f t="shared" si="26"/>
        <v>33989.461982244626</v>
      </c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</row>
    <row r="236" spans="1:117">
      <c r="A236" s="8">
        <v>231</v>
      </c>
      <c r="B236" s="20">
        <v>2015</v>
      </c>
      <c r="C236" s="20">
        <v>1957</v>
      </c>
      <c r="D236" s="21">
        <v>112.95</v>
      </c>
      <c r="E236" s="9">
        <v>47924.5049</v>
      </c>
      <c r="F236" s="9">
        <v>2035037.5381</v>
      </c>
      <c r="G236" s="9">
        <v>77366.129400000005</v>
      </c>
      <c r="H236" s="9">
        <v>379714.83149999997</v>
      </c>
      <c r="I236" s="9">
        <v>75577.339000000007</v>
      </c>
      <c r="J236" s="9">
        <v>65889.488400000002</v>
      </c>
      <c r="K236" s="9">
        <v>4394.9407000000001</v>
      </c>
      <c r="L236" s="9">
        <v>2581265.8807999999</v>
      </c>
      <c r="M236" s="9">
        <f t="shared" si="27"/>
        <v>61494.547700000003</v>
      </c>
      <c r="N236" s="9"/>
      <c r="O236" s="9"/>
      <c r="P236" s="9"/>
      <c r="Q236" s="9"/>
      <c r="R236" s="9"/>
      <c r="S236" s="9"/>
      <c r="T236" s="9"/>
      <c r="U236" s="9"/>
      <c r="V236" s="9">
        <f t="shared" si="24"/>
        <v>316486.5049</v>
      </c>
      <c r="W236" s="9"/>
      <c r="X236" s="9"/>
      <c r="Y236" s="9"/>
      <c r="Z236" s="9"/>
      <c r="AA236" s="8">
        <v>231</v>
      </c>
      <c r="AB236" s="20">
        <v>2016</v>
      </c>
      <c r="AC236" s="20">
        <v>1982</v>
      </c>
      <c r="AD236" s="21">
        <v>156.35</v>
      </c>
      <c r="AE236" s="9">
        <f t="shared" si="28"/>
        <v>126338.4074980733</v>
      </c>
      <c r="AF236" s="9">
        <v>2151882.9405</v>
      </c>
      <c r="AG236" s="9">
        <v>33508.915200000003</v>
      </c>
      <c r="AH236" s="9">
        <v>205166.06869999997</v>
      </c>
      <c r="AI236" s="9">
        <v>76575.432100000005</v>
      </c>
      <c r="AJ236" s="9">
        <v>481441.5025</v>
      </c>
      <c r="AK236" s="9">
        <v>10006.997917527171</v>
      </c>
      <c r="AL236" s="9">
        <v>2812229.4535843995</v>
      </c>
      <c r="AM236" s="9">
        <f t="shared" si="29"/>
        <v>471434.50458247284</v>
      </c>
      <c r="AN236" s="9"/>
      <c r="AO236" s="9"/>
      <c r="AP236" s="9"/>
      <c r="AQ236" s="9"/>
      <c r="AR236" s="9"/>
      <c r="AS236" s="9"/>
      <c r="AT236" s="9"/>
      <c r="AU236" s="9"/>
      <c r="AV236" s="9">
        <f t="shared" si="25"/>
        <v>126338.4074980733</v>
      </c>
      <c r="AW236" s="9"/>
      <c r="AX236" s="9"/>
      <c r="AY236" s="9"/>
      <c r="AZ236" s="9"/>
      <c r="BA236" s="20">
        <v>231</v>
      </c>
      <c r="BB236" s="20">
        <v>2017</v>
      </c>
      <c r="BC236" s="20">
        <v>1983</v>
      </c>
      <c r="BD236" s="21">
        <v>157.11000000000001</v>
      </c>
      <c r="BE236" s="9">
        <f t="shared" si="30"/>
        <v>109343.69244093075</v>
      </c>
      <c r="BF236" s="9">
        <v>2166231.2220999999</v>
      </c>
      <c r="BG236" s="9">
        <v>33412.713799999998</v>
      </c>
      <c r="BH236" s="9">
        <v>193190.16469999999</v>
      </c>
      <c r="BI236" s="9">
        <v>69967.041345327307</v>
      </c>
      <c r="BJ236" s="9">
        <v>566830.96169999999</v>
      </c>
      <c r="BK236" s="9">
        <v>38662.738851939663</v>
      </c>
      <c r="BL236" s="9">
        <v>2881625.6723524565</v>
      </c>
      <c r="BM236" s="9">
        <f t="shared" si="31"/>
        <v>528168.22284806031</v>
      </c>
      <c r="BN236" s="9"/>
      <c r="BO236" s="9"/>
      <c r="BP236" s="9"/>
      <c r="BQ236" s="9"/>
      <c r="BR236" s="9"/>
      <c r="BS236" s="9"/>
      <c r="BT236" s="9"/>
      <c r="BU236" s="9"/>
      <c r="BV236" s="9">
        <f t="shared" si="26"/>
        <v>109343.69244093075</v>
      </c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</row>
    <row r="237" spans="1:117">
      <c r="A237" s="8">
        <v>232</v>
      </c>
      <c r="B237" s="20">
        <v>2015</v>
      </c>
      <c r="C237" s="20">
        <v>1992</v>
      </c>
      <c r="D237" s="21">
        <v>72.650000000000006</v>
      </c>
      <c r="E237" s="9">
        <v>66447.283599999995</v>
      </c>
      <c r="F237" s="9">
        <v>2048379.5259</v>
      </c>
      <c r="G237" s="9">
        <v>77366.129400000005</v>
      </c>
      <c r="H237" s="9">
        <v>379931.11749999999</v>
      </c>
      <c r="I237" s="9">
        <v>74765.073799999998</v>
      </c>
      <c r="J237" s="9">
        <v>69307.790399999998</v>
      </c>
      <c r="K237" s="9">
        <v>5239.0825000000004</v>
      </c>
      <c r="L237" s="9">
        <v>2578063.2708999999</v>
      </c>
      <c r="M237" s="9">
        <f t="shared" si="27"/>
        <v>64068.707899999994</v>
      </c>
      <c r="N237" s="9"/>
      <c r="O237" s="9"/>
      <c r="P237" s="9"/>
      <c r="Q237" s="9"/>
      <c r="R237" s="9"/>
      <c r="S237" s="9"/>
      <c r="T237" s="9"/>
      <c r="U237" s="9"/>
      <c r="V237" s="9">
        <f t="shared" si="24"/>
        <v>335009.28360000002</v>
      </c>
      <c r="W237" s="9"/>
      <c r="X237" s="9"/>
      <c r="Y237" s="9"/>
      <c r="Z237" s="9"/>
      <c r="AA237" s="8">
        <v>232</v>
      </c>
      <c r="AB237" s="20">
        <v>2016</v>
      </c>
      <c r="AC237" s="20">
        <v>1985</v>
      </c>
      <c r="AD237" s="21">
        <v>142.93</v>
      </c>
      <c r="AE237" s="9">
        <f t="shared" si="28"/>
        <v>-78014.09880192671</v>
      </c>
      <c r="AF237" s="9">
        <v>2191462.4797999999</v>
      </c>
      <c r="AG237" s="9">
        <v>33508.915200000003</v>
      </c>
      <c r="AH237" s="9">
        <v>202035.90779999999</v>
      </c>
      <c r="AI237" s="9">
        <v>88334.705900000001</v>
      </c>
      <c r="AJ237" s="9">
        <v>226787.83610000001</v>
      </c>
      <c r="AK237" s="9">
        <v>48419.225017527177</v>
      </c>
      <c r="AL237" s="9">
        <v>2771724.7185843997</v>
      </c>
      <c r="AM237" s="9">
        <f t="shared" si="29"/>
        <v>178368.61108247284</v>
      </c>
      <c r="AN237" s="9"/>
      <c r="AO237" s="9"/>
      <c r="AP237" s="9"/>
      <c r="AQ237" s="9"/>
      <c r="AR237" s="9"/>
      <c r="AS237" s="9"/>
      <c r="AT237" s="9"/>
      <c r="AU237" s="9"/>
      <c r="AV237" s="9">
        <f t="shared" si="25"/>
        <v>-78014.09880192671</v>
      </c>
      <c r="AW237" s="9"/>
      <c r="AX237" s="9"/>
      <c r="AY237" s="9"/>
      <c r="AZ237" s="9"/>
      <c r="BA237" s="20">
        <v>232</v>
      </c>
      <c r="BB237" s="20">
        <v>2017</v>
      </c>
      <c r="BC237" s="20">
        <v>1986</v>
      </c>
      <c r="BD237" s="21">
        <v>103.9</v>
      </c>
      <c r="BE237" s="9">
        <f t="shared" si="30"/>
        <v>71473.311991754454</v>
      </c>
      <c r="BF237" s="9">
        <v>2189411.8314</v>
      </c>
      <c r="BG237" s="9">
        <v>33412.713799999998</v>
      </c>
      <c r="BH237" s="9">
        <v>191841.55900000001</v>
      </c>
      <c r="BI237" s="9">
        <v>75033.433496150494</v>
      </c>
      <c r="BJ237" s="9">
        <v>501543.36170000001</v>
      </c>
      <c r="BK237" s="9">
        <v>46738.519751939661</v>
      </c>
      <c r="BL237" s="9">
        <v>2873031.0676524565</v>
      </c>
      <c r="BM237" s="9">
        <f t="shared" si="31"/>
        <v>454804.84194806032</v>
      </c>
      <c r="BN237" s="9"/>
      <c r="BO237" s="9"/>
      <c r="BP237" s="9"/>
      <c r="BQ237" s="9"/>
      <c r="BR237" s="9"/>
      <c r="BS237" s="9"/>
      <c r="BT237" s="9"/>
      <c r="BU237" s="9"/>
      <c r="BV237" s="9">
        <f t="shared" si="26"/>
        <v>71473.311991754454</v>
      </c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</row>
    <row r="238" spans="1:117">
      <c r="A238" s="8">
        <v>233</v>
      </c>
      <c r="B238" s="20">
        <v>2015</v>
      </c>
      <c r="C238" s="20">
        <v>1970</v>
      </c>
      <c r="D238" s="21">
        <v>97.15</v>
      </c>
      <c r="E238" s="9">
        <v>18679.866099999999</v>
      </c>
      <c r="F238" s="9">
        <v>2031086.6365</v>
      </c>
      <c r="G238" s="9">
        <v>77366.129400000005</v>
      </c>
      <c r="H238" s="9">
        <v>380227.3125</v>
      </c>
      <c r="I238" s="9">
        <v>73652.709700000007</v>
      </c>
      <c r="J238" s="9">
        <v>36311.108</v>
      </c>
      <c r="K238" s="9">
        <v>8820.8863999999994</v>
      </c>
      <c r="L238" s="9">
        <v>2571143.1436999999</v>
      </c>
      <c r="M238" s="9">
        <f t="shared" si="27"/>
        <v>27490.221600000001</v>
      </c>
      <c r="N238" s="9"/>
      <c r="O238" s="9"/>
      <c r="P238" s="9"/>
      <c r="Q238" s="9"/>
      <c r="R238" s="9"/>
      <c r="S238" s="9"/>
      <c r="T238" s="9"/>
      <c r="U238" s="9"/>
      <c r="V238" s="9">
        <f t="shared" si="24"/>
        <v>287241.86609999998</v>
      </c>
      <c r="W238" s="9"/>
      <c r="X238" s="9"/>
      <c r="Y238" s="9"/>
      <c r="Z238" s="9"/>
      <c r="AA238" s="8">
        <v>233</v>
      </c>
      <c r="AB238" s="20">
        <v>2016</v>
      </c>
      <c r="AC238" s="20">
        <v>1944</v>
      </c>
      <c r="AD238" s="21">
        <v>106.97</v>
      </c>
      <c r="AE238" s="9">
        <f t="shared" si="28"/>
        <v>-223538.10190192703</v>
      </c>
      <c r="AF238" s="9">
        <v>2162033.4665999999</v>
      </c>
      <c r="AG238" s="9">
        <v>33508.915200000003</v>
      </c>
      <c r="AH238" s="9">
        <v>190570.6158</v>
      </c>
      <c r="AI238" s="9">
        <v>131407.09409999999</v>
      </c>
      <c r="AJ238" s="9">
        <v>76759.067599999995</v>
      </c>
      <c r="AK238" s="9">
        <v>62333.921217527168</v>
      </c>
      <c r="AL238" s="9">
        <v>2755483.3399843997</v>
      </c>
      <c r="AM238" s="9">
        <f t="shared" si="29"/>
        <v>14425.146382472827</v>
      </c>
      <c r="AN238" s="9"/>
      <c r="AO238" s="9"/>
      <c r="AP238" s="9"/>
      <c r="AQ238" s="9"/>
      <c r="AR238" s="9"/>
      <c r="AS238" s="9"/>
      <c r="AT238" s="9"/>
      <c r="AU238" s="9"/>
      <c r="AV238" s="9">
        <f t="shared" si="25"/>
        <v>-223538.10190192703</v>
      </c>
      <c r="AW238" s="9"/>
      <c r="AX238" s="9"/>
      <c r="AY238" s="9"/>
      <c r="AZ238" s="9"/>
      <c r="BA238" s="20">
        <v>233</v>
      </c>
      <c r="BB238" s="20">
        <v>2017</v>
      </c>
      <c r="BC238" s="20">
        <v>1945</v>
      </c>
      <c r="BD238" s="21">
        <v>140.66</v>
      </c>
      <c r="BE238" s="9">
        <f t="shared" si="30"/>
        <v>-267287.59375462169</v>
      </c>
      <c r="BF238" s="9">
        <v>2188951.9064000002</v>
      </c>
      <c r="BG238" s="9">
        <v>33412.713799999998</v>
      </c>
      <c r="BH238" s="9">
        <v>180274.5949</v>
      </c>
      <c r="BI238" s="9">
        <v>118487.77994977401</v>
      </c>
      <c r="BJ238" s="9">
        <v>183014.36369999999</v>
      </c>
      <c r="BK238" s="9">
        <v>123607.00385193966</v>
      </c>
      <c r="BL238" s="9">
        <v>2847821.9486524565</v>
      </c>
      <c r="BM238" s="9">
        <f t="shared" si="31"/>
        <v>59407.359848060325</v>
      </c>
      <c r="BN238" s="9"/>
      <c r="BO238" s="9"/>
      <c r="BP238" s="9"/>
      <c r="BQ238" s="9"/>
      <c r="BR238" s="9"/>
      <c r="BS238" s="9"/>
      <c r="BT238" s="9"/>
      <c r="BU238" s="9"/>
      <c r="BV238" s="9">
        <f t="shared" si="26"/>
        <v>-267287.59375462169</v>
      </c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</row>
    <row r="239" spans="1:117">
      <c r="A239" s="8">
        <v>234</v>
      </c>
      <c r="B239" s="20">
        <v>2015</v>
      </c>
      <c r="C239" s="20">
        <v>1950</v>
      </c>
      <c r="D239" s="21">
        <v>125.6</v>
      </c>
      <c r="E239" s="9">
        <v>16337.1032</v>
      </c>
      <c r="F239" s="9">
        <v>2059255.8207</v>
      </c>
      <c r="G239" s="9">
        <v>77366.129400000005</v>
      </c>
      <c r="H239" s="9">
        <v>377978.6948</v>
      </c>
      <c r="I239" s="9">
        <v>82097.422900000005</v>
      </c>
      <c r="J239" s="9">
        <v>15208.0378</v>
      </c>
      <c r="K239" s="9">
        <v>26132.292399999998</v>
      </c>
      <c r="L239" s="9">
        <v>2569436.7100999998</v>
      </c>
      <c r="M239" s="9">
        <f t="shared" si="27"/>
        <v>-10924.254599999998</v>
      </c>
      <c r="N239" s="9"/>
      <c r="O239" s="9"/>
      <c r="P239" s="9"/>
      <c r="Q239" s="9"/>
      <c r="R239" s="9"/>
      <c r="S239" s="9"/>
      <c r="T239" s="9"/>
      <c r="U239" s="9"/>
      <c r="V239" s="9">
        <f t="shared" si="24"/>
        <v>284899.10320000001</v>
      </c>
      <c r="W239" s="9"/>
      <c r="X239" s="9"/>
      <c r="Y239" s="9"/>
      <c r="Z239" s="9"/>
      <c r="AA239" s="8">
        <v>234</v>
      </c>
      <c r="AB239" s="20">
        <v>2016</v>
      </c>
      <c r="AC239" s="20">
        <v>1962</v>
      </c>
      <c r="AD239" s="21">
        <v>128.33000000000001</v>
      </c>
      <c r="AE239" s="9">
        <f t="shared" si="28"/>
        <v>72725.870498072822</v>
      </c>
      <c r="AF239" s="9">
        <v>2181944.1524999999</v>
      </c>
      <c r="AG239" s="9">
        <v>33508.915200000003</v>
      </c>
      <c r="AH239" s="9">
        <v>201225.94519999999</v>
      </c>
      <c r="AI239" s="9">
        <v>91377.5435</v>
      </c>
      <c r="AJ239" s="9">
        <v>370454.38880000002</v>
      </c>
      <c r="AK239" s="9">
        <v>28982.64951752717</v>
      </c>
      <c r="AL239" s="9">
        <v>2776802.4251843998</v>
      </c>
      <c r="AM239" s="9">
        <f t="shared" si="29"/>
        <v>341471.73928247287</v>
      </c>
      <c r="AN239" s="9"/>
      <c r="AO239" s="9"/>
      <c r="AP239" s="9"/>
      <c r="AQ239" s="9"/>
      <c r="AR239" s="9"/>
      <c r="AS239" s="9"/>
      <c r="AT239" s="9"/>
      <c r="AU239" s="9"/>
      <c r="AV239" s="9">
        <f t="shared" si="25"/>
        <v>72725.870498072822</v>
      </c>
      <c r="AW239" s="9"/>
      <c r="AX239" s="9"/>
      <c r="AY239" s="9"/>
      <c r="AZ239" s="9"/>
      <c r="BA239" s="20">
        <v>234</v>
      </c>
      <c r="BB239" s="20">
        <v>2017</v>
      </c>
      <c r="BC239" s="20">
        <v>1963</v>
      </c>
      <c r="BD239" s="21">
        <v>135.94</v>
      </c>
      <c r="BE239" s="9">
        <f t="shared" si="30"/>
        <v>43477.655878500082</v>
      </c>
      <c r="BF239" s="9">
        <v>2203316.1927</v>
      </c>
      <c r="BG239" s="9">
        <v>33412.713799999998</v>
      </c>
      <c r="BH239" s="9">
        <v>192322.3786</v>
      </c>
      <c r="BI239" s="9">
        <v>73227.108082895895</v>
      </c>
      <c r="BJ239" s="9">
        <v>438273.54140000005</v>
      </c>
      <c r="BK239" s="9">
        <v>40526.374751939664</v>
      </c>
      <c r="BL239" s="9">
        <v>2856547.9039524565</v>
      </c>
      <c r="BM239" s="9">
        <f t="shared" si="31"/>
        <v>397747.16664806037</v>
      </c>
      <c r="BN239" s="9"/>
      <c r="BO239" s="9"/>
      <c r="BP239" s="9"/>
      <c r="BQ239" s="9"/>
      <c r="BR239" s="9"/>
      <c r="BS239" s="9"/>
      <c r="BT239" s="9"/>
      <c r="BU239" s="9"/>
      <c r="BV239" s="9">
        <f t="shared" si="26"/>
        <v>43477.655878500082</v>
      </c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</row>
    <row r="240" spans="1:117">
      <c r="A240" s="8">
        <v>235</v>
      </c>
      <c r="B240" s="20">
        <v>2015</v>
      </c>
      <c r="C240" s="20">
        <v>1954</v>
      </c>
      <c r="D240" s="21">
        <v>118.44</v>
      </c>
      <c r="E240" s="9">
        <v>33354.557200000003</v>
      </c>
      <c r="F240" s="9">
        <v>2053714.5700999999</v>
      </c>
      <c r="G240" s="9">
        <v>77366.129400000005</v>
      </c>
      <c r="H240" s="9">
        <v>380122.99839999998</v>
      </c>
      <c r="I240" s="9">
        <v>74044.462599999999</v>
      </c>
      <c r="J240" s="9">
        <v>28785.063099999999</v>
      </c>
      <c r="K240" s="9">
        <v>12923.271000000001</v>
      </c>
      <c r="L240" s="9">
        <v>2567755.3953</v>
      </c>
      <c r="M240" s="9">
        <f t="shared" si="27"/>
        <v>15861.792099999999</v>
      </c>
      <c r="N240" s="9"/>
      <c r="O240" s="9"/>
      <c r="P240" s="9"/>
      <c r="Q240" s="9"/>
      <c r="R240" s="9"/>
      <c r="S240" s="9"/>
      <c r="T240" s="9"/>
      <c r="U240" s="9"/>
      <c r="V240" s="9">
        <f t="shared" si="24"/>
        <v>301916.55720000004</v>
      </c>
      <c r="W240" s="9"/>
      <c r="X240" s="9"/>
      <c r="Y240" s="9"/>
      <c r="Z240" s="9"/>
      <c r="AA240" s="8">
        <v>235</v>
      </c>
      <c r="AB240" s="20">
        <v>2016</v>
      </c>
      <c r="AC240" s="20">
        <v>1994</v>
      </c>
      <c r="AD240" s="21">
        <v>130.30000000000001</v>
      </c>
      <c r="AE240" s="9">
        <f t="shared" si="28"/>
        <v>-116786.11630192725</v>
      </c>
      <c r="AF240" s="9">
        <v>2180958.6716</v>
      </c>
      <c r="AG240" s="9">
        <v>33508.915200000003</v>
      </c>
      <c r="AH240" s="9">
        <v>194256.64629999999</v>
      </c>
      <c r="AI240" s="9">
        <v>117559.55</v>
      </c>
      <c r="AJ240" s="9">
        <v>207088.90580000001</v>
      </c>
      <c r="AK240" s="9">
        <v>87805.145917527174</v>
      </c>
      <c r="AL240" s="9">
        <v>2762353.6592843998</v>
      </c>
      <c r="AM240" s="9">
        <f t="shared" si="29"/>
        <v>119283.75988247283</v>
      </c>
      <c r="AN240" s="9"/>
      <c r="AO240" s="9"/>
      <c r="AP240" s="9"/>
      <c r="AQ240" s="9"/>
      <c r="AR240" s="9"/>
      <c r="AS240" s="9"/>
      <c r="AT240" s="9"/>
      <c r="AU240" s="9"/>
      <c r="AV240" s="9">
        <f t="shared" si="25"/>
        <v>-116786.11630192725</v>
      </c>
      <c r="AW240" s="9"/>
      <c r="AX240" s="9"/>
      <c r="AY240" s="9"/>
      <c r="AZ240" s="9"/>
      <c r="BA240" s="20">
        <v>235</v>
      </c>
      <c r="BB240" s="20">
        <v>2017</v>
      </c>
      <c r="BC240" s="20">
        <v>1995</v>
      </c>
      <c r="BD240" s="21">
        <v>184.03</v>
      </c>
      <c r="BE240" s="9">
        <f t="shared" si="30"/>
        <v>-80302.606176458299</v>
      </c>
      <c r="BF240" s="9">
        <v>2205330.7793999999</v>
      </c>
      <c r="BG240" s="9">
        <v>33412.713799999998</v>
      </c>
      <c r="BH240" s="9">
        <v>187668.8535</v>
      </c>
      <c r="BI240" s="9">
        <v>90709.300527937899</v>
      </c>
      <c r="BJ240" s="9">
        <v>311427.98760000005</v>
      </c>
      <c r="BK240" s="9">
        <v>56006.036851939658</v>
      </c>
      <c r="BL240" s="9">
        <v>2852846.2041524565</v>
      </c>
      <c r="BM240" s="9">
        <f t="shared" si="31"/>
        <v>255421.95074806039</v>
      </c>
      <c r="BN240" s="9"/>
      <c r="BO240" s="9"/>
      <c r="BP240" s="9"/>
      <c r="BQ240" s="9"/>
      <c r="BR240" s="9"/>
      <c r="BS240" s="9"/>
      <c r="BT240" s="9"/>
      <c r="BU240" s="9"/>
      <c r="BV240" s="9">
        <f t="shared" si="26"/>
        <v>-80302.606176458299</v>
      </c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</row>
    <row r="241" spans="1:117">
      <c r="A241" s="8">
        <v>236</v>
      </c>
      <c r="B241" s="20">
        <v>2015</v>
      </c>
      <c r="C241" s="20">
        <v>1998</v>
      </c>
      <c r="D241" s="21">
        <v>105.25</v>
      </c>
      <c r="E241" s="9">
        <v>128458.8852</v>
      </c>
      <c r="F241" s="9">
        <v>2060769.5739</v>
      </c>
      <c r="G241" s="9">
        <v>77366.129400000005</v>
      </c>
      <c r="H241" s="9">
        <v>380636.00160000002</v>
      </c>
      <c r="I241" s="9">
        <v>72117.872600000002</v>
      </c>
      <c r="J241" s="9">
        <v>119522.3039</v>
      </c>
      <c r="K241" s="9">
        <v>0</v>
      </c>
      <c r="L241" s="9">
        <v>2581952.9961999999</v>
      </c>
      <c r="M241" s="9">
        <f t="shared" si="27"/>
        <v>119522.3039</v>
      </c>
      <c r="N241" s="9"/>
      <c r="O241" s="9"/>
      <c r="P241" s="9"/>
      <c r="Q241" s="9"/>
      <c r="R241" s="9"/>
      <c r="S241" s="9"/>
      <c r="T241" s="9"/>
      <c r="U241" s="9"/>
      <c r="V241" s="9">
        <f t="shared" si="24"/>
        <v>397020.88520000002</v>
      </c>
      <c r="W241" s="9"/>
      <c r="X241" s="9"/>
      <c r="Y241" s="9"/>
      <c r="Z241" s="9"/>
      <c r="AA241" s="8">
        <v>236</v>
      </c>
      <c r="AB241" s="20">
        <v>2016</v>
      </c>
      <c r="AC241" s="20">
        <v>1981</v>
      </c>
      <c r="AD241" s="21">
        <v>167.58</v>
      </c>
      <c r="AE241" s="9">
        <f t="shared" si="28"/>
        <v>160188.50329807354</v>
      </c>
      <c r="AF241" s="9">
        <v>2208507.8034000001</v>
      </c>
      <c r="AG241" s="9">
        <v>33508.915200000003</v>
      </c>
      <c r="AH241" s="9">
        <v>203816.43799999999</v>
      </c>
      <c r="AI241" s="9">
        <v>81645.675099999993</v>
      </c>
      <c r="AJ241" s="9">
        <v>438617.67240000004</v>
      </c>
      <c r="AK241" s="9">
        <v>17687.421817527171</v>
      </c>
      <c r="AL241" s="9">
        <v>2788220.5789843998</v>
      </c>
      <c r="AM241" s="9">
        <f t="shared" si="29"/>
        <v>420930.25058247289</v>
      </c>
      <c r="AN241" s="9"/>
      <c r="AO241" s="9"/>
      <c r="AP241" s="9"/>
      <c r="AQ241" s="9"/>
      <c r="AR241" s="9"/>
      <c r="AS241" s="9"/>
      <c r="AT241" s="9"/>
      <c r="AU241" s="9"/>
      <c r="AV241" s="9">
        <f t="shared" si="25"/>
        <v>160188.50329807354</v>
      </c>
      <c r="AW241" s="9"/>
      <c r="AX241" s="9"/>
      <c r="AY241" s="9"/>
      <c r="AZ241" s="9"/>
      <c r="BA241" s="20">
        <v>236</v>
      </c>
      <c r="BB241" s="20">
        <v>2017</v>
      </c>
      <c r="BC241" s="20">
        <v>1982</v>
      </c>
      <c r="BD241" s="21">
        <v>156.35</v>
      </c>
      <c r="BE241" s="9">
        <f t="shared" si="30"/>
        <v>164964.53591220221</v>
      </c>
      <c r="BF241" s="9">
        <v>2235792.7787000001</v>
      </c>
      <c r="BG241" s="9">
        <v>33412.713799999998</v>
      </c>
      <c r="BH241" s="9">
        <v>192271.01570000002</v>
      </c>
      <c r="BI241" s="9">
        <v>73420.066316598401</v>
      </c>
      <c r="BJ241" s="9">
        <v>565195.63789999997</v>
      </c>
      <c r="BK241" s="9">
        <v>44494.502851939666</v>
      </c>
      <c r="BL241" s="9">
        <v>2890633.1736524566</v>
      </c>
      <c r="BM241" s="9">
        <f t="shared" si="31"/>
        <v>520701.13504806033</v>
      </c>
      <c r="BN241" s="9"/>
      <c r="BO241" s="9"/>
      <c r="BP241" s="9"/>
      <c r="BQ241" s="9"/>
      <c r="BR241" s="9"/>
      <c r="BS241" s="9"/>
      <c r="BT241" s="9"/>
      <c r="BU241" s="9"/>
      <c r="BV241" s="9">
        <f t="shared" si="26"/>
        <v>164964.53591220221</v>
      </c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</row>
    <row r="242" spans="1:117">
      <c r="A242" s="8">
        <v>237</v>
      </c>
      <c r="B242" s="20">
        <v>2015</v>
      </c>
      <c r="C242" s="20">
        <v>1976</v>
      </c>
      <c r="D242" s="21">
        <v>122.07</v>
      </c>
      <c r="E242" s="9">
        <v>54741.087699999996</v>
      </c>
      <c r="F242" s="9">
        <v>2027044.1089000001</v>
      </c>
      <c r="G242" s="9">
        <v>77366.129400000005</v>
      </c>
      <c r="H242" s="9">
        <v>381308.29680000001</v>
      </c>
      <c r="I242" s="9">
        <v>69593.059200000003</v>
      </c>
      <c r="J242" s="9">
        <v>73248.562000000005</v>
      </c>
      <c r="K242" s="9">
        <v>1052.6949</v>
      </c>
      <c r="L242" s="9">
        <v>2572766.3736999999</v>
      </c>
      <c r="M242" s="9">
        <f t="shared" si="27"/>
        <v>72195.867100000003</v>
      </c>
      <c r="N242" s="9"/>
      <c r="O242" s="9"/>
      <c r="P242" s="9"/>
      <c r="Q242" s="9"/>
      <c r="R242" s="9"/>
      <c r="S242" s="9"/>
      <c r="T242" s="9"/>
      <c r="U242" s="9"/>
      <c r="V242" s="9">
        <f t="shared" si="24"/>
        <v>323303.08770000003</v>
      </c>
      <c r="W242" s="9"/>
      <c r="X242" s="9"/>
      <c r="Y242" s="9"/>
      <c r="Z242" s="9"/>
      <c r="AA242" s="8">
        <v>237</v>
      </c>
      <c r="AB242" s="20">
        <v>2016</v>
      </c>
      <c r="AC242" s="20">
        <v>1932</v>
      </c>
      <c r="AD242" s="21">
        <v>141.41</v>
      </c>
      <c r="AE242" s="9">
        <f t="shared" si="28"/>
        <v>-59077.267601926345</v>
      </c>
      <c r="AF242" s="9">
        <v>2144456.0446000001</v>
      </c>
      <c r="AG242" s="9">
        <v>33508.915200000003</v>
      </c>
      <c r="AH242" s="9">
        <v>200129.91529999999</v>
      </c>
      <c r="AI242" s="9">
        <v>95495.068299999999</v>
      </c>
      <c r="AJ242" s="9">
        <v>327300.6691</v>
      </c>
      <c r="AK242" s="9">
        <v>76349.872317527173</v>
      </c>
      <c r="AL242" s="9">
        <v>2783618.0077843997</v>
      </c>
      <c r="AM242" s="9">
        <f t="shared" si="29"/>
        <v>250950.79678247281</v>
      </c>
      <c r="AN242" s="9"/>
      <c r="AO242" s="9"/>
      <c r="AP242" s="9"/>
      <c r="AQ242" s="9"/>
      <c r="AR242" s="9"/>
      <c r="AS242" s="9"/>
      <c r="AT242" s="9"/>
      <c r="AU242" s="9"/>
      <c r="AV242" s="9">
        <f t="shared" si="25"/>
        <v>-59077.267601926345</v>
      </c>
      <c r="AW242" s="9"/>
      <c r="AX242" s="9"/>
      <c r="AY242" s="9"/>
      <c r="AZ242" s="9"/>
      <c r="BA242" s="20">
        <v>237</v>
      </c>
      <c r="BB242" s="20">
        <v>2017</v>
      </c>
      <c r="BC242" s="20">
        <v>1933</v>
      </c>
      <c r="BD242" s="21">
        <v>150.36000000000001</v>
      </c>
      <c r="BE242" s="9">
        <f t="shared" si="30"/>
        <v>47442.59506766405</v>
      </c>
      <c r="BF242" s="9">
        <v>2197141.3530000001</v>
      </c>
      <c r="BG242" s="9">
        <v>33412.713799999998</v>
      </c>
      <c r="BH242" s="9">
        <v>191153.83319999999</v>
      </c>
      <c r="BI242" s="9">
        <v>77617.056472059601</v>
      </c>
      <c r="BJ242" s="9">
        <v>460841.46550000005</v>
      </c>
      <c r="BK242" s="9">
        <v>42609.557751939661</v>
      </c>
      <c r="BL242" s="9">
        <v>2870114.2691524564</v>
      </c>
      <c r="BM242" s="9">
        <f t="shared" si="31"/>
        <v>418231.90774806042</v>
      </c>
      <c r="BN242" s="9"/>
      <c r="BO242" s="9"/>
      <c r="BP242" s="9"/>
      <c r="BQ242" s="9"/>
      <c r="BR242" s="9"/>
      <c r="BS242" s="9"/>
      <c r="BT242" s="9"/>
      <c r="BU242" s="9"/>
      <c r="BV242" s="9">
        <f t="shared" si="26"/>
        <v>47442.59506766405</v>
      </c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</row>
    <row r="243" spans="1:117">
      <c r="A243" s="8">
        <v>238</v>
      </c>
      <c r="B243" s="20">
        <v>2015</v>
      </c>
      <c r="C243" s="20">
        <v>1960</v>
      </c>
      <c r="D243" s="21">
        <v>101.81</v>
      </c>
      <c r="E243" s="9">
        <v>56591.5196</v>
      </c>
      <c r="F243" s="9">
        <v>2040337.7333</v>
      </c>
      <c r="G243" s="9">
        <v>77366.129400000005</v>
      </c>
      <c r="H243" s="9">
        <v>380603.0624</v>
      </c>
      <c r="I243" s="9">
        <v>72241.576000000001</v>
      </c>
      <c r="J243" s="9">
        <v>61221.107799999998</v>
      </c>
      <c r="K243" s="9">
        <v>1884.4389000000001</v>
      </c>
      <c r="L243" s="9">
        <v>2573293.6505</v>
      </c>
      <c r="M243" s="9">
        <f t="shared" si="27"/>
        <v>59336.668899999997</v>
      </c>
      <c r="N243" s="9"/>
      <c r="O243" s="9"/>
      <c r="P243" s="9"/>
      <c r="Q243" s="9"/>
      <c r="R243" s="9"/>
      <c r="S243" s="9"/>
      <c r="T243" s="9"/>
      <c r="U243" s="9"/>
      <c r="V243" s="9">
        <f t="shared" si="24"/>
        <v>325153.5196</v>
      </c>
      <c r="W243" s="9"/>
      <c r="X243" s="9"/>
      <c r="Y243" s="9"/>
      <c r="Z243" s="9"/>
      <c r="AA243" s="8">
        <v>238</v>
      </c>
      <c r="AB243" s="20">
        <v>2016</v>
      </c>
      <c r="AC243" s="20">
        <v>1943</v>
      </c>
      <c r="AD243" s="21">
        <v>84.68</v>
      </c>
      <c r="AE243" s="9">
        <f t="shared" si="28"/>
        <v>67021.395198073704</v>
      </c>
      <c r="AF243" s="9">
        <v>2135763.2973000002</v>
      </c>
      <c r="AG243" s="9">
        <v>33508.915200000003</v>
      </c>
      <c r="AH243" s="9">
        <v>201518.9852</v>
      </c>
      <c r="AI243" s="9">
        <v>90276.661600000007</v>
      </c>
      <c r="AJ243" s="9">
        <v>429903.9743</v>
      </c>
      <c r="AK243" s="9">
        <v>25961.306617527171</v>
      </c>
      <c r="AL243" s="9">
        <v>2797989.1317843995</v>
      </c>
      <c r="AM243" s="9">
        <f t="shared" si="29"/>
        <v>403942.66768247285</v>
      </c>
      <c r="AN243" s="9"/>
      <c r="AO243" s="9"/>
      <c r="AP243" s="9"/>
      <c r="AQ243" s="9"/>
      <c r="AR243" s="9"/>
      <c r="AS243" s="9"/>
      <c r="AT243" s="9"/>
      <c r="AU243" s="9"/>
      <c r="AV243" s="9">
        <f t="shared" si="25"/>
        <v>67021.395198073704</v>
      </c>
      <c r="AW243" s="9"/>
      <c r="AX243" s="9"/>
      <c r="AY243" s="9"/>
      <c r="AZ243" s="9"/>
      <c r="BA243" s="20">
        <v>238</v>
      </c>
      <c r="BB243" s="20">
        <v>2017</v>
      </c>
      <c r="BC243" s="20">
        <v>1944</v>
      </c>
      <c r="BD243" s="21">
        <v>106.97</v>
      </c>
      <c r="BE243" s="9">
        <f t="shared" si="30"/>
        <v>-334249.05091952672</v>
      </c>
      <c r="BF243" s="9">
        <v>2192894.3922000001</v>
      </c>
      <c r="BG243" s="9">
        <v>33412.713799999998</v>
      </c>
      <c r="BH243" s="9">
        <v>176493.6274</v>
      </c>
      <c r="BI243" s="9">
        <v>132691.97988486901</v>
      </c>
      <c r="BJ243" s="9">
        <v>76215.521299999993</v>
      </c>
      <c r="BK243" s="9">
        <v>109558.13475193967</v>
      </c>
      <c r="BL243" s="9">
        <v>2836399.1507524564</v>
      </c>
      <c r="BM243" s="9">
        <f t="shared" si="31"/>
        <v>-33342.613451939673</v>
      </c>
      <c r="BN243" s="9"/>
      <c r="BO243" s="9"/>
      <c r="BP243" s="9"/>
      <c r="BQ243" s="9"/>
      <c r="BR243" s="9"/>
      <c r="BS243" s="9"/>
      <c r="BT243" s="9"/>
      <c r="BU243" s="9"/>
      <c r="BV243" s="9">
        <f t="shared" si="26"/>
        <v>-334249.05091952672</v>
      </c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</row>
    <row r="244" spans="1:117">
      <c r="A244" s="8">
        <v>239</v>
      </c>
      <c r="B244" s="20">
        <v>2015</v>
      </c>
      <c r="C244" s="20">
        <v>1954</v>
      </c>
      <c r="D244" s="21">
        <v>118.44</v>
      </c>
      <c r="E244" s="9">
        <v>35292.246299999999</v>
      </c>
      <c r="F244" s="9">
        <v>2049582.8393999999</v>
      </c>
      <c r="G244" s="9">
        <v>77366.129400000005</v>
      </c>
      <c r="H244" s="9">
        <v>380103.31929999997</v>
      </c>
      <c r="I244" s="9">
        <v>74118.368100000007</v>
      </c>
      <c r="J244" s="9">
        <v>33393.285400000001</v>
      </c>
      <c r="K244" s="9">
        <v>12410.135899999999</v>
      </c>
      <c r="L244" s="9">
        <v>2566861.5592999998</v>
      </c>
      <c r="M244" s="9">
        <f t="shared" si="27"/>
        <v>20983.1495</v>
      </c>
      <c r="N244" s="9"/>
      <c r="O244" s="9"/>
      <c r="P244" s="9"/>
      <c r="Q244" s="9"/>
      <c r="R244" s="9"/>
      <c r="S244" s="9"/>
      <c r="T244" s="9"/>
      <c r="U244" s="9"/>
      <c r="V244" s="9">
        <f t="shared" si="24"/>
        <v>303854.2463</v>
      </c>
      <c r="W244" s="9"/>
      <c r="X244" s="9"/>
      <c r="Y244" s="9"/>
      <c r="Z244" s="9"/>
      <c r="AA244" s="8">
        <v>239</v>
      </c>
      <c r="AB244" s="20">
        <v>2016</v>
      </c>
      <c r="AC244" s="20">
        <v>1977</v>
      </c>
      <c r="AD244" s="21">
        <v>137.30000000000001</v>
      </c>
      <c r="AE244" s="9">
        <f t="shared" si="28"/>
        <v>-213759.92150192708</v>
      </c>
      <c r="AF244" s="9">
        <v>2206733.4106999999</v>
      </c>
      <c r="AG244" s="9">
        <v>33508.915200000003</v>
      </c>
      <c r="AH244" s="9">
        <v>191280.0061</v>
      </c>
      <c r="AI244" s="9">
        <v>128742.0827</v>
      </c>
      <c r="AJ244" s="9">
        <v>68986.1152</v>
      </c>
      <c r="AK244" s="9">
        <v>87934.88041752718</v>
      </c>
      <c r="AL244" s="9">
        <v>2755075.5709843999</v>
      </c>
      <c r="AM244" s="9">
        <f t="shared" si="29"/>
        <v>-18948.76521752718</v>
      </c>
      <c r="AN244" s="9"/>
      <c r="AO244" s="9"/>
      <c r="AP244" s="9"/>
      <c r="AQ244" s="9"/>
      <c r="AR244" s="9"/>
      <c r="AS244" s="9"/>
      <c r="AT244" s="9"/>
      <c r="AU244" s="9"/>
      <c r="AV244" s="9">
        <f t="shared" si="25"/>
        <v>-213759.92150192708</v>
      </c>
      <c r="AW244" s="9"/>
      <c r="AX244" s="9"/>
      <c r="AY244" s="9"/>
      <c r="AZ244" s="9"/>
      <c r="BA244" s="20">
        <v>239</v>
      </c>
      <c r="BB244" s="20">
        <v>2017</v>
      </c>
      <c r="BC244" s="20">
        <v>1978</v>
      </c>
      <c r="BD244" s="21">
        <v>107.46</v>
      </c>
      <c r="BE244" s="9">
        <f t="shared" si="30"/>
        <v>-79814.496846083552</v>
      </c>
      <c r="BF244" s="9">
        <v>2211136.2379999999</v>
      </c>
      <c r="BG244" s="9">
        <v>33412.713799999998</v>
      </c>
      <c r="BH244" s="9">
        <v>192216.30410000001</v>
      </c>
      <c r="BI244" s="9">
        <v>73625.604958312804</v>
      </c>
      <c r="BJ244" s="9">
        <v>313588.69140000001</v>
      </c>
      <c r="BK244" s="9">
        <v>50533.00825193966</v>
      </c>
      <c r="BL244" s="9">
        <v>2853261.0408524564</v>
      </c>
      <c r="BM244" s="9">
        <f t="shared" si="31"/>
        <v>263055.68314806034</v>
      </c>
      <c r="BN244" s="9"/>
      <c r="BO244" s="9"/>
      <c r="BP244" s="9"/>
      <c r="BQ244" s="9"/>
      <c r="BR244" s="9"/>
      <c r="BS244" s="9"/>
      <c r="BT244" s="9"/>
      <c r="BU244" s="9"/>
      <c r="BV244" s="9">
        <f t="shared" si="26"/>
        <v>-79814.496846083552</v>
      </c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</row>
    <row r="245" spans="1:117">
      <c r="A245" s="8">
        <v>240</v>
      </c>
      <c r="B245" s="20">
        <v>2015</v>
      </c>
      <c r="C245" s="20">
        <v>1961</v>
      </c>
      <c r="D245" s="21">
        <v>111.18</v>
      </c>
      <c r="E245" s="9">
        <v>62610.363799999999</v>
      </c>
      <c r="F245" s="9">
        <v>2036390.9051999999</v>
      </c>
      <c r="G245" s="9">
        <v>77366.129400000005</v>
      </c>
      <c r="H245" s="9">
        <v>380125.78850000002</v>
      </c>
      <c r="I245" s="9">
        <v>74033.984599999996</v>
      </c>
      <c r="J245" s="9">
        <v>75850.437300000005</v>
      </c>
      <c r="K245" s="9">
        <v>1628.8109999999999</v>
      </c>
      <c r="L245" s="9">
        <v>2579528.0701000001</v>
      </c>
      <c r="M245" s="9">
        <f t="shared" si="27"/>
        <v>74221.626300000004</v>
      </c>
      <c r="N245" s="9"/>
      <c r="O245" s="9"/>
      <c r="P245" s="9"/>
      <c r="Q245" s="9"/>
      <c r="R245" s="9"/>
      <c r="S245" s="9"/>
      <c r="T245" s="9"/>
      <c r="U245" s="9"/>
      <c r="V245" s="9">
        <f t="shared" si="24"/>
        <v>331172.36379999999</v>
      </c>
      <c r="W245" s="9"/>
      <c r="X245" s="9"/>
      <c r="Y245" s="9"/>
      <c r="Z245" s="9"/>
      <c r="AA245" s="8">
        <v>240</v>
      </c>
      <c r="AB245" s="20">
        <v>2016</v>
      </c>
      <c r="AC245" s="20">
        <v>1962</v>
      </c>
      <c r="AD245" s="21">
        <v>128.33000000000001</v>
      </c>
      <c r="AE245" s="9">
        <f t="shared" si="28"/>
        <v>45960.96359807346</v>
      </c>
      <c r="AF245" s="9">
        <v>2187078.5787999998</v>
      </c>
      <c r="AG245" s="9">
        <v>33508.915200000003</v>
      </c>
      <c r="AH245" s="9">
        <v>202124.97999999998</v>
      </c>
      <c r="AI245" s="9">
        <v>88000.082699999999</v>
      </c>
      <c r="AJ245" s="9">
        <v>337287.68090000004</v>
      </c>
      <c r="AK245" s="9">
        <v>25716.239317527172</v>
      </c>
      <c r="AL245" s="9">
        <v>2776323.0346843996</v>
      </c>
      <c r="AM245" s="9">
        <f t="shared" si="29"/>
        <v>311571.44158247288</v>
      </c>
      <c r="AN245" s="9"/>
      <c r="AO245" s="9"/>
      <c r="AP245" s="9"/>
      <c r="AQ245" s="9"/>
      <c r="AR245" s="9"/>
      <c r="AS245" s="9"/>
      <c r="AT245" s="9"/>
      <c r="AU245" s="9"/>
      <c r="AV245" s="9">
        <f t="shared" si="25"/>
        <v>45960.96359807346</v>
      </c>
      <c r="AW245" s="9"/>
      <c r="AX245" s="9"/>
      <c r="AY245" s="9"/>
      <c r="AZ245" s="9"/>
      <c r="BA245" s="20">
        <v>240</v>
      </c>
      <c r="BB245" s="20">
        <v>2017</v>
      </c>
      <c r="BC245" s="20">
        <v>1963</v>
      </c>
      <c r="BD245" s="21">
        <v>135.94</v>
      </c>
      <c r="BE245" s="9">
        <f t="shared" si="30"/>
        <v>51391.769515379798</v>
      </c>
      <c r="BF245" s="9">
        <v>2209861.1842999998</v>
      </c>
      <c r="BG245" s="9">
        <v>33412.713799999998</v>
      </c>
      <c r="BH245" s="9">
        <v>192256.54320000001</v>
      </c>
      <c r="BI245" s="9">
        <v>73474.436119776001</v>
      </c>
      <c r="BJ245" s="9">
        <v>438835.7671</v>
      </c>
      <c r="BK245" s="9">
        <v>40331.798651939665</v>
      </c>
      <c r="BL245" s="9">
        <v>2856117.0763524566</v>
      </c>
      <c r="BM245" s="9">
        <f t="shared" si="31"/>
        <v>398503.96844806033</v>
      </c>
      <c r="BN245" s="9"/>
      <c r="BO245" s="9"/>
      <c r="BP245" s="9"/>
      <c r="BQ245" s="9"/>
      <c r="BR245" s="9"/>
      <c r="BS245" s="9"/>
      <c r="BT245" s="9"/>
      <c r="BU245" s="9"/>
      <c r="BV245" s="9">
        <f t="shared" si="26"/>
        <v>51391.769515379798</v>
      </c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</row>
    <row r="246" spans="1:117">
      <c r="A246" s="8">
        <v>241</v>
      </c>
      <c r="B246" s="20">
        <v>2015</v>
      </c>
      <c r="C246" s="20">
        <v>1963</v>
      </c>
      <c r="D246" s="21">
        <v>95.05</v>
      </c>
      <c r="E246" s="9">
        <v>53897.306299999997</v>
      </c>
      <c r="F246" s="9">
        <v>2047612.1952</v>
      </c>
      <c r="G246" s="9">
        <v>77366.129400000005</v>
      </c>
      <c r="H246" s="9">
        <v>381123.6642</v>
      </c>
      <c r="I246" s="9">
        <v>70286.449099999998</v>
      </c>
      <c r="J246" s="9">
        <v>53776.416400000002</v>
      </c>
      <c r="K246" s="9">
        <v>2880.4083999999998</v>
      </c>
      <c r="L246" s="9">
        <v>2573387.1397000002</v>
      </c>
      <c r="M246" s="9">
        <f t="shared" si="27"/>
        <v>50896.008000000002</v>
      </c>
      <c r="N246" s="9"/>
      <c r="O246" s="9"/>
      <c r="P246" s="9"/>
      <c r="Q246" s="9"/>
      <c r="R246" s="9"/>
      <c r="S246" s="9"/>
      <c r="T246" s="9"/>
      <c r="U246" s="9"/>
      <c r="V246" s="9">
        <f t="shared" si="24"/>
        <v>322459.3063</v>
      </c>
      <c r="W246" s="9"/>
      <c r="X246" s="9"/>
      <c r="Y246" s="9"/>
      <c r="Z246" s="9"/>
      <c r="AA246" s="8">
        <v>241</v>
      </c>
      <c r="AB246" s="20">
        <v>2016</v>
      </c>
      <c r="AC246" s="20">
        <v>1941</v>
      </c>
      <c r="AD246" s="21">
        <v>129.43</v>
      </c>
      <c r="AE246" s="9">
        <f t="shared" si="28"/>
        <v>-145548.87090192735</v>
      </c>
      <c r="AF246" s="9">
        <v>2188306.4975000001</v>
      </c>
      <c r="AG246" s="9">
        <v>33508.915200000003</v>
      </c>
      <c r="AH246" s="9">
        <v>195390.72099999999</v>
      </c>
      <c r="AI246" s="9">
        <v>113299.0995</v>
      </c>
      <c r="AJ246" s="9">
        <v>151603.65830000001</v>
      </c>
      <c r="AK246" s="9">
        <v>70031.527217527168</v>
      </c>
      <c r="AL246" s="9">
        <v>2757626.2351843999</v>
      </c>
      <c r="AM246" s="9">
        <f t="shared" si="29"/>
        <v>81572.131082472843</v>
      </c>
      <c r="AN246" s="9"/>
      <c r="AO246" s="9"/>
      <c r="AP246" s="9"/>
      <c r="AQ246" s="9"/>
      <c r="AR246" s="9"/>
      <c r="AS246" s="9"/>
      <c r="AT246" s="9"/>
      <c r="AU246" s="9"/>
      <c r="AV246" s="9">
        <f t="shared" si="25"/>
        <v>-145548.87090192735</v>
      </c>
      <c r="AW246" s="9"/>
      <c r="AX246" s="9"/>
      <c r="AY246" s="9"/>
      <c r="AZ246" s="9"/>
      <c r="BA246" s="20">
        <v>241</v>
      </c>
      <c r="BB246" s="20">
        <v>2017</v>
      </c>
      <c r="BC246" s="20">
        <v>1942</v>
      </c>
      <c r="BD246" s="21">
        <v>148.11000000000001</v>
      </c>
      <c r="BE246" s="9">
        <f t="shared" si="30"/>
        <v>-88144.076494877692</v>
      </c>
      <c r="BF246" s="9">
        <v>2180077.2656999999</v>
      </c>
      <c r="BG246" s="9">
        <v>33412.713799999998</v>
      </c>
      <c r="BH246" s="9">
        <v>191820.68090000001</v>
      </c>
      <c r="BI246" s="9">
        <v>75111.867809518604</v>
      </c>
      <c r="BJ246" s="9">
        <v>326770.63740000001</v>
      </c>
      <c r="BK246" s="9">
        <v>47050.955551939667</v>
      </c>
      <c r="BL246" s="9">
        <v>2848286.2865524567</v>
      </c>
      <c r="BM246" s="9">
        <f t="shared" si="31"/>
        <v>279719.68184806034</v>
      </c>
      <c r="BN246" s="9"/>
      <c r="BO246" s="9"/>
      <c r="BP246" s="9"/>
      <c r="BQ246" s="9"/>
      <c r="BR246" s="9"/>
      <c r="BS246" s="9"/>
      <c r="BT246" s="9"/>
      <c r="BU246" s="9"/>
      <c r="BV246" s="9">
        <f t="shared" si="26"/>
        <v>-88144.076494877692</v>
      </c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</row>
    <row r="247" spans="1:117">
      <c r="A247" s="8">
        <v>242</v>
      </c>
      <c r="B247" s="20">
        <v>2015</v>
      </c>
      <c r="C247" s="20">
        <v>1972</v>
      </c>
      <c r="D247" s="21">
        <v>151.79</v>
      </c>
      <c r="E247" s="9">
        <v>20810.873200000002</v>
      </c>
      <c r="F247" s="9">
        <v>2056096.273</v>
      </c>
      <c r="G247" s="9">
        <v>77366.129400000005</v>
      </c>
      <c r="H247" s="9">
        <v>379575.75520000001</v>
      </c>
      <c r="I247" s="9">
        <v>76099.641600000003</v>
      </c>
      <c r="J247" s="9">
        <v>22482.123500000002</v>
      </c>
      <c r="K247" s="9">
        <v>20537.6296</v>
      </c>
      <c r="L247" s="9">
        <v>2570271.4199000001</v>
      </c>
      <c r="M247" s="9">
        <f t="shared" si="27"/>
        <v>1944.4939000000013</v>
      </c>
      <c r="N247" s="9"/>
      <c r="O247" s="9"/>
      <c r="P247" s="9"/>
      <c r="Q247" s="9"/>
      <c r="R247" s="9"/>
      <c r="S247" s="9"/>
      <c r="T247" s="9"/>
      <c r="U247" s="9"/>
      <c r="V247" s="9">
        <f t="shared" si="24"/>
        <v>289372.87320000003</v>
      </c>
      <c r="W247" s="9"/>
      <c r="X247" s="9"/>
      <c r="Y247" s="9"/>
      <c r="Z247" s="9"/>
      <c r="AA247" s="8">
        <v>242</v>
      </c>
      <c r="AB247" s="20">
        <v>2016</v>
      </c>
      <c r="AC247" s="20">
        <v>1977</v>
      </c>
      <c r="AD247" s="21">
        <v>137.30000000000001</v>
      </c>
      <c r="AE247" s="9">
        <f t="shared" si="28"/>
        <v>-211993.49390192656</v>
      </c>
      <c r="AF247" s="9">
        <v>2187408.2812000001</v>
      </c>
      <c r="AG247" s="9">
        <v>33508.915200000003</v>
      </c>
      <c r="AH247" s="9">
        <v>189552.8928</v>
      </c>
      <c r="AI247" s="9">
        <v>135230.43849999999</v>
      </c>
      <c r="AJ247" s="9">
        <v>84727.561499999996</v>
      </c>
      <c r="AK247" s="9">
        <v>86949.025917527179</v>
      </c>
      <c r="AL247" s="9">
        <v>2755472.5571843996</v>
      </c>
      <c r="AM247" s="9">
        <f t="shared" si="29"/>
        <v>-2221.4644175271824</v>
      </c>
      <c r="AN247" s="9"/>
      <c r="AO247" s="9"/>
      <c r="AP247" s="9"/>
      <c r="AQ247" s="9"/>
      <c r="AR247" s="9"/>
      <c r="AS247" s="9"/>
      <c r="AT247" s="9"/>
      <c r="AU247" s="9"/>
      <c r="AV247" s="9">
        <f t="shared" si="25"/>
        <v>-211993.49390192656</v>
      </c>
      <c r="AW247" s="9"/>
      <c r="AX247" s="9"/>
      <c r="AY247" s="9"/>
      <c r="AZ247" s="9"/>
      <c r="BA247" s="20">
        <v>242</v>
      </c>
      <c r="BB247" s="20">
        <v>2017</v>
      </c>
      <c r="BC247" s="20">
        <v>1978</v>
      </c>
      <c r="BD247" s="21">
        <v>107.46</v>
      </c>
      <c r="BE247" s="9">
        <f t="shared" si="30"/>
        <v>16074.956977271009</v>
      </c>
      <c r="BF247" s="9">
        <v>2237369.9350999999</v>
      </c>
      <c r="BG247" s="9">
        <v>33412.713799999998</v>
      </c>
      <c r="BH247" s="9">
        <v>191845.82519999999</v>
      </c>
      <c r="BI247" s="9">
        <v>75017.406381666995</v>
      </c>
      <c r="BJ247" s="9">
        <v>394677.37</v>
      </c>
      <c r="BK247" s="9">
        <v>57829.322851939665</v>
      </c>
      <c r="BL247" s="9">
        <v>2858418.9706524564</v>
      </c>
      <c r="BM247" s="9">
        <f t="shared" si="31"/>
        <v>336848.04714806034</v>
      </c>
      <c r="BN247" s="9"/>
      <c r="BO247" s="9"/>
      <c r="BP247" s="9"/>
      <c r="BQ247" s="9"/>
      <c r="BR247" s="9"/>
      <c r="BS247" s="9"/>
      <c r="BT247" s="9"/>
      <c r="BU247" s="9"/>
      <c r="BV247" s="9">
        <f t="shared" si="26"/>
        <v>16074.956977271009</v>
      </c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</row>
    <row r="248" spans="1:117">
      <c r="A248" s="8">
        <v>243</v>
      </c>
      <c r="B248" s="20">
        <v>2015</v>
      </c>
      <c r="C248" s="20">
        <v>1993</v>
      </c>
      <c r="D248" s="21">
        <v>89.09</v>
      </c>
      <c r="E248" s="9">
        <v>115709.99430000001</v>
      </c>
      <c r="F248" s="9">
        <v>2062828.5008</v>
      </c>
      <c r="G248" s="9">
        <v>77366.129400000005</v>
      </c>
      <c r="H248" s="9">
        <v>379911.93459999998</v>
      </c>
      <c r="I248" s="9">
        <v>74837.115699999995</v>
      </c>
      <c r="J248" s="9">
        <v>109003.9412</v>
      </c>
      <c r="K248" s="9">
        <v>4288.7401</v>
      </c>
      <c r="L248" s="9">
        <v>2583948.8873000001</v>
      </c>
      <c r="M248" s="9">
        <f t="shared" si="27"/>
        <v>104715.20110000001</v>
      </c>
      <c r="N248" s="9"/>
      <c r="O248" s="9"/>
      <c r="P248" s="9"/>
      <c r="Q248" s="9"/>
      <c r="R248" s="9"/>
      <c r="S248" s="9"/>
      <c r="T248" s="9"/>
      <c r="U248" s="9"/>
      <c r="V248" s="9">
        <f t="shared" si="24"/>
        <v>384271.99430000002</v>
      </c>
      <c r="W248" s="9"/>
      <c r="X248" s="9"/>
      <c r="Y248" s="9"/>
      <c r="Z248" s="9"/>
      <c r="AA248" s="8">
        <v>243</v>
      </c>
      <c r="AB248" s="20">
        <v>2016</v>
      </c>
      <c r="AC248" s="20">
        <v>1990</v>
      </c>
      <c r="AD248" s="21">
        <v>149.83000000000001</v>
      </c>
      <c r="AE248" s="9">
        <f t="shared" si="28"/>
        <v>82524.183398073539</v>
      </c>
      <c r="AF248" s="9">
        <v>2220367.8157000002</v>
      </c>
      <c r="AG248" s="9">
        <v>33508.915200000003</v>
      </c>
      <c r="AH248" s="9">
        <v>204154.53949999998</v>
      </c>
      <c r="AI248" s="9">
        <v>80375.507899999997</v>
      </c>
      <c r="AJ248" s="9">
        <v>351053.68690000003</v>
      </c>
      <c r="AK248" s="9">
        <v>25240.293317527172</v>
      </c>
      <c r="AL248" s="9">
        <v>2781695.9884843999</v>
      </c>
      <c r="AM248" s="9">
        <f t="shared" si="29"/>
        <v>325813.39358247287</v>
      </c>
      <c r="AN248" s="9"/>
      <c r="AO248" s="9"/>
      <c r="AP248" s="9"/>
      <c r="AQ248" s="9"/>
      <c r="AR248" s="9"/>
      <c r="AS248" s="9"/>
      <c r="AT248" s="9"/>
      <c r="AU248" s="9"/>
      <c r="AV248" s="9">
        <f t="shared" si="25"/>
        <v>82524.183398073539</v>
      </c>
      <c r="AW248" s="9"/>
      <c r="AX248" s="9"/>
      <c r="AY248" s="9"/>
      <c r="AZ248" s="9"/>
      <c r="BA248" s="20">
        <v>243</v>
      </c>
      <c r="BB248" s="20">
        <v>2017</v>
      </c>
      <c r="BC248" s="20">
        <v>1991</v>
      </c>
      <c r="BD248" s="21">
        <v>96.26</v>
      </c>
      <c r="BE248" s="9">
        <f t="shared" si="30"/>
        <v>78561.260179367848</v>
      </c>
      <c r="BF248" s="9">
        <v>2226181.3036000002</v>
      </c>
      <c r="BG248" s="9">
        <v>33412.713799999998</v>
      </c>
      <c r="BH248" s="9">
        <v>190885.8198</v>
      </c>
      <c r="BI248" s="9">
        <v>78623.919683763103</v>
      </c>
      <c r="BJ248" s="9">
        <v>470116.68300000002</v>
      </c>
      <c r="BK248" s="9">
        <v>48660.740151939666</v>
      </c>
      <c r="BL248" s="9">
        <v>2871998.4395524566</v>
      </c>
      <c r="BM248" s="9">
        <f t="shared" si="31"/>
        <v>421455.94284806034</v>
      </c>
      <c r="BN248" s="9"/>
      <c r="BO248" s="9"/>
      <c r="BP248" s="9"/>
      <c r="BQ248" s="9"/>
      <c r="BR248" s="9"/>
      <c r="BS248" s="9"/>
      <c r="BT248" s="9"/>
      <c r="BU248" s="9"/>
      <c r="BV248" s="9">
        <f t="shared" si="26"/>
        <v>78561.260179367848</v>
      </c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</row>
    <row r="249" spans="1:117">
      <c r="A249" s="8">
        <v>244</v>
      </c>
      <c r="B249" s="20">
        <v>2015</v>
      </c>
      <c r="C249" s="20">
        <v>1952</v>
      </c>
      <c r="D249" s="21">
        <v>113.3</v>
      </c>
      <c r="E249" s="9">
        <v>46209.674599999998</v>
      </c>
      <c r="F249" s="9">
        <v>2026797.3894</v>
      </c>
      <c r="G249" s="9">
        <v>77366.129400000005</v>
      </c>
      <c r="H249" s="9">
        <v>379766.78149999998</v>
      </c>
      <c r="I249" s="9">
        <v>75382.2402</v>
      </c>
      <c r="J249" s="9">
        <v>63771.959199999998</v>
      </c>
      <c r="K249" s="9">
        <v>243.79490000000001</v>
      </c>
      <c r="L249" s="9">
        <v>2576631.0301000001</v>
      </c>
      <c r="M249" s="9">
        <f t="shared" si="27"/>
        <v>63528.164299999997</v>
      </c>
      <c r="N249" s="9"/>
      <c r="O249" s="9"/>
      <c r="P249" s="9"/>
      <c r="Q249" s="9"/>
      <c r="R249" s="9"/>
      <c r="S249" s="9"/>
      <c r="T249" s="9"/>
      <c r="U249" s="9"/>
      <c r="V249" s="9">
        <f t="shared" si="24"/>
        <v>314771.67460000003</v>
      </c>
      <c r="W249" s="9"/>
      <c r="X249" s="9"/>
      <c r="Y249" s="9"/>
      <c r="Z249" s="9"/>
      <c r="AA249" s="8">
        <v>244</v>
      </c>
      <c r="AB249" s="20">
        <v>2016</v>
      </c>
      <c r="AC249" s="20">
        <v>1983</v>
      </c>
      <c r="AD249" s="21">
        <v>157.11000000000001</v>
      </c>
      <c r="AE249" s="9">
        <f t="shared" si="28"/>
        <v>203130.05079807388</v>
      </c>
      <c r="AF249" s="9">
        <v>2148886.1178000001</v>
      </c>
      <c r="AG249" s="9">
        <v>33508.915200000003</v>
      </c>
      <c r="AH249" s="9">
        <v>206098.12329999998</v>
      </c>
      <c r="AI249" s="9">
        <v>73073.923500000004</v>
      </c>
      <c r="AJ249" s="9">
        <v>549989.57939999993</v>
      </c>
      <c r="AK249" s="9">
        <v>9100.9567175271713</v>
      </c>
      <c r="AL249" s="9">
        <v>2799325.6516843997</v>
      </c>
      <c r="AM249" s="9">
        <f t="shared" si="29"/>
        <v>540888.62268247281</v>
      </c>
      <c r="AN249" s="9"/>
      <c r="AO249" s="9"/>
      <c r="AP249" s="9"/>
      <c r="AQ249" s="9"/>
      <c r="AR249" s="9"/>
      <c r="AS249" s="9"/>
      <c r="AT249" s="9"/>
      <c r="AU249" s="9"/>
      <c r="AV249" s="9">
        <f t="shared" si="25"/>
        <v>203130.05079807388</v>
      </c>
      <c r="AW249" s="9"/>
      <c r="AX249" s="9"/>
      <c r="AY249" s="9"/>
      <c r="AZ249" s="9"/>
      <c r="BA249" s="20">
        <v>244</v>
      </c>
      <c r="BB249" s="20">
        <v>2017</v>
      </c>
      <c r="BC249" s="20">
        <v>1984</v>
      </c>
      <c r="BD249" s="21">
        <v>117.76</v>
      </c>
      <c r="BE249" s="9">
        <f t="shared" si="30"/>
        <v>170380.68747957004</v>
      </c>
      <c r="BF249" s="9">
        <v>2191902.8577000001</v>
      </c>
      <c r="BG249" s="9">
        <v>33412.713799999998</v>
      </c>
      <c r="BH249" s="9">
        <v>192403.62179999999</v>
      </c>
      <c r="BI249" s="9">
        <v>72921.896683965606</v>
      </c>
      <c r="BJ249" s="9">
        <v>599739.03119999997</v>
      </c>
      <c r="BK249" s="9">
        <v>39084.965451939664</v>
      </c>
      <c r="BL249" s="9">
        <v>2880914.4682524563</v>
      </c>
      <c r="BM249" s="9">
        <f t="shared" si="31"/>
        <v>560654.06574806035</v>
      </c>
      <c r="BN249" s="9"/>
      <c r="BO249" s="9"/>
      <c r="BP249" s="9"/>
      <c r="BQ249" s="9"/>
      <c r="BR249" s="9"/>
      <c r="BS249" s="9"/>
      <c r="BT249" s="9"/>
      <c r="BU249" s="9"/>
      <c r="BV249" s="9">
        <f t="shared" si="26"/>
        <v>170380.68747957004</v>
      </c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</row>
    <row r="250" spans="1:117">
      <c r="A250" s="8">
        <v>245</v>
      </c>
      <c r="B250" s="20">
        <v>2015</v>
      </c>
      <c r="C250" s="20">
        <v>1953</v>
      </c>
      <c r="D250" s="21">
        <v>106.8</v>
      </c>
      <c r="E250" s="9">
        <v>54197.9931</v>
      </c>
      <c r="F250" s="9">
        <v>2039899.8796000001</v>
      </c>
      <c r="G250" s="9">
        <v>77366.129400000005</v>
      </c>
      <c r="H250" s="9">
        <v>380661.26929999999</v>
      </c>
      <c r="I250" s="9">
        <v>72022.979399999997</v>
      </c>
      <c r="J250" s="9">
        <v>64601.524100000002</v>
      </c>
      <c r="K250" s="9">
        <v>4589.0277999999998</v>
      </c>
      <c r="L250" s="9">
        <v>2575764.7609000001</v>
      </c>
      <c r="M250" s="9">
        <f t="shared" si="27"/>
        <v>60012.496299999999</v>
      </c>
      <c r="N250" s="9"/>
      <c r="O250" s="9"/>
      <c r="P250" s="9"/>
      <c r="Q250" s="9"/>
      <c r="R250" s="9"/>
      <c r="S250" s="9"/>
      <c r="T250" s="9"/>
      <c r="U250" s="9"/>
      <c r="V250" s="9">
        <f t="shared" si="24"/>
        <v>322759.99310000002</v>
      </c>
      <c r="W250" s="9"/>
      <c r="X250" s="9"/>
      <c r="Y250" s="9"/>
      <c r="Z250" s="9"/>
      <c r="AA250" s="8">
        <v>245</v>
      </c>
      <c r="AB250" s="20">
        <v>2016</v>
      </c>
      <c r="AC250" s="20">
        <v>1937</v>
      </c>
      <c r="AD250" s="21">
        <v>136</v>
      </c>
      <c r="AE250" s="9">
        <f t="shared" si="28"/>
        <v>-204726.18050192622</v>
      </c>
      <c r="AF250" s="9">
        <v>2195896.3623000002</v>
      </c>
      <c r="AG250" s="9">
        <v>33508.915200000003</v>
      </c>
      <c r="AH250" s="9">
        <v>191801.7304</v>
      </c>
      <c r="AI250" s="9">
        <v>126782.0877</v>
      </c>
      <c r="AJ250" s="9">
        <v>116993.54489999999</v>
      </c>
      <c r="AK250" s="9">
        <v>113591.54371752718</v>
      </c>
      <c r="AL250" s="9">
        <v>2756117.2772843996</v>
      </c>
      <c r="AM250" s="9">
        <f t="shared" si="29"/>
        <v>3402.0011824728135</v>
      </c>
      <c r="AN250" s="9"/>
      <c r="AO250" s="9"/>
      <c r="AP250" s="9"/>
      <c r="AQ250" s="9"/>
      <c r="AR250" s="9"/>
      <c r="AS250" s="9"/>
      <c r="AT250" s="9"/>
      <c r="AU250" s="9"/>
      <c r="AV250" s="9">
        <f t="shared" si="25"/>
        <v>-204726.18050192622</v>
      </c>
      <c r="AW250" s="9"/>
      <c r="AX250" s="9"/>
      <c r="AY250" s="9"/>
      <c r="AZ250" s="9"/>
      <c r="BA250" s="20">
        <v>245</v>
      </c>
      <c r="BB250" s="20">
        <v>2017</v>
      </c>
      <c r="BC250" s="20">
        <v>1938</v>
      </c>
      <c r="BD250" s="21">
        <v>106.66</v>
      </c>
      <c r="BE250" s="9">
        <f t="shared" si="30"/>
        <v>28567.065499973018</v>
      </c>
      <c r="BF250" s="9">
        <v>2215559.6173</v>
      </c>
      <c r="BG250" s="9">
        <v>33412.713799999998</v>
      </c>
      <c r="BH250" s="9">
        <v>191296.2267</v>
      </c>
      <c r="BI250" s="9">
        <v>77082.118104369394</v>
      </c>
      <c r="BJ250" s="9">
        <v>442756.23470000003</v>
      </c>
      <c r="BK250" s="9">
        <v>67350.665451939654</v>
      </c>
      <c r="BL250" s="9">
        <v>2864189.1796524567</v>
      </c>
      <c r="BM250" s="9">
        <f t="shared" si="31"/>
        <v>375405.56924806035</v>
      </c>
      <c r="BN250" s="9"/>
      <c r="BO250" s="9"/>
      <c r="BP250" s="9"/>
      <c r="BQ250" s="9"/>
      <c r="BR250" s="9"/>
      <c r="BS250" s="9"/>
      <c r="BT250" s="9"/>
      <c r="BU250" s="9"/>
      <c r="BV250" s="9">
        <f t="shared" si="26"/>
        <v>28567.065499973018</v>
      </c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</row>
    <row r="251" spans="1:117">
      <c r="A251" s="8">
        <v>246</v>
      </c>
      <c r="B251" s="20">
        <v>2015</v>
      </c>
      <c r="C251" s="20">
        <v>1988</v>
      </c>
      <c r="D251" s="21">
        <v>75.92</v>
      </c>
      <c r="E251" s="9">
        <v>69073.6927</v>
      </c>
      <c r="F251" s="9">
        <v>2049559.8716</v>
      </c>
      <c r="G251" s="9">
        <v>77366.129400000005</v>
      </c>
      <c r="H251" s="9">
        <v>380398.40580000001</v>
      </c>
      <c r="I251" s="9">
        <v>73010.166500000007</v>
      </c>
      <c r="J251" s="9">
        <v>65379.664100000002</v>
      </c>
      <c r="K251" s="9">
        <v>703.51289999999995</v>
      </c>
      <c r="L251" s="9">
        <v>2575937.0318999998</v>
      </c>
      <c r="M251" s="9">
        <f t="shared" si="27"/>
        <v>64676.1512</v>
      </c>
      <c r="N251" s="9"/>
      <c r="O251" s="9"/>
      <c r="P251" s="9"/>
      <c r="Q251" s="9"/>
      <c r="R251" s="9"/>
      <c r="S251" s="9"/>
      <c r="T251" s="9"/>
      <c r="U251" s="9"/>
      <c r="V251" s="9">
        <f t="shared" si="24"/>
        <v>337635.69270000001</v>
      </c>
      <c r="W251" s="9"/>
      <c r="X251" s="9"/>
      <c r="Y251" s="9"/>
      <c r="Z251" s="9"/>
      <c r="AA251" s="8">
        <v>246</v>
      </c>
      <c r="AB251" s="20">
        <v>2016</v>
      </c>
      <c r="AC251" s="20">
        <v>1951</v>
      </c>
      <c r="AD251" s="21">
        <v>145.72999999999999</v>
      </c>
      <c r="AE251" s="9">
        <f t="shared" si="28"/>
        <v>214391.966298074</v>
      </c>
      <c r="AF251" s="9">
        <v>2170712.4043000001</v>
      </c>
      <c r="AG251" s="9">
        <v>33508.915200000003</v>
      </c>
      <c r="AH251" s="9">
        <v>205569.26359999998</v>
      </c>
      <c r="AI251" s="9">
        <v>75060.724400000006</v>
      </c>
      <c r="AJ251" s="9">
        <v>554792.24959999998</v>
      </c>
      <c r="AK251" s="9">
        <v>11594.044717527171</v>
      </c>
      <c r="AL251" s="9">
        <v>2813657.5460843998</v>
      </c>
      <c r="AM251" s="9">
        <f t="shared" si="29"/>
        <v>543198.20488247275</v>
      </c>
      <c r="AN251" s="9"/>
      <c r="AO251" s="9"/>
      <c r="AP251" s="9"/>
      <c r="AQ251" s="9"/>
      <c r="AR251" s="9"/>
      <c r="AS251" s="9"/>
      <c r="AT251" s="9"/>
      <c r="AU251" s="9"/>
      <c r="AV251" s="9">
        <f t="shared" si="25"/>
        <v>214391.966298074</v>
      </c>
      <c r="AW251" s="9"/>
      <c r="AX251" s="9"/>
      <c r="AY251" s="9"/>
      <c r="AZ251" s="9"/>
      <c r="BA251" s="20">
        <v>246</v>
      </c>
      <c r="BB251" s="20">
        <v>2017</v>
      </c>
      <c r="BC251" s="20">
        <v>1952</v>
      </c>
      <c r="BD251" s="21">
        <v>132.01</v>
      </c>
      <c r="BE251" s="9">
        <f t="shared" si="30"/>
        <v>144624.39459007839</v>
      </c>
      <c r="BF251" s="9">
        <v>2214091.4934</v>
      </c>
      <c r="BG251" s="9">
        <v>33412.713799999998</v>
      </c>
      <c r="BH251" s="9">
        <v>191282.65640000001</v>
      </c>
      <c r="BI251" s="9">
        <v>77133.098394474699</v>
      </c>
      <c r="BJ251" s="9">
        <v>556005.7304</v>
      </c>
      <c r="BK251" s="9">
        <v>50007.46475193966</v>
      </c>
      <c r="BL251" s="9">
        <v>2877293.8330524564</v>
      </c>
      <c r="BM251" s="9">
        <f t="shared" si="31"/>
        <v>505998.26564806036</v>
      </c>
      <c r="BN251" s="9"/>
      <c r="BO251" s="9"/>
      <c r="BP251" s="9"/>
      <c r="BQ251" s="9"/>
      <c r="BR251" s="9"/>
      <c r="BS251" s="9"/>
      <c r="BT251" s="9"/>
      <c r="BU251" s="9"/>
      <c r="BV251" s="9">
        <f t="shared" si="26"/>
        <v>144624.39459007839</v>
      </c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</row>
    <row r="252" spans="1:117">
      <c r="A252" s="8">
        <v>247</v>
      </c>
      <c r="B252" s="20">
        <v>2015</v>
      </c>
      <c r="C252" s="20">
        <v>1975</v>
      </c>
      <c r="D252" s="21">
        <v>110.85</v>
      </c>
      <c r="E252" s="9">
        <v>28287.982</v>
      </c>
      <c r="F252" s="9">
        <v>2058791.2463</v>
      </c>
      <c r="G252" s="9">
        <v>77366.129400000005</v>
      </c>
      <c r="H252" s="9">
        <v>380087.44520000002</v>
      </c>
      <c r="I252" s="9">
        <v>74177.983200000002</v>
      </c>
      <c r="J252" s="9">
        <v>32325.140100000001</v>
      </c>
      <c r="K252" s="9">
        <v>24692.924500000001</v>
      </c>
      <c r="L252" s="9">
        <v>2569767.0377000002</v>
      </c>
      <c r="M252" s="9">
        <f t="shared" si="27"/>
        <v>7632.2155999999995</v>
      </c>
      <c r="N252" s="9"/>
      <c r="O252" s="9"/>
      <c r="P252" s="9"/>
      <c r="Q252" s="9"/>
      <c r="R252" s="9"/>
      <c r="S252" s="9"/>
      <c r="T252" s="9"/>
      <c r="U252" s="9"/>
      <c r="V252" s="9">
        <f t="shared" si="24"/>
        <v>296849.98200000002</v>
      </c>
      <c r="W252" s="9"/>
      <c r="X252" s="9"/>
      <c r="Y252" s="9"/>
      <c r="Z252" s="9"/>
      <c r="AA252" s="8">
        <v>247</v>
      </c>
      <c r="AB252" s="20">
        <v>2016</v>
      </c>
      <c r="AC252" s="20">
        <v>1947</v>
      </c>
      <c r="AD252" s="21">
        <v>169.22</v>
      </c>
      <c r="AE252" s="9">
        <f t="shared" si="28"/>
        <v>179706.54749807343</v>
      </c>
      <c r="AF252" s="9">
        <v>2166912.7200000002</v>
      </c>
      <c r="AG252" s="9">
        <v>33508.915200000003</v>
      </c>
      <c r="AH252" s="9">
        <v>204217.28099999999</v>
      </c>
      <c r="AI252" s="9">
        <v>80139.802899999995</v>
      </c>
      <c r="AJ252" s="9">
        <v>500646.84789999999</v>
      </c>
      <c r="AK252" s="9">
        <v>14582.533917527169</v>
      </c>
      <c r="AL252" s="9">
        <v>2791136.4855843997</v>
      </c>
      <c r="AM252" s="9">
        <f t="shared" si="29"/>
        <v>486064.31398247281</v>
      </c>
      <c r="AN252" s="9"/>
      <c r="AO252" s="9"/>
      <c r="AP252" s="9"/>
      <c r="AQ252" s="9"/>
      <c r="AR252" s="9"/>
      <c r="AS252" s="9"/>
      <c r="AT252" s="9"/>
      <c r="AU252" s="9"/>
      <c r="AV252" s="9">
        <f t="shared" si="25"/>
        <v>179706.54749807343</v>
      </c>
      <c r="AW252" s="9"/>
      <c r="AX252" s="9"/>
      <c r="AY252" s="9"/>
      <c r="AZ252" s="9"/>
      <c r="BA252" s="20">
        <v>247</v>
      </c>
      <c r="BB252" s="20">
        <v>2017</v>
      </c>
      <c r="BC252" s="20">
        <v>1948</v>
      </c>
      <c r="BD252" s="21">
        <v>128.72</v>
      </c>
      <c r="BE252" s="9">
        <f t="shared" si="30"/>
        <v>15432.370261414908</v>
      </c>
      <c r="BF252" s="9">
        <v>2156083.0970000001</v>
      </c>
      <c r="BG252" s="9">
        <v>33412.713799999998</v>
      </c>
      <c r="BH252" s="9">
        <v>193367.19220000002</v>
      </c>
      <c r="BI252" s="9">
        <v>69301.990865811094</v>
      </c>
      <c r="BJ252" s="9">
        <v>484914.59370000003</v>
      </c>
      <c r="BK252" s="9">
        <v>38683.605651939666</v>
      </c>
      <c r="BL252" s="9">
        <v>2882963.6116524567</v>
      </c>
      <c r="BM252" s="9">
        <f t="shared" si="31"/>
        <v>446230.98804806033</v>
      </c>
      <c r="BN252" s="9"/>
      <c r="BO252" s="9"/>
      <c r="BP252" s="9"/>
      <c r="BQ252" s="9"/>
      <c r="BR252" s="9"/>
      <c r="BS252" s="9"/>
      <c r="BT252" s="9"/>
      <c r="BU252" s="9"/>
      <c r="BV252" s="9">
        <f t="shared" si="26"/>
        <v>15432.370261414908</v>
      </c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</row>
    <row r="253" spans="1:117">
      <c r="A253" s="8">
        <v>248</v>
      </c>
      <c r="B253" s="20">
        <v>2015</v>
      </c>
      <c r="C253" s="20">
        <v>1981</v>
      </c>
      <c r="D253" s="21">
        <v>104.61</v>
      </c>
      <c r="E253" s="9">
        <v>104719.558</v>
      </c>
      <c r="F253" s="9">
        <v>2042877.0103</v>
      </c>
      <c r="G253" s="9">
        <v>77366.129400000005</v>
      </c>
      <c r="H253" s="9">
        <v>380158.88530000002</v>
      </c>
      <c r="I253" s="9">
        <v>73909.689199999993</v>
      </c>
      <c r="J253" s="9">
        <v>114357.31759999999</v>
      </c>
      <c r="K253" s="9">
        <v>0</v>
      </c>
      <c r="L253" s="9">
        <v>2583949.4737999998</v>
      </c>
      <c r="M253" s="9">
        <f t="shared" si="27"/>
        <v>114357.31759999999</v>
      </c>
      <c r="N253" s="9"/>
      <c r="O253" s="9"/>
      <c r="P253" s="9"/>
      <c r="Q253" s="9"/>
      <c r="R253" s="9"/>
      <c r="S253" s="9"/>
      <c r="T253" s="9"/>
      <c r="U253" s="9"/>
      <c r="V253" s="9">
        <f t="shared" si="24"/>
        <v>373281.55800000002</v>
      </c>
      <c r="W253" s="9"/>
      <c r="X253" s="9"/>
      <c r="Y253" s="9"/>
      <c r="Z253" s="9"/>
      <c r="AA253" s="8">
        <v>248</v>
      </c>
      <c r="AB253" s="20">
        <v>2016</v>
      </c>
      <c r="AC253" s="20">
        <v>1966</v>
      </c>
      <c r="AD253" s="21">
        <v>143.24</v>
      </c>
      <c r="AE253" s="9">
        <f t="shared" si="28"/>
        <v>41487.911198073532</v>
      </c>
      <c r="AF253" s="9">
        <v>2165660.1653</v>
      </c>
      <c r="AG253" s="9">
        <v>33508.915200000003</v>
      </c>
      <c r="AH253" s="9">
        <v>204191.5067</v>
      </c>
      <c r="AI253" s="9">
        <v>80236.630699999994</v>
      </c>
      <c r="AJ253" s="9">
        <v>347484.39390000002</v>
      </c>
      <c r="AK253" s="9">
        <v>19253.324617527171</v>
      </c>
      <c r="AL253" s="9">
        <v>2770340.3759843996</v>
      </c>
      <c r="AM253" s="9">
        <f t="shared" si="29"/>
        <v>328231.06928247283</v>
      </c>
      <c r="AN253" s="9"/>
      <c r="AO253" s="9"/>
      <c r="AP253" s="9"/>
      <c r="AQ253" s="9"/>
      <c r="AR253" s="9"/>
      <c r="AS253" s="9"/>
      <c r="AT253" s="9"/>
      <c r="AU253" s="9"/>
      <c r="AV253" s="9">
        <f t="shared" si="25"/>
        <v>41487.911198073532</v>
      </c>
      <c r="AW253" s="9"/>
      <c r="AX253" s="9"/>
      <c r="AY253" s="9"/>
      <c r="AZ253" s="9"/>
      <c r="BA253" s="20">
        <v>248</v>
      </c>
      <c r="BB253" s="20">
        <v>2017</v>
      </c>
      <c r="BC253" s="20">
        <v>1967</v>
      </c>
      <c r="BD253" s="21">
        <v>128.53</v>
      </c>
      <c r="BE253" s="9">
        <f t="shared" si="30"/>
        <v>64937.892091882415</v>
      </c>
      <c r="BF253" s="9">
        <v>2220659.4284000001</v>
      </c>
      <c r="BG253" s="9">
        <v>33412.713799999998</v>
      </c>
      <c r="BH253" s="9">
        <v>191279.96420000002</v>
      </c>
      <c r="BI253" s="9">
        <v>77143.212396278599</v>
      </c>
      <c r="BJ253" s="9">
        <v>458074.4914</v>
      </c>
      <c r="BK253" s="9">
        <v>45792.644951939663</v>
      </c>
      <c r="BL253" s="9">
        <v>2869839.2731524566</v>
      </c>
      <c r="BM253" s="9">
        <f t="shared" si="31"/>
        <v>412281.84644806036</v>
      </c>
      <c r="BN253" s="9"/>
      <c r="BO253" s="9"/>
      <c r="BP253" s="9"/>
      <c r="BQ253" s="9"/>
      <c r="BR253" s="9"/>
      <c r="BS253" s="9"/>
      <c r="BT253" s="9"/>
      <c r="BU253" s="9"/>
      <c r="BV253" s="9">
        <f t="shared" si="26"/>
        <v>64937.892091882415</v>
      </c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</row>
    <row r="254" spans="1:117">
      <c r="A254" s="8">
        <v>249</v>
      </c>
      <c r="B254" s="20">
        <v>2015</v>
      </c>
      <c r="C254" s="20">
        <v>1992</v>
      </c>
      <c r="D254" s="21">
        <v>72.650000000000006</v>
      </c>
      <c r="E254" s="9">
        <v>44825.687899999997</v>
      </c>
      <c r="F254" s="9">
        <v>2029401.9782</v>
      </c>
      <c r="G254" s="9">
        <v>77366.129400000005</v>
      </c>
      <c r="H254" s="9">
        <v>380153.88740000001</v>
      </c>
      <c r="I254" s="9">
        <v>73928.458599999998</v>
      </c>
      <c r="J254" s="9">
        <v>64809.5432</v>
      </c>
      <c r="K254" s="9">
        <v>159.6155</v>
      </c>
      <c r="L254" s="9">
        <v>2580674.6934000002</v>
      </c>
      <c r="M254" s="9">
        <f t="shared" si="27"/>
        <v>64649.9277</v>
      </c>
      <c r="N254" s="9"/>
      <c r="O254" s="9"/>
      <c r="P254" s="9"/>
      <c r="Q254" s="9"/>
      <c r="R254" s="9"/>
      <c r="S254" s="9"/>
      <c r="T254" s="9"/>
      <c r="U254" s="9"/>
      <c r="V254" s="9">
        <f t="shared" si="24"/>
        <v>313387.68790000002</v>
      </c>
      <c r="W254" s="9"/>
      <c r="X254" s="9"/>
      <c r="Y254" s="9"/>
      <c r="Z254" s="9"/>
      <c r="AA254" s="8">
        <v>249</v>
      </c>
      <c r="AB254" s="20">
        <v>2016</v>
      </c>
      <c r="AC254" s="20">
        <v>1986</v>
      </c>
      <c r="AD254" s="21">
        <v>103.9</v>
      </c>
      <c r="AE254" s="9">
        <f t="shared" si="28"/>
        <v>91383.555398073047</v>
      </c>
      <c r="AF254" s="9">
        <v>2162380.6932999999</v>
      </c>
      <c r="AG254" s="9">
        <v>33508.915200000003</v>
      </c>
      <c r="AH254" s="9">
        <v>204435.36549999999</v>
      </c>
      <c r="AI254" s="9">
        <v>79320.510899999994</v>
      </c>
      <c r="AJ254" s="9">
        <v>414900.30350000004</v>
      </c>
      <c r="AK254" s="9">
        <v>12948.686517527171</v>
      </c>
      <c r="AL254" s="9">
        <v>2790213.5464843996</v>
      </c>
      <c r="AM254" s="9">
        <f t="shared" si="29"/>
        <v>401951.61698247289</v>
      </c>
      <c r="AN254" s="9"/>
      <c r="AO254" s="9"/>
      <c r="AP254" s="9"/>
      <c r="AQ254" s="9"/>
      <c r="AR254" s="9"/>
      <c r="AS254" s="9"/>
      <c r="AT254" s="9"/>
      <c r="AU254" s="9"/>
      <c r="AV254" s="9">
        <f t="shared" si="25"/>
        <v>91383.555398073047</v>
      </c>
      <c r="AW254" s="9"/>
      <c r="AX254" s="9"/>
      <c r="AY254" s="9"/>
      <c r="AZ254" s="9"/>
      <c r="BA254" s="20">
        <v>249</v>
      </c>
      <c r="BB254" s="20">
        <v>2017</v>
      </c>
      <c r="BC254" s="20">
        <v>1987</v>
      </c>
      <c r="BD254" s="21">
        <v>96.42</v>
      </c>
      <c r="BE254" s="9">
        <f t="shared" si="30"/>
        <v>-167355.49064825242</v>
      </c>
      <c r="BF254" s="9">
        <v>2195400.4459000002</v>
      </c>
      <c r="BG254" s="9">
        <v>33412.713799999998</v>
      </c>
      <c r="BH254" s="9">
        <v>186277.6507</v>
      </c>
      <c r="BI254" s="9">
        <v>95935.720156143201</v>
      </c>
      <c r="BJ254" s="9">
        <v>260984.58249999999</v>
      </c>
      <c r="BK254" s="9">
        <v>89454.395751939664</v>
      </c>
      <c r="BL254" s="9">
        <v>2849912.2079524565</v>
      </c>
      <c r="BM254" s="9">
        <f t="shared" si="31"/>
        <v>171530.18674806034</v>
      </c>
      <c r="BN254" s="9"/>
      <c r="BO254" s="9"/>
      <c r="BP254" s="9"/>
      <c r="BQ254" s="9"/>
      <c r="BR254" s="9"/>
      <c r="BS254" s="9"/>
      <c r="BT254" s="9"/>
      <c r="BU254" s="9"/>
      <c r="BV254" s="9">
        <f t="shared" si="26"/>
        <v>-167355.49064825242</v>
      </c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</row>
    <row r="255" spans="1:117">
      <c r="A255" s="8">
        <v>250</v>
      </c>
      <c r="B255" s="20">
        <v>2015</v>
      </c>
      <c r="C255" s="20">
        <v>2002</v>
      </c>
      <c r="D255" s="21">
        <v>106.1</v>
      </c>
      <c r="E255" s="9">
        <v>30559.412700000001</v>
      </c>
      <c r="F255" s="9">
        <v>2014892.754</v>
      </c>
      <c r="G255" s="9">
        <v>77366.129400000005</v>
      </c>
      <c r="H255" s="9">
        <v>380891.0012</v>
      </c>
      <c r="I255" s="9">
        <v>71160.218099999998</v>
      </c>
      <c r="J255" s="9">
        <v>62715.124100000001</v>
      </c>
      <c r="K255" s="9">
        <v>172.38390000000001</v>
      </c>
      <c r="L255" s="9">
        <v>2576293.4301</v>
      </c>
      <c r="M255" s="9">
        <f t="shared" si="27"/>
        <v>62542.7402</v>
      </c>
      <c r="N255" s="9"/>
      <c r="O255" s="9"/>
      <c r="P255" s="9"/>
      <c r="Q255" s="9"/>
      <c r="R255" s="9"/>
      <c r="S255" s="9"/>
      <c r="T255" s="9"/>
      <c r="U255" s="9"/>
      <c r="V255" s="9">
        <f t="shared" si="24"/>
        <v>299121.41269999999</v>
      </c>
      <c r="W255" s="9"/>
      <c r="X255" s="9"/>
      <c r="Y255" s="9"/>
      <c r="Z255" s="9"/>
      <c r="AA255" s="8">
        <v>250</v>
      </c>
      <c r="AB255" s="20">
        <v>2016</v>
      </c>
      <c r="AC255" s="20">
        <v>2000</v>
      </c>
      <c r="AD255" s="21">
        <v>82.51</v>
      </c>
      <c r="AE255" s="9">
        <f t="shared" si="28"/>
        <v>52261.544798073359</v>
      </c>
      <c r="AF255" s="9">
        <v>2154655.7905999999</v>
      </c>
      <c r="AG255" s="9">
        <v>33508.915200000003</v>
      </c>
      <c r="AH255" s="9">
        <v>204511.37159999998</v>
      </c>
      <c r="AI255" s="9">
        <v>79034.974100000007</v>
      </c>
      <c r="AJ255" s="9">
        <v>375653.68420000002</v>
      </c>
      <c r="AK255" s="9">
        <v>13008.719117527171</v>
      </c>
      <c r="AL255" s="9">
        <v>2782094.4717843998</v>
      </c>
      <c r="AM255" s="9">
        <f t="shared" si="29"/>
        <v>362644.96508247283</v>
      </c>
      <c r="AN255" s="9"/>
      <c r="AO255" s="9"/>
      <c r="AP255" s="9"/>
      <c r="AQ255" s="9"/>
      <c r="AR255" s="9"/>
      <c r="AS255" s="9"/>
      <c r="AT255" s="9"/>
      <c r="AU255" s="9"/>
      <c r="AV255" s="9">
        <f t="shared" si="25"/>
        <v>52261.544798073359</v>
      </c>
      <c r="AW255" s="9"/>
      <c r="AX255" s="9"/>
      <c r="AY255" s="9"/>
      <c r="AZ255" s="9"/>
      <c r="BA255" s="20">
        <v>250</v>
      </c>
      <c r="BB255" s="20">
        <v>2017</v>
      </c>
      <c r="BC255" s="20">
        <v>2001</v>
      </c>
      <c r="BD255" s="21">
        <v>130.38999999999999</v>
      </c>
      <c r="BE255" s="9">
        <f t="shared" si="30"/>
        <v>-321678.38573420793</v>
      </c>
      <c r="BF255" s="9">
        <v>2206259.4158999999</v>
      </c>
      <c r="BG255" s="9">
        <v>33412.713799999998</v>
      </c>
      <c r="BH255" s="9">
        <v>176771.00760000001</v>
      </c>
      <c r="BI255" s="9">
        <v>131649.92827018799</v>
      </c>
      <c r="BJ255" s="9">
        <v>102818.0863</v>
      </c>
      <c r="BK255" s="9">
        <v>133844.97915193968</v>
      </c>
      <c r="BL255" s="9">
        <v>2838744.5584524567</v>
      </c>
      <c r="BM255" s="9">
        <f t="shared" si="31"/>
        <v>-31026.892851939687</v>
      </c>
      <c r="BN255" s="9"/>
      <c r="BO255" s="9"/>
      <c r="BP255" s="9"/>
      <c r="BQ255" s="9"/>
      <c r="BR255" s="9"/>
      <c r="BS255" s="9"/>
      <c r="BT255" s="9"/>
      <c r="BU255" s="9"/>
      <c r="BV255" s="9">
        <f t="shared" si="26"/>
        <v>-321678.38573420793</v>
      </c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</row>
    <row r="256" spans="1:117">
      <c r="A256" s="8">
        <v>251</v>
      </c>
      <c r="B256" s="20">
        <v>2015</v>
      </c>
      <c r="C256" s="20">
        <v>1966</v>
      </c>
      <c r="D256" s="21">
        <v>89.68</v>
      </c>
      <c r="E256" s="9">
        <v>43959.478300000002</v>
      </c>
      <c r="F256" s="9">
        <v>2045733.7422</v>
      </c>
      <c r="G256" s="9">
        <v>77366.129400000005</v>
      </c>
      <c r="H256" s="9">
        <v>379824.8124</v>
      </c>
      <c r="I256" s="9">
        <v>75164.304300000003</v>
      </c>
      <c r="J256" s="9">
        <v>46659.374900000003</v>
      </c>
      <c r="K256" s="9">
        <v>12031.6795</v>
      </c>
      <c r="L256" s="9">
        <v>2568757.2053</v>
      </c>
      <c r="M256" s="9">
        <f t="shared" si="27"/>
        <v>34627.695400000004</v>
      </c>
      <c r="N256" s="9"/>
      <c r="O256" s="9"/>
      <c r="P256" s="9"/>
      <c r="Q256" s="9"/>
      <c r="R256" s="9"/>
      <c r="S256" s="9"/>
      <c r="T256" s="9"/>
      <c r="U256" s="9"/>
      <c r="V256" s="9">
        <f t="shared" si="24"/>
        <v>312521.47830000002</v>
      </c>
      <c r="W256" s="9"/>
      <c r="X256" s="9"/>
      <c r="Y256" s="9"/>
      <c r="Z256" s="9"/>
      <c r="AA256" s="8">
        <v>251</v>
      </c>
      <c r="AB256" s="20">
        <v>2016</v>
      </c>
      <c r="AC256" s="20">
        <v>1995</v>
      </c>
      <c r="AD256" s="21">
        <v>184.03</v>
      </c>
      <c r="AE256" s="9">
        <f t="shared" si="28"/>
        <v>-65384.135601926595</v>
      </c>
      <c r="AF256" s="9">
        <v>2181393.1540000001</v>
      </c>
      <c r="AG256" s="9">
        <v>33508.915200000003</v>
      </c>
      <c r="AH256" s="9">
        <v>201155.31079999998</v>
      </c>
      <c r="AI256" s="9">
        <v>91642.900099999999</v>
      </c>
      <c r="AJ256" s="9">
        <v>227024.64620000002</v>
      </c>
      <c r="AK256" s="9">
        <v>27525.044317527172</v>
      </c>
      <c r="AL256" s="9">
        <v>2772584.0175843998</v>
      </c>
      <c r="AM256" s="9">
        <f t="shared" si="29"/>
        <v>199499.60188247284</v>
      </c>
      <c r="AN256" s="9"/>
      <c r="AO256" s="9"/>
      <c r="AP256" s="9"/>
      <c r="AQ256" s="9"/>
      <c r="AR256" s="9"/>
      <c r="AS256" s="9"/>
      <c r="AT256" s="9"/>
      <c r="AU256" s="9"/>
      <c r="AV256" s="9">
        <f t="shared" si="25"/>
        <v>-65384.135601926595</v>
      </c>
      <c r="AW256" s="9"/>
      <c r="AX256" s="9"/>
      <c r="AY256" s="9"/>
      <c r="AZ256" s="9"/>
      <c r="BA256" s="20">
        <v>251</v>
      </c>
      <c r="BB256" s="20">
        <v>2017</v>
      </c>
      <c r="BC256" s="20">
        <v>1996</v>
      </c>
      <c r="BD256" s="21">
        <v>192.43</v>
      </c>
      <c r="BE256" s="9">
        <f t="shared" si="30"/>
        <v>183928.73890745919</v>
      </c>
      <c r="BF256" s="9">
        <v>2230096.9737</v>
      </c>
      <c r="BG256" s="9">
        <v>33412.713799999998</v>
      </c>
      <c r="BH256" s="9">
        <v>192677.60550000001</v>
      </c>
      <c r="BI256" s="9">
        <v>71892.604911855204</v>
      </c>
      <c r="BJ256" s="9">
        <v>602975.35719999997</v>
      </c>
      <c r="BK256" s="9">
        <v>41668.764051939666</v>
      </c>
      <c r="BL256" s="9">
        <v>2905457.7521524564</v>
      </c>
      <c r="BM256" s="9">
        <f t="shared" si="31"/>
        <v>561306.59314806026</v>
      </c>
      <c r="BN256" s="9"/>
      <c r="BO256" s="9"/>
      <c r="BP256" s="9"/>
      <c r="BQ256" s="9"/>
      <c r="BR256" s="9"/>
      <c r="BS256" s="9"/>
      <c r="BT256" s="9"/>
      <c r="BU256" s="9"/>
      <c r="BV256" s="9">
        <f t="shared" si="26"/>
        <v>183928.73890745919</v>
      </c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</row>
    <row r="257" spans="1:117">
      <c r="A257" s="8">
        <v>252</v>
      </c>
      <c r="B257" s="20">
        <v>2015</v>
      </c>
      <c r="C257" s="20">
        <v>1958</v>
      </c>
      <c r="D257" s="21">
        <v>107.19</v>
      </c>
      <c r="E257" s="9">
        <v>74067.6636</v>
      </c>
      <c r="F257" s="9">
        <v>2035490.6657</v>
      </c>
      <c r="G257" s="9">
        <v>77366.129400000005</v>
      </c>
      <c r="H257" s="9">
        <v>380137.23619999998</v>
      </c>
      <c r="I257" s="9">
        <v>73990.992599999998</v>
      </c>
      <c r="J257" s="9">
        <v>89083.906300000002</v>
      </c>
      <c r="K257" s="9">
        <v>738.24279999999999</v>
      </c>
      <c r="L257" s="9">
        <v>2581263.0236999998</v>
      </c>
      <c r="M257" s="9">
        <f t="shared" si="27"/>
        <v>88345.663499999995</v>
      </c>
      <c r="N257" s="9"/>
      <c r="O257" s="9"/>
      <c r="P257" s="9"/>
      <c r="Q257" s="9"/>
      <c r="R257" s="9"/>
      <c r="S257" s="9"/>
      <c r="T257" s="9"/>
      <c r="U257" s="9"/>
      <c r="V257" s="9">
        <f t="shared" si="24"/>
        <v>342629.66360000003</v>
      </c>
      <c r="W257" s="9"/>
      <c r="X257" s="9"/>
      <c r="Y257" s="9"/>
      <c r="Z257" s="9"/>
      <c r="AA257" s="8">
        <v>252</v>
      </c>
      <c r="AB257" s="20">
        <v>2016</v>
      </c>
      <c r="AC257" s="20">
        <v>1993</v>
      </c>
      <c r="AD257" s="21">
        <v>97.81</v>
      </c>
      <c r="AE257" s="9">
        <f t="shared" si="28"/>
        <v>-164579.95770192705</v>
      </c>
      <c r="AF257" s="9">
        <v>2179554.1606000001</v>
      </c>
      <c r="AG257" s="9">
        <v>33508.915200000003</v>
      </c>
      <c r="AH257" s="9">
        <v>197521.27929999999</v>
      </c>
      <c r="AI257" s="9">
        <v>105295.0966</v>
      </c>
      <c r="AJ257" s="9">
        <v>168394.8603</v>
      </c>
      <c r="AK257" s="9">
        <v>82680.58231752718</v>
      </c>
      <c r="AL257" s="9">
        <v>2766173.6873843996</v>
      </c>
      <c r="AM257" s="9">
        <f t="shared" si="29"/>
        <v>85714.27798247282</v>
      </c>
      <c r="AN257" s="9"/>
      <c r="AO257" s="9"/>
      <c r="AP257" s="9"/>
      <c r="AQ257" s="9"/>
      <c r="AR257" s="9"/>
      <c r="AS257" s="9"/>
      <c r="AT257" s="9"/>
      <c r="AU257" s="9"/>
      <c r="AV257" s="9">
        <f t="shared" si="25"/>
        <v>-164579.95770192705</v>
      </c>
      <c r="AW257" s="9"/>
      <c r="AX257" s="9"/>
      <c r="AY257" s="9"/>
      <c r="AZ257" s="9"/>
      <c r="BA257" s="20">
        <v>252</v>
      </c>
      <c r="BB257" s="20">
        <v>2017</v>
      </c>
      <c r="BC257" s="20">
        <v>1994</v>
      </c>
      <c r="BD257" s="21">
        <v>130.30000000000001</v>
      </c>
      <c r="BE257" s="9">
        <f t="shared" si="30"/>
        <v>-269763.89916540589</v>
      </c>
      <c r="BF257" s="9">
        <v>2201926.5096999998</v>
      </c>
      <c r="BG257" s="9">
        <v>33412.713799999998</v>
      </c>
      <c r="BH257" s="9">
        <v>182411.4461</v>
      </c>
      <c r="BI257" s="9">
        <v>110460.135838991</v>
      </c>
      <c r="BJ257" s="9">
        <v>158403.3192</v>
      </c>
      <c r="BK257" s="9">
        <v>113796.02785193967</v>
      </c>
      <c r="BL257" s="9">
        <v>2842581.9959524567</v>
      </c>
      <c r="BM257" s="9">
        <f t="shared" si="31"/>
        <v>44607.291348060331</v>
      </c>
      <c r="BN257" s="9"/>
      <c r="BO257" s="9"/>
      <c r="BP257" s="9"/>
      <c r="BQ257" s="9"/>
      <c r="BR257" s="9"/>
      <c r="BS257" s="9"/>
      <c r="BT257" s="9"/>
      <c r="BU257" s="9"/>
      <c r="BV257" s="9">
        <f t="shared" si="26"/>
        <v>-269763.89916540589</v>
      </c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</row>
    <row r="258" spans="1:117">
      <c r="A258" s="8">
        <v>253</v>
      </c>
      <c r="B258" s="20">
        <v>2015</v>
      </c>
      <c r="C258" s="20">
        <v>1972</v>
      </c>
      <c r="D258" s="21">
        <v>151.79</v>
      </c>
      <c r="E258" s="9">
        <v>23071.124</v>
      </c>
      <c r="F258" s="9">
        <v>2057809.4532000001</v>
      </c>
      <c r="G258" s="9">
        <v>77366.129400000005</v>
      </c>
      <c r="H258" s="9">
        <v>379662.3113</v>
      </c>
      <c r="I258" s="9">
        <v>75774.579100000003</v>
      </c>
      <c r="J258" s="9">
        <v>22359.556499999999</v>
      </c>
      <c r="K258" s="9">
        <v>20269.576700000001</v>
      </c>
      <c r="L258" s="9">
        <v>2569631.3287</v>
      </c>
      <c r="M258" s="9">
        <f t="shared" si="27"/>
        <v>2089.9797999999973</v>
      </c>
      <c r="N258" s="9"/>
      <c r="O258" s="9"/>
      <c r="P258" s="9"/>
      <c r="Q258" s="9"/>
      <c r="R258" s="9"/>
      <c r="S258" s="9"/>
      <c r="T258" s="9"/>
      <c r="U258" s="9"/>
      <c r="V258" s="9">
        <f t="shared" si="24"/>
        <v>291633.12400000001</v>
      </c>
      <c r="W258" s="9"/>
      <c r="X258" s="9"/>
      <c r="Y258" s="9"/>
      <c r="Z258" s="9"/>
      <c r="AA258" s="8">
        <v>253</v>
      </c>
      <c r="AB258" s="20">
        <v>2016</v>
      </c>
      <c r="AC258" s="20">
        <v>1943</v>
      </c>
      <c r="AD258" s="21">
        <v>84.68</v>
      </c>
      <c r="AE258" s="9">
        <f t="shared" si="28"/>
        <v>75045.839798072819</v>
      </c>
      <c r="AF258" s="9">
        <v>2211594.1401</v>
      </c>
      <c r="AG258" s="9">
        <v>33508.915200000003</v>
      </c>
      <c r="AH258" s="9">
        <v>201960.27909999999</v>
      </c>
      <c r="AI258" s="9">
        <v>88618.824699999997</v>
      </c>
      <c r="AJ258" s="9">
        <v>357879.90370000002</v>
      </c>
      <c r="AK258" s="9">
        <v>27316.547817527171</v>
      </c>
      <c r="AL258" s="9">
        <v>2791199.6751843998</v>
      </c>
      <c r="AM258" s="9">
        <f t="shared" si="29"/>
        <v>330563.35588247282</v>
      </c>
      <c r="AN258" s="9"/>
      <c r="AO258" s="9"/>
      <c r="AP258" s="9"/>
      <c r="AQ258" s="9"/>
      <c r="AR258" s="9"/>
      <c r="AS258" s="9"/>
      <c r="AT258" s="9"/>
      <c r="AU258" s="9"/>
      <c r="AV258" s="9">
        <f t="shared" si="25"/>
        <v>75045.839798072819</v>
      </c>
      <c r="AW258" s="9"/>
      <c r="AX258" s="9"/>
      <c r="AY258" s="9"/>
      <c r="AZ258" s="9"/>
      <c r="BA258" s="20">
        <v>253</v>
      </c>
      <c r="BB258" s="20">
        <v>2017</v>
      </c>
      <c r="BC258" s="20">
        <v>1944</v>
      </c>
      <c r="BD258" s="21">
        <v>106.97</v>
      </c>
      <c r="BE258" s="9">
        <f t="shared" si="30"/>
        <v>-330196.04080169322</v>
      </c>
      <c r="BF258" s="9">
        <v>2239391.3687999998</v>
      </c>
      <c r="BG258" s="9">
        <v>33412.713799999998</v>
      </c>
      <c r="BH258" s="9">
        <v>176217.198</v>
      </c>
      <c r="BI258" s="9">
        <v>133730.459702703</v>
      </c>
      <c r="BJ258" s="9">
        <v>72126.800499999998</v>
      </c>
      <c r="BK258" s="9">
        <v>147630.11035193966</v>
      </c>
      <c r="BL258" s="9">
        <v>2837444.4712524563</v>
      </c>
      <c r="BM258" s="9">
        <f t="shared" si="31"/>
        <v>-75503.309851939659</v>
      </c>
      <c r="BN258" s="9"/>
      <c r="BO258" s="9"/>
      <c r="BP258" s="9"/>
      <c r="BQ258" s="9"/>
      <c r="BR258" s="9"/>
      <c r="BS258" s="9"/>
      <c r="BT258" s="9"/>
      <c r="BU258" s="9"/>
      <c r="BV258" s="9">
        <f t="shared" si="26"/>
        <v>-330196.04080169322</v>
      </c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</row>
    <row r="259" spans="1:117">
      <c r="A259" s="8">
        <v>254</v>
      </c>
      <c r="B259" s="20">
        <v>2015</v>
      </c>
      <c r="C259" s="20">
        <v>1989</v>
      </c>
      <c r="D259" s="21">
        <v>92.99</v>
      </c>
      <c r="E259" s="9">
        <v>60432.145499999999</v>
      </c>
      <c r="F259" s="9">
        <v>2037385.3740000001</v>
      </c>
      <c r="G259" s="9">
        <v>77366.129400000005</v>
      </c>
      <c r="H259" s="9">
        <v>380536.47769999999</v>
      </c>
      <c r="I259" s="9">
        <v>72491.635899999994</v>
      </c>
      <c r="J259" s="9">
        <v>68942.334400000007</v>
      </c>
      <c r="K259" s="9">
        <v>1134.3849</v>
      </c>
      <c r="L259" s="9">
        <v>2575155.4208999998</v>
      </c>
      <c r="M259" s="9">
        <f t="shared" si="27"/>
        <v>67807.949500000002</v>
      </c>
      <c r="N259" s="9"/>
      <c r="O259" s="9"/>
      <c r="P259" s="9"/>
      <c r="Q259" s="9"/>
      <c r="R259" s="9"/>
      <c r="S259" s="9"/>
      <c r="T259" s="9"/>
      <c r="U259" s="9"/>
      <c r="V259" s="9">
        <f t="shared" si="24"/>
        <v>328994.14549999998</v>
      </c>
      <c r="W259" s="9"/>
      <c r="X259" s="9"/>
      <c r="Y259" s="9"/>
      <c r="Z259" s="9"/>
      <c r="AA259" s="8">
        <v>254</v>
      </c>
      <c r="AB259" s="20">
        <v>2016</v>
      </c>
      <c r="AC259" s="20">
        <v>1979</v>
      </c>
      <c r="AD259" s="21">
        <v>121.11</v>
      </c>
      <c r="AE259" s="9">
        <f t="shared" si="28"/>
        <v>-81152.015501926653</v>
      </c>
      <c r="AF259" s="9">
        <v>2140740.6412</v>
      </c>
      <c r="AG259" s="9">
        <v>33508.915200000003</v>
      </c>
      <c r="AH259" s="9">
        <v>200077.79789999998</v>
      </c>
      <c r="AI259" s="9">
        <v>95690.861300000004</v>
      </c>
      <c r="AJ259" s="9">
        <v>255526.02800000002</v>
      </c>
      <c r="AK259" s="9">
        <v>37854.877317527171</v>
      </c>
      <c r="AL259" s="9">
        <v>2768841.3817843995</v>
      </c>
      <c r="AM259" s="9">
        <f t="shared" si="29"/>
        <v>217671.15068247286</v>
      </c>
      <c r="AN259" s="9"/>
      <c r="AO259" s="9"/>
      <c r="AP259" s="9"/>
      <c r="AQ259" s="9"/>
      <c r="AR259" s="9"/>
      <c r="AS259" s="9"/>
      <c r="AT259" s="9"/>
      <c r="AU259" s="9"/>
      <c r="AV259" s="9">
        <f t="shared" si="25"/>
        <v>-81152.015501926653</v>
      </c>
      <c r="AW259" s="9"/>
      <c r="AX259" s="9"/>
      <c r="AY259" s="9"/>
      <c r="AZ259" s="9"/>
      <c r="BA259" s="20">
        <v>254</v>
      </c>
      <c r="BB259" s="20">
        <v>2017</v>
      </c>
      <c r="BC259" s="20">
        <v>1980</v>
      </c>
      <c r="BD259" s="21">
        <v>138.94</v>
      </c>
      <c r="BE259" s="9">
        <f t="shared" si="30"/>
        <v>-168907.11956980731</v>
      </c>
      <c r="BF259" s="9">
        <v>2211791.1203000001</v>
      </c>
      <c r="BG259" s="9">
        <v>33412.713799999998</v>
      </c>
      <c r="BH259" s="9">
        <v>187455.29310000001</v>
      </c>
      <c r="BI259" s="9">
        <v>91511.596434588995</v>
      </c>
      <c r="BJ259" s="9">
        <v>247770.72260000001</v>
      </c>
      <c r="BK259" s="9">
        <v>82809.938951939665</v>
      </c>
      <c r="BL259" s="9">
        <v>2858038.6268524565</v>
      </c>
      <c r="BM259" s="9">
        <f t="shared" si="31"/>
        <v>164960.78364806034</v>
      </c>
      <c r="BN259" s="9"/>
      <c r="BO259" s="9"/>
      <c r="BP259" s="9"/>
      <c r="BQ259" s="9"/>
      <c r="BR259" s="9"/>
      <c r="BS259" s="9"/>
      <c r="BT259" s="9"/>
      <c r="BU259" s="9"/>
      <c r="BV259" s="9">
        <f t="shared" si="26"/>
        <v>-168907.11956980731</v>
      </c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</row>
    <row r="260" spans="1:117">
      <c r="A260" s="8">
        <v>255</v>
      </c>
      <c r="B260" s="20">
        <v>2015</v>
      </c>
      <c r="C260" s="20">
        <v>1980</v>
      </c>
      <c r="D260" s="21">
        <v>97.62</v>
      </c>
      <c r="E260" s="9">
        <v>77662.708899999998</v>
      </c>
      <c r="F260" s="9">
        <v>2037651.6487</v>
      </c>
      <c r="G260" s="9">
        <v>77366.129400000005</v>
      </c>
      <c r="H260" s="9">
        <v>380483.7292</v>
      </c>
      <c r="I260" s="9">
        <v>72689.733600000007</v>
      </c>
      <c r="J260" s="9">
        <v>92400.001000000004</v>
      </c>
      <c r="K260" s="9">
        <v>61.227600000000002</v>
      </c>
      <c r="L260" s="9">
        <v>2582867.3053000001</v>
      </c>
      <c r="M260" s="9">
        <f t="shared" si="27"/>
        <v>92338.773400000005</v>
      </c>
      <c r="N260" s="9"/>
      <c r="O260" s="9"/>
      <c r="P260" s="9"/>
      <c r="Q260" s="9"/>
      <c r="R260" s="9"/>
      <c r="S260" s="9"/>
      <c r="T260" s="9"/>
      <c r="U260" s="9"/>
      <c r="V260" s="9">
        <f t="shared" si="24"/>
        <v>346224.70890000003</v>
      </c>
      <c r="W260" s="9"/>
      <c r="X260" s="9"/>
      <c r="Y260" s="9"/>
      <c r="Z260" s="9"/>
      <c r="AA260" s="8">
        <v>255</v>
      </c>
      <c r="AB260" s="20">
        <v>2016</v>
      </c>
      <c r="AC260" s="20">
        <v>1973</v>
      </c>
      <c r="AD260" s="21">
        <v>193.28</v>
      </c>
      <c r="AE260" s="9">
        <f t="shared" si="28"/>
        <v>-116775.69380192691</v>
      </c>
      <c r="AF260" s="9">
        <v>2221032.3758999999</v>
      </c>
      <c r="AG260" s="9">
        <v>33508.915200000003</v>
      </c>
      <c r="AH260" s="9">
        <v>201779.04179999998</v>
      </c>
      <c r="AI260" s="9">
        <v>89299.690400000007</v>
      </c>
      <c r="AJ260" s="9">
        <v>137401.54209999999</v>
      </c>
      <c r="AK260" s="9">
        <v>43856.010617527165</v>
      </c>
      <c r="AL260" s="9">
        <v>2755941.2485843999</v>
      </c>
      <c r="AM260" s="9">
        <f t="shared" si="29"/>
        <v>93545.531482472827</v>
      </c>
      <c r="AN260" s="9"/>
      <c r="AO260" s="9"/>
      <c r="AP260" s="9"/>
      <c r="AQ260" s="9"/>
      <c r="AR260" s="9"/>
      <c r="AS260" s="9"/>
      <c r="AT260" s="9"/>
      <c r="AU260" s="9"/>
      <c r="AV260" s="9">
        <f t="shared" si="25"/>
        <v>-116775.69380192691</v>
      </c>
      <c r="AW260" s="9"/>
      <c r="AX260" s="9"/>
      <c r="AY260" s="9"/>
      <c r="AZ260" s="9"/>
      <c r="BA260" s="20">
        <v>255</v>
      </c>
      <c r="BB260" s="20">
        <v>2017</v>
      </c>
      <c r="BC260" s="20">
        <v>1974</v>
      </c>
      <c r="BD260" s="21">
        <v>139.1</v>
      </c>
      <c r="BE260" s="9">
        <f t="shared" si="30"/>
        <v>172668.78742336528</v>
      </c>
      <c r="BF260" s="9">
        <v>2248785.6025</v>
      </c>
      <c r="BG260" s="9">
        <v>33412.713799999998</v>
      </c>
      <c r="BH260" s="9">
        <v>192803.84410000002</v>
      </c>
      <c r="BI260" s="9">
        <v>71418.356127761406</v>
      </c>
      <c r="BJ260" s="9">
        <v>569465.34050000005</v>
      </c>
      <c r="BK260" s="9">
        <v>46329.398051939665</v>
      </c>
      <c r="BL260" s="9">
        <v>2896887.6715524564</v>
      </c>
      <c r="BM260" s="9">
        <f t="shared" si="31"/>
        <v>523135.94244806038</v>
      </c>
      <c r="BN260" s="9"/>
      <c r="BO260" s="9"/>
      <c r="BP260" s="9"/>
      <c r="BQ260" s="9"/>
      <c r="BR260" s="9"/>
      <c r="BS260" s="9"/>
      <c r="BT260" s="9"/>
      <c r="BU260" s="9"/>
      <c r="BV260" s="9">
        <f t="shared" si="26"/>
        <v>172668.78742336528</v>
      </c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</row>
    <row r="261" spans="1:117">
      <c r="A261" s="8">
        <v>256</v>
      </c>
      <c r="B261" s="20">
        <v>2015</v>
      </c>
      <c r="C261" s="20">
        <v>1965</v>
      </c>
      <c r="D261" s="21">
        <v>125.74</v>
      </c>
      <c r="E261" s="9">
        <v>37411.032700000003</v>
      </c>
      <c r="F261" s="9">
        <v>2021688.3483</v>
      </c>
      <c r="G261" s="9">
        <v>77366.129400000005</v>
      </c>
      <c r="H261" s="9">
        <v>380243.46139999997</v>
      </c>
      <c r="I261" s="9">
        <v>73592.0625</v>
      </c>
      <c r="J261" s="9">
        <v>65195.172599999998</v>
      </c>
      <c r="K261" s="9">
        <v>4663.4444000000003</v>
      </c>
      <c r="L261" s="9">
        <v>2576010.6970000002</v>
      </c>
      <c r="M261" s="9">
        <f t="shared" si="27"/>
        <v>60531.728199999998</v>
      </c>
      <c r="N261" s="9"/>
      <c r="O261" s="9"/>
      <c r="P261" s="9"/>
      <c r="Q261" s="9"/>
      <c r="R261" s="9"/>
      <c r="S261" s="9"/>
      <c r="T261" s="9"/>
      <c r="U261" s="9"/>
      <c r="V261" s="9">
        <f t="shared" si="24"/>
        <v>305973.03270000004</v>
      </c>
      <c r="W261" s="9"/>
      <c r="X261" s="9"/>
      <c r="Y261" s="9"/>
      <c r="Z261" s="9"/>
      <c r="AA261" s="8">
        <v>256</v>
      </c>
      <c r="AB261" s="20">
        <v>2016</v>
      </c>
      <c r="AC261" s="20">
        <v>1995</v>
      </c>
      <c r="AD261" s="21">
        <v>184.03</v>
      </c>
      <c r="AE261" s="9">
        <f t="shared" si="28"/>
        <v>-7996.4174019270577</v>
      </c>
      <c r="AF261" s="9">
        <v>2131547.0578999999</v>
      </c>
      <c r="AG261" s="9">
        <v>33508.915200000003</v>
      </c>
      <c r="AH261" s="9">
        <v>201328.33659999998</v>
      </c>
      <c r="AI261" s="9">
        <v>90992.883300000001</v>
      </c>
      <c r="AJ261" s="9">
        <v>328983.94500000001</v>
      </c>
      <c r="AK261" s="9">
        <v>20750.802417527171</v>
      </c>
      <c r="AL261" s="9">
        <v>2773606.7529843999</v>
      </c>
      <c r="AM261" s="9">
        <f t="shared" si="29"/>
        <v>308233.14258247282</v>
      </c>
      <c r="AN261" s="9"/>
      <c r="AO261" s="9"/>
      <c r="AP261" s="9"/>
      <c r="AQ261" s="9"/>
      <c r="AR261" s="9"/>
      <c r="AS261" s="9"/>
      <c r="AT261" s="9"/>
      <c r="AU261" s="9"/>
      <c r="AV261" s="9">
        <f t="shared" si="25"/>
        <v>-7996.4174019270577</v>
      </c>
      <c r="AW261" s="9"/>
      <c r="AX261" s="9"/>
      <c r="AY261" s="9"/>
      <c r="AZ261" s="9"/>
      <c r="BA261" s="20">
        <v>256</v>
      </c>
      <c r="BB261" s="20">
        <v>2017</v>
      </c>
      <c r="BC261" s="20">
        <v>1996</v>
      </c>
      <c r="BD261" s="21">
        <v>192.43</v>
      </c>
      <c r="BE261" s="9">
        <f t="shared" si="30"/>
        <v>263601.30575493723</v>
      </c>
      <c r="BF261" s="9">
        <v>2177759.6663000002</v>
      </c>
      <c r="BG261" s="9">
        <v>33412.713799999998</v>
      </c>
      <c r="BH261" s="9">
        <v>192611.4541</v>
      </c>
      <c r="BI261" s="9">
        <v>72141.119959333402</v>
      </c>
      <c r="BJ261" s="9">
        <v>739708.89840000006</v>
      </c>
      <c r="BK261" s="9">
        <v>40356.158751939663</v>
      </c>
      <c r="BL261" s="9">
        <v>2911676.3880524565</v>
      </c>
      <c r="BM261" s="9">
        <f t="shared" si="31"/>
        <v>699352.73964806041</v>
      </c>
      <c r="BN261" s="9"/>
      <c r="BO261" s="9"/>
      <c r="BP261" s="9"/>
      <c r="BQ261" s="9"/>
      <c r="BR261" s="9"/>
      <c r="BS261" s="9"/>
      <c r="BT261" s="9"/>
      <c r="BU261" s="9"/>
      <c r="BV261" s="9">
        <f t="shared" si="26"/>
        <v>263601.30575493723</v>
      </c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</row>
    <row r="262" spans="1:117">
      <c r="A262" s="8">
        <v>257</v>
      </c>
      <c r="B262" s="20">
        <v>2015</v>
      </c>
      <c r="C262" s="20">
        <v>1954</v>
      </c>
      <c r="D262" s="21">
        <v>118.44</v>
      </c>
      <c r="E262" s="9">
        <v>34686.674099999997</v>
      </c>
      <c r="F262" s="9">
        <v>2041931.4227</v>
      </c>
      <c r="G262" s="9">
        <v>77366.129400000005</v>
      </c>
      <c r="H262" s="9">
        <v>380066.13140000001</v>
      </c>
      <c r="I262" s="9">
        <v>74258.027499999997</v>
      </c>
      <c r="J262" s="9">
        <v>40346.404300000002</v>
      </c>
      <c r="K262" s="9">
        <v>10349.7994</v>
      </c>
      <c r="L262" s="9">
        <v>2568931.6417</v>
      </c>
      <c r="M262" s="9">
        <f t="shared" si="27"/>
        <v>29996.604900000002</v>
      </c>
      <c r="N262" s="9"/>
      <c r="O262" s="9"/>
      <c r="P262" s="9"/>
      <c r="Q262" s="9"/>
      <c r="R262" s="9"/>
      <c r="S262" s="9"/>
      <c r="T262" s="9"/>
      <c r="U262" s="9"/>
      <c r="V262" s="9">
        <f t="shared" ref="V262:V325" si="32">(E262-inmean)*stdfac+outmean</f>
        <v>303248.6741</v>
      </c>
      <c r="W262" s="9"/>
      <c r="X262" s="9"/>
      <c r="Y262" s="9"/>
      <c r="Z262" s="9"/>
      <c r="AA262" s="8">
        <v>257</v>
      </c>
      <c r="AB262" s="20">
        <v>2016</v>
      </c>
      <c r="AC262" s="20">
        <v>1944</v>
      </c>
      <c r="AD262" s="21">
        <v>106.97</v>
      </c>
      <c r="AE262" s="9">
        <f t="shared" si="28"/>
        <v>-219980.56410192652</v>
      </c>
      <c r="AF262" s="9">
        <v>2177264.2979000001</v>
      </c>
      <c r="AG262" s="9">
        <v>33508.915200000003</v>
      </c>
      <c r="AH262" s="9">
        <v>193131.54849999998</v>
      </c>
      <c r="AI262" s="9">
        <v>121786.276</v>
      </c>
      <c r="AJ262" s="9">
        <v>66241.355800000005</v>
      </c>
      <c r="AK262" s="9">
        <v>56399.818617527169</v>
      </c>
      <c r="AL262" s="9">
        <v>2755513.1388843996</v>
      </c>
      <c r="AM262" s="9">
        <f t="shared" si="29"/>
        <v>9841.5371824728354</v>
      </c>
      <c r="AN262" s="9"/>
      <c r="AO262" s="9"/>
      <c r="AP262" s="9"/>
      <c r="AQ262" s="9"/>
      <c r="AR262" s="9"/>
      <c r="AS262" s="9"/>
      <c r="AT262" s="9"/>
      <c r="AU262" s="9"/>
      <c r="AV262" s="9">
        <f t="shared" ref="AV262:AV325" si="33">(AE262-inmean2)*stdfac2+outmean2</f>
        <v>-219980.56410192652</v>
      </c>
      <c r="AW262" s="9"/>
      <c r="AX262" s="9"/>
      <c r="AY262" s="9"/>
      <c r="AZ262" s="9"/>
      <c r="BA262" s="20">
        <v>257</v>
      </c>
      <c r="BB262" s="20">
        <v>2017</v>
      </c>
      <c r="BC262" s="20">
        <v>1945</v>
      </c>
      <c r="BD262" s="21">
        <v>140.66</v>
      </c>
      <c r="BE262" s="9">
        <f t="shared" si="30"/>
        <v>-305711.54273657221</v>
      </c>
      <c r="BF262" s="9">
        <v>2214412.6902000001</v>
      </c>
      <c r="BG262" s="9">
        <v>33412.713799999998</v>
      </c>
      <c r="BH262" s="9">
        <v>178449.08610000001</v>
      </c>
      <c r="BI262" s="9">
        <v>125345.78446782401</v>
      </c>
      <c r="BJ262" s="9">
        <v>139879.79980000001</v>
      </c>
      <c r="BK262" s="9">
        <v>149632.06025193966</v>
      </c>
      <c r="BL262" s="9">
        <v>2847579.5568524566</v>
      </c>
      <c r="BM262" s="9">
        <f t="shared" si="31"/>
        <v>-9752.2604519396555</v>
      </c>
      <c r="BN262" s="9"/>
      <c r="BO262" s="9"/>
      <c r="BP262" s="9"/>
      <c r="BQ262" s="9"/>
      <c r="BR262" s="9"/>
      <c r="BS262" s="9"/>
      <c r="BT262" s="9"/>
      <c r="BU262" s="9"/>
      <c r="BV262" s="9">
        <f t="shared" ref="BV262:BV325" si="34">(BE262-inmean3)*stdfac3+outmean3</f>
        <v>-305711.54273657221</v>
      </c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</row>
    <row r="263" spans="1:117">
      <c r="A263" s="8">
        <v>258</v>
      </c>
      <c r="B263" s="20">
        <v>2015</v>
      </c>
      <c r="C263" s="20">
        <v>1965</v>
      </c>
      <c r="D263" s="21">
        <v>125.74</v>
      </c>
      <c r="E263" s="9">
        <v>63855.7935</v>
      </c>
      <c r="F263" s="9">
        <v>2035565.1662999999</v>
      </c>
      <c r="G263" s="9">
        <v>77366.129400000005</v>
      </c>
      <c r="H263" s="9">
        <v>380110.04580000002</v>
      </c>
      <c r="I263" s="9">
        <v>74093.106400000004</v>
      </c>
      <c r="J263" s="9">
        <v>72980.606700000004</v>
      </c>
      <c r="K263" s="9">
        <v>5596.0391</v>
      </c>
      <c r="L263" s="9">
        <v>2570663.2218999998</v>
      </c>
      <c r="M263" s="9">
        <f t="shared" ref="M263:M326" si="35">J263-K263</f>
        <v>67384.567600000009</v>
      </c>
      <c r="N263" s="9"/>
      <c r="O263" s="9"/>
      <c r="P263" s="9"/>
      <c r="Q263" s="9"/>
      <c r="R263" s="9"/>
      <c r="S263" s="9"/>
      <c r="T263" s="9"/>
      <c r="U263" s="9"/>
      <c r="V263" s="9">
        <f t="shared" si="32"/>
        <v>332417.79350000003</v>
      </c>
      <c r="W263" s="9"/>
      <c r="X263" s="9"/>
      <c r="Y263" s="9"/>
      <c r="Z263" s="9"/>
      <c r="AA263" s="8">
        <v>258</v>
      </c>
      <c r="AB263" s="20">
        <v>2016</v>
      </c>
      <c r="AC263" s="20">
        <v>1941</v>
      </c>
      <c r="AD263" s="21">
        <v>129.43</v>
      </c>
      <c r="AE263" s="9">
        <f t="shared" ref="AE263:AE326" si="36">SUM(AF263:AJ263)-SUM(AK263:AL263)</f>
        <v>-117349.15550192725</v>
      </c>
      <c r="AF263" s="9">
        <v>2154828.9367999998</v>
      </c>
      <c r="AG263" s="9">
        <v>33508.915200000003</v>
      </c>
      <c r="AH263" s="9">
        <v>195940.75129999997</v>
      </c>
      <c r="AI263" s="9">
        <v>111232.766</v>
      </c>
      <c r="AJ263" s="9">
        <v>197972.41990000001</v>
      </c>
      <c r="AK263" s="9">
        <v>51836.845217527167</v>
      </c>
      <c r="AL263" s="9">
        <v>2758996.0994843999</v>
      </c>
      <c r="AM263" s="9">
        <f t="shared" ref="AM263:AM326" si="37">AJ263-AK263</f>
        <v>146135.57468247286</v>
      </c>
      <c r="AN263" s="9"/>
      <c r="AO263" s="9"/>
      <c r="AP263" s="9"/>
      <c r="AQ263" s="9"/>
      <c r="AR263" s="9"/>
      <c r="AS263" s="9"/>
      <c r="AT263" s="9"/>
      <c r="AU263" s="9"/>
      <c r="AV263" s="9">
        <f t="shared" si="33"/>
        <v>-117349.15550192725</v>
      </c>
      <c r="AW263" s="9"/>
      <c r="AX263" s="9"/>
      <c r="AY263" s="9"/>
      <c r="AZ263" s="9"/>
      <c r="BA263" s="20">
        <v>258</v>
      </c>
      <c r="BB263" s="20">
        <v>2017</v>
      </c>
      <c r="BC263" s="20">
        <v>1942</v>
      </c>
      <c r="BD263" s="21">
        <v>148.11000000000001</v>
      </c>
      <c r="BE263" s="9">
        <f t="shared" ref="BE263:BE326" si="38">SUM(BF263:BJ263)-SUM(BK263:BL263)</f>
        <v>-58132.333836698439</v>
      </c>
      <c r="BF263" s="9">
        <v>2186844.2642000001</v>
      </c>
      <c r="BG263" s="9">
        <v>33412.713799999998</v>
      </c>
      <c r="BH263" s="9">
        <v>191716.55170000001</v>
      </c>
      <c r="BI263" s="9">
        <v>75503.056367697398</v>
      </c>
      <c r="BJ263" s="9">
        <v>351853.4816</v>
      </c>
      <c r="BK263" s="9">
        <v>46282.403951939661</v>
      </c>
      <c r="BL263" s="9">
        <v>2851179.9975524563</v>
      </c>
      <c r="BM263" s="9">
        <f t="shared" ref="BM263:BM326" si="39">BJ263-BK263</f>
        <v>305571.07764806034</v>
      </c>
      <c r="BN263" s="9"/>
      <c r="BO263" s="9"/>
      <c r="BP263" s="9"/>
      <c r="BQ263" s="9"/>
      <c r="BR263" s="9"/>
      <c r="BS263" s="9"/>
      <c r="BT263" s="9"/>
      <c r="BU263" s="9"/>
      <c r="BV263" s="9">
        <f t="shared" si="34"/>
        <v>-58132.333836698439</v>
      </c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</row>
    <row r="264" spans="1:117">
      <c r="A264" s="8">
        <v>259</v>
      </c>
      <c r="B264" s="20">
        <v>2015</v>
      </c>
      <c r="C264" s="20">
        <v>1963</v>
      </c>
      <c r="D264" s="21">
        <v>95.05</v>
      </c>
      <c r="E264" s="9">
        <v>67419.716</v>
      </c>
      <c r="F264" s="9">
        <v>2030865.1621000001</v>
      </c>
      <c r="G264" s="9">
        <v>77366.129400000005</v>
      </c>
      <c r="H264" s="9">
        <v>381058.37760000001</v>
      </c>
      <c r="I264" s="9">
        <v>70531.634000000005</v>
      </c>
      <c r="J264" s="9">
        <v>82049.310400000002</v>
      </c>
      <c r="K264" s="9">
        <v>2011.4635000000001</v>
      </c>
      <c r="L264" s="9">
        <v>2572439.4338000002</v>
      </c>
      <c r="M264" s="9">
        <f t="shared" si="35"/>
        <v>80037.846900000004</v>
      </c>
      <c r="N264" s="9"/>
      <c r="O264" s="9"/>
      <c r="P264" s="9"/>
      <c r="Q264" s="9"/>
      <c r="R264" s="9"/>
      <c r="S264" s="9"/>
      <c r="T264" s="9"/>
      <c r="U264" s="9"/>
      <c r="V264" s="9">
        <f t="shared" si="32"/>
        <v>335981.71600000001</v>
      </c>
      <c r="W264" s="9"/>
      <c r="X264" s="9"/>
      <c r="Y264" s="9"/>
      <c r="Z264" s="9"/>
      <c r="AA264" s="8">
        <v>259</v>
      </c>
      <c r="AB264" s="20">
        <v>2016</v>
      </c>
      <c r="AC264" s="20">
        <v>1982</v>
      </c>
      <c r="AD264" s="21">
        <v>156.35</v>
      </c>
      <c r="AE264" s="9">
        <f t="shared" si="36"/>
        <v>193519.85079807416</v>
      </c>
      <c r="AF264" s="9">
        <v>2203926.8782000002</v>
      </c>
      <c r="AG264" s="9">
        <v>33508.915200000003</v>
      </c>
      <c r="AH264" s="9">
        <v>204778.8113</v>
      </c>
      <c r="AI264" s="9">
        <v>78030.266600000003</v>
      </c>
      <c r="AJ264" s="9">
        <v>496205.34030000004</v>
      </c>
      <c r="AK264" s="9">
        <v>14834.574317527171</v>
      </c>
      <c r="AL264" s="9">
        <v>2808095.7864843998</v>
      </c>
      <c r="AM264" s="9">
        <f t="shared" si="37"/>
        <v>481370.76598247286</v>
      </c>
      <c r="AN264" s="9"/>
      <c r="AO264" s="9"/>
      <c r="AP264" s="9"/>
      <c r="AQ264" s="9"/>
      <c r="AR264" s="9"/>
      <c r="AS264" s="9"/>
      <c r="AT264" s="9"/>
      <c r="AU264" s="9"/>
      <c r="AV264" s="9">
        <f t="shared" si="33"/>
        <v>193519.85079807416</v>
      </c>
      <c r="AW264" s="9"/>
      <c r="AX264" s="9"/>
      <c r="AY264" s="9"/>
      <c r="AZ264" s="9"/>
      <c r="BA264" s="20">
        <v>259</v>
      </c>
      <c r="BB264" s="20">
        <v>2017</v>
      </c>
      <c r="BC264" s="20">
        <v>1983</v>
      </c>
      <c r="BD264" s="21">
        <v>157.11000000000001</v>
      </c>
      <c r="BE264" s="9">
        <f t="shared" si="38"/>
        <v>170978.78866766021</v>
      </c>
      <c r="BF264" s="9">
        <v>2284674.0413000002</v>
      </c>
      <c r="BG264" s="9">
        <v>33412.713799999998</v>
      </c>
      <c r="BH264" s="9">
        <v>193216.69270000001</v>
      </c>
      <c r="BI264" s="9">
        <v>69867.381772055902</v>
      </c>
      <c r="BJ264" s="9">
        <v>504210.4166</v>
      </c>
      <c r="BK264" s="9">
        <v>41806.189151939659</v>
      </c>
      <c r="BL264" s="9">
        <v>2872596.2683524564</v>
      </c>
      <c r="BM264" s="9">
        <f t="shared" si="39"/>
        <v>462404.22744806035</v>
      </c>
      <c r="BN264" s="9"/>
      <c r="BO264" s="9"/>
      <c r="BP264" s="9"/>
      <c r="BQ264" s="9"/>
      <c r="BR264" s="9"/>
      <c r="BS264" s="9"/>
      <c r="BT264" s="9"/>
      <c r="BU264" s="9"/>
      <c r="BV264" s="9">
        <f t="shared" si="34"/>
        <v>170978.78866766021</v>
      </c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</row>
    <row r="265" spans="1:117">
      <c r="A265" s="8">
        <v>260</v>
      </c>
      <c r="B265" s="20">
        <v>2015</v>
      </c>
      <c r="C265" s="20">
        <v>1963</v>
      </c>
      <c r="D265" s="21">
        <v>95.05</v>
      </c>
      <c r="E265" s="9">
        <v>61116.8658</v>
      </c>
      <c r="F265" s="9">
        <v>2054968.8085</v>
      </c>
      <c r="G265" s="9">
        <v>77366.129400000005</v>
      </c>
      <c r="H265" s="9">
        <v>381031.64309999999</v>
      </c>
      <c r="I265" s="9">
        <v>70632.035799999998</v>
      </c>
      <c r="J265" s="9">
        <v>52431.6803</v>
      </c>
      <c r="K265" s="9">
        <v>3191.6304</v>
      </c>
      <c r="L265" s="9">
        <v>2572121.8007999999</v>
      </c>
      <c r="M265" s="9">
        <f t="shared" si="35"/>
        <v>49240.049899999998</v>
      </c>
      <c r="N265" s="9"/>
      <c r="O265" s="9"/>
      <c r="P265" s="9"/>
      <c r="Q265" s="9"/>
      <c r="R265" s="9"/>
      <c r="S265" s="9"/>
      <c r="T265" s="9"/>
      <c r="U265" s="9"/>
      <c r="V265" s="9">
        <f t="shared" si="32"/>
        <v>329678.86580000003</v>
      </c>
      <c r="W265" s="9"/>
      <c r="X265" s="9"/>
      <c r="Y265" s="9"/>
      <c r="Z265" s="9"/>
      <c r="AA265" s="8">
        <v>260</v>
      </c>
      <c r="AB265" s="20">
        <v>2016</v>
      </c>
      <c r="AC265" s="20">
        <v>1982</v>
      </c>
      <c r="AD265" s="21">
        <v>156.35</v>
      </c>
      <c r="AE265" s="9">
        <f t="shared" si="36"/>
        <v>182870.75049807318</v>
      </c>
      <c r="AF265" s="9">
        <v>2172839.5293000001</v>
      </c>
      <c r="AG265" s="9">
        <v>33508.915200000003</v>
      </c>
      <c r="AH265" s="9">
        <v>204802.35369999998</v>
      </c>
      <c r="AI265" s="9">
        <v>77941.823399999994</v>
      </c>
      <c r="AJ265" s="9">
        <v>520574.26250000001</v>
      </c>
      <c r="AK265" s="9">
        <v>15189.101317527171</v>
      </c>
      <c r="AL265" s="9">
        <v>2811607.0322844</v>
      </c>
      <c r="AM265" s="9">
        <f t="shared" si="37"/>
        <v>505385.16118247283</v>
      </c>
      <c r="AN265" s="9"/>
      <c r="AO265" s="9"/>
      <c r="AP265" s="9"/>
      <c r="AQ265" s="9"/>
      <c r="AR265" s="9"/>
      <c r="AS265" s="9"/>
      <c r="AT265" s="9"/>
      <c r="AU265" s="9"/>
      <c r="AV265" s="9">
        <f t="shared" si="33"/>
        <v>182870.75049807318</v>
      </c>
      <c r="AW265" s="9"/>
      <c r="AX265" s="9"/>
      <c r="AY265" s="9"/>
      <c r="AZ265" s="9"/>
      <c r="BA265" s="20">
        <v>260</v>
      </c>
      <c r="BB265" s="20">
        <v>2017</v>
      </c>
      <c r="BC265" s="20">
        <v>1983</v>
      </c>
      <c r="BD265" s="21">
        <v>157.11000000000001</v>
      </c>
      <c r="BE265" s="9">
        <f t="shared" si="38"/>
        <v>149232.10342547717</v>
      </c>
      <c r="BF265" s="9">
        <v>2174281.5068999999</v>
      </c>
      <c r="BG265" s="9">
        <v>33412.713799999998</v>
      </c>
      <c r="BH265" s="9">
        <v>193243.56479999999</v>
      </c>
      <c r="BI265" s="9">
        <v>69766.429829873596</v>
      </c>
      <c r="BJ265" s="9">
        <v>600207.30050000001</v>
      </c>
      <c r="BK265" s="9">
        <v>38662.738851939663</v>
      </c>
      <c r="BL265" s="9">
        <v>2883016.6735524563</v>
      </c>
      <c r="BM265" s="9">
        <f t="shared" si="39"/>
        <v>561544.56164806033</v>
      </c>
      <c r="BN265" s="9"/>
      <c r="BO265" s="9"/>
      <c r="BP265" s="9"/>
      <c r="BQ265" s="9"/>
      <c r="BR265" s="9"/>
      <c r="BS265" s="9"/>
      <c r="BT265" s="9"/>
      <c r="BU265" s="9"/>
      <c r="BV265" s="9">
        <f t="shared" si="34"/>
        <v>149232.10342547717</v>
      </c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</row>
    <row r="266" spans="1:117">
      <c r="A266" s="8">
        <v>261</v>
      </c>
      <c r="B266" s="20">
        <v>2015</v>
      </c>
      <c r="C266" s="20">
        <v>1988</v>
      </c>
      <c r="D266" s="21">
        <v>75.92</v>
      </c>
      <c r="E266" s="9">
        <v>86382.732399999994</v>
      </c>
      <c r="F266" s="9">
        <v>2047904.7822</v>
      </c>
      <c r="G266" s="9">
        <v>77366.129400000005</v>
      </c>
      <c r="H266" s="9">
        <v>380408.14559999999</v>
      </c>
      <c r="I266" s="9">
        <v>72973.588600000003</v>
      </c>
      <c r="J266" s="9">
        <v>85421.728099999993</v>
      </c>
      <c r="K266" s="9">
        <v>81.194999999999993</v>
      </c>
      <c r="L266" s="9">
        <v>2577610.4465000001</v>
      </c>
      <c r="M266" s="9">
        <f t="shared" si="35"/>
        <v>85340.533099999986</v>
      </c>
      <c r="N266" s="9"/>
      <c r="O266" s="9"/>
      <c r="P266" s="9"/>
      <c r="Q266" s="9"/>
      <c r="R266" s="9"/>
      <c r="S266" s="9"/>
      <c r="T266" s="9"/>
      <c r="U266" s="9"/>
      <c r="V266" s="9">
        <f t="shared" si="32"/>
        <v>354944.73239999998</v>
      </c>
      <c r="W266" s="9"/>
      <c r="X266" s="9"/>
      <c r="Y266" s="9"/>
      <c r="Z266" s="9"/>
      <c r="AA266" s="8">
        <v>261</v>
      </c>
      <c r="AB266" s="20">
        <v>2016</v>
      </c>
      <c r="AC266" s="20">
        <v>1954</v>
      </c>
      <c r="AD266" s="21">
        <v>129.66</v>
      </c>
      <c r="AE266" s="9">
        <f t="shared" si="36"/>
        <v>81641.325298073702</v>
      </c>
      <c r="AF266" s="9">
        <v>2166615.0410000002</v>
      </c>
      <c r="AG266" s="9">
        <v>33508.915200000003</v>
      </c>
      <c r="AH266" s="9">
        <v>205600.9191</v>
      </c>
      <c r="AI266" s="9">
        <v>74941.802100000001</v>
      </c>
      <c r="AJ266" s="9">
        <v>412448.01770000003</v>
      </c>
      <c r="AK266" s="9">
        <v>11123.474517527171</v>
      </c>
      <c r="AL266" s="9">
        <v>2800349.8952843999</v>
      </c>
      <c r="AM266" s="9">
        <f t="shared" si="37"/>
        <v>401324.54318247287</v>
      </c>
      <c r="AN266" s="9"/>
      <c r="AO266" s="9"/>
      <c r="AP266" s="9"/>
      <c r="AQ266" s="9"/>
      <c r="AR266" s="9"/>
      <c r="AS266" s="9"/>
      <c r="AT266" s="9"/>
      <c r="AU266" s="9"/>
      <c r="AV266" s="9">
        <f t="shared" si="33"/>
        <v>81641.325298073702</v>
      </c>
      <c r="AW266" s="9"/>
      <c r="AX266" s="9"/>
      <c r="AY266" s="9"/>
      <c r="AZ266" s="9"/>
      <c r="BA266" s="20">
        <v>261</v>
      </c>
      <c r="BB266" s="20">
        <v>2017</v>
      </c>
      <c r="BC266" s="20">
        <v>1955</v>
      </c>
      <c r="BD266" s="21">
        <v>178.01</v>
      </c>
      <c r="BE266" s="9">
        <f t="shared" si="38"/>
        <v>-28659.844727801159</v>
      </c>
      <c r="BF266" s="9">
        <v>2182232.9048000001</v>
      </c>
      <c r="BG266" s="9">
        <v>33412.713799999998</v>
      </c>
      <c r="BH266" s="9">
        <v>186451.80680000002</v>
      </c>
      <c r="BI266" s="9">
        <v>95281.457076594903</v>
      </c>
      <c r="BJ266" s="9">
        <v>398911.12240000005</v>
      </c>
      <c r="BK266" s="9">
        <v>57904.139151939664</v>
      </c>
      <c r="BL266" s="9">
        <v>2867045.7104524565</v>
      </c>
      <c r="BM266" s="9">
        <f t="shared" si="39"/>
        <v>341006.98324806039</v>
      </c>
      <c r="BN266" s="9"/>
      <c r="BO266" s="9"/>
      <c r="BP266" s="9"/>
      <c r="BQ266" s="9"/>
      <c r="BR266" s="9"/>
      <c r="BS266" s="9"/>
      <c r="BT266" s="9"/>
      <c r="BU266" s="9"/>
      <c r="BV266" s="9">
        <f t="shared" si="34"/>
        <v>-28659.844727801159</v>
      </c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</row>
    <row r="267" spans="1:117">
      <c r="A267" s="8">
        <v>262</v>
      </c>
      <c r="B267" s="20">
        <v>2015</v>
      </c>
      <c r="C267" s="20">
        <v>1971</v>
      </c>
      <c r="D267" s="21">
        <v>137.58000000000001</v>
      </c>
      <c r="E267" s="9">
        <v>50464.850100000003</v>
      </c>
      <c r="F267" s="9">
        <v>2069196.2549000001</v>
      </c>
      <c r="G267" s="9">
        <v>77366.129400000005</v>
      </c>
      <c r="H267" s="9">
        <v>379877.0037</v>
      </c>
      <c r="I267" s="9">
        <v>74968.299100000004</v>
      </c>
      <c r="J267" s="9">
        <v>36278.911999999997</v>
      </c>
      <c r="K267" s="9">
        <v>14342.9728</v>
      </c>
      <c r="L267" s="9">
        <v>2572878.7762000002</v>
      </c>
      <c r="M267" s="9">
        <f t="shared" si="35"/>
        <v>21935.939199999997</v>
      </c>
      <c r="N267" s="9"/>
      <c r="O267" s="9"/>
      <c r="P267" s="9"/>
      <c r="Q267" s="9"/>
      <c r="R267" s="9"/>
      <c r="S267" s="9"/>
      <c r="T267" s="9"/>
      <c r="U267" s="9"/>
      <c r="V267" s="9">
        <f t="shared" si="32"/>
        <v>319026.85010000004</v>
      </c>
      <c r="W267" s="9"/>
      <c r="X267" s="9"/>
      <c r="Y267" s="9"/>
      <c r="Z267" s="9"/>
      <c r="AA267" s="8">
        <v>262</v>
      </c>
      <c r="AB267" s="20">
        <v>2016</v>
      </c>
      <c r="AC267" s="20">
        <v>1957</v>
      </c>
      <c r="AD267" s="21">
        <v>133.28</v>
      </c>
      <c r="AE267" s="9">
        <f t="shared" si="36"/>
        <v>28463.417998073623</v>
      </c>
      <c r="AF267" s="9">
        <v>2202677.4605</v>
      </c>
      <c r="AG267" s="9">
        <v>33508.915200000003</v>
      </c>
      <c r="AH267" s="9">
        <v>203906.0373</v>
      </c>
      <c r="AI267" s="9">
        <v>81309.0717</v>
      </c>
      <c r="AJ267" s="9">
        <v>313946.32870000001</v>
      </c>
      <c r="AK267" s="9">
        <v>21584.125217527173</v>
      </c>
      <c r="AL267" s="9">
        <v>2785300.2701843996</v>
      </c>
      <c r="AM267" s="9">
        <f t="shared" si="37"/>
        <v>292362.20348247286</v>
      </c>
      <c r="AN267" s="9"/>
      <c r="AO267" s="9"/>
      <c r="AP267" s="9"/>
      <c r="AQ267" s="9"/>
      <c r="AR267" s="9"/>
      <c r="AS267" s="9"/>
      <c r="AT267" s="9"/>
      <c r="AU267" s="9"/>
      <c r="AV267" s="9">
        <f t="shared" si="33"/>
        <v>28463.417998073623</v>
      </c>
      <c r="AW267" s="9"/>
      <c r="AX267" s="9"/>
      <c r="AY267" s="9"/>
      <c r="AZ267" s="9"/>
      <c r="BA267" s="20">
        <v>262</v>
      </c>
      <c r="BB267" s="20">
        <v>2017</v>
      </c>
      <c r="BC267" s="20">
        <v>1958</v>
      </c>
      <c r="BD267" s="21">
        <v>157.07</v>
      </c>
      <c r="BE267" s="9">
        <f t="shared" si="38"/>
        <v>-27230.66226475127</v>
      </c>
      <c r="BF267" s="9">
        <v>2198361.4997999999</v>
      </c>
      <c r="BG267" s="9">
        <v>33412.713799999998</v>
      </c>
      <c r="BH267" s="9">
        <v>190158.92930000002</v>
      </c>
      <c r="BI267" s="9">
        <v>81354.674939644494</v>
      </c>
      <c r="BJ267" s="9">
        <v>386190.57910000003</v>
      </c>
      <c r="BK267" s="9">
        <v>53888.713251939662</v>
      </c>
      <c r="BL267" s="9">
        <v>2862820.3459524564</v>
      </c>
      <c r="BM267" s="9">
        <f t="shared" si="39"/>
        <v>332301.86584806035</v>
      </c>
      <c r="BN267" s="9"/>
      <c r="BO267" s="9"/>
      <c r="BP267" s="9"/>
      <c r="BQ267" s="9"/>
      <c r="BR267" s="9"/>
      <c r="BS267" s="9"/>
      <c r="BT267" s="9"/>
      <c r="BU267" s="9"/>
      <c r="BV267" s="9">
        <f t="shared" si="34"/>
        <v>-27230.66226475127</v>
      </c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</row>
    <row r="268" spans="1:117">
      <c r="A268" s="8">
        <v>263</v>
      </c>
      <c r="B268" s="20">
        <v>2015</v>
      </c>
      <c r="C268" s="20">
        <v>1958</v>
      </c>
      <c r="D268" s="21">
        <v>107.19</v>
      </c>
      <c r="E268" s="9">
        <v>60652.400199999996</v>
      </c>
      <c r="F268" s="9">
        <v>2035487.3788999999</v>
      </c>
      <c r="G268" s="9">
        <v>77366.129400000005</v>
      </c>
      <c r="H268" s="9">
        <v>380104.26949999999</v>
      </c>
      <c r="I268" s="9">
        <v>74114.799400000004</v>
      </c>
      <c r="J268" s="9">
        <v>74310.362899999993</v>
      </c>
      <c r="K268" s="9">
        <v>1637.7645</v>
      </c>
      <c r="L268" s="9">
        <v>2579092.7752999999</v>
      </c>
      <c r="M268" s="9">
        <f t="shared" si="35"/>
        <v>72672.598399999988</v>
      </c>
      <c r="N268" s="9"/>
      <c r="O268" s="9"/>
      <c r="P268" s="9"/>
      <c r="Q268" s="9"/>
      <c r="R268" s="9"/>
      <c r="S268" s="9"/>
      <c r="T268" s="9"/>
      <c r="U268" s="9"/>
      <c r="V268" s="9">
        <f t="shared" si="32"/>
        <v>329214.40020000003</v>
      </c>
      <c r="W268" s="9"/>
      <c r="X268" s="9"/>
      <c r="Y268" s="9"/>
      <c r="Z268" s="9"/>
      <c r="AA268" s="8">
        <v>263</v>
      </c>
      <c r="AB268" s="20">
        <v>2016</v>
      </c>
      <c r="AC268" s="20">
        <v>1972</v>
      </c>
      <c r="AD268" s="21">
        <v>97.92</v>
      </c>
      <c r="AE268" s="9">
        <f t="shared" si="36"/>
        <v>214147.52759807324</v>
      </c>
      <c r="AF268" s="9">
        <v>2163499.446</v>
      </c>
      <c r="AG268" s="9">
        <v>33508.915200000003</v>
      </c>
      <c r="AH268" s="9">
        <v>205648.6458</v>
      </c>
      <c r="AI268" s="9">
        <v>74762.504100000006</v>
      </c>
      <c r="AJ268" s="9">
        <v>562912.13</v>
      </c>
      <c r="AK268" s="9">
        <v>9991.1133175271698</v>
      </c>
      <c r="AL268" s="9">
        <v>2816193.0001843995</v>
      </c>
      <c r="AM268" s="9">
        <f t="shared" si="37"/>
        <v>552921.01668247278</v>
      </c>
      <c r="AN268" s="9"/>
      <c r="AO268" s="9"/>
      <c r="AP268" s="9"/>
      <c r="AQ268" s="9"/>
      <c r="AR268" s="9"/>
      <c r="AS268" s="9"/>
      <c r="AT268" s="9"/>
      <c r="AU268" s="9"/>
      <c r="AV268" s="9">
        <f t="shared" si="33"/>
        <v>214147.52759807324</v>
      </c>
      <c r="AW268" s="9"/>
      <c r="AX268" s="9"/>
      <c r="AY268" s="9"/>
      <c r="AZ268" s="9"/>
      <c r="BA268" s="20">
        <v>263</v>
      </c>
      <c r="BB268" s="20">
        <v>2017</v>
      </c>
      <c r="BC268" s="20">
        <v>1973</v>
      </c>
      <c r="BD268" s="21">
        <v>193.28</v>
      </c>
      <c r="BE268" s="9">
        <f t="shared" si="38"/>
        <v>-188181.47533687809</v>
      </c>
      <c r="BF268" s="9">
        <v>2166523.7615999999</v>
      </c>
      <c r="BG268" s="9">
        <v>33412.713799999998</v>
      </c>
      <c r="BH268" s="9">
        <v>187854.76269999999</v>
      </c>
      <c r="BI268" s="9">
        <v>90010.883567518496</v>
      </c>
      <c r="BJ268" s="9">
        <v>237322.39840000001</v>
      </c>
      <c r="BK268" s="9">
        <v>60699.115751939666</v>
      </c>
      <c r="BL268" s="9">
        <v>2842606.8796524564</v>
      </c>
      <c r="BM268" s="9">
        <f t="shared" si="39"/>
        <v>176623.28264806035</v>
      </c>
      <c r="BN268" s="9"/>
      <c r="BO268" s="9"/>
      <c r="BP268" s="9"/>
      <c r="BQ268" s="9"/>
      <c r="BR268" s="9"/>
      <c r="BS268" s="9"/>
      <c r="BT268" s="9"/>
      <c r="BU268" s="9"/>
      <c r="BV268" s="9">
        <f t="shared" si="34"/>
        <v>-188181.47533687809</v>
      </c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</row>
    <row r="269" spans="1:117">
      <c r="A269" s="8">
        <v>264</v>
      </c>
      <c r="B269" s="20">
        <v>2015</v>
      </c>
      <c r="C269" s="20">
        <v>1972</v>
      </c>
      <c r="D269" s="21">
        <v>151.79</v>
      </c>
      <c r="E269" s="9">
        <v>15436.981599999999</v>
      </c>
      <c r="F269" s="9">
        <v>2038283.5955999999</v>
      </c>
      <c r="G269" s="9">
        <v>77366.129400000005</v>
      </c>
      <c r="H269" s="9">
        <v>379415.28739999997</v>
      </c>
      <c r="I269" s="9">
        <v>76702.280799999993</v>
      </c>
      <c r="J269" s="9">
        <v>29976.7732</v>
      </c>
      <c r="K269" s="9">
        <v>14892.8</v>
      </c>
      <c r="L269" s="9">
        <v>2571414.2847000002</v>
      </c>
      <c r="M269" s="9">
        <f t="shared" si="35"/>
        <v>15083.9732</v>
      </c>
      <c r="N269" s="9"/>
      <c r="O269" s="9"/>
      <c r="P269" s="9"/>
      <c r="Q269" s="9"/>
      <c r="R269" s="9"/>
      <c r="S269" s="9"/>
      <c r="T269" s="9"/>
      <c r="U269" s="9"/>
      <c r="V269" s="9">
        <f t="shared" si="32"/>
        <v>283998.9816</v>
      </c>
      <c r="W269" s="9"/>
      <c r="X269" s="9"/>
      <c r="Y269" s="9"/>
      <c r="Z269" s="9"/>
      <c r="AA269" s="8">
        <v>264</v>
      </c>
      <c r="AB269" s="20">
        <v>2016</v>
      </c>
      <c r="AC269" s="20">
        <v>2005</v>
      </c>
      <c r="AD269" s="21">
        <v>141.47</v>
      </c>
      <c r="AE269" s="9">
        <f t="shared" si="36"/>
        <v>-13917.569401926827</v>
      </c>
      <c r="AF269" s="9">
        <v>2178474.0942000002</v>
      </c>
      <c r="AG269" s="9">
        <v>33508.915200000003</v>
      </c>
      <c r="AH269" s="9">
        <v>204048.6342</v>
      </c>
      <c r="AI269" s="9">
        <v>80773.369099999996</v>
      </c>
      <c r="AJ269" s="9">
        <v>276872.40220000001</v>
      </c>
      <c r="AK269" s="9">
        <v>23993.431117527172</v>
      </c>
      <c r="AL269" s="9">
        <v>2763601.5531843998</v>
      </c>
      <c r="AM269" s="9">
        <f t="shared" si="37"/>
        <v>252878.97108247282</v>
      </c>
      <c r="AN269" s="9"/>
      <c r="AO269" s="9"/>
      <c r="AP269" s="9"/>
      <c r="AQ269" s="9"/>
      <c r="AR269" s="9"/>
      <c r="AS269" s="9"/>
      <c r="AT269" s="9"/>
      <c r="AU269" s="9"/>
      <c r="AV269" s="9">
        <f t="shared" si="33"/>
        <v>-13917.569401926827</v>
      </c>
      <c r="AW269" s="9"/>
      <c r="AX269" s="9"/>
      <c r="AY269" s="9"/>
      <c r="AZ269" s="9"/>
      <c r="BA269" s="20">
        <v>264</v>
      </c>
      <c r="BB269" s="20">
        <v>2017</v>
      </c>
      <c r="BC269" s="20">
        <v>2006</v>
      </c>
      <c r="BD269" s="21">
        <v>123.71</v>
      </c>
      <c r="BE269" s="9">
        <f t="shared" si="38"/>
        <v>59936.308574132621</v>
      </c>
      <c r="BF269" s="9">
        <v>2210207.3349000001</v>
      </c>
      <c r="BG269" s="9">
        <v>33412.713799999998</v>
      </c>
      <c r="BH269" s="9">
        <v>190572.8247</v>
      </c>
      <c r="BI269" s="9">
        <v>79799.768178528699</v>
      </c>
      <c r="BJ269" s="9">
        <v>468177.4706</v>
      </c>
      <c r="BK269" s="9">
        <v>52213.580051939665</v>
      </c>
      <c r="BL269" s="9">
        <v>2870020.2235524566</v>
      </c>
      <c r="BM269" s="9">
        <f t="shared" si="39"/>
        <v>415963.89054806036</v>
      </c>
      <c r="BN269" s="9"/>
      <c r="BO269" s="9"/>
      <c r="BP269" s="9"/>
      <c r="BQ269" s="9"/>
      <c r="BR269" s="9"/>
      <c r="BS269" s="9"/>
      <c r="BT269" s="9"/>
      <c r="BU269" s="9"/>
      <c r="BV269" s="9">
        <f t="shared" si="34"/>
        <v>59936.308574132621</v>
      </c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</row>
    <row r="270" spans="1:117">
      <c r="A270" s="8">
        <v>265</v>
      </c>
      <c r="B270" s="20">
        <v>2015</v>
      </c>
      <c r="C270" s="20">
        <v>1968</v>
      </c>
      <c r="D270" s="21">
        <v>96.29</v>
      </c>
      <c r="E270" s="9">
        <v>37324.394200000002</v>
      </c>
      <c r="F270" s="9">
        <v>2062789.6958999999</v>
      </c>
      <c r="G270" s="9">
        <v>77366.129400000005</v>
      </c>
      <c r="H270" s="9">
        <v>380851.36599999998</v>
      </c>
      <c r="I270" s="9">
        <v>71309.068899999998</v>
      </c>
      <c r="J270" s="9">
        <v>34068.500200000002</v>
      </c>
      <c r="K270" s="9">
        <v>21519.222300000001</v>
      </c>
      <c r="L270" s="9">
        <v>2567541.1438000002</v>
      </c>
      <c r="M270" s="9">
        <f t="shared" si="35"/>
        <v>12549.277900000001</v>
      </c>
      <c r="N270" s="9"/>
      <c r="O270" s="9"/>
      <c r="P270" s="9"/>
      <c r="Q270" s="9"/>
      <c r="R270" s="9"/>
      <c r="S270" s="9"/>
      <c r="T270" s="9"/>
      <c r="U270" s="9"/>
      <c r="V270" s="9">
        <f t="shared" si="32"/>
        <v>305886.39420000004</v>
      </c>
      <c r="W270" s="9"/>
      <c r="X270" s="9"/>
      <c r="Y270" s="9"/>
      <c r="Z270" s="9"/>
      <c r="AA270" s="8">
        <v>265</v>
      </c>
      <c r="AB270" s="20">
        <v>2016</v>
      </c>
      <c r="AC270" s="20">
        <v>1986</v>
      </c>
      <c r="AD270" s="21">
        <v>103.9</v>
      </c>
      <c r="AE270" s="9">
        <f t="shared" si="36"/>
        <v>100522.04299807316</v>
      </c>
      <c r="AF270" s="9">
        <v>2207570.0789999999</v>
      </c>
      <c r="AG270" s="9">
        <v>33508.915200000003</v>
      </c>
      <c r="AH270" s="9">
        <v>204410.64419999998</v>
      </c>
      <c r="AI270" s="9">
        <v>79413.383300000001</v>
      </c>
      <c r="AJ270" s="9">
        <v>381283.0956</v>
      </c>
      <c r="AK270" s="9">
        <v>17813.11321752717</v>
      </c>
      <c r="AL270" s="9">
        <v>2787850.9610843998</v>
      </c>
      <c r="AM270" s="9">
        <f t="shared" si="37"/>
        <v>363469.98238247284</v>
      </c>
      <c r="AN270" s="9"/>
      <c r="AO270" s="9"/>
      <c r="AP270" s="9"/>
      <c r="AQ270" s="9"/>
      <c r="AR270" s="9"/>
      <c r="AS270" s="9"/>
      <c r="AT270" s="9"/>
      <c r="AU270" s="9"/>
      <c r="AV270" s="9">
        <f t="shared" si="33"/>
        <v>100522.04299807316</v>
      </c>
      <c r="AW270" s="9"/>
      <c r="AX270" s="9"/>
      <c r="AY270" s="9"/>
      <c r="AZ270" s="9"/>
      <c r="BA270" s="20">
        <v>265</v>
      </c>
      <c r="BB270" s="20">
        <v>2017</v>
      </c>
      <c r="BC270" s="20">
        <v>1987</v>
      </c>
      <c r="BD270" s="21">
        <v>96.42</v>
      </c>
      <c r="BE270" s="9">
        <f t="shared" si="38"/>
        <v>-186763.34701975156</v>
      </c>
      <c r="BF270" s="9">
        <v>2241574.3555000001</v>
      </c>
      <c r="BG270" s="9">
        <v>33412.713799999998</v>
      </c>
      <c r="BH270" s="9">
        <v>187758.7015</v>
      </c>
      <c r="BI270" s="9">
        <v>90371.762784645005</v>
      </c>
      <c r="BJ270" s="9">
        <v>194902.4872</v>
      </c>
      <c r="BK270" s="9">
        <v>89732.321951939666</v>
      </c>
      <c r="BL270" s="9">
        <v>2845051.0458524567</v>
      </c>
      <c r="BM270" s="9">
        <f t="shared" si="39"/>
        <v>105170.16524806034</v>
      </c>
      <c r="BN270" s="9"/>
      <c r="BO270" s="9"/>
      <c r="BP270" s="9"/>
      <c r="BQ270" s="9"/>
      <c r="BR270" s="9"/>
      <c r="BS270" s="9"/>
      <c r="BT270" s="9"/>
      <c r="BU270" s="9"/>
      <c r="BV270" s="9">
        <f t="shared" si="34"/>
        <v>-186763.34701975156</v>
      </c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</row>
    <row r="271" spans="1:117">
      <c r="A271" s="8">
        <v>266</v>
      </c>
      <c r="B271" s="20">
        <v>2015</v>
      </c>
      <c r="C271" s="20">
        <v>1975</v>
      </c>
      <c r="D271" s="21">
        <v>110.85</v>
      </c>
      <c r="E271" s="9">
        <v>24475.692800000001</v>
      </c>
      <c r="F271" s="9">
        <v>2019503.2206999999</v>
      </c>
      <c r="G271" s="9">
        <v>77366.129400000005</v>
      </c>
      <c r="H271" s="9">
        <v>380234.13650000002</v>
      </c>
      <c r="I271" s="9">
        <v>73627.082399999999</v>
      </c>
      <c r="J271" s="9">
        <v>55889.5795</v>
      </c>
      <c r="K271" s="9">
        <v>12422.349099999999</v>
      </c>
      <c r="L271" s="9">
        <v>2569722.1065000002</v>
      </c>
      <c r="M271" s="9">
        <f t="shared" si="35"/>
        <v>43467.2304</v>
      </c>
      <c r="N271" s="9"/>
      <c r="O271" s="9"/>
      <c r="P271" s="9"/>
      <c r="Q271" s="9"/>
      <c r="R271" s="9"/>
      <c r="S271" s="9"/>
      <c r="T271" s="9"/>
      <c r="U271" s="9"/>
      <c r="V271" s="9">
        <f t="shared" si="32"/>
        <v>293037.69280000002</v>
      </c>
      <c r="W271" s="9"/>
      <c r="X271" s="9"/>
      <c r="Y271" s="9"/>
      <c r="Z271" s="9"/>
      <c r="AA271" s="8">
        <v>266</v>
      </c>
      <c r="AB271" s="20">
        <v>2016</v>
      </c>
      <c r="AC271" s="20">
        <v>1985</v>
      </c>
      <c r="AD271" s="21">
        <v>142.93</v>
      </c>
      <c r="AE271" s="9">
        <f t="shared" si="36"/>
        <v>-60072.365901926998</v>
      </c>
      <c r="AF271" s="9">
        <v>2159158.2733999998</v>
      </c>
      <c r="AG271" s="9">
        <v>33508.915200000003</v>
      </c>
      <c r="AH271" s="9">
        <v>202306.3217</v>
      </c>
      <c r="AI271" s="9">
        <v>87318.824699999997</v>
      </c>
      <c r="AJ271" s="9">
        <v>265236.80790000001</v>
      </c>
      <c r="AK271" s="9">
        <v>36126.56541752717</v>
      </c>
      <c r="AL271" s="9">
        <v>2771474.9433843996</v>
      </c>
      <c r="AM271" s="9">
        <f t="shared" si="37"/>
        <v>229110.24248247285</v>
      </c>
      <c r="AN271" s="9"/>
      <c r="AO271" s="9"/>
      <c r="AP271" s="9"/>
      <c r="AQ271" s="9"/>
      <c r="AR271" s="9"/>
      <c r="AS271" s="9"/>
      <c r="AT271" s="9"/>
      <c r="AU271" s="9"/>
      <c r="AV271" s="9">
        <f t="shared" si="33"/>
        <v>-60072.365901926998</v>
      </c>
      <c r="AW271" s="9"/>
      <c r="AX271" s="9"/>
      <c r="AY271" s="9"/>
      <c r="AZ271" s="9"/>
      <c r="BA271" s="20">
        <v>266</v>
      </c>
      <c r="BB271" s="20">
        <v>2017</v>
      </c>
      <c r="BC271" s="20">
        <v>1986</v>
      </c>
      <c r="BD271" s="21">
        <v>103.9</v>
      </c>
      <c r="BE271" s="9">
        <f t="shared" si="38"/>
        <v>-66385.933880738914</v>
      </c>
      <c r="BF271" s="9">
        <v>2187787.5496</v>
      </c>
      <c r="BG271" s="9">
        <v>33412.713799999998</v>
      </c>
      <c r="BH271" s="9">
        <v>191894.58910000001</v>
      </c>
      <c r="BI271" s="9">
        <v>74834.212123657097</v>
      </c>
      <c r="BJ271" s="9">
        <v>360877.34290000005</v>
      </c>
      <c r="BK271" s="9">
        <v>46516.796451939663</v>
      </c>
      <c r="BL271" s="9">
        <v>2868675.5449524564</v>
      </c>
      <c r="BM271" s="9">
        <f t="shared" si="39"/>
        <v>314360.54644806037</v>
      </c>
      <c r="BN271" s="9"/>
      <c r="BO271" s="9"/>
      <c r="BP271" s="9"/>
      <c r="BQ271" s="9"/>
      <c r="BR271" s="9"/>
      <c r="BS271" s="9"/>
      <c r="BT271" s="9"/>
      <c r="BU271" s="9"/>
      <c r="BV271" s="9">
        <f t="shared" si="34"/>
        <v>-66385.933880738914</v>
      </c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</row>
    <row r="272" spans="1:117">
      <c r="A272" s="8">
        <v>267</v>
      </c>
      <c r="B272" s="20">
        <v>2015</v>
      </c>
      <c r="C272" s="20">
        <v>1973</v>
      </c>
      <c r="D272" s="21">
        <v>71.05</v>
      </c>
      <c r="E272" s="9">
        <v>10774.220499999999</v>
      </c>
      <c r="F272" s="9">
        <v>2049042.9907</v>
      </c>
      <c r="G272" s="9">
        <v>77366.129400000005</v>
      </c>
      <c r="H272" s="9">
        <v>378650.86210000003</v>
      </c>
      <c r="I272" s="9">
        <v>79573.090100000001</v>
      </c>
      <c r="J272" s="9">
        <v>18230.821400000001</v>
      </c>
      <c r="K272" s="9">
        <v>22454.671399999999</v>
      </c>
      <c r="L272" s="9">
        <v>2569635.0016999999</v>
      </c>
      <c r="M272" s="9">
        <f t="shared" si="35"/>
        <v>-4223.8499999999985</v>
      </c>
      <c r="N272" s="9"/>
      <c r="O272" s="9"/>
      <c r="P272" s="9"/>
      <c r="Q272" s="9"/>
      <c r="R272" s="9"/>
      <c r="S272" s="9"/>
      <c r="T272" s="9"/>
      <c r="U272" s="9"/>
      <c r="V272" s="9">
        <f t="shared" si="32"/>
        <v>279336.2205</v>
      </c>
      <c r="W272" s="9"/>
      <c r="X272" s="9"/>
      <c r="Y272" s="9"/>
      <c r="Z272" s="9"/>
      <c r="AA272" s="8">
        <v>267</v>
      </c>
      <c r="AB272" s="20">
        <v>2016</v>
      </c>
      <c r="AC272" s="20">
        <v>2008</v>
      </c>
      <c r="AD272" s="21">
        <v>117.14</v>
      </c>
      <c r="AE272" s="9">
        <f t="shared" si="36"/>
        <v>3438.1695980732329</v>
      </c>
      <c r="AF272" s="9">
        <v>2209400.5713</v>
      </c>
      <c r="AG272" s="9">
        <v>33508.915200000003</v>
      </c>
      <c r="AH272" s="9">
        <v>199025.84419999999</v>
      </c>
      <c r="AI272" s="9">
        <v>99642.802100000001</v>
      </c>
      <c r="AJ272" s="9">
        <v>290467.9057</v>
      </c>
      <c r="AK272" s="9">
        <v>52436.227117527174</v>
      </c>
      <c r="AL272" s="9">
        <v>2776171.6417843997</v>
      </c>
      <c r="AM272" s="9">
        <f t="shared" si="37"/>
        <v>238031.67858247284</v>
      </c>
      <c r="AN272" s="9"/>
      <c r="AO272" s="9"/>
      <c r="AP272" s="9"/>
      <c r="AQ272" s="9"/>
      <c r="AR272" s="9"/>
      <c r="AS272" s="9"/>
      <c r="AT272" s="9"/>
      <c r="AU272" s="9"/>
      <c r="AV272" s="9">
        <f t="shared" si="33"/>
        <v>3438.1695980732329</v>
      </c>
      <c r="AW272" s="9"/>
      <c r="AX272" s="9"/>
      <c r="AY272" s="9"/>
      <c r="AZ272" s="9"/>
      <c r="BA272" s="20">
        <v>267</v>
      </c>
      <c r="BB272" s="20">
        <v>2017</v>
      </c>
      <c r="BC272" s="20">
        <v>1929</v>
      </c>
      <c r="BD272" s="21">
        <v>92.94</v>
      </c>
      <c r="BE272" s="9">
        <f t="shared" si="38"/>
        <v>-293796.87860746123</v>
      </c>
      <c r="BF272" s="9">
        <v>2208667.1524999999</v>
      </c>
      <c r="BG272" s="9">
        <v>33412.713799999998</v>
      </c>
      <c r="BH272" s="9">
        <v>180526.96979999999</v>
      </c>
      <c r="BI272" s="9">
        <v>117539.66709693499</v>
      </c>
      <c r="BJ272" s="9">
        <v>103223.79109999999</v>
      </c>
      <c r="BK272" s="9">
        <v>100610.67695193966</v>
      </c>
      <c r="BL272" s="9">
        <v>2836556.4959524567</v>
      </c>
      <c r="BM272" s="9">
        <f t="shared" si="39"/>
        <v>2613.1141480603255</v>
      </c>
      <c r="BN272" s="9"/>
      <c r="BO272" s="9"/>
      <c r="BP272" s="9"/>
      <c r="BQ272" s="9"/>
      <c r="BR272" s="9"/>
      <c r="BS272" s="9"/>
      <c r="BT272" s="9"/>
      <c r="BU272" s="9"/>
      <c r="BV272" s="9">
        <f t="shared" si="34"/>
        <v>-293796.87860746123</v>
      </c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</row>
    <row r="273" spans="1:117">
      <c r="A273" s="8">
        <v>268</v>
      </c>
      <c r="B273" s="20">
        <v>2015</v>
      </c>
      <c r="C273" s="20">
        <v>1976</v>
      </c>
      <c r="D273" s="21">
        <v>122.07</v>
      </c>
      <c r="E273" s="9">
        <v>52027.888800000001</v>
      </c>
      <c r="F273" s="9">
        <v>2010733.8241000001</v>
      </c>
      <c r="G273" s="9">
        <v>77366.129400000005</v>
      </c>
      <c r="H273" s="9">
        <v>381213.96139999997</v>
      </c>
      <c r="I273" s="9">
        <v>69947.336899999995</v>
      </c>
      <c r="J273" s="9">
        <v>87847.742599999998</v>
      </c>
      <c r="K273" s="9">
        <v>903.90470000000005</v>
      </c>
      <c r="L273" s="9">
        <v>2574177.2008000002</v>
      </c>
      <c r="M273" s="9">
        <f t="shared" si="35"/>
        <v>86943.837899999999</v>
      </c>
      <c r="N273" s="9"/>
      <c r="O273" s="9"/>
      <c r="P273" s="9"/>
      <c r="Q273" s="9"/>
      <c r="R273" s="9"/>
      <c r="S273" s="9"/>
      <c r="T273" s="9"/>
      <c r="U273" s="9"/>
      <c r="V273" s="9">
        <f t="shared" si="32"/>
        <v>320589.88880000002</v>
      </c>
      <c r="W273" s="9"/>
      <c r="X273" s="9"/>
      <c r="Y273" s="9"/>
      <c r="Z273" s="9"/>
      <c r="AA273" s="8">
        <v>268</v>
      </c>
      <c r="AB273" s="20">
        <v>2016</v>
      </c>
      <c r="AC273" s="20">
        <v>1972</v>
      </c>
      <c r="AD273" s="21">
        <v>97.92</v>
      </c>
      <c r="AE273" s="9">
        <f t="shared" si="36"/>
        <v>272193.15559807327</v>
      </c>
      <c r="AF273" s="9">
        <v>2155566.4613999999</v>
      </c>
      <c r="AG273" s="9">
        <v>33508.915200000003</v>
      </c>
      <c r="AH273" s="9">
        <v>205667.41499999998</v>
      </c>
      <c r="AI273" s="9">
        <v>74691.992700000003</v>
      </c>
      <c r="AJ273" s="9">
        <v>627979.23899999994</v>
      </c>
      <c r="AK273" s="9">
        <v>8936.3475175271706</v>
      </c>
      <c r="AL273" s="9">
        <v>2816284.5201843996</v>
      </c>
      <c r="AM273" s="9">
        <f t="shared" si="37"/>
        <v>619042.89148247277</v>
      </c>
      <c r="AN273" s="9"/>
      <c r="AO273" s="9"/>
      <c r="AP273" s="9"/>
      <c r="AQ273" s="9"/>
      <c r="AR273" s="9"/>
      <c r="AS273" s="9"/>
      <c r="AT273" s="9"/>
      <c r="AU273" s="9"/>
      <c r="AV273" s="9">
        <f t="shared" si="33"/>
        <v>272193.15559807327</v>
      </c>
      <c r="AW273" s="9"/>
      <c r="AX273" s="9"/>
      <c r="AY273" s="9"/>
      <c r="AZ273" s="9"/>
      <c r="BA273" s="20">
        <v>268</v>
      </c>
      <c r="BB273" s="20">
        <v>2017</v>
      </c>
      <c r="BC273" s="20">
        <v>1973</v>
      </c>
      <c r="BD273" s="21">
        <v>193.28</v>
      </c>
      <c r="BE273" s="9">
        <f t="shared" si="38"/>
        <v>-196669.93352897745</v>
      </c>
      <c r="BF273" s="9">
        <v>2184814.5732</v>
      </c>
      <c r="BG273" s="9">
        <v>33412.713799999998</v>
      </c>
      <c r="BH273" s="9">
        <v>187812.23329999999</v>
      </c>
      <c r="BI273" s="9">
        <v>90170.656375418694</v>
      </c>
      <c r="BJ273" s="9">
        <v>212718.5012</v>
      </c>
      <c r="BK273" s="9">
        <v>64246.572851939665</v>
      </c>
      <c r="BL273" s="9">
        <v>2841352.0385524565</v>
      </c>
      <c r="BM273" s="9">
        <f t="shared" si="39"/>
        <v>148471.92834806035</v>
      </c>
      <c r="BN273" s="9"/>
      <c r="BO273" s="9"/>
      <c r="BP273" s="9"/>
      <c r="BQ273" s="9"/>
      <c r="BR273" s="9"/>
      <c r="BS273" s="9"/>
      <c r="BT273" s="9"/>
      <c r="BU273" s="9"/>
      <c r="BV273" s="9">
        <f t="shared" si="34"/>
        <v>-196669.93352897745</v>
      </c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</row>
    <row r="274" spans="1:117">
      <c r="A274" s="8">
        <v>269</v>
      </c>
      <c r="B274" s="20">
        <v>2015</v>
      </c>
      <c r="C274" s="20">
        <v>2002</v>
      </c>
      <c r="D274" s="21">
        <v>106.1</v>
      </c>
      <c r="E274" s="9">
        <v>56055.709199999998</v>
      </c>
      <c r="F274" s="9">
        <v>2053123.4316</v>
      </c>
      <c r="G274" s="9">
        <v>77366.129400000005</v>
      </c>
      <c r="H274" s="9">
        <v>380982.94510000001</v>
      </c>
      <c r="I274" s="9">
        <v>70814.921799999996</v>
      </c>
      <c r="J274" s="9">
        <v>48760.695299999999</v>
      </c>
      <c r="K274" s="9">
        <v>2670.6475</v>
      </c>
      <c r="L274" s="9">
        <v>2572321.7664999999</v>
      </c>
      <c r="M274" s="9">
        <f t="shared" si="35"/>
        <v>46090.0478</v>
      </c>
      <c r="N274" s="9"/>
      <c r="O274" s="9"/>
      <c r="P274" s="9"/>
      <c r="Q274" s="9"/>
      <c r="R274" s="9"/>
      <c r="S274" s="9"/>
      <c r="T274" s="9"/>
      <c r="U274" s="9"/>
      <c r="V274" s="9">
        <f t="shared" si="32"/>
        <v>324617.70920000004</v>
      </c>
      <c r="W274" s="9"/>
      <c r="X274" s="9"/>
      <c r="Y274" s="9"/>
      <c r="Z274" s="9"/>
      <c r="AA274" s="8">
        <v>269</v>
      </c>
      <c r="AB274" s="20">
        <v>2016</v>
      </c>
      <c r="AC274" s="20">
        <v>1933</v>
      </c>
      <c r="AD274" s="21">
        <v>150.36000000000001</v>
      </c>
      <c r="AE274" s="9">
        <f t="shared" si="36"/>
        <v>87123.210498072673</v>
      </c>
      <c r="AF274" s="9">
        <v>2154390.3404999999</v>
      </c>
      <c r="AG274" s="9">
        <v>33508.915200000003</v>
      </c>
      <c r="AH274" s="9">
        <v>204207.87759999998</v>
      </c>
      <c r="AI274" s="9">
        <v>80175.129199999996</v>
      </c>
      <c r="AJ274" s="9">
        <v>418624.61230000004</v>
      </c>
      <c r="AK274" s="9">
        <v>13945.090317527171</v>
      </c>
      <c r="AL274" s="9">
        <v>2789838.5739843999</v>
      </c>
      <c r="AM274" s="9">
        <f t="shared" si="37"/>
        <v>404679.52198247286</v>
      </c>
      <c r="AN274" s="9"/>
      <c r="AO274" s="9"/>
      <c r="AP274" s="9"/>
      <c r="AQ274" s="9"/>
      <c r="AR274" s="9"/>
      <c r="AS274" s="9"/>
      <c r="AT274" s="9"/>
      <c r="AU274" s="9"/>
      <c r="AV274" s="9">
        <f t="shared" si="33"/>
        <v>87123.210498072673</v>
      </c>
      <c r="AW274" s="9"/>
      <c r="AX274" s="9"/>
      <c r="AY274" s="9"/>
      <c r="AZ274" s="9"/>
      <c r="BA274" s="20">
        <v>269</v>
      </c>
      <c r="BB274" s="20">
        <v>2017</v>
      </c>
      <c r="BC274" s="20">
        <v>1934</v>
      </c>
      <c r="BD274" s="21">
        <v>121.92</v>
      </c>
      <c r="BE274" s="9">
        <f t="shared" si="38"/>
        <v>-11152.182081872597</v>
      </c>
      <c r="BF274" s="9">
        <v>2177054.5702999998</v>
      </c>
      <c r="BG274" s="9">
        <v>33412.713799999998</v>
      </c>
      <c r="BH274" s="9">
        <v>193203.78450000001</v>
      </c>
      <c r="BI274" s="9">
        <v>69915.874922523799</v>
      </c>
      <c r="BJ274" s="9">
        <v>450055.19170000002</v>
      </c>
      <c r="BK274" s="9">
        <v>50597.835951939662</v>
      </c>
      <c r="BL274" s="9">
        <v>2884196.4813524564</v>
      </c>
      <c r="BM274" s="9">
        <f t="shared" si="39"/>
        <v>399457.35574806039</v>
      </c>
      <c r="BN274" s="9"/>
      <c r="BO274" s="9"/>
      <c r="BP274" s="9"/>
      <c r="BQ274" s="9"/>
      <c r="BR274" s="9"/>
      <c r="BS274" s="9"/>
      <c r="BT274" s="9"/>
      <c r="BU274" s="9"/>
      <c r="BV274" s="9">
        <f t="shared" si="34"/>
        <v>-11152.182081872597</v>
      </c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</row>
    <row r="275" spans="1:117">
      <c r="A275" s="8">
        <v>270</v>
      </c>
      <c r="B275" s="20">
        <v>2015</v>
      </c>
      <c r="C275" s="20">
        <v>1983</v>
      </c>
      <c r="D275" s="21">
        <v>122.32</v>
      </c>
      <c r="E275" s="9">
        <v>81082.863100000002</v>
      </c>
      <c r="F275" s="9">
        <v>2080205.9602999999</v>
      </c>
      <c r="G275" s="9">
        <v>77366.129400000005</v>
      </c>
      <c r="H275" s="9">
        <v>380592.11920000002</v>
      </c>
      <c r="I275" s="9">
        <v>72282.673299999995</v>
      </c>
      <c r="J275" s="9">
        <v>45132.6374</v>
      </c>
      <c r="K275" s="9">
        <v>5509.6985000000004</v>
      </c>
      <c r="L275" s="9">
        <v>2568986.9580000001</v>
      </c>
      <c r="M275" s="9">
        <f t="shared" si="35"/>
        <v>39622.938900000001</v>
      </c>
      <c r="N275" s="9"/>
      <c r="O275" s="9"/>
      <c r="P275" s="9"/>
      <c r="Q275" s="9"/>
      <c r="R275" s="9"/>
      <c r="S275" s="9"/>
      <c r="T275" s="9"/>
      <c r="U275" s="9"/>
      <c r="V275" s="9">
        <f t="shared" si="32"/>
        <v>349644.86310000002</v>
      </c>
      <c r="W275" s="9"/>
      <c r="X275" s="9"/>
      <c r="Y275" s="9"/>
      <c r="Z275" s="9"/>
      <c r="AA275" s="8">
        <v>270</v>
      </c>
      <c r="AB275" s="20">
        <v>2016</v>
      </c>
      <c r="AC275" s="20">
        <v>1997</v>
      </c>
      <c r="AD275" s="21">
        <v>140.19999999999999</v>
      </c>
      <c r="AE275" s="9">
        <f t="shared" si="36"/>
        <v>378107.75619807281</v>
      </c>
      <c r="AF275" s="9">
        <v>2265653.3561999998</v>
      </c>
      <c r="AG275" s="9">
        <v>33508.915200000003</v>
      </c>
      <c r="AH275" s="9">
        <v>205469.41009999998</v>
      </c>
      <c r="AI275" s="9">
        <v>75435.850300000006</v>
      </c>
      <c r="AJ275" s="9">
        <v>629351.17999999993</v>
      </c>
      <c r="AK275" s="9">
        <v>17901.234817527169</v>
      </c>
      <c r="AL275" s="9">
        <v>2813409.7207843997</v>
      </c>
      <c r="AM275" s="9">
        <f t="shared" si="37"/>
        <v>611449.94518247282</v>
      </c>
      <c r="AN275" s="9"/>
      <c r="AO275" s="9"/>
      <c r="AP275" s="9"/>
      <c r="AQ275" s="9"/>
      <c r="AR275" s="9"/>
      <c r="AS275" s="9"/>
      <c r="AT275" s="9"/>
      <c r="AU275" s="9"/>
      <c r="AV275" s="9">
        <f t="shared" si="33"/>
        <v>378107.75619807281</v>
      </c>
      <c r="AW275" s="9"/>
      <c r="AX275" s="9"/>
      <c r="AY275" s="9"/>
      <c r="AZ275" s="9"/>
      <c r="BA275" s="20">
        <v>270</v>
      </c>
      <c r="BB275" s="20">
        <v>2017</v>
      </c>
      <c r="BC275" s="20">
        <v>1998</v>
      </c>
      <c r="BD275" s="21">
        <v>160.31</v>
      </c>
      <c r="BE275" s="9">
        <f t="shared" si="38"/>
        <v>75260.515117820818</v>
      </c>
      <c r="BF275" s="9">
        <v>2282770.9983999999</v>
      </c>
      <c r="BG275" s="9">
        <v>33412.713799999998</v>
      </c>
      <c r="BH275" s="9">
        <v>191184.57140000002</v>
      </c>
      <c r="BI275" s="9">
        <v>77501.580622217705</v>
      </c>
      <c r="BJ275" s="9">
        <v>410181.21110000001</v>
      </c>
      <c r="BK275" s="9">
        <v>58077.413751939661</v>
      </c>
      <c r="BL275" s="9">
        <v>2861713.1464524567</v>
      </c>
      <c r="BM275" s="9">
        <f t="shared" si="39"/>
        <v>352103.79734806035</v>
      </c>
      <c r="BN275" s="9"/>
      <c r="BO275" s="9"/>
      <c r="BP275" s="9"/>
      <c r="BQ275" s="9"/>
      <c r="BR275" s="9"/>
      <c r="BS275" s="9"/>
      <c r="BT275" s="9"/>
      <c r="BU275" s="9"/>
      <c r="BV275" s="9">
        <f t="shared" si="34"/>
        <v>75260.515117820818</v>
      </c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</row>
    <row r="276" spans="1:117">
      <c r="A276" s="8">
        <v>271</v>
      </c>
      <c r="B276" s="20">
        <v>2015</v>
      </c>
      <c r="C276" s="20">
        <v>1957</v>
      </c>
      <c r="D276" s="21">
        <v>112.95</v>
      </c>
      <c r="E276" s="9">
        <v>75283.824699999997</v>
      </c>
      <c r="F276" s="9">
        <v>2055051.7409000001</v>
      </c>
      <c r="G276" s="9">
        <v>77366.129400000005</v>
      </c>
      <c r="H276" s="9">
        <v>379588.32339999999</v>
      </c>
      <c r="I276" s="9">
        <v>76052.441900000005</v>
      </c>
      <c r="J276" s="9">
        <v>81528.746299999999</v>
      </c>
      <c r="K276" s="9">
        <v>15888.9691</v>
      </c>
      <c r="L276" s="9">
        <v>2578414.588</v>
      </c>
      <c r="M276" s="9">
        <f t="shared" si="35"/>
        <v>65639.777199999997</v>
      </c>
      <c r="N276" s="9"/>
      <c r="O276" s="9"/>
      <c r="P276" s="9"/>
      <c r="Q276" s="9"/>
      <c r="R276" s="9"/>
      <c r="S276" s="9"/>
      <c r="T276" s="9"/>
      <c r="U276" s="9"/>
      <c r="V276" s="9">
        <f t="shared" si="32"/>
        <v>343845.8247</v>
      </c>
      <c r="W276" s="9"/>
      <c r="X276" s="9"/>
      <c r="Y276" s="9"/>
      <c r="Z276" s="9"/>
      <c r="AA276" s="8">
        <v>271</v>
      </c>
      <c r="AB276" s="20">
        <v>2016</v>
      </c>
      <c r="AC276" s="20">
        <v>1993</v>
      </c>
      <c r="AD276" s="21">
        <v>97.81</v>
      </c>
      <c r="AE276" s="9">
        <f t="shared" si="36"/>
        <v>-121997.85010192683</v>
      </c>
      <c r="AF276" s="9">
        <v>2219820.0581</v>
      </c>
      <c r="AG276" s="9">
        <v>33508.915200000003</v>
      </c>
      <c r="AH276" s="9">
        <v>193848.99209999997</v>
      </c>
      <c r="AI276" s="9">
        <v>119091.0102</v>
      </c>
      <c r="AJ276" s="9">
        <v>197947.05100000001</v>
      </c>
      <c r="AK276" s="9">
        <v>121134.90721752717</v>
      </c>
      <c r="AL276" s="9">
        <v>2765078.9694843995</v>
      </c>
      <c r="AM276" s="9">
        <f t="shared" si="37"/>
        <v>76812.143782472835</v>
      </c>
      <c r="AN276" s="9"/>
      <c r="AO276" s="9"/>
      <c r="AP276" s="9"/>
      <c r="AQ276" s="9"/>
      <c r="AR276" s="9"/>
      <c r="AS276" s="9"/>
      <c r="AT276" s="9"/>
      <c r="AU276" s="9"/>
      <c r="AV276" s="9">
        <f t="shared" si="33"/>
        <v>-121997.85010192683</v>
      </c>
      <c r="AW276" s="9"/>
      <c r="AX276" s="9"/>
      <c r="AY276" s="9"/>
      <c r="AZ276" s="9"/>
      <c r="BA276" s="20">
        <v>271</v>
      </c>
      <c r="BB276" s="20">
        <v>2017</v>
      </c>
      <c r="BC276" s="20">
        <v>1994</v>
      </c>
      <c r="BD276" s="21">
        <v>130.30000000000001</v>
      </c>
      <c r="BE276" s="9">
        <f t="shared" si="38"/>
        <v>-227408.41016265983</v>
      </c>
      <c r="BF276" s="9">
        <v>2225832.8158999998</v>
      </c>
      <c r="BG276" s="9">
        <v>33412.713799999998</v>
      </c>
      <c r="BH276" s="9">
        <v>181386.96900000001</v>
      </c>
      <c r="BI276" s="9">
        <v>114308.853541737</v>
      </c>
      <c r="BJ276" s="9">
        <v>195072.04369999998</v>
      </c>
      <c r="BK276" s="9">
        <v>130912.25255193966</v>
      </c>
      <c r="BL276" s="9">
        <v>2846509.5535524567</v>
      </c>
      <c r="BM276" s="9">
        <f t="shared" si="39"/>
        <v>64159.791148060322</v>
      </c>
      <c r="BN276" s="9"/>
      <c r="BO276" s="9"/>
      <c r="BP276" s="9"/>
      <c r="BQ276" s="9"/>
      <c r="BR276" s="9"/>
      <c r="BS276" s="9"/>
      <c r="BT276" s="9"/>
      <c r="BU276" s="9"/>
      <c r="BV276" s="9">
        <f t="shared" si="34"/>
        <v>-227408.41016265983</v>
      </c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</row>
    <row r="277" spans="1:117">
      <c r="A277" s="8">
        <v>272</v>
      </c>
      <c r="B277" s="20">
        <v>2015</v>
      </c>
      <c r="C277" s="20">
        <v>1994</v>
      </c>
      <c r="D277" s="21">
        <v>76.42</v>
      </c>
      <c r="E277" s="9">
        <v>55964.323700000001</v>
      </c>
      <c r="F277" s="9">
        <v>2018734.4953999999</v>
      </c>
      <c r="G277" s="9">
        <v>77366.129400000005</v>
      </c>
      <c r="H277" s="9">
        <v>379928.89030000003</v>
      </c>
      <c r="I277" s="9">
        <v>74773.438200000004</v>
      </c>
      <c r="J277" s="9">
        <v>84636.880699999994</v>
      </c>
      <c r="K277" s="9">
        <v>921.8415</v>
      </c>
      <c r="L277" s="9">
        <v>2578553.6686999998</v>
      </c>
      <c r="M277" s="9">
        <f t="shared" si="35"/>
        <v>83715.039199999999</v>
      </c>
      <c r="N277" s="9"/>
      <c r="O277" s="9"/>
      <c r="P277" s="9"/>
      <c r="Q277" s="9"/>
      <c r="R277" s="9"/>
      <c r="S277" s="9"/>
      <c r="T277" s="9"/>
      <c r="U277" s="9"/>
      <c r="V277" s="9">
        <f t="shared" si="32"/>
        <v>324526.32370000001</v>
      </c>
      <c r="W277" s="9"/>
      <c r="X277" s="9"/>
      <c r="Y277" s="9"/>
      <c r="Z277" s="9"/>
      <c r="AA277" s="8">
        <v>272</v>
      </c>
      <c r="AB277" s="20">
        <v>2016</v>
      </c>
      <c r="AC277" s="20">
        <v>1978</v>
      </c>
      <c r="AD277" s="21">
        <v>107.46</v>
      </c>
      <c r="AE277" s="9">
        <f t="shared" si="36"/>
        <v>-20369.710101926234</v>
      </c>
      <c r="AF277" s="9">
        <v>2134916.1576999999</v>
      </c>
      <c r="AG277" s="9">
        <v>33508.915200000003</v>
      </c>
      <c r="AH277" s="9">
        <v>204782.52089999997</v>
      </c>
      <c r="AI277" s="9">
        <v>78016.330499999996</v>
      </c>
      <c r="AJ277" s="9">
        <v>318994.8113</v>
      </c>
      <c r="AK277" s="9">
        <v>14157.82681752717</v>
      </c>
      <c r="AL277" s="9">
        <v>2776430.6188843995</v>
      </c>
      <c r="AM277" s="9">
        <f t="shared" si="37"/>
        <v>304836.98448247282</v>
      </c>
      <c r="AN277" s="9"/>
      <c r="AO277" s="9"/>
      <c r="AP277" s="9"/>
      <c r="AQ277" s="9"/>
      <c r="AR277" s="9"/>
      <c r="AS277" s="9"/>
      <c r="AT277" s="9"/>
      <c r="AU277" s="9"/>
      <c r="AV277" s="9">
        <f t="shared" si="33"/>
        <v>-20369.710101926234</v>
      </c>
      <c r="AW277" s="9"/>
      <c r="AX277" s="9"/>
      <c r="AY277" s="9"/>
      <c r="AZ277" s="9"/>
      <c r="BA277" s="20">
        <v>272</v>
      </c>
      <c r="BB277" s="20">
        <v>2017</v>
      </c>
      <c r="BC277" s="20">
        <v>1979</v>
      </c>
      <c r="BD277" s="21">
        <v>121.11</v>
      </c>
      <c r="BE277" s="9">
        <f t="shared" si="38"/>
        <v>-194749.10227816738</v>
      </c>
      <c r="BF277" s="9">
        <v>2174880.4985000002</v>
      </c>
      <c r="BG277" s="9">
        <v>33412.713799999998</v>
      </c>
      <c r="BH277" s="9">
        <v>187421.01390000002</v>
      </c>
      <c r="BI277" s="9">
        <v>91640.375326228401</v>
      </c>
      <c r="BJ277" s="9">
        <v>233956.22629999998</v>
      </c>
      <c r="BK277" s="9">
        <v>68551.330451939662</v>
      </c>
      <c r="BL277" s="9">
        <v>2847508.5996524566</v>
      </c>
      <c r="BM277" s="9">
        <f t="shared" si="39"/>
        <v>165404.89584806032</v>
      </c>
      <c r="BN277" s="9"/>
      <c r="BO277" s="9"/>
      <c r="BP277" s="9"/>
      <c r="BQ277" s="9"/>
      <c r="BR277" s="9"/>
      <c r="BS277" s="9"/>
      <c r="BT277" s="9"/>
      <c r="BU277" s="9"/>
      <c r="BV277" s="9">
        <f t="shared" si="34"/>
        <v>-194749.10227816738</v>
      </c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</row>
    <row r="278" spans="1:117">
      <c r="A278" s="8">
        <v>273</v>
      </c>
      <c r="B278" s="20">
        <v>2015</v>
      </c>
      <c r="C278" s="20">
        <v>1959</v>
      </c>
      <c r="D278" s="21">
        <v>119.32</v>
      </c>
      <c r="E278" s="9">
        <v>93434.119399999996</v>
      </c>
      <c r="F278" s="9">
        <v>2044942.1583</v>
      </c>
      <c r="G278" s="9">
        <v>77366.129400000005</v>
      </c>
      <c r="H278" s="9">
        <v>381308.83260000002</v>
      </c>
      <c r="I278" s="9">
        <v>69591.046799999996</v>
      </c>
      <c r="J278" s="9">
        <v>91901.154200000004</v>
      </c>
      <c r="K278" s="9">
        <v>0</v>
      </c>
      <c r="L278" s="9">
        <v>2571675.2019000002</v>
      </c>
      <c r="M278" s="9">
        <f t="shared" si="35"/>
        <v>91901.154200000004</v>
      </c>
      <c r="N278" s="9"/>
      <c r="O278" s="9"/>
      <c r="P278" s="9"/>
      <c r="Q278" s="9"/>
      <c r="R278" s="9"/>
      <c r="S278" s="9"/>
      <c r="T278" s="9"/>
      <c r="U278" s="9"/>
      <c r="V278" s="9">
        <f t="shared" si="32"/>
        <v>361996.11940000003</v>
      </c>
      <c r="W278" s="9"/>
      <c r="X278" s="9"/>
      <c r="Y278" s="9"/>
      <c r="Z278" s="9"/>
      <c r="AA278" s="8">
        <v>273</v>
      </c>
      <c r="AB278" s="20">
        <v>2016</v>
      </c>
      <c r="AC278" s="20">
        <v>1971</v>
      </c>
      <c r="AD278" s="21">
        <v>184.31</v>
      </c>
      <c r="AE278" s="9">
        <f t="shared" si="36"/>
        <v>137675.14439807273</v>
      </c>
      <c r="AF278" s="9">
        <v>2162306.6532000001</v>
      </c>
      <c r="AG278" s="9">
        <v>33508.915200000003</v>
      </c>
      <c r="AH278" s="9">
        <v>204144.19679999998</v>
      </c>
      <c r="AI278" s="9">
        <v>80414.362999999998</v>
      </c>
      <c r="AJ278" s="9">
        <v>484857.70569999999</v>
      </c>
      <c r="AK278" s="9">
        <v>15842.61771752717</v>
      </c>
      <c r="AL278" s="9">
        <v>2811714.0717843999</v>
      </c>
      <c r="AM278" s="9">
        <f t="shared" si="37"/>
        <v>469015.08798247285</v>
      </c>
      <c r="AN278" s="9"/>
      <c r="AO278" s="9"/>
      <c r="AP278" s="9"/>
      <c r="AQ278" s="9"/>
      <c r="AR278" s="9"/>
      <c r="AS278" s="9"/>
      <c r="AT278" s="9"/>
      <c r="AU278" s="9"/>
      <c r="AV278" s="9">
        <f t="shared" si="33"/>
        <v>137675.14439807273</v>
      </c>
      <c r="AW278" s="9"/>
      <c r="AX278" s="9"/>
      <c r="AY278" s="9"/>
      <c r="AZ278" s="9"/>
      <c r="BA278" s="20">
        <v>273</v>
      </c>
      <c r="BB278" s="20">
        <v>2017</v>
      </c>
      <c r="BC278" s="20">
        <v>1972</v>
      </c>
      <c r="BD278" s="21">
        <v>97.92</v>
      </c>
      <c r="BE278" s="9">
        <f t="shared" si="38"/>
        <v>343007.30658622831</v>
      </c>
      <c r="BF278" s="9">
        <v>2204156.3657</v>
      </c>
      <c r="BG278" s="9">
        <v>33412.713799999998</v>
      </c>
      <c r="BH278" s="9">
        <v>192821.44810000001</v>
      </c>
      <c r="BI278" s="9">
        <v>71352.222290624602</v>
      </c>
      <c r="BJ278" s="9">
        <v>780338.1814</v>
      </c>
      <c r="BK278" s="9">
        <v>38925.350651939661</v>
      </c>
      <c r="BL278" s="9">
        <v>2900148.2740524565</v>
      </c>
      <c r="BM278" s="9">
        <f t="shared" si="39"/>
        <v>741412.83074806037</v>
      </c>
      <c r="BN278" s="9"/>
      <c r="BO278" s="9"/>
      <c r="BP278" s="9"/>
      <c r="BQ278" s="9"/>
      <c r="BR278" s="9"/>
      <c r="BS278" s="9"/>
      <c r="BT278" s="9"/>
      <c r="BU278" s="9"/>
      <c r="BV278" s="9">
        <f t="shared" si="34"/>
        <v>343007.30658622831</v>
      </c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</row>
    <row r="279" spans="1:117">
      <c r="A279" s="8">
        <v>274</v>
      </c>
      <c r="B279" s="20">
        <v>2015</v>
      </c>
      <c r="C279" s="20">
        <v>1968</v>
      </c>
      <c r="D279" s="21">
        <v>96.29</v>
      </c>
      <c r="E279" s="9">
        <v>49402.656199999998</v>
      </c>
      <c r="F279" s="9">
        <v>2038013.4864000001</v>
      </c>
      <c r="G279" s="9">
        <v>77366.129400000005</v>
      </c>
      <c r="H279" s="9">
        <v>380924.46899999998</v>
      </c>
      <c r="I279" s="9">
        <v>71034.529599999994</v>
      </c>
      <c r="J279" s="9">
        <v>64604.012799999997</v>
      </c>
      <c r="K279" s="9">
        <v>13369.9892</v>
      </c>
      <c r="L279" s="9">
        <v>2569169.9816999999</v>
      </c>
      <c r="M279" s="9">
        <f t="shared" si="35"/>
        <v>51234.0236</v>
      </c>
      <c r="N279" s="9"/>
      <c r="O279" s="9"/>
      <c r="P279" s="9"/>
      <c r="Q279" s="9"/>
      <c r="R279" s="9"/>
      <c r="S279" s="9"/>
      <c r="T279" s="9"/>
      <c r="U279" s="9"/>
      <c r="V279" s="9">
        <f t="shared" si="32"/>
        <v>317964.65620000003</v>
      </c>
      <c r="W279" s="9"/>
      <c r="X279" s="9"/>
      <c r="Y279" s="9"/>
      <c r="Z279" s="9"/>
      <c r="AA279" s="8">
        <v>274</v>
      </c>
      <c r="AB279" s="20">
        <v>2016</v>
      </c>
      <c r="AC279" s="20">
        <v>1933</v>
      </c>
      <c r="AD279" s="21">
        <v>150.36000000000001</v>
      </c>
      <c r="AE279" s="9">
        <f t="shared" si="36"/>
        <v>154575.84559807414</v>
      </c>
      <c r="AF279" s="9">
        <v>2196930.2156000002</v>
      </c>
      <c r="AG279" s="9">
        <v>33508.915200000003</v>
      </c>
      <c r="AH279" s="9">
        <v>204135.72439999998</v>
      </c>
      <c r="AI279" s="9">
        <v>80446.191600000006</v>
      </c>
      <c r="AJ279" s="9">
        <v>438766.40620000003</v>
      </c>
      <c r="AK279" s="9">
        <v>15413.58531752717</v>
      </c>
      <c r="AL279" s="9">
        <v>2783798.0220843996</v>
      </c>
      <c r="AM279" s="9">
        <f t="shared" si="37"/>
        <v>423352.82088247285</v>
      </c>
      <c r="AN279" s="9"/>
      <c r="AO279" s="9"/>
      <c r="AP279" s="9"/>
      <c r="AQ279" s="9"/>
      <c r="AR279" s="9"/>
      <c r="AS279" s="9"/>
      <c r="AT279" s="9"/>
      <c r="AU279" s="9"/>
      <c r="AV279" s="9">
        <f t="shared" si="33"/>
        <v>154575.84559807414</v>
      </c>
      <c r="AW279" s="9"/>
      <c r="AX279" s="9"/>
      <c r="AY279" s="9"/>
      <c r="AZ279" s="9"/>
      <c r="BA279" s="20">
        <v>274</v>
      </c>
      <c r="BB279" s="20">
        <v>2017</v>
      </c>
      <c r="BC279" s="20">
        <v>1934</v>
      </c>
      <c r="BD279" s="21">
        <v>121.92</v>
      </c>
      <c r="BE279" s="9">
        <f t="shared" si="38"/>
        <v>100543.13141349703</v>
      </c>
      <c r="BF279" s="9">
        <v>2219803.2678</v>
      </c>
      <c r="BG279" s="9">
        <v>33412.713799999998</v>
      </c>
      <c r="BH279" s="9">
        <v>193440.78640000001</v>
      </c>
      <c r="BI279" s="9">
        <v>69025.514617893496</v>
      </c>
      <c r="BJ279" s="9">
        <v>519194.29740000004</v>
      </c>
      <c r="BK279" s="9">
        <v>52423.499251939662</v>
      </c>
      <c r="BL279" s="9">
        <v>2881909.9493524567</v>
      </c>
      <c r="BM279" s="9">
        <f t="shared" si="39"/>
        <v>466770.79814806039</v>
      </c>
      <c r="BN279" s="9"/>
      <c r="BO279" s="9"/>
      <c r="BP279" s="9"/>
      <c r="BQ279" s="9"/>
      <c r="BR279" s="9"/>
      <c r="BS279" s="9"/>
      <c r="BT279" s="9"/>
      <c r="BU279" s="9"/>
      <c r="BV279" s="9">
        <f t="shared" si="34"/>
        <v>100543.13141349703</v>
      </c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</row>
    <row r="280" spans="1:117">
      <c r="A280" s="8">
        <v>275</v>
      </c>
      <c r="B280" s="20">
        <v>2015</v>
      </c>
      <c r="C280" s="20">
        <v>1962</v>
      </c>
      <c r="D280" s="21">
        <v>98.41</v>
      </c>
      <c r="E280" s="9">
        <v>55694.1587</v>
      </c>
      <c r="F280" s="9">
        <v>2041408.0806</v>
      </c>
      <c r="G280" s="9">
        <v>77366.129400000005</v>
      </c>
      <c r="H280" s="9">
        <v>380373.36570000002</v>
      </c>
      <c r="I280" s="9">
        <v>73104.205000000002</v>
      </c>
      <c r="J280" s="9">
        <v>62114.661200000002</v>
      </c>
      <c r="K280" s="9">
        <v>1390.2098000000001</v>
      </c>
      <c r="L280" s="9">
        <v>2577282.0734000001</v>
      </c>
      <c r="M280" s="9">
        <f t="shared" si="35"/>
        <v>60724.451400000005</v>
      </c>
      <c r="N280" s="9"/>
      <c r="O280" s="9"/>
      <c r="P280" s="9"/>
      <c r="Q280" s="9"/>
      <c r="R280" s="9"/>
      <c r="S280" s="9"/>
      <c r="T280" s="9"/>
      <c r="U280" s="9"/>
      <c r="V280" s="9">
        <f t="shared" si="32"/>
        <v>324256.15870000003</v>
      </c>
      <c r="W280" s="9"/>
      <c r="X280" s="9"/>
      <c r="Y280" s="9"/>
      <c r="Z280" s="9"/>
      <c r="AA280" s="8">
        <v>275</v>
      </c>
      <c r="AB280" s="20">
        <v>2016</v>
      </c>
      <c r="AC280" s="20">
        <v>2000</v>
      </c>
      <c r="AD280" s="21">
        <v>82.51</v>
      </c>
      <c r="AE280" s="9">
        <f t="shared" si="36"/>
        <v>124022.45119807357</v>
      </c>
      <c r="AF280" s="9">
        <v>2189098.5709000002</v>
      </c>
      <c r="AG280" s="9">
        <v>33508.915200000003</v>
      </c>
      <c r="AH280" s="9">
        <v>204195.6912</v>
      </c>
      <c r="AI280" s="9">
        <v>80220.910699999993</v>
      </c>
      <c r="AJ280" s="9">
        <v>419048.01020000002</v>
      </c>
      <c r="AK280" s="9">
        <v>21126.767017527171</v>
      </c>
      <c r="AL280" s="9">
        <v>2780922.8799843998</v>
      </c>
      <c r="AM280" s="9">
        <f t="shared" si="37"/>
        <v>397921.24318247283</v>
      </c>
      <c r="AN280" s="9"/>
      <c r="AO280" s="9"/>
      <c r="AP280" s="9"/>
      <c r="AQ280" s="9"/>
      <c r="AR280" s="9"/>
      <c r="AS280" s="9"/>
      <c r="AT280" s="9"/>
      <c r="AU280" s="9"/>
      <c r="AV280" s="9">
        <f t="shared" si="33"/>
        <v>124022.45119807357</v>
      </c>
      <c r="AW280" s="9"/>
      <c r="AX280" s="9"/>
      <c r="AY280" s="9"/>
      <c r="AZ280" s="9"/>
      <c r="BA280" s="20">
        <v>275</v>
      </c>
      <c r="BB280" s="20">
        <v>2017</v>
      </c>
      <c r="BC280" s="20">
        <v>2001</v>
      </c>
      <c r="BD280" s="21">
        <v>130.38999999999999</v>
      </c>
      <c r="BE280" s="9">
        <f t="shared" si="38"/>
        <v>-325187.87606813014</v>
      </c>
      <c r="BF280" s="9">
        <v>2245505.4427</v>
      </c>
      <c r="BG280" s="9">
        <v>33412.713799999998</v>
      </c>
      <c r="BH280" s="9">
        <v>178311.00340000002</v>
      </c>
      <c r="BI280" s="9">
        <v>125864.528336266</v>
      </c>
      <c r="BJ280" s="9">
        <v>82358.025399999999</v>
      </c>
      <c r="BK280" s="9">
        <v>153394.82605193966</v>
      </c>
      <c r="BL280" s="9">
        <v>2837244.7636524565</v>
      </c>
      <c r="BM280" s="9">
        <f t="shared" si="39"/>
        <v>-71036.800651939659</v>
      </c>
      <c r="BN280" s="9"/>
      <c r="BO280" s="9"/>
      <c r="BP280" s="9"/>
      <c r="BQ280" s="9"/>
      <c r="BR280" s="9"/>
      <c r="BS280" s="9"/>
      <c r="BT280" s="9"/>
      <c r="BU280" s="9"/>
      <c r="BV280" s="9">
        <f t="shared" si="34"/>
        <v>-325187.87606813014</v>
      </c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</row>
    <row r="281" spans="1:117">
      <c r="A281" s="8">
        <v>276</v>
      </c>
      <c r="B281" s="20">
        <v>2015</v>
      </c>
      <c r="C281" s="20">
        <v>1984</v>
      </c>
      <c r="D281" s="21">
        <v>122.11</v>
      </c>
      <c r="E281" s="9">
        <v>98724.719899999996</v>
      </c>
      <c r="F281" s="9">
        <v>2065493.0815999999</v>
      </c>
      <c r="G281" s="9">
        <v>77366.129400000005</v>
      </c>
      <c r="H281" s="9">
        <v>381496.36700000003</v>
      </c>
      <c r="I281" s="9">
        <v>68886.758900000001</v>
      </c>
      <c r="J281" s="9">
        <v>78531.740600000005</v>
      </c>
      <c r="K281" s="9">
        <v>2530.5983000000001</v>
      </c>
      <c r="L281" s="9">
        <v>2570518.7593</v>
      </c>
      <c r="M281" s="9">
        <f t="shared" si="35"/>
        <v>76001.142300000007</v>
      </c>
      <c r="N281" s="9"/>
      <c r="O281" s="9"/>
      <c r="P281" s="9"/>
      <c r="Q281" s="9"/>
      <c r="R281" s="9"/>
      <c r="S281" s="9"/>
      <c r="T281" s="9"/>
      <c r="U281" s="9"/>
      <c r="V281" s="9">
        <f t="shared" si="32"/>
        <v>367286.71990000003</v>
      </c>
      <c r="W281" s="9"/>
      <c r="X281" s="9"/>
      <c r="Y281" s="9"/>
      <c r="Z281" s="9"/>
      <c r="AA281" s="8">
        <v>276</v>
      </c>
      <c r="AB281" s="20">
        <v>2016</v>
      </c>
      <c r="AC281" s="20">
        <v>1929</v>
      </c>
      <c r="AD281" s="21">
        <v>92.94</v>
      </c>
      <c r="AE281" s="9">
        <f t="shared" si="36"/>
        <v>-202781.22350192629</v>
      </c>
      <c r="AF281" s="9">
        <v>2184362.3639000002</v>
      </c>
      <c r="AG281" s="9">
        <v>33508.915200000003</v>
      </c>
      <c r="AH281" s="9">
        <v>194630.1176</v>
      </c>
      <c r="AI281" s="9">
        <v>116156.5065</v>
      </c>
      <c r="AJ281" s="9">
        <v>88486.181299999997</v>
      </c>
      <c r="AK281" s="9">
        <v>62551.378017527168</v>
      </c>
      <c r="AL281" s="9">
        <v>2757373.9299843996</v>
      </c>
      <c r="AM281" s="9">
        <f t="shared" si="37"/>
        <v>25934.803282472829</v>
      </c>
      <c r="AN281" s="9"/>
      <c r="AO281" s="9"/>
      <c r="AP281" s="9"/>
      <c r="AQ281" s="9"/>
      <c r="AR281" s="9"/>
      <c r="AS281" s="9"/>
      <c r="AT281" s="9"/>
      <c r="AU281" s="9"/>
      <c r="AV281" s="9">
        <f t="shared" si="33"/>
        <v>-202781.22350192629</v>
      </c>
      <c r="AW281" s="9"/>
      <c r="AX281" s="9"/>
      <c r="AY281" s="9"/>
      <c r="AZ281" s="9"/>
      <c r="BA281" s="20">
        <v>276</v>
      </c>
      <c r="BB281" s="20">
        <v>2017</v>
      </c>
      <c r="BC281" s="20">
        <v>1930</v>
      </c>
      <c r="BD281" s="21">
        <v>85.5</v>
      </c>
      <c r="BE281" s="9">
        <f t="shared" si="38"/>
        <v>-323966.60040633986</v>
      </c>
      <c r="BF281" s="9">
        <v>2190504.0713</v>
      </c>
      <c r="BG281" s="9">
        <v>33412.713799999998</v>
      </c>
      <c r="BH281" s="9">
        <v>180052.8977</v>
      </c>
      <c r="BI281" s="9">
        <v>119320.643798056</v>
      </c>
      <c r="BJ281" s="9">
        <v>96947.638899999991</v>
      </c>
      <c r="BK281" s="9">
        <v>109922.91225193966</v>
      </c>
      <c r="BL281" s="9">
        <v>2834281.6536524566</v>
      </c>
      <c r="BM281" s="9">
        <f t="shared" si="39"/>
        <v>-12975.273351939672</v>
      </c>
      <c r="BN281" s="9"/>
      <c r="BO281" s="9"/>
      <c r="BP281" s="9"/>
      <c r="BQ281" s="9"/>
      <c r="BR281" s="9"/>
      <c r="BS281" s="9"/>
      <c r="BT281" s="9"/>
      <c r="BU281" s="9"/>
      <c r="BV281" s="9">
        <f t="shared" si="34"/>
        <v>-323966.60040633986</v>
      </c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</row>
    <row r="282" spans="1:117">
      <c r="A282" s="8">
        <v>277</v>
      </c>
      <c r="B282" s="20">
        <v>2015</v>
      </c>
      <c r="C282" s="20">
        <v>1963</v>
      </c>
      <c r="D282" s="21">
        <v>95.05</v>
      </c>
      <c r="E282" s="9">
        <v>83947.3364</v>
      </c>
      <c r="F282" s="9">
        <v>2039123.1191</v>
      </c>
      <c r="G282" s="9">
        <v>77366.129400000005</v>
      </c>
      <c r="H282" s="9">
        <v>381169.31790000002</v>
      </c>
      <c r="I282" s="9">
        <v>70114.995999999999</v>
      </c>
      <c r="J282" s="9">
        <v>94231.013200000001</v>
      </c>
      <c r="K282" s="9">
        <v>2787.9845999999998</v>
      </c>
      <c r="L282" s="9">
        <v>2575269.2546999999</v>
      </c>
      <c r="M282" s="9">
        <f t="shared" si="35"/>
        <v>91443.028600000005</v>
      </c>
      <c r="N282" s="9"/>
      <c r="O282" s="9"/>
      <c r="P282" s="9"/>
      <c r="Q282" s="9"/>
      <c r="R282" s="9"/>
      <c r="S282" s="9"/>
      <c r="T282" s="9"/>
      <c r="U282" s="9"/>
      <c r="V282" s="9">
        <f t="shared" si="32"/>
        <v>352509.33640000003</v>
      </c>
      <c r="W282" s="9"/>
      <c r="X282" s="9"/>
      <c r="Y282" s="9"/>
      <c r="Z282" s="9"/>
      <c r="AA282" s="8">
        <v>277</v>
      </c>
      <c r="AB282" s="20">
        <v>2016</v>
      </c>
      <c r="AC282" s="20">
        <v>1971</v>
      </c>
      <c r="AD282" s="21">
        <v>184.31</v>
      </c>
      <c r="AE282" s="9">
        <f t="shared" si="36"/>
        <v>101029.07839807263</v>
      </c>
      <c r="AF282" s="9">
        <v>2162103.7492999998</v>
      </c>
      <c r="AG282" s="9">
        <v>33508.915200000003</v>
      </c>
      <c r="AH282" s="9">
        <v>203858.30959999998</v>
      </c>
      <c r="AI282" s="9">
        <v>81488.373600000006</v>
      </c>
      <c r="AJ282" s="9">
        <v>450234.63390000002</v>
      </c>
      <c r="AK282" s="9">
        <v>17137.16321752717</v>
      </c>
      <c r="AL282" s="9">
        <v>2813027.7399843996</v>
      </c>
      <c r="AM282" s="9">
        <f t="shared" si="37"/>
        <v>433097.47068247286</v>
      </c>
      <c r="AN282" s="9"/>
      <c r="AO282" s="9"/>
      <c r="AP282" s="9"/>
      <c r="AQ282" s="9"/>
      <c r="AR282" s="9"/>
      <c r="AS282" s="9"/>
      <c r="AT282" s="9"/>
      <c r="AU282" s="9"/>
      <c r="AV282" s="9">
        <f t="shared" si="33"/>
        <v>101029.07839807263</v>
      </c>
      <c r="AW282" s="9"/>
      <c r="AX282" s="9"/>
      <c r="AY282" s="9"/>
      <c r="AZ282" s="9"/>
      <c r="BA282" s="20">
        <v>277</v>
      </c>
      <c r="BB282" s="20">
        <v>2017</v>
      </c>
      <c r="BC282" s="20">
        <v>1972</v>
      </c>
      <c r="BD282" s="21">
        <v>97.92</v>
      </c>
      <c r="BE282" s="9">
        <f t="shared" si="38"/>
        <v>248648.20380327431</v>
      </c>
      <c r="BF282" s="9">
        <v>2182890.9205999998</v>
      </c>
      <c r="BG282" s="9">
        <v>33412.713799999998</v>
      </c>
      <c r="BH282" s="9">
        <v>192825.13250000001</v>
      </c>
      <c r="BI282" s="9">
        <v>71338.380607670493</v>
      </c>
      <c r="BJ282" s="9">
        <v>709863.43910000008</v>
      </c>
      <c r="BK282" s="9">
        <v>38662.738851939663</v>
      </c>
      <c r="BL282" s="9">
        <v>2903019.6439524563</v>
      </c>
      <c r="BM282" s="9">
        <f t="shared" si="39"/>
        <v>671200.7002480604</v>
      </c>
      <c r="BN282" s="9"/>
      <c r="BO282" s="9"/>
      <c r="BP282" s="9"/>
      <c r="BQ282" s="9"/>
      <c r="BR282" s="9"/>
      <c r="BS282" s="9"/>
      <c r="BT282" s="9"/>
      <c r="BU282" s="9"/>
      <c r="BV282" s="9">
        <f t="shared" si="34"/>
        <v>248648.20380327431</v>
      </c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</row>
    <row r="283" spans="1:117">
      <c r="A283" s="8">
        <v>278</v>
      </c>
      <c r="B283" s="20">
        <v>2015</v>
      </c>
      <c r="C283" s="20">
        <v>1990</v>
      </c>
      <c r="D283" s="21">
        <v>103.3</v>
      </c>
      <c r="E283" s="9">
        <v>143845.77040000001</v>
      </c>
      <c r="F283" s="9">
        <v>2053816.9976999999</v>
      </c>
      <c r="G283" s="9">
        <v>77366.129400000005</v>
      </c>
      <c r="H283" s="9">
        <v>379884.31459999998</v>
      </c>
      <c r="I283" s="9">
        <v>74940.842799999999</v>
      </c>
      <c r="J283" s="9">
        <v>141999.8112</v>
      </c>
      <c r="K283" s="9">
        <v>0</v>
      </c>
      <c r="L283" s="9">
        <v>2584162.3253000001</v>
      </c>
      <c r="M283" s="9">
        <f t="shared" si="35"/>
        <v>141999.8112</v>
      </c>
      <c r="N283" s="9"/>
      <c r="O283" s="9"/>
      <c r="P283" s="9"/>
      <c r="Q283" s="9"/>
      <c r="R283" s="9"/>
      <c r="S283" s="9"/>
      <c r="T283" s="9"/>
      <c r="U283" s="9"/>
      <c r="V283" s="9">
        <f t="shared" si="32"/>
        <v>412407.77040000004</v>
      </c>
      <c r="W283" s="9"/>
      <c r="X283" s="9"/>
      <c r="Y283" s="9"/>
      <c r="Z283" s="9"/>
      <c r="AA283" s="8">
        <v>278</v>
      </c>
      <c r="AB283" s="20">
        <v>2016</v>
      </c>
      <c r="AC283" s="20">
        <v>1974</v>
      </c>
      <c r="AD283" s="21">
        <v>139.1</v>
      </c>
      <c r="AE283" s="9">
        <f t="shared" si="36"/>
        <v>146059.49989807326</v>
      </c>
      <c r="AF283" s="9">
        <v>2175136.6461999998</v>
      </c>
      <c r="AG283" s="9">
        <v>33508.915200000003</v>
      </c>
      <c r="AH283" s="9">
        <v>205478.3346</v>
      </c>
      <c r="AI283" s="9">
        <v>75402.322899999999</v>
      </c>
      <c r="AJ283" s="9">
        <v>489963.85580000002</v>
      </c>
      <c r="AK283" s="9">
        <v>12331.599217527171</v>
      </c>
      <c r="AL283" s="9">
        <v>2821098.9755843999</v>
      </c>
      <c r="AM283" s="9">
        <f t="shared" si="37"/>
        <v>477632.25658247282</v>
      </c>
      <c r="AN283" s="9"/>
      <c r="AO283" s="9"/>
      <c r="AP283" s="9"/>
      <c r="AQ283" s="9"/>
      <c r="AR283" s="9"/>
      <c r="AS283" s="9"/>
      <c r="AT283" s="9"/>
      <c r="AU283" s="9"/>
      <c r="AV283" s="9">
        <f t="shared" si="33"/>
        <v>146059.49989807326</v>
      </c>
      <c r="AW283" s="9"/>
      <c r="AX283" s="9"/>
      <c r="AY283" s="9"/>
      <c r="AZ283" s="9"/>
      <c r="BA283" s="20">
        <v>278</v>
      </c>
      <c r="BB283" s="20">
        <v>2017</v>
      </c>
      <c r="BC283" s="20">
        <v>1975</v>
      </c>
      <c r="BD283" s="21">
        <v>170.14</v>
      </c>
      <c r="BE283" s="9">
        <f t="shared" si="38"/>
        <v>-20763.216178770643</v>
      </c>
      <c r="BF283" s="9">
        <v>2200614.273</v>
      </c>
      <c r="BG283" s="9">
        <v>33412.713799999998</v>
      </c>
      <c r="BH283" s="9">
        <v>190659.26180000001</v>
      </c>
      <c r="BI283" s="9">
        <v>79475.044225625403</v>
      </c>
      <c r="BJ283" s="9">
        <v>385197.80560000002</v>
      </c>
      <c r="BK283" s="9">
        <v>44636.922851939664</v>
      </c>
      <c r="BL283" s="9">
        <v>2865485.3917524563</v>
      </c>
      <c r="BM283" s="9">
        <f t="shared" si="39"/>
        <v>340560.88274806034</v>
      </c>
      <c r="BN283" s="9"/>
      <c r="BO283" s="9"/>
      <c r="BP283" s="9"/>
      <c r="BQ283" s="9"/>
      <c r="BR283" s="9"/>
      <c r="BS283" s="9"/>
      <c r="BT283" s="9"/>
      <c r="BU283" s="9"/>
      <c r="BV283" s="9">
        <f t="shared" si="34"/>
        <v>-20763.216178770643</v>
      </c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</row>
    <row r="284" spans="1:117">
      <c r="A284" s="8">
        <v>279</v>
      </c>
      <c r="B284" s="20">
        <v>2015</v>
      </c>
      <c r="C284" s="20">
        <v>1957</v>
      </c>
      <c r="D284" s="21">
        <v>112.95</v>
      </c>
      <c r="E284" s="9">
        <v>39480.391600000003</v>
      </c>
      <c r="F284" s="9">
        <v>2027065.6693</v>
      </c>
      <c r="G284" s="9">
        <v>77366.129400000005</v>
      </c>
      <c r="H284" s="9">
        <v>379281.41840000002</v>
      </c>
      <c r="I284" s="9">
        <v>77205.027400000006</v>
      </c>
      <c r="J284" s="9">
        <v>66059.701300000001</v>
      </c>
      <c r="K284" s="9">
        <v>4382.8325000000004</v>
      </c>
      <c r="L284" s="9">
        <v>2583114.7217000001</v>
      </c>
      <c r="M284" s="9">
        <f t="shared" si="35"/>
        <v>61676.868799999997</v>
      </c>
      <c r="N284" s="9"/>
      <c r="O284" s="9"/>
      <c r="P284" s="9"/>
      <c r="Q284" s="9"/>
      <c r="R284" s="9"/>
      <c r="S284" s="9"/>
      <c r="T284" s="9"/>
      <c r="U284" s="9"/>
      <c r="V284" s="9">
        <f t="shared" si="32"/>
        <v>308042.39160000003</v>
      </c>
      <c r="W284" s="9"/>
      <c r="X284" s="9"/>
      <c r="Y284" s="9"/>
      <c r="Z284" s="9"/>
      <c r="AA284" s="8">
        <v>279</v>
      </c>
      <c r="AB284" s="20">
        <v>2016</v>
      </c>
      <c r="AC284" s="20">
        <v>1976</v>
      </c>
      <c r="AD284" s="21">
        <v>78.040000000000006</v>
      </c>
      <c r="AE284" s="9">
        <f t="shared" si="36"/>
        <v>276091.61929807346</v>
      </c>
      <c r="AF284" s="9">
        <v>2150488.2866000002</v>
      </c>
      <c r="AG284" s="9">
        <v>33508.915200000003</v>
      </c>
      <c r="AH284" s="9">
        <v>206340.65219999998</v>
      </c>
      <c r="AI284" s="9">
        <v>72162.8</v>
      </c>
      <c r="AJ284" s="9">
        <v>644763.54929999996</v>
      </c>
      <c r="AK284" s="9">
        <v>8936.3475175271706</v>
      </c>
      <c r="AL284" s="9">
        <v>2822236.2364843995</v>
      </c>
      <c r="AM284" s="9">
        <f t="shared" si="37"/>
        <v>635827.20178247278</v>
      </c>
      <c r="AN284" s="9"/>
      <c r="AO284" s="9"/>
      <c r="AP284" s="9"/>
      <c r="AQ284" s="9"/>
      <c r="AR284" s="9"/>
      <c r="AS284" s="9"/>
      <c r="AT284" s="9"/>
      <c r="AU284" s="9"/>
      <c r="AV284" s="9">
        <f t="shared" si="33"/>
        <v>276091.61929807346</v>
      </c>
      <c r="AW284" s="9"/>
      <c r="AX284" s="9"/>
      <c r="AY284" s="9"/>
      <c r="AZ284" s="9"/>
      <c r="BA284" s="20">
        <v>279</v>
      </c>
      <c r="BB284" s="20">
        <v>2017</v>
      </c>
      <c r="BC284" s="20">
        <v>1977</v>
      </c>
      <c r="BD284" s="21">
        <v>137.30000000000001</v>
      </c>
      <c r="BE284" s="9">
        <f t="shared" si="38"/>
        <v>-328287.61396645708</v>
      </c>
      <c r="BF284" s="9">
        <v>2183189.8152000001</v>
      </c>
      <c r="BG284" s="9">
        <v>33412.713799999998</v>
      </c>
      <c r="BH284" s="9">
        <v>180603.44160000002</v>
      </c>
      <c r="BI284" s="9">
        <v>117252.38073793901</v>
      </c>
      <c r="BJ284" s="9">
        <v>90275.053199999995</v>
      </c>
      <c r="BK284" s="9">
        <v>98213.542051939672</v>
      </c>
      <c r="BL284" s="9">
        <v>2834807.4764524563</v>
      </c>
      <c r="BM284" s="9">
        <f t="shared" si="39"/>
        <v>-7938.4888519396773</v>
      </c>
      <c r="BN284" s="9"/>
      <c r="BO284" s="9"/>
      <c r="BP284" s="9"/>
      <c r="BQ284" s="9"/>
      <c r="BR284" s="9"/>
      <c r="BS284" s="9"/>
      <c r="BT284" s="9"/>
      <c r="BU284" s="9"/>
      <c r="BV284" s="9">
        <f t="shared" si="34"/>
        <v>-328287.61396645708</v>
      </c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</row>
    <row r="285" spans="1:117">
      <c r="A285" s="8">
        <v>280</v>
      </c>
      <c r="B285" s="20">
        <v>2015</v>
      </c>
      <c r="C285" s="20">
        <v>1951</v>
      </c>
      <c r="D285" s="21">
        <v>124.93</v>
      </c>
      <c r="E285" s="9">
        <v>48454.043700000002</v>
      </c>
      <c r="F285" s="9">
        <v>2029166.8725999999</v>
      </c>
      <c r="G285" s="9">
        <v>77366.129400000005</v>
      </c>
      <c r="H285" s="9">
        <v>379374.15980000002</v>
      </c>
      <c r="I285" s="9">
        <v>76856.736000000004</v>
      </c>
      <c r="J285" s="9">
        <v>62985.224099999999</v>
      </c>
      <c r="K285" s="9">
        <v>4043.5315999999998</v>
      </c>
      <c r="L285" s="9">
        <v>2573251.5466</v>
      </c>
      <c r="M285" s="9">
        <f t="shared" si="35"/>
        <v>58941.692499999997</v>
      </c>
      <c r="N285" s="9"/>
      <c r="O285" s="9"/>
      <c r="P285" s="9"/>
      <c r="Q285" s="9"/>
      <c r="R285" s="9"/>
      <c r="S285" s="9"/>
      <c r="T285" s="9"/>
      <c r="U285" s="9"/>
      <c r="V285" s="9">
        <f t="shared" si="32"/>
        <v>317016.04370000004</v>
      </c>
      <c r="W285" s="9"/>
      <c r="X285" s="9"/>
      <c r="Y285" s="9"/>
      <c r="Z285" s="9"/>
      <c r="AA285" s="8">
        <v>280</v>
      </c>
      <c r="AB285" s="20">
        <v>2016</v>
      </c>
      <c r="AC285" s="20">
        <v>1979</v>
      </c>
      <c r="AD285" s="21">
        <v>121.11</v>
      </c>
      <c r="AE285" s="9">
        <f t="shared" si="36"/>
        <v>-71002.505801926367</v>
      </c>
      <c r="AF285" s="9">
        <v>2151056.0170999998</v>
      </c>
      <c r="AG285" s="9">
        <v>33508.915200000003</v>
      </c>
      <c r="AH285" s="9">
        <v>200779.99339999998</v>
      </c>
      <c r="AI285" s="9">
        <v>93052.879000000001</v>
      </c>
      <c r="AJ285" s="9">
        <v>255396.2181</v>
      </c>
      <c r="AK285" s="9">
        <v>37951.89721752717</v>
      </c>
      <c r="AL285" s="9">
        <v>2766844.6313843997</v>
      </c>
      <c r="AM285" s="9">
        <f t="shared" si="37"/>
        <v>217444.32088247282</v>
      </c>
      <c r="AN285" s="9"/>
      <c r="AO285" s="9"/>
      <c r="AP285" s="9"/>
      <c r="AQ285" s="9"/>
      <c r="AR285" s="9"/>
      <c r="AS285" s="9"/>
      <c r="AT285" s="9"/>
      <c r="AU285" s="9"/>
      <c r="AV285" s="9">
        <f t="shared" si="33"/>
        <v>-71002.505801926367</v>
      </c>
      <c r="AW285" s="9"/>
      <c r="AX285" s="9"/>
      <c r="AY285" s="9"/>
      <c r="AZ285" s="9"/>
      <c r="BA285" s="20">
        <v>280</v>
      </c>
      <c r="BB285" s="20">
        <v>2017</v>
      </c>
      <c r="BC285" s="20">
        <v>1980</v>
      </c>
      <c r="BD285" s="21">
        <v>138.94</v>
      </c>
      <c r="BE285" s="9">
        <f t="shared" si="38"/>
        <v>-161577.90856837295</v>
      </c>
      <c r="BF285" s="9">
        <v>2173719.9303000001</v>
      </c>
      <c r="BG285" s="9">
        <v>33412.713799999998</v>
      </c>
      <c r="BH285" s="9">
        <v>186197.80840000001</v>
      </c>
      <c r="BI285" s="9">
        <v>96235.668636022601</v>
      </c>
      <c r="BJ285" s="9">
        <v>287309.28000000003</v>
      </c>
      <c r="BK285" s="9">
        <v>77669.796551939653</v>
      </c>
      <c r="BL285" s="9">
        <v>2860783.5131524564</v>
      </c>
      <c r="BM285" s="9">
        <f t="shared" si="39"/>
        <v>209639.48344806037</v>
      </c>
      <c r="BN285" s="9"/>
      <c r="BO285" s="9"/>
      <c r="BP285" s="9"/>
      <c r="BQ285" s="9"/>
      <c r="BR285" s="9"/>
      <c r="BS285" s="9"/>
      <c r="BT285" s="9"/>
      <c r="BU285" s="9"/>
      <c r="BV285" s="9">
        <f t="shared" si="34"/>
        <v>-161577.90856837295</v>
      </c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</row>
    <row r="286" spans="1:117">
      <c r="A286" s="8">
        <v>281</v>
      </c>
      <c r="B286" s="20">
        <v>2015</v>
      </c>
      <c r="C286" s="20">
        <v>1951</v>
      </c>
      <c r="D286" s="21">
        <v>124.93</v>
      </c>
      <c r="E286" s="9">
        <v>44883.504300000001</v>
      </c>
      <c r="F286" s="9">
        <v>2039190.368</v>
      </c>
      <c r="G286" s="9">
        <v>77366.129400000005</v>
      </c>
      <c r="H286" s="9">
        <v>379496.33240000001</v>
      </c>
      <c r="I286" s="9">
        <v>76397.914999999994</v>
      </c>
      <c r="J286" s="9">
        <v>54358.938900000001</v>
      </c>
      <c r="K286" s="9">
        <v>7138.7476999999999</v>
      </c>
      <c r="L286" s="9">
        <v>2574787.4317000001</v>
      </c>
      <c r="M286" s="9">
        <f t="shared" si="35"/>
        <v>47220.191200000001</v>
      </c>
      <c r="N286" s="9"/>
      <c r="O286" s="9"/>
      <c r="P286" s="9"/>
      <c r="Q286" s="9"/>
      <c r="R286" s="9"/>
      <c r="S286" s="9"/>
      <c r="T286" s="9"/>
      <c r="U286" s="9"/>
      <c r="V286" s="9">
        <f t="shared" si="32"/>
        <v>313445.50430000003</v>
      </c>
      <c r="W286" s="9"/>
      <c r="X286" s="9"/>
      <c r="Y286" s="9"/>
      <c r="Z286" s="9"/>
      <c r="AA286" s="8">
        <v>281</v>
      </c>
      <c r="AB286" s="20">
        <v>2016</v>
      </c>
      <c r="AC286" s="20">
        <v>1949</v>
      </c>
      <c r="AD286" s="21">
        <v>156.88</v>
      </c>
      <c r="AE286" s="9">
        <f t="shared" si="36"/>
        <v>-52709.903501926456</v>
      </c>
      <c r="AF286" s="9">
        <v>2177672.5783000002</v>
      </c>
      <c r="AG286" s="9">
        <v>33508.915200000003</v>
      </c>
      <c r="AH286" s="9">
        <v>202451.38919999998</v>
      </c>
      <c r="AI286" s="9">
        <v>86773.840299999996</v>
      </c>
      <c r="AJ286" s="9">
        <v>266157.68969999999</v>
      </c>
      <c r="AK286" s="9">
        <v>39209.999417527171</v>
      </c>
      <c r="AL286" s="9">
        <v>2780064.3167843996</v>
      </c>
      <c r="AM286" s="9">
        <f t="shared" si="37"/>
        <v>226947.69028247282</v>
      </c>
      <c r="AN286" s="9"/>
      <c r="AO286" s="9"/>
      <c r="AP286" s="9"/>
      <c r="AQ286" s="9"/>
      <c r="AR286" s="9"/>
      <c r="AS286" s="9"/>
      <c r="AT286" s="9"/>
      <c r="AU286" s="9"/>
      <c r="AV286" s="9">
        <f t="shared" si="33"/>
        <v>-52709.903501926456</v>
      </c>
      <c r="AW286" s="9"/>
      <c r="AX286" s="9"/>
      <c r="AY286" s="9"/>
      <c r="AZ286" s="9"/>
      <c r="BA286" s="20">
        <v>281</v>
      </c>
      <c r="BB286" s="20">
        <v>2017</v>
      </c>
      <c r="BC286" s="20">
        <v>1950</v>
      </c>
      <c r="BD286" s="21">
        <v>163.12</v>
      </c>
      <c r="BE286" s="9">
        <f t="shared" si="38"/>
        <v>41489.484538633376</v>
      </c>
      <c r="BF286" s="9">
        <v>2198269.5380000002</v>
      </c>
      <c r="BG286" s="9">
        <v>33412.713799999998</v>
      </c>
      <c r="BH286" s="9">
        <v>191358.20600000001</v>
      </c>
      <c r="BI286" s="9">
        <v>76849.276243029395</v>
      </c>
      <c r="BJ286" s="9">
        <v>473041.83920000005</v>
      </c>
      <c r="BK286" s="9">
        <v>49008.14075193966</v>
      </c>
      <c r="BL286" s="9">
        <v>2882433.9479524563</v>
      </c>
      <c r="BM286" s="9">
        <f t="shared" si="39"/>
        <v>424033.69844806037</v>
      </c>
      <c r="BN286" s="9"/>
      <c r="BO286" s="9"/>
      <c r="BP286" s="9"/>
      <c r="BQ286" s="9"/>
      <c r="BR286" s="9"/>
      <c r="BS286" s="9"/>
      <c r="BT286" s="9"/>
      <c r="BU286" s="9"/>
      <c r="BV286" s="9">
        <f t="shared" si="34"/>
        <v>41489.484538633376</v>
      </c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</row>
    <row r="287" spans="1:117">
      <c r="A287" s="8">
        <v>282</v>
      </c>
      <c r="B287" s="20">
        <v>2015</v>
      </c>
      <c r="C287" s="20">
        <v>1962</v>
      </c>
      <c r="D287" s="21">
        <v>98.41</v>
      </c>
      <c r="E287" s="9">
        <v>45405.031600000002</v>
      </c>
      <c r="F287" s="9">
        <v>2033578.5575000001</v>
      </c>
      <c r="G287" s="9">
        <v>77366.129400000005</v>
      </c>
      <c r="H287" s="9">
        <v>380356.9278</v>
      </c>
      <c r="I287" s="9">
        <v>73165.937900000004</v>
      </c>
      <c r="J287" s="9">
        <v>57381.745999999999</v>
      </c>
      <c r="K287" s="9">
        <v>822.24149999999997</v>
      </c>
      <c r="L287" s="9">
        <v>2575622.0252999999</v>
      </c>
      <c r="M287" s="9">
        <f t="shared" si="35"/>
        <v>56559.504500000003</v>
      </c>
      <c r="N287" s="9"/>
      <c r="O287" s="9"/>
      <c r="P287" s="9"/>
      <c r="Q287" s="9"/>
      <c r="R287" s="9"/>
      <c r="S287" s="9"/>
      <c r="T287" s="9"/>
      <c r="U287" s="9"/>
      <c r="V287" s="9">
        <f t="shared" si="32"/>
        <v>313967.03159999999</v>
      </c>
      <c r="W287" s="9"/>
      <c r="X287" s="9"/>
      <c r="Y287" s="9"/>
      <c r="Z287" s="9"/>
      <c r="AA287" s="8">
        <v>282</v>
      </c>
      <c r="AB287" s="20">
        <v>2016</v>
      </c>
      <c r="AC287" s="20">
        <v>1992</v>
      </c>
      <c r="AD287" s="21">
        <v>115.81</v>
      </c>
      <c r="AE287" s="9">
        <f t="shared" si="36"/>
        <v>-155934.51240192633</v>
      </c>
      <c r="AF287" s="9">
        <v>2153099.6867</v>
      </c>
      <c r="AG287" s="9">
        <v>33508.915200000003</v>
      </c>
      <c r="AH287" s="9">
        <v>196082.48299999998</v>
      </c>
      <c r="AI287" s="9">
        <v>110700.31359999999</v>
      </c>
      <c r="AJ287" s="9">
        <v>165320.68900000001</v>
      </c>
      <c r="AK287" s="9">
        <v>57039.569817527168</v>
      </c>
      <c r="AL287" s="9">
        <v>2757607.0300843995</v>
      </c>
      <c r="AM287" s="9">
        <f t="shared" si="37"/>
        <v>108281.11918247284</v>
      </c>
      <c r="AN287" s="9"/>
      <c r="AO287" s="9"/>
      <c r="AP287" s="9"/>
      <c r="AQ287" s="9"/>
      <c r="AR287" s="9"/>
      <c r="AS287" s="9"/>
      <c r="AT287" s="9"/>
      <c r="AU287" s="9"/>
      <c r="AV287" s="9">
        <f t="shared" si="33"/>
        <v>-155934.51240192633</v>
      </c>
      <c r="AW287" s="9"/>
      <c r="AX287" s="9"/>
      <c r="AY287" s="9"/>
      <c r="AZ287" s="9"/>
      <c r="BA287" s="20">
        <v>282</v>
      </c>
      <c r="BB287" s="20">
        <v>2017</v>
      </c>
      <c r="BC287" s="20">
        <v>1993</v>
      </c>
      <c r="BD287" s="21">
        <v>97.81</v>
      </c>
      <c r="BE287" s="9">
        <f t="shared" si="38"/>
        <v>-231555.92390243057</v>
      </c>
      <c r="BF287" s="9">
        <v>2181405.3119000001</v>
      </c>
      <c r="BG287" s="9">
        <v>33412.713799999998</v>
      </c>
      <c r="BH287" s="9">
        <v>181232.41959999999</v>
      </c>
      <c r="BI287" s="9">
        <v>114889.459101965</v>
      </c>
      <c r="BJ287" s="9">
        <v>243771.36720000001</v>
      </c>
      <c r="BK287" s="9">
        <v>138772.04185193966</v>
      </c>
      <c r="BL287" s="9">
        <v>2847495.1536524566</v>
      </c>
      <c r="BM287" s="9">
        <f t="shared" si="39"/>
        <v>104999.32534806035</v>
      </c>
      <c r="BN287" s="9"/>
      <c r="BO287" s="9"/>
      <c r="BP287" s="9"/>
      <c r="BQ287" s="9"/>
      <c r="BR287" s="9"/>
      <c r="BS287" s="9"/>
      <c r="BT287" s="9"/>
      <c r="BU287" s="9"/>
      <c r="BV287" s="9">
        <f t="shared" si="34"/>
        <v>-231555.92390243057</v>
      </c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</row>
    <row r="288" spans="1:117">
      <c r="A288" s="8">
        <v>283</v>
      </c>
      <c r="B288" s="20">
        <v>2015</v>
      </c>
      <c r="C288" s="20">
        <v>1990</v>
      </c>
      <c r="D288" s="21">
        <v>103.3</v>
      </c>
      <c r="E288" s="9">
        <v>128707.3109</v>
      </c>
      <c r="F288" s="9">
        <v>2036096.4878</v>
      </c>
      <c r="G288" s="9">
        <v>77366.129400000005</v>
      </c>
      <c r="H288" s="9">
        <v>380276.36979999999</v>
      </c>
      <c r="I288" s="9">
        <v>73468.474600000001</v>
      </c>
      <c r="J288" s="9">
        <v>147153.28020000001</v>
      </c>
      <c r="K288" s="9">
        <v>0</v>
      </c>
      <c r="L288" s="9">
        <v>2585653.4308000002</v>
      </c>
      <c r="M288" s="9">
        <f t="shared" si="35"/>
        <v>147153.28020000001</v>
      </c>
      <c r="N288" s="9"/>
      <c r="O288" s="9"/>
      <c r="P288" s="9"/>
      <c r="Q288" s="9"/>
      <c r="R288" s="9"/>
      <c r="S288" s="9"/>
      <c r="T288" s="9"/>
      <c r="U288" s="9"/>
      <c r="V288" s="9">
        <f t="shared" si="32"/>
        <v>397269.31090000004</v>
      </c>
      <c r="W288" s="9"/>
      <c r="X288" s="9"/>
      <c r="Y288" s="9"/>
      <c r="Z288" s="9"/>
      <c r="AA288" s="8">
        <v>283</v>
      </c>
      <c r="AB288" s="20">
        <v>2016</v>
      </c>
      <c r="AC288" s="20">
        <v>1965</v>
      </c>
      <c r="AD288" s="21">
        <v>118.43</v>
      </c>
      <c r="AE288" s="9">
        <f t="shared" si="36"/>
        <v>291910.25649807369</v>
      </c>
      <c r="AF288" s="9">
        <v>2144686.3247000002</v>
      </c>
      <c r="AG288" s="9">
        <v>33508.915200000003</v>
      </c>
      <c r="AH288" s="9">
        <v>204828.07929999998</v>
      </c>
      <c r="AI288" s="9">
        <v>77845.178100000005</v>
      </c>
      <c r="AJ288" s="9">
        <v>653477.5699</v>
      </c>
      <c r="AK288" s="9">
        <v>13006.787817527171</v>
      </c>
      <c r="AL288" s="9">
        <v>2809429.0228843996</v>
      </c>
      <c r="AM288" s="9">
        <f t="shared" si="37"/>
        <v>640470.78208247281</v>
      </c>
      <c r="AN288" s="9"/>
      <c r="AO288" s="9"/>
      <c r="AP288" s="9"/>
      <c r="AQ288" s="9"/>
      <c r="AR288" s="9"/>
      <c r="AS288" s="9"/>
      <c r="AT288" s="9"/>
      <c r="AU288" s="9"/>
      <c r="AV288" s="9">
        <f t="shared" si="33"/>
        <v>291910.25649807369</v>
      </c>
      <c r="AW288" s="9"/>
      <c r="AX288" s="9"/>
      <c r="AY288" s="9"/>
      <c r="AZ288" s="9"/>
      <c r="BA288" s="20">
        <v>283</v>
      </c>
      <c r="BB288" s="20">
        <v>2017</v>
      </c>
      <c r="BC288" s="20">
        <v>1966</v>
      </c>
      <c r="BD288" s="21">
        <v>143.24</v>
      </c>
      <c r="BE288" s="9">
        <f t="shared" si="38"/>
        <v>-55453.882920179982</v>
      </c>
      <c r="BF288" s="9">
        <v>2188396.1033000001</v>
      </c>
      <c r="BG288" s="9">
        <v>33412.713799999998</v>
      </c>
      <c r="BH288" s="9">
        <v>191322.10260000001</v>
      </c>
      <c r="BI288" s="9">
        <v>76984.908384216003</v>
      </c>
      <c r="BJ288" s="9">
        <v>352193.35920000001</v>
      </c>
      <c r="BK288" s="9">
        <v>46885.931451939665</v>
      </c>
      <c r="BL288" s="9">
        <v>2850877.1387524563</v>
      </c>
      <c r="BM288" s="9">
        <f t="shared" si="39"/>
        <v>305307.42774806032</v>
      </c>
      <c r="BN288" s="9"/>
      <c r="BO288" s="9"/>
      <c r="BP288" s="9"/>
      <c r="BQ288" s="9"/>
      <c r="BR288" s="9"/>
      <c r="BS288" s="9"/>
      <c r="BT288" s="9"/>
      <c r="BU288" s="9"/>
      <c r="BV288" s="9">
        <f t="shared" si="34"/>
        <v>-55453.882920179982</v>
      </c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</row>
    <row r="289" spans="1:117">
      <c r="A289" s="8">
        <v>284</v>
      </c>
      <c r="B289" s="20">
        <v>2015</v>
      </c>
      <c r="C289" s="20">
        <v>1984</v>
      </c>
      <c r="D289" s="21">
        <v>122.11</v>
      </c>
      <c r="E289" s="9">
        <v>82242.223100000003</v>
      </c>
      <c r="F289" s="9">
        <v>2033257.2947</v>
      </c>
      <c r="G289" s="9">
        <v>77366.129400000005</v>
      </c>
      <c r="H289" s="9">
        <v>381543.0135</v>
      </c>
      <c r="I289" s="9">
        <v>68711.577300000004</v>
      </c>
      <c r="J289" s="9">
        <v>97985.313699999999</v>
      </c>
      <c r="K289" s="9">
        <v>1286.6347000000001</v>
      </c>
      <c r="L289" s="9">
        <v>2575334.4709000001</v>
      </c>
      <c r="M289" s="9">
        <f t="shared" si="35"/>
        <v>96698.679000000004</v>
      </c>
      <c r="N289" s="9"/>
      <c r="O289" s="9"/>
      <c r="P289" s="9"/>
      <c r="Q289" s="9"/>
      <c r="R289" s="9"/>
      <c r="S289" s="9"/>
      <c r="T289" s="9"/>
      <c r="U289" s="9"/>
      <c r="V289" s="9">
        <f t="shared" si="32"/>
        <v>350804.2231</v>
      </c>
      <c r="W289" s="9"/>
      <c r="X289" s="9"/>
      <c r="Y289" s="9"/>
      <c r="Z289" s="9"/>
      <c r="AA289" s="8">
        <v>284</v>
      </c>
      <c r="AB289" s="20">
        <v>2016</v>
      </c>
      <c r="AC289" s="20">
        <v>1980</v>
      </c>
      <c r="AD289" s="21">
        <v>138.94</v>
      </c>
      <c r="AE289" s="9">
        <f t="shared" si="36"/>
        <v>-84169.549101926852</v>
      </c>
      <c r="AF289" s="9">
        <v>2167558.7522</v>
      </c>
      <c r="AG289" s="9">
        <v>33508.915200000003</v>
      </c>
      <c r="AH289" s="9">
        <v>199489.15569999997</v>
      </c>
      <c r="AI289" s="9">
        <v>97902.250599999999</v>
      </c>
      <c r="AJ289" s="9">
        <v>244049.66560000001</v>
      </c>
      <c r="AK289" s="9">
        <v>48339.641617527173</v>
      </c>
      <c r="AL289" s="9">
        <v>2778338.6467843996</v>
      </c>
      <c r="AM289" s="9">
        <f t="shared" si="37"/>
        <v>195710.02398247283</v>
      </c>
      <c r="AN289" s="9"/>
      <c r="AO289" s="9"/>
      <c r="AP289" s="9"/>
      <c r="AQ289" s="9"/>
      <c r="AR289" s="9"/>
      <c r="AS289" s="9"/>
      <c r="AT289" s="9"/>
      <c r="AU289" s="9"/>
      <c r="AV289" s="9">
        <f t="shared" si="33"/>
        <v>-84169.549101926852</v>
      </c>
      <c r="AW289" s="9"/>
      <c r="AX289" s="9"/>
      <c r="AY289" s="9"/>
      <c r="AZ289" s="9"/>
      <c r="BA289" s="20">
        <v>284</v>
      </c>
      <c r="BB289" s="20">
        <v>2017</v>
      </c>
      <c r="BC289" s="20">
        <v>1981</v>
      </c>
      <c r="BD289" s="21">
        <v>167.58</v>
      </c>
      <c r="BE289" s="9">
        <f t="shared" si="38"/>
        <v>29788.091330810916</v>
      </c>
      <c r="BF289" s="9">
        <v>2205642.8147</v>
      </c>
      <c r="BG289" s="9">
        <v>33412.713799999998</v>
      </c>
      <c r="BH289" s="9">
        <v>191693.3781</v>
      </c>
      <c r="BI289" s="9">
        <v>75590.114135207099</v>
      </c>
      <c r="BJ289" s="9">
        <v>439550.52960000001</v>
      </c>
      <c r="BK289" s="9">
        <v>45411.672851939664</v>
      </c>
      <c r="BL289" s="9">
        <v>2870689.7861524564</v>
      </c>
      <c r="BM289" s="9">
        <f t="shared" si="39"/>
        <v>394138.85674806032</v>
      </c>
      <c r="BN289" s="9"/>
      <c r="BO289" s="9"/>
      <c r="BP289" s="9"/>
      <c r="BQ289" s="9"/>
      <c r="BR289" s="9"/>
      <c r="BS289" s="9"/>
      <c r="BT289" s="9"/>
      <c r="BU289" s="9"/>
      <c r="BV289" s="9">
        <f t="shared" si="34"/>
        <v>29788.091330810916</v>
      </c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</row>
    <row r="290" spans="1:117">
      <c r="A290" s="8">
        <v>285</v>
      </c>
      <c r="B290" s="20">
        <v>2015</v>
      </c>
      <c r="C290" s="20">
        <v>1971</v>
      </c>
      <c r="D290" s="21">
        <v>137.58000000000001</v>
      </c>
      <c r="E290" s="9">
        <v>40928.083899999998</v>
      </c>
      <c r="F290" s="9">
        <v>2041895.8034000001</v>
      </c>
      <c r="G290" s="9">
        <v>77366.129400000005</v>
      </c>
      <c r="H290" s="9">
        <v>380126.28409999999</v>
      </c>
      <c r="I290" s="9">
        <v>74032.123099999997</v>
      </c>
      <c r="J290" s="9">
        <v>45413.883900000001</v>
      </c>
      <c r="K290" s="9">
        <v>2377.3184000000001</v>
      </c>
      <c r="L290" s="9">
        <v>2575528.8217000002</v>
      </c>
      <c r="M290" s="9">
        <f t="shared" si="35"/>
        <v>43036.565499999997</v>
      </c>
      <c r="N290" s="9"/>
      <c r="O290" s="9"/>
      <c r="P290" s="9"/>
      <c r="Q290" s="9"/>
      <c r="R290" s="9"/>
      <c r="S290" s="9"/>
      <c r="T290" s="9"/>
      <c r="U290" s="9"/>
      <c r="V290" s="9">
        <f t="shared" si="32"/>
        <v>309490.08390000003</v>
      </c>
      <c r="W290" s="9"/>
      <c r="X290" s="9"/>
      <c r="Y290" s="9"/>
      <c r="Z290" s="9"/>
      <c r="AA290" s="8">
        <v>285</v>
      </c>
      <c r="AB290" s="20">
        <v>2016</v>
      </c>
      <c r="AC290" s="20">
        <v>1965</v>
      </c>
      <c r="AD290" s="21">
        <v>118.43</v>
      </c>
      <c r="AE290" s="9">
        <f t="shared" si="36"/>
        <v>209193.86709807394</v>
      </c>
      <c r="AF290" s="9">
        <v>2200617.1057000002</v>
      </c>
      <c r="AG290" s="9">
        <v>33508.915200000003</v>
      </c>
      <c r="AH290" s="9">
        <v>204890.55099999998</v>
      </c>
      <c r="AI290" s="9">
        <v>77610.486799999999</v>
      </c>
      <c r="AJ290" s="9">
        <v>510348.18220000004</v>
      </c>
      <c r="AK290" s="9">
        <v>14081.33631752717</v>
      </c>
      <c r="AL290" s="9">
        <v>2803700.0374843995</v>
      </c>
      <c r="AM290" s="9">
        <f t="shared" si="37"/>
        <v>496266.84588247287</v>
      </c>
      <c r="AN290" s="9"/>
      <c r="AO290" s="9"/>
      <c r="AP290" s="9"/>
      <c r="AQ290" s="9"/>
      <c r="AR290" s="9"/>
      <c r="AS290" s="9"/>
      <c r="AT290" s="9"/>
      <c r="AU290" s="9"/>
      <c r="AV290" s="9">
        <f t="shared" si="33"/>
        <v>209193.86709807394</v>
      </c>
      <c r="AW290" s="9"/>
      <c r="AX290" s="9"/>
      <c r="AY290" s="9"/>
      <c r="AZ290" s="9"/>
      <c r="BA290" s="20">
        <v>285</v>
      </c>
      <c r="BB290" s="20">
        <v>2017</v>
      </c>
      <c r="BC290" s="20">
        <v>1966</v>
      </c>
      <c r="BD290" s="21">
        <v>143.24</v>
      </c>
      <c r="BE290" s="9">
        <f t="shared" si="38"/>
        <v>-68640.066030462738</v>
      </c>
      <c r="BF290" s="9">
        <v>2247207.1187999998</v>
      </c>
      <c r="BG290" s="9">
        <v>33412.713799999998</v>
      </c>
      <c r="BH290" s="9">
        <v>191156.7971</v>
      </c>
      <c r="BI290" s="9">
        <v>77605.921873933694</v>
      </c>
      <c r="BJ290" s="9">
        <v>288821.7242</v>
      </c>
      <c r="BK290" s="9">
        <v>57361.844451939658</v>
      </c>
      <c r="BL290" s="9">
        <v>2849482.4973524567</v>
      </c>
      <c r="BM290" s="9">
        <f t="shared" si="39"/>
        <v>231459.87974806034</v>
      </c>
      <c r="BN290" s="9"/>
      <c r="BO290" s="9"/>
      <c r="BP290" s="9"/>
      <c r="BQ290" s="9"/>
      <c r="BR290" s="9"/>
      <c r="BS290" s="9"/>
      <c r="BT290" s="9"/>
      <c r="BU290" s="9"/>
      <c r="BV290" s="9">
        <f t="shared" si="34"/>
        <v>-68640.066030462738</v>
      </c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</row>
    <row r="291" spans="1:117">
      <c r="A291" s="8">
        <v>286</v>
      </c>
      <c r="B291" s="20">
        <v>2015</v>
      </c>
      <c r="C291" s="20">
        <v>1976</v>
      </c>
      <c r="D291" s="21">
        <v>122.07</v>
      </c>
      <c r="E291" s="9">
        <v>83044.927500000005</v>
      </c>
      <c r="F291" s="9">
        <v>2053185.2091000001</v>
      </c>
      <c r="G291" s="9">
        <v>77366.129400000005</v>
      </c>
      <c r="H291" s="9">
        <v>381391.83480000001</v>
      </c>
      <c r="I291" s="9">
        <v>69279.331000000006</v>
      </c>
      <c r="J291" s="9">
        <v>75934.7549</v>
      </c>
      <c r="K291" s="9">
        <v>3712.0052000000001</v>
      </c>
      <c r="L291" s="9">
        <v>2570400.3265999998</v>
      </c>
      <c r="M291" s="9">
        <f t="shared" si="35"/>
        <v>72222.7497</v>
      </c>
      <c r="N291" s="9"/>
      <c r="O291" s="9"/>
      <c r="P291" s="9"/>
      <c r="Q291" s="9"/>
      <c r="R291" s="9"/>
      <c r="S291" s="9"/>
      <c r="T291" s="9"/>
      <c r="U291" s="9"/>
      <c r="V291" s="9">
        <f t="shared" si="32"/>
        <v>351606.92749999999</v>
      </c>
      <c r="W291" s="9"/>
      <c r="X291" s="9"/>
      <c r="Y291" s="9"/>
      <c r="Z291" s="9"/>
      <c r="AA291" s="8">
        <v>286</v>
      </c>
      <c r="AB291" s="20">
        <v>2016</v>
      </c>
      <c r="AC291" s="20">
        <v>1973</v>
      </c>
      <c r="AD291" s="21">
        <v>193.28</v>
      </c>
      <c r="AE291" s="9">
        <f t="shared" si="36"/>
        <v>-103188.61390192714</v>
      </c>
      <c r="AF291" s="9">
        <v>2211756.6255999999</v>
      </c>
      <c r="AG291" s="9">
        <v>33508.915200000003</v>
      </c>
      <c r="AH291" s="9">
        <v>201088.0282</v>
      </c>
      <c r="AI291" s="9">
        <v>91895.664999999994</v>
      </c>
      <c r="AJ291" s="9">
        <v>166349.09460000001</v>
      </c>
      <c r="AK291" s="9">
        <v>50416.46201752717</v>
      </c>
      <c r="AL291" s="9">
        <v>2757370.4804843999</v>
      </c>
      <c r="AM291" s="9">
        <f t="shared" si="37"/>
        <v>115932.63258247284</v>
      </c>
      <c r="AN291" s="9"/>
      <c r="AO291" s="9"/>
      <c r="AP291" s="9"/>
      <c r="AQ291" s="9"/>
      <c r="AR291" s="9"/>
      <c r="AS291" s="9"/>
      <c r="AT291" s="9"/>
      <c r="AU291" s="9"/>
      <c r="AV291" s="9">
        <f t="shared" si="33"/>
        <v>-103188.61390192714</v>
      </c>
      <c r="AW291" s="9"/>
      <c r="AX291" s="9"/>
      <c r="AY291" s="9"/>
      <c r="AZ291" s="9"/>
      <c r="BA291" s="20">
        <v>286</v>
      </c>
      <c r="BB291" s="20">
        <v>2017</v>
      </c>
      <c r="BC291" s="20">
        <v>1974</v>
      </c>
      <c r="BD291" s="21">
        <v>139.1</v>
      </c>
      <c r="BE291" s="9">
        <f t="shared" si="38"/>
        <v>306577.03431493137</v>
      </c>
      <c r="BF291" s="9">
        <v>2218636.9515999998</v>
      </c>
      <c r="BG291" s="9">
        <v>33412.713799999998</v>
      </c>
      <c r="BH291" s="9">
        <v>192703.6488</v>
      </c>
      <c r="BI291" s="9">
        <v>71794.766119327207</v>
      </c>
      <c r="BJ291" s="9">
        <v>744015.6727</v>
      </c>
      <c r="BK291" s="9">
        <v>46343.007351939661</v>
      </c>
      <c r="BL291" s="9">
        <v>2907643.7113524564</v>
      </c>
      <c r="BM291" s="9">
        <f t="shared" si="39"/>
        <v>697672.66534806031</v>
      </c>
      <c r="BN291" s="9"/>
      <c r="BO291" s="9"/>
      <c r="BP291" s="9"/>
      <c r="BQ291" s="9"/>
      <c r="BR291" s="9"/>
      <c r="BS291" s="9"/>
      <c r="BT291" s="9"/>
      <c r="BU291" s="9"/>
      <c r="BV291" s="9">
        <f t="shared" si="34"/>
        <v>306577.03431493137</v>
      </c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</row>
    <row r="292" spans="1:117">
      <c r="A292" s="8">
        <v>287</v>
      </c>
      <c r="B292" s="20">
        <v>2015</v>
      </c>
      <c r="C292" s="20">
        <v>1955</v>
      </c>
      <c r="D292" s="21">
        <v>97.62</v>
      </c>
      <c r="E292" s="9">
        <v>39261.914100000002</v>
      </c>
      <c r="F292" s="9">
        <v>2040313.9010999999</v>
      </c>
      <c r="G292" s="9">
        <v>77366.129400000005</v>
      </c>
      <c r="H292" s="9">
        <v>379597.35060000001</v>
      </c>
      <c r="I292" s="9">
        <v>76018.539900000003</v>
      </c>
      <c r="J292" s="9">
        <v>47921.039900000003</v>
      </c>
      <c r="K292" s="9">
        <v>11010.5867</v>
      </c>
      <c r="L292" s="9">
        <v>2570944.4600999998</v>
      </c>
      <c r="M292" s="9">
        <f t="shared" si="35"/>
        <v>36910.453200000004</v>
      </c>
      <c r="N292" s="9"/>
      <c r="O292" s="9"/>
      <c r="P292" s="9"/>
      <c r="Q292" s="9"/>
      <c r="R292" s="9"/>
      <c r="S292" s="9"/>
      <c r="T292" s="9"/>
      <c r="U292" s="9"/>
      <c r="V292" s="9">
        <f t="shared" si="32"/>
        <v>307823.91409999999</v>
      </c>
      <c r="W292" s="9"/>
      <c r="X292" s="9"/>
      <c r="Y292" s="9"/>
      <c r="Z292" s="9"/>
      <c r="AA292" s="8">
        <v>287</v>
      </c>
      <c r="AB292" s="20">
        <v>2016</v>
      </c>
      <c r="AC292" s="20">
        <v>1949</v>
      </c>
      <c r="AD292" s="21">
        <v>156.88</v>
      </c>
      <c r="AE292" s="9">
        <f t="shared" si="36"/>
        <v>49965.771698073018</v>
      </c>
      <c r="AF292" s="9">
        <v>2182976.4868000001</v>
      </c>
      <c r="AG292" s="9">
        <v>33508.915200000003</v>
      </c>
      <c r="AH292" s="9">
        <v>201943.8297</v>
      </c>
      <c r="AI292" s="9">
        <v>88680.621299999999</v>
      </c>
      <c r="AJ292" s="9">
        <v>366348.08270000003</v>
      </c>
      <c r="AK292" s="9">
        <v>44777.684017527165</v>
      </c>
      <c r="AL292" s="9">
        <v>2778714.4799843999</v>
      </c>
      <c r="AM292" s="9">
        <f t="shared" si="37"/>
        <v>321570.39868247288</v>
      </c>
      <c r="AN292" s="9"/>
      <c r="AO292" s="9"/>
      <c r="AP292" s="9"/>
      <c r="AQ292" s="9"/>
      <c r="AR292" s="9"/>
      <c r="AS292" s="9"/>
      <c r="AT292" s="9"/>
      <c r="AU292" s="9"/>
      <c r="AV292" s="9">
        <f t="shared" si="33"/>
        <v>49965.771698073018</v>
      </c>
      <c r="AW292" s="9"/>
      <c r="AX292" s="9"/>
      <c r="AY292" s="9"/>
      <c r="AZ292" s="9"/>
      <c r="BA292" s="20">
        <v>287</v>
      </c>
      <c r="BB292" s="20">
        <v>2017</v>
      </c>
      <c r="BC292" s="20">
        <v>1950</v>
      </c>
      <c r="BD292" s="21">
        <v>163.12</v>
      </c>
      <c r="BE292" s="9">
        <f t="shared" si="38"/>
        <v>31674.368709132075</v>
      </c>
      <c r="BF292" s="9">
        <v>2190701.9885999998</v>
      </c>
      <c r="BG292" s="9">
        <v>33412.713799999998</v>
      </c>
      <c r="BH292" s="9">
        <v>191610.0092</v>
      </c>
      <c r="BI292" s="9">
        <v>75903.311213528199</v>
      </c>
      <c r="BJ292" s="9">
        <v>466843.49200000003</v>
      </c>
      <c r="BK292" s="9">
        <v>45545.127351939664</v>
      </c>
      <c r="BL292" s="9">
        <v>2881252.0187524566</v>
      </c>
      <c r="BM292" s="9">
        <f t="shared" si="39"/>
        <v>421298.36464806035</v>
      </c>
      <c r="BN292" s="9"/>
      <c r="BO292" s="9"/>
      <c r="BP292" s="9"/>
      <c r="BQ292" s="9"/>
      <c r="BR292" s="9"/>
      <c r="BS292" s="9"/>
      <c r="BT292" s="9"/>
      <c r="BU292" s="9"/>
      <c r="BV292" s="9">
        <f t="shared" si="34"/>
        <v>31674.368709132075</v>
      </c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</row>
    <row r="293" spans="1:117">
      <c r="A293" s="8">
        <v>288</v>
      </c>
      <c r="B293" s="20">
        <v>2015</v>
      </c>
      <c r="C293" s="20">
        <v>1970</v>
      </c>
      <c r="D293" s="21">
        <v>97.15</v>
      </c>
      <c r="E293" s="9">
        <v>28366.230100000001</v>
      </c>
      <c r="F293" s="9">
        <v>2066291.1170999999</v>
      </c>
      <c r="G293" s="9">
        <v>77366.129400000005</v>
      </c>
      <c r="H293" s="9">
        <v>379874.3603</v>
      </c>
      <c r="I293" s="9">
        <v>74978.226500000004</v>
      </c>
      <c r="J293" s="9">
        <v>24787.398499999999</v>
      </c>
      <c r="K293" s="9">
        <v>22706.949700000001</v>
      </c>
      <c r="L293" s="9">
        <v>2572224.0518999998</v>
      </c>
      <c r="M293" s="9">
        <f t="shared" si="35"/>
        <v>2080.4487999999983</v>
      </c>
      <c r="N293" s="9"/>
      <c r="O293" s="9"/>
      <c r="P293" s="9"/>
      <c r="Q293" s="9"/>
      <c r="R293" s="9"/>
      <c r="S293" s="9"/>
      <c r="T293" s="9"/>
      <c r="U293" s="9"/>
      <c r="V293" s="9">
        <f t="shared" si="32"/>
        <v>296928.23010000004</v>
      </c>
      <c r="W293" s="9"/>
      <c r="X293" s="9"/>
      <c r="Y293" s="9"/>
      <c r="Z293" s="9"/>
      <c r="AA293" s="8">
        <v>288</v>
      </c>
      <c r="AB293" s="20">
        <v>2016</v>
      </c>
      <c r="AC293" s="20">
        <v>2004</v>
      </c>
      <c r="AD293" s="21">
        <v>109.88</v>
      </c>
      <c r="AE293" s="9">
        <f t="shared" si="36"/>
        <v>-89651.269501926843</v>
      </c>
      <c r="AF293" s="9">
        <v>2224055.9082999998</v>
      </c>
      <c r="AG293" s="9">
        <v>33508.915200000003</v>
      </c>
      <c r="AH293" s="9">
        <v>198475.10219999999</v>
      </c>
      <c r="AI293" s="9">
        <v>101711.8094</v>
      </c>
      <c r="AJ293" s="9">
        <v>175792.47380000001</v>
      </c>
      <c r="AK293" s="9">
        <v>59361.574417527168</v>
      </c>
      <c r="AL293" s="9">
        <v>2763833.9039843995</v>
      </c>
      <c r="AM293" s="9">
        <f t="shared" si="37"/>
        <v>116430.89938247284</v>
      </c>
      <c r="AN293" s="9"/>
      <c r="AO293" s="9"/>
      <c r="AP293" s="9"/>
      <c r="AQ293" s="9"/>
      <c r="AR293" s="9"/>
      <c r="AS293" s="9"/>
      <c r="AT293" s="9"/>
      <c r="AU293" s="9"/>
      <c r="AV293" s="9">
        <f t="shared" si="33"/>
        <v>-89651.269501926843</v>
      </c>
      <c r="AW293" s="9"/>
      <c r="AX293" s="9"/>
      <c r="AY293" s="9"/>
      <c r="AZ293" s="9"/>
      <c r="BA293" s="20">
        <v>288</v>
      </c>
      <c r="BB293" s="20">
        <v>2017</v>
      </c>
      <c r="BC293" s="20">
        <v>2005</v>
      </c>
      <c r="BD293" s="21">
        <v>141.47</v>
      </c>
      <c r="BE293" s="9">
        <f t="shared" si="38"/>
        <v>-151303.70979985921</v>
      </c>
      <c r="BF293" s="9">
        <v>2232109.1327999998</v>
      </c>
      <c r="BG293" s="9">
        <v>33412.713799999998</v>
      </c>
      <c r="BH293" s="9">
        <v>191342.0986</v>
      </c>
      <c r="BI293" s="9">
        <v>76909.788204537093</v>
      </c>
      <c r="BJ293" s="9">
        <v>220926.83429999999</v>
      </c>
      <c r="BK293" s="9">
        <v>62663.678151939661</v>
      </c>
      <c r="BL293" s="9">
        <v>2843340.5993524566</v>
      </c>
      <c r="BM293" s="9">
        <f t="shared" si="39"/>
        <v>158263.15614806034</v>
      </c>
      <c r="BN293" s="9"/>
      <c r="BO293" s="9"/>
      <c r="BP293" s="9"/>
      <c r="BQ293" s="9"/>
      <c r="BR293" s="9"/>
      <c r="BS293" s="9"/>
      <c r="BT293" s="9"/>
      <c r="BU293" s="9"/>
      <c r="BV293" s="9">
        <f t="shared" si="34"/>
        <v>-151303.70979985921</v>
      </c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</row>
    <row r="294" spans="1:117">
      <c r="A294" s="8">
        <v>289</v>
      </c>
      <c r="B294" s="20">
        <v>2015</v>
      </c>
      <c r="C294" s="20">
        <v>1979</v>
      </c>
      <c r="D294" s="21">
        <v>82.26</v>
      </c>
      <c r="E294" s="9">
        <v>37957.928399999997</v>
      </c>
      <c r="F294" s="9">
        <v>2041312.1270999999</v>
      </c>
      <c r="G294" s="9">
        <v>77366.129400000005</v>
      </c>
      <c r="H294" s="9">
        <v>380760.03389999998</v>
      </c>
      <c r="I294" s="9">
        <v>71652.067500000005</v>
      </c>
      <c r="J294" s="9">
        <v>44464.425900000002</v>
      </c>
      <c r="K294" s="9">
        <v>4511.1365999999998</v>
      </c>
      <c r="L294" s="9">
        <v>2573085.7187000001</v>
      </c>
      <c r="M294" s="9">
        <f t="shared" si="35"/>
        <v>39953.289300000004</v>
      </c>
      <c r="N294" s="9"/>
      <c r="O294" s="9"/>
      <c r="P294" s="9"/>
      <c r="Q294" s="9"/>
      <c r="R294" s="9"/>
      <c r="S294" s="9"/>
      <c r="T294" s="9"/>
      <c r="U294" s="9"/>
      <c r="V294" s="9">
        <f t="shared" si="32"/>
        <v>306519.92840000003</v>
      </c>
      <c r="W294" s="9"/>
      <c r="X294" s="9"/>
      <c r="Y294" s="9"/>
      <c r="Z294" s="9"/>
      <c r="AA294" s="8">
        <v>289</v>
      </c>
      <c r="AB294" s="20">
        <v>2016</v>
      </c>
      <c r="AC294" s="20">
        <v>2006</v>
      </c>
      <c r="AD294" s="21">
        <v>123.71</v>
      </c>
      <c r="AE294" s="9">
        <f t="shared" si="36"/>
        <v>16746.768298073672</v>
      </c>
      <c r="AF294" s="9">
        <v>2180679.3957000002</v>
      </c>
      <c r="AG294" s="9">
        <v>33508.915200000003</v>
      </c>
      <c r="AH294" s="9">
        <v>203815.9969</v>
      </c>
      <c r="AI294" s="9">
        <v>81647.332299999995</v>
      </c>
      <c r="AJ294" s="9">
        <v>331007.52929999999</v>
      </c>
      <c r="AK294" s="9">
        <v>27943.50191752717</v>
      </c>
      <c r="AL294" s="9">
        <v>2785968.8991843998</v>
      </c>
      <c r="AM294" s="9">
        <f t="shared" si="37"/>
        <v>303064.02738247282</v>
      </c>
      <c r="AN294" s="9"/>
      <c r="AO294" s="9"/>
      <c r="AP294" s="9"/>
      <c r="AQ294" s="9"/>
      <c r="AR294" s="9"/>
      <c r="AS294" s="9"/>
      <c r="AT294" s="9"/>
      <c r="AU294" s="9"/>
      <c r="AV294" s="9">
        <f t="shared" si="33"/>
        <v>16746.768298073672</v>
      </c>
      <c r="AW294" s="9"/>
      <c r="AX294" s="9"/>
      <c r="AY294" s="9"/>
      <c r="AZ294" s="9"/>
      <c r="BA294" s="20">
        <v>289</v>
      </c>
      <c r="BB294" s="20">
        <v>2017</v>
      </c>
      <c r="BC294" s="20">
        <v>2007</v>
      </c>
      <c r="BD294" s="21">
        <v>128.85</v>
      </c>
      <c r="BE294" s="9">
        <f t="shared" si="38"/>
        <v>-68374.865320552606</v>
      </c>
      <c r="BF294" s="9">
        <v>2195942.5244999998</v>
      </c>
      <c r="BG294" s="9">
        <v>33412.713799999998</v>
      </c>
      <c r="BH294" s="9">
        <v>190775.4308</v>
      </c>
      <c r="BI294" s="9">
        <v>79038.624983843198</v>
      </c>
      <c r="BJ294" s="9">
        <v>343076.09720000002</v>
      </c>
      <c r="BK294" s="9">
        <v>55497.458451939659</v>
      </c>
      <c r="BL294" s="9">
        <v>2855122.7981524565</v>
      </c>
      <c r="BM294" s="9">
        <f t="shared" si="39"/>
        <v>287578.63874806033</v>
      </c>
      <c r="BN294" s="9"/>
      <c r="BO294" s="9"/>
      <c r="BP294" s="9"/>
      <c r="BQ294" s="9"/>
      <c r="BR294" s="9"/>
      <c r="BS294" s="9"/>
      <c r="BT294" s="9"/>
      <c r="BU294" s="9"/>
      <c r="BV294" s="9">
        <f t="shared" si="34"/>
        <v>-68374.865320552606</v>
      </c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</row>
    <row r="295" spans="1:117">
      <c r="A295" s="8">
        <v>290</v>
      </c>
      <c r="B295" s="20">
        <v>2015</v>
      </c>
      <c r="C295" s="20">
        <v>1978</v>
      </c>
      <c r="D295" s="21">
        <v>104.63</v>
      </c>
      <c r="E295" s="9">
        <v>94523.373900000006</v>
      </c>
      <c r="F295" s="9">
        <v>2053537.3541000001</v>
      </c>
      <c r="G295" s="9">
        <v>77366.129400000005</v>
      </c>
      <c r="H295" s="9">
        <v>381199.56920000003</v>
      </c>
      <c r="I295" s="9">
        <v>70001.386899999998</v>
      </c>
      <c r="J295" s="9">
        <v>89609.553</v>
      </c>
      <c r="K295" s="9">
        <v>0</v>
      </c>
      <c r="L295" s="9">
        <v>2577190.6187</v>
      </c>
      <c r="M295" s="9">
        <f t="shared" si="35"/>
        <v>89609.553</v>
      </c>
      <c r="N295" s="9"/>
      <c r="O295" s="9"/>
      <c r="P295" s="9"/>
      <c r="Q295" s="9"/>
      <c r="R295" s="9"/>
      <c r="S295" s="9"/>
      <c r="T295" s="9"/>
      <c r="U295" s="9"/>
      <c r="V295" s="9">
        <f t="shared" si="32"/>
        <v>363085.37390000001</v>
      </c>
      <c r="W295" s="9"/>
      <c r="X295" s="9"/>
      <c r="Y295" s="9"/>
      <c r="Z295" s="9"/>
      <c r="AA295" s="8">
        <v>290</v>
      </c>
      <c r="AB295" s="20">
        <v>2016</v>
      </c>
      <c r="AC295" s="20">
        <v>1971</v>
      </c>
      <c r="AD295" s="21">
        <v>184.31</v>
      </c>
      <c r="AE295" s="9">
        <f t="shared" si="36"/>
        <v>146281.25269807316</v>
      </c>
      <c r="AF295" s="9">
        <v>2185793.8372</v>
      </c>
      <c r="AG295" s="9">
        <v>33508.915200000003</v>
      </c>
      <c r="AH295" s="9">
        <v>203940.7346</v>
      </c>
      <c r="AI295" s="9">
        <v>81178.722399999999</v>
      </c>
      <c r="AJ295" s="9">
        <v>470363.12770000001</v>
      </c>
      <c r="AK295" s="9">
        <v>17080.54181752717</v>
      </c>
      <c r="AL295" s="9">
        <v>2811423.5425843997</v>
      </c>
      <c r="AM295" s="9">
        <f t="shared" si="37"/>
        <v>453282.58588247286</v>
      </c>
      <c r="AN295" s="9"/>
      <c r="AO295" s="9"/>
      <c r="AP295" s="9"/>
      <c r="AQ295" s="9"/>
      <c r="AR295" s="9"/>
      <c r="AS295" s="9"/>
      <c r="AT295" s="9"/>
      <c r="AU295" s="9"/>
      <c r="AV295" s="9">
        <f t="shared" si="33"/>
        <v>146281.25269807316</v>
      </c>
      <c r="AW295" s="9"/>
      <c r="AX295" s="9"/>
      <c r="AY295" s="9"/>
      <c r="AZ295" s="9"/>
      <c r="BA295" s="20">
        <v>290</v>
      </c>
      <c r="BB295" s="20">
        <v>2017</v>
      </c>
      <c r="BC295" s="20">
        <v>1972</v>
      </c>
      <c r="BD295" s="21">
        <v>97.92</v>
      </c>
      <c r="BE295" s="9">
        <f t="shared" si="38"/>
        <v>125386.13906171592</v>
      </c>
      <c r="BF295" s="9">
        <v>2208935.2541999999</v>
      </c>
      <c r="BG295" s="9">
        <v>33412.713799999998</v>
      </c>
      <c r="BH295" s="9">
        <v>192853.09640000001</v>
      </c>
      <c r="BI295" s="9">
        <v>71233.326866111602</v>
      </c>
      <c r="BJ295" s="9">
        <v>557207.14060000004</v>
      </c>
      <c r="BK295" s="9">
        <v>40236.537851939662</v>
      </c>
      <c r="BL295" s="9">
        <v>2898018.8549524564</v>
      </c>
      <c r="BM295" s="9">
        <f t="shared" si="39"/>
        <v>516970.60274806037</v>
      </c>
      <c r="BN295" s="9"/>
      <c r="BO295" s="9"/>
      <c r="BP295" s="9"/>
      <c r="BQ295" s="9"/>
      <c r="BR295" s="9"/>
      <c r="BS295" s="9"/>
      <c r="BT295" s="9"/>
      <c r="BU295" s="9"/>
      <c r="BV295" s="9">
        <f t="shared" si="34"/>
        <v>125386.13906171592</v>
      </c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</row>
    <row r="296" spans="1:117">
      <c r="A296" s="8">
        <v>291</v>
      </c>
      <c r="B296" s="20">
        <v>2015</v>
      </c>
      <c r="C296" s="20">
        <v>1976</v>
      </c>
      <c r="D296" s="21">
        <v>122.07</v>
      </c>
      <c r="E296" s="9">
        <v>60666.741600000001</v>
      </c>
      <c r="F296" s="9">
        <v>2042979.477</v>
      </c>
      <c r="G296" s="9">
        <v>77366.129400000005</v>
      </c>
      <c r="H296" s="9">
        <v>381221.07510000002</v>
      </c>
      <c r="I296" s="9">
        <v>69920.621499999994</v>
      </c>
      <c r="J296" s="9">
        <v>62649.832799999996</v>
      </c>
      <c r="K296" s="9">
        <v>2125.8328000000001</v>
      </c>
      <c r="L296" s="9">
        <v>2571344.5613000002</v>
      </c>
      <c r="M296" s="9">
        <f t="shared" si="35"/>
        <v>60524</v>
      </c>
      <c r="N296" s="9"/>
      <c r="O296" s="9"/>
      <c r="P296" s="9"/>
      <c r="Q296" s="9"/>
      <c r="R296" s="9"/>
      <c r="S296" s="9"/>
      <c r="T296" s="9"/>
      <c r="U296" s="9"/>
      <c r="V296" s="9">
        <f t="shared" si="32"/>
        <v>329228.74160000001</v>
      </c>
      <c r="W296" s="9"/>
      <c r="X296" s="9"/>
      <c r="Y296" s="9"/>
      <c r="Z296" s="9"/>
      <c r="AA296" s="8">
        <v>291</v>
      </c>
      <c r="AB296" s="20">
        <v>2016</v>
      </c>
      <c r="AC296" s="20">
        <v>1946</v>
      </c>
      <c r="AD296" s="21">
        <v>139.6</v>
      </c>
      <c r="AE296" s="9">
        <f t="shared" si="36"/>
        <v>68843.756998073775</v>
      </c>
      <c r="AF296" s="9">
        <v>2181030.0748000001</v>
      </c>
      <c r="AG296" s="9">
        <v>33508.915200000003</v>
      </c>
      <c r="AH296" s="9">
        <v>203857.6532</v>
      </c>
      <c r="AI296" s="9">
        <v>81490.839500000002</v>
      </c>
      <c r="AJ296" s="9">
        <v>371782.65760000004</v>
      </c>
      <c r="AK296" s="9">
        <v>18267.691317527169</v>
      </c>
      <c r="AL296" s="9">
        <v>2784558.6919843997</v>
      </c>
      <c r="AM296" s="9">
        <f t="shared" si="37"/>
        <v>353514.96628247289</v>
      </c>
      <c r="AN296" s="9"/>
      <c r="AO296" s="9"/>
      <c r="AP296" s="9"/>
      <c r="AQ296" s="9"/>
      <c r="AR296" s="9"/>
      <c r="AS296" s="9"/>
      <c r="AT296" s="9"/>
      <c r="AU296" s="9"/>
      <c r="AV296" s="9">
        <f t="shared" si="33"/>
        <v>68843.756998073775</v>
      </c>
      <c r="AW296" s="9"/>
      <c r="AX296" s="9"/>
      <c r="AY296" s="9"/>
      <c r="AZ296" s="9"/>
      <c r="BA296" s="20">
        <v>291</v>
      </c>
      <c r="BB296" s="20">
        <v>2017</v>
      </c>
      <c r="BC296" s="20">
        <v>1947</v>
      </c>
      <c r="BD296" s="21">
        <v>169.22</v>
      </c>
      <c r="BE296" s="9">
        <f t="shared" si="38"/>
        <v>85805.083286880981</v>
      </c>
      <c r="BF296" s="9">
        <v>2228559.5103000002</v>
      </c>
      <c r="BG296" s="9">
        <v>33412.713799999998</v>
      </c>
      <c r="BH296" s="9">
        <v>191441.52619999999</v>
      </c>
      <c r="BI296" s="9">
        <v>76536.262291277002</v>
      </c>
      <c r="BJ296" s="9">
        <v>471669.44170000002</v>
      </c>
      <c r="BK296" s="9">
        <v>46120.473051939662</v>
      </c>
      <c r="BL296" s="9">
        <v>2869693.8979524565</v>
      </c>
      <c r="BM296" s="9">
        <f t="shared" si="39"/>
        <v>425548.96864806034</v>
      </c>
      <c r="BN296" s="9"/>
      <c r="BO296" s="9"/>
      <c r="BP296" s="9"/>
      <c r="BQ296" s="9"/>
      <c r="BR296" s="9"/>
      <c r="BS296" s="9"/>
      <c r="BT296" s="9"/>
      <c r="BU296" s="9"/>
      <c r="BV296" s="9">
        <f t="shared" si="34"/>
        <v>85805.083286880981</v>
      </c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</row>
    <row r="297" spans="1:117">
      <c r="A297" s="8">
        <v>292</v>
      </c>
      <c r="B297" s="20">
        <v>2015</v>
      </c>
      <c r="C297" s="20">
        <v>1969</v>
      </c>
      <c r="D297" s="21">
        <v>121.38</v>
      </c>
      <c r="E297" s="9">
        <v>83722.872000000003</v>
      </c>
      <c r="F297" s="9">
        <v>2051992.798</v>
      </c>
      <c r="G297" s="9">
        <v>77366.129400000005</v>
      </c>
      <c r="H297" s="9">
        <v>380002.6005</v>
      </c>
      <c r="I297" s="9">
        <v>74496.618799999997</v>
      </c>
      <c r="J297" s="9">
        <v>77041.593500000003</v>
      </c>
      <c r="K297" s="9">
        <v>42.474299999999999</v>
      </c>
      <c r="L297" s="9">
        <v>2577134.3938000002</v>
      </c>
      <c r="M297" s="9">
        <f t="shared" si="35"/>
        <v>76999.119200000001</v>
      </c>
      <c r="N297" s="9"/>
      <c r="O297" s="9"/>
      <c r="P297" s="9"/>
      <c r="Q297" s="9"/>
      <c r="R297" s="9"/>
      <c r="S297" s="9"/>
      <c r="T297" s="9"/>
      <c r="U297" s="9"/>
      <c r="V297" s="9">
        <f t="shared" si="32"/>
        <v>352284.87200000003</v>
      </c>
      <c r="W297" s="9"/>
      <c r="X297" s="9"/>
      <c r="Y297" s="9"/>
      <c r="Z297" s="9"/>
      <c r="AA297" s="8">
        <v>292</v>
      </c>
      <c r="AB297" s="20">
        <v>2016</v>
      </c>
      <c r="AC297" s="20">
        <v>1987</v>
      </c>
      <c r="AD297" s="21">
        <v>96.42</v>
      </c>
      <c r="AE297" s="9">
        <f t="shared" si="36"/>
        <v>-79726.527701926418</v>
      </c>
      <c r="AF297" s="9">
        <v>2216861.7348000002</v>
      </c>
      <c r="AG297" s="9">
        <v>33508.915200000003</v>
      </c>
      <c r="AH297" s="9">
        <v>200898.60499999998</v>
      </c>
      <c r="AI297" s="9">
        <v>92607.283100000001</v>
      </c>
      <c r="AJ297" s="9">
        <v>209665.0239</v>
      </c>
      <c r="AK297" s="9">
        <v>68011.973817527178</v>
      </c>
      <c r="AL297" s="9">
        <v>2765256.1158843995</v>
      </c>
      <c r="AM297" s="9">
        <f t="shared" si="37"/>
        <v>141653.05008247282</v>
      </c>
      <c r="AN297" s="9"/>
      <c r="AO297" s="9"/>
      <c r="AP297" s="9"/>
      <c r="AQ297" s="9"/>
      <c r="AR297" s="9"/>
      <c r="AS297" s="9"/>
      <c r="AT297" s="9"/>
      <c r="AU297" s="9"/>
      <c r="AV297" s="9">
        <f t="shared" si="33"/>
        <v>-79726.527701926418</v>
      </c>
      <c r="AW297" s="9"/>
      <c r="AX297" s="9"/>
      <c r="AY297" s="9"/>
      <c r="AZ297" s="9"/>
      <c r="BA297" s="20">
        <v>292</v>
      </c>
      <c r="BB297" s="20">
        <v>2017</v>
      </c>
      <c r="BC297" s="20">
        <v>1988</v>
      </c>
      <c r="BD297" s="21">
        <v>120.42</v>
      </c>
      <c r="BE297" s="9">
        <f t="shared" si="38"/>
        <v>-286928.49679780984</v>
      </c>
      <c r="BF297" s="9">
        <v>2232414.2086</v>
      </c>
      <c r="BG297" s="9">
        <v>33412.713799999998</v>
      </c>
      <c r="BH297" s="9">
        <v>177756.45380000002</v>
      </c>
      <c r="BI297" s="9">
        <v>127947.83980658599</v>
      </c>
      <c r="BJ297" s="9">
        <v>136479.0577</v>
      </c>
      <c r="BK297" s="9">
        <v>151599.54795193966</v>
      </c>
      <c r="BL297" s="9">
        <v>2843339.2225524564</v>
      </c>
      <c r="BM297" s="9">
        <f t="shared" si="39"/>
        <v>-15120.490251939656</v>
      </c>
      <c r="BN297" s="9"/>
      <c r="BO297" s="9"/>
      <c r="BP297" s="9"/>
      <c r="BQ297" s="9"/>
      <c r="BR297" s="9"/>
      <c r="BS297" s="9"/>
      <c r="BT297" s="9"/>
      <c r="BU297" s="9"/>
      <c r="BV297" s="9">
        <f t="shared" si="34"/>
        <v>-286928.49679780984</v>
      </c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</row>
    <row r="298" spans="1:117">
      <c r="A298" s="8">
        <v>293</v>
      </c>
      <c r="B298" s="20">
        <v>2015</v>
      </c>
      <c r="C298" s="20">
        <v>1992</v>
      </c>
      <c r="D298" s="21">
        <v>72.650000000000006</v>
      </c>
      <c r="E298" s="9">
        <v>60455.313000000002</v>
      </c>
      <c r="F298" s="9">
        <v>2044349.3665</v>
      </c>
      <c r="G298" s="9">
        <v>77366.129400000005</v>
      </c>
      <c r="H298" s="9">
        <v>379970.93939999997</v>
      </c>
      <c r="I298" s="9">
        <v>74615.522500000006</v>
      </c>
      <c r="J298" s="9">
        <v>67087.090400000001</v>
      </c>
      <c r="K298" s="9">
        <v>4164.2151999999996</v>
      </c>
      <c r="L298" s="9">
        <v>2578769.5199000002</v>
      </c>
      <c r="M298" s="9">
        <f t="shared" si="35"/>
        <v>62922.875200000002</v>
      </c>
      <c r="N298" s="9"/>
      <c r="O298" s="9"/>
      <c r="P298" s="9"/>
      <c r="Q298" s="9"/>
      <c r="R298" s="9"/>
      <c r="S298" s="9"/>
      <c r="T298" s="9"/>
      <c r="U298" s="9"/>
      <c r="V298" s="9">
        <f t="shared" si="32"/>
        <v>329017.31300000002</v>
      </c>
      <c r="W298" s="9"/>
      <c r="X298" s="9"/>
      <c r="Y298" s="9"/>
      <c r="Z298" s="9"/>
      <c r="AA298" s="8">
        <v>293</v>
      </c>
      <c r="AB298" s="20">
        <v>2016</v>
      </c>
      <c r="AC298" s="20">
        <v>2007</v>
      </c>
      <c r="AD298" s="21">
        <v>128.85</v>
      </c>
      <c r="AE298" s="9">
        <f t="shared" si="36"/>
        <v>54973.924598073587</v>
      </c>
      <c r="AF298" s="9">
        <v>2169779.4275000002</v>
      </c>
      <c r="AG298" s="9">
        <v>33508.915200000003</v>
      </c>
      <c r="AH298" s="9">
        <v>203361.2383</v>
      </c>
      <c r="AI298" s="9">
        <v>83355.752699999997</v>
      </c>
      <c r="AJ298" s="9">
        <v>368004.27620000002</v>
      </c>
      <c r="AK298" s="9">
        <v>27220.680717527172</v>
      </c>
      <c r="AL298" s="9">
        <v>2775815.0045843995</v>
      </c>
      <c r="AM298" s="9">
        <f t="shared" si="37"/>
        <v>340783.59548247285</v>
      </c>
      <c r="AN298" s="9"/>
      <c r="AO298" s="9"/>
      <c r="AP298" s="9"/>
      <c r="AQ298" s="9"/>
      <c r="AR298" s="9"/>
      <c r="AS298" s="9"/>
      <c r="AT298" s="9"/>
      <c r="AU298" s="9"/>
      <c r="AV298" s="9">
        <f t="shared" si="33"/>
        <v>54973.924598073587</v>
      </c>
      <c r="AW298" s="9"/>
      <c r="AX298" s="9"/>
      <c r="AY298" s="9"/>
      <c r="AZ298" s="9"/>
      <c r="BA298" s="20">
        <v>293</v>
      </c>
      <c r="BB298" s="20">
        <v>2017</v>
      </c>
      <c r="BC298" s="20">
        <v>2008</v>
      </c>
      <c r="BD298" s="21">
        <v>117.14</v>
      </c>
      <c r="BE298" s="9">
        <f t="shared" si="38"/>
        <v>-169775.41429156112</v>
      </c>
      <c r="BF298" s="9">
        <v>2188527.33</v>
      </c>
      <c r="BG298" s="9">
        <v>33412.713799999998</v>
      </c>
      <c r="BH298" s="9">
        <v>186538.61360000001</v>
      </c>
      <c r="BI298" s="9">
        <v>94955.344412835402</v>
      </c>
      <c r="BJ298" s="9">
        <v>258766.15829999998</v>
      </c>
      <c r="BK298" s="9">
        <v>72954.225551939657</v>
      </c>
      <c r="BL298" s="9">
        <v>2859021.3488524565</v>
      </c>
      <c r="BM298" s="9">
        <f t="shared" si="39"/>
        <v>185811.93274806032</v>
      </c>
      <c r="BN298" s="9"/>
      <c r="BO298" s="9"/>
      <c r="BP298" s="9"/>
      <c r="BQ298" s="9"/>
      <c r="BR298" s="9"/>
      <c r="BS298" s="9"/>
      <c r="BT298" s="9"/>
      <c r="BU298" s="9"/>
      <c r="BV298" s="9">
        <f t="shared" si="34"/>
        <v>-169775.41429156112</v>
      </c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</row>
    <row r="299" spans="1:117">
      <c r="A299" s="8">
        <v>294</v>
      </c>
      <c r="B299" s="20">
        <v>2015</v>
      </c>
      <c r="C299" s="20">
        <v>1957</v>
      </c>
      <c r="D299" s="21">
        <v>112.95</v>
      </c>
      <c r="E299" s="9">
        <v>68698.637499999997</v>
      </c>
      <c r="F299" s="9">
        <v>2044787.0922000001</v>
      </c>
      <c r="G299" s="9">
        <v>77366.129400000005</v>
      </c>
      <c r="H299" s="9">
        <v>379264.0589</v>
      </c>
      <c r="I299" s="9">
        <v>77270.221399999995</v>
      </c>
      <c r="J299" s="9">
        <v>77398.421199999997</v>
      </c>
      <c r="K299" s="9">
        <v>7858.8716999999997</v>
      </c>
      <c r="L299" s="9">
        <v>2579528.4138000002</v>
      </c>
      <c r="M299" s="9">
        <f t="shared" si="35"/>
        <v>69539.549499999994</v>
      </c>
      <c r="N299" s="9"/>
      <c r="O299" s="9"/>
      <c r="P299" s="9"/>
      <c r="Q299" s="9"/>
      <c r="R299" s="9"/>
      <c r="S299" s="9"/>
      <c r="T299" s="9"/>
      <c r="U299" s="9"/>
      <c r="V299" s="9">
        <f t="shared" si="32"/>
        <v>337260.63750000001</v>
      </c>
      <c r="W299" s="9"/>
      <c r="X299" s="9"/>
      <c r="Y299" s="9"/>
      <c r="Z299" s="9"/>
      <c r="AA299" s="8">
        <v>294</v>
      </c>
      <c r="AB299" s="20">
        <v>2016</v>
      </c>
      <c r="AC299" s="20">
        <v>1952</v>
      </c>
      <c r="AD299" s="21">
        <v>132.01</v>
      </c>
      <c r="AE299" s="9">
        <f t="shared" si="36"/>
        <v>96923.628298074007</v>
      </c>
      <c r="AF299" s="9">
        <v>2152654.0422</v>
      </c>
      <c r="AG299" s="9">
        <v>33508.915200000003</v>
      </c>
      <c r="AH299" s="9">
        <v>204588.09449999998</v>
      </c>
      <c r="AI299" s="9">
        <v>78746.744500000001</v>
      </c>
      <c r="AJ299" s="9">
        <v>435837.27760000003</v>
      </c>
      <c r="AK299" s="9">
        <v>13156.70481752717</v>
      </c>
      <c r="AL299" s="9">
        <v>2795254.7408843995</v>
      </c>
      <c r="AM299" s="9">
        <f t="shared" si="37"/>
        <v>422680.57278247288</v>
      </c>
      <c r="AN299" s="9"/>
      <c r="AO299" s="9"/>
      <c r="AP299" s="9"/>
      <c r="AQ299" s="9"/>
      <c r="AR299" s="9"/>
      <c r="AS299" s="9"/>
      <c r="AT299" s="9"/>
      <c r="AU299" s="9"/>
      <c r="AV299" s="9">
        <f t="shared" si="33"/>
        <v>96923.628298074007</v>
      </c>
      <c r="AW299" s="9"/>
      <c r="AX299" s="9"/>
      <c r="AY299" s="9"/>
      <c r="AZ299" s="9"/>
      <c r="BA299" s="20">
        <v>294</v>
      </c>
      <c r="BB299" s="20">
        <v>2017</v>
      </c>
      <c r="BC299" s="20">
        <v>1953</v>
      </c>
      <c r="BD299" s="21">
        <v>154.11000000000001</v>
      </c>
      <c r="BE299" s="9">
        <f t="shared" si="38"/>
        <v>-68645.466348524205</v>
      </c>
      <c r="BF299" s="9">
        <v>2193189.1623</v>
      </c>
      <c r="BG299" s="9">
        <v>33412.713799999998</v>
      </c>
      <c r="BH299" s="9">
        <v>185958.73120000001</v>
      </c>
      <c r="BI299" s="9">
        <v>97133.825355872104</v>
      </c>
      <c r="BJ299" s="9">
        <v>353490.83650000003</v>
      </c>
      <c r="BK299" s="9">
        <v>68317.430151939654</v>
      </c>
      <c r="BL299" s="9">
        <v>2863513.3053524564</v>
      </c>
      <c r="BM299" s="9">
        <f t="shared" si="39"/>
        <v>285173.40634806035</v>
      </c>
      <c r="BN299" s="9"/>
      <c r="BO299" s="9"/>
      <c r="BP299" s="9"/>
      <c r="BQ299" s="9"/>
      <c r="BR299" s="9"/>
      <c r="BS299" s="9"/>
      <c r="BT299" s="9"/>
      <c r="BU299" s="9"/>
      <c r="BV299" s="9">
        <f t="shared" si="34"/>
        <v>-68645.466348524205</v>
      </c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</row>
    <row r="300" spans="1:117">
      <c r="A300" s="8">
        <v>295</v>
      </c>
      <c r="B300" s="20">
        <v>2015</v>
      </c>
      <c r="C300" s="20">
        <v>1997</v>
      </c>
      <c r="D300" s="21">
        <v>158.16</v>
      </c>
      <c r="E300" s="9">
        <v>63950.907800000001</v>
      </c>
      <c r="F300" s="9">
        <v>2026762.5759000001</v>
      </c>
      <c r="G300" s="9">
        <v>77366.129400000005</v>
      </c>
      <c r="H300" s="9">
        <v>380910.34</v>
      </c>
      <c r="I300" s="9">
        <v>71087.590899999996</v>
      </c>
      <c r="J300" s="9">
        <v>85823.183399999994</v>
      </c>
      <c r="K300" s="9">
        <v>0</v>
      </c>
      <c r="L300" s="9">
        <v>2577998.9119000002</v>
      </c>
      <c r="M300" s="9">
        <f t="shared" si="35"/>
        <v>85823.183399999994</v>
      </c>
      <c r="N300" s="9"/>
      <c r="O300" s="9"/>
      <c r="P300" s="9"/>
      <c r="Q300" s="9"/>
      <c r="R300" s="9"/>
      <c r="S300" s="9"/>
      <c r="T300" s="9"/>
      <c r="U300" s="9"/>
      <c r="V300" s="9">
        <f t="shared" si="32"/>
        <v>332512.90780000004</v>
      </c>
      <c r="W300" s="9"/>
      <c r="X300" s="9"/>
      <c r="Y300" s="9"/>
      <c r="Z300" s="9"/>
      <c r="AA300" s="8">
        <v>295</v>
      </c>
      <c r="AB300" s="20">
        <v>2016</v>
      </c>
      <c r="AC300" s="20">
        <v>1954</v>
      </c>
      <c r="AD300" s="21">
        <v>129.66</v>
      </c>
      <c r="AE300" s="9">
        <f t="shared" si="36"/>
        <v>150748.7776980726</v>
      </c>
      <c r="AF300" s="9">
        <v>2150342.9312999998</v>
      </c>
      <c r="AG300" s="9">
        <v>33508.915200000003</v>
      </c>
      <c r="AH300" s="9">
        <v>205575.68099999998</v>
      </c>
      <c r="AI300" s="9">
        <v>75036.6158</v>
      </c>
      <c r="AJ300" s="9">
        <v>496671.10560000001</v>
      </c>
      <c r="AK300" s="9">
        <v>8936.3475175271706</v>
      </c>
      <c r="AL300" s="9">
        <v>2801450.1236843998</v>
      </c>
      <c r="AM300" s="9">
        <f t="shared" si="37"/>
        <v>487734.75808247284</v>
      </c>
      <c r="AN300" s="9"/>
      <c r="AO300" s="9"/>
      <c r="AP300" s="9"/>
      <c r="AQ300" s="9"/>
      <c r="AR300" s="9"/>
      <c r="AS300" s="9"/>
      <c r="AT300" s="9"/>
      <c r="AU300" s="9"/>
      <c r="AV300" s="9">
        <f t="shared" si="33"/>
        <v>150748.7776980726</v>
      </c>
      <c r="AW300" s="9"/>
      <c r="AX300" s="9"/>
      <c r="AY300" s="9"/>
      <c r="AZ300" s="9"/>
      <c r="BA300" s="20">
        <v>295</v>
      </c>
      <c r="BB300" s="20">
        <v>2017</v>
      </c>
      <c r="BC300" s="20">
        <v>1955</v>
      </c>
      <c r="BD300" s="21">
        <v>178.01</v>
      </c>
      <c r="BE300" s="9">
        <f t="shared" si="38"/>
        <v>-132464.85095524229</v>
      </c>
      <c r="BF300" s="9">
        <v>2197039.4840000002</v>
      </c>
      <c r="BG300" s="9">
        <v>33412.713799999998</v>
      </c>
      <c r="BH300" s="9">
        <v>188521.2023</v>
      </c>
      <c r="BI300" s="9">
        <v>87507.227949153996</v>
      </c>
      <c r="BJ300" s="9">
        <v>276725.16269999999</v>
      </c>
      <c r="BK300" s="9">
        <v>54597.322151939661</v>
      </c>
      <c r="BL300" s="9">
        <v>2861073.3195524565</v>
      </c>
      <c r="BM300" s="9">
        <f t="shared" si="39"/>
        <v>222127.84054806031</v>
      </c>
      <c r="BN300" s="9"/>
      <c r="BO300" s="9"/>
      <c r="BP300" s="9"/>
      <c r="BQ300" s="9"/>
      <c r="BR300" s="9"/>
      <c r="BS300" s="9"/>
      <c r="BT300" s="9"/>
      <c r="BU300" s="9"/>
      <c r="BV300" s="9">
        <f t="shared" si="34"/>
        <v>-132464.85095524229</v>
      </c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</row>
    <row r="301" spans="1:117">
      <c r="A301" s="8">
        <v>296</v>
      </c>
      <c r="B301" s="20">
        <v>2015</v>
      </c>
      <c r="C301" s="20">
        <v>1968</v>
      </c>
      <c r="D301" s="21">
        <v>96.29</v>
      </c>
      <c r="E301" s="9">
        <v>46478.5308</v>
      </c>
      <c r="F301" s="9">
        <v>2049410.6425000001</v>
      </c>
      <c r="G301" s="9">
        <v>77366.129400000005</v>
      </c>
      <c r="H301" s="9">
        <v>380879.5503</v>
      </c>
      <c r="I301" s="9">
        <v>71203.222299999994</v>
      </c>
      <c r="J301" s="9">
        <v>55963.525500000003</v>
      </c>
      <c r="K301" s="9">
        <v>19931.1525</v>
      </c>
      <c r="L301" s="9">
        <v>2568413.3865999999</v>
      </c>
      <c r="M301" s="9">
        <f t="shared" si="35"/>
        <v>36032.373000000007</v>
      </c>
      <c r="N301" s="9"/>
      <c r="O301" s="9"/>
      <c r="P301" s="9"/>
      <c r="Q301" s="9"/>
      <c r="R301" s="9"/>
      <c r="S301" s="9"/>
      <c r="T301" s="9"/>
      <c r="U301" s="9"/>
      <c r="V301" s="9">
        <f t="shared" si="32"/>
        <v>315040.53080000001</v>
      </c>
      <c r="W301" s="9"/>
      <c r="X301" s="9"/>
      <c r="Y301" s="9"/>
      <c r="Z301" s="9"/>
      <c r="AA301" s="8">
        <v>296</v>
      </c>
      <c r="AB301" s="20">
        <v>2016</v>
      </c>
      <c r="AC301" s="20">
        <v>1960</v>
      </c>
      <c r="AD301" s="21">
        <v>137.91</v>
      </c>
      <c r="AE301" s="9">
        <f t="shared" si="36"/>
        <v>193742.83899807371</v>
      </c>
      <c r="AF301" s="9">
        <v>2219224.5077</v>
      </c>
      <c r="AG301" s="9">
        <v>33508.915200000003</v>
      </c>
      <c r="AH301" s="9">
        <v>205598.03389999998</v>
      </c>
      <c r="AI301" s="9">
        <v>74952.641199999998</v>
      </c>
      <c r="AJ301" s="9">
        <v>468561.27780000004</v>
      </c>
      <c r="AK301" s="9">
        <v>20787.03171752717</v>
      </c>
      <c r="AL301" s="9">
        <v>2787315.5050843996</v>
      </c>
      <c r="AM301" s="9">
        <f t="shared" si="37"/>
        <v>447774.24608247285</v>
      </c>
      <c r="AN301" s="9"/>
      <c r="AO301" s="9"/>
      <c r="AP301" s="9"/>
      <c r="AQ301" s="9"/>
      <c r="AR301" s="9"/>
      <c r="AS301" s="9"/>
      <c r="AT301" s="9"/>
      <c r="AU301" s="9"/>
      <c r="AV301" s="9">
        <f t="shared" si="33"/>
        <v>193742.83899807371</v>
      </c>
      <c r="AW301" s="9"/>
      <c r="AX301" s="9"/>
      <c r="AY301" s="9"/>
      <c r="AZ301" s="9"/>
      <c r="BA301" s="20">
        <v>296</v>
      </c>
      <c r="BB301" s="20">
        <v>2017</v>
      </c>
      <c r="BC301" s="20">
        <v>1961</v>
      </c>
      <c r="BD301" s="21">
        <v>125.72</v>
      </c>
      <c r="BE301" s="9">
        <f t="shared" si="38"/>
        <v>56902.04002264794</v>
      </c>
      <c r="BF301" s="9">
        <v>2213406.3212000001</v>
      </c>
      <c r="BG301" s="9">
        <v>33412.713799999998</v>
      </c>
      <c r="BH301" s="9">
        <v>191438.9515</v>
      </c>
      <c r="BI301" s="9">
        <v>76545.934527044403</v>
      </c>
      <c r="BJ301" s="9">
        <v>464787.69210000004</v>
      </c>
      <c r="BK301" s="9">
        <v>54335.297451939667</v>
      </c>
      <c r="BL301" s="9">
        <v>2868354.2756524566</v>
      </c>
      <c r="BM301" s="9">
        <f t="shared" si="39"/>
        <v>410452.39464806038</v>
      </c>
      <c r="BN301" s="9"/>
      <c r="BO301" s="9"/>
      <c r="BP301" s="9"/>
      <c r="BQ301" s="9"/>
      <c r="BR301" s="9"/>
      <c r="BS301" s="9"/>
      <c r="BT301" s="9"/>
      <c r="BU301" s="9"/>
      <c r="BV301" s="9">
        <f t="shared" si="34"/>
        <v>56902.04002264794</v>
      </c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</row>
    <row r="302" spans="1:117">
      <c r="A302" s="8">
        <v>297</v>
      </c>
      <c r="B302" s="20">
        <v>2015</v>
      </c>
      <c r="C302" s="20">
        <v>1949</v>
      </c>
      <c r="D302" s="21">
        <v>102.46</v>
      </c>
      <c r="E302" s="9">
        <v>49670.239399999999</v>
      </c>
      <c r="F302" s="9">
        <v>2048479.5903</v>
      </c>
      <c r="G302" s="9">
        <v>77366.129400000005</v>
      </c>
      <c r="H302" s="9">
        <v>379571.22360000003</v>
      </c>
      <c r="I302" s="9">
        <v>76116.660099999994</v>
      </c>
      <c r="J302" s="9">
        <v>50386.212899999999</v>
      </c>
      <c r="K302" s="9">
        <v>7022.6451999999999</v>
      </c>
      <c r="L302" s="9">
        <v>2575226.9317000001</v>
      </c>
      <c r="M302" s="9">
        <f t="shared" si="35"/>
        <v>43363.5677</v>
      </c>
      <c r="N302" s="9"/>
      <c r="O302" s="9"/>
      <c r="P302" s="9"/>
      <c r="Q302" s="9"/>
      <c r="R302" s="9"/>
      <c r="S302" s="9"/>
      <c r="T302" s="9"/>
      <c r="U302" s="9"/>
      <c r="V302" s="9">
        <f t="shared" si="32"/>
        <v>318232.23940000002</v>
      </c>
      <c r="W302" s="9"/>
      <c r="X302" s="9"/>
      <c r="Y302" s="9"/>
      <c r="Z302" s="9"/>
      <c r="AA302" s="8">
        <v>297</v>
      </c>
      <c r="AB302" s="20">
        <v>2016</v>
      </c>
      <c r="AC302" s="20">
        <v>1932</v>
      </c>
      <c r="AD302" s="21">
        <v>141.41</v>
      </c>
      <c r="AE302" s="9">
        <f t="shared" si="36"/>
        <v>-84891.242001926992</v>
      </c>
      <c r="AF302" s="9">
        <v>2232035.2492999998</v>
      </c>
      <c r="AG302" s="9">
        <v>33508.915200000003</v>
      </c>
      <c r="AH302" s="9">
        <v>200085.40729999999</v>
      </c>
      <c r="AI302" s="9">
        <v>95662.2745</v>
      </c>
      <c r="AJ302" s="9">
        <v>242462.49400000001</v>
      </c>
      <c r="AK302" s="9">
        <v>109097.21951752718</v>
      </c>
      <c r="AL302" s="9">
        <v>2779548.3627843997</v>
      </c>
      <c r="AM302" s="9">
        <f t="shared" si="37"/>
        <v>133365.27448247283</v>
      </c>
      <c r="AN302" s="9"/>
      <c r="AO302" s="9"/>
      <c r="AP302" s="9"/>
      <c r="AQ302" s="9"/>
      <c r="AR302" s="9"/>
      <c r="AS302" s="9"/>
      <c r="AT302" s="9"/>
      <c r="AU302" s="9"/>
      <c r="AV302" s="9">
        <f t="shared" si="33"/>
        <v>-84891.242001926992</v>
      </c>
      <c r="AW302" s="9"/>
      <c r="AX302" s="9"/>
      <c r="AY302" s="9"/>
      <c r="AZ302" s="9"/>
      <c r="BA302" s="20">
        <v>297</v>
      </c>
      <c r="BB302" s="20">
        <v>2017</v>
      </c>
      <c r="BC302" s="20">
        <v>1933</v>
      </c>
      <c r="BD302" s="21">
        <v>150.36000000000001</v>
      </c>
      <c r="BE302" s="9">
        <f t="shared" si="38"/>
        <v>55202.471757739782</v>
      </c>
      <c r="BF302" s="9">
        <v>2258682.9163000002</v>
      </c>
      <c r="BG302" s="9">
        <v>33412.713799999998</v>
      </c>
      <c r="BH302" s="9">
        <v>191410.77660000001</v>
      </c>
      <c r="BI302" s="9">
        <v>76651.7811621359</v>
      </c>
      <c r="BJ302" s="9">
        <v>421416.50830000004</v>
      </c>
      <c r="BK302" s="9">
        <v>59090.964051939663</v>
      </c>
      <c r="BL302" s="9">
        <v>2867281.2603524565</v>
      </c>
      <c r="BM302" s="9">
        <f t="shared" si="39"/>
        <v>362325.54424806038</v>
      </c>
      <c r="BN302" s="9"/>
      <c r="BO302" s="9"/>
      <c r="BP302" s="9"/>
      <c r="BQ302" s="9"/>
      <c r="BR302" s="9"/>
      <c r="BS302" s="9"/>
      <c r="BT302" s="9"/>
      <c r="BU302" s="9"/>
      <c r="BV302" s="9">
        <f t="shared" si="34"/>
        <v>55202.471757739782</v>
      </c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</row>
    <row r="303" spans="1:117">
      <c r="A303" s="8">
        <v>298</v>
      </c>
      <c r="B303" s="20">
        <v>2015</v>
      </c>
      <c r="C303" s="20">
        <v>1979</v>
      </c>
      <c r="D303" s="21">
        <v>82.26</v>
      </c>
      <c r="E303" s="9">
        <v>33995.707600000002</v>
      </c>
      <c r="F303" s="9">
        <v>2040436.8859000001</v>
      </c>
      <c r="G303" s="9">
        <v>77366.129400000005</v>
      </c>
      <c r="H303" s="9">
        <v>380863.93819999998</v>
      </c>
      <c r="I303" s="9">
        <v>71261.853499999997</v>
      </c>
      <c r="J303" s="9">
        <v>45433.251700000001</v>
      </c>
      <c r="K303" s="9">
        <v>8360.9802</v>
      </c>
      <c r="L303" s="9">
        <v>2573005.3709</v>
      </c>
      <c r="M303" s="9">
        <f t="shared" si="35"/>
        <v>37072.271500000003</v>
      </c>
      <c r="N303" s="9"/>
      <c r="O303" s="9"/>
      <c r="P303" s="9"/>
      <c r="Q303" s="9"/>
      <c r="R303" s="9"/>
      <c r="S303" s="9"/>
      <c r="T303" s="9"/>
      <c r="U303" s="9"/>
      <c r="V303" s="9">
        <f t="shared" si="32"/>
        <v>302557.70760000002</v>
      </c>
      <c r="W303" s="9"/>
      <c r="X303" s="9"/>
      <c r="Y303" s="9"/>
      <c r="Z303" s="9"/>
      <c r="AA303" s="8">
        <v>298</v>
      </c>
      <c r="AB303" s="20">
        <v>2016</v>
      </c>
      <c r="AC303" s="20">
        <v>2003</v>
      </c>
      <c r="AD303" s="21">
        <v>113.28</v>
      </c>
      <c r="AE303" s="9">
        <f t="shared" si="36"/>
        <v>-158349.34800192667</v>
      </c>
      <c r="AF303" s="9">
        <v>2120440.0399000002</v>
      </c>
      <c r="AG303" s="9">
        <v>33508.915200000003</v>
      </c>
      <c r="AH303" s="9">
        <v>199645.4253</v>
      </c>
      <c r="AI303" s="9">
        <v>97315.182499999995</v>
      </c>
      <c r="AJ303" s="9">
        <v>204335.65300000002</v>
      </c>
      <c r="AK303" s="9">
        <v>41985.248917527177</v>
      </c>
      <c r="AL303" s="9">
        <v>2771609.3149843998</v>
      </c>
      <c r="AM303" s="9">
        <f t="shared" si="37"/>
        <v>162350.40408247284</v>
      </c>
      <c r="AN303" s="9"/>
      <c r="AO303" s="9"/>
      <c r="AP303" s="9"/>
      <c r="AQ303" s="9"/>
      <c r="AR303" s="9"/>
      <c r="AS303" s="9"/>
      <c r="AT303" s="9"/>
      <c r="AU303" s="9"/>
      <c r="AV303" s="9">
        <f t="shared" si="33"/>
        <v>-158349.34800192667</v>
      </c>
      <c r="AW303" s="9"/>
      <c r="AX303" s="9"/>
      <c r="AY303" s="9"/>
      <c r="AZ303" s="9"/>
      <c r="BA303" s="20">
        <v>298</v>
      </c>
      <c r="BB303" s="20">
        <v>2017</v>
      </c>
      <c r="BC303" s="20">
        <v>2004</v>
      </c>
      <c r="BD303" s="21">
        <v>109.88</v>
      </c>
      <c r="BE303" s="9">
        <f t="shared" si="38"/>
        <v>-193702.08829638688</v>
      </c>
      <c r="BF303" s="9">
        <v>2147708.6486</v>
      </c>
      <c r="BG303" s="9">
        <v>33412.713799999998</v>
      </c>
      <c r="BH303" s="9">
        <v>186417.90950000001</v>
      </c>
      <c r="BI303" s="9">
        <v>95408.801108009298</v>
      </c>
      <c r="BJ303" s="9">
        <v>248843.08789999998</v>
      </c>
      <c r="BK303" s="9">
        <v>62555.22225193966</v>
      </c>
      <c r="BL303" s="9">
        <v>2842938.0269524567</v>
      </c>
      <c r="BM303" s="9">
        <f t="shared" si="39"/>
        <v>186287.86564806034</v>
      </c>
      <c r="BN303" s="9"/>
      <c r="BO303" s="9"/>
      <c r="BP303" s="9"/>
      <c r="BQ303" s="9"/>
      <c r="BR303" s="9"/>
      <c r="BS303" s="9"/>
      <c r="BT303" s="9"/>
      <c r="BU303" s="9"/>
      <c r="BV303" s="9">
        <f t="shared" si="34"/>
        <v>-193702.08829638688</v>
      </c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</row>
    <row r="304" spans="1:117">
      <c r="A304" s="8">
        <v>299</v>
      </c>
      <c r="B304" s="20">
        <v>2015</v>
      </c>
      <c r="C304" s="20">
        <v>1992</v>
      </c>
      <c r="D304" s="21">
        <v>72.650000000000006</v>
      </c>
      <c r="E304" s="9">
        <v>47844.989000000001</v>
      </c>
      <c r="F304" s="9">
        <v>2030187.3589000001</v>
      </c>
      <c r="G304" s="9">
        <v>77366.129400000005</v>
      </c>
      <c r="H304" s="9">
        <v>380142.94939999998</v>
      </c>
      <c r="I304" s="9">
        <v>73969.536399999997</v>
      </c>
      <c r="J304" s="9">
        <v>67237.734500000006</v>
      </c>
      <c r="K304" s="9">
        <v>242.9562</v>
      </c>
      <c r="L304" s="9">
        <v>2580815.7634000001</v>
      </c>
      <c r="M304" s="9">
        <f t="shared" si="35"/>
        <v>66994.778300000005</v>
      </c>
      <c r="N304" s="9"/>
      <c r="O304" s="9"/>
      <c r="P304" s="9"/>
      <c r="Q304" s="9"/>
      <c r="R304" s="9"/>
      <c r="S304" s="9"/>
      <c r="T304" s="9"/>
      <c r="U304" s="9"/>
      <c r="V304" s="9">
        <f t="shared" si="32"/>
        <v>316406.989</v>
      </c>
      <c r="W304" s="9"/>
      <c r="X304" s="9"/>
      <c r="Y304" s="9"/>
      <c r="Z304" s="9"/>
      <c r="AA304" s="8">
        <v>299</v>
      </c>
      <c r="AB304" s="20">
        <v>2016</v>
      </c>
      <c r="AC304" s="20">
        <v>2007</v>
      </c>
      <c r="AD304" s="21">
        <v>128.85</v>
      </c>
      <c r="AE304" s="9">
        <f t="shared" si="36"/>
        <v>6196.7739980733022</v>
      </c>
      <c r="AF304" s="9">
        <v>2138631.1151999999</v>
      </c>
      <c r="AG304" s="9">
        <v>33508.915200000003</v>
      </c>
      <c r="AH304" s="9">
        <v>203379.32519999999</v>
      </c>
      <c r="AI304" s="9">
        <v>83287.804499999998</v>
      </c>
      <c r="AJ304" s="9">
        <v>345709.04250000004</v>
      </c>
      <c r="AK304" s="9">
        <v>21404.324017527171</v>
      </c>
      <c r="AL304" s="9">
        <v>2776915.1045843996</v>
      </c>
      <c r="AM304" s="9">
        <f t="shared" si="37"/>
        <v>324304.71848247288</v>
      </c>
      <c r="AN304" s="9"/>
      <c r="AO304" s="9"/>
      <c r="AP304" s="9"/>
      <c r="AQ304" s="9"/>
      <c r="AR304" s="9"/>
      <c r="AS304" s="9"/>
      <c r="AT304" s="9"/>
      <c r="AU304" s="9"/>
      <c r="AV304" s="9">
        <f t="shared" si="33"/>
        <v>6196.7739980733022</v>
      </c>
      <c r="AW304" s="9"/>
      <c r="AX304" s="9"/>
      <c r="AY304" s="9"/>
      <c r="AZ304" s="9"/>
      <c r="BA304" s="20">
        <v>299</v>
      </c>
      <c r="BB304" s="20">
        <v>2017</v>
      </c>
      <c r="BC304" s="20">
        <v>2008</v>
      </c>
      <c r="BD304" s="21">
        <v>117.14</v>
      </c>
      <c r="BE304" s="9">
        <f t="shared" si="38"/>
        <v>-140431.485016739</v>
      </c>
      <c r="BF304" s="9">
        <v>2185261.6584000001</v>
      </c>
      <c r="BG304" s="9">
        <v>33412.713799999998</v>
      </c>
      <c r="BH304" s="9">
        <v>186374.69390000001</v>
      </c>
      <c r="BI304" s="9">
        <v>95571.151687657199</v>
      </c>
      <c r="BJ304" s="9">
        <v>279902.00220000005</v>
      </c>
      <c r="BK304" s="9">
        <v>62073.139451939664</v>
      </c>
      <c r="BL304" s="9">
        <v>2858880.5655524563</v>
      </c>
      <c r="BM304" s="9">
        <f t="shared" si="39"/>
        <v>217828.86274806038</v>
      </c>
      <c r="BN304" s="9"/>
      <c r="BO304" s="9"/>
      <c r="BP304" s="9"/>
      <c r="BQ304" s="9"/>
      <c r="BR304" s="9"/>
      <c r="BS304" s="9"/>
      <c r="BT304" s="9"/>
      <c r="BU304" s="9"/>
      <c r="BV304" s="9">
        <f t="shared" si="34"/>
        <v>-140431.485016739</v>
      </c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</row>
    <row r="305" spans="1:117">
      <c r="A305" s="8">
        <v>300</v>
      </c>
      <c r="B305" s="20">
        <v>2015</v>
      </c>
      <c r="C305" s="20">
        <v>1971</v>
      </c>
      <c r="D305" s="21">
        <v>137.58000000000001</v>
      </c>
      <c r="E305" s="9">
        <v>39184.1495</v>
      </c>
      <c r="F305" s="9">
        <v>2048588.3204999999</v>
      </c>
      <c r="G305" s="9">
        <v>77366.129400000005</v>
      </c>
      <c r="H305" s="9">
        <v>379796.82799999998</v>
      </c>
      <c r="I305" s="9">
        <v>75269.399900000004</v>
      </c>
      <c r="J305" s="9">
        <v>38817.2981</v>
      </c>
      <c r="K305" s="9">
        <v>4232.9994999999999</v>
      </c>
      <c r="L305" s="9">
        <v>2576420.827</v>
      </c>
      <c r="M305" s="9">
        <f t="shared" si="35"/>
        <v>34584.298600000002</v>
      </c>
      <c r="N305" s="9"/>
      <c r="O305" s="9"/>
      <c r="P305" s="9"/>
      <c r="Q305" s="9"/>
      <c r="R305" s="9"/>
      <c r="S305" s="9"/>
      <c r="T305" s="9"/>
      <c r="U305" s="9"/>
      <c r="V305" s="9">
        <f t="shared" si="32"/>
        <v>307746.1495</v>
      </c>
      <c r="W305" s="9"/>
      <c r="X305" s="9"/>
      <c r="Y305" s="9"/>
      <c r="Z305" s="9"/>
      <c r="AA305" s="8">
        <v>300</v>
      </c>
      <c r="AB305" s="20">
        <v>2016</v>
      </c>
      <c r="AC305" s="20">
        <v>1974</v>
      </c>
      <c r="AD305" s="21">
        <v>139.1</v>
      </c>
      <c r="AE305" s="9">
        <f t="shared" si="36"/>
        <v>182625.0593980737</v>
      </c>
      <c r="AF305" s="9">
        <v>2151865.5775000001</v>
      </c>
      <c r="AG305" s="9">
        <v>33508.915200000003</v>
      </c>
      <c r="AH305" s="9">
        <v>205531.70759999999</v>
      </c>
      <c r="AI305" s="9">
        <v>75201.813200000004</v>
      </c>
      <c r="AJ305" s="9">
        <v>548691.34669999999</v>
      </c>
      <c r="AK305" s="9">
        <v>10782.084617527171</v>
      </c>
      <c r="AL305" s="9">
        <v>2821392.2161843996</v>
      </c>
      <c r="AM305" s="9">
        <f t="shared" si="37"/>
        <v>537909.26208247279</v>
      </c>
      <c r="AN305" s="9"/>
      <c r="AO305" s="9"/>
      <c r="AP305" s="9"/>
      <c r="AQ305" s="9"/>
      <c r="AR305" s="9"/>
      <c r="AS305" s="9"/>
      <c r="AT305" s="9"/>
      <c r="AU305" s="9"/>
      <c r="AV305" s="9">
        <f t="shared" si="33"/>
        <v>182625.0593980737</v>
      </c>
      <c r="AW305" s="9"/>
      <c r="AX305" s="9"/>
      <c r="AY305" s="9"/>
      <c r="AZ305" s="9"/>
      <c r="BA305" s="20">
        <v>300</v>
      </c>
      <c r="BB305" s="20">
        <v>2017</v>
      </c>
      <c r="BC305" s="20">
        <v>1975</v>
      </c>
      <c r="BD305" s="21">
        <v>170.14</v>
      </c>
      <c r="BE305" s="9">
        <f t="shared" si="38"/>
        <v>-76372.015999102034</v>
      </c>
      <c r="BF305" s="9">
        <v>2173872.2966999998</v>
      </c>
      <c r="BG305" s="9">
        <v>33412.713799999998</v>
      </c>
      <c r="BH305" s="9">
        <v>190816.2015</v>
      </c>
      <c r="BI305" s="9">
        <v>78885.458905294203</v>
      </c>
      <c r="BJ305" s="9">
        <v>359730.31540000002</v>
      </c>
      <c r="BK305" s="9">
        <v>44666.660651939659</v>
      </c>
      <c r="BL305" s="9">
        <v>2868422.3416524567</v>
      </c>
      <c r="BM305" s="9">
        <f t="shared" si="39"/>
        <v>315063.65474806039</v>
      </c>
      <c r="BN305" s="9"/>
      <c r="BO305" s="9"/>
      <c r="BP305" s="9"/>
      <c r="BQ305" s="9"/>
      <c r="BR305" s="9"/>
      <c r="BS305" s="9"/>
      <c r="BT305" s="9"/>
      <c r="BU305" s="9"/>
      <c r="BV305" s="9">
        <f t="shared" si="34"/>
        <v>-76372.015999102034</v>
      </c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</row>
    <row r="306" spans="1:117">
      <c r="A306" s="8">
        <v>301</v>
      </c>
      <c r="B306" s="20">
        <v>2015</v>
      </c>
      <c r="C306" s="20">
        <v>2001</v>
      </c>
      <c r="D306" s="21">
        <v>59.94</v>
      </c>
      <c r="E306" s="9">
        <v>79425.191000000006</v>
      </c>
      <c r="F306" s="9">
        <v>2075456.8078999999</v>
      </c>
      <c r="G306" s="9">
        <v>77366.129400000005</v>
      </c>
      <c r="H306" s="9">
        <v>379779.69010000001</v>
      </c>
      <c r="I306" s="9">
        <v>75333.761700000003</v>
      </c>
      <c r="J306" s="9">
        <v>61513.846299999997</v>
      </c>
      <c r="K306" s="9">
        <v>17039.070500000002</v>
      </c>
      <c r="L306" s="9">
        <v>2572985.9737999998</v>
      </c>
      <c r="M306" s="9">
        <f t="shared" si="35"/>
        <v>44474.775799999996</v>
      </c>
      <c r="N306" s="9"/>
      <c r="O306" s="9"/>
      <c r="P306" s="9"/>
      <c r="Q306" s="9"/>
      <c r="R306" s="9"/>
      <c r="S306" s="9"/>
      <c r="T306" s="9"/>
      <c r="U306" s="9"/>
      <c r="V306" s="9">
        <f t="shared" si="32"/>
        <v>347987.19099999999</v>
      </c>
      <c r="W306" s="9"/>
      <c r="X306" s="9"/>
      <c r="Y306" s="9"/>
      <c r="Z306" s="9"/>
      <c r="AA306" s="8">
        <v>301</v>
      </c>
      <c r="AB306" s="20">
        <v>2016</v>
      </c>
      <c r="AC306" s="20">
        <v>2002</v>
      </c>
      <c r="AD306" s="21">
        <v>111.02</v>
      </c>
      <c r="AE306" s="9">
        <f t="shared" si="36"/>
        <v>-66148.285201926716</v>
      </c>
      <c r="AF306" s="9">
        <v>2222775.0507999999</v>
      </c>
      <c r="AG306" s="9">
        <v>33508.915200000003</v>
      </c>
      <c r="AH306" s="9">
        <v>195025.6893</v>
      </c>
      <c r="AI306" s="9">
        <v>114670.4375</v>
      </c>
      <c r="AJ306" s="9">
        <v>243942.04380000001</v>
      </c>
      <c r="AK306" s="9">
        <v>97108.338917527173</v>
      </c>
      <c r="AL306" s="9">
        <v>2778962.0828843997</v>
      </c>
      <c r="AM306" s="9">
        <f t="shared" si="37"/>
        <v>146833.70488247284</v>
      </c>
      <c r="AN306" s="9"/>
      <c r="AO306" s="9"/>
      <c r="AP306" s="9"/>
      <c r="AQ306" s="9"/>
      <c r="AR306" s="9"/>
      <c r="AS306" s="9"/>
      <c r="AT306" s="9"/>
      <c r="AU306" s="9"/>
      <c r="AV306" s="9">
        <f t="shared" si="33"/>
        <v>-66148.285201926716</v>
      </c>
      <c r="AW306" s="9"/>
      <c r="AX306" s="9"/>
      <c r="AY306" s="9"/>
      <c r="AZ306" s="9"/>
      <c r="BA306" s="20">
        <v>301</v>
      </c>
      <c r="BB306" s="20">
        <v>2017</v>
      </c>
      <c r="BC306" s="20">
        <v>2003</v>
      </c>
      <c r="BD306" s="21">
        <v>113.28</v>
      </c>
      <c r="BE306" s="9">
        <f t="shared" si="38"/>
        <v>-157318.69052844774</v>
      </c>
      <c r="BF306" s="9">
        <v>2226490.5924999998</v>
      </c>
      <c r="BG306" s="9">
        <v>33412.713799999998</v>
      </c>
      <c r="BH306" s="9">
        <v>186138.307</v>
      </c>
      <c r="BI306" s="9">
        <v>96459.201275948493</v>
      </c>
      <c r="BJ306" s="9">
        <v>254574.93769999998</v>
      </c>
      <c r="BK306" s="9">
        <v>104826.90705193966</v>
      </c>
      <c r="BL306" s="9">
        <v>2849567.5357524566</v>
      </c>
      <c r="BM306" s="9">
        <f t="shared" si="39"/>
        <v>149748.03064806032</v>
      </c>
      <c r="BN306" s="9"/>
      <c r="BO306" s="9"/>
      <c r="BP306" s="9"/>
      <c r="BQ306" s="9"/>
      <c r="BR306" s="9"/>
      <c r="BS306" s="9"/>
      <c r="BT306" s="9"/>
      <c r="BU306" s="9"/>
      <c r="BV306" s="9">
        <f t="shared" si="34"/>
        <v>-157318.69052844774</v>
      </c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</row>
    <row r="307" spans="1:117">
      <c r="A307" s="8">
        <v>302</v>
      </c>
      <c r="B307" s="20">
        <v>2015</v>
      </c>
      <c r="C307" s="20">
        <v>1980</v>
      </c>
      <c r="D307" s="21">
        <v>97.62</v>
      </c>
      <c r="E307" s="9">
        <v>84193.633000000002</v>
      </c>
      <c r="F307" s="9">
        <v>2032974.8078000001</v>
      </c>
      <c r="G307" s="9">
        <v>77366.129400000005</v>
      </c>
      <c r="H307" s="9">
        <v>380540.54550000001</v>
      </c>
      <c r="I307" s="9">
        <v>72476.358999999997</v>
      </c>
      <c r="J307" s="9">
        <v>104578.7613</v>
      </c>
      <c r="K307" s="9">
        <v>0</v>
      </c>
      <c r="L307" s="9">
        <v>2583742.9701</v>
      </c>
      <c r="M307" s="9">
        <f t="shared" si="35"/>
        <v>104578.7613</v>
      </c>
      <c r="N307" s="9"/>
      <c r="O307" s="9"/>
      <c r="P307" s="9"/>
      <c r="Q307" s="9"/>
      <c r="R307" s="9"/>
      <c r="S307" s="9"/>
      <c r="T307" s="9"/>
      <c r="U307" s="9"/>
      <c r="V307" s="9">
        <f t="shared" si="32"/>
        <v>352755.63300000003</v>
      </c>
      <c r="W307" s="9"/>
      <c r="X307" s="9"/>
      <c r="Y307" s="9"/>
      <c r="Z307" s="9"/>
      <c r="AA307" s="8">
        <v>302</v>
      </c>
      <c r="AB307" s="20">
        <v>2016</v>
      </c>
      <c r="AC307" s="20">
        <v>1983</v>
      </c>
      <c r="AD307" s="21">
        <v>157.11000000000001</v>
      </c>
      <c r="AE307" s="9">
        <f t="shared" si="36"/>
        <v>240158.58329807362</v>
      </c>
      <c r="AF307" s="9">
        <v>2159386.1326000001</v>
      </c>
      <c r="AG307" s="9">
        <v>33508.915200000003</v>
      </c>
      <c r="AH307" s="9">
        <v>206070.97469999999</v>
      </c>
      <c r="AI307" s="9">
        <v>73175.914499999999</v>
      </c>
      <c r="AJ307" s="9">
        <v>577346.2331999999</v>
      </c>
      <c r="AK307" s="9">
        <v>9149.8059175271701</v>
      </c>
      <c r="AL307" s="9">
        <v>2800179.7809843998</v>
      </c>
      <c r="AM307" s="9">
        <f t="shared" si="37"/>
        <v>568196.42728247272</v>
      </c>
      <c r="AN307" s="9"/>
      <c r="AO307" s="9"/>
      <c r="AP307" s="9"/>
      <c r="AQ307" s="9"/>
      <c r="AR307" s="9"/>
      <c r="AS307" s="9"/>
      <c r="AT307" s="9"/>
      <c r="AU307" s="9"/>
      <c r="AV307" s="9">
        <f t="shared" si="33"/>
        <v>240158.58329807362</v>
      </c>
      <c r="AW307" s="9"/>
      <c r="AX307" s="9"/>
      <c r="AY307" s="9"/>
      <c r="AZ307" s="9"/>
      <c r="BA307" s="20">
        <v>302</v>
      </c>
      <c r="BB307" s="20">
        <v>2017</v>
      </c>
      <c r="BC307" s="20">
        <v>1984</v>
      </c>
      <c r="BD307" s="21">
        <v>117.76</v>
      </c>
      <c r="BE307" s="9">
        <f t="shared" si="38"/>
        <v>185107.5425473447</v>
      </c>
      <c r="BF307" s="9">
        <v>2221491.1882000002</v>
      </c>
      <c r="BG307" s="9">
        <v>33412.713799999998</v>
      </c>
      <c r="BH307" s="9">
        <v>192460.7084</v>
      </c>
      <c r="BI307" s="9">
        <v>72707.435851741204</v>
      </c>
      <c r="BJ307" s="9">
        <v>585080.81000000006</v>
      </c>
      <c r="BK307" s="9">
        <v>39633.696851939661</v>
      </c>
      <c r="BL307" s="9">
        <v>2880411.6168524567</v>
      </c>
      <c r="BM307" s="9">
        <f t="shared" si="39"/>
        <v>545447.11314806039</v>
      </c>
      <c r="BN307" s="9"/>
      <c r="BO307" s="9"/>
      <c r="BP307" s="9"/>
      <c r="BQ307" s="9"/>
      <c r="BR307" s="9"/>
      <c r="BS307" s="9"/>
      <c r="BT307" s="9"/>
      <c r="BU307" s="9"/>
      <c r="BV307" s="9">
        <f t="shared" si="34"/>
        <v>185107.5425473447</v>
      </c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</row>
    <row r="308" spans="1:117">
      <c r="A308" s="8">
        <v>303</v>
      </c>
      <c r="B308" s="20">
        <v>2015</v>
      </c>
      <c r="C308" s="20">
        <v>1959</v>
      </c>
      <c r="D308" s="21">
        <v>119.32</v>
      </c>
      <c r="E308" s="9">
        <v>74821.005300000004</v>
      </c>
      <c r="F308" s="9">
        <v>2019515.0906</v>
      </c>
      <c r="G308" s="9">
        <v>77366.129400000005</v>
      </c>
      <c r="H308" s="9">
        <v>381311.54619999998</v>
      </c>
      <c r="I308" s="9">
        <v>69580.855800000005</v>
      </c>
      <c r="J308" s="9">
        <v>103289.893</v>
      </c>
      <c r="K308" s="9">
        <v>0</v>
      </c>
      <c r="L308" s="9">
        <v>2576242.5096999998</v>
      </c>
      <c r="M308" s="9">
        <f t="shared" si="35"/>
        <v>103289.893</v>
      </c>
      <c r="N308" s="9"/>
      <c r="O308" s="9"/>
      <c r="P308" s="9"/>
      <c r="Q308" s="9"/>
      <c r="R308" s="9"/>
      <c r="S308" s="9"/>
      <c r="T308" s="9"/>
      <c r="U308" s="9"/>
      <c r="V308" s="9">
        <f t="shared" si="32"/>
        <v>343383.00530000002</v>
      </c>
      <c r="W308" s="9"/>
      <c r="X308" s="9"/>
      <c r="Y308" s="9"/>
      <c r="Z308" s="9"/>
      <c r="AA308" s="8">
        <v>303</v>
      </c>
      <c r="AB308" s="20">
        <v>2016</v>
      </c>
      <c r="AC308" s="20">
        <v>1997</v>
      </c>
      <c r="AD308" s="21">
        <v>140.19999999999999</v>
      </c>
      <c r="AE308" s="9">
        <f t="shared" si="36"/>
        <v>271295.7973980736</v>
      </c>
      <c r="AF308" s="9">
        <v>2154379.1170000001</v>
      </c>
      <c r="AG308" s="9">
        <v>33508.915200000003</v>
      </c>
      <c r="AH308" s="9">
        <v>205353.6611</v>
      </c>
      <c r="AI308" s="9">
        <v>75870.691900000005</v>
      </c>
      <c r="AJ308" s="9">
        <v>635702.80759999994</v>
      </c>
      <c r="AK308" s="9">
        <v>8936.3475175271706</v>
      </c>
      <c r="AL308" s="9">
        <v>2824583.0478843995</v>
      </c>
      <c r="AM308" s="9">
        <f t="shared" si="37"/>
        <v>626766.46008247277</v>
      </c>
      <c r="AN308" s="9"/>
      <c r="AO308" s="9"/>
      <c r="AP308" s="9"/>
      <c r="AQ308" s="9"/>
      <c r="AR308" s="9"/>
      <c r="AS308" s="9"/>
      <c r="AT308" s="9"/>
      <c r="AU308" s="9"/>
      <c r="AV308" s="9">
        <f t="shared" si="33"/>
        <v>271295.7973980736</v>
      </c>
      <c r="AW308" s="9"/>
      <c r="AX308" s="9"/>
      <c r="AY308" s="9"/>
      <c r="AZ308" s="9"/>
      <c r="BA308" s="20">
        <v>303</v>
      </c>
      <c r="BB308" s="20">
        <v>2017</v>
      </c>
      <c r="BC308" s="20">
        <v>1998</v>
      </c>
      <c r="BD308" s="21">
        <v>160.31</v>
      </c>
      <c r="BE308" s="9">
        <f t="shared" si="38"/>
        <v>46634.536360573489</v>
      </c>
      <c r="BF308" s="9">
        <v>2211961.2968000001</v>
      </c>
      <c r="BG308" s="9">
        <v>33412.713799999998</v>
      </c>
      <c r="BH308" s="9">
        <v>191483.77180000002</v>
      </c>
      <c r="BI308" s="9">
        <v>76377.555364968997</v>
      </c>
      <c r="BJ308" s="9">
        <v>449602.65429999999</v>
      </c>
      <c r="BK308" s="9">
        <v>47640.256451939662</v>
      </c>
      <c r="BL308" s="9">
        <v>2868563.1992524564</v>
      </c>
      <c r="BM308" s="9">
        <f t="shared" si="39"/>
        <v>401962.39784806035</v>
      </c>
      <c r="BN308" s="9"/>
      <c r="BO308" s="9"/>
      <c r="BP308" s="9"/>
      <c r="BQ308" s="9"/>
      <c r="BR308" s="9"/>
      <c r="BS308" s="9"/>
      <c r="BT308" s="9"/>
      <c r="BU308" s="9"/>
      <c r="BV308" s="9">
        <f t="shared" si="34"/>
        <v>46634.536360573489</v>
      </c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</row>
    <row r="309" spans="1:117">
      <c r="A309" s="8">
        <v>304</v>
      </c>
      <c r="B309" s="20">
        <v>2015</v>
      </c>
      <c r="C309" s="20">
        <v>1974</v>
      </c>
      <c r="D309" s="21">
        <v>156.36000000000001</v>
      </c>
      <c r="E309" s="9">
        <v>19283.6482</v>
      </c>
      <c r="F309" s="9">
        <v>2035685.3772</v>
      </c>
      <c r="G309" s="9">
        <v>77366.129400000005</v>
      </c>
      <c r="H309" s="9">
        <v>379101.73560000001</v>
      </c>
      <c r="I309" s="9">
        <v>77879.828699999998</v>
      </c>
      <c r="J309" s="9">
        <v>32320.607199999999</v>
      </c>
      <c r="K309" s="9">
        <v>10404.1522</v>
      </c>
      <c r="L309" s="9">
        <v>2572665.8777000001</v>
      </c>
      <c r="M309" s="9">
        <f t="shared" si="35"/>
        <v>21916.454999999998</v>
      </c>
      <c r="N309" s="9"/>
      <c r="O309" s="9"/>
      <c r="P309" s="9"/>
      <c r="Q309" s="9"/>
      <c r="R309" s="9"/>
      <c r="S309" s="9"/>
      <c r="T309" s="9"/>
      <c r="U309" s="9"/>
      <c r="V309" s="9">
        <f t="shared" si="32"/>
        <v>287845.6482</v>
      </c>
      <c r="W309" s="9"/>
      <c r="X309" s="9"/>
      <c r="Y309" s="9"/>
      <c r="Z309" s="9"/>
      <c r="AA309" s="8">
        <v>304</v>
      </c>
      <c r="AB309" s="20">
        <v>2016</v>
      </c>
      <c r="AC309" s="20">
        <v>2007</v>
      </c>
      <c r="AD309" s="21">
        <v>128.85</v>
      </c>
      <c r="AE309" s="9">
        <f t="shared" si="36"/>
        <v>29877.377998072654</v>
      </c>
      <c r="AF309" s="9">
        <v>2134815.3119000001</v>
      </c>
      <c r="AG309" s="9">
        <v>33508.915200000003</v>
      </c>
      <c r="AH309" s="9">
        <v>203840.89369999999</v>
      </c>
      <c r="AI309" s="9">
        <v>81553.800799999997</v>
      </c>
      <c r="AJ309" s="9">
        <v>373852.08809999999</v>
      </c>
      <c r="AK309" s="9">
        <v>19476.257217527171</v>
      </c>
      <c r="AL309" s="9">
        <v>2778217.3744843998</v>
      </c>
      <c r="AM309" s="9">
        <f t="shared" si="37"/>
        <v>354375.8308824728</v>
      </c>
      <c r="AN309" s="9"/>
      <c r="AO309" s="9"/>
      <c r="AP309" s="9"/>
      <c r="AQ309" s="9"/>
      <c r="AR309" s="9"/>
      <c r="AS309" s="9"/>
      <c r="AT309" s="9"/>
      <c r="AU309" s="9"/>
      <c r="AV309" s="9">
        <f t="shared" si="33"/>
        <v>29877.377998072654</v>
      </c>
      <c r="AW309" s="9"/>
      <c r="AX309" s="9"/>
      <c r="AY309" s="9"/>
      <c r="AZ309" s="9"/>
      <c r="BA309" s="20">
        <v>304</v>
      </c>
      <c r="BB309" s="20">
        <v>2017</v>
      </c>
      <c r="BC309" s="20">
        <v>2008</v>
      </c>
      <c r="BD309" s="21">
        <v>117.14</v>
      </c>
      <c r="BE309" s="9">
        <f t="shared" si="38"/>
        <v>-184540.16952021932</v>
      </c>
      <c r="BF309" s="9">
        <v>2172649.4492000001</v>
      </c>
      <c r="BG309" s="9">
        <v>33412.713799999998</v>
      </c>
      <c r="BH309" s="9">
        <v>187718.67550000001</v>
      </c>
      <c r="BI309" s="9">
        <v>90522.130884176702</v>
      </c>
      <c r="BJ309" s="9">
        <v>239563.01180000001</v>
      </c>
      <c r="BK309" s="9">
        <v>54521.379051939664</v>
      </c>
      <c r="BL309" s="9">
        <v>2853884.7716524564</v>
      </c>
      <c r="BM309" s="9">
        <f t="shared" si="39"/>
        <v>185041.63274806034</v>
      </c>
      <c r="BN309" s="9"/>
      <c r="BO309" s="9"/>
      <c r="BP309" s="9"/>
      <c r="BQ309" s="9"/>
      <c r="BR309" s="9"/>
      <c r="BS309" s="9"/>
      <c r="BT309" s="9"/>
      <c r="BU309" s="9"/>
      <c r="BV309" s="9">
        <f t="shared" si="34"/>
        <v>-184540.16952021932</v>
      </c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</row>
    <row r="310" spans="1:117">
      <c r="A310" s="8">
        <v>305</v>
      </c>
      <c r="B310" s="20">
        <v>2015</v>
      </c>
      <c r="C310" s="20">
        <v>1994</v>
      </c>
      <c r="D310" s="21">
        <v>76.42</v>
      </c>
      <c r="E310" s="9">
        <v>63440.774400000002</v>
      </c>
      <c r="F310" s="9">
        <v>2070270.1995999999</v>
      </c>
      <c r="G310" s="9">
        <v>77366.129400000005</v>
      </c>
      <c r="H310" s="9">
        <v>379922.38949999999</v>
      </c>
      <c r="I310" s="9">
        <v>74797.852299999999</v>
      </c>
      <c r="J310" s="9">
        <v>48345.051500000001</v>
      </c>
      <c r="K310" s="9">
        <v>13469.8066</v>
      </c>
      <c r="L310" s="9">
        <v>2573791.0411999999</v>
      </c>
      <c r="M310" s="9">
        <f t="shared" si="35"/>
        <v>34875.244900000005</v>
      </c>
      <c r="N310" s="9"/>
      <c r="O310" s="9"/>
      <c r="P310" s="9"/>
      <c r="Q310" s="9"/>
      <c r="R310" s="9"/>
      <c r="S310" s="9"/>
      <c r="T310" s="9"/>
      <c r="U310" s="9"/>
      <c r="V310" s="9">
        <f t="shared" si="32"/>
        <v>332002.77439999999</v>
      </c>
      <c r="W310" s="9"/>
      <c r="X310" s="9"/>
      <c r="Y310" s="9"/>
      <c r="Z310" s="9"/>
      <c r="AA310" s="8">
        <v>305</v>
      </c>
      <c r="AB310" s="20">
        <v>2016</v>
      </c>
      <c r="AC310" s="20">
        <v>1936</v>
      </c>
      <c r="AD310" s="21">
        <v>90.47</v>
      </c>
      <c r="AE310" s="9">
        <f t="shared" si="36"/>
        <v>-162079.41490192665</v>
      </c>
      <c r="AF310" s="9">
        <v>2159838.5493000001</v>
      </c>
      <c r="AG310" s="9">
        <v>33508.915200000003</v>
      </c>
      <c r="AH310" s="9">
        <v>195473.67629999999</v>
      </c>
      <c r="AI310" s="9">
        <v>112987.4564</v>
      </c>
      <c r="AJ310" s="9">
        <v>175023.63340000002</v>
      </c>
      <c r="AK310" s="9">
        <v>64508.350517527171</v>
      </c>
      <c r="AL310" s="9">
        <v>2774403.2949843998</v>
      </c>
      <c r="AM310" s="9">
        <f t="shared" si="37"/>
        <v>110515.28288247285</v>
      </c>
      <c r="AN310" s="9"/>
      <c r="AO310" s="9"/>
      <c r="AP310" s="9"/>
      <c r="AQ310" s="9"/>
      <c r="AR310" s="9"/>
      <c r="AS310" s="9"/>
      <c r="AT310" s="9"/>
      <c r="AU310" s="9"/>
      <c r="AV310" s="9">
        <f t="shared" si="33"/>
        <v>-162079.41490192665</v>
      </c>
      <c r="AW310" s="9"/>
      <c r="AX310" s="9"/>
      <c r="AY310" s="9"/>
      <c r="AZ310" s="9"/>
      <c r="BA310" s="20">
        <v>305</v>
      </c>
      <c r="BB310" s="20">
        <v>2017</v>
      </c>
      <c r="BC310" s="20">
        <v>1937</v>
      </c>
      <c r="BD310" s="21">
        <v>136</v>
      </c>
      <c r="BE310" s="9">
        <f t="shared" si="38"/>
        <v>-332816.88058311213</v>
      </c>
      <c r="BF310" s="9">
        <v>2201973.9473000001</v>
      </c>
      <c r="BG310" s="9">
        <v>33412.713799999998</v>
      </c>
      <c r="BH310" s="9">
        <v>178801.13750000001</v>
      </c>
      <c r="BI310" s="9">
        <v>124023.210721283</v>
      </c>
      <c r="BJ310" s="9">
        <v>107379.4788</v>
      </c>
      <c r="BK310" s="9">
        <v>139800.81165193964</v>
      </c>
      <c r="BL310" s="9">
        <v>2838606.5570524563</v>
      </c>
      <c r="BM310" s="9">
        <f t="shared" si="39"/>
        <v>-32421.332851939645</v>
      </c>
      <c r="BN310" s="9"/>
      <c r="BO310" s="9"/>
      <c r="BP310" s="9"/>
      <c r="BQ310" s="9"/>
      <c r="BR310" s="9"/>
      <c r="BS310" s="9"/>
      <c r="BT310" s="9"/>
      <c r="BU310" s="9"/>
      <c r="BV310" s="9">
        <f t="shared" si="34"/>
        <v>-332816.88058311213</v>
      </c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</row>
    <row r="311" spans="1:117">
      <c r="A311" s="8">
        <v>306</v>
      </c>
      <c r="B311" s="20">
        <v>2015</v>
      </c>
      <c r="C311" s="20">
        <v>1974</v>
      </c>
      <c r="D311" s="21">
        <v>156.36000000000001</v>
      </c>
      <c r="E311" s="9">
        <v>25966.899099999999</v>
      </c>
      <c r="F311" s="9">
        <v>2056329.0449999999</v>
      </c>
      <c r="G311" s="9">
        <v>77366.129400000005</v>
      </c>
      <c r="H311" s="9">
        <v>378986.28490000003</v>
      </c>
      <c r="I311" s="9">
        <v>78313.405100000004</v>
      </c>
      <c r="J311" s="9">
        <v>22406.006700000002</v>
      </c>
      <c r="K311" s="9">
        <v>16620.7523</v>
      </c>
      <c r="L311" s="9">
        <v>2570813.2196999998</v>
      </c>
      <c r="M311" s="9">
        <f t="shared" si="35"/>
        <v>5785.2544000000016</v>
      </c>
      <c r="N311" s="9"/>
      <c r="O311" s="9"/>
      <c r="P311" s="9"/>
      <c r="Q311" s="9"/>
      <c r="R311" s="9"/>
      <c r="S311" s="9"/>
      <c r="T311" s="9"/>
      <c r="U311" s="9"/>
      <c r="V311" s="9">
        <f t="shared" si="32"/>
        <v>294528.89910000004</v>
      </c>
      <c r="W311" s="9"/>
      <c r="X311" s="9"/>
      <c r="Y311" s="9"/>
      <c r="Z311" s="9"/>
      <c r="AA311" s="8">
        <v>306</v>
      </c>
      <c r="AB311" s="20">
        <v>2016</v>
      </c>
      <c r="AC311" s="20">
        <v>1970</v>
      </c>
      <c r="AD311" s="21">
        <v>167.75</v>
      </c>
      <c r="AE311" s="9">
        <f t="shared" si="36"/>
        <v>20870.664698073175</v>
      </c>
      <c r="AF311" s="9">
        <v>2245341.1905999999</v>
      </c>
      <c r="AG311" s="9">
        <v>33508.915200000003</v>
      </c>
      <c r="AH311" s="9">
        <v>202996.09539999999</v>
      </c>
      <c r="AI311" s="9">
        <v>84727.508100000006</v>
      </c>
      <c r="AJ311" s="9">
        <v>267327.55670000002</v>
      </c>
      <c r="AK311" s="9">
        <v>43612.210917527176</v>
      </c>
      <c r="AL311" s="9">
        <v>2769418.3903843998</v>
      </c>
      <c r="AM311" s="9">
        <f t="shared" si="37"/>
        <v>223715.34578247284</v>
      </c>
      <c r="AN311" s="9"/>
      <c r="AO311" s="9"/>
      <c r="AP311" s="9"/>
      <c r="AQ311" s="9"/>
      <c r="AR311" s="9"/>
      <c r="AS311" s="9"/>
      <c r="AT311" s="9"/>
      <c r="AU311" s="9"/>
      <c r="AV311" s="9">
        <f t="shared" si="33"/>
        <v>20870.664698073175</v>
      </c>
      <c r="AW311" s="9"/>
      <c r="AX311" s="9"/>
      <c r="AY311" s="9"/>
      <c r="AZ311" s="9"/>
      <c r="BA311" s="20">
        <v>306</v>
      </c>
      <c r="BB311" s="20">
        <v>2017</v>
      </c>
      <c r="BC311" s="20">
        <v>1971</v>
      </c>
      <c r="BD311" s="21">
        <v>184.31</v>
      </c>
      <c r="BE311" s="9">
        <f t="shared" si="38"/>
        <v>209885.76887787972</v>
      </c>
      <c r="BF311" s="9">
        <v>2260306.8705000002</v>
      </c>
      <c r="BG311" s="9">
        <v>33412.713799999998</v>
      </c>
      <c r="BH311" s="9">
        <v>190583.09770000001</v>
      </c>
      <c r="BI311" s="9">
        <v>79761.174782276197</v>
      </c>
      <c r="BJ311" s="9">
        <v>596224.82070000004</v>
      </c>
      <c r="BK311" s="9">
        <v>57955.552451939664</v>
      </c>
      <c r="BL311" s="9">
        <v>2892447.3561524567</v>
      </c>
      <c r="BM311" s="9">
        <f t="shared" si="39"/>
        <v>538269.26824806037</v>
      </c>
      <c r="BN311" s="9"/>
      <c r="BO311" s="9"/>
      <c r="BP311" s="9"/>
      <c r="BQ311" s="9"/>
      <c r="BR311" s="9"/>
      <c r="BS311" s="9"/>
      <c r="BT311" s="9"/>
      <c r="BU311" s="9"/>
      <c r="BV311" s="9">
        <f t="shared" si="34"/>
        <v>209885.76887787972</v>
      </c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</row>
    <row r="312" spans="1:117">
      <c r="A312" s="8">
        <v>307</v>
      </c>
      <c r="B312" s="20">
        <v>2015</v>
      </c>
      <c r="C312" s="20">
        <v>1966</v>
      </c>
      <c r="D312" s="21">
        <v>89.68</v>
      </c>
      <c r="E312" s="9">
        <v>42167.438399999999</v>
      </c>
      <c r="F312" s="9">
        <v>2014410.4002</v>
      </c>
      <c r="G312" s="9">
        <v>77366.129400000005</v>
      </c>
      <c r="H312" s="9">
        <v>379896.84179999999</v>
      </c>
      <c r="I312" s="9">
        <v>74893.797000000006</v>
      </c>
      <c r="J312" s="9">
        <v>69529.797399999996</v>
      </c>
      <c r="K312" s="9">
        <v>5986.4180999999999</v>
      </c>
      <c r="L312" s="9">
        <v>2567943.1093000001</v>
      </c>
      <c r="M312" s="9">
        <f t="shared" si="35"/>
        <v>63543.379299999993</v>
      </c>
      <c r="N312" s="9"/>
      <c r="O312" s="9"/>
      <c r="P312" s="9"/>
      <c r="Q312" s="9"/>
      <c r="R312" s="9"/>
      <c r="S312" s="9"/>
      <c r="T312" s="9"/>
      <c r="U312" s="9"/>
      <c r="V312" s="9">
        <f t="shared" si="32"/>
        <v>310729.43839999998</v>
      </c>
      <c r="W312" s="9"/>
      <c r="X312" s="9"/>
      <c r="Y312" s="9"/>
      <c r="Z312" s="9"/>
      <c r="AA312" s="8">
        <v>307</v>
      </c>
      <c r="AB312" s="20">
        <v>2016</v>
      </c>
      <c r="AC312" s="20">
        <v>1965</v>
      </c>
      <c r="AD312" s="21">
        <v>118.43</v>
      </c>
      <c r="AE312" s="9">
        <f t="shared" si="36"/>
        <v>154036.44439807348</v>
      </c>
      <c r="AF312" s="9">
        <v>2143096.2639000001</v>
      </c>
      <c r="AG312" s="9">
        <v>33508.915200000003</v>
      </c>
      <c r="AH312" s="9">
        <v>205008.87109999999</v>
      </c>
      <c r="AI312" s="9">
        <v>77165.986399999994</v>
      </c>
      <c r="AJ312" s="9">
        <v>516884.44949999999</v>
      </c>
      <c r="AK312" s="9">
        <v>12873.512317527171</v>
      </c>
      <c r="AL312" s="9">
        <v>2808754.5293843998</v>
      </c>
      <c r="AM312" s="9">
        <f t="shared" si="37"/>
        <v>504010.93718247284</v>
      </c>
      <c r="AN312" s="9"/>
      <c r="AO312" s="9"/>
      <c r="AP312" s="9"/>
      <c r="AQ312" s="9"/>
      <c r="AR312" s="9"/>
      <c r="AS312" s="9"/>
      <c r="AT312" s="9"/>
      <c r="AU312" s="9"/>
      <c r="AV312" s="9">
        <f t="shared" si="33"/>
        <v>154036.44439807348</v>
      </c>
      <c r="AW312" s="9"/>
      <c r="AX312" s="9"/>
      <c r="AY312" s="9"/>
      <c r="AZ312" s="9"/>
      <c r="BA312" s="20">
        <v>307</v>
      </c>
      <c r="BB312" s="20">
        <v>2017</v>
      </c>
      <c r="BC312" s="20">
        <v>1966</v>
      </c>
      <c r="BD312" s="21">
        <v>143.24</v>
      </c>
      <c r="BE312" s="9">
        <f t="shared" si="38"/>
        <v>-95072.841661798302</v>
      </c>
      <c r="BF312" s="9">
        <v>2191084.8530999999</v>
      </c>
      <c r="BG312" s="9">
        <v>33412.713799999998</v>
      </c>
      <c r="BH312" s="9">
        <v>191720.02540000001</v>
      </c>
      <c r="BI312" s="9">
        <v>75490.006642597902</v>
      </c>
      <c r="BJ312" s="9">
        <v>310265.0588</v>
      </c>
      <c r="BK312" s="9">
        <v>46943.782451939667</v>
      </c>
      <c r="BL312" s="9">
        <v>2850101.7169524566</v>
      </c>
      <c r="BM312" s="9">
        <f t="shared" si="39"/>
        <v>263321.27634806035</v>
      </c>
      <c r="BN312" s="9"/>
      <c r="BO312" s="9"/>
      <c r="BP312" s="9"/>
      <c r="BQ312" s="9"/>
      <c r="BR312" s="9"/>
      <c r="BS312" s="9"/>
      <c r="BT312" s="9"/>
      <c r="BU312" s="9"/>
      <c r="BV312" s="9">
        <f t="shared" si="34"/>
        <v>-95072.841661798302</v>
      </c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</row>
    <row r="313" spans="1:117">
      <c r="A313" s="8">
        <v>308</v>
      </c>
      <c r="B313" s="20">
        <v>2015</v>
      </c>
      <c r="C313" s="20">
        <v>1987</v>
      </c>
      <c r="D313" s="21">
        <v>78.25</v>
      </c>
      <c r="E313" s="9">
        <v>75222.837700000004</v>
      </c>
      <c r="F313" s="9">
        <v>2064921.6361</v>
      </c>
      <c r="G313" s="9">
        <v>77366.129400000005</v>
      </c>
      <c r="H313" s="9">
        <v>380326.45079999999</v>
      </c>
      <c r="I313" s="9">
        <v>73280.394499999995</v>
      </c>
      <c r="J313" s="9">
        <v>60952.546399999999</v>
      </c>
      <c r="K313" s="9">
        <v>5969.7015000000001</v>
      </c>
      <c r="L313" s="9">
        <v>2575654.6179999998</v>
      </c>
      <c r="M313" s="9">
        <f t="shared" si="35"/>
        <v>54982.844899999996</v>
      </c>
      <c r="N313" s="9"/>
      <c r="O313" s="9"/>
      <c r="P313" s="9"/>
      <c r="Q313" s="9"/>
      <c r="R313" s="9"/>
      <c r="S313" s="9"/>
      <c r="T313" s="9"/>
      <c r="U313" s="9"/>
      <c r="V313" s="9">
        <f t="shared" si="32"/>
        <v>343784.83770000003</v>
      </c>
      <c r="W313" s="9"/>
      <c r="X313" s="9"/>
      <c r="Y313" s="9"/>
      <c r="Z313" s="9"/>
      <c r="AA313" s="8">
        <v>308</v>
      </c>
      <c r="AB313" s="20">
        <v>2016</v>
      </c>
      <c r="AC313" s="20">
        <v>1994</v>
      </c>
      <c r="AD313" s="21">
        <v>130.30000000000001</v>
      </c>
      <c r="AE313" s="9">
        <f t="shared" si="36"/>
        <v>-168895.41990192654</v>
      </c>
      <c r="AF313" s="9">
        <v>2172255.6452000001</v>
      </c>
      <c r="AG313" s="9">
        <v>33508.915200000003</v>
      </c>
      <c r="AH313" s="9">
        <v>193367.23859999998</v>
      </c>
      <c r="AI313" s="9">
        <v>120900.844</v>
      </c>
      <c r="AJ313" s="9">
        <v>163425.52730000002</v>
      </c>
      <c r="AK313" s="9">
        <v>90177.004917527171</v>
      </c>
      <c r="AL313" s="9">
        <v>2762176.5852843998</v>
      </c>
      <c r="AM313" s="9">
        <f t="shared" si="37"/>
        <v>73248.522382472845</v>
      </c>
      <c r="AN313" s="9"/>
      <c r="AO313" s="9"/>
      <c r="AP313" s="9"/>
      <c r="AQ313" s="9"/>
      <c r="AR313" s="9"/>
      <c r="AS313" s="9"/>
      <c r="AT313" s="9"/>
      <c r="AU313" s="9"/>
      <c r="AV313" s="9">
        <f t="shared" si="33"/>
        <v>-168895.41990192654</v>
      </c>
      <c r="AW313" s="9"/>
      <c r="AX313" s="9"/>
      <c r="AY313" s="9"/>
      <c r="AZ313" s="9"/>
      <c r="BA313" s="20">
        <v>308</v>
      </c>
      <c r="BB313" s="20">
        <v>2017</v>
      </c>
      <c r="BC313" s="20">
        <v>1995</v>
      </c>
      <c r="BD313" s="21">
        <v>184.03</v>
      </c>
      <c r="BE313" s="9">
        <f t="shared" si="38"/>
        <v>-84046.367642965633</v>
      </c>
      <c r="BF313" s="9">
        <v>2168960.8675000002</v>
      </c>
      <c r="BG313" s="9">
        <v>33412.713799999998</v>
      </c>
      <c r="BH313" s="9">
        <v>188198.84030000001</v>
      </c>
      <c r="BI313" s="9">
        <v>88718.265661430501</v>
      </c>
      <c r="BJ313" s="9">
        <v>342478.24360000005</v>
      </c>
      <c r="BK313" s="9">
        <v>52048.243451939663</v>
      </c>
      <c r="BL313" s="9">
        <v>2853767.0550524564</v>
      </c>
      <c r="BM313" s="9">
        <f t="shared" si="39"/>
        <v>290430.00014806038</v>
      </c>
      <c r="BN313" s="9"/>
      <c r="BO313" s="9"/>
      <c r="BP313" s="9"/>
      <c r="BQ313" s="9"/>
      <c r="BR313" s="9"/>
      <c r="BS313" s="9"/>
      <c r="BT313" s="9"/>
      <c r="BU313" s="9"/>
      <c r="BV313" s="9">
        <f t="shared" si="34"/>
        <v>-84046.367642965633</v>
      </c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</row>
    <row r="314" spans="1:117">
      <c r="A314" s="8">
        <v>309</v>
      </c>
      <c r="B314" s="20">
        <v>2015</v>
      </c>
      <c r="C314" s="20">
        <v>1998</v>
      </c>
      <c r="D314" s="21">
        <v>105.25</v>
      </c>
      <c r="E314" s="9">
        <v>100468.575</v>
      </c>
      <c r="F314" s="9">
        <v>2040285.3221</v>
      </c>
      <c r="G314" s="9">
        <v>77366.129400000005</v>
      </c>
      <c r="H314" s="9">
        <v>380614.24979999999</v>
      </c>
      <c r="I314" s="9">
        <v>72199.561700000006</v>
      </c>
      <c r="J314" s="9">
        <v>113005.3986</v>
      </c>
      <c r="K314" s="9">
        <v>0</v>
      </c>
      <c r="L314" s="9">
        <v>2583002.0866</v>
      </c>
      <c r="M314" s="9">
        <f t="shared" si="35"/>
        <v>113005.3986</v>
      </c>
      <c r="N314" s="9"/>
      <c r="O314" s="9"/>
      <c r="P314" s="9"/>
      <c r="Q314" s="9"/>
      <c r="R314" s="9"/>
      <c r="S314" s="9"/>
      <c r="T314" s="9"/>
      <c r="U314" s="9"/>
      <c r="V314" s="9">
        <f t="shared" si="32"/>
        <v>369030.57500000001</v>
      </c>
      <c r="W314" s="9"/>
      <c r="X314" s="9"/>
      <c r="Y314" s="9"/>
      <c r="Z314" s="9"/>
      <c r="AA314" s="8">
        <v>309</v>
      </c>
      <c r="AB314" s="20">
        <v>2016</v>
      </c>
      <c r="AC314" s="20">
        <v>1941</v>
      </c>
      <c r="AD314" s="21">
        <v>129.43</v>
      </c>
      <c r="AE314" s="9">
        <f t="shared" si="36"/>
        <v>-133102.48320192611</v>
      </c>
      <c r="AF314" s="9">
        <v>2195224.6863000002</v>
      </c>
      <c r="AG314" s="9">
        <v>33508.915200000003</v>
      </c>
      <c r="AH314" s="9">
        <v>196561.37059999999</v>
      </c>
      <c r="AI314" s="9">
        <v>108901.2463</v>
      </c>
      <c r="AJ314" s="9">
        <v>160120.31760000001</v>
      </c>
      <c r="AK314" s="9">
        <v>69532.54901752717</v>
      </c>
      <c r="AL314" s="9">
        <v>2757886.4701843997</v>
      </c>
      <c r="AM314" s="9">
        <f t="shared" si="37"/>
        <v>90587.76858247284</v>
      </c>
      <c r="AN314" s="9"/>
      <c r="AO314" s="9"/>
      <c r="AP314" s="9"/>
      <c r="AQ314" s="9"/>
      <c r="AR314" s="9"/>
      <c r="AS314" s="9"/>
      <c r="AT314" s="9"/>
      <c r="AU314" s="9"/>
      <c r="AV314" s="9">
        <f t="shared" si="33"/>
        <v>-133102.48320192611</v>
      </c>
      <c r="AW314" s="9"/>
      <c r="AX314" s="9"/>
      <c r="AY314" s="9"/>
      <c r="AZ314" s="9"/>
      <c r="BA314" s="20">
        <v>309</v>
      </c>
      <c r="BB314" s="20">
        <v>2017</v>
      </c>
      <c r="BC314" s="20">
        <v>1942</v>
      </c>
      <c r="BD314" s="21">
        <v>148.11000000000001</v>
      </c>
      <c r="BE314" s="9">
        <f t="shared" si="38"/>
        <v>-74917.196984489448</v>
      </c>
      <c r="BF314" s="9">
        <v>2221520.8971000002</v>
      </c>
      <c r="BG314" s="9">
        <v>33412.713799999998</v>
      </c>
      <c r="BH314" s="9">
        <v>191819.09160000001</v>
      </c>
      <c r="BI314" s="9">
        <v>75117.838219906</v>
      </c>
      <c r="BJ314" s="9">
        <v>305312.26</v>
      </c>
      <c r="BK314" s="9">
        <v>53956.824951939663</v>
      </c>
      <c r="BL314" s="9">
        <v>2848143.1727524563</v>
      </c>
      <c r="BM314" s="9">
        <f t="shared" si="39"/>
        <v>251355.43504806035</v>
      </c>
      <c r="BN314" s="9"/>
      <c r="BO314" s="9"/>
      <c r="BP314" s="9"/>
      <c r="BQ314" s="9"/>
      <c r="BR314" s="9"/>
      <c r="BS314" s="9"/>
      <c r="BT314" s="9"/>
      <c r="BU314" s="9"/>
      <c r="BV314" s="9">
        <f t="shared" si="34"/>
        <v>-74917.196984489448</v>
      </c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</row>
    <row r="315" spans="1:117">
      <c r="A315" s="8">
        <v>310</v>
      </c>
      <c r="B315" s="20">
        <v>2015</v>
      </c>
      <c r="C315" s="20">
        <v>1999</v>
      </c>
      <c r="D315" s="21">
        <v>126.03</v>
      </c>
      <c r="E315" s="9">
        <v>48596.811500000003</v>
      </c>
      <c r="F315" s="9">
        <v>2030136.8008000001</v>
      </c>
      <c r="G315" s="9">
        <v>77366.129400000005</v>
      </c>
      <c r="H315" s="9">
        <v>380592.103</v>
      </c>
      <c r="I315" s="9">
        <v>72282.734400000001</v>
      </c>
      <c r="J315" s="9">
        <v>66800.061100000006</v>
      </c>
      <c r="K315" s="9">
        <v>10456.291800000001</v>
      </c>
      <c r="L315" s="9">
        <v>2568124.7253</v>
      </c>
      <c r="M315" s="9">
        <f t="shared" si="35"/>
        <v>56343.769300000007</v>
      </c>
      <c r="N315" s="9"/>
      <c r="O315" s="9"/>
      <c r="P315" s="9"/>
      <c r="Q315" s="9"/>
      <c r="R315" s="9"/>
      <c r="S315" s="9"/>
      <c r="T315" s="9"/>
      <c r="U315" s="9"/>
      <c r="V315" s="9">
        <f t="shared" si="32"/>
        <v>317158.81150000001</v>
      </c>
      <c r="W315" s="9"/>
      <c r="X315" s="9"/>
      <c r="Y315" s="9"/>
      <c r="Z315" s="9"/>
      <c r="AA315" s="8">
        <v>310</v>
      </c>
      <c r="AB315" s="20">
        <v>2016</v>
      </c>
      <c r="AC315" s="20">
        <v>1986</v>
      </c>
      <c r="AD315" s="21">
        <v>103.9</v>
      </c>
      <c r="AE315" s="9">
        <f t="shared" si="36"/>
        <v>84561.21499807341</v>
      </c>
      <c r="AF315" s="9">
        <v>2146810.5586000001</v>
      </c>
      <c r="AG315" s="9">
        <v>33508.915200000003</v>
      </c>
      <c r="AH315" s="9">
        <v>204421.9025</v>
      </c>
      <c r="AI315" s="9">
        <v>79371.088499999998</v>
      </c>
      <c r="AJ315" s="9">
        <v>426773.98940000002</v>
      </c>
      <c r="AK315" s="9">
        <v>14264.724217527171</v>
      </c>
      <c r="AL315" s="9">
        <v>2792060.5149843995</v>
      </c>
      <c r="AM315" s="9">
        <f t="shared" si="37"/>
        <v>412509.26518247282</v>
      </c>
      <c r="AN315" s="9"/>
      <c r="AO315" s="9"/>
      <c r="AP315" s="9"/>
      <c r="AQ315" s="9"/>
      <c r="AR315" s="9"/>
      <c r="AS315" s="9"/>
      <c r="AT315" s="9"/>
      <c r="AU315" s="9"/>
      <c r="AV315" s="9">
        <f t="shared" si="33"/>
        <v>84561.21499807341</v>
      </c>
      <c r="AW315" s="9"/>
      <c r="AX315" s="9"/>
      <c r="AY315" s="9"/>
      <c r="AZ315" s="9"/>
      <c r="BA315" s="20">
        <v>310</v>
      </c>
      <c r="BB315" s="20">
        <v>2017</v>
      </c>
      <c r="BC315" s="20">
        <v>1987</v>
      </c>
      <c r="BD315" s="21">
        <v>96.42</v>
      </c>
      <c r="BE315" s="9">
        <f t="shared" si="38"/>
        <v>-188218.09512477554</v>
      </c>
      <c r="BF315" s="9">
        <v>2189801.3494000002</v>
      </c>
      <c r="BG315" s="9">
        <v>33412.713799999998</v>
      </c>
      <c r="BH315" s="9">
        <v>186952.47530000002</v>
      </c>
      <c r="BI315" s="9">
        <v>93400.563879620298</v>
      </c>
      <c r="BJ315" s="9">
        <v>242502.0147</v>
      </c>
      <c r="BK315" s="9">
        <v>84782.706051939662</v>
      </c>
      <c r="BL315" s="9">
        <v>2849504.5061524566</v>
      </c>
      <c r="BM315" s="9">
        <f t="shared" si="39"/>
        <v>157719.30864806034</v>
      </c>
      <c r="BN315" s="9"/>
      <c r="BO315" s="9"/>
      <c r="BP315" s="9"/>
      <c r="BQ315" s="9"/>
      <c r="BR315" s="9"/>
      <c r="BS315" s="9"/>
      <c r="BT315" s="9"/>
      <c r="BU315" s="9"/>
      <c r="BV315" s="9">
        <f t="shared" si="34"/>
        <v>-188218.09512477554</v>
      </c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</row>
    <row r="316" spans="1:117">
      <c r="A316" s="8">
        <v>311</v>
      </c>
      <c r="B316" s="20">
        <v>2015</v>
      </c>
      <c r="C316" s="20">
        <v>1985</v>
      </c>
      <c r="D316" s="21">
        <v>89.42</v>
      </c>
      <c r="E316" s="9">
        <v>54589.151899999997</v>
      </c>
      <c r="F316" s="9">
        <v>2037391.1625000001</v>
      </c>
      <c r="G316" s="9">
        <v>77366.129400000005</v>
      </c>
      <c r="H316" s="9">
        <v>380718.97139999998</v>
      </c>
      <c r="I316" s="9">
        <v>71806.278200000001</v>
      </c>
      <c r="J316" s="9">
        <v>61679.599300000002</v>
      </c>
      <c r="K316" s="9">
        <v>681.56359999999995</v>
      </c>
      <c r="L316" s="9">
        <v>2573691.4252999998</v>
      </c>
      <c r="M316" s="9">
        <f t="shared" si="35"/>
        <v>60998.0357</v>
      </c>
      <c r="N316" s="9"/>
      <c r="O316" s="9"/>
      <c r="P316" s="9"/>
      <c r="Q316" s="9"/>
      <c r="R316" s="9"/>
      <c r="S316" s="9"/>
      <c r="T316" s="9"/>
      <c r="U316" s="9"/>
      <c r="V316" s="9">
        <f t="shared" si="32"/>
        <v>323151.1519</v>
      </c>
      <c r="W316" s="9"/>
      <c r="X316" s="9"/>
      <c r="Y316" s="9"/>
      <c r="Z316" s="9"/>
      <c r="AA316" s="8">
        <v>311</v>
      </c>
      <c r="AB316" s="20">
        <v>2016</v>
      </c>
      <c r="AC316" s="20">
        <v>1932</v>
      </c>
      <c r="AD316" s="21">
        <v>141.41</v>
      </c>
      <c r="AE316" s="9">
        <f t="shared" si="36"/>
        <v>-43474.355001926422</v>
      </c>
      <c r="AF316" s="9">
        <v>2169249.7977</v>
      </c>
      <c r="AG316" s="9">
        <v>33508.915200000003</v>
      </c>
      <c r="AH316" s="9">
        <v>199644.93779999999</v>
      </c>
      <c r="AI316" s="9">
        <v>97317.014200000005</v>
      </c>
      <c r="AJ316" s="9">
        <v>321321.46150000003</v>
      </c>
      <c r="AK316" s="9">
        <v>82714.882017527169</v>
      </c>
      <c r="AL316" s="9">
        <v>2781801.5993843996</v>
      </c>
      <c r="AM316" s="9">
        <f t="shared" si="37"/>
        <v>238606.57948247285</v>
      </c>
      <c r="AN316" s="9"/>
      <c r="AO316" s="9"/>
      <c r="AP316" s="9"/>
      <c r="AQ316" s="9"/>
      <c r="AR316" s="9"/>
      <c r="AS316" s="9"/>
      <c r="AT316" s="9"/>
      <c r="AU316" s="9"/>
      <c r="AV316" s="9">
        <f t="shared" si="33"/>
        <v>-43474.355001926422</v>
      </c>
      <c r="AW316" s="9"/>
      <c r="AX316" s="9"/>
      <c r="AY316" s="9"/>
      <c r="AZ316" s="9"/>
      <c r="BA316" s="20">
        <v>311</v>
      </c>
      <c r="BB316" s="20">
        <v>2017</v>
      </c>
      <c r="BC316" s="20">
        <v>1933</v>
      </c>
      <c r="BD316" s="21">
        <v>150.36000000000001</v>
      </c>
      <c r="BE316" s="9">
        <f t="shared" si="38"/>
        <v>-56453.460513874888</v>
      </c>
      <c r="BF316" s="9">
        <v>2166498.4775</v>
      </c>
      <c r="BG316" s="9">
        <v>33412.713799999998</v>
      </c>
      <c r="BH316" s="9">
        <v>191512.2095</v>
      </c>
      <c r="BI316" s="9">
        <v>76270.7217905219</v>
      </c>
      <c r="BJ316" s="9">
        <v>395271.38910000003</v>
      </c>
      <c r="BK316" s="9">
        <v>48281.900851939659</v>
      </c>
      <c r="BL316" s="9">
        <v>2871137.0713524567</v>
      </c>
      <c r="BM316" s="9">
        <f t="shared" si="39"/>
        <v>346989.48824806034</v>
      </c>
      <c r="BN316" s="9"/>
      <c r="BO316" s="9"/>
      <c r="BP316" s="9"/>
      <c r="BQ316" s="9"/>
      <c r="BR316" s="9"/>
      <c r="BS316" s="9"/>
      <c r="BT316" s="9"/>
      <c r="BU316" s="9"/>
      <c r="BV316" s="9">
        <f t="shared" si="34"/>
        <v>-56453.460513874888</v>
      </c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</row>
    <row r="317" spans="1:117">
      <c r="A317" s="8">
        <v>312</v>
      </c>
      <c r="B317" s="20">
        <v>2015</v>
      </c>
      <c r="C317" s="20">
        <v>1959</v>
      </c>
      <c r="D317" s="21">
        <v>119.32</v>
      </c>
      <c r="E317" s="9">
        <v>83861.281099999993</v>
      </c>
      <c r="F317" s="9">
        <v>2023479.7478</v>
      </c>
      <c r="G317" s="9">
        <v>77366.129400000005</v>
      </c>
      <c r="H317" s="9">
        <v>381293.5527</v>
      </c>
      <c r="I317" s="9">
        <v>69648.430699999997</v>
      </c>
      <c r="J317" s="9">
        <v>107930.0992</v>
      </c>
      <c r="K317" s="9">
        <v>0</v>
      </c>
      <c r="L317" s="9">
        <v>2575856.6787</v>
      </c>
      <c r="M317" s="9">
        <f t="shared" si="35"/>
        <v>107930.0992</v>
      </c>
      <c r="N317" s="9"/>
      <c r="O317" s="9"/>
      <c r="P317" s="9"/>
      <c r="Q317" s="9"/>
      <c r="R317" s="9"/>
      <c r="S317" s="9"/>
      <c r="T317" s="9"/>
      <c r="U317" s="9"/>
      <c r="V317" s="9">
        <f t="shared" si="32"/>
        <v>352423.28110000002</v>
      </c>
      <c r="W317" s="9"/>
      <c r="X317" s="9"/>
      <c r="Y317" s="9"/>
      <c r="Z317" s="9"/>
      <c r="AA317" s="8">
        <v>312</v>
      </c>
      <c r="AB317" s="20">
        <v>2016</v>
      </c>
      <c r="AC317" s="20">
        <v>1934</v>
      </c>
      <c r="AD317" s="21">
        <v>121.92</v>
      </c>
      <c r="AE317" s="9">
        <f t="shared" si="36"/>
        <v>221789.12409807323</v>
      </c>
      <c r="AF317" s="9">
        <v>2179173.2341</v>
      </c>
      <c r="AG317" s="9">
        <v>33508.915200000003</v>
      </c>
      <c r="AH317" s="9">
        <v>206428.9289</v>
      </c>
      <c r="AI317" s="9">
        <v>71831.165099999998</v>
      </c>
      <c r="AJ317" s="9">
        <v>555719.9656</v>
      </c>
      <c r="AK317" s="9">
        <v>19899.304817527169</v>
      </c>
      <c r="AL317" s="9">
        <v>2804973.7799843997</v>
      </c>
      <c r="AM317" s="9">
        <f t="shared" si="37"/>
        <v>535820.66078247281</v>
      </c>
      <c r="AN317" s="9"/>
      <c r="AO317" s="9"/>
      <c r="AP317" s="9"/>
      <c r="AQ317" s="9"/>
      <c r="AR317" s="9"/>
      <c r="AS317" s="9"/>
      <c r="AT317" s="9"/>
      <c r="AU317" s="9"/>
      <c r="AV317" s="9">
        <f t="shared" si="33"/>
        <v>221789.12409807323</v>
      </c>
      <c r="AW317" s="9"/>
      <c r="AX317" s="9"/>
      <c r="AY317" s="9"/>
      <c r="AZ317" s="9"/>
      <c r="BA317" s="20">
        <v>312</v>
      </c>
      <c r="BB317" s="20">
        <v>2017</v>
      </c>
      <c r="BC317" s="20">
        <v>1935</v>
      </c>
      <c r="BD317" s="21">
        <v>112.48</v>
      </c>
      <c r="BE317" s="9">
        <f t="shared" si="38"/>
        <v>-59065.583692774177</v>
      </c>
      <c r="BF317" s="9">
        <v>2275809.5504999999</v>
      </c>
      <c r="BG317" s="9">
        <v>33412.713799999998</v>
      </c>
      <c r="BH317" s="9">
        <v>188473.7219</v>
      </c>
      <c r="BI317" s="9">
        <v>87685.600311621805</v>
      </c>
      <c r="BJ317" s="9">
        <v>276085.46470000001</v>
      </c>
      <c r="BK317" s="9">
        <v>73995.694451939664</v>
      </c>
      <c r="BL317" s="9">
        <v>2846536.9404524565</v>
      </c>
      <c r="BM317" s="9">
        <f t="shared" si="39"/>
        <v>202089.77024806035</v>
      </c>
      <c r="BN317" s="9"/>
      <c r="BO317" s="9"/>
      <c r="BP317" s="9"/>
      <c r="BQ317" s="9"/>
      <c r="BR317" s="9"/>
      <c r="BS317" s="9"/>
      <c r="BT317" s="9"/>
      <c r="BU317" s="9"/>
      <c r="BV317" s="9">
        <f t="shared" si="34"/>
        <v>-59065.583692774177</v>
      </c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</row>
    <row r="318" spans="1:117">
      <c r="A318" s="8">
        <v>313</v>
      </c>
      <c r="B318" s="20">
        <v>2015</v>
      </c>
      <c r="C318" s="20">
        <v>1961</v>
      </c>
      <c r="D318" s="21">
        <v>111.18</v>
      </c>
      <c r="E318" s="9">
        <v>89680.729000000007</v>
      </c>
      <c r="F318" s="9">
        <v>2043737.6583</v>
      </c>
      <c r="G318" s="9">
        <v>77366.129400000005</v>
      </c>
      <c r="H318" s="9">
        <v>380098.78249999997</v>
      </c>
      <c r="I318" s="9">
        <v>74135.406099999993</v>
      </c>
      <c r="J318" s="9">
        <v>97023.860700000005</v>
      </c>
      <c r="K318" s="9">
        <v>3147.8045000000002</v>
      </c>
      <c r="L318" s="9">
        <v>2579533.3034000001</v>
      </c>
      <c r="M318" s="9">
        <f t="shared" si="35"/>
        <v>93876.056200000006</v>
      </c>
      <c r="N318" s="9"/>
      <c r="O318" s="9"/>
      <c r="P318" s="9"/>
      <c r="Q318" s="9"/>
      <c r="R318" s="9"/>
      <c r="S318" s="9"/>
      <c r="T318" s="9"/>
      <c r="U318" s="9"/>
      <c r="V318" s="9">
        <f t="shared" si="32"/>
        <v>358242.72900000005</v>
      </c>
      <c r="W318" s="9"/>
      <c r="X318" s="9"/>
      <c r="Y318" s="9"/>
      <c r="Z318" s="9"/>
      <c r="AA318" s="8">
        <v>313</v>
      </c>
      <c r="AB318" s="20">
        <v>2016</v>
      </c>
      <c r="AC318" s="20">
        <v>2000</v>
      </c>
      <c r="AD318" s="21">
        <v>82.51</v>
      </c>
      <c r="AE318" s="9">
        <f t="shared" si="36"/>
        <v>110156.83069807384</v>
      </c>
      <c r="AF318" s="9">
        <v>2188448.9974000002</v>
      </c>
      <c r="AG318" s="9">
        <v>33508.915200000003</v>
      </c>
      <c r="AH318" s="9">
        <v>204668.08059999999</v>
      </c>
      <c r="AI318" s="9">
        <v>78446.255399999995</v>
      </c>
      <c r="AJ318" s="9">
        <v>401028.59470000002</v>
      </c>
      <c r="AK318" s="9">
        <v>14107.744217527172</v>
      </c>
      <c r="AL318" s="9">
        <v>2781836.2683843998</v>
      </c>
      <c r="AM318" s="9">
        <f t="shared" si="37"/>
        <v>386920.85048247286</v>
      </c>
      <c r="AN318" s="9"/>
      <c r="AO318" s="9"/>
      <c r="AP318" s="9"/>
      <c r="AQ318" s="9"/>
      <c r="AR318" s="9"/>
      <c r="AS318" s="9"/>
      <c r="AT318" s="9"/>
      <c r="AU318" s="9"/>
      <c r="AV318" s="9">
        <f t="shared" si="33"/>
        <v>110156.83069807384</v>
      </c>
      <c r="AW318" s="9"/>
      <c r="AX318" s="9"/>
      <c r="AY318" s="9"/>
      <c r="AZ318" s="9"/>
      <c r="BA318" s="20">
        <v>313</v>
      </c>
      <c r="BB318" s="20">
        <v>2017</v>
      </c>
      <c r="BC318" s="20">
        <v>2001</v>
      </c>
      <c r="BD318" s="21">
        <v>130.38999999999999</v>
      </c>
      <c r="BE318" s="9">
        <f t="shared" si="38"/>
        <v>-329109.45014945697</v>
      </c>
      <c r="BF318" s="9">
        <v>2187748.861</v>
      </c>
      <c r="BG318" s="9">
        <v>33412.713799999998</v>
      </c>
      <c r="BH318" s="9">
        <v>178497.03940000001</v>
      </c>
      <c r="BI318" s="9">
        <v>125165.63515493899</v>
      </c>
      <c r="BJ318" s="9">
        <v>100464.56439999999</v>
      </c>
      <c r="BK318" s="9">
        <v>115085.32975193966</v>
      </c>
      <c r="BL318" s="9">
        <v>2839312.9341524565</v>
      </c>
      <c r="BM318" s="9">
        <f t="shared" si="39"/>
        <v>-14620.76535193967</v>
      </c>
      <c r="BN318" s="9"/>
      <c r="BO318" s="9"/>
      <c r="BP318" s="9"/>
      <c r="BQ318" s="9"/>
      <c r="BR318" s="9"/>
      <c r="BS318" s="9"/>
      <c r="BT318" s="9"/>
      <c r="BU318" s="9"/>
      <c r="BV318" s="9">
        <f t="shared" si="34"/>
        <v>-329109.45014945697</v>
      </c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</row>
    <row r="319" spans="1:117">
      <c r="A319" s="8">
        <v>314</v>
      </c>
      <c r="B319" s="20">
        <v>2015</v>
      </c>
      <c r="C319" s="20">
        <v>1963</v>
      </c>
      <c r="D319" s="21">
        <v>95.05</v>
      </c>
      <c r="E319" s="9">
        <v>48511.984799999998</v>
      </c>
      <c r="F319" s="9">
        <v>2035636.703</v>
      </c>
      <c r="G319" s="9">
        <v>77366.129400000005</v>
      </c>
      <c r="H319" s="9">
        <v>380997.625</v>
      </c>
      <c r="I319" s="9">
        <v>70759.791200000007</v>
      </c>
      <c r="J319" s="9">
        <v>59424.5337</v>
      </c>
      <c r="K319" s="9">
        <v>1958.7538</v>
      </c>
      <c r="L319" s="9">
        <v>2573714.0436999998</v>
      </c>
      <c r="M319" s="9">
        <f t="shared" si="35"/>
        <v>57465.779900000001</v>
      </c>
      <c r="N319" s="9"/>
      <c r="O319" s="9"/>
      <c r="P319" s="9"/>
      <c r="Q319" s="9"/>
      <c r="R319" s="9"/>
      <c r="S319" s="9"/>
      <c r="T319" s="9"/>
      <c r="U319" s="9"/>
      <c r="V319" s="9">
        <f t="shared" si="32"/>
        <v>317073.98480000003</v>
      </c>
      <c r="W319" s="9"/>
      <c r="X319" s="9"/>
      <c r="Y319" s="9"/>
      <c r="Z319" s="9"/>
      <c r="AA319" s="8">
        <v>314</v>
      </c>
      <c r="AB319" s="20">
        <v>2016</v>
      </c>
      <c r="AC319" s="20">
        <v>1974</v>
      </c>
      <c r="AD319" s="21">
        <v>139.1</v>
      </c>
      <c r="AE319" s="9">
        <f t="shared" si="36"/>
        <v>111463.60509807337</v>
      </c>
      <c r="AF319" s="9">
        <v>2174340.6307999999</v>
      </c>
      <c r="AG319" s="9">
        <v>33508.915200000003</v>
      </c>
      <c r="AH319" s="9">
        <v>205555.0043</v>
      </c>
      <c r="AI319" s="9">
        <v>75114.293000000005</v>
      </c>
      <c r="AJ319" s="9">
        <v>455975.35360000003</v>
      </c>
      <c r="AK319" s="9">
        <v>13013.546517527171</v>
      </c>
      <c r="AL319" s="9">
        <v>2820017.0452843998</v>
      </c>
      <c r="AM319" s="9">
        <f t="shared" si="37"/>
        <v>442961.80708247283</v>
      </c>
      <c r="AN319" s="9"/>
      <c r="AO319" s="9"/>
      <c r="AP319" s="9"/>
      <c r="AQ319" s="9"/>
      <c r="AR319" s="9"/>
      <c r="AS319" s="9"/>
      <c r="AT319" s="9"/>
      <c r="AU319" s="9"/>
      <c r="AV319" s="9">
        <f t="shared" si="33"/>
        <v>111463.60509807337</v>
      </c>
      <c r="AW319" s="9"/>
      <c r="AX319" s="9"/>
      <c r="AY319" s="9"/>
      <c r="AZ319" s="9"/>
      <c r="BA319" s="20">
        <v>314</v>
      </c>
      <c r="BB319" s="20">
        <v>2017</v>
      </c>
      <c r="BC319" s="20">
        <v>1975</v>
      </c>
      <c r="BD319" s="21">
        <v>170.14</v>
      </c>
      <c r="BE319" s="9">
        <f t="shared" si="38"/>
        <v>-44774.672548403963</v>
      </c>
      <c r="BF319" s="9">
        <v>2174861.4901000001</v>
      </c>
      <c r="BG319" s="9">
        <v>33412.713799999998</v>
      </c>
      <c r="BH319" s="9">
        <v>190443.85810000001</v>
      </c>
      <c r="BI319" s="9">
        <v>80284.265055992699</v>
      </c>
      <c r="BJ319" s="9">
        <v>398189.70290000003</v>
      </c>
      <c r="BK319" s="9">
        <v>50382.947451939661</v>
      </c>
      <c r="BL319" s="9">
        <v>2871583.7550524566</v>
      </c>
      <c r="BM319" s="9">
        <f t="shared" si="39"/>
        <v>347806.75544806034</v>
      </c>
      <c r="BN319" s="9"/>
      <c r="BO319" s="9"/>
      <c r="BP319" s="9"/>
      <c r="BQ319" s="9"/>
      <c r="BR319" s="9"/>
      <c r="BS319" s="9"/>
      <c r="BT319" s="9"/>
      <c r="BU319" s="9"/>
      <c r="BV319" s="9">
        <f t="shared" si="34"/>
        <v>-44774.672548403963</v>
      </c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</row>
    <row r="320" spans="1:117">
      <c r="A320" s="8">
        <v>315</v>
      </c>
      <c r="B320" s="20">
        <v>2015</v>
      </c>
      <c r="C320" s="20">
        <v>1998</v>
      </c>
      <c r="D320" s="21">
        <v>105.25</v>
      </c>
      <c r="E320" s="9">
        <v>115261.6349</v>
      </c>
      <c r="F320" s="9">
        <v>2048018.1804</v>
      </c>
      <c r="G320" s="9">
        <v>77366.129400000005</v>
      </c>
      <c r="H320" s="9">
        <v>380707.4204</v>
      </c>
      <c r="I320" s="9">
        <v>71849.6584</v>
      </c>
      <c r="J320" s="9">
        <v>122645.9278</v>
      </c>
      <c r="K320" s="9">
        <v>37.076799999999999</v>
      </c>
      <c r="L320" s="9">
        <v>2585288.6047</v>
      </c>
      <c r="M320" s="9">
        <f t="shared" si="35"/>
        <v>122608.85100000001</v>
      </c>
      <c r="N320" s="9"/>
      <c r="O320" s="9"/>
      <c r="P320" s="9"/>
      <c r="Q320" s="9"/>
      <c r="R320" s="9"/>
      <c r="S320" s="9"/>
      <c r="T320" s="9"/>
      <c r="U320" s="9"/>
      <c r="V320" s="9">
        <f t="shared" si="32"/>
        <v>383823.6349</v>
      </c>
      <c r="W320" s="9"/>
      <c r="X320" s="9"/>
      <c r="Y320" s="9"/>
      <c r="Z320" s="9"/>
      <c r="AA320" s="8">
        <v>315</v>
      </c>
      <c r="AB320" s="20">
        <v>2016</v>
      </c>
      <c r="AC320" s="20">
        <v>1938</v>
      </c>
      <c r="AD320" s="21">
        <v>106.66</v>
      </c>
      <c r="AE320" s="9">
        <f t="shared" si="36"/>
        <v>172115.06129807374</v>
      </c>
      <c r="AF320" s="9">
        <v>2156885.6477000001</v>
      </c>
      <c r="AG320" s="9">
        <v>33508.915200000003</v>
      </c>
      <c r="AH320" s="9">
        <v>204138.6685</v>
      </c>
      <c r="AI320" s="9">
        <v>80435.131599999993</v>
      </c>
      <c r="AJ320" s="9">
        <v>507474.636</v>
      </c>
      <c r="AK320" s="9">
        <v>28824.02251752717</v>
      </c>
      <c r="AL320" s="9">
        <v>2781503.9151843996</v>
      </c>
      <c r="AM320" s="9">
        <f t="shared" si="37"/>
        <v>478650.61348247284</v>
      </c>
      <c r="AN320" s="9"/>
      <c r="AO320" s="9"/>
      <c r="AP320" s="9"/>
      <c r="AQ320" s="9"/>
      <c r="AR320" s="9"/>
      <c r="AS320" s="9"/>
      <c r="AT320" s="9"/>
      <c r="AU320" s="9"/>
      <c r="AV320" s="9">
        <f t="shared" si="33"/>
        <v>172115.06129807374</v>
      </c>
      <c r="AW320" s="9"/>
      <c r="AX320" s="9"/>
      <c r="AY320" s="9"/>
      <c r="AZ320" s="9"/>
      <c r="BA320" s="20">
        <v>315</v>
      </c>
      <c r="BB320" s="20">
        <v>2017</v>
      </c>
      <c r="BC320" s="20">
        <v>1939</v>
      </c>
      <c r="BD320" s="21">
        <v>108.27</v>
      </c>
      <c r="BE320" s="9">
        <f t="shared" si="38"/>
        <v>-135385.98583421251</v>
      </c>
      <c r="BF320" s="9">
        <v>2179407.0159999998</v>
      </c>
      <c r="BG320" s="9">
        <v>33412.713799999998</v>
      </c>
      <c r="BH320" s="9">
        <v>183979.6102</v>
      </c>
      <c r="BI320" s="9">
        <v>104568.914270184</v>
      </c>
      <c r="BJ320" s="9">
        <v>291840.48060000001</v>
      </c>
      <c r="BK320" s="9">
        <v>78778.926651939662</v>
      </c>
      <c r="BL320" s="9">
        <v>2849815.7940524565</v>
      </c>
      <c r="BM320" s="9">
        <f t="shared" si="39"/>
        <v>213061.55394806035</v>
      </c>
      <c r="BN320" s="9"/>
      <c r="BO320" s="9"/>
      <c r="BP320" s="9"/>
      <c r="BQ320" s="9"/>
      <c r="BR320" s="9"/>
      <c r="BS320" s="9"/>
      <c r="BT320" s="9"/>
      <c r="BU320" s="9"/>
      <c r="BV320" s="9">
        <f t="shared" si="34"/>
        <v>-135385.98583421251</v>
      </c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</row>
    <row r="321" spans="1:117">
      <c r="A321" s="8">
        <v>316</v>
      </c>
      <c r="B321" s="20">
        <v>2015</v>
      </c>
      <c r="C321" s="20">
        <v>1968</v>
      </c>
      <c r="D321" s="21">
        <v>96.29</v>
      </c>
      <c r="E321" s="9">
        <v>40054.135999999999</v>
      </c>
      <c r="F321" s="9">
        <v>2055983.1705</v>
      </c>
      <c r="G321" s="9">
        <v>77366.129400000005</v>
      </c>
      <c r="H321" s="9">
        <v>380844.4571</v>
      </c>
      <c r="I321" s="9">
        <v>71335.014999999999</v>
      </c>
      <c r="J321" s="9">
        <v>44478.522400000002</v>
      </c>
      <c r="K321" s="9">
        <v>20761.937999999998</v>
      </c>
      <c r="L321" s="9">
        <v>2569191.2204999998</v>
      </c>
      <c r="M321" s="9">
        <f t="shared" si="35"/>
        <v>23716.584400000003</v>
      </c>
      <c r="N321" s="9"/>
      <c r="O321" s="9"/>
      <c r="P321" s="9"/>
      <c r="Q321" s="9"/>
      <c r="R321" s="9"/>
      <c r="S321" s="9"/>
      <c r="T321" s="9"/>
      <c r="U321" s="9"/>
      <c r="V321" s="9">
        <f t="shared" si="32"/>
        <v>308616.136</v>
      </c>
      <c r="W321" s="9"/>
      <c r="X321" s="9"/>
      <c r="Y321" s="9"/>
      <c r="Z321" s="9"/>
      <c r="AA321" s="8">
        <v>316</v>
      </c>
      <c r="AB321" s="20">
        <v>2016</v>
      </c>
      <c r="AC321" s="20">
        <v>1974</v>
      </c>
      <c r="AD321" s="21">
        <v>139.1</v>
      </c>
      <c r="AE321" s="9">
        <f t="shared" si="36"/>
        <v>332297.52279807301</v>
      </c>
      <c r="AF321" s="9">
        <v>2222327.6409</v>
      </c>
      <c r="AG321" s="9">
        <v>33508.915200000003</v>
      </c>
      <c r="AH321" s="9">
        <v>205409.45789999998</v>
      </c>
      <c r="AI321" s="9">
        <v>75661.0766</v>
      </c>
      <c r="AJ321" s="9">
        <v>630122.12919999997</v>
      </c>
      <c r="AK321" s="9">
        <v>16211.584217527172</v>
      </c>
      <c r="AL321" s="9">
        <v>2818520.1127843997</v>
      </c>
      <c r="AM321" s="9">
        <f t="shared" si="37"/>
        <v>613910.54498247278</v>
      </c>
      <c r="AN321" s="9"/>
      <c r="AO321" s="9"/>
      <c r="AP321" s="9"/>
      <c r="AQ321" s="9"/>
      <c r="AR321" s="9"/>
      <c r="AS321" s="9"/>
      <c r="AT321" s="9"/>
      <c r="AU321" s="9"/>
      <c r="AV321" s="9">
        <f t="shared" si="33"/>
        <v>332297.52279807301</v>
      </c>
      <c r="AW321" s="9"/>
      <c r="AX321" s="9"/>
      <c r="AY321" s="9"/>
      <c r="AZ321" s="9"/>
      <c r="BA321" s="20">
        <v>316</v>
      </c>
      <c r="BB321" s="20">
        <v>2017</v>
      </c>
      <c r="BC321" s="20">
        <v>1975</v>
      </c>
      <c r="BD321" s="21">
        <v>170.14</v>
      </c>
      <c r="BE321" s="9">
        <f t="shared" si="38"/>
        <v>75397.551390150562</v>
      </c>
      <c r="BF321" s="9">
        <v>2234718.9983999999</v>
      </c>
      <c r="BG321" s="9">
        <v>33412.713799999998</v>
      </c>
      <c r="BH321" s="9">
        <v>190381.23810000002</v>
      </c>
      <c r="BI321" s="9">
        <v>80519.513594546195</v>
      </c>
      <c r="BJ321" s="9">
        <v>463459.14550000004</v>
      </c>
      <c r="BK321" s="9">
        <v>54544.250251939666</v>
      </c>
      <c r="BL321" s="9">
        <v>2872549.8077524565</v>
      </c>
      <c r="BM321" s="9">
        <f t="shared" si="39"/>
        <v>408914.89524806035</v>
      </c>
      <c r="BN321" s="9"/>
      <c r="BO321" s="9"/>
      <c r="BP321" s="9"/>
      <c r="BQ321" s="9"/>
      <c r="BR321" s="9"/>
      <c r="BS321" s="9"/>
      <c r="BT321" s="9"/>
      <c r="BU321" s="9"/>
      <c r="BV321" s="9">
        <f t="shared" si="34"/>
        <v>75397.551390150562</v>
      </c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</row>
    <row r="322" spans="1:117">
      <c r="A322" s="8">
        <v>317</v>
      </c>
      <c r="B322" s="20">
        <v>2015</v>
      </c>
      <c r="C322" s="20">
        <v>1977</v>
      </c>
      <c r="D322" s="21">
        <v>53.48</v>
      </c>
      <c r="E322" s="9">
        <v>42988.8174</v>
      </c>
      <c r="F322" s="9">
        <v>2073604.9382</v>
      </c>
      <c r="G322" s="9">
        <v>77366.129400000005</v>
      </c>
      <c r="H322" s="9">
        <v>380408.43900000001</v>
      </c>
      <c r="I322" s="9">
        <v>72972.486900000004</v>
      </c>
      <c r="J322" s="9">
        <v>22429.949799999999</v>
      </c>
      <c r="K322" s="9">
        <v>14491.6859</v>
      </c>
      <c r="L322" s="9">
        <v>2569301.4400999998</v>
      </c>
      <c r="M322" s="9">
        <f t="shared" si="35"/>
        <v>7938.2638999999981</v>
      </c>
      <c r="N322" s="9"/>
      <c r="O322" s="9"/>
      <c r="P322" s="9"/>
      <c r="Q322" s="9"/>
      <c r="R322" s="9"/>
      <c r="S322" s="9"/>
      <c r="T322" s="9"/>
      <c r="U322" s="9"/>
      <c r="V322" s="9">
        <f t="shared" si="32"/>
        <v>311550.8174</v>
      </c>
      <c r="W322" s="9"/>
      <c r="X322" s="9"/>
      <c r="Y322" s="9"/>
      <c r="Z322" s="9"/>
      <c r="AA322" s="8">
        <v>317</v>
      </c>
      <c r="AB322" s="20">
        <v>2016</v>
      </c>
      <c r="AC322" s="20">
        <v>2005</v>
      </c>
      <c r="AD322" s="21">
        <v>141.47</v>
      </c>
      <c r="AE322" s="9">
        <f t="shared" si="36"/>
        <v>-45908.074101926293</v>
      </c>
      <c r="AF322" s="9">
        <v>2218389.7862</v>
      </c>
      <c r="AG322" s="9">
        <v>33508.915200000003</v>
      </c>
      <c r="AH322" s="9">
        <v>204410.17009999999</v>
      </c>
      <c r="AI322" s="9">
        <v>79415.164199999999</v>
      </c>
      <c r="AJ322" s="9">
        <v>214678.74240000002</v>
      </c>
      <c r="AK322" s="9">
        <v>32603.123417527171</v>
      </c>
      <c r="AL322" s="9">
        <v>2763707.7287843996</v>
      </c>
      <c r="AM322" s="9">
        <f t="shared" si="37"/>
        <v>182075.61898247284</v>
      </c>
      <c r="AN322" s="9"/>
      <c r="AO322" s="9"/>
      <c r="AP322" s="9"/>
      <c r="AQ322" s="9"/>
      <c r="AR322" s="9"/>
      <c r="AS322" s="9"/>
      <c r="AT322" s="9"/>
      <c r="AU322" s="9"/>
      <c r="AV322" s="9">
        <f t="shared" si="33"/>
        <v>-45908.074101926293</v>
      </c>
      <c r="AW322" s="9"/>
      <c r="AX322" s="9"/>
      <c r="AY322" s="9"/>
      <c r="AZ322" s="9"/>
      <c r="BA322" s="20">
        <v>317</v>
      </c>
      <c r="BB322" s="20">
        <v>2017</v>
      </c>
      <c r="BC322" s="20">
        <v>2006</v>
      </c>
      <c r="BD322" s="21">
        <v>123.71</v>
      </c>
      <c r="BE322" s="9">
        <f t="shared" si="38"/>
        <v>52970.175883217249</v>
      </c>
      <c r="BF322" s="9">
        <v>2198105.6293000001</v>
      </c>
      <c r="BG322" s="9">
        <v>33412.713799999998</v>
      </c>
      <c r="BH322" s="9">
        <v>190784.24360000002</v>
      </c>
      <c r="BI322" s="9">
        <v>79005.517287612805</v>
      </c>
      <c r="BJ322" s="9">
        <v>481856.41580000002</v>
      </c>
      <c r="BK322" s="9">
        <v>57290.627451939661</v>
      </c>
      <c r="BL322" s="9">
        <v>2872903.7164524565</v>
      </c>
      <c r="BM322" s="9">
        <f t="shared" si="39"/>
        <v>424565.78834806033</v>
      </c>
      <c r="BN322" s="9"/>
      <c r="BO322" s="9"/>
      <c r="BP322" s="9"/>
      <c r="BQ322" s="9"/>
      <c r="BR322" s="9"/>
      <c r="BS322" s="9"/>
      <c r="BT322" s="9"/>
      <c r="BU322" s="9"/>
      <c r="BV322" s="9">
        <f t="shared" si="34"/>
        <v>52970.175883217249</v>
      </c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</row>
    <row r="323" spans="1:117">
      <c r="A323" s="8">
        <v>318</v>
      </c>
      <c r="B323" s="20">
        <v>2015</v>
      </c>
      <c r="C323" s="20">
        <v>1986</v>
      </c>
      <c r="D323" s="21">
        <v>112.57</v>
      </c>
      <c r="E323" s="9">
        <v>65122.2886</v>
      </c>
      <c r="F323" s="9">
        <v>2033418.4373999999</v>
      </c>
      <c r="G323" s="9">
        <v>77366.129400000005</v>
      </c>
      <c r="H323" s="9">
        <v>380490.4669</v>
      </c>
      <c r="I323" s="9">
        <v>72664.430099999998</v>
      </c>
      <c r="J323" s="9">
        <v>79434.774900000004</v>
      </c>
      <c r="K323" s="9">
        <v>0</v>
      </c>
      <c r="L323" s="9">
        <v>2578251.9501</v>
      </c>
      <c r="M323" s="9">
        <f t="shared" si="35"/>
        <v>79434.774900000004</v>
      </c>
      <c r="N323" s="9"/>
      <c r="O323" s="9"/>
      <c r="P323" s="9"/>
      <c r="Q323" s="9"/>
      <c r="R323" s="9"/>
      <c r="S323" s="9"/>
      <c r="T323" s="9"/>
      <c r="U323" s="9"/>
      <c r="V323" s="9">
        <f t="shared" si="32"/>
        <v>333684.28860000003</v>
      </c>
      <c r="W323" s="9"/>
      <c r="X323" s="9"/>
      <c r="Y323" s="9"/>
      <c r="Z323" s="9"/>
      <c r="AA323" s="8">
        <v>318</v>
      </c>
      <c r="AB323" s="20">
        <v>2016</v>
      </c>
      <c r="AC323" s="20">
        <v>1953</v>
      </c>
      <c r="AD323" s="21">
        <v>154.11000000000001</v>
      </c>
      <c r="AE323" s="9">
        <f t="shared" si="36"/>
        <v>-61546.832201926969</v>
      </c>
      <c r="AF323" s="9">
        <v>2167947.0677</v>
      </c>
      <c r="AG323" s="9">
        <v>33508.915200000003</v>
      </c>
      <c r="AH323" s="9">
        <v>200106.71959999998</v>
      </c>
      <c r="AI323" s="9">
        <v>95582.209000000003</v>
      </c>
      <c r="AJ323" s="9">
        <v>253373.6845</v>
      </c>
      <c r="AK323" s="9">
        <v>31376.248817527172</v>
      </c>
      <c r="AL323" s="9">
        <v>2780689.1793843997</v>
      </c>
      <c r="AM323" s="9">
        <f t="shared" si="37"/>
        <v>221997.43568247283</v>
      </c>
      <c r="AN323" s="9"/>
      <c r="AO323" s="9"/>
      <c r="AP323" s="9"/>
      <c r="AQ323" s="9"/>
      <c r="AR323" s="9"/>
      <c r="AS323" s="9"/>
      <c r="AT323" s="9"/>
      <c r="AU323" s="9"/>
      <c r="AV323" s="9">
        <f t="shared" si="33"/>
        <v>-61546.832201926969</v>
      </c>
      <c r="AW323" s="9"/>
      <c r="AX323" s="9"/>
      <c r="AY323" s="9"/>
      <c r="AZ323" s="9"/>
      <c r="BA323" s="20">
        <v>318</v>
      </c>
      <c r="BB323" s="20">
        <v>2017</v>
      </c>
      <c r="BC323" s="20">
        <v>1954</v>
      </c>
      <c r="BD323" s="21">
        <v>129.66</v>
      </c>
      <c r="BE323" s="9">
        <f t="shared" si="38"/>
        <v>237377.56335900258</v>
      </c>
      <c r="BF323" s="9">
        <v>2207054.5479000001</v>
      </c>
      <c r="BG323" s="9">
        <v>33412.713799999998</v>
      </c>
      <c r="BH323" s="9">
        <v>192874.0191</v>
      </c>
      <c r="BI323" s="9">
        <v>71154.725363398204</v>
      </c>
      <c r="BJ323" s="9">
        <v>660850.44319999998</v>
      </c>
      <c r="BK323" s="9">
        <v>42609.095851939666</v>
      </c>
      <c r="BL323" s="9">
        <v>2885359.7901524566</v>
      </c>
      <c r="BM323" s="9">
        <f t="shared" si="39"/>
        <v>618241.34734806034</v>
      </c>
      <c r="BN323" s="9"/>
      <c r="BO323" s="9"/>
      <c r="BP323" s="9"/>
      <c r="BQ323" s="9"/>
      <c r="BR323" s="9"/>
      <c r="BS323" s="9"/>
      <c r="BT323" s="9"/>
      <c r="BU323" s="9"/>
      <c r="BV323" s="9">
        <f t="shared" si="34"/>
        <v>237377.56335900258</v>
      </c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</row>
    <row r="324" spans="1:117">
      <c r="A324" s="8">
        <v>319</v>
      </c>
      <c r="B324" s="20">
        <v>2015</v>
      </c>
      <c r="C324" s="20">
        <v>2002</v>
      </c>
      <c r="D324" s="21">
        <v>106.1</v>
      </c>
      <c r="E324" s="9">
        <v>56112.646399999998</v>
      </c>
      <c r="F324" s="9">
        <v>2038762.9287</v>
      </c>
      <c r="G324" s="9">
        <v>77366.129400000005</v>
      </c>
      <c r="H324" s="9">
        <v>380990.65649999998</v>
      </c>
      <c r="I324" s="9">
        <v>70785.961500000005</v>
      </c>
      <c r="J324" s="9">
        <v>63408.587500000001</v>
      </c>
      <c r="K324" s="9">
        <v>2806.8004999999998</v>
      </c>
      <c r="L324" s="9">
        <v>2572394.8166</v>
      </c>
      <c r="M324" s="9">
        <f t="shared" si="35"/>
        <v>60601.787000000004</v>
      </c>
      <c r="N324" s="9"/>
      <c r="O324" s="9"/>
      <c r="P324" s="9"/>
      <c r="Q324" s="9"/>
      <c r="R324" s="9"/>
      <c r="S324" s="9"/>
      <c r="T324" s="9"/>
      <c r="U324" s="9"/>
      <c r="V324" s="9">
        <f t="shared" si="32"/>
        <v>324674.64640000003</v>
      </c>
      <c r="W324" s="9"/>
      <c r="X324" s="9"/>
      <c r="Y324" s="9"/>
      <c r="Z324" s="9"/>
      <c r="AA324" s="8">
        <v>319</v>
      </c>
      <c r="AB324" s="20">
        <v>2016</v>
      </c>
      <c r="AC324" s="20">
        <v>1931</v>
      </c>
      <c r="AD324" s="21">
        <v>132.94</v>
      </c>
      <c r="AE324" s="9">
        <f t="shared" si="36"/>
        <v>-244005.8089019265</v>
      </c>
      <c r="AF324" s="9">
        <v>2165056.2233000002</v>
      </c>
      <c r="AG324" s="9">
        <v>33508.915200000003</v>
      </c>
      <c r="AH324" s="9">
        <v>184076.80439999999</v>
      </c>
      <c r="AI324" s="9">
        <v>155802.8063</v>
      </c>
      <c r="AJ324" s="9">
        <v>110790.42289999999</v>
      </c>
      <c r="AK324" s="9">
        <v>135091.40791752716</v>
      </c>
      <c r="AL324" s="9">
        <v>2758149.5730843996</v>
      </c>
      <c r="AM324" s="9">
        <f t="shared" si="37"/>
        <v>-24300.985017527171</v>
      </c>
      <c r="AN324" s="9"/>
      <c r="AO324" s="9"/>
      <c r="AP324" s="9"/>
      <c r="AQ324" s="9"/>
      <c r="AR324" s="9"/>
      <c r="AS324" s="9"/>
      <c r="AT324" s="9"/>
      <c r="AU324" s="9"/>
      <c r="AV324" s="9">
        <f t="shared" si="33"/>
        <v>-244005.8089019265</v>
      </c>
      <c r="AW324" s="9"/>
      <c r="AX324" s="9"/>
      <c r="AY324" s="9"/>
      <c r="AZ324" s="9"/>
      <c r="BA324" s="20">
        <v>319</v>
      </c>
      <c r="BB324" s="20">
        <v>2017</v>
      </c>
      <c r="BC324" s="20">
        <v>1932</v>
      </c>
      <c r="BD324" s="21">
        <v>141.41</v>
      </c>
      <c r="BE324" s="9">
        <f t="shared" si="38"/>
        <v>-179030.62580394372</v>
      </c>
      <c r="BF324" s="9">
        <v>2194639.7214000002</v>
      </c>
      <c r="BG324" s="9">
        <v>33412.713799999998</v>
      </c>
      <c r="BH324" s="9">
        <v>184923.12960000001</v>
      </c>
      <c r="BI324" s="9">
        <v>101024.33540045199</v>
      </c>
      <c r="BJ324" s="9">
        <v>289267.59500000003</v>
      </c>
      <c r="BK324" s="9">
        <v>121086.56985193967</v>
      </c>
      <c r="BL324" s="9">
        <v>2861211.5511524566</v>
      </c>
      <c r="BM324" s="9">
        <f t="shared" si="39"/>
        <v>168181.02514806035</v>
      </c>
      <c r="BN324" s="9"/>
      <c r="BO324" s="9"/>
      <c r="BP324" s="9"/>
      <c r="BQ324" s="9"/>
      <c r="BR324" s="9"/>
      <c r="BS324" s="9"/>
      <c r="BT324" s="9"/>
      <c r="BU324" s="9"/>
      <c r="BV324" s="9">
        <f t="shared" si="34"/>
        <v>-179030.62580394372</v>
      </c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</row>
    <row r="325" spans="1:117">
      <c r="A325" s="8">
        <v>320</v>
      </c>
      <c r="B325" s="20">
        <v>2015</v>
      </c>
      <c r="C325" s="20">
        <v>1960</v>
      </c>
      <c r="D325" s="21">
        <v>101.81</v>
      </c>
      <c r="E325" s="9">
        <v>55969.698600000003</v>
      </c>
      <c r="F325" s="9">
        <v>2077079.8019999999</v>
      </c>
      <c r="G325" s="9">
        <v>77366.129400000005</v>
      </c>
      <c r="H325" s="9">
        <v>380198.83289999998</v>
      </c>
      <c r="I325" s="9">
        <v>73759.665200000003</v>
      </c>
      <c r="J325" s="9">
        <v>30881.223099999999</v>
      </c>
      <c r="K325" s="9">
        <v>13026.518700000001</v>
      </c>
      <c r="L325" s="9">
        <v>2570289.4353</v>
      </c>
      <c r="M325" s="9">
        <f t="shared" si="35"/>
        <v>17854.704399999999</v>
      </c>
      <c r="N325" s="9"/>
      <c r="O325" s="9"/>
      <c r="P325" s="9"/>
      <c r="Q325" s="9"/>
      <c r="R325" s="9"/>
      <c r="S325" s="9"/>
      <c r="T325" s="9"/>
      <c r="U325" s="9"/>
      <c r="V325" s="9">
        <f t="shared" si="32"/>
        <v>324531.6986</v>
      </c>
      <c r="W325" s="9"/>
      <c r="X325" s="9"/>
      <c r="Y325" s="9"/>
      <c r="Z325" s="9"/>
      <c r="AA325" s="8">
        <v>320</v>
      </c>
      <c r="AB325" s="20">
        <v>2016</v>
      </c>
      <c r="AC325" s="20">
        <v>1995</v>
      </c>
      <c r="AD325" s="21">
        <v>184.03</v>
      </c>
      <c r="AE325" s="9">
        <f t="shared" si="36"/>
        <v>-28969.68150192732</v>
      </c>
      <c r="AF325" s="9">
        <v>2223858.9427999998</v>
      </c>
      <c r="AG325" s="9">
        <v>33508.915200000003</v>
      </c>
      <c r="AH325" s="9">
        <v>200646.51239999998</v>
      </c>
      <c r="AI325" s="9">
        <v>93554.335399999996</v>
      </c>
      <c r="AJ325" s="9">
        <v>244764.74710000001</v>
      </c>
      <c r="AK325" s="9">
        <v>54932.666217527178</v>
      </c>
      <c r="AL325" s="9">
        <v>2770370.4681843999</v>
      </c>
      <c r="AM325" s="9">
        <f t="shared" si="37"/>
        <v>189832.08088247283</v>
      </c>
      <c r="AN325" s="9"/>
      <c r="AO325" s="9"/>
      <c r="AP325" s="9"/>
      <c r="AQ325" s="9"/>
      <c r="AR325" s="9"/>
      <c r="AS325" s="9"/>
      <c r="AT325" s="9"/>
      <c r="AU325" s="9"/>
      <c r="AV325" s="9">
        <f t="shared" si="33"/>
        <v>-28969.68150192732</v>
      </c>
      <c r="AW325" s="9"/>
      <c r="AX325" s="9"/>
      <c r="AY325" s="9"/>
      <c r="AZ325" s="9"/>
      <c r="BA325" s="20">
        <v>320</v>
      </c>
      <c r="BB325" s="20">
        <v>2017</v>
      </c>
      <c r="BC325" s="20">
        <v>1996</v>
      </c>
      <c r="BD325" s="21">
        <v>192.43</v>
      </c>
      <c r="BE325" s="9">
        <f t="shared" si="38"/>
        <v>311704.63899552776</v>
      </c>
      <c r="BF325" s="9">
        <v>2233314.4726</v>
      </c>
      <c r="BG325" s="9">
        <v>33412.713799999998</v>
      </c>
      <c r="BH325" s="9">
        <v>192672.72080000001</v>
      </c>
      <c r="BI325" s="9">
        <v>71910.955599923604</v>
      </c>
      <c r="BJ325" s="9">
        <v>727553.01809999999</v>
      </c>
      <c r="BK325" s="9">
        <v>41599.51575193966</v>
      </c>
      <c r="BL325" s="9">
        <v>2905559.7261524564</v>
      </c>
      <c r="BM325" s="9">
        <f t="shared" si="39"/>
        <v>685953.50234806037</v>
      </c>
      <c r="BN325" s="9"/>
      <c r="BO325" s="9"/>
      <c r="BP325" s="9"/>
      <c r="BQ325" s="9"/>
      <c r="BR325" s="9"/>
      <c r="BS325" s="9"/>
      <c r="BT325" s="9"/>
      <c r="BU325" s="9"/>
      <c r="BV325" s="9">
        <f t="shared" si="34"/>
        <v>311704.63899552776</v>
      </c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</row>
    <row r="326" spans="1:117">
      <c r="A326" s="8">
        <v>321</v>
      </c>
      <c r="B326" s="20">
        <v>2015</v>
      </c>
      <c r="C326" s="20">
        <v>1981</v>
      </c>
      <c r="D326" s="21">
        <v>104.61</v>
      </c>
      <c r="E326" s="9">
        <v>148787.98819999999</v>
      </c>
      <c r="F326" s="9">
        <v>2052689.2367</v>
      </c>
      <c r="G326" s="9">
        <v>77366.129400000005</v>
      </c>
      <c r="H326" s="9">
        <v>379940.54229999997</v>
      </c>
      <c r="I326" s="9">
        <v>74729.678899999999</v>
      </c>
      <c r="J326" s="9">
        <v>148666.85459999999</v>
      </c>
      <c r="K326" s="9">
        <v>0</v>
      </c>
      <c r="L326" s="9">
        <v>2584604.4537</v>
      </c>
      <c r="M326" s="9">
        <f t="shared" si="35"/>
        <v>148666.85459999999</v>
      </c>
      <c r="N326" s="9"/>
      <c r="O326" s="9"/>
      <c r="P326" s="9"/>
      <c r="Q326" s="9"/>
      <c r="R326" s="9"/>
      <c r="S326" s="9"/>
      <c r="T326" s="9"/>
      <c r="U326" s="9"/>
      <c r="V326" s="9">
        <f t="shared" ref="V326:V389" si="40">(E326-inmean)*stdfac+outmean</f>
        <v>417349.98820000002</v>
      </c>
      <c r="W326" s="9"/>
      <c r="X326" s="9"/>
      <c r="Y326" s="9"/>
      <c r="Z326" s="9"/>
      <c r="AA326" s="8">
        <v>321</v>
      </c>
      <c r="AB326" s="20">
        <v>2016</v>
      </c>
      <c r="AC326" s="20">
        <v>1956</v>
      </c>
      <c r="AD326" s="21">
        <v>141.34</v>
      </c>
      <c r="AE326" s="9">
        <f t="shared" si="36"/>
        <v>263119.95069807302</v>
      </c>
      <c r="AF326" s="9">
        <v>2198897.3838</v>
      </c>
      <c r="AG326" s="9">
        <v>33508.915200000003</v>
      </c>
      <c r="AH326" s="9">
        <v>205041.76629999999</v>
      </c>
      <c r="AI326" s="9">
        <v>77042.406900000002</v>
      </c>
      <c r="AJ326" s="9">
        <v>575354.88459999999</v>
      </c>
      <c r="AK326" s="9">
        <v>13596.734417527172</v>
      </c>
      <c r="AL326" s="9">
        <v>2813128.6716843997</v>
      </c>
      <c r="AM326" s="9">
        <f t="shared" si="37"/>
        <v>561758.15018247277</v>
      </c>
      <c r="AN326" s="9"/>
      <c r="AO326" s="9"/>
      <c r="AP326" s="9"/>
      <c r="AQ326" s="9"/>
      <c r="AR326" s="9"/>
      <c r="AS326" s="9"/>
      <c r="AT326" s="9"/>
      <c r="AU326" s="9"/>
      <c r="AV326" s="9">
        <f t="shared" ref="AV326:AV389" si="41">(AE326-inmean2)*stdfac2+outmean2</f>
        <v>263119.95069807302</v>
      </c>
      <c r="AW326" s="9"/>
      <c r="AX326" s="9"/>
      <c r="AY326" s="9"/>
      <c r="AZ326" s="9"/>
      <c r="BA326" s="20">
        <v>321</v>
      </c>
      <c r="BB326" s="20">
        <v>2017</v>
      </c>
      <c r="BC326" s="20">
        <v>1957</v>
      </c>
      <c r="BD326" s="21">
        <v>133.28</v>
      </c>
      <c r="BE326" s="9">
        <f t="shared" si="38"/>
        <v>-17613.951181800105</v>
      </c>
      <c r="BF326" s="9">
        <v>2244349.6834999998</v>
      </c>
      <c r="BG326" s="9">
        <v>33412.713799999998</v>
      </c>
      <c r="BH326" s="9">
        <v>190551.03460000001</v>
      </c>
      <c r="BI326" s="9">
        <v>79881.628222596293</v>
      </c>
      <c r="BJ326" s="9">
        <v>359105.01280000003</v>
      </c>
      <c r="BK326" s="9">
        <v>61715.011351939662</v>
      </c>
      <c r="BL326" s="9">
        <v>2863199.0127524566</v>
      </c>
      <c r="BM326" s="9">
        <f t="shared" si="39"/>
        <v>297390.00144806039</v>
      </c>
      <c r="BN326" s="9"/>
      <c r="BO326" s="9"/>
      <c r="BP326" s="9"/>
      <c r="BQ326" s="9"/>
      <c r="BR326" s="9"/>
      <c r="BS326" s="9"/>
      <c r="BT326" s="9"/>
      <c r="BU326" s="9"/>
      <c r="BV326" s="9">
        <f t="shared" ref="BV326:BV389" si="42">(BE326-inmean3)*stdfac3+outmean3</f>
        <v>-17613.951181800105</v>
      </c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</row>
    <row r="327" spans="1:117">
      <c r="A327" s="8">
        <v>322</v>
      </c>
      <c r="B327" s="20">
        <v>2015</v>
      </c>
      <c r="C327" s="20">
        <v>1976</v>
      </c>
      <c r="D327" s="21">
        <v>122.07</v>
      </c>
      <c r="E327" s="9">
        <v>83421.445300000007</v>
      </c>
      <c r="F327" s="9">
        <v>2055240.2794999999</v>
      </c>
      <c r="G327" s="9">
        <v>77366.129400000005</v>
      </c>
      <c r="H327" s="9">
        <v>381306.40700000001</v>
      </c>
      <c r="I327" s="9">
        <v>69600.156400000007</v>
      </c>
      <c r="J327" s="9">
        <v>74567.633700000006</v>
      </c>
      <c r="K327" s="9">
        <v>5818.2588999999998</v>
      </c>
      <c r="L327" s="9">
        <v>2568840.9018999999</v>
      </c>
      <c r="M327" s="9">
        <f t="shared" ref="M327:M390" si="43">J327-K327</f>
        <v>68749.374800000005</v>
      </c>
      <c r="N327" s="9"/>
      <c r="O327" s="9"/>
      <c r="P327" s="9"/>
      <c r="Q327" s="9"/>
      <c r="R327" s="9"/>
      <c r="S327" s="9"/>
      <c r="T327" s="9"/>
      <c r="U327" s="9"/>
      <c r="V327" s="9">
        <f t="shared" si="40"/>
        <v>351983.44530000002</v>
      </c>
      <c r="W327" s="9"/>
      <c r="X327" s="9"/>
      <c r="Y327" s="9"/>
      <c r="Z327" s="9"/>
      <c r="AA327" s="8">
        <v>322</v>
      </c>
      <c r="AB327" s="20">
        <v>2016</v>
      </c>
      <c r="AC327" s="20">
        <v>1943</v>
      </c>
      <c r="AD327" s="21">
        <v>84.68</v>
      </c>
      <c r="AE327" s="9">
        <f t="shared" ref="AE327:AE390" si="44">SUM(AF327:AJ327)-SUM(AK327:AL327)</f>
        <v>86399.57769807335</v>
      </c>
      <c r="AF327" s="9">
        <v>2239592.8163000001</v>
      </c>
      <c r="AG327" s="9">
        <v>33508.915200000003</v>
      </c>
      <c r="AH327" s="9">
        <v>200780.57669999998</v>
      </c>
      <c r="AI327" s="9">
        <v>93050.687399999995</v>
      </c>
      <c r="AJ327" s="9">
        <v>346491.95939999999</v>
      </c>
      <c r="AK327" s="9">
        <v>38668.285517527169</v>
      </c>
      <c r="AL327" s="9">
        <v>2788357.0917843999</v>
      </c>
      <c r="AM327" s="9">
        <f t="shared" ref="AM327:AM390" si="45">AJ327-AK327</f>
        <v>307823.67388247279</v>
      </c>
      <c r="AN327" s="9"/>
      <c r="AO327" s="9"/>
      <c r="AP327" s="9"/>
      <c r="AQ327" s="9"/>
      <c r="AR327" s="9"/>
      <c r="AS327" s="9"/>
      <c r="AT327" s="9"/>
      <c r="AU327" s="9"/>
      <c r="AV327" s="9">
        <f t="shared" si="41"/>
        <v>86399.57769807335</v>
      </c>
      <c r="AW327" s="9"/>
      <c r="AX327" s="9"/>
      <c r="AY327" s="9"/>
      <c r="AZ327" s="9"/>
      <c r="BA327" s="20">
        <v>322</v>
      </c>
      <c r="BB327" s="20">
        <v>2017</v>
      </c>
      <c r="BC327" s="20">
        <v>1944</v>
      </c>
      <c r="BD327" s="21">
        <v>106.97</v>
      </c>
      <c r="BE327" s="9">
        <f t="shared" ref="BE327:BE390" si="46">SUM(BF327:BJ327)-SUM(BK327:BL327)</f>
        <v>-348538.12301239511</v>
      </c>
      <c r="BF327" s="9">
        <v>2260222.5578999999</v>
      </c>
      <c r="BG327" s="9">
        <v>33412.713799999998</v>
      </c>
      <c r="BH327" s="9">
        <v>170064.9137</v>
      </c>
      <c r="BI327" s="9">
        <v>156843.135692001</v>
      </c>
      <c r="BJ327" s="9">
        <v>70987.653399999996</v>
      </c>
      <c r="BK327" s="9">
        <v>196363.12275193963</v>
      </c>
      <c r="BL327" s="9">
        <v>2843705.9747524564</v>
      </c>
      <c r="BM327" s="9">
        <f t="shared" ref="BM327:BM390" si="47">BJ327-BK327</f>
        <v>-125375.46935193964</v>
      </c>
      <c r="BN327" s="9"/>
      <c r="BO327" s="9"/>
      <c r="BP327" s="9"/>
      <c r="BQ327" s="9"/>
      <c r="BR327" s="9"/>
      <c r="BS327" s="9"/>
      <c r="BT327" s="9"/>
      <c r="BU327" s="9"/>
      <c r="BV327" s="9">
        <f t="shared" si="42"/>
        <v>-348538.12301239511</v>
      </c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</row>
    <row r="328" spans="1:117">
      <c r="A328" s="8">
        <v>323</v>
      </c>
      <c r="B328" s="20">
        <v>2015</v>
      </c>
      <c r="C328" s="20">
        <v>1964</v>
      </c>
      <c r="D328" s="21">
        <v>106.98</v>
      </c>
      <c r="E328" s="9">
        <v>119182.9841</v>
      </c>
      <c r="F328" s="9">
        <v>2036325.9254000001</v>
      </c>
      <c r="G328" s="9">
        <v>77366.129400000005</v>
      </c>
      <c r="H328" s="9">
        <v>380334.69400000002</v>
      </c>
      <c r="I328" s="9">
        <v>73249.4372</v>
      </c>
      <c r="J328" s="9">
        <v>131537.4032</v>
      </c>
      <c r="K328" s="9">
        <v>3207.7563</v>
      </c>
      <c r="L328" s="9">
        <v>2576422.8487</v>
      </c>
      <c r="M328" s="9">
        <f t="shared" si="43"/>
        <v>128329.64690000001</v>
      </c>
      <c r="N328" s="9"/>
      <c r="O328" s="9"/>
      <c r="P328" s="9"/>
      <c r="Q328" s="9"/>
      <c r="R328" s="9"/>
      <c r="S328" s="9"/>
      <c r="T328" s="9"/>
      <c r="U328" s="9"/>
      <c r="V328" s="9">
        <f t="shared" si="40"/>
        <v>387744.9841</v>
      </c>
      <c r="W328" s="9"/>
      <c r="X328" s="9"/>
      <c r="Y328" s="9"/>
      <c r="Z328" s="9"/>
      <c r="AA328" s="8">
        <v>323</v>
      </c>
      <c r="AB328" s="20">
        <v>2016</v>
      </c>
      <c r="AC328" s="20">
        <v>1971</v>
      </c>
      <c r="AD328" s="21">
        <v>184.31</v>
      </c>
      <c r="AE328" s="9">
        <f t="shared" si="44"/>
        <v>98185.429798073135</v>
      </c>
      <c r="AF328" s="9">
        <v>2181758.2897000001</v>
      </c>
      <c r="AG328" s="9">
        <v>33508.915200000003</v>
      </c>
      <c r="AH328" s="9">
        <v>204020.5797</v>
      </c>
      <c r="AI328" s="9">
        <v>80878.763099999996</v>
      </c>
      <c r="AJ328" s="9">
        <v>421167.68590000004</v>
      </c>
      <c r="AK328" s="9">
        <v>13318.747117527171</v>
      </c>
      <c r="AL328" s="9">
        <v>2809830.0566844</v>
      </c>
      <c r="AM328" s="9">
        <f t="shared" si="45"/>
        <v>407848.93878247286</v>
      </c>
      <c r="AN328" s="9"/>
      <c r="AO328" s="9"/>
      <c r="AP328" s="9"/>
      <c r="AQ328" s="9"/>
      <c r="AR328" s="9"/>
      <c r="AS328" s="9"/>
      <c r="AT328" s="9"/>
      <c r="AU328" s="9"/>
      <c r="AV328" s="9">
        <f t="shared" si="41"/>
        <v>98185.429798073135</v>
      </c>
      <c r="AW328" s="9"/>
      <c r="AX328" s="9"/>
      <c r="AY328" s="9"/>
      <c r="AZ328" s="9"/>
      <c r="BA328" s="20">
        <v>323</v>
      </c>
      <c r="BB328" s="20">
        <v>2017</v>
      </c>
      <c r="BC328" s="20">
        <v>1972</v>
      </c>
      <c r="BD328" s="21">
        <v>97.92</v>
      </c>
      <c r="BE328" s="9">
        <f t="shared" si="46"/>
        <v>225473.54832997732</v>
      </c>
      <c r="BF328" s="9">
        <v>2227786.2374999998</v>
      </c>
      <c r="BG328" s="9">
        <v>33412.713799999998</v>
      </c>
      <c r="BH328" s="9">
        <v>192850.50030000001</v>
      </c>
      <c r="BI328" s="9">
        <v>71243.079934373702</v>
      </c>
      <c r="BJ328" s="9">
        <v>639887.68799999997</v>
      </c>
      <c r="BK328" s="9">
        <v>41812.844251939663</v>
      </c>
      <c r="BL328" s="9">
        <v>2897893.8269524565</v>
      </c>
      <c r="BM328" s="9">
        <f t="shared" si="47"/>
        <v>598074.84374806029</v>
      </c>
      <c r="BN328" s="9"/>
      <c r="BO328" s="9"/>
      <c r="BP328" s="9"/>
      <c r="BQ328" s="9"/>
      <c r="BR328" s="9"/>
      <c r="BS328" s="9"/>
      <c r="BT328" s="9"/>
      <c r="BU328" s="9"/>
      <c r="BV328" s="9">
        <f t="shared" si="42"/>
        <v>225473.54832997732</v>
      </c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</row>
    <row r="329" spans="1:117">
      <c r="A329" s="8">
        <v>324</v>
      </c>
      <c r="B329" s="20">
        <v>2015</v>
      </c>
      <c r="C329" s="20">
        <v>1969</v>
      </c>
      <c r="D329" s="21">
        <v>121.38</v>
      </c>
      <c r="E329" s="9">
        <v>113491.27770000001</v>
      </c>
      <c r="F329" s="9">
        <v>2028794.2704</v>
      </c>
      <c r="G329" s="9">
        <v>77366.129400000005</v>
      </c>
      <c r="H329" s="9">
        <v>380073.5172</v>
      </c>
      <c r="I329" s="9">
        <v>74230.289900000003</v>
      </c>
      <c r="J329" s="9">
        <v>133115.00719999999</v>
      </c>
      <c r="K329" s="9">
        <v>0</v>
      </c>
      <c r="L329" s="9">
        <v>2580087.9364999998</v>
      </c>
      <c r="M329" s="9">
        <f t="shared" si="43"/>
        <v>133115.00719999999</v>
      </c>
      <c r="N329" s="9"/>
      <c r="O329" s="9"/>
      <c r="P329" s="9"/>
      <c r="Q329" s="9"/>
      <c r="R329" s="9"/>
      <c r="S329" s="9"/>
      <c r="T329" s="9"/>
      <c r="U329" s="9"/>
      <c r="V329" s="9">
        <f t="shared" si="40"/>
        <v>382053.27770000004</v>
      </c>
      <c r="W329" s="9"/>
      <c r="X329" s="9"/>
      <c r="Y329" s="9"/>
      <c r="Z329" s="9"/>
      <c r="AA329" s="8">
        <v>324</v>
      </c>
      <c r="AB329" s="20">
        <v>2016</v>
      </c>
      <c r="AC329" s="20">
        <v>2008</v>
      </c>
      <c r="AD329" s="21">
        <v>117.14</v>
      </c>
      <c r="AE329" s="9">
        <f t="shared" si="44"/>
        <v>-60469.204901927151</v>
      </c>
      <c r="AF329" s="9">
        <v>2157052.1749</v>
      </c>
      <c r="AG329" s="9">
        <v>33508.915200000003</v>
      </c>
      <c r="AH329" s="9">
        <v>199322.09209999998</v>
      </c>
      <c r="AI329" s="9">
        <v>98529.869000000006</v>
      </c>
      <c r="AJ329" s="9">
        <v>263356.4069</v>
      </c>
      <c r="AK329" s="9">
        <v>33906.845617527171</v>
      </c>
      <c r="AL329" s="9">
        <v>2778331.8173843999</v>
      </c>
      <c r="AM329" s="9">
        <f t="shared" si="45"/>
        <v>229449.56128247283</v>
      </c>
      <c r="AN329" s="9"/>
      <c r="AO329" s="9"/>
      <c r="AP329" s="9"/>
      <c r="AQ329" s="9"/>
      <c r="AR329" s="9"/>
      <c r="AS329" s="9"/>
      <c r="AT329" s="9"/>
      <c r="AU329" s="9"/>
      <c r="AV329" s="9">
        <f t="shared" si="41"/>
        <v>-60469.204901927151</v>
      </c>
      <c r="AW329" s="9"/>
      <c r="AX329" s="9"/>
      <c r="AY329" s="9"/>
      <c r="AZ329" s="9"/>
      <c r="BA329" s="20">
        <v>324</v>
      </c>
      <c r="BB329" s="20">
        <v>2017</v>
      </c>
      <c r="BC329" s="20">
        <v>1929</v>
      </c>
      <c r="BD329" s="21">
        <v>92.94</v>
      </c>
      <c r="BE329" s="9">
        <f t="shared" si="46"/>
        <v>-289915.21765546268</v>
      </c>
      <c r="BF329" s="9">
        <v>2197339.7588</v>
      </c>
      <c r="BG329" s="9">
        <v>33412.713799999998</v>
      </c>
      <c r="BH329" s="9">
        <v>181244.37410000002</v>
      </c>
      <c r="BI329" s="9">
        <v>114844.549048933</v>
      </c>
      <c r="BJ329" s="9">
        <v>110016.9408</v>
      </c>
      <c r="BK329" s="9">
        <v>89795.290251939659</v>
      </c>
      <c r="BL329" s="9">
        <v>2836978.2639524564</v>
      </c>
      <c r="BM329" s="9">
        <f t="shared" si="47"/>
        <v>20221.650548060337</v>
      </c>
      <c r="BN329" s="9"/>
      <c r="BO329" s="9"/>
      <c r="BP329" s="9"/>
      <c r="BQ329" s="9"/>
      <c r="BR329" s="9"/>
      <c r="BS329" s="9"/>
      <c r="BT329" s="9"/>
      <c r="BU329" s="9"/>
      <c r="BV329" s="9">
        <f t="shared" si="42"/>
        <v>-289915.21765546268</v>
      </c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</row>
    <row r="330" spans="1:117">
      <c r="A330" s="8">
        <v>325</v>
      </c>
      <c r="B330" s="20">
        <v>2015</v>
      </c>
      <c r="C330" s="20">
        <v>1976</v>
      </c>
      <c r="D330" s="21">
        <v>122.07</v>
      </c>
      <c r="E330" s="9">
        <v>66932.260399999999</v>
      </c>
      <c r="F330" s="9">
        <v>2038296.0249999999</v>
      </c>
      <c r="G330" s="9">
        <v>77366.129400000005</v>
      </c>
      <c r="H330" s="9">
        <v>381260.37760000001</v>
      </c>
      <c r="I330" s="9">
        <v>69773.020199999999</v>
      </c>
      <c r="J330" s="9">
        <v>74315.239499999996</v>
      </c>
      <c r="K330" s="9">
        <v>1718.5002999999999</v>
      </c>
      <c r="L330" s="9">
        <v>2572360.0309000001</v>
      </c>
      <c r="M330" s="9">
        <f t="shared" si="43"/>
        <v>72596.739199999996</v>
      </c>
      <c r="N330" s="9"/>
      <c r="O330" s="9"/>
      <c r="P330" s="9"/>
      <c r="Q330" s="9"/>
      <c r="R330" s="9"/>
      <c r="S330" s="9"/>
      <c r="T330" s="9"/>
      <c r="U330" s="9"/>
      <c r="V330" s="9">
        <f t="shared" si="40"/>
        <v>335494.26040000003</v>
      </c>
      <c r="W330" s="9"/>
      <c r="X330" s="9"/>
      <c r="Y330" s="9"/>
      <c r="Z330" s="9"/>
      <c r="AA330" s="8">
        <v>325</v>
      </c>
      <c r="AB330" s="20">
        <v>2016</v>
      </c>
      <c r="AC330" s="20">
        <v>1983</v>
      </c>
      <c r="AD330" s="21">
        <v>157.11000000000001</v>
      </c>
      <c r="AE330" s="9">
        <f t="shared" si="44"/>
        <v>182954.88759807311</v>
      </c>
      <c r="AF330" s="9">
        <v>2212244.5329999998</v>
      </c>
      <c r="AG330" s="9">
        <v>33508.915200000003</v>
      </c>
      <c r="AH330" s="9">
        <v>206062.8934</v>
      </c>
      <c r="AI330" s="9">
        <v>73206.274099999995</v>
      </c>
      <c r="AJ330" s="9">
        <v>462147.83410000004</v>
      </c>
      <c r="AK330" s="9">
        <v>10730.81541752717</v>
      </c>
      <c r="AL330" s="9">
        <v>2793484.7467843997</v>
      </c>
      <c r="AM330" s="9">
        <f t="shared" si="45"/>
        <v>451417.01868247287</v>
      </c>
      <c r="AN330" s="9"/>
      <c r="AO330" s="9"/>
      <c r="AP330" s="9"/>
      <c r="AQ330" s="9"/>
      <c r="AR330" s="9"/>
      <c r="AS330" s="9"/>
      <c r="AT330" s="9"/>
      <c r="AU330" s="9"/>
      <c r="AV330" s="9">
        <f t="shared" si="41"/>
        <v>182954.88759807311</v>
      </c>
      <c r="AW330" s="9"/>
      <c r="AX330" s="9"/>
      <c r="AY330" s="9"/>
      <c r="AZ330" s="9"/>
      <c r="BA330" s="20">
        <v>325</v>
      </c>
      <c r="BB330" s="20">
        <v>2017</v>
      </c>
      <c r="BC330" s="20">
        <v>1984</v>
      </c>
      <c r="BD330" s="21">
        <v>117.76</v>
      </c>
      <c r="BE330" s="9">
        <f t="shared" si="46"/>
        <v>86647.695340856444</v>
      </c>
      <c r="BF330" s="9">
        <v>2250192.1938999998</v>
      </c>
      <c r="BG330" s="9">
        <v>33412.713799999998</v>
      </c>
      <c r="BH330" s="9">
        <v>192490.99400000001</v>
      </c>
      <c r="BI330" s="9">
        <v>72593.660045252502</v>
      </c>
      <c r="BJ330" s="9">
        <v>454274.89870000002</v>
      </c>
      <c r="BK330" s="9">
        <v>42037.870051939666</v>
      </c>
      <c r="BL330" s="9">
        <v>2874278.8950524563</v>
      </c>
      <c r="BM330" s="9">
        <f t="shared" si="47"/>
        <v>412237.02864806034</v>
      </c>
      <c r="BN330" s="9"/>
      <c r="BO330" s="9"/>
      <c r="BP330" s="9"/>
      <c r="BQ330" s="9"/>
      <c r="BR330" s="9"/>
      <c r="BS330" s="9"/>
      <c r="BT330" s="9"/>
      <c r="BU330" s="9"/>
      <c r="BV330" s="9">
        <f t="shared" si="42"/>
        <v>86647.695340856444</v>
      </c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</row>
    <row r="331" spans="1:117">
      <c r="A331" s="8">
        <v>326</v>
      </c>
      <c r="B331" s="20">
        <v>2015</v>
      </c>
      <c r="C331" s="20">
        <v>1959</v>
      </c>
      <c r="D331" s="21">
        <v>119.32</v>
      </c>
      <c r="E331" s="9">
        <v>83002.827300000004</v>
      </c>
      <c r="F331" s="9">
        <v>2040030.9480999999</v>
      </c>
      <c r="G331" s="9">
        <v>77366.129400000005</v>
      </c>
      <c r="H331" s="9">
        <v>381272.29450000002</v>
      </c>
      <c r="I331" s="9">
        <v>69728.266199999998</v>
      </c>
      <c r="J331" s="9">
        <v>88908.749899999995</v>
      </c>
      <c r="K331" s="9">
        <v>0</v>
      </c>
      <c r="L331" s="9">
        <v>2574303.5608999999</v>
      </c>
      <c r="M331" s="9">
        <f t="shared" si="43"/>
        <v>88908.749899999995</v>
      </c>
      <c r="N331" s="9"/>
      <c r="O331" s="9"/>
      <c r="P331" s="9"/>
      <c r="Q331" s="9"/>
      <c r="R331" s="9"/>
      <c r="S331" s="9"/>
      <c r="T331" s="9"/>
      <c r="U331" s="9"/>
      <c r="V331" s="9">
        <f t="shared" si="40"/>
        <v>351564.8273</v>
      </c>
      <c r="W331" s="9"/>
      <c r="X331" s="9"/>
      <c r="Y331" s="9"/>
      <c r="Z331" s="9"/>
      <c r="AA331" s="8">
        <v>326</v>
      </c>
      <c r="AB331" s="20">
        <v>2016</v>
      </c>
      <c r="AC331" s="20">
        <v>1960</v>
      </c>
      <c r="AD331" s="21">
        <v>137.91</v>
      </c>
      <c r="AE331" s="9">
        <f t="shared" si="44"/>
        <v>143535.42679807357</v>
      </c>
      <c r="AF331" s="9">
        <v>2183906.6688000001</v>
      </c>
      <c r="AG331" s="9">
        <v>33508.915200000003</v>
      </c>
      <c r="AH331" s="9">
        <v>205440.83229999998</v>
      </c>
      <c r="AI331" s="9">
        <v>75543.210300000006</v>
      </c>
      <c r="AJ331" s="9">
        <v>451642.93930000003</v>
      </c>
      <c r="AK331" s="9">
        <v>14084.568817527172</v>
      </c>
      <c r="AL331" s="9">
        <v>2792422.5702843997</v>
      </c>
      <c r="AM331" s="9">
        <f t="shared" si="45"/>
        <v>437558.37048247288</v>
      </c>
      <c r="AN331" s="9"/>
      <c r="AO331" s="9"/>
      <c r="AP331" s="9"/>
      <c r="AQ331" s="9"/>
      <c r="AR331" s="9"/>
      <c r="AS331" s="9"/>
      <c r="AT331" s="9"/>
      <c r="AU331" s="9"/>
      <c r="AV331" s="9">
        <f t="shared" si="41"/>
        <v>143535.42679807357</v>
      </c>
      <c r="AW331" s="9"/>
      <c r="AX331" s="9"/>
      <c r="AY331" s="9"/>
      <c r="AZ331" s="9"/>
      <c r="BA331" s="20">
        <v>326</v>
      </c>
      <c r="BB331" s="20">
        <v>2017</v>
      </c>
      <c r="BC331" s="20">
        <v>1961</v>
      </c>
      <c r="BD331" s="21">
        <v>125.72</v>
      </c>
      <c r="BE331" s="9">
        <f t="shared" si="46"/>
        <v>31570.172063325532</v>
      </c>
      <c r="BF331" s="9">
        <v>2199517.0528000002</v>
      </c>
      <c r="BG331" s="9">
        <v>33412.713799999998</v>
      </c>
      <c r="BH331" s="9">
        <v>191453.1605</v>
      </c>
      <c r="BI331" s="9">
        <v>76492.5547677219</v>
      </c>
      <c r="BJ331" s="9">
        <v>449176.0503</v>
      </c>
      <c r="BK331" s="9">
        <v>47576.32305193966</v>
      </c>
      <c r="BL331" s="9">
        <v>2870905.0370524563</v>
      </c>
      <c r="BM331" s="9">
        <f t="shared" si="47"/>
        <v>401599.72724806034</v>
      </c>
      <c r="BN331" s="9"/>
      <c r="BO331" s="9"/>
      <c r="BP331" s="9"/>
      <c r="BQ331" s="9"/>
      <c r="BR331" s="9"/>
      <c r="BS331" s="9"/>
      <c r="BT331" s="9"/>
      <c r="BU331" s="9"/>
      <c r="BV331" s="9">
        <f t="shared" si="42"/>
        <v>31570.172063325532</v>
      </c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</row>
    <row r="332" spans="1:117">
      <c r="A332" s="8">
        <v>327</v>
      </c>
      <c r="B332" s="20">
        <v>2015</v>
      </c>
      <c r="C332" s="20">
        <v>1977</v>
      </c>
      <c r="D332" s="21">
        <v>53.48</v>
      </c>
      <c r="E332" s="9">
        <v>42112.077899999997</v>
      </c>
      <c r="F332" s="9">
        <v>2062836.1302</v>
      </c>
      <c r="G332" s="9">
        <v>77366.129400000005</v>
      </c>
      <c r="H332" s="9">
        <v>380388.31310000003</v>
      </c>
      <c r="I332" s="9">
        <v>73048.070099999997</v>
      </c>
      <c r="J332" s="9">
        <v>30098.573799999998</v>
      </c>
      <c r="K332" s="9">
        <v>10905.087</v>
      </c>
      <c r="L332" s="9">
        <v>2570720.0517000002</v>
      </c>
      <c r="M332" s="9">
        <f t="shared" si="43"/>
        <v>19193.486799999999</v>
      </c>
      <c r="N332" s="9"/>
      <c r="O332" s="9"/>
      <c r="P332" s="9"/>
      <c r="Q332" s="9"/>
      <c r="R332" s="9"/>
      <c r="S332" s="9"/>
      <c r="T332" s="9"/>
      <c r="U332" s="9"/>
      <c r="V332" s="9">
        <f t="shared" si="40"/>
        <v>310674.07790000003</v>
      </c>
      <c r="W332" s="9"/>
      <c r="X332" s="9"/>
      <c r="Y332" s="9"/>
      <c r="Z332" s="9"/>
      <c r="AA332" s="8">
        <v>327</v>
      </c>
      <c r="AB332" s="20">
        <v>2016</v>
      </c>
      <c r="AC332" s="20">
        <v>1933</v>
      </c>
      <c r="AD332" s="21">
        <v>150.36000000000001</v>
      </c>
      <c r="AE332" s="9">
        <f t="shared" si="44"/>
        <v>168736.47709807288</v>
      </c>
      <c r="AF332" s="9">
        <v>2226798.5704000001</v>
      </c>
      <c r="AG332" s="9">
        <v>33508.915200000003</v>
      </c>
      <c r="AH332" s="9">
        <v>204071.50819999998</v>
      </c>
      <c r="AI332" s="9">
        <v>80687.436799999996</v>
      </c>
      <c r="AJ332" s="9">
        <v>425216.5821</v>
      </c>
      <c r="AK332" s="9">
        <v>21097.051717527171</v>
      </c>
      <c r="AL332" s="9">
        <v>2780449.4838843998</v>
      </c>
      <c r="AM332" s="9">
        <f t="shared" si="45"/>
        <v>404119.53038247285</v>
      </c>
      <c r="AN332" s="9"/>
      <c r="AO332" s="9"/>
      <c r="AP332" s="9"/>
      <c r="AQ332" s="9"/>
      <c r="AR332" s="9"/>
      <c r="AS332" s="9"/>
      <c r="AT332" s="9"/>
      <c r="AU332" s="9"/>
      <c r="AV332" s="9">
        <f t="shared" si="41"/>
        <v>168736.47709807288</v>
      </c>
      <c r="AW332" s="9"/>
      <c r="AX332" s="9"/>
      <c r="AY332" s="9"/>
      <c r="AZ332" s="9"/>
      <c r="BA332" s="20">
        <v>327</v>
      </c>
      <c r="BB332" s="20">
        <v>2017</v>
      </c>
      <c r="BC332" s="20">
        <v>1934</v>
      </c>
      <c r="BD332" s="21">
        <v>121.92</v>
      </c>
      <c r="BE332" s="9">
        <f t="shared" si="46"/>
        <v>165609.14620173909</v>
      </c>
      <c r="BF332" s="9">
        <v>2213326.2727999999</v>
      </c>
      <c r="BG332" s="9">
        <v>33412.713799999998</v>
      </c>
      <c r="BH332" s="9">
        <v>193415.0411</v>
      </c>
      <c r="BI332" s="9">
        <v>69122.233606134803</v>
      </c>
      <c r="BJ332" s="9">
        <v>596100.2855</v>
      </c>
      <c r="BK332" s="9">
        <v>56067.399051939661</v>
      </c>
      <c r="BL332" s="9">
        <v>2883700.0015524565</v>
      </c>
      <c r="BM332" s="9">
        <f t="shared" si="47"/>
        <v>540032.8864480604</v>
      </c>
      <c r="BN332" s="9"/>
      <c r="BO332" s="9"/>
      <c r="BP332" s="9"/>
      <c r="BQ332" s="9"/>
      <c r="BR332" s="9"/>
      <c r="BS332" s="9"/>
      <c r="BT332" s="9"/>
      <c r="BU332" s="9"/>
      <c r="BV332" s="9">
        <f t="shared" si="42"/>
        <v>165609.14620173909</v>
      </c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</row>
    <row r="333" spans="1:117">
      <c r="A333" s="8">
        <v>328</v>
      </c>
      <c r="B333" s="20">
        <v>2015</v>
      </c>
      <c r="C333" s="20">
        <v>2000</v>
      </c>
      <c r="D333" s="21">
        <v>100.22</v>
      </c>
      <c r="E333" s="9">
        <v>84888.867800000007</v>
      </c>
      <c r="F333" s="9">
        <v>2053083.5245000001</v>
      </c>
      <c r="G333" s="9">
        <v>77366.129400000005</v>
      </c>
      <c r="H333" s="9">
        <v>380255.13939999999</v>
      </c>
      <c r="I333" s="9">
        <v>73548.205700000006</v>
      </c>
      <c r="J333" s="9">
        <v>77302.257599999997</v>
      </c>
      <c r="K333" s="9">
        <v>2642.6763999999998</v>
      </c>
      <c r="L333" s="9">
        <v>2574023.7122999998</v>
      </c>
      <c r="M333" s="9">
        <f t="shared" si="43"/>
        <v>74659.581200000001</v>
      </c>
      <c r="N333" s="9"/>
      <c r="O333" s="9"/>
      <c r="P333" s="9"/>
      <c r="Q333" s="9"/>
      <c r="R333" s="9"/>
      <c r="S333" s="9"/>
      <c r="T333" s="9"/>
      <c r="U333" s="9"/>
      <c r="V333" s="9">
        <f t="shared" si="40"/>
        <v>353450.86780000001</v>
      </c>
      <c r="W333" s="9"/>
      <c r="X333" s="9"/>
      <c r="Y333" s="9"/>
      <c r="Z333" s="9"/>
      <c r="AA333" s="8">
        <v>328</v>
      </c>
      <c r="AB333" s="20">
        <v>2016</v>
      </c>
      <c r="AC333" s="20">
        <v>1949</v>
      </c>
      <c r="AD333" s="21">
        <v>156.88</v>
      </c>
      <c r="AE333" s="9">
        <f t="shared" si="44"/>
        <v>12545.463998073246</v>
      </c>
      <c r="AF333" s="9">
        <v>2236835.8409000002</v>
      </c>
      <c r="AG333" s="9">
        <v>33508.915200000003</v>
      </c>
      <c r="AH333" s="9">
        <v>201782.86809999999</v>
      </c>
      <c r="AI333" s="9">
        <v>89285.316099999996</v>
      </c>
      <c r="AJ333" s="9">
        <v>293283.53539999999</v>
      </c>
      <c r="AK333" s="9">
        <v>65205.013317527177</v>
      </c>
      <c r="AL333" s="9">
        <v>2776945.9983843998</v>
      </c>
      <c r="AM333" s="9">
        <f t="shared" si="45"/>
        <v>228078.5220824728</v>
      </c>
      <c r="AN333" s="9"/>
      <c r="AO333" s="9"/>
      <c r="AP333" s="9"/>
      <c r="AQ333" s="9"/>
      <c r="AR333" s="9"/>
      <c r="AS333" s="9"/>
      <c r="AT333" s="9"/>
      <c r="AU333" s="9"/>
      <c r="AV333" s="9">
        <f t="shared" si="41"/>
        <v>12545.463998073246</v>
      </c>
      <c r="AW333" s="9"/>
      <c r="AX333" s="9"/>
      <c r="AY333" s="9"/>
      <c r="AZ333" s="9"/>
      <c r="BA333" s="20">
        <v>328</v>
      </c>
      <c r="BB333" s="20">
        <v>2017</v>
      </c>
      <c r="BC333" s="20">
        <v>1950</v>
      </c>
      <c r="BD333" s="21">
        <v>163.12</v>
      </c>
      <c r="BE333" s="9">
        <f t="shared" si="46"/>
        <v>129931.67950234329</v>
      </c>
      <c r="BF333" s="9">
        <v>2236729.1104000001</v>
      </c>
      <c r="BG333" s="9">
        <v>33412.713799999998</v>
      </c>
      <c r="BH333" s="9">
        <v>190923.41260000001</v>
      </c>
      <c r="BI333" s="9">
        <v>78482.692406739094</v>
      </c>
      <c r="BJ333" s="9">
        <v>536788.46920000005</v>
      </c>
      <c r="BK333" s="9">
        <v>62898.410751939664</v>
      </c>
      <c r="BL333" s="9">
        <v>2883506.3081524563</v>
      </c>
      <c r="BM333" s="9">
        <f t="shared" si="47"/>
        <v>473890.05844806042</v>
      </c>
      <c r="BN333" s="9"/>
      <c r="BO333" s="9"/>
      <c r="BP333" s="9"/>
      <c r="BQ333" s="9"/>
      <c r="BR333" s="9"/>
      <c r="BS333" s="9"/>
      <c r="BT333" s="9"/>
      <c r="BU333" s="9"/>
      <c r="BV333" s="9">
        <f t="shared" si="42"/>
        <v>129931.67950234329</v>
      </c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</row>
    <row r="334" spans="1:117">
      <c r="A334" s="8">
        <v>329</v>
      </c>
      <c r="B334" s="20">
        <v>2015</v>
      </c>
      <c r="C334" s="20">
        <v>1992</v>
      </c>
      <c r="D334" s="21">
        <v>72.650000000000006</v>
      </c>
      <c r="E334" s="9">
        <v>62930.052000000003</v>
      </c>
      <c r="F334" s="9">
        <v>2017647.3906</v>
      </c>
      <c r="G334" s="9">
        <v>77366.129400000005</v>
      </c>
      <c r="H334" s="9">
        <v>380000.21240000002</v>
      </c>
      <c r="I334" s="9">
        <v>74505.587100000004</v>
      </c>
      <c r="J334" s="9">
        <v>95145.385899999994</v>
      </c>
      <c r="K334" s="9">
        <v>0</v>
      </c>
      <c r="L334" s="9">
        <v>2581734.6534000002</v>
      </c>
      <c r="M334" s="9">
        <f t="shared" si="43"/>
        <v>95145.385899999994</v>
      </c>
      <c r="N334" s="9"/>
      <c r="O334" s="9"/>
      <c r="P334" s="9"/>
      <c r="Q334" s="9"/>
      <c r="R334" s="9"/>
      <c r="S334" s="9"/>
      <c r="T334" s="9"/>
      <c r="U334" s="9"/>
      <c r="V334" s="9">
        <f t="shared" si="40"/>
        <v>331492.05200000003</v>
      </c>
      <c r="W334" s="9"/>
      <c r="X334" s="9"/>
      <c r="Y334" s="9"/>
      <c r="Z334" s="9"/>
      <c r="AA334" s="8">
        <v>329</v>
      </c>
      <c r="AB334" s="20">
        <v>2016</v>
      </c>
      <c r="AC334" s="20">
        <v>1987</v>
      </c>
      <c r="AD334" s="21">
        <v>96.42</v>
      </c>
      <c r="AE334" s="9">
        <f t="shared" si="44"/>
        <v>-130460.25930192694</v>
      </c>
      <c r="AF334" s="9">
        <v>2155904.7417000001</v>
      </c>
      <c r="AG334" s="9">
        <v>33508.915200000003</v>
      </c>
      <c r="AH334" s="9">
        <v>201656.7157</v>
      </c>
      <c r="AI334" s="9">
        <v>89759.2408</v>
      </c>
      <c r="AJ334" s="9">
        <v>193176.9914</v>
      </c>
      <c r="AK334" s="9">
        <v>42574.036817527172</v>
      </c>
      <c r="AL334" s="9">
        <v>2761892.8272843999</v>
      </c>
      <c r="AM334" s="9">
        <f t="shared" si="45"/>
        <v>150602.95458247283</v>
      </c>
      <c r="AN334" s="9"/>
      <c r="AO334" s="9"/>
      <c r="AP334" s="9"/>
      <c r="AQ334" s="9"/>
      <c r="AR334" s="9"/>
      <c r="AS334" s="9"/>
      <c r="AT334" s="9"/>
      <c r="AU334" s="9"/>
      <c r="AV334" s="9">
        <f t="shared" si="41"/>
        <v>-130460.25930192694</v>
      </c>
      <c r="AW334" s="9"/>
      <c r="AX334" s="9"/>
      <c r="AY334" s="9"/>
      <c r="AZ334" s="9"/>
      <c r="BA334" s="20">
        <v>329</v>
      </c>
      <c r="BB334" s="20">
        <v>2017</v>
      </c>
      <c r="BC334" s="20">
        <v>1988</v>
      </c>
      <c r="BD334" s="21">
        <v>120.42</v>
      </c>
      <c r="BE334" s="9">
        <f t="shared" si="46"/>
        <v>-274648.783579865</v>
      </c>
      <c r="BF334" s="9">
        <v>2182655.6762000001</v>
      </c>
      <c r="BG334" s="9">
        <v>33412.713799999998</v>
      </c>
      <c r="BH334" s="9">
        <v>176986.07920000001</v>
      </c>
      <c r="BI334" s="9">
        <v>130841.95502453099</v>
      </c>
      <c r="BJ334" s="9">
        <v>157883.23420000001</v>
      </c>
      <c r="BK334" s="9">
        <v>117568.48985193967</v>
      </c>
      <c r="BL334" s="9">
        <v>2838859.9521524566</v>
      </c>
      <c r="BM334" s="9">
        <f t="shared" si="47"/>
        <v>40314.74434806034</v>
      </c>
      <c r="BN334" s="9"/>
      <c r="BO334" s="9"/>
      <c r="BP334" s="9"/>
      <c r="BQ334" s="9"/>
      <c r="BR334" s="9"/>
      <c r="BS334" s="9"/>
      <c r="BT334" s="9"/>
      <c r="BU334" s="9"/>
      <c r="BV334" s="9">
        <f t="shared" si="42"/>
        <v>-274648.783579865</v>
      </c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</row>
    <row r="335" spans="1:117">
      <c r="A335" s="8">
        <v>330</v>
      </c>
      <c r="B335" s="20">
        <v>2015</v>
      </c>
      <c r="C335" s="20">
        <v>1997</v>
      </c>
      <c r="D335" s="21">
        <v>158.16</v>
      </c>
      <c r="E335" s="9">
        <v>90138.837</v>
      </c>
      <c r="F335" s="9">
        <v>2034969.737</v>
      </c>
      <c r="G335" s="9">
        <v>77366.129400000005</v>
      </c>
      <c r="H335" s="9">
        <v>380887.4927</v>
      </c>
      <c r="I335" s="9">
        <v>71173.394499999995</v>
      </c>
      <c r="J335" s="9">
        <v>105007.22349999999</v>
      </c>
      <c r="K335" s="9">
        <v>0</v>
      </c>
      <c r="L335" s="9">
        <v>2579265.1401</v>
      </c>
      <c r="M335" s="9">
        <f t="shared" si="43"/>
        <v>105007.22349999999</v>
      </c>
      <c r="N335" s="9"/>
      <c r="O335" s="9"/>
      <c r="P335" s="9"/>
      <c r="Q335" s="9"/>
      <c r="R335" s="9"/>
      <c r="S335" s="9"/>
      <c r="T335" s="9"/>
      <c r="U335" s="9"/>
      <c r="V335" s="9">
        <f t="shared" si="40"/>
        <v>358700.837</v>
      </c>
      <c r="W335" s="9"/>
      <c r="X335" s="9"/>
      <c r="Y335" s="9"/>
      <c r="Z335" s="9"/>
      <c r="AA335" s="8">
        <v>330</v>
      </c>
      <c r="AB335" s="20">
        <v>2016</v>
      </c>
      <c r="AC335" s="20">
        <v>1980</v>
      </c>
      <c r="AD335" s="21">
        <v>138.94</v>
      </c>
      <c r="AE335" s="9">
        <f t="shared" si="44"/>
        <v>-30664.781301926821</v>
      </c>
      <c r="AF335" s="9">
        <v>2185134.1107999999</v>
      </c>
      <c r="AG335" s="9">
        <v>33508.915200000003</v>
      </c>
      <c r="AH335" s="9">
        <v>199498.35799999998</v>
      </c>
      <c r="AI335" s="9">
        <v>97867.679799999998</v>
      </c>
      <c r="AJ335" s="9">
        <v>279931.36940000003</v>
      </c>
      <c r="AK335" s="9">
        <v>50440.766617527173</v>
      </c>
      <c r="AL335" s="9">
        <v>2776164.4478843999</v>
      </c>
      <c r="AM335" s="9">
        <f t="shared" si="45"/>
        <v>229490.60278247285</v>
      </c>
      <c r="AN335" s="9"/>
      <c r="AO335" s="9"/>
      <c r="AP335" s="9"/>
      <c r="AQ335" s="9"/>
      <c r="AR335" s="9"/>
      <c r="AS335" s="9"/>
      <c r="AT335" s="9"/>
      <c r="AU335" s="9"/>
      <c r="AV335" s="9">
        <f t="shared" si="41"/>
        <v>-30664.781301926821</v>
      </c>
      <c r="AW335" s="9"/>
      <c r="AX335" s="9"/>
      <c r="AY335" s="9"/>
      <c r="AZ335" s="9"/>
      <c r="BA335" s="20">
        <v>330</v>
      </c>
      <c r="BB335" s="20">
        <v>2017</v>
      </c>
      <c r="BC335" s="20">
        <v>1981</v>
      </c>
      <c r="BD335" s="21">
        <v>167.58</v>
      </c>
      <c r="BE335" s="9">
        <f t="shared" si="46"/>
        <v>23284.366567918565</v>
      </c>
      <c r="BF335" s="9">
        <v>2210094.5331999999</v>
      </c>
      <c r="BG335" s="9">
        <v>33412.713799999998</v>
      </c>
      <c r="BH335" s="9">
        <v>191889.36490000002</v>
      </c>
      <c r="BI335" s="9">
        <v>74853.838072314204</v>
      </c>
      <c r="BJ335" s="9">
        <v>426111.68300000002</v>
      </c>
      <c r="BK335" s="9">
        <v>45426.221451939666</v>
      </c>
      <c r="BL335" s="9">
        <v>2867651.5449524564</v>
      </c>
      <c r="BM335" s="9">
        <f t="shared" si="47"/>
        <v>380685.46154806035</v>
      </c>
      <c r="BN335" s="9"/>
      <c r="BO335" s="9"/>
      <c r="BP335" s="9"/>
      <c r="BQ335" s="9"/>
      <c r="BR335" s="9"/>
      <c r="BS335" s="9"/>
      <c r="BT335" s="9"/>
      <c r="BU335" s="9"/>
      <c r="BV335" s="9">
        <f t="shared" si="42"/>
        <v>23284.366567918565</v>
      </c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</row>
    <row r="336" spans="1:117">
      <c r="A336" s="8">
        <v>331</v>
      </c>
      <c r="B336" s="20">
        <v>2015</v>
      </c>
      <c r="C336" s="20">
        <v>1992</v>
      </c>
      <c r="D336" s="21">
        <v>72.650000000000006</v>
      </c>
      <c r="E336" s="9">
        <v>65032.2742</v>
      </c>
      <c r="F336" s="9">
        <v>2061989.3617</v>
      </c>
      <c r="G336" s="9">
        <v>77366.129400000005</v>
      </c>
      <c r="H336" s="9">
        <v>380017.09879999998</v>
      </c>
      <c r="I336" s="9">
        <v>74442.170199999993</v>
      </c>
      <c r="J336" s="9">
        <v>51075.494700000003</v>
      </c>
      <c r="K336" s="9">
        <v>4601.1126000000004</v>
      </c>
      <c r="L336" s="9">
        <v>2575256.8679999998</v>
      </c>
      <c r="M336" s="9">
        <f t="shared" si="43"/>
        <v>46474.382100000003</v>
      </c>
      <c r="N336" s="9"/>
      <c r="O336" s="9"/>
      <c r="P336" s="9"/>
      <c r="Q336" s="9"/>
      <c r="R336" s="9"/>
      <c r="S336" s="9"/>
      <c r="T336" s="9"/>
      <c r="U336" s="9"/>
      <c r="V336" s="9">
        <f t="shared" si="40"/>
        <v>333594.27419999999</v>
      </c>
      <c r="W336" s="9"/>
      <c r="X336" s="9"/>
      <c r="Y336" s="9"/>
      <c r="Z336" s="9"/>
      <c r="AA336" s="8">
        <v>331</v>
      </c>
      <c r="AB336" s="20">
        <v>2016</v>
      </c>
      <c r="AC336" s="20">
        <v>2004</v>
      </c>
      <c r="AD336" s="21">
        <v>109.88</v>
      </c>
      <c r="AE336" s="9">
        <f t="shared" si="44"/>
        <v>-97242.059701927006</v>
      </c>
      <c r="AF336" s="9">
        <v>2192436.0082999999</v>
      </c>
      <c r="AG336" s="9">
        <v>33508.915200000003</v>
      </c>
      <c r="AH336" s="9">
        <v>198776.4761</v>
      </c>
      <c r="AI336" s="9">
        <v>100579.61900000001</v>
      </c>
      <c r="AJ336" s="9">
        <v>187229.49900000001</v>
      </c>
      <c r="AK336" s="9">
        <v>45501.923217527175</v>
      </c>
      <c r="AL336" s="9">
        <v>2764270.6540843998</v>
      </c>
      <c r="AM336" s="9">
        <f t="shared" si="45"/>
        <v>141727.57578247285</v>
      </c>
      <c r="AN336" s="9"/>
      <c r="AO336" s="9"/>
      <c r="AP336" s="9"/>
      <c r="AQ336" s="9"/>
      <c r="AR336" s="9"/>
      <c r="AS336" s="9"/>
      <c r="AT336" s="9"/>
      <c r="AU336" s="9"/>
      <c r="AV336" s="9">
        <f t="shared" si="41"/>
        <v>-97242.059701927006</v>
      </c>
      <c r="AW336" s="9"/>
      <c r="AX336" s="9"/>
      <c r="AY336" s="9"/>
      <c r="AZ336" s="9"/>
      <c r="BA336" s="20">
        <v>331</v>
      </c>
      <c r="BB336" s="20">
        <v>2017</v>
      </c>
      <c r="BC336" s="20">
        <v>2005</v>
      </c>
      <c r="BD336" s="21">
        <v>141.47</v>
      </c>
      <c r="BE336" s="9">
        <f t="shared" si="46"/>
        <v>-125645.42479157122</v>
      </c>
      <c r="BF336" s="9">
        <v>2243379.7189000002</v>
      </c>
      <c r="BG336" s="9">
        <v>33412.713799999998</v>
      </c>
      <c r="BH336" s="9">
        <v>191061.00520000001</v>
      </c>
      <c r="BI336" s="9">
        <v>77965.789312824403</v>
      </c>
      <c r="BJ336" s="9">
        <v>241297.0582</v>
      </c>
      <c r="BK336" s="9">
        <v>68985.562951939661</v>
      </c>
      <c r="BL336" s="9">
        <v>2843776.1472524563</v>
      </c>
      <c r="BM336" s="9">
        <f t="shared" si="47"/>
        <v>172311.49524806032</v>
      </c>
      <c r="BN336" s="9"/>
      <c r="BO336" s="9"/>
      <c r="BP336" s="9"/>
      <c r="BQ336" s="9"/>
      <c r="BR336" s="9"/>
      <c r="BS336" s="9"/>
      <c r="BT336" s="9"/>
      <c r="BU336" s="9"/>
      <c r="BV336" s="9">
        <f t="shared" si="42"/>
        <v>-125645.42479157122</v>
      </c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</row>
    <row r="337" spans="1:117">
      <c r="A337" s="8">
        <v>332</v>
      </c>
      <c r="B337" s="20">
        <v>2015</v>
      </c>
      <c r="C337" s="20">
        <v>1980</v>
      </c>
      <c r="D337" s="21">
        <v>97.62</v>
      </c>
      <c r="E337" s="9">
        <v>77238.214300000007</v>
      </c>
      <c r="F337" s="9">
        <v>2029855.3718999999</v>
      </c>
      <c r="G337" s="9">
        <v>77366.129400000005</v>
      </c>
      <c r="H337" s="9">
        <v>380265.9045</v>
      </c>
      <c r="I337" s="9">
        <v>73507.777100000007</v>
      </c>
      <c r="J337" s="9">
        <v>101301.4693</v>
      </c>
      <c r="K337" s="9">
        <v>1087.9476999999999</v>
      </c>
      <c r="L337" s="9">
        <v>2583970.4901000001</v>
      </c>
      <c r="M337" s="9">
        <f t="shared" si="43"/>
        <v>100213.52159999999</v>
      </c>
      <c r="N337" s="9"/>
      <c r="O337" s="9"/>
      <c r="P337" s="9"/>
      <c r="Q337" s="9"/>
      <c r="R337" s="9"/>
      <c r="S337" s="9"/>
      <c r="T337" s="9"/>
      <c r="U337" s="9"/>
      <c r="V337" s="9">
        <f t="shared" si="40"/>
        <v>345800.21429999999</v>
      </c>
      <c r="W337" s="9"/>
      <c r="X337" s="9"/>
      <c r="Y337" s="9"/>
      <c r="Z337" s="9"/>
      <c r="AA337" s="8">
        <v>332</v>
      </c>
      <c r="AB337" s="20">
        <v>2016</v>
      </c>
      <c r="AC337" s="20">
        <v>1968</v>
      </c>
      <c r="AD337" s="21">
        <v>152.97999999999999</v>
      </c>
      <c r="AE337" s="9">
        <f t="shared" si="44"/>
        <v>51527.675198073033</v>
      </c>
      <c r="AF337" s="9">
        <v>2189848.7741999999</v>
      </c>
      <c r="AG337" s="9">
        <v>33508.915200000003</v>
      </c>
      <c r="AH337" s="9">
        <v>205091.55649999998</v>
      </c>
      <c r="AI337" s="9">
        <v>76855.356799999994</v>
      </c>
      <c r="AJ337" s="9">
        <v>333022.7819</v>
      </c>
      <c r="AK337" s="9">
        <v>10663.84731752717</v>
      </c>
      <c r="AL337" s="9">
        <v>2776135.8620843999</v>
      </c>
      <c r="AM337" s="9">
        <f t="shared" si="45"/>
        <v>322358.93458247284</v>
      </c>
      <c r="AN337" s="9"/>
      <c r="AO337" s="9"/>
      <c r="AP337" s="9"/>
      <c r="AQ337" s="9"/>
      <c r="AR337" s="9"/>
      <c r="AS337" s="9"/>
      <c r="AT337" s="9"/>
      <c r="AU337" s="9"/>
      <c r="AV337" s="9">
        <f t="shared" si="41"/>
        <v>51527.675198073033</v>
      </c>
      <c r="AW337" s="9"/>
      <c r="AX337" s="9"/>
      <c r="AY337" s="9"/>
      <c r="AZ337" s="9"/>
      <c r="BA337" s="20">
        <v>332</v>
      </c>
      <c r="BB337" s="20">
        <v>2017</v>
      </c>
      <c r="BC337" s="20">
        <v>1969</v>
      </c>
      <c r="BD337" s="21">
        <v>123.63</v>
      </c>
      <c r="BE337" s="9">
        <f t="shared" si="46"/>
        <v>86879.120086525567</v>
      </c>
      <c r="BF337" s="9">
        <v>2207357.8426999999</v>
      </c>
      <c r="BG337" s="9">
        <v>33412.713799999998</v>
      </c>
      <c r="BH337" s="9">
        <v>192818.69700000001</v>
      </c>
      <c r="BI337" s="9">
        <v>71362.5573909214</v>
      </c>
      <c r="BJ337" s="9">
        <v>501538.8224</v>
      </c>
      <c r="BK337" s="9">
        <v>41313.82045193966</v>
      </c>
      <c r="BL337" s="9">
        <v>2878297.6927524563</v>
      </c>
      <c r="BM337" s="9">
        <f t="shared" si="47"/>
        <v>460225.00194806035</v>
      </c>
      <c r="BN337" s="9"/>
      <c r="BO337" s="9"/>
      <c r="BP337" s="9"/>
      <c r="BQ337" s="9"/>
      <c r="BR337" s="9"/>
      <c r="BS337" s="9"/>
      <c r="BT337" s="9"/>
      <c r="BU337" s="9"/>
      <c r="BV337" s="9">
        <f t="shared" si="42"/>
        <v>86879.120086525567</v>
      </c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</row>
    <row r="338" spans="1:117">
      <c r="A338" s="8">
        <v>333</v>
      </c>
      <c r="B338" s="20">
        <v>2015</v>
      </c>
      <c r="C338" s="20">
        <v>2000</v>
      </c>
      <c r="D338" s="21">
        <v>100.22</v>
      </c>
      <c r="E338" s="9">
        <v>41339.758999999998</v>
      </c>
      <c r="F338" s="9">
        <v>2024002.3321</v>
      </c>
      <c r="G338" s="9">
        <v>77366.129400000005</v>
      </c>
      <c r="H338" s="9">
        <v>380504.32270000002</v>
      </c>
      <c r="I338" s="9">
        <v>72612.394199999995</v>
      </c>
      <c r="J338" s="9">
        <v>66557.896200000003</v>
      </c>
      <c r="K338" s="9">
        <v>2044.8758</v>
      </c>
      <c r="L338" s="9">
        <v>2577658.4399000001</v>
      </c>
      <c r="M338" s="9">
        <f t="shared" si="43"/>
        <v>64513.020400000001</v>
      </c>
      <c r="N338" s="9"/>
      <c r="O338" s="9"/>
      <c r="P338" s="9"/>
      <c r="Q338" s="9"/>
      <c r="R338" s="9"/>
      <c r="S338" s="9"/>
      <c r="T338" s="9"/>
      <c r="U338" s="9"/>
      <c r="V338" s="9">
        <f t="shared" si="40"/>
        <v>309901.75900000002</v>
      </c>
      <c r="W338" s="9"/>
      <c r="X338" s="9"/>
      <c r="Y338" s="9"/>
      <c r="Z338" s="9"/>
      <c r="AA338" s="8">
        <v>333</v>
      </c>
      <c r="AB338" s="20">
        <v>2016</v>
      </c>
      <c r="AC338" s="20">
        <v>1959</v>
      </c>
      <c r="AD338" s="21">
        <v>141.61000000000001</v>
      </c>
      <c r="AE338" s="9">
        <f t="shared" si="44"/>
        <v>192818.21919807326</v>
      </c>
      <c r="AF338" s="9">
        <v>2170584.8336999998</v>
      </c>
      <c r="AG338" s="9">
        <v>33508.915200000003</v>
      </c>
      <c r="AH338" s="9">
        <v>205501.99839999998</v>
      </c>
      <c r="AI338" s="9">
        <v>75313.423699999999</v>
      </c>
      <c r="AJ338" s="9">
        <v>521287.1814</v>
      </c>
      <c r="AK338" s="9">
        <v>8936.3475175271706</v>
      </c>
      <c r="AL338" s="9">
        <v>2804441.7856843998</v>
      </c>
      <c r="AM338" s="9">
        <f t="shared" si="45"/>
        <v>512350.83388247283</v>
      </c>
      <c r="AN338" s="9"/>
      <c r="AO338" s="9"/>
      <c r="AP338" s="9"/>
      <c r="AQ338" s="9"/>
      <c r="AR338" s="9"/>
      <c r="AS338" s="9"/>
      <c r="AT338" s="9"/>
      <c r="AU338" s="9"/>
      <c r="AV338" s="9">
        <f t="shared" si="41"/>
        <v>192818.21919807326</v>
      </c>
      <c r="AW338" s="9"/>
      <c r="AX338" s="9"/>
      <c r="AY338" s="9"/>
      <c r="AZ338" s="9"/>
      <c r="BA338" s="20">
        <v>333</v>
      </c>
      <c r="BB338" s="20">
        <v>2017</v>
      </c>
      <c r="BC338" s="20">
        <v>1960</v>
      </c>
      <c r="BD338" s="21">
        <v>137.91</v>
      </c>
      <c r="BE338" s="9">
        <f t="shared" si="46"/>
        <v>12613.491374106146</v>
      </c>
      <c r="BF338" s="9">
        <v>2171987.4008999998</v>
      </c>
      <c r="BG338" s="9">
        <v>33412.713799999998</v>
      </c>
      <c r="BH338" s="9">
        <v>192755.72530000002</v>
      </c>
      <c r="BI338" s="9">
        <v>71599.127278502594</v>
      </c>
      <c r="BJ338" s="9">
        <v>456373.59300000005</v>
      </c>
      <c r="BK338" s="9">
        <v>41058.011051939662</v>
      </c>
      <c r="BL338" s="9">
        <v>2872457.0578524563</v>
      </c>
      <c r="BM338" s="9">
        <f t="shared" si="47"/>
        <v>415315.58194806037</v>
      </c>
      <c r="BN338" s="9"/>
      <c r="BO338" s="9"/>
      <c r="BP338" s="9"/>
      <c r="BQ338" s="9"/>
      <c r="BR338" s="9"/>
      <c r="BS338" s="9"/>
      <c r="BT338" s="9"/>
      <c r="BU338" s="9"/>
      <c r="BV338" s="9">
        <f t="shared" si="42"/>
        <v>12613.491374106146</v>
      </c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</row>
    <row r="339" spans="1:117">
      <c r="A339" s="8">
        <v>334</v>
      </c>
      <c r="B339" s="20">
        <v>2015</v>
      </c>
      <c r="C339" s="20">
        <v>1991</v>
      </c>
      <c r="D339" s="21">
        <v>111.56</v>
      </c>
      <c r="E339" s="9">
        <v>83538.721399999995</v>
      </c>
      <c r="F339" s="9">
        <v>2053731.1479</v>
      </c>
      <c r="G339" s="9">
        <v>77366.129400000005</v>
      </c>
      <c r="H339" s="9">
        <v>380626.99530000001</v>
      </c>
      <c r="I339" s="9">
        <v>72151.695900000006</v>
      </c>
      <c r="J339" s="9">
        <v>74762.265499999994</v>
      </c>
      <c r="K339" s="9">
        <v>734.41079999999999</v>
      </c>
      <c r="L339" s="9">
        <v>2574365.1017</v>
      </c>
      <c r="M339" s="9">
        <f t="shared" si="43"/>
        <v>74027.854699999996</v>
      </c>
      <c r="N339" s="9"/>
      <c r="O339" s="9"/>
      <c r="P339" s="9"/>
      <c r="Q339" s="9"/>
      <c r="R339" s="9"/>
      <c r="S339" s="9"/>
      <c r="T339" s="9"/>
      <c r="U339" s="9"/>
      <c r="V339" s="9">
        <f t="shared" si="40"/>
        <v>352100.72140000004</v>
      </c>
      <c r="W339" s="9"/>
      <c r="X339" s="9"/>
      <c r="Y339" s="9"/>
      <c r="Z339" s="9"/>
      <c r="AA339" s="8">
        <v>334</v>
      </c>
      <c r="AB339" s="20">
        <v>2016</v>
      </c>
      <c r="AC339" s="20">
        <v>2001</v>
      </c>
      <c r="AD339" s="21">
        <v>130.38999999999999</v>
      </c>
      <c r="AE339" s="9">
        <f t="shared" si="44"/>
        <v>-224653.41230192734</v>
      </c>
      <c r="AF339" s="9">
        <v>2228064.4049999998</v>
      </c>
      <c r="AG339" s="9">
        <v>33508.915200000003</v>
      </c>
      <c r="AH339" s="9">
        <v>189782.30439999999</v>
      </c>
      <c r="AI339" s="9">
        <v>134368.59330000001</v>
      </c>
      <c r="AJ339" s="9">
        <v>70642.9329</v>
      </c>
      <c r="AK339" s="9">
        <v>125585.57391752717</v>
      </c>
      <c r="AL339" s="9">
        <v>2755434.9891843996</v>
      </c>
      <c r="AM339" s="9">
        <f t="shared" si="45"/>
        <v>-54942.641017527174</v>
      </c>
      <c r="AN339" s="9"/>
      <c r="AO339" s="9"/>
      <c r="AP339" s="9"/>
      <c r="AQ339" s="9"/>
      <c r="AR339" s="9"/>
      <c r="AS339" s="9"/>
      <c r="AT339" s="9"/>
      <c r="AU339" s="9"/>
      <c r="AV339" s="9">
        <f t="shared" si="41"/>
        <v>-224653.41230192734</v>
      </c>
      <c r="AW339" s="9"/>
      <c r="AX339" s="9"/>
      <c r="AY339" s="9"/>
      <c r="AZ339" s="9"/>
      <c r="BA339" s="20">
        <v>334</v>
      </c>
      <c r="BB339" s="20">
        <v>2017</v>
      </c>
      <c r="BC339" s="20">
        <v>2002</v>
      </c>
      <c r="BD339" s="21">
        <v>111.02</v>
      </c>
      <c r="BE339" s="9">
        <f t="shared" si="46"/>
        <v>-87855.868007025681</v>
      </c>
      <c r="BF339" s="9">
        <v>2236344.9837000002</v>
      </c>
      <c r="BG339" s="9">
        <v>33412.713799999998</v>
      </c>
      <c r="BH339" s="9">
        <v>183925.17230000001</v>
      </c>
      <c r="BI339" s="9">
        <v>104773.42479737</v>
      </c>
      <c r="BJ339" s="9">
        <v>333341.16160000005</v>
      </c>
      <c r="BK339" s="9">
        <v>116113.10265193967</v>
      </c>
      <c r="BL339" s="9">
        <v>2863540.2215524567</v>
      </c>
      <c r="BM339" s="9">
        <f t="shared" si="47"/>
        <v>217228.05894806038</v>
      </c>
      <c r="BN339" s="9"/>
      <c r="BO339" s="9"/>
      <c r="BP339" s="9"/>
      <c r="BQ339" s="9"/>
      <c r="BR339" s="9"/>
      <c r="BS339" s="9"/>
      <c r="BT339" s="9"/>
      <c r="BU339" s="9"/>
      <c r="BV339" s="9">
        <f t="shared" si="42"/>
        <v>-87855.868007025681</v>
      </c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</row>
    <row r="340" spans="1:117">
      <c r="A340" s="8">
        <v>335</v>
      </c>
      <c r="B340" s="20">
        <v>2015</v>
      </c>
      <c r="C340" s="20">
        <v>1962</v>
      </c>
      <c r="D340" s="21">
        <v>98.41</v>
      </c>
      <c r="E340" s="9">
        <v>54304.266000000003</v>
      </c>
      <c r="F340" s="9">
        <v>2036037.7953999999</v>
      </c>
      <c r="G340" s="9">
        <v>77366.129400000005</v>
      </c>
      <c r="H340" s="9">
        <v>380237.34860000003</v>
      </c>
      <c r="I340" s="9">
        <v>73615.019</v>
      </c>
      <c r="J340" s="9">
        <v>64837.721700000002</v>
      </c>
      <c r="K340" s="9">
        <v>1091.308</v>
      </c>
      <c r="L340" s="9">
        <v>2576698.4400999998</v>
      </c>
      <c r="M340" s="9">
        <f t="shared" si="43"/>
        <v>63746.413700000005</v>
      </c>
      <c r="N340" s="9"/>
      <c r="O340" s="9"/>
      <c r="P340" s="9"/>
      <c r="Q340" s="9"/>
      <c r="R340" s="9"/>
      <c r="S340" s="9"/>
      <c r="T340" s="9"/>
      <c r="U340" s="9"/>
      <c r="V340" s="9">
        <f t="shared" si="40"/>
        <v>322866.266</v>
      </c>
      <c r="W340" s="9"/>
      <c r="X340" s="9"/>
      <c r="Y340" s="9"/>
      <c r="Z340" s="9"/>
      <c r="AA340" s="8">
        <v>335</v>
      </c>
      <c r="AB340" s="20">
        <v>2016</v>
      </c>
      <c r="AC340" s="20">
        <v>1930</v>
      </c>
      <c r="AD340" s="21">
        <v>85.5</v>
      </c>
      <c r="AE340" s="9">
        <f t="shared" si="44"/>
        <v>-200252.23600192694</v>
      </c>
      <c r="AF340" s="9">
        <v>2174369.2075</v>
      </c>
      <c r="AG340" s="9">
        <v>33508.915200000003</v>
      </c>
      <c r="AH340" s="9">
        <v>192040.42069999999</v>
      </c>
      <c r="AI340" s="9">
        <v>125885.3848</v>
      </c>
      <c r="AJ340" s="9">
        <v>116159.10119999999</v>
      </c>
      <c r="AK340" s="9">
        <v>86250.350417527181</v>
      </c>
      <c r="AL340" s="9">
        <v>2755964.9149843999</v>
      </c>
      <c r="AM340" s="9">
        <f t="shared" si="45"/>
        <v>29908.750782472809</v>
      </c>
      <c r="AN340" s="9"/>
      <c r="AO340" s="9"/>
      <c r="AP340" s="9"/>
      <c r="AQ340" s="9"/>
      <c r="AR340" s="9"/>
      <c r="AS340" s="9"/>
      <c r="AT340" s="9"/>
      <c r="AU340" s="9"/>
      <c r="AV340" s="9">
        <f t="shared" si="41"/>
        <v>-200252.23600192694</v>
      </c>
      <c r="AW340" s="9"/>
      <c r="AX340" s="9"/>
      <c r="AY340" s="9"/>
      <c r="AZ340" s="9"/>
      <c r="BA340" s="20">
        <v>335</v>
      </c>
      <c r="BB340" s="20">
        <v>2017</v>
      </c>
      <c r="BC340" s="20">
        <v>1931</v>
      </c>
      <c r="BD340" s="21">
        <v>132.94</v>
      </c>
      <c r="BE340" s="9">
        <f t="shared" si="46"/>
        <v>-326982.73039525654</v>
      </c>
      <c r="BF340" s="9">
        <v>2200614.1740000001</v>
      </c>
      <c r="BG340" s="9">
        <v>33412.713799999998</v>
      </c>
      <c r="BH340" s="9">
        <v>178242.652</v>
      </c>
      <c r="BI340" s="9">
        <v>126121.308609139</v>
      </c>
      <c r="BJ340" s="9">
        <v>105244.83499999999</v>
      </c>
      <c r="BK340" s="9">
        <v>133694.29305193966</v>
      </c>
      <c r="BL340" s="9">
        <v>2836924.1207524566</v>
      </c>
      <c r="BM340" s="9">
        <f t="shared" si="47"/>
        <v>-28449.45805193967</v>
      </c>
      <c r="BN340" s="9"/>
      <c r="BO340" s="9"/>
      <c r="BP340" s="9"/>
      <c r="BQ340" s="9"/>
      <c r="BR340" s="9"/>
      <c r="BS340" s="9"/>
      <c r="BT340" s="9"/>
      <c r="BU340" s="9"/>
      <c r="BV340" s="9">
        <f t="shared" si="42"/>
        <v>-326982.73039525654</v>
      </c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</row>
    <row r="341" spans="1:117">
      <c r="A341" s="8">
        <v>336</v>
      </c>
      <c r="B341" s="20">
        <v>2015</v>
      </c>
      <c r="C341" s="20">
        <v>1986</v>
      </c>
      <c r="D341" s="21">
        <v>112.57</v>
      </c>
      <c r="E341" s="9">
        <v>75981.752600000007</v>
      </c>
      <c r="F341" s="9">
        <v>2037725.4828000001</v>
      </c>
      <c r="G341" s="9">
        <v>77366.129400000005</v>
      </c>
      <c r="H341" s="9">
        <v>380533.63150000002</v>
      </c>
      <c r="I341" s="9">
        <v>72502.324900000007</v>
      </c>
      <c r="J341" s="9">
        <v>86783.380399999995</v>
      </c>
      <c r="K341" s="9">
        <v>0</v>
      </c>
      <c r="L341" s="9">
        <v>2578929.1965000001</v>
      </c>
      <c r="M341" s="9">
        <f t="shared" si="43"/>
        <v>86783.380399999995</v>
      </c>
      <c r="N341" s="9"/>
      <c r="O341" s="9"/>
      <c r="P341" s="9"/>
      <c r="Q341" s="9"/>
      <c r="R341" s="9"/>
      <c r="S341" s="9"/>
      <c r="T341" s="9"/>
      <c r="U341" s="9"/>
      <c r="V341" s="9">
        <f t="shared" si="40"/>
        <v>344543.75260000001</v>
      </c>
      <c r="W341" s="9"/>
      <c r="X341" s="9"/>
      <c r="Y341" s="9"/>
      <c r="Z341" s="9"/>
      <c r="AA341" s="8">
        <v>336</v>
      </c>
      <c r="AB341" s="20">
        <v>2016</v>
      </c>
      <c r="AC341" s="20">
        <v>1991</v>
      </c>
      <c r="AD341" s="21">
        <v>96.26</v>
      </c>
      <c r="AE341" s="9">
        <f t="shared" si="44"/>
        <v>108530.75989807304</v>
      </c>
      <c r="AF341" s="9">
        <v>2178655.2313999999</v>
      </c>
      <c r="AG341" s="9">
        <v>33508.915200000003</v>
      </c>
      <c r="AH341" s="9">
        <v>204003.71169999999</v>
      </c>
      <c r="AI341" s="9">
        <v>80942.132100000003</v>
      </c>
      <c r="AJ341" s="9">
        <v>420266.70050000004</v>
      </c>
      <c r="AK341" s="9">
        <v>17199.171617527172</v>
      </c>
      <c r="AL341" s="9">
        <v>2791646.7593843997</v>
      </c>
      <c r="AM341" s="9">
        <f t="shared" si="45"/>
        <v>403067.52888247289</v>
      </c>
      <c r="AN341" s="9"/>
      <c r="AO341" s="9"/>
      <c r="AP341" s="9"/>
      <c r="AQ341" s="9"/>
      <c r="AR341" s="9"/>
      <c r="AS341" s="9"/>
      <c r="AT341" s="9"/>
      <c r="AU341" s="9"/>
      <c r="AV341" s="9">
        <f t="shared" si="41"/>
        <v>108530.75989807304</v>
      </c>
      <c r="AW341" s="9"/>
      <c r="AX341" s="9"/>
      <c r="AY341" s="9"/>
      <c r="AZ341" s="9"/>
      <c r="BA341" s="20">
        <v>336</v>
      </c>
      <c r="BB341" s="20">
        <v>2017</v>
      </c>
      <c r="BC341" s="20">
        <v>1992</v>
      </c>
      <c r="BD341" s="21">
        <v>115.81</v>
      </c>
      <c r="BE341" s="9">
        <f t="shared" si="46"/>
        <v>-282679.57864632877</v>
      </c>
      <c r="BF341" s="9">
        <v>2202490.0373</v>
      </c>
      <c r="BG341" s="9">
        <v>33412.713799999998</v>
      </c>
      <c r="BH341" s="9">
        <v>185426.7947</v>
      </c>
      <c r="BI341" s="9">
        <v>99132.184658067607</v>
      </c>
      <c r="BJ341" s="9">
        <v>128868.4458</v>
      </c>
      <c r="BK341" s="9">
        <v>92844.348251939664</v>
      </c>
      <c r="BL341" s="9">
        <v>2839165.4066524566</v>
      </c>
      <c r="BM341" s="9">
        <f t="shared" si="47"/>
        <v>36024.097548060337</v>
      </c>
      <c r="BN341" s="9"/>
      <c r="BO341" s="9"/>
      <c r="BP341" s="9"/>
      <c r="BQ341" s="9"/>
      <c r="BR341" s="9"/>
      <c r="BS341" s="9"/>
      <c r="BT341" s="9"/>
      <c r="BU341" s="9"/>
      <c r="BV341" s="9">
        <f t="shared" si="42"/>
        <v>-282679.57864632877</v>
      </c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</row>
    <row r="342" spans="1:117">
      <c r="A342" s="8">
        <v>337</v>
      </c>
      <c r="B342" s="20">
        <v>2015</v>
      </c>
      <c r="C342" s="20">
        <v>1961</v>
      </c>
      <c r="D342" s="21">
        <v>111.18</v>
      </c>
      <c r="E342" s="9">
        <v>95302.538199999995</v>
      </c>
      <c r="F342" s="9">
        <v>2067667.1181999999</v>
      </c>
      <c r="G342" s="9">
        <v>77366.129400000005</v>
      </c>
      <c r="H342" s="9">
        <v>379624.24489999999</v>
      </c>
      <c r="I342" s="9">
        <v>75917.538</v>
      </c>
      <c r="J342" s="9">
        <v>85399.6011</v>
      </c>
      <c r="K342" s="9">
        <v>14011.902400000001</v>
      </c>
      <c r="L342" s="9">
        <v>2576660.1908999998</v>
      </c>
      <c r="M342" s="9">
        <f t="shared" si="43"/>
        <v>71387.698699999994</v>
      </c>
      <c r="N342" s="9"/>
      <c r="O342" s="9"/>
      <c r="P342" s="9"/>
      <c r="Q342" s="9"/>
      <c r="R342" s="9"/>
      <c r="S342" s="9"/>
      <c r="T342" s="9"/>
      <c r="U342" s="9"/>
      <c r="V342" s="9">
        <f t="shared" si="40"/>
        <v>363864.53820000001</v>
      </c>
      <c r="W342" s="9"/>
      <c r="X342" s="9"/>
      <c r="Y342" s="9"/>
      <c r="Z342" s="9"/>
      <c r="AA342" s="8">
        <v>337</v>
      </c>
      <c r="AB342" s="20">
        <v>2016</v>
      </c>
      <c r="AC342" s="20">
        <v>1951</v>
      </c>
      <c r="AD342" s="21">
        <v>145.72999999999999</v>
      </c>
      <c r="AE342" s="9">
        <f t="shared" si="44"/>
        <v>263971.23409807356</v>
      </c>
      <c r="AF342" s="9">
        <v>2167946.6782</v>
      </c>
      <c r="AG342" s="9">
        <v>33508.915200000003</v>
      </c>
      <c r="AH342" s="9">
        <v>205655.4178</v>
      </c>
      <c r="AI342" s="9">
        <v>74737.063200000004</v>
      </c>
      <c r="AJ342" s="9">
        <v>605139.42509999999</v>
      </c>
      <c r="AK342" s="9">
        <v>10186.499417527171</v>
      </c>
      <c r="AL342" s="9">
        <v>2812829.7659843997</v>
      </c>
      <c r="AM342" s="9">
        <f t="shared" si="45"/>
        <v>594952.92568247276</v>
      </c>
      <c r="AN342" s="9"/>
      <c r="AO342" s="9"/>
      <c r="AP342" s="9"/>
      <c r="AQ342" s="9"/>
      <c r="AR342" s="9"/>
      <c r="AS342" s="9"/>
      <c r="AT342" s="9"/>
      <c r="AU342" s="9"/>
      <c r="AV342" s="9">
        <f t="shared" si="41"/>
        <v>263971.23409807356</v>
      </c>
      <c r="AW342" s="9"/>
      <c r="AX342" s="9"/>
      <c r="AY342" s="9"/>
      <c r="AZ342" s="9"/>
      <c r="BA342" s="20">
        <v>337</v>
      </c>
      <c r="BB342" s="20">
        <v>2017</v>
      </c>
      <c r="BC342" s="20">
        <v>1952</v>
      </c>
      <c r="BD342" s="21">
        <v>132.01</v>
      </c>
      <c r="BE342" s="9">
        <f t="shared" si="46"/>
        <v>51734.33628182672</v>
      </c>
      <c r="BF342" s="9">
        <v>2200710.9703000002</v>
      </c>
      <c r="BG342" s="9">
        <v>33412.713799999998</v>
      </c>
      <c r="BH342" s="9">
        <v>191819.1244</v>
      </c>
      <c r="BI342" s="9">
        <v>75117.715086222699</v>
      </c>
      <c r="BJ342" s="9">
        <v>467669.41850000003</v>
      </c>
      <c r="BK342" s="9">
        <v>45078.454951939661</v>
      </c>
      <c r="BL342" s="9">
        <v>2871917.1508524567</v>
      </c>
      <c r="BM342" s="9">
        <f t="shared" si="47"/>
        <v>422590.96354806039</v>
      </c>
      <c r="BN342" s="9"/>
      <c r="BO342" s="9"/>
      <c r="BP342" s="9"/>
      <c r="BQ342" s="9"/>
      <c r="BR342" s="9"/>
      <c r="BS342" s="9"/>
      <c r="BT342" s="9"/>
      <c r="BU342" s="9"/>
      <c r="BV342" s="9">
        <f t="shared" si="42"/>
        <v>51734.33628182672</v>
      </c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</row>
    <row r="343" spans="1:117">
      <c r="A343" s="8">
        <v>338</v>
      </c>
      <c r="B343" s="20">
        <v>2015</v>
      </c>
      <c r="C343" s="20">
        <v>1979</v>
      </c>
      <c r="D343" s="21">
        <v>82.26</v>
      </c>
      <c r="E343" s="9">
        <v>30090.504300000001</v>
      </c>
      <c r="F343" s="9">
        <v>2045322.1928000001</v>
      </c>
      <c r="G343" s="9">
        <v>77366.129400000005</v>
      </c>
      <c r="H343" s="9">
        <v>380894.32299999997</v>
      </c>
      <c r="I343" s="9">
        <v>71147.743199999997</v>
      </c>
      <c r="J343" s="9">
        <v>33839.3586</v>
      </c>
      <c r="K343" s="9">
        <v>6420.2521999999999</v>
      </c>
      <c r="L343" s="9">
        <v>2572058.9904999998</v>
      </c>
      <c r="M343" s="9">
        <f t="shared" si="43"/>
        <v>27419.106400000001</v>
      </c>
      <c r="N343" s="9"/>
      <c r="O343" s="9"/>
      <c r="P343" s="9"/>
      <c r="Q343" s="9"/>
      <c r="R343" s="9"/>
      <c r="S343" s="9"/>
      <c r="T343" s="9"/>
      <c r="U343" s="9"/>
      <c r="V343" s="9">
        <f t="shared" si="40"/>
        <v>298652.50430000003</v>
      </c>
      <c r="W343" s="9"/>
      <c r="X343" s="9"/>
      <c r="Y343" s="9"/>
      <c r="Z343" s="9"/>
      <c r="AA343" s="8">
        <v>338</v>
      </c>
      <c r="AB343" s="20">
        <v>2016</v>
      </c>
      <c r="AC343" s="20">
        <v>1970</v>
      </c>
      <c r="AD343" s="21">
        <v>167.75</v>
      </c>
      <c r="AE343" s="9">
        <f t="shared" si="44"/>
        <v>-32463.717701926362</v>
      </c>
      <c r="AF343" s="9">
        <v>2207371.5112000001</v>
      </c>
      <c r="AG343" s="9">
        <v>33508.915200000003</v>
      </c>
      <c r="AH343" s="9">
        <v>203406.70919999998</v>
      </c>
      <c r="AI343" s="9">
        <v>83184.929499999998</v>
      </c>
      <c r="AJ343" s="9">
        <v>234800.2329</v>
      </c>
      <c r="AK343" s="9">
        <v>25694.539417527172</v>
      </c>
      <c r="AL343" s="9">
        <v>2769041.4762843996</v>
      </c>
      <c r="AM343" s="9">
        <f t="shared" si="45"/>
        <v>209105.69348247282</v>
      </c>
      <c r="AN343" s="9"/>
      <c r="AO343" s="9"/>
      <c r="AP343" s="9"/>
      <c r="AQ343" s="9"/>
      <c r="AR343" s="9"/>
      <c r="AS343" s="9"/>
      <c r="AT343" s="9"/>
      <c r="AU343" s="9"/>
      <c r="AV343" s="9">
        <f t="shared" si="41"/>
        <v>-32463.717701926362</v>
      </c>
      <c r="AW343" s="9"/>
      <c r="AX343" s="9"/>
      <c r="AY343" s="9"/>
      <c r="AZ343" s="9"/>
      <c r="BA343" s="20">
        <v>338</v>
      </c>
      <c r="BB343" s="20">
        <v>2017</v>
      </c>
      <c r="BC343" s="20">
        <v>1971</v>
      </c>
      <c r="BD343" s="21">
        <v>184.31</v>
      </c>
      <c r="BE343" s="9">
        <f t="shared" si="46"/>
        <v>109058.16652292665</v>
      </c>
      <c r="BF343" s="9">
        <v>2241510.1778000002</v>
      </c>
      <c r="BG343" s="9">
        <v>33412.713799999998</v>
      </c>
      <c r="BH343" s="9">
        <v>191379.38330000002</v>
      </c>
      <c r="BI343" s="9">
        <v>76769.718327322596</v>
      </c>
      <c r="BJ343" s="9">
        <v>502717.19050000003</v>
      </c>
      <c r="BK343" s="9">
        <v>49145.77955193966</v>
      </c>
      <c r="BL343" s="9">
        <v>2887585.2376524564</v>
      </c>
      <c r="BM343" s="9">
        <f t="shared" si="47"/>
        <v>453571.41094806034</v>
      </c>
      <c r="BN343" s="9"/>
      <c r="BO343" s="9"/>
      <c r="BP343" s="9"/>
      <c r="BQ343" s="9"/>
      <c r="BR343" s="9"/>
      <c r="BS343" s="9"/>
      <c r="BT343" s="9"/>
      <c r="BU343" s="9"/>
      <c r="BV343" s="9">
        <f t="shared" si="42"/>
        <v>109058.16652292665</v>
      </c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</row>
    <row r="344" spans="1:117">
      <c r="A344" s="8">
        <v>339</v>
      </c>
      <c r="B344" s="20">
        <v>2015</v>
      </c>
      <c r="C344" s="20">
        <v>1991</v>
      </c>
      <c r="D344" s="21">
        <v>111.56</v>
      </c>
      <c r="E344" s="9">
        <v>61325.387499999997</v>
      </c>
      <c r="F344" s="9">
        <v>2058766.5414</v>
      </c>
      <c r="G344" s="9">
        <v>77366.129400000005</v>
      </c>
      <c r="H344" s="9">
        <v>380637.77740000002</v>
      </c>
      <c r="I344" s="9">
        <v>72111.203500000003</v>
      </c>
      <c r="J344" s="9">
        <v>46108.131399999998</v>
      </c>
      <c r="K344" s="9">
        <v>1357.5551</v>
      </c>
      <c r="L344" s="9">
        <v>2572306.8404999999</v>
      </c>
      <c r="M344" s="9">
        <f t="shared" si="43"/>
        <v>44750.576300000001</v>
      </c>
      <c r="N344" s="9"/>
      <c r="O344" s="9"/>
      <c r="P344" s="9"/>
      <c r="Q344" s="9"/>
      <c r="R344" s="9"/>
      <c r="S344" s="9"/>
      <c r="T344" s="9"/>
      <c r="U344" s="9"/>
      <c r="V344" s="9">
        <f t="shared" si="40"/>
        <v>329887.38750000001</v>
      </c>
      <c r="W344" s="9"/>
      <c r="X344" s="9"/>
      <c r="Y344" s="9"/>
      <c r="Z344" s="9"/>
      <c r="AA344" s="8">
        <v>339</v>
      </c>
      <c r="AB344" s="20">
        <v>2016</v>
      </c>
      <c r="AC344" s="20">
        <v>1941</v>
      </c>
      <c r="AD344" s="21">
        <v>129.43</v>
      </c>
      <c r="AE344" s="9">
        <f t="shared" si="44"/>
        <v>-145688.98590192664</v>
      </c>
      <c r="AF344" s="9">
        <v>2178341.1298000002</v>
      </c>
      <c r="AG344" s="9">
        <v>33508.915200000003</v>
      </c>
      <c r="AH344" s="9">
        <v>198477.46239999999</v>
      </c>
      <c r="AI344" s="9">
        <v>101702.9428</v>
      </c>
      <c r="AJ344" s="9">
        <v>155818.73060000001</v>
      </c>
      <c r="AK344" s="9">
        <v>54578.422017527177</v>
      </c>
      <c r="AL344" s="9">
        <v>2758959.7446843996</v>
      </c>
      <c r="AM344" s="9">
        <f t="shared" si="45"/>
        <v>101240.30858247283</v>
      </c>
      <c r="AN344" s="9"/>
      <c r="AO344" s="9"/>
      <c r="AP344" s="9"/>
      <c r="AQ344" s="9"/>
      <c r="AR344" s="9"/>
      <c r="AS344" s="9"/>
      <c r="AT344" s="9"/>
      <c r="AU344" s="9"/>
      <c r="AV344" s="9">
        <f t="shared" si="41"/>
        <v>-145688.98590192664</v>
      </c>
      <c r="AW344" s="9"/>
      <c r="AX344" s="9"/>
      <c r="AY344" s="9"/>
      <c r="AZ344" s="9"/>
      <c r="BA344" s="20">
        <v>339</v>
      </c>
      <c r="BB344" s="20">
        <v>2017</v>
      </c>
      <c r="BC344" s="20">
        <v>1942</v>
      </c>
      <c r="BD344" s="21">
        <v>148.11000000000001</v>
      </c>
      <c r="BE344" s="9">
        <f t="shared" si="46"/>
        <v>-112240.11795860762</v>
      </c>
      <c r="BF344" s="9">
        <v>2184401.2266000002</v>
      </c>
      <c r="BG344" s="9">
        <v>33412.713799999998</v>
      </c>
      <c r="BH344" s="9">
        <v>192100.5055</v>
      </c>
      <c r="BI344" s="9">
        <v>74060.632945788006</v>
      </c>
      <c r="BJ344" s="9">
        <v>297071.0405</v>
      </c>
      <c r="BK344" s="9">
        <v>45269.457451939663</v>
      </c>
      <c r="BL344" s="9">
        <v>2848016.7798524564</v>
      </c>
      <c r="BM344" s="9">
        <f t="shared" si="47"/>
        <v>251801.58304806033</v>
      </c>
      <c r="BN344" s="9"/>
      <c r="BO344" s="9"/>
      <c r="BP344" s="9"/>
      <c r="BQ344" s="9"/>
      <c r="BR344" s="9"/>
      <c r="BS344" s="9"/>
      <c r="BT344" s="9"/>
      <c r="BU344" s="9"/>
      <c r="BV344" s="9">
        <f t="shared" si="42"/>
        <v>-112240.11795860762</v>
      </c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</row>
    <row r="345" spans="1:117">
      <c r="A345" s="8">
        <v>340</v>
      </c>
      <c r="B345" s="20">
        <v>2015</v>
      </c>
      <c r="C345" s="20">
        <v>1993</v>
      </c>
      <c r="D345" s="21">
        <v>89.09</v>
      </c>
      <c r="E345" s="9">
        <v>108382.1008</v>
      </c>
      <c r="F345" s="9">
        <v>2050594.2578</v>
      </c>
      <c r="G345" s="9">
        <v>77366.129400000005</v>
      </c>
      <c r="H345" s="9">
        <v>380053.75880000001</v>
      </c>
      <c r="I345" s="9">
        <v>74304.492899999997</v>
      </c>
      <c r="J345" s="9">
        <v>110113.4428</v>
      </c>
      <c r="K345" s="9">
        <v>0</v>
      </c>
      <c r="L345" s="9">
        <v>2584049.9808</v>
      </c>
      <c r="M345" s="9">
        <f t="shared" si="43"/>
        <v>110113.4428</v>
      </c>
      <c r="N345" s="9"/>
      <c r="O345" s="9"/>
      <c r="P345" s="9"/>
      <c r="Q345" s="9"/>
      <c r="R345" s="9"/>
      <c r="S345" s="9"/>
      <c r="T345" s="9"/>
      <c r="U345" s="9"/>
      <c r="V345" s="9">
        <f t="shared" si="40"/>
        <v>376944.10080000001</v>
      </c>
      <c r="W345" s="9"/>
      <c r="X345" s="9"/>
      <c r="Y345" s="9"/>
      <c r="Z345" s="9"/>
      <c r="AA345" s="8">
        <v>340</v>
      </c>
      <c r="AB345" s="20">
        <v>2016</v>
      </c>
      <c r="AC345" s="20">
        <v>1993</v>
      </c>
      <c r="AD345" s="21">
        <v>97.81</v>
      </c>
      <c r="AE345" s="9">
        <f t="shared" si="44"/>
        <v>-103984.52790192654</v>
      </c>
      <c r="AF345" s="9">
        <v>2181151.3670000001</v>
      </c>
      <c r="AG345" s="9">
        <v>33508.915200000003</v>
      </c>
      <c r="AH345" s="9">
        <v>193980.37389999998</v>
      </c>
      <c r="AI345" s="9">
        <v>118597.44</v>
      </c>
      <c r="AJ345" s="9">
        <v>237530.6839</v>
      </c>
      <c r="AK345" s="9">
        <v>103236.70041752717</v>
      </c>
      <c r="AL345" s="9">
        <v>2765516.6074843998</v>
      </c>
      <c r="AM345" s="9">
        <f t="shared" si="45"/>
        <v>134293.98348247283</v>
      </c>
      <c r="AN345" s="9"/>
      <c r="AO345" s="9"/>
      <c r="AP345" s="9"/>
      <c r="AQ345" s="9"/>
      <c r="AR345" s="9"/>
      <c r="AS345" s="9"/>
      <c r="AT345" s="9"/>
      <c r="AU345" s="9"/>
      <c r="AV345" s="9">
        <f t="shared" si="41"/>
        <v>-103984.52790192654</v>
      </c>
      <c r="AW345" s="9"/>
      <c r="AX345" s="9"/>
      <c r="AY345" s="9"/>
      <c r="AZ345" s="9"/>
      <c r="BA345" s="20">
        <v>340</v>
      </c>
      <c r="BB345" s="20">
        <v>2017</v>
      </c>
      <c r="BC345" s="20">
        <v>1994</v>
      </c>
      <c r="BD345" s="21">
        <v>130.30000000000001</v>
      </c>
      <c r="BE345" s="9">
        <f t="shared" si="46"/>
        <v>-273376.79844356095</v>
      </c>
      <c r="BF345" s="9">
        <v>2207074.7352999998</v>
      </c>
      <c r="BG345" s="9">
        <v>33412.713799999998</v>
      </c>
      <c r="BH345" s="9">
        <v>182031.94409999999</v>
      </c>
      <c r="BI345" s="9">
        <v>111885.83486083501</v>
      </c>
      <c r="BJ345" s="9">
        <v>160480.95509999999</v>
      </c>
      <c r="BK345" s="9">
        <v>125885.97745193966</v>
      </c>
      <c r="BL345" s="9">
        <v>2842377.0041524563</v>
      </c>
      <c r="BM345" s="9">
        <f t="shared" si="47"/>
        <v>34594.977648060332</v>
      </c>
      <c r="BN345" s="9"/>
      <c r="BO345" s="9"/>
      <c r="BP345" s="9"/>
      <c r="BQ345" s="9"/>
      <c r="BR345" s="9"/>
      <c r="BS345" s="9"/>
      <c r="BT345" s="9"/>
      <c r="BU345" s="9"/>
      <c r="BV345" s="9">
        <f t="shared" si="42"/>
        <v>-273376.79844356095</v>
      </c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</row>
    <row r="346" spans="1:117">
      <c r="A346" s="8">
        <v>341</v>
      </c>
      <c r="B346" s="20">
        <v>2015</v>
      </c>
      <c r="C346" s="20">
        <v>1953</v>
      </c>
      <c r="D346" s="21">
        <v>106.8</v>
      </c>
      <c r="E346" s="9">
        <v>66050.488299999997</v>
      </c>
      <c r="F346" s="9">
        <v>2044507.1122999999</v>
      </c>
      <c r="G346" s="9">
        <v>77366.129400000005</v>
      </c>
      <c r="H346" s="9">
        <v>380545.54440000001</v>
      </c>
      <c r="I346" s="9">
        <v>72457.585800000001</v>
      </c>
      <c r="J346" s="9">
        <v>69297.266099999993</v>
      </c>
      <c r="K346" s="9">
        <v>3567.5916999999999</v>
      </c>
      <c r="L346" s="9">
        <v>2574555.5580000002</v>
      </c>
      <c r="M346" s="9">
        <f t="shared" si="43"/>
        <v>65729.674399999989</v>
      </c>
      <c r="N346" s="9"/>
      <c r="O346" s="9"/>
      <c r="P346" s="9"/>
      <c r="Q346" s="9"/>
      <c r="R346" s="9"/>
      <c r="S346" s="9"/>
      <c r="T346" s="9"/>
      <c r="U346" s="9"/>
      <c r="V346" s="9">
        <f t="shared" si="40"/>
        <v>334612.48830000003</v>
      </c>
      <c r="W346" s="9"/>
      <c r="X346" s="9"/>
      <c r="Y346" s="9"/>
      <c r="Z346" s="9"/>
      <c r="AA346" s="8">
        <v>341</v>
      </c>
      <c r="AB346" s="20">
        <v>2016</v>
      </c>
      <c r="AC346" s="20">
        <v>1971</v>
      </c>
      <c r="AD346" s="21">
        <v>184.31</v>
      </c>
      <c r="AE346" s="9">
        <f t="shared" si="44"/>
        <v>94749.355798073113</v>
      </c>
      <c r="AF346" s="9">
        <v>2172841.7711</v>
      </c>
      <c r="AG346" s="9">
        <v>33508.915200000003</v>
      </c>
      <c r="AH346" s="9">
        <v>203933.00439999998</v>
      </c>
      <c r="AI346" s="9">
        <v>81207.763000000006</v>
      </c>
      <c r="AJ346" s="9">
        <v>432605.565</v>
      </c>
      <c r="AK346" s="9">
        <v>17510.197017527171</v>
      </c>
      <c r="AL346" s="9">
        <v>2811837.4658843996</v>
      </c>
      <c r="AM346" s="9">
        <f t="shared" si="45"/>
        <v>415095.36798247282</v>
      </c>
      <c r="AN346" s="9"/>
      <c r="AO346" s="9"/>
      <c r="AP346" s="9"/>
      <c r="AQ346" s="9"/>
      <c r="AR346" s="9"/>
      <c r="AS346" s="9"/>
      <c r="AT346" s="9"/>
      <c r="AU346" s="9"/>
      <c r="AV346" s="9">
        <f t="shared" si="41"/>
        <v>94749.355798073113</v>
      </c>
      <c r="AW346" s="9"/>
      <c r="AX346" s="9"/>
      <c r="AY346" s="9"/>
      <c r="AZ346" s="9"/>
      <c r="BA346" s="20">
        <v>341</v>
      </c>
      <c r="BB346" s="20">
        <v>2017</v>
      </c>
      <c r="BC346" s="20">
        <v>1972</v>
      </c>
      <c r="BD346" s="21">
        <v>97.92</v>
      </c>
      <c r="BE346" s="9">
        <f t="shared" si="46"/>
        <v>38147.883123073261</v>
      </c>
      <c r="BF346" s="9">
        <v>2174580.841</v>
      </c>
      <c r="BG346" s="9">
        <v>33412.713799999998</v>
      </c>
      <c r="BH346" s="9">
        <v>192802.4938</v>
      </c>
      <c r="BI346" s="9">
        <v>71423.429127469499</v>
      </c>
      <c r="BJ346" s="9">
        <v>505435.40130000003</v>
      </c>
      <c r="BK346" s="9">
        <v>38991.339451939661</v>
      </c>
      <c r="BL346" s="9">
        <v>2900515.6564524565</v>
      </c>
      <c r="BM346" s="9">
        <f t="shared" si="47"/>
        <v>466444.06184806034</v>
      </c>
      <c r="BN346" s="9"/>
      <c r="BO346" s="9"/>
      <c r="BP346" s="9"/>
      <c r="BQ346" s="9"/>
      <c r="BR346" s="9"/>
      <c r="BS346" s="9"/>
      <c r="BT346" s="9"/>
      <c r="BU346" s="9"/>
      <c r="BV346" s="9">
        <f t="shared" si="42"/>
        <v>38147.883123073261</v>
      </c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</row>
    <row r="347" spans="1:117">
      <c r="A347" s="8">
        <v>342</v>
      </c>
      <c r="B347" s="20">
        <v>2015</v>
      </c>
      <c r="C347" s="20">
        <v>1966</v>
      </c>
      <c r="D347" s="21">
        <v>89.68</v>
      </c>
      <c r="E347" s="9">
        <v>24998.031299999999</v>
      </c>
      <c r="F347" s="9">
        <v>2006570.3289999999</v>
      </c>
      <c r="G347" s="9">
        <v>77366.129400000005</v>
      </c>
      <c r="H347" s="9">
        <v>379934.00109999999</v>
      </c>
      <c r="I347" s="9">
        <v>74754.2448</v>
      </c>
      <c r="J347" s="9">
        <v>59857.3361</v>
      </c>
      <c r="K347" s="9">
        <v>4199.7478000000001</v>
      </c>
      <c r="L347" s="9">
        <v>2569284.2612000001</v>
      </c>
      <c r="M347" s="9">
        <f t="shared" si="43"/>
        <v>55657.588300000003</v>
      </c>
      <c r="N347" s="9"/>
      <c r="O347" s="9"/>
      <c r="P347" s="9"/>
      <c r="Q347" s="9"/>
      <c r="R347" s="9"/>
      <c r="S347" s="9"/>
      <c r="T347" s="9"/>
      <c r="U347" s="9"/>
      <c r="V347" s="9">
        <f t="shared" si="40"/>
        <v>293560.03130000003</v>
      </c>
      <c r="W347" s="9"/>
      <c r="X347" s="9"/>
      <c r="Y347" s="9"/>
      <c r="Z347" s="9"/>
      <c r="AA347" s="8">
        <v>342</v>
      </c>
      <c r="AB347" s="20">
        <v>2016</v>
      </c>
      <c r="AC347" s="20">
        <v>1931</v>
      </c>
      <c r="AD347" s="21">
        <v>132.94</v>
      </c>
      <c r="AE347" s="9">
        <f t="shared" si="44"/>
        <v>-233711.02230192674</v>
      </c>
      <c r="AF347" s="9">
        <v>2167759.8047000002</v>
      </c>
      <c r="AG347" s="9">
        <v>33508.915200000003</v>
      </c>
      <c r="AH347" s="9">
        <v>187451.36799999999</v>
      </c>
      <c r="AI347" s="9">
        <v>143125.36979999999</v>
      </c>
      <c r="AJ347" s="9">
        <v>104518.8624</v>
      </c>
      <c r="AK347" s="9">
        <v>111911.34161752717</v>
      </c>
      <c r="AL347" s="9">
        <v>2758164.0007843999</v>
      </c>
      <c r="AM347" s="9">
        <f t="shared" si="45"/>
        <v>-7392.4792175271723</v>
      </c>
      <c r="AN347" s="9"/>
      <c r="AO347" s="9"/>
      <c r="AP347" s="9"/>
      <c r="AQ347" s="9"/>
      <c r="AR347" s="9"/>
      <c r="AS347" s="9"/>
      <c r="AT347" s="9"/>
      <c r="AU347" s="9"/>
      <c r="AV347" s="9">
        <f t="shared" si="41"/>
        <v>-233711.02230192674</v>
      </c>
      <c r="AW347" s="9"/>
      <c r="AX347" s="9"/>
      <c r="AY347" s="9"/>
      <c r="AZ347" s="9"/>
      <c r="BA347" s="20">
        <v>342</v>
      </c>
      <c r="BB347" s="20">
        <v>2017</v>
      </c>
      <c r="BC347" s="20">
        <v>1932</v>
      </c>
      <c r="BD347" s="21">
        <v>141.41</v>
      </c>
      <c r="BE347" s="9">
        <f t="shared" si="46"/>
        <v>-198620.61595706409</v>
      </c>
      <c r="BF347" s="9">
        <v>2218399.6069</v>
      </c>
      <c r="BG347" s="9">
        <v>33412.713799999998</v>
      </c>
      <c r="BH347" s="9">
        <v>183190.5338</v>
      </c>
      <c r="BI347" s="9">
        <v>107533.28764733201</v>
      </c>
      <c r="BJ347" s="9">
        <v>262234.6715</v>
      </c>
      <c r="BK347" s="9">
        <v>141319.12335193966</v>
      </c>
      <c r="BL347" s="9">
        <v>2862072.3062524567</v>
      </c>
      <c r="BM347" s="9">
        <f t="shared" si="47"/>
        <v>120915.54814806033</v>
      </c>
      <c r="BN347" s="9"/>
      <c r="BO347" s="9"/>
      <c r="BP347" s="9"/>
      <c r="BQ347" s="9"/>
      <c r="BR347" s="9"/>
      <c r="BS347" s="9"/>
      <c r="BT347" s="9"/>
      <c r="BU347" s="9"/>
      <c r="BV347" s="9">
        <f t="shared" si="42"/>
        <v>-198620.61595706409</v>
      </c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</row>
    <row r="348" spans="1:117">
      <c r="A348" s="8">
        <v>343</v>
      </c>
      <c r="B348" s="20">
        <v>2015</v>
      </c>
      <c r="C348" s="20">
        <v>1957</v>
      </c>
      <c r="D348" s="21">
        <v>112.95</v>
      </c>
      <c r="E348" s="9">
        <v>78877.945800000001</v>
      </c>
      <c r="F348" s="9">
        <v>2051316.5981999999</v>
      </c>
      <c r="G348" s="9">
        <v>77366.129400000005</v>
      </c>
      <c r="H348" s="9">
        <v>379570.46980000002</v>
      </c>
      <c r="I348" s="9">
        <v>76119.491200000004</v>
      </c>
      <c r="J348" s="9">
        <v>81308.535300000003</v>
      </c>
      <c r="K348" s="9">
        <v>7323.9417999999996</v>
      </c>
      <c r="L348" s="9">
        <v>2579479.3361999998</v>
      </c>
      <c r="M348" s="9">
        <f t="shared" si="43"/>
        <v>73984.593500000003</v>
      </c>
      <c r="N348" s="9"/>
      <c r="O348" s="9"/>
      <c r="P348" s="9"/>
      <c r="Q348" s="9"/>
      <c r="R348" s="9"/>
      <c r="S348" s="9"/>
      <c r="T348" s="9"/>
      <c r="U348" s="9"/>
      <c r="V348" s="9">
        <f t="shared" si="40"/>
        <v>347439.94579999999</v>
      </c>
      <c r="W348" s="9"/>
      <c r="X348" s="9"/>
      <c r="Y348" s="9"/>
      <c r="Z348" s="9"/>
      <c r="AA348" s="8">
        <v>343</v>
      </c>
      <c r="AB348" s="20">
        <v>2016</v>
      </c>
      <c r="AC348" s="20">
        <v>1980</v>
      </c>
      <c r="AD348" s="21">
        <v>138.94</v>
      </c>
      <c r="AE348" s="9">
        <f t="shared" si="44"/>
        <v>-70755.223401926924</v>
      </c>
      <c r="AF348" s="9">
        <v>2213894.2248</v>
      </c>
      <c r="AG348" s="9">
        <v>33508.915200000003</v>
      </c>
      <c r="AH348" s="9">
        <v>197277.41259999998</v>
      </c>
      <c r="AI348" s="9">
        <v>106211.2458</v>
      </c>
      <c r="AJ348" s="9">
        <v>243142.78650000002</v>
      </c>
      <c r="AK348" s="9">
        <v>88652.13961752718</v>
      </c>
      <c r="AL348" s="9">
        <v>2776137.6686843997</v>
      </c>
      <c r="AM348" s="9">
        <f t="shared" si="45"/>
        <v>154490.64688247285</v>
      </c>
      <c r="AN348" s="9"/>
      <c r="AO348" s="9"/>
      <c r="AP348" s="9"/>
      <c r="AQ348" s="9"/>
      <c r="AR348" s="9"/>
      <c r="AS348" s="9"/>
      <c r="AT348" s="9"/>
      <c r="AU348" s="9"/>
      <c r="AV348" s="9">
        <f t="shared" si="41"/>
        <v>-70755.223401926924</v>
      </c>
      <c r="AW348" s="9"/>
      <c r="AX348" s="9"/>
      <c r="AY348" s="9"/>
      <c r="AZ348" s="9"/>
      <c r="BA348" s="20">
        <v>343</v>
      </c>
      <c r="BB348" s="20">
        <v>2017</v>
      </c>
      <c r="BC348" s="20">
        <v>1981</v>
      </c>
      <c r="BD348" s="21">
        <v>167.58</v>
      </c>
      <c r="BE348" s="9">
        <f t="shared" si="46"/>
        <v>87057.951334496029</v>
      </c>
      <c r="BF348" s="9">
        <v>2232213.0164999999</v>
      </c>
      <c r="BG348" s="9">
        <v>33412.713799999998</v>
      </c>
      <c r="BH348" s="9">
        <v>191561.49180000002</v>
      </c>
      <c r="BI348" s="9">
        <v>76085.579638892697</v>
      </c>
      <c r="BJ348" s="9">
        <v>469393.20020000002</v>
      </c>
      <c r="BK348" s="9">
        <v>47042.345751939662</v>
      </c>
      <c r="BL348" s="9">
        <v>2868565.7048524567</v>
      </c>
      <c r="BM348" s="9">
        <f t="shared" si="47"/>
        <v>422350.85444806039</v>
      </c>
      <c r="BN348" s="9"/>
      <c r="BO348" s="9"/>
      <c r="BP348" s="9"/>
      <c r="BQ348" s="9"/>
      <c r="BR348" s="9"/>
      <c r="BS348" s="9"/>
      <c r="BT348" s="9"/>
      <c r="BU348" s="9"/>
      <c r="BV348" s="9">
        <f t="shared" si="42"/>
        <v>87057.951334496029</v>
      </c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</row>
    <row r="349" spans="1:117">
      <c r="A349" s="8">
        <v>344</v>
      </c>
      <c r="B349" s="20">
        <v>2015</v>
      </c>
      <c r="C349" s="20">
        <v>1992</v>
      </c>
      <c r="D349" s="21">
        <v>72.650000000000006</v>
      </c>
      <c r="E349" s="9">
        <v>55134.255100000002</v>
      </c>
      <c r="F349" s="9">
        <v>2035285.2975999999</v>
      </c>
      <c r="G349" s="9">
        <v>77366.129400000005</v>
      </c>
      <c r="H349" s="9">
        <v>379953.82549999998</v>
      </c>
      <c r="I349" s="9">
        <v>74679.793799999999</v>
      </c>
      <c r="J349" s="9">
        <v>69706.845700000005</v>
      </c>
      <c r="K349" s="9">
        <v>3259.6316000000002</v>
      </c>
      <c r="L349" s="9">
        <v>2578598.0052999998</v>
      </c>
      <c r="M349" s="9">
        <f t="shared" si="43"/>
        <v>66447.214100000012</v>
      </c>
      <c r="N349" s="9"/>
      <c r="O349" s="9"/>
      <c r="P349" s="9"/>
      <c r="Q349" s="9"/>
      <c r="R349" s="9"/>
      <c r="S349" s="9"/>
      <c r="T349" s="9"/>
      <c r="U349" s="9"/>
      <c r="V349" s="9">
        <f t="shared" si="40"/>
        <v>323696.25510000001</v>
      </c>
      <c r="W349" s="9"/>
      <c r="X349" s="9"/>
      <c r="Y349" s="9"/>
      <c r="Z349" s="9"/>
      <c r="AA349" s="8">
        <v>344</v>
      </c>
      <c r="AB349" s="20">
        <v>2016</v>
      </c>
      <c r="AC349" s="20">
        <v>1998</v>
      </c>
      <c r="AD349" s="21">
        <v>160.31</v>
      </c>
      <c r="AE349" s="9">
        <f t="shared" si="44"/>
        <v>102029.63739807298</v>
      </c>
      <c r="AF349" s="9">
        <v>2166346.0841000001</v>
      </c>
      <c r="AG349" s="9">
        <v>33508.915200000003</v>
      </c>
      <c r="AH349" s="9">
        <v>204191.66569999998</v>
      </c>
      <c r="AI349" s="9">
        <v>80236.0334</v>
      </c>
      <c r="AJ349" s="9">
        <v>423156.75410000002</v>
      </c>
      <c r="AK349" s="9">
        <v>20039.95541752717</v>
      </c>
      <c r="AL349" s="9">
        <v>2785369.8596843998</v>
      </c>
      <c r="AM349" s="9">
        <f t="shared" si="45"/>
        <v>403116.79868247284</v>
      </c>
      <c r="AN349" s="9"/>
      <c r="AO349" s="9"/>
      <c r="AP349" s="9"/>
      <c r="AQ349" s="9"/>
      <c r="AR349" s="9"/>
      <c r="AS349" s="9"/>
      <c r="AT349" s="9"/>
      <c r="AU349" s="9"/>
      <c r="AV349" s="9">
        <f t="shared" si="41"/>
        <v>102029.63739807298</v>
      </c>
      <c r="AW349" s="9"/>
      <c r="AX349" s="9"/>
      <c r="AY349" s="9"/>
      <c r="AZ349" s="9"/>
      <c r="BA349" s="20">
        <v>344</v>
      </c>
      <c r="BB349" s="20">
        <v>2017</v>
      </c>
      <c r="BC349" s="20">
        <v>1999</v>
      </c>
      <c r="BD349" s="21">
        <v>133.88999999999999</v>
      </c>
      <c r="BE349" s="9">
        <f t="shared" si="46"/>
        <v>172882.39636347769</v>
      </c>
      <c r="BF349" s="9">
        <v>2199779.8594999998</v>
      </c>
      <c r="BG349" s="9">
        <v>33412.713799999998</v>
      </c>
      <c r="BH349" s="9">
        <v>192015.80430000002</v>
      </c>
      <c r="BI349" s="9">
        <v>74378.835067873806</v>
      </c>
      <c r="BJ349" s="9">
        <v>602526.91080000007</v>
      </c>
      <c r="BK349" s="9">
        <v>40297.116351939665</v>
      </c>
      <c r="BL349" s="9">
        <v>2888934.6107524564</v>
      </c>
      <c r="BM349" s="9">
        <f t="shared" si="47"/>
        <v>562229.79444806045</v>
      </c>
      <c r="BN349" s="9"/>
      <c r="BO349" s="9"/>
      <c r="BP349" s="9"/>
      <c r="BQ349" s="9"/>
      <c r="BR349" s="9"/>
      <c r="BS349" s="9"/>
      <c r="BT349" s="9"/>
      <c r="BU349" s="9"/>
      <c r="BV349" s="9">
        <f t="shared" si="42"/>
        <v>172882.39636347769</v>
      </c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</row>
    <row r="350" spans="1:117">
      <c r="A350" s="8">
        <v>345</v>
      </c>
      <c r="B350" s="20">
        <v>2015</v>
      </c>
      <c r="C350" s="20">
        <v>1980</v>
      </c>
      <c r="D350" s="21">
        <v>97.62</v>
      </c>
      <c r="E350" s="9">
        <v>102824.291</v>
      </c>
      <c r="F350" s="9">
        <v>2049397.6858999999</v>
      </c>
      <c r="G350" s="9">
        <v>77366.129400000005</v>
      </c>
      <c r="H350" s="9">
        <v>380469.6128</v>
      </c>
      <c r="I350" s="9">
        <v>72742.747900000002</v>
      </c>
      <c r="J350" s="9">
        <v>108186.57980000001</v>
      </c>
      <c r="K350" s="9">
        <v>0</v>
      </c>
      <c r="L350" s="9">
        <v>2585338.4646999999</v>
      </c>
      <c r="M350" s="9">
        <f t="shared" si="43"/>
        <v>108186.57980000001</v>
      </c>
      <c r="N350" s="9"/>
      <c r="O350" s="9"/>
      <c r="P350" s="9"/>
      <c r="Q350" s="9"/>
      <c r="R350" s="9"/>
      <c r="S350" s="9"/>
      <c r="T350" s="9"/>
      <c r="U350" s="9"/>
      <c r="V350" s="9">
        <f t="shared" si="40"/>
        <v>371386.29100000003</v>
      </c>
      <c r="W350" s="9"/>
      <c r="X350" s="9"/>
      <c r="Y350" s="9"/>
      <c r="Z350" s="9"/>
      <c r="AA350" s="8">
        <v>345</v>
      </c>
      <c r="AB350" s="20">
        <v>2016</v>
      </c>
      <c r="AC350" s="20">
        <v>1986</v>
      </c>
      <c r="AD350" s="21">
        <v>103.9</v>
      </c>
      <c r="AE350" s="9">
        <f t="shared" si="44"/>
        <v>133770.62629807321</v>
      </c>
      <c r="AF350" s="9">
        <v>2202148.4175999998</v>
      </c>
      <c r="AG350" s="9">
        <v>33508.915200000003</v>
      </c>
      <c r="AH350" s="9">
        <v>204522.96249999999</v>
      </c>
      <c r="AI350" s="9">
        <v>78991.429999999993</v>
      </c>
      <c r="AJ350" s="9">
        <v>417266.88520000002</v>
      </c>
      <c r="AK350" s="9">
        <v>16802.705317527172</v>
      </c>
      <c r="AL350" s="9">
        <v>2785865.2788843997</v>
      </c>
      <c r="AM350" s="9">
        <f t="shared" si="45"/>
        <v>400464.17988247285</v>
      </c>
      <c r="AN350" s="9"/>
      <c r="AO350" s="9"/>
      <c r="AP350" s="9"/>
      <c r="AQ350" s="9"/>
      <c r="AR350" s="9"/>
      <c r="AS350" s="9"/>
      <c r="AT350" s="9"/>
      <c r="AU350" s="9"/>
      <c r="AV350" s="9">
        <f t="shared" si="41"/>
        <v>133770.62629807321</v>
      </c>
      <c r="AW350" s="9"/>
      <c r="AX350" s="9"/>
      <c r="AY350" s="9"/>
      <c r="AZ350" s="9"/>
      <c r="BA350" s="20">
        <v>345</v>
      </c>
      <c r="BB350" s="20">
        <v>2017</v>
      </c>
      <c r="BC350" s="20">
        <v>1987</v>
      </c>
      <c r="BD350" s="21">
        <v>96.42</v>
      </c>
      <c r="BE350" s="9">
        <f t="shared" si="46"/>
        <v>-179667.4152266481</v>
      </c>
      <c r="BF350" s="9">
        <v>2195388.1823</v>
      </c>
      <c r="BG350" s="9">
        <v>33412.713799999998</v>
      </c>
      <c r="BH350" s="9">
        <v>187456.26060000001</v>
      </c>
      <c r="BI350" s="9">
        <v>91507.9617777479</v>
      </c>
      <c r="BJ350" s="9">
        <v>248453.0876</v>
      </c>
      <c r="BK350" s="9">
        <v>87949.82325193967</v>
      </c>
      <c r="BL350" s="9">
        <v>2847935.7980524567</v>
      </c>
      <c r="BM350" s="9">
        <f t="shared" si="47"/>
        <v>160503.26434806033</v>
      </c>
      <c r="BN350" s="9"/>
      <c r="BO350" s="9"/>
      <c r="BP350" s="9"/>
      <c r="BQ350" s="9"/>
      <c r="BR350" s="9"/>
      <c r="BS350" s="9"/>
      <c r="BT350" s="9"/>
      <c r="BU350" s="9"/>
      <c r="BV350" s="9">
        <f t="shared" si="42"/>
        <v>-179667.4152266481</v>
      </c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</row>
    <row r="351" spans="1:117">
      <c r="A351" s="8">
        <v>346</v>
      </c>
      <c r="B351" s="20">
        <v>2015</v>
      </c>
      <c r="C351" s="20">
        <v>1979</v>
      </c>
      <c r="D351" s="21">
        <v>82.26</v>
      </c>
      <c r="E351" s="9">
        <v>40678.966800000002</v>
      </c>
      <c r="F351" s="9">
        <v>2081398.9432000001</v>
      </c>
      <c r="G351" s="9">
        <v>77366.129400000005</v>
      </c>
      <c r="H351" s="9">
        <v>380691.5379</v>
      </c>
      <c r="I351" s="9">
        <v>71909.305200000003</v>
      </c>
      <c r="J351" s="9">
        <v>26844.620299999999</v>
      </c>
      <c r="K351" s="9">
        <v>26142.0887</v>
      </c>
      <c r="L351" s="9">
        <v>2571389.4805000001</v>
      </c>
      <c r="M351" s="9">
        <f t="shared" si="43"/>
        <v>702.53159999999843</v>
      </c>
      <c r="N351" s="9"/>
      <c r="O351" s="9"/>
      <c r="P351" s="9"/>
      <c r="Q351" s="9"/>
      <c r="R351" s="9"/>
      <c r="S351" s="9"/>
      <c r="T351" s="9"/>
      <c r="U351" s="9"/>
      <c r="V351" s="9">
        <f t="shared" si="40"/>
        <v>309240.96679999999</v>
      </c>
      <c r="W351" s="9"/>
      <c r="X351" s="9"/>
      <c r="Y351" s="9"/>
      <c r="Z351" s="9"/>
      <c r="AA351" s="8">
        <v>346</v>
      </c>
      <c r="AB351" s="20">
        <v>2016</v>
      </c>
      <c r="AC351" s="20">
        <v>1993</v>
      </c>
      <c r="AD351" s="21">
        <v>97.81</v>
      </c>
      <c r="AE351" s="9">
        <f t="shared" si="44"/>
        <v>-128469.70240192674</v>
      </c>
      <c r="AF351" s="9">
        <v>2199769.4210999999</v>
      </c>
      <c r="AG351" s="9">
        <v>33508.915200000003</v>
      </c>
      <c r="AH351" s="9">
        <v>193549.8173</v>
      </c>
      <c r="AI351" s="9">
        <v>120214.93919999999</v>
      </c>
      <c r="AJ351" s="9">
        <v>212411.39990000002</v>
      </c>
      <c r="AK351" s="9">
        <v>121169.53511752718</v>
      </c>
      <c r="AL351" s="9">
        <v>2766754.6599843996</v>
      </c>
      <c r="AM351" s="9">
        <f t="shared" si="45"/>
        <v>91241.86478247284</v>
      </c>
      <c r="AN351" s="9"/>
      <c r="AO351" s="9"/>
      <c r="AP351" s="9"/>
      <c r="AQ351" s="9"/>
      <c r="AR351" s="9"/>
      <c r="AS351" s="9"/>
      <c r="AT351" s="9"/>
      <c r="AU351" s="9"/>
      <c r="AV351" s="9">
        <f t="shared" si="41"/>
        <v>-128469.70240192674</v>
      </c>
      <c r="AW351" s="9"/>
      <c r="AX351" s="9"/>
      <c r="AY351" s="9"/>
      <c r="AZ351" s="9"/>
      <c r="BA351" s="20">
        <v>346</v>
      </c>
      <c r="BB351" s="20">
        <v>2017</v>
      </c>
      <c r="BC351" s="20">
        <v>1994</v>
      </c>
      <c r="BD351" s="21">
        <v>130.30000000000001</v>
      </c>
      <c r="BE351" s="9">
        <f t="shared" si="46"/>
        <v>-247549.23751319526</v>
      </c>
      <c r="BF351" s="9">
        <v>2226352.0282000001</v>
      </c>
      <c r="BG351" s="9">
        <v>33412.713799999998</v>
      </c>
      <c r="BH351" s="9">
        <v>182988.35320000001</v>
      </c>
      <c r="BI351" s="9">
        <v>108292.832191201</v>
      </c>
      <c r="BJ351" s="9">
        <v>163141.87539999999</v>
      </c>
      <c r="BK351" s="9">
        <v>118938.77075193966</v>
      </c>
      <c r="BL351" s="9">
        <v>2842798.2695524567</v>
      </c>
      <c r="BM351" s="9">
        <f t="shared" si="47"/>
        <v>44203.104648060325</v>
      </c>
      <c r="BN351" s="9"/>
      <c r="BO351" s="9"/>
      <c r="BP351" s="9"/>
      <c r="BQ351" s="9"/>
      <c r="BR351" s="9"/>
      <c r="BS351" s="9"/>
      <c r="BT351" s="9"/>
      <c r="BU351" s="9"/>
      <c r="BV351" s="9">
        <f t="shared" si="42"/>
        <v>-247549.23751319526</v>
      </c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</row>
    <row r="352" spans="1:117">
      <c r="A352" s="8">
        <v>347</v>
      </c>
      <c r="B352" s="20">
        <v>2015</v>
      </c>
      <c r="C352" s="20">
        <v>1967</v>
      </c>
      <c r="D352" s="21">
        <v>114.02</v>
      </c>
      <c r="E352" s="9">
        <v>7037.9063999999998</v>
      </c>
      <c r="F352" s="9">
        <v>2036332.0489000001</v>
      </c>
      <c r="G352" s="9">
        <v>77366.129400000005</v>
      </c>
      <c r="H352" s="9">
        <v>379591.21260000003</v>
      </c>
      <c r="I352" s="9">
        <v>76041.5913</v>
      </c>
      <c r="J352" s="9">
        <v>24200.671600000001</v>
      </c>
      <c r="K352" s="9">
        <v>16834.013599999998</v>
      </c>
      <c r="L352" s="9">
        <v>2569659.7337000002</v>
      </c>
      <c r="M352" s="9">
        <f t="shared" si="43"/>
        <v>7366.6580000000031</v>
      </c>
      <c r="N352" s="9"/>
      <c r="O352" s="9"/>
      <c r="P352" s="9"/>
      <c r="Q352" s="9"/>
      <c r="R352" s="9"/>
      <c r="S352" s="9"/>
      <c r="T352" s="9"/>
      <c r="U352" s="9"/>
      <c r="V352" s="9">
        <f t="shared" si="40"/>
        <v>275599.90640000004</v>
      </c>
      <c r="W352" s="9"/>
      <c r="X352" s="9"/>
      <c r="Y352" s="9"/>
      <c r="Z352" s="9"/>
      <c r="AA352" s="8">
        <v>347</v>
      </c>
      <c r="AB352" s="20">
        <v>2016</v>
      </c>
      <c r="AC352" s="20">
        <v>1973</v>
      </c>
      <c r="AD352" s="21">
        <v>193.28</v>
      </c>
      <c r="AE352" s="9">
        <f t="shared" si="44"/>
        <v>-98524.166101926938</v>
      </c>
      <c r="AF352" s="9">
        <v>2185680.3235999998</v>
      </c>
      <c r="AG352" s="9">
        <v>33508.915200000003</v>
      </c>
      <c r="AH352" s="9">
        <v>201051.48019999999</v>
      </c>
      <c r="AI352" s="9">
        <v>92032.967099999994</v>
      </c>
      <c r="AJ352" s="9">
        <v>183773.73950000003</v>
      </c>
      <c r="AK352" s="9">
        <v>35776.966217527166</v>
      </c>
      <c r="AL352" s="9">
        <v>2758794.6254844</v>
      </c>
      <c r="AM352" s="9">
        <f t="shared" si="45"/>
        <v>147996.77328247286</v>
      </c>
      <c r="AN352" s="9"/>
      <c r="AO352" s="9"/>
      <c r="AP352" s="9"/>
      <c r="AQ352" s="9"/>
      <c r="AR352" s="9"/>
      <c r="AS352" s="9"/>
      <c r="AT352" s="9"/>
      <c r="AU352" s="9"/>
      <c r="AV352" s="9">
        <f t="shared" si="41"/>
        <v>-98524.166101926938</v>
      </c>
      <c r="AW352" s="9"/>
      <c r="AX352" s="9"/>
      <c r="AY352" s="9"/>
      <c r="AZ352" s="9"/>
      <c r="BA352" s="20">
        <v>347</v>
      </c>
      <c r="BB352" s="20">
        <v>2017</v>
      </c>
      <c r="BC352" s="20">
        <v>1974</v>
      </c>
      <c r="BD352" s="21">
        <v>139.1</v>
      </c>
      <c r="BE352" s="9">
        <f t="shared" si="46"/>
        <v>24434.674714761786</v>
      </c>
      <c r="BF352" s="9">
        <v>2209975.9322000002</v>
      </c>
      <c r="BG352" s="9">
        <v>33412.713799999998</v>
      </c>
      <c r="BH352" s="9">
        <v>192976.19320000001</v>
      </c>
      <c r="BI352" s="9">
        <v>70770.881619157793</v>
      </c>
      <c r="BJ352" s="9">
        <v>460138.85470000003</v>
      </c>
      <c r="BK352" s="9">
        <v>44108.20755193966</v>
      </c>
      <c r="BL352" s="9">
        <v>2898731.6932524564</v>
      </c>
      <c r="BM352" s="9">
        <f t="shared" si="47"/>
        <v>416030.64714806038</v>
      </c>
      <c r="BN352" s="9"/>
      <c r="BO352" s="9"/>
      <c r="BP352" s="9"/>
      <c r="BQ352" s="9"/>
      <c r="BR352" s="9"/>
      <c r="BS352" s="9"/>
      <c r="BT352" s="9"/>
      <c r="BU352" s="9"/>
      <c r="BV352" s="9">
        <f t="shared" si="42"/>
        <v>24434.674714761786</v>
      </c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</row>
    <row r="353" spans="1:117">
      <c r="A353" s="8">
        <v>348</v>
      </c>
      <c r="B353" s="20">
        <v>2015</v>
      </c>
      <c r="C353" s="20">
        <v>1966</v>
      </c>
      <c r="D353" s="21">
        <v>89.68</v>
      </c>
      <c r="E353" s="9">
        <v>45494.5553</v>
      </c>
      <c r="F353" s="9">
        <v>2036338.3753</v>
      </c>
      <c r="G353" s="9">
        <v>77366.129400000005</v>
      </c>
      <c r="H353" s="9">
        <v>379881.47120000003</v>
      </c>
      <c r="I353" s="9">
        <v>74951.521299999993</v>
      </c>
      <c r="J353" s="9">
        <v>51923.334499999997</v>
      </c>
      <c r="K353" s="9">
        <v>7950.1144000000004</v>
      </c>
      <c r="L353" s="9">
        <v>2567016.1619000002</v>
      </c>
      <c r="M353" s="9">
        <f t="shared" si="43"/>
        <v>43973.220099999999</v>
      </c>
      <c r="N353" s="9"/>
      <c r="O353" s="9"/>
      <c r="P353" s="9"/>
      <c r="Q353" s="9"/>
      <c r="R353" s="9"/>
      <c r="S353" s="9"/>
      <c r="T353" s="9"/>
      <c r="U353" s="9"/>
      <c r="V353" s="9">
        <f t="shared" si="40"/>
        <v>314056.55530000001</v>
      </c>
      <c r="W353" s="9"/>
      <c r="X353" s="9"/>
      <c r="Y353" s="9"/>
      <c r="Z353" s="9"/>
      <c r="AA353" s="8">
        <v>348</v>
      </c>
      <c r="AB353" s="20">
        <v>2016</v>
      </c>
      <c r="AC353" s="20">
        <v>1941</v>
      </c>
      <c r="AD353" s="21">
        <v>129.43</v>
      </c>
      <c r="AE353" s="9">
        <f t="shared" si="44"/>
        <v>-181864.5787019264</v>
      </c>
      <c r="AF353" s="9">
        <v>2163504.9610000001</v>
      </c>
      <c r="AG353" s="9">
        <v>33508.915200000003</v>
      </c>
      <c r="AH353" s="9">
        <v>198032.01009999998</v>
      </c>
      <c r="AI353" s="9">
        <v>103376.4016</v>
      </c>
      <c r="AJ353" s="9">
        <v>128999.9953</v>
      </c>
      <c r="AK353" s="9">
        <v>49530.507817527177</v>
      </c>
      <c r="AL353" s="9">
        <v>2759756.3540843995</v>
      </c>
      <c r="AM353" s="9">
        <f t="shared" si="45"/>
        <v>79469.487482472818</v>
      </c>
      <c r="AN353" s="9"/>
      <c r="AO353" s="9"/>
      <c r="AP353" s="9"/>
      <c r="AQ353" s="9"/>
      <c r="AR353" s="9"/>
      <c r="AS353" s="9"/>
      <c r="AT353" s="9"/>
      <c r="AU353" s="9"/>
      <c r="AV353" s="9">
        <f t="shared" si="41"/>
        <v>-181864.5787019264</v>
      </c>
      <c r="AW353" s="9"/>
      <c r="AX353" s="9"/>
      <c r="AY353" s="9"/>
      <c r="AZ353" s="9"/>
      <c r="BA353" s="20">
        <v>348</v>
      </c>
      <c r="BB353" s="20">
        <v>2017</v>
      </c>
      <c r="BC353" s="20">
        <v>1942</v>
      </c>
      <c r="BD353" s="21">
        <v>148.11000000000001</v>
      </c>
      <c r="BE353" s="9">
        <f t="shared" si="46"/>
        <v>-157306.92533950461</v>
      </c>
      <c r="BF353" s="9">
        <v>2174442.3437999999</v>
      </c>
      <c r="BG353" s="9">
        <v>33412.713799999998</v>
      </c>
      <c r="BH353" s="9">
        <v>191920.49739999999</v>
      </c>
      <c r="BI353" s="9">
        <v>74736.880664891898</v>
      </c>
      <c r="BJ353" s="9">
        <v>258936.38329999999</v>
      </c>
      <c r="BK353" s="9">
        <v>45753.311851939667</v>
      </c>
      <c r="BL353" s="9">
        <v>2845002.4324524566</v>
      </c>
      <c r="BM353" s="9">
        <f t="shared" si="47"/>
        <v>213183.07144806033</v>
      </c>
      <c r="BN353" s="9"/>
      <c r="BO353" s="9"/>
      <c r="BP353" s="9"/>
      <c r="BQ353" s="9"/>
      <c r="BR353" s="9"/>
      <c r="BS353" s="9"/>
      <c r="BT353" s="9"/>
      <c r="BU353" s="9"/>
      <c r="BV353" s="9">
        <f t="shared" si="42"/>
        <v>-157306.92533950461</v>
      </c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</row>
    <row r="354" spans="1:117">
      <c r="A354" s="8">
        <v>349</v>
      </c>
      <c r="B354" s="20">
        <v>2015</v>
      </c>
      <c r="C354" s="20">
        <v>1976</v>
      </c>
      <c r="D354" s="21">
        <v>122.07</v>
      </c>
      <c r="E354" s="9">
        <v>77846.756599999993</v>
      </c>
      <c r="F354" s="9">
        <v>2065199.2545</v>
      </c>
      <c r="G354" s="9">
        <v>77366.129400000005</v>
      </c>
      <c r="H354" s="9">
        <v>381269.36739999999</v>
      </c>
      <c r="I354" s="9">
        <v>69739.258900000001</v>
      </c>
      <c r="J354" s="9">
        <v>57932.776599999997</v>
      </c>
      <c r="K354" s="9">
        <v>4557.0982999999997</v>
      </c>
      <c r="L354" s="9">
        <v>2569102.9319000002</v>
      </c>
      <c r="M354" s="9">
        <f t="shared" si="43"/>
        <v>53375.6783</v>
      </c>
      <c r="N354" s="9"/>
      <c r="O354" s="9"/>
      <c r="P354" s="9"/>
      <c r="Q354" s="9"/>
      <c r="R354" s="9"/>
      <c r="S354" s="9"/>
      <c r="T354" s="9"/>
      <c r="U354" s="9"/>
      <c r="V354" s="9">
        <f t="shared" si="40"/>
        <v>346408.75660000002</v>
      </c>
      <c r="W354" s="9"/>
      <c r="X354" s="9"/>
      <c r="Y354" s="9"/>
      <c r="Z354" s="9"/>
      <c r="AA354" s="8">
        <v>349</v>
      </c>
      <c r="AB354" s="20">
        <v>2016</v>
      </c>
      <c r="AC354" s="20">
        <v>1991</v>
      </c>
      <c r="AD354" s="21">
        <v>96.26</v>
      </c>
      <c r="AE354" s="9">
        <f t="shared" si="44"/>
        <v>140974.38959807297</v>
      </c>
      <c r="AF354" s="9">
        <v>2202121.8525</v>
      </c>
      <c r="AG354" s="9">
        <v>33508.915200000003</v>
      </c>
      <c r="AH354" s="9">
        <v>204003.40599999999</v>
      </c>
      <c r="AI354" s="9">
        <v>80943.280700000003</v>
      </c>
      <c r="AJ354" s="9">
        <v>428289.75160000002</v>
      </c>
      <c r="AK354" s="9">
        <v>17534.17991752717</v>
      </c>
      <c r="AL354" s="9">
        <v>2790358.6364843999</v>
      </c>
      <c r="AM354" s="9">
        <f t="shared" si="45"/>
        <v>410755.57168247283</v>
      </c>
      <c r="AN354" s="9"/>
      <c r="AO354" s="9"/>
      <c r="AP354" s="9"/>
      <c r="AQ354" s="9"/>
      <c r="AR354" s="9"/>
      <c r="AS354" s="9"/>
      <c r="AT354" s="9"/>
      <c r="AU354" s="9"/>
      <c r="AV354" s="9">
        <f t="shared" si="41"/>
        <v>140974.38959807297</v>
      </c>
      <c r="AW354" s="9"/>
      <c r="AX354" s="9"/>
      <c r="AY354" s="9"/>
      <c r="AZ354" s="9"/>
      <c r="BA354" s="20">
        <v>349</v>
      </c>
      <c r="BB354" s="20">
        <v>2017</v>
      </c>
      <c r="BC354" s="20">
        <v>1992</v>
      </c>
      <c r="BD354" s="21">
        <v>115.81</v>
      </c>
      <c r="BE354" s="9">
        <f t="shared" si="46"/>
        <v>-280030.28433548519</v>
      </c>
      <c r="BF354" s="9">
        <v>2228560.5915000001</v>
      </c>
      <c r="BG354" s="9">
        <v>33412.713799999998</v>
      </c>
      <c r="BH354" s="9">
        <v>184515.33860000002</v>
      </c>
      <c r="BI354" s="9">
        <v>102556.30956891101</v>
      </c>
      <c r="BJ354" s="9">
        <v>109700.802</v>
      </c>
      <c r="BK354" s="9">
        <v>99090.168451939666</v>
      </c>
      <c r="BL354" s="9">
        <v>2839685.8713524565</v>
      </c>
      <c r="BM354" s="9">
        <f t="shared" si="47"/>
        <v>10610.63354806033</v>
      </c>
      <c r="BN354" s="9"/>
      <c r="BO354" s="9"/>
      <c r="BP354" s="9"/>
      <c r="BQ354" s="9"/>
      <c r="BR354" s="9"/>
      <c r="BS354" s="9"/>
      <c r="BT354" s="9"/>
      <c r="BU354" s="9"/>
      <c r="BV354" s="9">
        <f t="shared" si="42"/>
        <v>-280030.28433548519</v>
      </c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</row>
    <row r="355" spans="1:117">
      <c r="A355" s="8">
        <v>350</v>
      </c>
      <c r="B355" s="20">
        <v>2015</v>
      </c>
      <c r="C355" s="20">
        <v>1967</v>
      </c>
      <c r="D355" s="21">
        <v>114.02</v>
      </c>
      <c r="E355" s="9">
        <v>27158.998100000001</v>
      </c>
      <c r="F355" s="9">
        <v>2079997.1780000001</v>
      </c>
      <c r="G355" s="9">
        <v>77366.129400000005</v>
      </c>
      <c r="H355" s="9">
        <v>379178.09980000003</v>
      </c>
      <c r="I355" s="9">
        <v>77593.041700000002</v>
      </c>
      <c r="J355" s="9">
        <v>17036.4545</v>
      </c>
      <c r="K355" s="9">
        <v>37866.586000000003</v>
      </c>
      <c r="L355" s="9">
        <v>2566145.3193000001</v>
      </c>
      <c r="M355" s="9">
        <f t="shared" si="43"/>
        <v>-20830.131500000003</v>
      </c>
      <c r="N355" s="9"/>
      <c r="O355" s="9"/>
      <c r="P355" s="9"/>
      <c r="Q355" s="9"/>
      <c r="R355" s="9"/>
      <c r="S355" s="9"/>
      <c r="T355" s="9"/>
      <c r="U355" s="9"/>
      <c r="V355" s="9">
        <f t="shared" si="40"/>
        <v>295720.99810000003</v>
      </c>
      <c r="W355" s="9"/>
      <c r="X355" s="9"/>
      <c r="Y355" s="9"/>
      <c r="Z355" s="9"/>
      <c r="AA355" s="8">
        <v>350</v>
      </c>
      <c r="AB355" s="20">
        <v>2016</v>
      </c>
      <c r="AC355" s="20">
        <v>1976</v>
      </c>
      <c r="AD355" s="21">
        <v>78.040000000000006</v>
      </c>
      <c r="AE355" s="9">
        <f t="shared" si="44"/>
        <v>271284.03509807307</v>
      </c>
      <c r="AF355" s="9">
        <v>2226891.1603000001</v>
      </c>
      <c r="AG355" s="9">
        <v>33508.915200000003</v>
      </c>
      <c r="AH355" s="9">
        <v>206340.65219999998</v>
      </c>
      <c r="AI355" s="9">
        <v>72162.8</v>
      </c>
      <c r="AJ355" s="9">
        <v>556200.0737999999</v>
      </c>
      <c r="AK355" s="9">
        <v>8936.3475175271706</v>
      </c>
      <c r="AL355" s="9">
        <v>2814883.2188843996</v>
      </c>
      <c r="AM355" s="9">
        <f t="shared" si="45"/>
        <v>547263.72628247272</v>
      </c>
      <c r="AN355" s="9"/>
      <c r="AO355" s="9"/>
      <c r="AP355" s="9"/>
      <c r="AQ355" s="9"/>
      <c r="AR355" s="9"/>
      <c r="AS355" s="9"/>
      <c r="AT355" s="9"/>
      <c r="AU355" s="9"/>
      <c r="AV355" s="9">
        <f t="shared" si="41"/>
        <v>271284.03509807307</v>
      </c>
      <c r="AW355" s="9"/>
      <c r="AX355" s="9"/>
      <c r="AY355" s="9"/>
      <c r="AZ355" s="9"/>
      <c r="BA355" s="20">
        <v>350</v>
      </c>
      <c r="BB355" s="20">
        <v>2017</v>
      </c>
      <c r="BC355" s="20">
        <v>1977</v>
      </c>
      <c r="BD355" s="21">
        <v>137.30000000000001</v>
      </c>
      <c r="BE355" s="9">
        <f t="shared" si="46"/>
        <v>-328920.50273839431</v>
      </c>
      <c r="BF355" s="9">
        <v>2251942.281</v>
      </c>
      <c r="BG355" s="9">
        <v>33412.713799999998</v>
      </c>
      <c r="BH355" s="9">
        <v>177720.8518</v>
      </c>
      <c r="BI355" s="9">
        <v>128081.588266002</v>
      </c>
      <c r="BJ355" s="9">
        <v>67133.043799999999</v>
      </c>
      <c r="BK355" s="9">
        <v>148891.75595193967</v>
      </c>
      <c r="BL355" s="9">
        <v>2838319.2254524566</v>
      </c>
      <c r="BM355" s="9">
        <f t="shared" si="47"/>
        <v>-81758.712151939675</v>
      </c>
      <c r="BN355" s="9"/>
      <c r="BO355" s="9"/>
      <c r="BP355" s="9"/>
      <c r="BQ355" s="9"/>
      <c r="BR355" s="9"/>
      <c r="BS355" s="9"/>
      <c r="BT355" s="9"/>
      <c r="BU355" s="9"/>
      <c r="BV355" s="9">
        <f t="shared" si="42"/>
        <v>-328920.50273839431</v>
      </c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</row>
    <row r="356" spans="1:117">
      <c r="A356" s="8">
        <v>351</v>
      </c>
      <c r="B356" s="20">
        <v>2015</v>
      </c>
      <c r="C356" s="20">
        <v>1990</v>
      </c>
      <c r="D356" s="21">
        <v>103.3</v>
      </c>
      <c r="E356" s="9">
        <v>111746.6808</v>
      </c>
      <c r="F356" s="9">
        <v>2043235.4098</v>
      </c>
      <c r="G356" s="9">
        <v>77366.129400000005</v>
      </c>
      <c r="H356" s="9">
        <v>380234.70510000002</v>
      </c>
      <c r="I356" s="9">
        <v>73624.946800000005</v>
      </c>
      <c r="J356" s="9">
        <v>122684.3284</v>
      </c>
      <c r="K356" s="9">
        <v>0</v>
      </c>
      <c r="L356" s="9">
        <v>2585398.8387000002</v>
      </c>
      <c r="M356" s="9">
        <f t="shared" si="43"/>
        <v>122684.3284</v>
      </c>
      <c r="N356" s="9"/>
      <c r="O356" s="9"/>
      <c r="P356" s="9"/>
      <c r="Q356" s="9"/>
      <c r="R356" s="9"/>
      <c r="S356" s="9"/>
      <c r="T356" s="9"/>
      <c r="U356" s="9"/>
      <c r="V356" s="9">
        <f t="shared" si="40"/>
        <v>380308.68080000003</v>
      </c>
      <c r="W356" s="9"/>
      <c r="X356" s="9"/>
      <c r="Y356" s="9"/>
      <c r="Z356" s="9"/>
      <c r="AA356" s="8">
        <v>351</v>
      </c>
      <c r="AB356" s="20">
        <v>2016</v>
      </c>
      <c r="AC356" s="20">
        <v>1953</v>
      </c>
      <c r="AD356" s="21">
        <v>154.11000000000001</v>
      </c>
      <c r="AE356" s="9">
        <f t="shared" si="44"/>
        <v>35481.048698072787</v>
      </c>
      <c r="AF356" s="9">
        <v>2197211.7292999998</v>
      </c>
      <c r="AG356" s="9">
        <v>33508.915200000003</v>
      </c>
      <c r="AH356" s="9">
        <v>200030.20689999999</v>
      </c>
      <c r="AI356" s="9">
        <v>95869.649300000005</v>
      </c>
      <c r="AJ356" s="9">
        <v>336096.223</v>
      </c>
      <c r="AK356" s="9">
        <v>46973.921217527168</v>
      </c>
      <c r="AL356" s="9">
        <v>2780261.7537843999</v>
      </c>
      <c r="AM356" s="9">
        <f t="shared" si="45"/>
        <v>289122.30178247282</v>
      </c>
      <c r="AN356" s="9"/>
      <c r="AO356" s="9"/>
      <c r="AP356" s="9"/>
      <c r="AQ356" s="9"/>
      <c r="AR356" s="9"/>
      <c r="AS356" s="9"/>
      <c r="AT356" s="9"/>
      <c r="AU356" s="9"/>
      <c r="AV356" s="9">
        <f t="shared" si="41"/>
        <v>35481.048698072787</v>
      </c>
      <c r="AW356" s="9"/>
      <c r="AX356" s="9"/>
      <c r="AY356" s="9"/>
      <c r="AZ356" s="9"/>
      <c r="BA356" s="20">
        <v>351</v>
      </c>
      <c r="BB356" s="20">
        <v>2017</v>
      </c>
      <c r="BC356" s="20">
        <v>1954</v>
      </c>
      <c r="BD356" s="21">
        <v>129.66</v>
      </c>
      <c r="BE356" s="9">
        <f t="shared" si="46"/>
        <v>139001.2976456508</v>
      </c>
      <c r="BF356" s="9">
        <v>2248189.6864999998</v>
      </c>
      <c r="BG356" s="9">
        <v>33412.713799999998</v>
      </c>
      <c r="BH356" s="9">
        <v>192862.02600000001</v>
      </c>
      <c r="BI356" s="9">
        <v>71199.780650047003</v>
      </c>
      <c r="BJ356" s="9">
        <v>515927.98880000005</v>
      </c>
      <c r="BK356" s="9">
        <v>44404.533751939663</v>
      </c>
      <c r="BL356" s="9">
        <v>2878186.3643524563</v>
      </c>
      <c r="BM356" s="9">
        <f t="shared" si="47"/>
        <v>471523.45504806039</v>
      </c>
      <c r="BN356" s="9"/>
      <c r="BO356" s="9"/>
      <c r="BP356" s="9"/>
      <c r="BQ356" s="9"/>
      <c r="BR356" s="9"/>
      <c r="BS356" s="9"/>
      <c r="BT356" s="9"/>
      <c r="BU356" s="9"/>
      <c r="BV356" s="9">
        <f t="shared" si="42"/>
        <v>139001.2976456508</v>
      </c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</row>
    <row r="357" spans="1:117">
      <c r="A357" s="8">
        <v>352</v>
      </c>
      <c r="B357" s="20">
        <v>2015</v>
      </c>
      <c r="C357" s="20">
        <v>1965</v>
      </c>
      <c r="D357" s="21">
        <v>125.74</v>
      </c>
      <c r="E357" s="9">
        <v>40830.851199999997</v>
      </c>
      <c r="F357" s="9">
        <v>2035146.5325</v>
      </c>
      <c r="G357" s="9">
        <v>77366.129400000005</v>
      </c>
      <c r="H357" s="9">
        <v>380193.0613</v>
      </c>
      <c r="I357" s="9">
        <v>73781.340700000001</v>
      </c>
      <c r="J357" s="9">
        <v>56486.532099999997</v>
      </c>
      <c r="K357" s="9">
        <v>7095.0528000000004</v>
      </c>
      <c r="L357" s="9">
        <v>2575047.6919</v>
      </c>
      <c r="M357" s="9">
        <f t="shared" si="43"/>
        <v>49391.479299999999</v>
      </c>
      <c r="N357" s="9"/>
      <c r="O357" s="9"/>
      <c r="P357" s="9"/>
      <c r="Q357" s="9"/>
      <c r="R357" s="9"/>
      <c r="S357" s="9"/>
      <c r="T357" s="9"/>
      <c r="U357" s="9"/>
      <c r="V357" s="9">
        <f t="shared" si="40"/>
        <v>309392.85120000003</v>
      </c>
      <c r="W357" s="9"/>
      <c r="X357" s="9"/>
      <c r="Y357" s="9"/>
      <c r="Z357" s="9"/>
      <c r="AA357" s="8">
        <v>352</v>
      </c>
      <c r="AB357" s="20">
        <v>2016</v>
      </c>
      <c r="AC357" s="20">
        <v>1998</v>
      </c>
      <c r="AD357" s="21">
        <v>160.31</v>
      </c>
      <c r="AE357" s="9">
        <f t="shared" si="44"/>
        <v>84311.238598072901</v>
      </c>
      <c r="AF357" s="9">
        <v>2193811.6189999999</v>
      </c>
      <c r="AG357" s="9">
        <v>33508.915200000003</v>
      </c>
      <c r="AH357" s="9">
        <v>204529.85279999999</v>
      </c>
      <c r="AI357" s="9">
        <v>78965.544500000004</v>
      </c>
      <c r="AJ357" s="9">
        <v>376049.23989999999</v>
      </c>
      <c r="AK357" s="9">
        <v>19635.23291752717</v>
      </c>
      <c r="AL357" s="9">
        <v>2782918.6998843998</v>
      </c>
      <c r="AM357" s="9">
        <f t="shared" si="45"/>
        <v>356414.00698247284</v>
      </c>
      <c r="AN357" s="9"/>
      <c r="AO357" s="9"/>
      <c r="AP357" s="9"/>
      <c r="AQ357" s="9"/>
      <c r="AR357" s="9"/>
      <c r="AS357" s="9"/>
      <c r="AT357" s="9"/>
      <c r="AU357" s="9"/>
      <c r="AV357" s="9">
        <f t="shared" si="41"/>
        <v>84311.238598072901</v>
      </c>
      <c r="AW357" s="9"/>
      <c r="AX357" s="9"/>
      <c r="AY357" s="9"/>
      <c r="AZ357" s="9"/>
      <c r="BA357" s="20">
        <v>352</v>
      </c>
      <c r="BB357" s="20">
        <v>2017</v>
      </c>
      <c r="BC357" s="20">
        <v>1999</v>
      </c>
      <c r="BD357" s="21">
        <v>133.88999999999999</v>
      </c>
      <c r="BE357" s="9">
        <f t="shared" si="46"/>
        <v>270369.25361469248</v>
      </c>
      <c r="BF357" s="9">
        <v>2204162.0414999998</v>
      </c>
      <c r="BG357" s="9">
        <v>33412.713799999998</v>
      </c>
      <c r="BH357" s="9">
        <v>192020.17110000001</v>
      </c>
      <c r="BI357" s="9">
        <v>74362.430319088802</v>
      </c>
      <c r="BJ357" s="9">
        <v>703726.777</v>
      </c>
      <c r="BK357" s="9">
        <v>43060.569851939661</v>
      </c>
      <c r="BL357" s="9">
        <v>2894254.3102524565</v>
      </c>
      <c r="BM357" s="9">
        <f t="shared" si="47"/>
        <v>660666.20714806032</v>
      </c>
      <c r="BN357" s="9"/>
      <c r="BO357" s="9"/>
      <c r="BP357" s="9"/>
      <c r="BQ357" s="9"/>
      <c r="BR357" s="9"/>
      <c r="BS357" s="9"/>
      <c r="BT357" s="9"/>
      <c r="BU357" s="9"/>
      <c r="BV357" s="9">
        <f t="shared" si="42"/>
        <v>270369.25361469248</v>
      </c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</row>
    <row r="358" spans="1:117">
      <c r="A358" s="8">
        <v>353</v>
      </c>
      <c r="B358" s="20">
        <v>2015</v>
      </c>
      <c r="C358" s="20">
        <v>1973</v>
      </c>
      <c r="D358" s="21">
        <v>71.05</v>
      </c>
      <c r="E358" s="9">
        <v>8.1534999999999993</v>
      </c>
      <c r="F358" s="9">
        <v>2052222.7781</v>
      </c>
      <c r="G358" s="9">
        <v>77366.129400000005</v>
      </c>
      <c r="H358" s="9">
        <v>378140.15210000001</v>
      </c>
      <c r="I358" s="9">
        <v>81491.067899999995</v>
      </c>
      <c r="J358" s="9">
        <v>17836.611199999999</v>
      </c>
      <c r="K358" s="9">
        <v>39249.873299999999</v>
      </c>
      <c r="L358" s="9">
        <v>2567798.7119</v>
      </c>
      <c r="M358" s="9">
        <f t="shared" si="43"/>
        <v>-21413.2621</v>
      </c>
      <c r="N358" s="9"/>
      <c r="O358" s="9"/>
      <c r="P358" s="9"/>
      <c r="Q358" s="9"/>
      <c r="R358" s="9"/>
      <c r="S358" s="9"/>
      <c r="T358" s="9"/>
      <c r="U358" s="9"/>
      <c r="V358" s="9">
        <f t="shared" si="40"/>
        <v>268570.15350000001</v>
      </c>
      <c r="W358" s="9"/>
      <c r="X358" s="9"/>
      <c r="Y358" s="9"/>
      <c r="Z358" s="9"/>
      <c r="AA358" s="8">
        <v>353</v>
      </c>
      <c r="AB358" s="20">
        <v>2016</v>
      </c>
      <c r="AC358" s="20">
        <v>1987</v>
      </c>
      <c r="AD358" s="21">
        <v>96.42</v>
      </c>
      <c r="AE358" s="9">
        <f t="shared" si="44"/>
        <v>-103187.22180192638</v>
      </c>
      <c r="AF358" s="9">
        <v>2186095.1587999999</v>
      </c>
      <c r="AG358" s="9">
        <v>33508.915200000003</v>
      </c>
      <c r="AH358" s="9">
        <v>201257.53579999998</v>
      </c>
      <c r="AI358" s="9">
        <v>91258.865000000005</v>
      </c>
      <c r="AJ358" s="9">
        <v>200789.15360000002</v>
      </c>
      <c r="AK358" s="9">
        <v>52217.540817527173</v>
      </c>
      <c r="AL358" s="9">
        <v>2763879.3093843996</v>
      </c>
      <c r="AM358" s="9">
        <f t="shared" si="45"/>
        <v>148571.61278247286</v>
      </c>
      <c r="AN358" s="9"/>
      <c r="AO358" s="9"/>
      <c r="AP358" s="9"/>
      <c r="AQ358" s="9"/>
      <c r="AR358" s="9"/>
      <c r="AS358" s="9"/>
      <c r="AT358" s="9"/>
      <c r="AU358" s="9"/>
      <c r="AV358" s="9">
        <f t="shared" si="41"/>
        <v>-103187.22180192638</v>
      </c>
      <c r="AW358" s="9"/>
      <c r="AX358" s="9"/>
      <c r="AY358" s="9"/>
      <c r="AZ358" s="9"/>
      <c r="BA358" s="20">
        <v>353</v>
      </c>
      <c r="BB358" s="20">
        <v>2017</v>
      </c>
      <c r="BC358" s="20">
        <v>1988</v>
      </c>
      <c r="BD358" s="21">
        <v>120.42</v>
      </c>
      <c r="BE358" s="9">
        <f t="shared" si="46"/>
        <v>-307564.38322588755</v>
      </c>
      <c r="BF358" s="9">
        <v>2204939.4926999998</v>
      </c>
      <c r="BG358" s="9">
        <v>33412.713799999998</v>
      </c>
      <c r="BH358" s="9">
        <v>174162.42110000001</v>
      </c>
      <c r="BI358" s="9">
        <v>141449.770078509</v>
      </c>
      <c r="BJ358" s="9">
        <v>134412.7789</v>
      </c>
      <c r="BK358" s="9">
        <v>154696.61695193965</v>
      </c>
      <c r="BL358" s="9">
        <v>2841244.9428524566</v>
      </c>
      <c r="BM358" s="9">
        <f t="shared" si="47"/>
        <v>-20283.838051939645</v>
      </c>
      <c r="BN358" s="9"/>
      <c r="BO358" s="9"/>
      <c r="BP358" s="9"/>
      <c r="BQ358" s="9"/>
      <c r="BR358" s="9"/>
      <c r="BS358" s="9"/>
      <c r="BT358" s="9"/>
      <c r="BU358" s="9"/>
      <c r="BV358" s="9">
        <f t="shared" si="42"/>
        <v>-307564.38322588755</v>
      </c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</row>
    <row r="359" spans="1:117">
      <c r="A359" s="8">
        <v>354</v>
      </c>
      <c r="B359" s="20">
        <v>2015</v>
      </c>
      <c r="C359" s="20">
        <v>1999</v>
      </c>
      <c r="D359" s="21">
        <v>126.03</v>
      </c>
      <c r="E359" s="9">
        <v>43937.079400000002</v>
      </c>
      <c r="F359" s="9">
        <v>2071642.9775</v>
      </c>
      <c r="G359" s="9">
        <v>77366.129400000005</v>
      </c>
      <c r="H359" s="9">
        <v>380653.48629999999</v>
      </c>
      <c r="I359" s="9">
        <v>72052.208700000003</v>
      </c>
      <c r="J359" s="9">
        <v>27984.008000000002</v>
      </c>
      <c r="K359" s="9">
        <v>17326.209599999998</v>
      </c>
      <c r="L359" s="9">
        <v>2568435.5208000001</v>
      </c>
      <c r="M359" s="9">
        <f t="shared" si="43"/>
        <v>10657.798400000003</v>
      </c>
      <c r="N359" s="9"/>
      <c r="O359" s="9"/>
      <c r="P359" s="9"/>
      <c r="Q359" s="9"/>
      <c r="R359" s="9"/>
      <c r="S359" s="9"/>
      <c r="T359" s="9"/>
      <c r="U359" s="9"/>
      <c r="V359" s="9">
        <f t="shared" si="40"/>
        <v>312499.07940000005</v>
      </c>
      <c r="W359" s="9"/>
      <c r="X359" s="9"/>
      <c r="Y359" s="9"/>
      <c r="Z359" s="9"/>
      <c r="AA359" s="8">
        <v>354</v>
      </c>
      <c r="AB359" s="20">
        <v>2016</v>
      </c>
      <c r="AC359" s="20">
        <v>1935</v>
      </c>
      <c r="AD359" s="21">
        <v>112.48</v>
      </c>
      <c r="AE359" s="9">
        <f t="shared" si="44"/>
        <v>42288.842898073606</v>
      </c>
      <c r="AF359" s="9">
        <v>2179566.0967000001</v>
      </c>
      <c r="AG359" s="9">
        <v>33508.915200000003</v>
      </c>
      <c r="AH359" s="9">
        <v>199949.62239999999</v>
      </c>
      <c r="AI359" s="9">
        <v>96172.386199999994</v>
      </c>
      <c r="AJ359" s="9">
        <v>352398.96730000002</v>
      </c>
      <c r="AK359" s="9">
        <v>51173.627217527173</v>
      </c>
      <c r="AL359" s="9">
        <v>2768133.5176843996</v>
      </c>
      <c r="AM359" s="9">
        <f t="shared" si="45"/>
        <v>301225.34008247283</v>
      </c>
      <c r="AN359" s="9"/>
      <c r="AO359" s="9"/>
      <c r="AP359" s="9"/>
      <c r="AQ359" s="9"/>
      <c r="AR359" s="9"/>
      <c r="AS359" s="9"/>
      <c r="AT359" s="9"/>
      <c r="AU359" s="9"/>
      <c r="AV359" s="9">
        <f t="shared" si="41"/>
        <v>42288.842898073606</v>
      </c>
      <c r="AW359" s="9"/>
      <c r="AX359" s="9"/>
      <c r="AY359" s="9"/>
      <c r="AZ359" s="9"/>
      <c r="BA359" s="20">
        <v>354</v>
      </c>
      <c r="BB359" s="20">
        <v>2017</v>
      </c>
      <c r="BC359" s="20">
        <v>1936</v>
      </c>
      <c r="BD359" s="21">
        <v>90.47</v>
      </c>
      <c r="BE359" s="9">
        <f t="shared" si="46"/>
        <v>-204726.5135200792</v>
      </c>
      <c r="BF359" s="9">
        <v>2209027.9550000001</v>
      </c>
      <c r="BG359" s="9">
        <v>33412.713799999998</v>
      </c>
      <c r="BH359" s="9">
        <v>178504.65530000001</v>
      </c>
      <c r="BI359" s="9">
        <v>125137.02388431699</v>
      </c>
      <c r="BJ359" s="9">
        <v>244599.80189999999</v>
      </c>
      <c r="BK359" s="9">
        <v>141791.03545193968</v>
      </c>
      <c r="BL359" s="9">
        <v>2853617.6279524565</v>
      </c>
      <c r="BM359" s="9">
        <f t="shared" si="47"/>
        <v>102808.76644806031</v>
      </c>
      <c r="BN359" s="9"/>
      <c r="BO359" s="9"/>
      <c r="BP359" s="9"/>
      <c r="BQ359" s="9"/>
      <c r="BR359" s="9"/>
      <c r="BS359" s="9"/>
      <c r="BT359" s="9"/>
      <c r="BU359" s="9"/>
      <c r="BV359" s="9">
        <f t="shared" si="42"/>
        <v>-204726.5135200792</v>
      </c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</row>
    <row r="360" spans="1:117">
      <c r="A360" s="8">
        <v>355</v>
      </c>
      <c r="B360" s="20">
        <v>2015</v>
      </c>
      <c r="C360" s="20">
        <v>1970</v>
      </c>
      <c r="D360" s="21">
        <v>97.15</v>
      </c>
      <c r="E360" s="9">
        <v>30447.187900000001</v>
      </c>
      <c r="F360" s="9">
        <v>2050305.7926</v>
      </c>
      <c r="G360" s="9">
        <v>77366.129400000005</v>
      </c>
      <c r="H360" s="9">
        <v>380180.19790000003</v>
      </c>
      <c r="I360" s="9">
        <v>73829.649300000005</v>
      </c>
      <c r="J360" s="9">
        <v>38587.828099999999</v>
      </c>
      <c r="K360" s="9">
        <v>19326.238600000001</v>
      </c>
      <c r="L360" s="9">
        <v>2570496.1708999998</v>
      </c>
      <c r="M360" s="9">
        <f t="shared" si="43"/>
        <v>19261.589499999998</v>
      </c>
      <c r="N360" s="9"/>
      <c r="O360" s="9"/>
      <c r="P360" s="9"/>
      <c r="Q360" s="9"/>
      <c r="R360" s="9"/>
      <c r="S360" s="9"/>
      <c r="T360" s="9"/>
      <c r="U360" s="9"/>
      <c r="V360" s="9">
        <f t="shared" si="40"/>
        <v>299009.18790000002</v>
      </c>
      <c r="W360" s="9"/>
      <c r="X360" s="9"/>
      <c r="Y360" s="9"/>
      <c r="Z360" s="9"/>
      <c r="AA360" s="8">
        <v>355</v>
      </c>
      <c r="AB360" s="20">
        <v>2016</v>
      </c>
      <c r="AC360" s="20">
        <v>2007</v>
      </c>
      <c r="AD360" s="21">
        <v>128.85</v>
      </c>
      <c r="AE360" s="9">
        <f t="shared" si="44"/>
        <v>55934.983898073435</v>
      </c>
      <c r="AF360" s="9">
        <v>2203840.9643999999</v>
      </c>
      <c r="AG360" s="9">
        <v>33508.915200000003</v>
      </c>
      <c r="AH360" s="9">
        <v>203277.88919999998</v>
      </c>
      <c r="AI360" s="9">
        <v>83668.875499999995</v>
      </c>
      <c r="AJ360" s="9">
        <v>336379.84539999999</v>
      </c>
      <c r="AK360" s="9">
        <v>31851.877617527171</v>
      </c>
      <c r="AL360" s="9">
        <v>2772889.6281843996</v>
      </c>
      <c r="AM360" s="9">
        <f t="shared" si="45"/>
        <v>304527.96778247284</v>
      </c>
      <c r="AN360" s="9"/>
      <c r="AO360" s="9"/>
      <c r="AP360" s="9"/>
      <c r="AQ360" s="9"/>
      <c r="AR360" s="9"/>
      <c r="AS360" s="9"/>
      <c r="AT360" s="9"/>
      <c r="AU360" s="9"/>
      <c r="AV360" s="9">
        <f t="shared" si="41"/>
        <v>55934.983898073435</v>
      </c>
      <c r="AW360" s="9"/>
      <c r="AX360" s="9"/>
      <c r="AY360" s="9"/>
      <c r="AZ360" s="9"/>
      <c r="BA360" s="20">
        <v>355</v>
      </c>
      <c r="BB360" s="20">
        <v>2017</v>
      </c>
      <c r="BC360" s="20">
        <v>2008</v>
      </c>
      <c r="BD360" s="21">
        <v>117.14</v>
      </c>
      <c r="BE360" s="9">
        <f t="shared" si="46"/>
        <v>-16477.267015499528</v>
      </c>
      <c r="BF360" s="9">
        <v>2217939.8202999998</v>
      </c>
      <c r="BG360" s="9">
        <v>33412.713799999998</v>
      </c>
      <c r="BH360" s="9">
        <v>182671.71340000001</v>
      </c>
      <c r="BI360" s="9">
        <v>109482.373088897</v>
      </c>
      <c r="BJ360" s="9">
        <v>392066.29240000003</v>
      </c>
      <c r="BK360" s="9">
        <v>84742.084551939653</v>
      </c>
      <c r="BL360" s="9">
        <v>2867308.0954524567</v>
      </c>
      <c r="BM360" s="9">
        <f t="shared" si="47"/>
        <v>307324.20784806041</v>
      </c>
      <c r="BN360" s="9"/>
      <c r="BO360" s="9"/>
      <c r="BP360" s="9"/>
      <c r="BQ360" s="9"/>
      <c r="BR360" s="9"/>
      <c r="BS360" s="9"/>
      <c r="BT360" s="9"/>
      <c r="BU360" s="9"/>
      <c r="BV360" s="9">
        <f t="shared" si="42"/>
        <v>-16477.267015499528</v>
      </c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</row>
    <row r="361" spans="1:117">
      <c r="A361" s="8">
        <v>356</v>
      </c>
      <c r="B361" s="20">
        <v>2015</v>
      </c>
      <c r="C361" s="20">
        <v>1987</v>
      </c>
      <c r="D361" s="21">
        <v>78.25</v>
      </c>
      <c r="E361" s="9">
        <v>50601.420599999998</v>
      </c>
      <c r="F361" s="9">
        <v>2029472.6277999999</v>
      </c>
      <c r="G361" s="9">
        <v>77366.129400000005</v>
      </c>
      <c r="H361" s="9">
        <v>380388.84</v>
      </c>
      <c r="I361" s="9">
        <v>73046.0913</v>
      </c>
      <c r="J361" s="9">
        <v>70366.033800000005</v>
      </c>
      <c r="K361" s="9">
        <v>0</v>
      </c>
      <c r="L361" s="9">
        <v>2580038.3017000002</v>
      </c>
      <c r="M361" s="9">
        <f t="shared" si="43"/>
        <v>70366.033800000005</v>
      </c>
      <c r="N361" s="9"/>
      <c r="O361" s="9"/>
      <c r="P361" s="9"/>
      <c r="Q361" s="9"/>
      <c r="R361" s="9"/>
      <c r="S361" s="9"/>
      <c r="T361" s="9"/>
      <c r="U361" s="9"/>
      <c r="V361" s="9">
        <f t="shared" si="40"/>
        <v>319163.42060000001</v>
      </c>
      <c r="W361" s="9"/>
      <c r="X361" s="9"/>
      <c r="Y361" s="9"/>
      <c r="Z361" s="9"/>
      <c r="AA361" s="8">
        <v>356</v>
      </c>
      <c r="AB361" s="20">
        <v>2016</v>
      </c>
      <c r="AC361" s="20">
        <v>1963</v>
      </c>
      <c r="AD361" s="21">
        <v>135.94</v>
      </c>
      <c r="AE361" s="9">
        <f t="shared" si="44"/>
        <v>59065.911898072809</v>
      </c>
      <c r="AF361" s="9">
        <v>2131813.4882</v>
      </c>
      <c r="AG361" s="9">
        <v>33508.915200000003</v>
      </c>
      <c r="AH361" s="9">
        <v>205065.71229999998</v>
      </c>
      <c r="AI361" s="9">
        <v>76952.4473</v>
      </c>
      <c r="AJ361" s="9">
        <v>400463.41700000002</v>
      </c>
      <c r="AK361" s="9">
        <v>9095.7778175271706</v>
      </c>
      <c r="AL361" s="9">
        <v>2779642.2902843999</v>
      </c>
      <c r="AM361" s="9">
        <f t="shared" si="45"/>
        <v>391367.63918247283</v>
      </c>
      <c r="AN361" s="9"/>
      <c r="AO361" s="9"/>
      <c r="AP361" s="9"/>
      <c r="AQ361" s="9"/>
      <c r="AR361" s="9"/>
      <c r="AS361" s="9"/>
      <c r="AT361" s="9"/>
      <c r="AU361" s="9"/>
      <c r="AV361" s="9">
        <f t="shared" si="41"/>
        <v>59065.911898072809</v>
      </c>
      <c r="AW361" s="9"/>
      <c r="AX361" s="9"/>
      <c r="AY361" s="9"/>
      <c r="AZ361" s="9"/>
      <c r="BA361" s="20">
        <v>356</v>
      </c>
      <c r="BB361" s="20">
        <v>2017</v>
      </c>
      <c r="BC361" s="20">
        <v>1964</v>
      </c>
      <c r="BD361" s="21">
        <v>163.87</v>
      </c>
      <c r="BE361" s="9">
        <f t="shared" si="46"/>
        <v>-85017.085423309822</v>
      </c>
      <c r="BF361" s="9">
        <v>2183457.2056999998</v>
      </c>
      <c r="BG361" s="9">
        <v>33412.713799999998</v>
      </c>
      <c r="BH361" s="9">
        <v>189961.72289999999</v>
      </c>
      <c r="BI361" s="9">
        <v>82095.532881086896</v>
      </c>
      <c r="BJ361" s="9">
        <v>341162.77110000001</v>
      </c>
      <c r="BK361" s="9">
        <v>49311.767851939665</v>
      </c>
      <c r="BL361" s="9">
        <v>2865795.2639524564</v>
      </c>
      <c r="BM361" s="9">
        <f t="shared" si="47"/>
        <v>291851.00324806035</v>
      </c>
      <c r="BN361" s="9"/>
      <c r="BO361" s="9"/>
      <c r="BP361" s="9"/>
      <c r="BQ361" s="9"/>
      <c r="BR361" s="9"/>
      <c r="BS361" s="9"/>
      <c r="BT361" s="9"/>
      <c r="BU361" s="9"/>
      <c r="BV361" s="9">
        <f t="shared" si="42"/>
        <v>-85017.085423309822</v>
      </c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</row>
    <row r="362" spans="1:117">
      <c r="A362" s="8">
        <v>357</v>
      </c>
      <c r="B362" s="20">
        <v>2015</v>
      </c>
      <c r="C362" s="20">
        <v>1976</v>
      </c>
      <c r="D362" s="21">
        <v>122.07</v>
      </c>
      <c r="E362" s="9">
        <v>77880.94</v>
      </c>
      <c r="F362" s="9">
        <v>2044183.7598000001</v>
      </c>
      <c r="G362" s="9">
        <v>77366.129400000005</v>
      </c>
      <c r="H362" s="9">
        <v>381323.84509999998</v>
      </c>
      <c r="I362" s="9">
        <v>69534.667300000001</v>
      </c>
      <c r="J362" s="9">
        <v>80293.4617</v>
      </c>
      <c r="K362" s="9">
        <v>3300.1970000000001</v>
      </c>
      <c r="L362" s="9">
        <v>2571520.7261999999</v>
      </c>
      <c r="M362" s="9">
        <f t="shared" si="43"/>
        <v>76993.2647</v>
      </c>
      <c r="N362" s="9"/>
      <c r="O362" s="9"/>
      <c r="P362" s="9"/>
      <c r="Q362" s="9"/>
      <c r="R362" s="9"/>
      <c r="S362" s="9"/>
      <c r="T362" s="9"/>
      <c r="U362" s="9"/>
      <c r="V362" s="9">
        <f t="shared" si="40"/>
        <v>346442.94</v>
      </c>
      <c r="W362" s="9"/>
      <c r="X362" s="9"/>
      <c r="Y362" s="9"/>
      <c r="Z362" s="9"/>
      <c r="AA362" s="8">
        <v>357</v>
      </c>
      <c r="AB362" s="20">
        <v>2016</v>
      </c>
      <c r="AC362" s="20">
        <v>1998</v>
      </c>
      <c r="AD362" s="21">
        <v>160.31</v>
      </c>
      <c r="AE362" s="9">
        <f t="shared" si="44"/>
        <v>36611.065498073585</v>
      </c>
      <c r="AF362" s="9">
        <v>2143422.2642000001</v>
      </c>
      <c r="AG362" s="9">
        <v>33508.915200000003</v>
      </c>
      <c r="AH362" s="9">
        <v>204337.8786</v>
      </c>
      <c r="AI362" s="9">
        <v>79686.746400000004</v>
      </c>
      <c r="AJ362" s="9">
        <v>380320.65260000003</v>
      </c>
      <c r="AK362" s="9">
        <v>17473.54251752717</v>
      </c>
      <c r="AL362" s="9">
        <v>2787191.8489843998</v>
      </c>
      <c r="AM362" s="9">
        <f t="shared" si="45"/>
        <v>362847.11008247285</v>
      </c>
      <c r="AN362" s="9"/>
      <c r="AO362" s="9"/>
      <c r="AP362" s="9"/>
      <c r="AQ362" s="9"/>
      <c r="AR362" s="9"/>
      <c r="AS362" s="9"/>
      <c r="AT362" s="9"/>
      <c r="AU362" s="9"/>
      <c r="AV362" s="9">
        <f t="shared" si="41"/>
        <v>36611.065498073585</v>
      </c>
      <c r="AW362" s="9"/>
      <c r="AX362" s="9"/>
      <c r="AY362" s="9"/>
      <c r="AZ362" s="9"/>
      <c r="BA362" s="20">
        <v>357</v>
      </c>
      <c r="BB362" s="20">
        <v>2017</v>
      </c>
      <c r="BC362" s="20">
        <v>1999</v>
      </c>
      <c r="BD362" s="21">
        <v>133.88999999999999</v>
      </c>
      <c r="BE362" s="9">
        <f t="shared" si="46"/>
        <v>81654.929999510292</v>
      </c>
      <c r="BF362" s="9">
        <v>2163176.0079000001</v>
      </c>
      <c r="BG362" s="9">
        <v>33412.713799999998</v>
      </c>
      <c r="BH362" s="9">
        <v>192288.8481</v>
      </c>
      <c r="BI362" s="9">
        <v>73353.074503906697</v>
      </c>
      <c r="BJ362" s="9">
        <v>545358.11</v>
      </c>
      <c r="BK362" s="9">
        <v>38753.391351939659</v>
      </c>
      <c r="BL362" s="9">
        <v>2887180.4329524566</v>
      </c>
      <c r="BM362" s="9">
        <f t="shared" si="47"/>
        <v>506604.71864806034</v>
      </c>
      <c r="BN362" s="9"/>
      <c r="BO362" s="9"/>
      <c r="BP362" s="9"/>
      <c r="BQ362" s="9"/>
      <c r="BR362" s="9"/>
      <c r="BS362" s="9"/>
      <c r="BT362" s="9"/>
      <c r="BU362" s="9"/>
      <c r="BV362" s="9">
        <f t="shared" si="42"/>
        <v>81654.929999510292</v>
      </c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</row>
    <row r="363" spans="1:117">
      <c r="A363" s="8">
        <v>358</v>
      </c>
      <c r="B363" s="20">
        <v>2015</v>
      </c>
      <c r="C363" s="20">
        <v>1980</v>
      </c>
      <c r="D363" s="21">
        <v>97.62</v>
      </c>
      <c r="E363" s="9">
        <v>88630.683499999999</v>
      </c>
      <c r="F363" s="9">
        <v>2042442.2339999999</v>
      </c>
      <c r="G363" s="9">
        <v>77366.129400000005</v>
      </c>
      <c r="H363" s="9">
        <v>380611.79749999999</v>
      </c>
      <c r="I363" s="9">
        <v>72208.771200000003</v>
      </c>
      <c r="J363" s="9">
        <v>99243.699399999998</v>
      </c>
      <c r="K363" s="9">
        <v>0</v>
      </c>
      <c r="L363" s="9">
        <v>2583241.9479999999</v>
      </c>
      <c r="M363" s="9">
        <f t="shared" si="43"/>
        <v>99243.699399999998</v>
      </c>
      <c r="N363" s="9"/>
      <c r="O363" s="9"/>
      <c r="P363" s="9"/>
      <c r="Q363" s="9"/>
      <c r="R363" s="9"/>
      <c r="S363" s="9"/>
      <c r="T363" s="9"/>
      <c r="U363" s="9"/>
      <c r="V363" s="9">
        <f t="shared" si="40"/>
        <v>357192.68350000004</v>
      </c>
      <c r="W363" s="9"/>
      <c r="X363" s="9"/>
      <c r="Y363" s="9"/>
      <c r="Z363" s="9"/>
      <c r="AA363" s="8">
        <v>358</v>
      </c>
      <c r="AB363" s="20">
        <v>2016</v>
      </c>
      <c r="AC363" s="20">
        <v>2005</v>
      </c>
      <c r="AD363" s="21">
        <v>141.47</v>
      </c>
      <c r="AE363" s="9">
        <f t="shared" si="44"/>
        <v>-67163.911701926962</v>
      </c>
      <c r="AF363" s="9">
        <v>2156054.1198999998</v>
      </c>
      <c r="AG363" s="9">
        <v>33508.915200000003</v>
      </c>
      <c r="AH363" s="9">
        <v>204360.63579999999</v>
      </c>
      <c r="AI363" s="9">
        <v>79601.252900000007</v>
      </c>
      <c r="AJ363" s="9">
        <v>243560.43230000001</v>
      </c>
      <c r="AK363" s="9">
        <v>19882.468717527168</v>
      </c>
      <c r="AL363" s="9">
        <v>2764366.7990843998</v>
      </c>
      <c r="AM363" s="9">
        <f t="shared" si="45"/>
        <v>223677.96358247285</v>
      </c>
      <c r="AN363" s="9"/>
      <c r="AO363" s="9"/>
      <c r="AP363" s="9"/>
      <c r="AQ363" s="9"/>
      <c r="AR363" s="9"/>
      <c r="AS363" s="9"/>
      <c r="AT363" s="9"/>
      <c r="AU363" s="9"/>
      <c r="AV363" s="9">
        <f t="shared" si="41"/>
        <v>-67163.911701926962</v>
      </c>
      <c r="AW363" s="9"/>
      <c r="AX363" s="9"/>
      <c r="AY363" s="9"/>
      <c r="AZ363" s="9"/>
      <c r="BA363" s="20">
        <v>358</v>
      </c>
      <c r="BB363" s="20">
        <v>2017</v>
      </c>
      <c r="BC363" s="20">
        <v>2006</v>
      </c>
      <c r="BD363" s="21">
        <v>123.71</v>
      </c>
      <c r="BE363" s="9">
        <f t="shared" si="46"/>
        <v>-105875.93124852516</v>
      </c>
      <c r="BF363" s="9">
        <v>2186030.6741999998</v>
      </c>
      <c r="BG363" s="9">
        <v>33412.713799999998</v>
      </c>
      <c r="BH363" s="9">
        <v>190764.33730000001</v>
      </c>
      <c r="BI363" s="9">
        <v>79080.300555870694</v>
      </c>
      <c r="BJ363" s="9">
        <v>318709.08800000005</v>
      </c>
      <c r="BK363" s="9">
        <v>48004.095851939666</v>
      </c>
      <c r="BL363" s="9">
        <v>2865868.9492524564</v>
      </c>
      <c r="BM363" s="9">
        <f t="shared" si="47"/>
        <v>270704.99214806035</v>
      </c>
      <c r="BN363" s="9"/>
      <c r="BO363" s="9"/>
      <c r="BP363" s="9"/>
      <c r="BQ363" s="9"/>
      <c r="BR363" s="9"/>
      <c r="BS363" s="9"/>
      <c r="BT363" s="9"/>
      <c r="BU363" s="9"/>
      <c r="BV363" s="9">
        <f t="shared" si="42"/>
        <v>-105875.93124852516</v>
      </c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</row>
    <row r="364" spans="1:117">
      <c r="A364" s="8">
        <v>359</v>
      </c>
      <c r="B364" s="20">
        <v>2015</v>
      </c>
      <c r="C364" s="20">
        <v>1993</v>
      </c>
      <c r="D364" s="21">
        <v>89.09</v>
      </c>
      <c r="E364" s="9">
        <v>90321.039699999994</v>
      </c>
      <c r="F364" s="9">
        <v>2022362.3128</v>
      </c>
      <c r="G364" s="9">
        <v>77366.129400000005</v>
      </c>
      <c r="H364" s="9">
        <v>380181.02260000003</v>
      </c>
      <c r="I364" s="9">
        <v>73826.552100000001</v>
      </c>
      <c r="J364" s="9">
        <v>122958.4464</v>
      </c>
      <c r="K364" s="9">
        <v>0</v>
      </c>
      <c r="L364" s="9">
        <v>2586373.4237000002</v>
      </c>
      <c r="M364" s="9">
        <f t="shared" si="43"/>
        <v>122958.4464</v>
      </c>
      <c r="N364" s="9"/>
      <c r="O364" s="9"/>
      <c r="P364" s="9"/>
      <c r="Q364" s="9"/>
      <c r="R364" s="9"/>
      <c r="S364" s="9"/>
      <c r="T364" s="9"/>
      <c r="U364" s="9"/>
      <c r="V364" s="9">
        <f t="shared" si="40"/>
        <v>358883.03970000002</v>
      </c>
      <c r="W364" s="9"/>
      <c r="X364" s="9"/>
      <c r="Y364" s="9"/>
      <c r="Z364" s="9"/>
      <c r="AA364" s="8">
        <v>359</v>
      </c>
      <c r="AB364" s="20">
        <v>2016</v>
      </c>
      <c r="AC364" s="20">
        <v>2004</v>
      </c>
      <c r="AD364" s="21">
        <v>109.88</v>
      </c>
      <c r="AE364" s="9">
        <f t="shared" si="44"/>
        <v>-51080.989401926752</v>
      </c>
      <c r="AF364" s="9">
        <v>2152689.5773999998</v>
      </c>
      <c r="AG364" s="9">
        <v>33508.915200000003</v>
      </c>
      <c r="AH364" s="9">
        <v>197208.79199999999</v>
      </c>
      <c r="AI364" s="9">
        <v>106469.0373</v>
      </c>
      <c r="AJ364" s="9">
        <v>262821.12520000001</v>
      </c>
      <c r="AK364" s="9">
        <v>39151.861317527175</v>
      </c>
      <c r="AL364" s="9">
        <v>2764626.5751843997</v>
      </c>
      <c r="AM364" s="9">
        <f t="shared" si="45"/>
        <v>223669.26388247282</v>
      </c>
      <c r="AN364" s="9"/>
      <c r="AO364" s="9"/>
      <c r="AP364" s="9"/>
      <c r="AQ364" s="9"/>
      <c r="AR364" s="9"/>
      <c r="AS364" s="9"/>
      <c r="AT364" s="9"/>
      <c r="AU364" s="9"/>
      <c r="AV364" s="9">
        <f t="shared" si="41"/>
        <v>-51080.989401926752</v>
      </c>
      <c r="AW364" s="9"/>
      <c r="AX364" s="9"/>
      <c r="AY364" s="9"/>
      <c r="AZ364" s="9"/>
      <c r="BA364" s="20">
        <v>359</v>
      </c>
      <c r="BB364" s="20">
        <v>2017</v>
      </c>
      <c r="BC364" s="20">
        <v>2005</v>
      </c>
      <c r="BD364" s="21">
        <v>141.47</v>
      </c>
      <c r="BE364" s="9">
        <f t="shared" si="46"/>
        <v>-96770.713549966458</v>
      </c>
      <c r="BF364" s="9">
        <v>2198392.8391999998</v>
      </c>
      <c r="BG364" s="9">
        <v>33412.713799999998</v>
      </c>
      <c r="BH364" s="9">
        <v>190950.0528</v>
      </c>
      <c r="BI364" s="9">
        <v>78382.611554429401</v>
      </c>
      <c r="BJ364" s="9">
        <v>304160.64430000004</v>
      </c>
      <c r="BK364" s="9">
        <v>56070.873051939663</v>
      </c>
      <c r="BL364" s="9">
        <v>2845998.7021524566</v>
      </c>
      <c r="BM364" s="9">
        <f t="shared" si="47"/>
        <v>248089.7712480604</v>
      </c>
      <c r="BN364" s="9"/>
      <c r="BO364" s="9"/>
      <c r="BP364" s="9"/>
      <c r="BQ364" s="9"/>
      <c r="BR364" s="9"/>
      <c r="BS364" s="9"/>
      <c r="BT364" s="9"/>
      <c r="BU364" s="9"/>
      <c r="BV364" s="9">
        <f t="shared" si="42"/>
        <v>-96770.713549966458</v>
      </c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</row>
    <row r="365" spans="1:117">
      <c r="A365" s="8">
        <v>360</v>
      </c>
      <c r="B365" s="20">
        <v>2015</v>
      </c>
      <c r="C365" s="20">
        <v>1961</v>
      </c>
      <c r="D365" s="21">
        <v>111.18</v>
      </c>
      <c r="E365" s="9">
        <v>67822.379000000001</v>
      </c>
      <c r="F365" s="9">
        <v>2021071.2757000001</v>
      </c>
      <c r="G365" s="9">
        <v>77366.129400000005</v>
      </c>
      <c r="H365" s="9">
        <v>380048.5025</v>
      </c>
      <c r="I365" s="9">
        <v>74324.232900000003</v>
      </c>
      <c r="J365" s="9">
        <v>93691.993199999997</v>
      </c>
      <c r="K365" s="9">
        <v>1011.5228</v>
      </c>
      <c r="L365" s="9">
        <v>2577668.2319</v>
      </c>
      <c r="M365" s="9">
        <f t="shared" si="43"/>
        <v>92680.470399999991</v>
      </c>
      <c r="N365" s="9"/>
      <c r="O365" s="9"/>
      <c r="P365" s="9"/>
      <c r="Q365" s="9"/>
      <c r="R365" s="9"/>
      <c r="S365" s="9"/>
      <c r="T365" s="9"/>
      <c r="U365" s="9"/>
      <c r="V365" s="9">
        <f t="shared" si="40"/>
        <v>336384.37900000002</v>
      </c>
      <c r="W365" s="9"/>
      <c r="X365" s="9"/>
      <c r="Y365" s="9"/>
      <c r="Z365" s="9"/>
      <c r="AA365" s="8">
        <v>360</v>
      </c>
      <c r="AB365" s="20">
        <v>2016</v>
      </c>
      <c r="AC365" s="20">
        <v>1936</v>
      </c>
      <c r="AD365" s="21">
        <v>90.47</v>
      </c>
      <c r="AE365" s="9">
        <f t="shared" si="44"/>
        <v>-76588.029801926576</v>
      </c>
      <c r="AF365" s="9">
        <v>2124975.2061999999</v>
      </c>
      <c r="AG365" s="9">
        <v>33508.915200000003</v>
      </c>
      <c r="AH365" s="9">
        <v>194465.652</v>
      </c>
      <c r="AI365" s="9">
        <v>116774.36500000001</v>
      </c>
      <c r="AJ365" s="9">
        <v>282982.35250000004</v>
      </c>
      <c r="AK365" s="9">
        <v>54524.901217527164</v>
      </c>
      <c r="AL365" s="9">
        <v>2774769.6194843999</v>
      </c>
      <c r="AM365" s="9">
        <f t="shared" si="45"/>
        <v>228457.45128247287</v>
      </c>
      <c r="AN365" s="9"/>
      <c r="AO365" s="9"/>
      <c r="AP365" s="9"/>
      <c r="AQ365" s="9"/>
      <c r="AR365" s="9"/>
      <c r="AS365" s="9"/>
      <c r="AT365" s="9"/>
      <c r="AU365" s="9"/>
      <c r="AV365" s="9">
        <f t="shared" si="41"/>
        <v>-76588.029801926576</v>
      </c>
      <c r="AW365" s="9"/>
      <c r="AX365" s="9"/>
      <c r="AY365" s="9"/>
      <c r="AZ365" s="9"/>
      <c r="BA365" s="20">
        <v>360</v>
      </c>
      <c r="BB365" s="20">
        <v>2017</v>
      </c>
      <c r="BC365" s="20">
        <v>1937</v>
      </c>
      <c r="BD365" s="21">
        <v>136</v>
      </c>
      <c r="BE365" s="9">
        <f t="shared" si="46"/>
        <v>-308798.06416072929</v>
      </c>
      <c r="BF365" s="9">
        <v>2142475.6688999999</v>
      </c>
      <c r="BG365" s="9">
        <v>33412.713799999998</v>
      </c>
      <c r="BH365" s="9">
        <v>181491.41709999999</v>
      </c>
      <c r="BI365" s="9">
        <v>113916.467043667</v>
      </c>
      <c r="BJ365" s="9">
        <v>151447.3584</v>
      </c>
      <c r="BK365" s="9">
        <v>92000.884151939652</v>
      </c>
      <c r="BL365" s="9">
        <v>2839540.8052524566</v>
      </c>
      <c r="BM365" s="9">
        <f t="shared" si="47"/>
        <v>59446.474248060345</v>
      </c>
      <c r="BN365" s="9"/>
      <c r="BO365" s="9"/>
      <c r="BP365" s="9"/>
      <c r="BQ365" s="9"/>
      <c r="BR365" s="9"/>
      <c r="BS365" s="9"/>
      <c r="BT365" s="9"/>
      <c r="BU365" s="9"/>
      <c r="BV365" s="9">
        <f t="shared" si="42"/>
        <v>-308798.06416072929</v>
      </c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</row>
    <row r="366" spans="1:117">
      <c r="A366" s="8">
        <v>361</v>
      </c>
      <c r="B366" s="20">
        <v>2015</v>
      </c>
      <c r="C366" s="20">
        <v>1968</v>
      </c>
      <c r="D366" s="21">
        <v>96.29</v>
      </c>
      <c r="E366" s="9">
        <v>36710.536500000002</v>
      </c>
      <c r="F366" s="9">
        <v>2024035.0007</v>
      </c>
      <c r="G366" s="9">
        <v>77366.129400000005</v>
      </c>
      <c r="H366" s="9">
        <v>380886.63750000001</v>
      </c>
      <c r="I366" s="9">
        <v>71176.606100000005</v>
      </c>
      <c r="J366" s="9">
        <v>66133.426399999997</v>
      </c>
      <c r="K366" s="9">
        <v>12476.0471</v>
      </c>
      <c r="L366" s="9">
        <v>2570411.2165000001</v>
      </c>
      <c r="M366" s="9">
        <f t="shared" si="43"/>
        <v>53657.379300000001</v>
      </c>
      <c r="N366" s="9"/>
      <c r="O366" s="9"/>
      <c r="P366" s="9"/>
      <c r="Q366" s="9"/>
      <c r="R366" s="9"/>
      <c r="S366" s="9"/>
      <c r="T366" s="9"/>
      <c r="U366" s="9"/>
      <c r="V366" s="9">
        <f t="shared" si="40"/>
        <v>305272.53650000005</v>
      </c>
      <c r="W366" s="9"/>
      <c r="X366" s="9"/>
      <c r="Y366" s="9"/>
      <c r="Z366" s="9"/>
      <c r="AA366" s="8">
        <v>361</v>
      </c>
      <c r="AB366" s="20">
        <v>2016</v>
      </c>
      <c r="AC366" s="20">
        <v>2001</v>
      </c>
      <c r="AD366" s="21">
        <v>130.38999999999999</v>
      </c>
      <c r="AE366" s="9">
        <f t="shared" si="44"/>
        <v>-221307.76300192671</v>
      </c>
      <c r="AF366" s="9">
        <v>2129101.0192999998</v>
      </c>
      <c r="AG366" s="9">
        <v>33508.915200000003</v>
      </c>
      <c r="AH366" s="9">
        <v>187800.8333</v>
      </c>
      <c r="AI366" s="9">
        <v>141812.51130000001</v>
      </c>
      <c r="AJ366" s="9">
        <v>126114.84639999999</v>
      </c>
      <c r="AK366" s="9">
        <v>83655.149017527176</v>
      </c>
      <c r="AL366" s="9">
        <v>2755990.7394843996</v>
      </c>
      <c r="AM366" s="9">
        <f t="shared" si="45"/>
        <v>42459.697382472819</v>
      </c>
      <c r="AN366" s="9"/>
      <c r="AO366" s="9"/>
      <c r="AP366" s="9"/>
      <c r="AQ366" s="9"/>
      <c r="AR366" s="9"/>
      <c r="AS366" s="9"/>
      <c r="AT366" s="9"/>
      <c r="AU366" s="9"/>
      <c r="AV366" s="9">
        <f t="shared" si="41"/>
        <v>-221307.76300192671</v>
      </c>
      <c r="AW366" s="9"/>
      <c r="AX366" s="9"/>
      <c r="AY366" s="9"/>
      <c r="AZ366" s="9"/>
      <c r="BA366" s="20">
        <v>361</v>
      </c>
      <c r="BB366" s="20">
        <v>2017</v>
      </c>
      <c r="BC366" s="20">
        <v>2002</v>
      </c>
      <c r="BD366" s="21">
        <v>111.02</v>
      </c>
      <c r="BE366" s="9">
        <f t="shared" si="46"/>
        <v>-173503.09474314051</v>
      </c>
      <c r="BF366" s="9">
        <v>2175550.6213000002</v>
      </c>
      <c r="BG366" s="9">
        <v>33412.713799999998</v>
      </c>
      <c r="BH366" s="9">
        <v>184324.394</v>
      </c>
      <c r="BI366" s="9">
        <v>103273.64336125601</v>
      </c>
      <c r="BJ366" s="9">
        <v>259554.06510000001</v>
      </c>
      <c r="BK366" s="9">
        <v>70147.098251939664</v>
      </c>
      <c r="BL366" s="9">
        <v>2859471.4340524566</v>
      </c>
      <c r="BM366" s="9">
        <f t="shared" si="47"/>
        <v>189406.96684806034</v>
      </c>
      <c r="BN366" s="9"/>
      <c r="BO366" s="9"/>
      <c r="BP366" s="9"/>
      <c r="BQ366" s="9"/>
      <c r="BR366" s="9"/>
      <c r="BS366" s="9"/>
      <c r="BT366" s="9"/>
      <c r="BU366" s="9"/>
      <c r="BV366" s="9">
        <f t="shared" si="42"/>
        <v>-173503.09474314051</v>
      </c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</row>
    <row r="367" spans="1:117">
      <c r="A367" s="8">
        <v>362</v>
      </c>
      <c r="B367" s="20">
        <v>2015</v>
      </c>
      <c r="C367" s="20">
        <v>1984</v>
      </c>
      <c r="D367" s="21">
        <v>122.11</v>
      </c>
      <c r="E367" s="9">
        <v>102702.16310000001</v>
      </c>
      <c r="F367" s="9">
        <v>2054808.0219000001</v>
      </c>
      <c r="G367" s="9">
        <v>77366.129400000005</v>
      </c>
      <c r="H367" s="9">
        <v>381739.37819999998</v>
      </c>
      <c r="I367" s="9">
        <v>67974.127299999993</v>
      </c>
      <c r="J367" s="9">
        <v>96235.655799999993</v>
      </c>
      <c r="K367" s="9">
        <v>2574.5176999999999</v>
      </c>
      <c r="L367" s="9">
        <v>2572846.6316999998</v>
      </c>
      <c r="M367" s="9">
        <f t="shared" si="43"/>
        <v>93661.138099999996</v>
      </c>
      <c r="N367" s="9"/>
      <c r="O367" s="9"/>
      <c r="P367" s="9"/>
      <c r="Q367" s="9"/>
      <c r="R367" s="9"/>
      <c r="S367" s="9"/>
      <c r="T367" s="9"/>
      <c r="U367" s="9"/>
      <c r="V367" s="9">
        <f t="shared" si="40"/>
        <v>371264.16310000001</v>
      </c>
      <c r="W367" s="9"/>
      <c r="X367" s="9"/>
      <c r="Y367" s="9"/>
      <c r="Z367" s="9"/>
      <c r="AA367" s="8">
        <v>362</v>
      </c>
      <c r="AB367" s="20">
        <v>2016</v>
      </c>
      <c r="AC367" s="20">
        <v>2006</v>
      </c>
      <c r="AD367" s="21">
        <v>123.71</v>
      </c>
      <c r="AE367" s="9">
        <f t="shared" si="44"/>
        <v>88902.448798073456</v>
      </c>
      <c r="AF367" s="9">
        <v>2231327.7274000002</v>
      </c>
      <c r="AG367" s="9">
        <v>33508.915200000003</v>
      </c>
      <c r="AH367" s="9">
        <v>203480.80549999999</v>
      </c>
      <c r="AI367" s="9">
        <v>82906.5671</v>
      </c>
      <c r="AJ367" s="9">
        <v>360669.78830000001</v>
      </c>
      <c r="AK367" s="9">
        <v>38186.715317527167</v>
      </c>
      <c r="AL367" s="9">
        <v>2784804.6393843996</v>
      </c>
      <c r="AM367" s="9">
        <f t="shared" si="45"/>
        <v>322483.07298247283</v>
      </c>
      <c r="AN367" s="9"/>
      <c r="AO367" s="9"/>
      <c r="AP367" s="9"/>
      <c r="AQ367" s="9"/>
      <c r="AR367" s="9"/>
      <c r="AS367" s="9"/>
      <c r="AT367" s="9"/>
      <c r="AU367" s="9"/>
      <c r="AV367" s="9">
        <f t="shared" si="41"/>
        <v>88902.448798073456</v>
      </c>
      <c r="AW367" s="9"/>
      <c r="AX367" s="9"/>
      <c r="AY367" s="9"/>
      <c r="AZ367" s="9"/>
      <c r="BA367" s="20">
        <v>362</v>
      </c>
      <c r="BB367" s="20">
        <v>2017</v>
      </c>
      <c r="BC367" s="20">
        <v>2007</v>
      </c>
      <c r="BD367" s="21">
        <v>128.85</v>
      </c>
      <c r="BE367" s="9">
        <f t="shared" si="46"/>
        <v>-112603.7325715716</v>
      </c>
      <c r="BF367" s="9">
        <v>2234586.0090999999</v>
      </c>
      <c r="BG367" s="9">
        <v>33412.713799999998</v>
      </c>
      <c r="BH367" s="9">
        <v>190909.005</v>
      </c>
      <c r="BI367" s="9">
        <v>78536.818232824793</v>
      </c>
      <c r="BJ367" s="9">
        <v>267810.64780000004</v>
      </c>
      <c r="BK367" s="9">
        <v>65732.177351939667</v>
      </c>
      <c r="BL367" s="9">
        <v>2852126.7491524564</v>
      </c>
      <c r="BM367" s="9">
        <f t="shared" si="47"/>
        <v>202078.47044806037</v>
      </c>
      <c r="BN367" s="9"/>
      <c r="BO367" s="9"/>
      <c r="BP367" s="9"/>
      <c r="BQ367" s="9"/>
      <c r="BR367" s="9"/>
      <c r="BS367" s="9"/>
      <c r="BT367" s="9"/>
      <c r="BU367" s="9"/>
      <c r="BV367" s="9">
        <f t="shared" si="42"/>
        <v>-112603.7325715716</v>
      </c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</row>
    <row r="368" spans="1:117">
      <c r="A368" s="8">
        <v>363</v>
      </c>
      <c r="B368" s="20">
        <v>2015</v>
      </c>
      <c r="C368" s="20">
        <v>1952</v>
      </c>
      <c r="D368" s="21">
        <v>113.3</v>
      </c>
      <c r="E368" s="9">
        <v>45887.729899999998</v>
      </c>
      <c r="F368" s="9">
        <v>2043924.6159999999</v>
      </c>
      <c r="G368" s="9">
        <v>77366.129400000005</v>
      </c>
      <c r="H368" s="9">
        <v>379896.09529999999</v>
      </c>
      <c r="I368" s="9">
        <v>74896.600200000001</v>
      </c>
      <c r="J368" s="9">
        <v>50107.975200000001</v>
      </c>
      <c r="K368" s="9">
        <v>2982.5383999999999</v>
      </c>
      <c r="L368" s="9">
        <v>2577321.1477000001</v>
      </c>
      <c r="M368" s="9">
        <f t="shared" si="43"/>
        <v>47125.436800000003</v>
      </c>
      <c r="N368" s="9"/>
      <c r="O368" s="9"/>
      <c r="P368" s="9"/>
      <c r="Q368" s="9"/>
      <c r="R368" s="9"/>
      <c r="S368" s="9"/>
      <c r="T368" s="9"/>
      <c r="U368" s="9"/>
      <c r="V368" s="9">
        <f t="shared" si="40"/>
        <v>314449.72990000003</v>
      </c>
      <c r="W368" s="9"/>
      <c r="X368" s="9"/>
      <c r="Y368" s="9"/>
      <c r="Z368" s="9"/>
      <c r="AA368" s="8">
        <v>363</v>
      </c>
      <c r="AB368" s="20">
        <v>2016</v>
      </c>
      <c r="AC368" s="20">
        <v>1931</v>
      </c>
      <c r="AD368" s="21">
        <v>132.94</v>
      </c>
      <c r="AE368" s="9">
        <f t="shared" si="44"/>
        <v>-245618.64560192684</v>
      </c>
      <c r="AF368" s="9">
        <v>2183301.8281</v>
      </c>
      <c r="AG368" s="9">
        <v>33508.915200000003</v>
      </c>
      <c r="AH368" s="9">
        <v>186363.8603</v>
      </c>
      <c r="AI368" s="9">
        <v>147210.8787</v>
      </c>
      <c r="AJ368" s="9">
        <v>95971.015299999999</v>
      </c>
      <c r="AK368" s="9">
        <v>134559.44831752716</v>
      </c>
      <c r="AL368" s="9">
        <v>2757415.6948843999</v>
      </c>
      <c r="AM368" s="9">
        <f t="shared" si="45"/>
        <v>-38588.433017527161</v>
      </c>
      <c r="AN368" s="9"/>
      <c r="AO368" s="9"/>
      <c r="AP368" s="9"/>
      <c r="AQ368" s="9"/>
      <c r="AR368" s="9"/>
      <c r="AS368" s="9"/>
      <c r="AT368" s="9"/>
      <c r="AU368" s="9"/>
      <c r="AV368" s="9">
        <f t="shared" si="41"/>
        <v>-245618.64560192684</v>
      </c>
      <c r="AW368" s="9"/>
      <c r="AX368" s="9"/>
      <c r="AY368" s="9"/>
      <c r="AZ368" s="9"/>
      <c r="BA368" s="20">
        <v>363</v>
      </c>
      <c r="BB368" s="20">
        <v>2017</v>
      </c>
      <c r="BC368" s="20">
        <v>1932</v>
      </c>
      <c r="BD368" s="21">
        <v>141.41</v>
      </c>
      <c r="BE368" s="9">
        <f t="shared" si="46"/>
        <v>-174161.44513069373</v>
      </c>
      <c r="BF368" s="9">
        <v>2197065.4558000001</v>
      </c>
      <c r="BG368" s="9">
        <v>33412.713799999998</v>
      </c>
      <c r="BH368" s="9">
        <v>183204.12090000001</v>
      </c>
      <c r="BI368" s="9">
        <v>107482.244273702</v>
      </c>
      <c r="BJ368" s="9">
        <v>298158.83490000002</v>
      </c>
      <c r="BK368" s="9">
        <v>131127.41995193966</v>
      </c>
      <c r="BL368" s="9">
        <v>2862357.3948524566</v>
      </c>
      <c r="BM368" s="9">
        <f t="shared" si="47"/>
        <v>167031.41494806035</v>
      </c>
      <c r="BN368" s="9"/>
      <c r="BO368" s="9"/>
      <c r="BP368" s="9"/>
      <c r="BQ368" s="9"/>
      <c r="BR368" s="9"/>
      <c r="BS368" s="9"/>
      <c r="BT368" s="9"/>
      <c r="BU368" s="9"/>
      <c r="BV368" s="9">
        <f t="shared" si="42"/>
        <v>-174161.44513069373</v>
      </c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</row>
    <row r="369" spans="1:117">
      <c r="A369" s="8">
        <v>364</v>
      </c>
      <c r="B369" s="20">
        <v>2015</v>
      </c>
      <c r="C369" s="20">
        <v>1950</v>
      </c>
      <c r="D369" s="21">
        <v>125.6</v>
      </c>
      <c r="E369" s="9">
        <v>14354.1062</v>
      </c>
      <c r="F369" s="9">
        <v>2068847.4103000001</v>
      </c>
      <c r="G369" s="9">
        <v>77366.129400000005</v>
      </c>
      <c r="H369" s="9">
        <v>377310.35310000001</v>
      </c>
      <c r="I369" s="9">
        <v>84607.388999999996</v>
      </c>
      <c r="J369" s="9">
        <v>15819.770200000001</v>
      </c>
      <c r="K369" s="9">
        <v>41075.250500000002</v>
      </c>
      <c r="L369" s="9">
        <v>2568521.6952999998</v>
      </c>
      <c r="M369" s="9">
        <f t="shared" si="43"/>
        <v>-25255.480300000003</v>
      </c>
      <c r="N369" s="9"/>
      <c r="O369" s="9"/>
      <c r="P369" s="9"/>
      <c r="Q369" s="9"/>
      <c r="R369" s="9"/>
      <c r="S369" s="9"/>
      <c r="T369" s="9"/>
      <c r="U369" s="9"/>
      <c r="V369" s="9">
        <f t="shared" si="40"/>
        <v>282916.10620000004</v>
      </c>
      <c r="W369" s="9"/>
      <c r="X369" s="9"/>
      <c r="Y369" s="9"/>
      <c r="Z369" s="9"/>
      <c r="AA369" s="8">
        <v>364</v>
      </c>
      <c r="AB369" s="20">
        <v>2016</v>
      </c>
      <c r="AC369" s="20">
        <v>1982</v>
      </c>
      <c r="AD369" s="21">
        <v>156.35</v>
      </c>
      <c r="AE369" s="9">
        <f t="shared" si="44"/>
        <v>229667.95279807365</v>
      </c>
      <c r="AF369" s="9">
        <v>2202789.9508000002</v>
      </c>
      <c r="AG369" s="9">
        <v>33508.915200000003</v>
      </c>
      <c r="AH369" s="9">
        <v>204856.29609999998</v>
      </c>
      <c r="AI369" s="9">
        <v>77739.174599999998</v>
      </c>
      <c r="AJ369" s="9">
        <v>536324.61540000001</v>
      </c>
      <c r="AK369" s="9">
        <v>16561.28041752717</v>
      </c>
      <c r="AL369" s="9">
        <v>2808989.7188843996</v>
      </c>
      <c r="AM369" s="9">
        <f t="shared" si="45"/>
        <v>519763.33498247282</v>
      </c>
      <c r="AN369" s="9"/>
      <c r="AO369" s="9"/>
      <c r="AP369" s="9"/>
      <c r="AQ369" s="9"/>
      <c r="AR369" s="9"/>
      <c r="AS369" s="9"/>
      <c r="AT369" s="9"/>
      <c r="AU369" s="9"/>
      <c r="AV369" s="9">
        <f t="shared" si="41"/>
        <v>229667.95279807365</v>
      </c>
      <c r="AW369" s="9"/>
      <c r="AX369" s="9"/>
      <c r="AY369" s="9"/>
      <c r="AZ369" s="9"/>
      <c r="BA369" s="20">
        <v>364</v>
      </c>
      <c r="BB369" s="20">
        <v>2017</v>
      </c>
      <c r="BC369" s="20">
        <v>1983</v>
      </c>
      <c r="BD369" s="21">
        <v>157.11000000000001</v>
      </c>
      <c r="BE369" s="9">
        <f t="shared" si="46"/>
        <v>181079.79915140709</v>
      </c>
      <c r="BF369" s="9">
        <v>2235781.0441999999</v>
      </c>
      <c r="BG369" s="9">
        <v>33412.713799999998</v>
      </c>
      <c r="BH369" s="9">
        <v>193149.2905</v>
      </c>
      <c r="BI369" s="9">
        <v>70120.596055802802</v>
      </c>
      <c r="BJ369" s="9">
        <v>564996.58519999997</v>
      </c>
      <c r="BK369" s="9">
        <v>40099.004051939664</v>
      </c>
      <c r="BL369" s="9">
        <v>2876281.4265524563</v>
      </c>
      <c r="BM369" s="9">
        <f t="shared" si="47"/>
        <v>524897.58114806027</v>
      </c>
      <c r="BN369" s="9"/>
      <c r="BO369" s="9"/>
      <c r="BP369" s="9"/>
      <c r="BQ369" s="9"/>
      <c r="BR369" s="9"/>
      <c r="BS369" s="9"/>
      <c r="BT369" s="9"/>
      <c r="BU369" s="9"/>
      <c r="BV369" s="9">
        <f t="shared" si="42"/>
        <v>181079.79915140709</v>
      </c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</row>
    <row r="370" spans="1:117">
      <c r="A370" s="8">
        <v>365</v>
      </c>
      <c r="B370" s="20">
        <v>2015</v>
      </c>
      <c r="C370" s="20">
        <v>1999</v>
      </c>
      <c r="D370" s="21">
        <v>126.03</v>
      </c>
      <c r="E370" s="9">
        <v>35508.258800000003</v>
      </c>
      <c r="F370" s="9">
        <v>2030573.7348</v>
      </c>
      <c r="G370" s="9">
        <v>77366.129400000005</v>
      </c>
      <c r="H370" s="9">
        <v>380629.97889999999</v>
      </c>
      <c r="I370" s="9">
        <v>72140.491099999999</v>
      </c>
      <c r="J370" s="9">
        <v>52551.703000000001</v>
      </c>
      <c r="K370" s="9">
        <v>8704.1681000000008</v>
      </c>
      <c r="L370" s="9">
        <v>2569049.6101000002</v>
      </c>
      <c r="M370" s="9">
        <f t="shared" si="43"/>
        <v>43847.534899999999</v>
      </c>
      <c r="N370" s="9"/>
      <c r="O370" s="9"/>
      <c r="P370" s="9"/>
      <c r="Q370" s="9"/>
      <c r="R370" s="9"/>
      <c r="S370" s="9"/>
      <c r="T370" s="9"/>
      <c r="U370" s="9"/>
      <c r="V370" s="9">
        <f t="shared" si="40"/>
        <v>304070.25880000001</v>
      </c>
      <c r="W370" s="9"/>
      <c r="X370" s="9"/>
      <c r="Y370" s="9"/>
      <c r="Z370" s="9"/>
      <c r="AA370" s="8">
        <v>365</v>
      </c>
      <c r="AB370" s="20">
        <v>2016</v>
      </c>
      <c r="AC370" s="20">
        <v>1930</v>
      </c>
      <c r="AD370" s="21">
        <v>85.5</v>
      </c>
      <c r="AE370" s="9">
        <f t="shared" si="44"/>
        <v>-196795.42460192647</v>
      </c>
      <c r="AF370" s="9">
        <v>2173681.2661000001</v>
      </c>
      <c r="AG370" s="9">
        <v>33508.915200000003</v>
      </c>
      <c r="AH370" s="9">
        <v>192550.55779999998</v>
      </c>
      <c r="AI370" s="9">
        <v>123968.9207</v>
      </c>
      <c r="AJ370" s="9">
        <v>113837.6158</v>
      </c>
      <c r="AK370" s="9">
        <v>79360.727317527169</v>
      </c>
      <c r="AL370" s="9">
        <v>2754981.9728843998</v>
      </c>
      <c r="AM370" s="9">
        <f t="shared" si="45"/>
        <v>34476.88848247283</v>
      </c>
      <c r="AN370" s="9"/>
      <c r="AO370" s="9"/>
      <c r="AP370" s="9"/>
      <c r="AQ370" s="9"/>
      <c r="AR370" s="9"/>
      <c r="AS370" s="9"/>
      <c r="AT370" s="9"/>
      <c r="AU370" s="9"/>
      <c r="AV370" s="9">
        <f t="shared" si="41"/>
        <v>-196795.42460192647</v>
      </c>
      <c r="AW370" s="9"/>
      <c r="AX370" s="9"/>
      <c r="AY370" s="9"/>
      <c r="AZ370" s="9"/>
      <c r="BA370" s="20">
        <v>365</v>
      </c>
      <c r="BB370" s="20">
        <v>2017</v>
      </c>
      <c r="BC370" s="20">
        <v>1931</v>
      </c>
      <c r="BD370" s="21">
        <v>132.94</v>
      </c>
      <c r="BE370" s="9">
        <f t="shared" si="46"/>
        <v>-335482.36769955326</v>
      </c>
      <c r="BF370" s="9">
        <v>2189527.8014000002</v>
      </c>
      <c r="BG370" s="9">
        <v>33412.713799999998</v>
      </c>
      <c r="BH370" s="9">
        <v>172889.8461</v>
      </c>
      <c r="BI370" s="9">
        <v>146230.53330484201</v>
      </c>
      <c r="BJ370" s="9">
        <v>125466.03469999999</v>
      </c>
      <c r="BK370" s="9">
        <v>159712.16525193967</v>
      </c>
      <c r="BL370" s="9">
        <v>2843297.1317524565</v>
      </c>
      <c r="BM370" s="9">
        <f t="shared" si="47"/>
        <v>-34246.130551939685</v>
      </c>
      <c r="BN370" s="9"/>
      <c r="BO370" s="9"/>
      <c r="BP370" s="9"/>
      <c r="BQ370" s="9"/>
      <c r="BR370" s="9"/>
      <c r="BS370" s="9"/>
      <c r="BT370" s="9"/>
      <c r="BU370" s="9"/>
      <c r="BV370" s="9">
        <f t="shared" si="42"/>
        <v>-335482.36769955326</v>
      </c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</row>
    <row r="371" spans="1:117">
      <c r="A371" s="8">
        <v>366</v>
      </c>
      <c r="B371" s="20">
        <v>2015</v>
      </c>
      <c r="C371" s="20">
        <v>1992</v>
      </c>
      <c r="D371" s="21">
        <v>72.650000000000006</v>
      </c>
      <c r="E371" s="9">
        <v>66584.160199999998</v>
      </c>
      <c r="F371" s="9">
        <v>2038859.8840000001</v>
      </c>
      <c r="G371" s="9">
        <v>77366.129400000005</v>
      </c>
      <c r="H371" s="9">
        <v>379974.68640000001</v>
      </c>
      <c r="I371" s="9">
        <v>74601.450599999996</v>
      </c>
      <c r="J371" s="9">
        <v>76878.673899999994</v>
      </c>
      <c r="K371" s="9">
        <v>3605.3717999999999</v>
      </c>
      <c r="L371" s="9">
        <v>2577491.2922999999</v>
      </c>
      <c r="M371" s="9">
        <f t="shared" si="43"/>
        <v>73273.302100000001</v>
      </c>
      <c r="N371" s="9"/>
      <c r="O371" s="9"/>
      <c r="P371" s="9"/>
      <c r="Q371" s="9"/>
      <c r="R371" s="9"/>
      <c r="S371" s="9"/>
      <c r="T371" s="9"/>
      <c r="U371" s="9"/>
      <c r="V371" s="9">
        <f t="shared" si="40"/>
        <v>335146.16020000004</v>
      </c>
      <c r="W371" s="9"/>
      <c r="X371" s="9"/>
      <c r="Y371" s="9"/>
      <c r="Z371" s="9"/>
      <c r="AA371" s="8">
        <v>366</v>
      </c>
      <c r="AB371" s="20">
        <v>2016</v>
      </c>
      <c r="AC371" s="20">
        <v>1966</v>
      </c>
      <c r="AD371" s="21">
        <v>143.24</v>
      </c>
      <c r="AE371" s="9">
        <f t="shared" si="44"/>
        <v>64817.713098073378</v>
      </c>
      <c r="AF371" s="9">
        <v>2158092.9062000001</v>
      </c>
      <c r="AG371" s="9">
        <v>33508.915200000003</v>
      </c>
      <c r="AH371" s="9">
        <v>203778.07609999998</v>
      </c>
      <c r="AI371" s="9">
        <v>81789.791899999997</v>
      </c>
      <c r="AJ371" s="9">
        <v>379287.82579999999</v>
      </c>
      <c r="AK371" s="9">
        <v>18994.11281752717</v>
      </c>
      <c r="AL371" s="9">
        <v>2772645.6892843996</v>
      </c>
      <c r="AM371" s="9">
        <f t="shared" si="45"/>
        <v>360293.71298247285</v>
      </c>
      <c r="AN371" s="9"/>
      <c r="AO371" s="9"/>
      <c r="AP371" s="9"/>
      <c r="AQ371" s="9"/>
      <c r="AR371" s="9"/>
      <c r="AS371" s="9"/>
      <c r="AT371" s="9"/>
      <c r="AU371" s="9"/>
      <c r="AV371" s="9">
        <f t="shared" si="41"/>
        <v>64817.713098073378</v>
      </c>
      <c r="AW371" s="9"/>
      <c r="AX371" s="9"/>
      <c r="AY371" s="9"/>
      <c r="AZ371" s="9"/>
      <c r="BA371" s="20">
        <v>366</v>
      </c>
      <c r="BB371" s="20">
        <v>2017</v>
      </c>
      <c r="BC371" s="20">
        <v>1967</v>
      </c>
      <c r="BD371" s="21">
        <v>128.53</v>
      </c>
      <c r="BE371" s="9">
        <f t="shared" si="46"/>
        <v>157880.85607184935</v>
      </c>
      <c r="BF371" s="9">
        <v>2214878.1669999999</v>
      </c>
      <c r="BG371" s="9">
        <v>33412.713799999998</v>
      </c>
      <c r="BH371" s="9">
        <v>191080.9001</v>
      </c>
      <c r="BI371" s="9">
        <v>77891.049176245695</v>
      </c>
      <c r="BJ371" s="9">
        <v>562987.61979999999</v>
      </c>
      <c r="BK371" s="9">
        <v>45304.753551939662</v>
      </c>
      <c r="BL371" s="9">
        <v>2877064.8402524567</v>
      </c>
      <c r="BM371" s="9">
        <f t="shared" si="47"/>
        <v>517682.86624806031</v>
      </c>
      <c r="BN371" s="9"/>
      <c r="BO371" s="9"/>
      <c r="BP371" s="9"/>
      <c r="BQ371" s="9"/>
      <c r="BR371" s="9"/>
      <c r="BS371" s="9"/>
      <c r="BT371" s="9"/>
      <c r="BU371" s="9"/>
      <c r="BV371" s="9">
        <f t="shared" si="42"/>
        <v>157880.85607184935</v>
      </c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</row>
    <row r="372" spans="1:117">
      <c r="A372" s="8">
        <v>367</v>
      </c>
      <c r="B372" s="20">
        <v>2015</v>
      </c>
      <c r="C372" s="20">
        <v>1961</v>
      </c>
      <c r="D372" s="21">
        <v>111.18</v>
      </c>
      <c r="E372" s="9">
        <v>62273.128700000001</v>
      </c>
      <c r="F372" s="9">
        <v>2050167.3853</v>
      </c>
      <c r="G372" s="9">
        <v>77366.129400000005</v>
      </c>
      <c r="H372" s="9">
        <v>379892.80839999998</v>
      </c>
      <c r="I372" s="9">
        <v>74908.944300000003</v>
      </c>
      <c r="J372" s="9">
        <v>62038.854899999998</v>
      </c>
      <c r="K372" s="9">
        <v>4603.26</v>
      </c>
      <c r="L372" s="9">
        <v>2577497.7337000002</v>
      </c>
      <c r="M372" s="9">
        <f t="shared" si="43"/>
        <v>57435.594899999996</v>
      </c>
      <c r="N372" s="9"/>
      <c r="O372" s="9"/>
      <c r="P372" s="9"/>
      <c r="Q372" s="9"/>
      <c r="R372" s="9"/>
      <c r="S372" s="9"/>
      <c r="T372" s="9"/>
      <c r="U372" s="9"/>
      <c r="V372" s="9">
        <f t="shared" si="40"/>
        <v>330835.1287</v>
      </c>
      <c r="W372" s="9"/>
      <c r="X372" s="9"/>
      <c r="Y372" s="9"/>
      <c r="Z372" s="9"/>
      <c r="AA372" s="8">
        <v>367</v>
      </c>
      <c r="AB372" s="20">
        <v>2016</v>
      </c>
      <c r="AC372" s="20">
        <v>1943</v>
      </c>
      <c r="AD372" s="21">
        <v>84.68</v>
      </c>
      <c r="AE372" s="9">
        <f t="shared" si="44"/>
        <v>72869.615798072889</v>
      </c>
      <c r="AF372" s="9">
        <v>2147063.4542</v>
      </c>
      <c r="AG372" s="9">
        <v>33508.915200000003</v>
      </c>
      <c r="AH372" s="9">
        <v>201038.19799999997</v>
      </c>
      <c r="AI372" s="9">
        <v>92082.8652</v>
      </c>
      <c r="AJ372" s="9">
        <v>422835.84360000002</v>
      </c>
      <c r="AK372" s="9">
        <v>24721.34191752717</v>
      </c>
      <c r="AL372" s="9">
        <v>2798938.3184843999</v>
      </c>
      <c r="AM372" s="9">
        <f t="shared" si="45"/>
        <v>398114.50168247288</v>
      </c>
      <c r="AN372" s="9"/>
      <c r="AO372" s="9"/>
      <c r="AP372" s="9"/>
      <c r="AQ372" s="9"/>
      <c r="AR372" s="9"/>
      <c r="AS372" s="9"/>
      <c r="AT372" s="9"/>
      <c r="AU372" s="9"/>
      <c r="AV372" s="9">
        <f t="shared" si="41"/>
        <v>72869.615798072889</v>
      </c>
      <c r="AW372" s="9"/>
      <c r="AX372" s="9"/>
      <c r="AY372" s="9"/>
      <c r="AZ372" s="9"/>
      <c r="BA372" s="20">
        <v>367</v>
      </c>
      <c r="BB372" s="20">
        <v>2017</v>
      </c>
      <c r="BC372" s="20">
        <v>1944</v>
      </c>
      <c r="BD372" s="21">
        <v>106.97</v>
      </c>
      <c r="BE372" s="9">
        <f t="shared" si="46"/>
        <v>-336876.74453371018</v>
      </c>
      <c r="BF372" s="9">
        <v>2170579.3651999999</v>
      </c>
      <c r="BG372" s="9">
        <v>33412.713799999998</v>
      </c>
      <c r="BH372" s="9">
        <v>178947.3573</v>
      </c>
      <c r="BI372" s="9">
        <v>123473.897470686</v>
      </c>
      <c r="BJ372" s="9">
        <v>86155.19279999999</v>
      </c>
      <c r="BK372" s="9">
        <v>93545.789151939665</v>
      </c>
      <c r="BL372" s="9">
        <v>2835899.4819524563</v>
      </c>
      <c r="BM372" s="9">
        <f t="shared" si="47"/>
        <v>-7390.5963519396755</v>
      </c>
      <c r="BN372" s="9"/>
      <c r="BO372" s="9"/>
      <c r="BP372" s="9"/>
      <c r="BQ372" s="9"/>
      <c r="BR372" s="9"/>
      <c r="BS372" s="9"/>
      <c r="BT372" s="9"/>
      <c r="BU372" s="9"/>
      <c r="BV372" s="9">
        <f t="shared" si="42"/>
        <v>-336876.74453371018</v>
      </c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</row>
    <row r="373" spans="1:117">
      <c r="A373" s="8">
        <v>368</v>
      </c>
      <c r="B373" s="20">
        <v>2015</v>
      </c>
      <c r="C373" s="20">
        <v>1952</v>
      </c>
      <c r="D373" s="21">
        <v>113.3</v>
      </c>
      <c r="E373" s="9">
        <v>45851.717199999999</v>
      </c>
      <c r="F373" s="9">
        <v>2027660.1954999999</v>
      </c>
      <c r="G373" s="9">
        <v>77366.129400000005</v>
      </c>
      <c r="H373" s="9">
        <v>379707.3749</v>
      </c>
      <c r="I373" s="9">
        <v>75605.342399999994</v>
      </c>
      <c r="J373" s="9">
        <v>64848.147299999997</v>
      </c>
      <c r="K373" s="9">
        <v>1182.5445</v>
      </c>
      <c r="L373" s="9">
        <v>2578152.9276999999</v>
      </c>
      <c r="M373" s="9">
        <f t="shared" si="43"/>
        <v>63665.602799999993</v>
      </c>
      <c r="N373" s="9"/>
      <c r="O373" s="9"/>
      <c r="P373" s="9"/>
      <c r="Q373" s="9"/>
      <c r="R373" s="9"/>
      <c r="S373" s="9"/>
      <c r="T373" s="9"/>
      <c r="U373" s="9"/>
      <c r="V373" s="9">
        <f t="shared" si="40"/>
        <v>314413.71720000001</v>
      </c>
      <c r="W373" s="9"/>
      <c r="X373" s="9"/>
      <c r="Y373" s="9"/>
      <c r="Z373" s="9"/>
      <c r="AA373" s="8">
        <v>368</v>
      </c>
      <c r="AB373" s="20">
        <v>2016</v>
      </c>
      <c r="AC373" s="20">
        <v>1989</v>
      </c>
      <c r="AD373" s="21">
        <v>135.44999999999999</v>
      </c>
      <c r="AE373" s="9">
        <f t="shared" si="44"/>
        <v>-125195.56150192721</v>
      </c>
      <c r="AF373" s="9">
        <v>2117053.2094999999</v>
      </c>
      <c r="AG373" s="9">
        <v>33508.915200000003</v>
      </c>
      <c r="AH373" s="9">
        <v>199790.5563</v>
      </c>
      <c r="AI373" s="9">
        <v>96769.959799999997</v>
      </c>
      <c r="AJ373" s="9">
        <v>237431.61350000001</v>
      </c>
      <c r="AK373" s="9">
        <v>41673.319917527173</v>
      </c>
      <c r="AL373" s="9">
        <v>2768076.4958843999</v>
      </c>
      <c r="AM373" s="9">
        <f t="shared" si="45"/>
        <v>195758.29358247283</v>
      </c>
      <c r="AN373" s="9"/>
      <c r="AO373" s="9"/>
      <c r="AP373" s="9"/>
      <c r="AQ373" s="9"/>
      <c r="AR373" s="9"/>
      <c r="AS373" s="9"/>
      <c r="AT373" s="9"/>
      <c r="AU373" s="9"/>
      <c r="AV373" s="9">
        <f t="shared" si="41"/>
        <v>-125195.56150192721</v>
      </c>
      <c r="AW373" s="9"/>
      <c r="AX373" s="9"/>
      <c r="AY373" s="9"/>
      <c r="AZ373" s="9"/>
      <c r="BA373" s="20">
        <v>368</v>
      </c>
      <c r="BB373" s="20">
        <v>2017</v>
      </c>
      <c r="BC373" s="20">
        <v>1990</v>
      </c>
      <c r="BD373" s="21">
        <v>149.83000000000001</v>
      </c>
      <c r="BE373" s="9">
        <f t="shared" si="46"/>
        <v>41544.135236256756</v>
      </c>
      <c r="BF373" s="9">
        <v>2150934.9432999999</v>
      </c>
      <c r="BG373" s="9">
        <v>33412.713799999998</v>
      </c>
      <c r="BH373" s="9">
        <v>191044.83230000001</v>
      </c>
      <c r="BI373" s="9">
        <v>78026.547340653007</v>
      </c>
      <c r="BJ373" s="9">
        <v>497848.6495</v>
      </c>
      <c r="BK373" s="9">
        <v>42629.891151939664</v>
      </c>
      <c r="BL373" s="9">
        <v>2867093.6598524563</v>
      </c>
      <c r="BM373" s="9">
        <f t="shared" si="47"/>
        <v>455218.75834806031</v>
      </c>
      <c r="BN373" s="9"/>
      <c r="BO373" s="9"/>
      <c r="BP373" s="9"/>
      <c r="BQ373" s="9"/>
      <c r="BR373" s="9"/>
      <c r="BS373" s="9"/>
      <c r="BT373" s="9"/>
      <c r="BU373" s="9"/>
      <c r="BV373" s="9">
        <f t="shared" si="42"/>
        <v>41544.135236256756</v>
      </c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</row>
    <row r="374" spans="1:117">
      <c r="A374" s="8">
        <v>369</v>
      </c>
      <c r="B374" s="20">
        <v>2015</v>
      </c>
      <c r="C374" s="20">
        <v>1986</v>
      </c>
      <c r="D374" s="21">
        <v>112.57</v>
      </c>
      <c r="E374" s="9">
        <v>75414.153600000005</v>
      </c>
      <c r="F374" s="9">
        <v>2028600.2245</v>
      </c>
      <c r="G374" s="9">
        <v>77366.129400000005</v>
      </c>
      <c r="H374" s="9">
        <v>380474.7475</v>
      </c>
      <c r="I374" s="9">
        <v>72723.464399999997</v>
      </c>
      <c r="J374" s="9">
        <v>95640.308699999994</v>
      </c>
      <c r="K374" s="9">
        <v>0</v>
      </c>
      <c r="L374" s="9">
        <v>2579390.7209000001</v>
      </c>
      <c r="M374" s="9">
        <f t="shared" si="43"/>
        <v>95640.308699999994</v>
      </c>
      <c r="N374" s="9"/>
      <c r="O374" s="9"/>
      <c r="P374" s="9"/>
      <c r="Q374" s="9"/>
      <c r="R374" s="9"/>
      <c r="S374" s="9"/>
      <c r="T374" s="9"/>
      <c r="U374" s="9"/>
      <c r="V374" s="9">
        <f t="shared" si="40"/>
        <v>343976.15360000002</v>
      </c>
      <c r="W374" s="9"/>
      <c r="X374" s="9"/>
      <c r="Y374" s="9"/>
      <c r="Z374" s="9"/>
      <c r="AA374" s="8">
        <v>369</v>
      </c>
      <c r="AB374" s="20">
        <v>2016</v>
      </c>
      <c r="AC374" s="20">
        <v>1963</v>
      </c>
      <c r="AD374" s="21">
        <v>135.94</v>
      </c>
      <c r="AE374" s="9">
        <f t="shared" si="44"/>
        <v>44367.82359807333</v>
      </c>
      <c r="AF374" s="9">
        <v>2146368.2163</v>
      </c>
      <c r="AG374" s="9">
        <v>33508.915200000003</v>
      </c>
      <c r="AH374" s="9">
        <v>205081.02239999999</v>
      </c>
      <c r="AI374" s="9">
        <v>76894.931100000002</v>
      </c>
      <c r="AJ374" s="9">
        <v>367580.39449999999</v>
      </c>
      <c r="AK374" s="9">
        <v>9345.5286175271704</v>
      </c>
      <c r="AL374" s="9">
        <v>2775720.1272843997</v>
      </c>
      <c r="AM374" s="9">
        <f t="shared" si="45"/>
        <v>358234.86588247283</v>
      </c>
      <c r="AN374" s="9"/>
      <c r="AO374" s="9"/>
      <c r="AP374" s="9"/>
      <c r="AQ374" s="9"/>
      <c r="AR374" s="9"/>
      <c r="AS374" s="9"/>
      <c r="AT374" s="9"/>
      <c r="AU374" s="9"/>
      <c r="AV374" s="9">
        <f t="shared" si="41"/>
        <v>44367.82359807333</v>
      </c>
      <c r="AW374" s="9"/>
      <c r="AX374" s="9"/>
      <c r="AY374" s="9"/>
      <c r="AZ374" s="9"/>
      <c r="BA374" s="20">
        <v>369</v>
      </c>
      <c r="BB374" s="20">
        <v>2017</v>
      </c>
      <c r="BC374" s="20">
        <v>1964</v>
      </c>
      <c r="BD374" s="21">
        <v>163.87</v>
      </c>
      <c r="BE374" s="9">
        <f t="shared" si="46"/>
        <v>-125296.20919734612</v>
      </c>
      <c r="BF374" s="9">
        <v>2204737.3527000002</v>
      </c>
      <c r="BG374" s="9">
        <v>33412.713799999998</v>
      </c>
      <c r="BH374" s="9">
        <v>190556.807</v>
      </c>
      <c r="BI374" s="9">
        <v>79859.942607049205</v>
      </c>
      <c r="BJ374" s="9">
        <v>279593.76250000001</v>
      </c>
      <c r="BK374" s="9">
        <v>52765.706651939661</v>
      </c>
      <c r="BL374" s="9">
        <v>2860691.0811524563</v>
      </c>
      <c r="BM374" s="9">
        <f t="shared" si="47"/>
        <v>226828.05584806035</v>
      </c>
      <c r="BN374" s="9"/>
      <c r="BO374" s="9"/>
      <c r="BP374" s="9"/>
      <c r="BQ374" s="9"/>
      <c r="BR374" s="9"/>
      <c r="BS374" s="9"/>
      <c r="BT374" s="9"/>
      <c r="BU374" s="9"/>
      <c r="BV374" s="9">
        <f t="shared" si="42"/>
        <v>-125296.20919734612</v>
      </c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</row>
    <row r="375" spans="1:117">
      <c r="A375" s="8">
        <v>370</v>
      </c>
      <c r="B375" s="20">
        <v>2015</v>
      </c>
      <c r="C375" s="20">
        <v>1956</v>
      </c>
      <c r="D375" s="21">
        <v>140.97999999999999</v>
      </c>
      <c r="E375" s="9">
        <v>31753.668300000001</v>
      </c>
      <c r="F375" s="9">
        <v>2050021.4347000001</v>
      </c>
      <c r="G375" s="9">
        <v>77366.129400000005</v>
      </c>
      <c r="H375" s="9">
        <v>380446.96169999999</v>
      </c>
      <c r="I375" s="9">
        <v>72827.814499999993</v>
      </c>
      <c r="J375" s="9">
        <v>29294.938699999999</v>
      </c>
      <c r="K375" s="9">
        <v>4825.3233</v>
      </c>
      <c r="L375" s="9">
        <v>2573378.2873</v>
      </c>
      <c r="M375" s="9">
        <f t="shared" si="43"/>
        <v>24469.615399999999</v>
      </c>
      <c r="N375" s="9"/>
      <c r="O375" s="9"/>
      <c r="P375" s="9"/>
      <c r="Q375" s="9"/>
      <c r="R375" s="9"/>
      <c r="S375" s="9"/>
      <c r="T375" s="9"/>
      <c r="U375" s="9"/>
      <c r="V375" s="9">
        <f t="shared" si="40"/>
        <v>300315.66830000002</v>
      </c>
      <c r="W375" s="9"/>
      <c r="X375" s="9"/>
      <c r="Y375" s="9"/>
      <c r="Z375" s="9"/>
      <c r="AA375" s="8">
        <v>370</v>
      </c>
      <c r="AB375" s="20">
        <v>2016</v>
      </c>
      <c r="AC375" s="20">
        <v>1987</v>
      </c>
      <c r="AD375" s="21">
        <v>96.42</v>
      </c>
      <c r="AE375" s="9">
        <f t="shared" si="44"/>
        <v>-117010.42870192695</v>
      </c>
      <c r="AF375" s="9">
        <v>2158047.1346999998</v>
      </c>
      <c r="AG375" s="9">
        <v>33508.915200000003</v>
      </c>
      <c r="AH375" s="9">
        <v>200940.40849999999</v>
      </c>
      <c r="AI375" s="9">
        <v>92450.237200000003</v>
      </c>
      <c r="AJ375" s="9">
        <v>202184.9773</v>
      </c>
      <c r="AK375" s="9">
        <v>40069.79411752717</v>
      </c>
      <c r="AL375" s="9">
        <v>2764072.3074843995</v>
      </c>
      <c r="AM375" s="9">
        <f t="shared" si="45"/>
        <v>162115.18318247283</v>
      </c>
      <c r="AN375" s="9"/>
      <c r="AO375" s="9"/>
      <c r="AP375" s="9"/>
      <c r="AQ375" s="9"/>
      <c r="AR375" s="9"/>
      <c r="AS375" s="9"/>
      <c r="AT375" s="9"/>
      <c r="AU375" s="9"/>
      <c r="AV375" s="9">
        <f t="shared" si="41"/>
        <v>-117010.42870192695</v>
      </c>
      <c r="AW375" s="9"/>
      <c r="AX375" s="9"/>
      <c r="AY375" s="9"/>
      <c r="AZ375" s="9"/>
      <c r="BA375" s="20">
        <v>370</v>
      </c>
      <c r="BB375" s="20">
        <v>2017</v>
      </c>
      <c r="BC375" s="20">
        <v>1988</v>
      </c>
      <c r="BD375" s="21">
        <v>120.42</v>
      </c>
      <c r="BE375" s="9">
        <f t="shared" si="46"/>
        <v>-265113.16327721812</v>
      </c>
      <c r="BF375" s="9">
        <v>2168975.7319999998</v>
      </c>
      <c r="BG375" s="9">
        <v>33412.713799999998</v>
      </c>
      <c r="BH375" s="9">
        <v>175933.47839999999</v>
      </c>
      <c r="BI375" s="9">
        <v>134796.327227178</v>
      </c>
      <c r="BJ375" s="9">
        <v>173260.4394</v>
      </c>
      <c r="BK375" s="9">
        <v>109557.61265193966</v>
      </c>
      <c r="BL375" s="9">
        <v>2841934.2414524565</v>
      </c>
      <c r="BM375" s="9">
        <f t="shared" si="47"/>
        <v>63702.826748060339</v>
      </c>
      <c r="BN375" s="9"/>
      <c r="BO375" s="9"/>
      <c r="BP375" s="9"/>
      <c r="BQ375" s="9"/>
      <c r="BR375" s="9"/>
      <c r="BS375" s="9"/>
      <c r="BT375" s="9"/>
      <c r="BU375" s="9"/>
      <c r="BV375" s="9">
        <f t="shared" si="42"/>
        <v>-265113.16327721812</v>
      </c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</row>
    <row r="376" spans="1:117">
      <c r="A376" s="8">
        <v>371</v>
      </c>
      <c r="B376" s="20">
        <v>2015</v>
      </c>
      <c r="C376" s="20">
        <v>1958</v>
      </c>
      <c r="D376" s="21">
        <v>107.19</v>
      </c>
      <c r="E376" s="9">
        <v>69995.633400000006</v>
      </c>
      <c r="F376" s="9">
        <v>2031795.0688</v>
      </c>
      <c r="G376" s="9">
        <v>77366.129400000005</v>
      </c>
      <c r="H376" s="9">
        <v>379903.50429999997</v>
      </c>
      <c r="I376" s="9">
        <v>74868.775699999998</v>
      </c>
      <c r="J376" s="9">
        <v>86814.465800000005</v>
      </c>
      <c r="K376" s="9">
        <v>18.604099999999999</v>
      </c>
      <c r="L376" s="9">
        <v>2580733.7064999999</v>
      </c>
      <c r="M376" s="9">
        <f t="shared" si="43"/>
        <v>86795.861700000009</v>
      </c>
      <c r="N376" s="9"/>
      <c r="O376" s="9"/>
      <c r="P376" s="9"/>
      <c r="Q376" s="9"/>
      <c r="R376" s="9"/>
      <c r="S376" s="9"/>
      <c r="T376" s="9"/>
      <c r="U376" s="9"/>
      <c r="V376" s="9">
        <f t="shared" si="40"/>
        <v>338557.63340000005</v>
      </c>
      <c r="W376" s="9"/>
      <c r="X376" s="9"/>
      <c r="Y376" s="9"/>
      <c r="Z376" s="9"/>
      <c r="AA376" s="8">
        <v>371</v>
      </c>
      <c r="AB376" s="20">
        <v>2016</v>
      </c>
      <c r="AC376" s="20">
        <v>1950</v>
      </c>
      <c r="AD376" s="21">
        <v>163.12</v>
      </c>
      <c r="AE376" s="9">
        <f t="shared" si="44"/>
        <v>72338.201098073274</v>
      </c>
      <c r="AF376" s="9">
        <v>2165832.1746</v>
      </c>
      <c r="AG376" s="9">
        <v>33508.915200000003</v>
      </c>
      <c r="AH376" s="9">
        <v>203122.321</v>
      </c>
      <c r="AI376" s="9">
        <v>84253.308399999994</v>
      </c>
      <c r="AJ376" s="9">
        <v>402686.56530000002</v>
      </c>
      <c r="AK376" s="9">
        <v>17269.346217527171</v>
      </c>
      <c r="AL376" s="9">
        <v>2799795.7371843997</v>
      </c>
      <c r="AM376" s="9">
        <f t="shared" si="45"/>
        <v>385417.21908247285</v>
      </c>
      <c r="AN376" s="9"/>
      <c r="AO376" s="9"/>
      <c r="AP376" s="9"/>
      <c r="AQ376" s="9"/>
      <c r="AR376" s="9"/>
      <c r="AS376" s="9"/>
      <c r="AT376" s="9"/>
      <c r="AU376" s="9"/>
      <c r="AV376" s="9">
        <f t="shared" si="41"/>
        <v>72338.201098073274</v>
      </c>
      <c r="AW376" s="9"/>
      <c r="AX376" s="9"/>
      <c r="AY376" s="9"/>
      <c r="AZ376" s="9"/>
      <c r="BA376" s="20">
        <v>371</v>
      </c>
      <c r="BB376" s="20">
        <v>2017</v>
      </c>
      <c r="BC376" s="20">
        <v>1951</v>
      </c>
      <c r="BD376" s="21">
        <v>145.72999999999999</v>
      </c>
      <c r="BE376" s="9">
        <f t="shared" si="46"/>
        <v>61077.199112218805</v>
      </c>
      <c r="BF376" s="9">
        <v>2174269.8212000001</v>
      </c>
      <c r="BG376" s="9">
        <v>33412.713799999998</v>
      </c>
      <c r="BH376" s="9">
        <v>192752.89290000001</v>
      </c>
      <c r="BI376" s="9">
        <v>71609.767916614903</v>
      </c>
      <c r="BJ376" s="9">
        <v>519265.80470000004</v>
      </c>
      <c r="BK376" s="9">
        <v>40100.256651939664</v>
      </c>
      <c r="BL376" s="9">
        <v>2890133.5447524567</v>
      </c>
      <c r="BM376" s="9">
        <f t="shared" si="47"/>
        <v>479165.54804806039</v>
      </c>
      <c r="BN376" s="9"/>
      <c r="BO376" s="9"/>
      <c r="BP376" s="9"/>
      <c r="BQ376" s="9"/>
      <c r="BR376" s="9"/>
      <c r="BS376" s="9"/>
      <c r="BT376" s="9"/>
      <c r="BU376" s="9"/>
      <c r="BV376" s="9">
        <f t="shared" si="42"/>
        <v>61077.199112218805</v>
      </c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</row>
    <row r="377" spans="1:117">
      <c r="A377" s="8">
        <v>372</v>
      </c>
      <c r="B377" s="20">
        <v>2015</v>
      </c>
      <c r="C377" s="20">
        <v>1975</v>
      </c>
      <c r="D377" s="21">
        <v>110.85</v>
      </c>
      <c r="E377" s="9">
        <v>39067.165999999997</v>
      </c>
      <c r="F377" s="9">
        <v>2063049.5497999999</v>
      </c>
      <c r="G377" s="9">
        <v>77366.129400000005</v>
      </c>
      <c r="H377" s="9">
        <v>379983.15769999998</v>
      </c>
      <c r="I377" s="9">
        <v>74569.636299999998</v>
      </c>
      <c r="J377" s="9">
        <v>40278.0291</v>
      </c>
      <c r="K377" s="9">
        <v>28790.1525</v>
      </c>
      <c r="L377" s="9">
        <v>2567389.1838000002</v>
      </c>
      <c r="M377" s="9">
        <f t="shared" si="43"/>
        <v>11487.8766</v>
      </c>
      <c r="N377" s="9"/>
      <c r="O377" s="9"/>
      <c r="P377" s="9"/>
      <c r="Q377" s="9"/>
      <c r="R377" s="9"/>
      <c r="S377" s="9"/>
      <c r="T377" s="9"/>
      <c r="U377" s="9"/>
      <c r="V377" s="9">
        <f t="shared" si="40"/>
        <v>307629.16600000003</v>
      </c>
      <c r="W377" s="9"/>
      <c r="X377" s="9"/>
      <c r="Y377" s="9"/>
      <c r="Z377" s="9"/>
      <c r="AA377" s="8">
        <v>372</v>
      </c>
      <c r="AB377" s="20">
        <v>2016</v>
      </c>
      <c r="AC377" s="20">
        <v>1969</v>
      </c>
      <c r="AD377" s="21">
        <v>123.63</v>
      </c>
      <c r="AE377" s="9">
        <f t="shared" si="44"/>
        <v>199445.46739807306</v>
      </c>
      <c r="AF377" s="9">
        <v>2191968.2470999998</v>
      </c>
      <c r="AG377" s="9">
        <v>33508.915200000003</v>
      </c>
      <c r="AH377" s="9">
        <v>205602.89659999998</v>
      </c>
      <c r="AI377" s="9">
        <v>74934.373200000002</v>
      </c>
      <c r="AJ377" s="9">
        <v>505806.33170000004</v>
      </c>
      <c r="AK377" s="9">
        <v>12524.244017527169</v>
      </c>
      <c r="AL377" s="9">
        <v>2799851.0523843998</v>
      </c>
      <c r="AM377" s="9">
        <f t="shared" si="45"/>
        <v>493282.08768247289</v>
      </c>
      <c r="AN377" s="9"/>
      <c r="AO377" s="9"/>
      <c r="AP377" s="9"/>
      <c r="AQ377" s="9"/>
      <c r="AR377" s="9"/>
      <c r="AS377" s="9"/>
      <c r="AT377" s="9"/>
      <c r="AU377" s="9"/>
      <c r="AV377" s="9">
        <f t="shared" si="41"/>
        <v>199445.46739807306</v>
      </c>
      <c r="AW377" s="9"/>
      <c r="AX377" s="9"/>
      <c r="AY377" s="9"/>
      <c r="AZ377" s="9"/>
      <c r="BA377" s="20">
        <v>372</v>
      </c>
      <c r="BB377" s="20">
        <v>2017</v>
      </c>
      <c r="BC377" s="20">
        <v>1970</v>
      </c>
      <c r="BD377" s="21">
        <v>167.75</v>
      </c>
      <c r="BE377" s="9">
        <f t="shared" si="46"/>
        <v>18044.4478328228</v>
      </c>
      <c r="BF377" s="9">
        <v>2222369.8665999998</v>
      </c>
      <c r="BG377" s="9">
        <v>33412.713799999998</v>
      </c>
      <c r="BH377" s="9">
        <v>189511.8505</v>
      </c>
      <c r="BI377" s="9">
        <v>83785.597137218807</v>
      </c>
      <c r="BJ377" s="9">
        <v>410241.48790000001</v>
      </c>
      <c r="BK377" s="9">
        <v>62541.023451939662</v>
      </c>
      <c r="BL377" s="9">
        <v>2858736.0446524564</v>
      </c>
      <c r="BM377" s="9">
        <f t="shared" si="47"/>
        <v>347700.46444806037</v>
      </c>
      <c r="BN377" s="9"/>
      <c r="BO377" s="9"/>
      <c r="BP377" s="9"/>
      <c r="BQ377" s="9"/>
      <c r="BR377" s="9"/>
      <c r="BS377" s="9"/>
      <c r="BT377" s="9"/>
      <c r="BU377" s="9"/>
      <c r="BV377" s="9">
        <f t="shared" si="42"/>
        <v>18044.4478328228</v>
      </c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</row>
    <row r="378" spans="1:117">
      <c r="A378" s="8">
        <v>373</v>
      </c>
      <c r="B378" s="20">
        <v>2015</v>
      </c>
      <c r="C378" s="20">
        <v>1967</v>
      </c>
      <c r="D378" s="21">
        <v>114.02</v>
      </c>
      <c r="E378" s="9">
        <v>5765.5253000000002</v>
      </c>
      <c r="F378" s="9">
        <v>2028433.0041</v>
      </c>
      <c r="G378" s="9">
        <v>77366.129400000005</v>
      </c>
      <c r="H378" s="9">
        <v>379539.51779999997</v>
      </c>
      <c r="I378" s="9">
        <v>76235.731700000004</v>
      </c>
      <c r="J378" s="9">
        <v>24415.040300000001</v>
      </c>
      <c r="K378" s="9">
        <v>9814.2191999999995</v>
      </c>
      <c r="L378" s="9">
        <v>2570409.6787</v>
      </c>
      <c r="M378" s="9">
        <f t="shared" si="43"/>
        <v>14600.821100000001</v>
      </c>
      <c r="N378" s="9"/>
      <c r="O378" s="9"/>
      <c r="P378" s="9"/>
      <c r="Q378" s="9"/>
      <c r="R378" s="9"/>
      <c r="S378" s="9"/>
      <c r="T378" s="9"/>
      <c r="U378" s="9"/>
      <c r="V378" s="9">
        <f t="shared" si="40"/>
        <v>274327.52530000004</v>
      </c>
      <c r="W378" s="9"/>
      <c r="X378" s="9"/>
      <c r="Y378" s="9"/>
      <c r="Z378" s="9"/>
      <c r="AA378" s="8">
        <v>373</v>
      </c>
      <c r="AB378" s="20">
        <v>2016</v>
      </c>
      <c r="AC378" s="20">
        <v>1930</v>
      </c>
      <c r="AD378" s="21">
        <v>85.5</v>
      </c>
      <c r="AE378" s="9">
        <f t="shared" si="44"/>
        <v>-213550.77040192671</v>
      </c>
      <c r="AF378" s="9">
        <v>2205252.1515000002</v>
      </c>
      <c r="AG378" s="9">
        <v>33508.915200000003</v>
      </c>
      <c r="AH378" s="9">
        <v>191108.6366</v>
      </c>
      <c r="AI378" s="9">
        <v>129385.87729999999</v>
      </c>
      <c r="AJ378" s="9">
        <v>95734.060499999992</v>
      </c>
      <c r="AK378" s="9">
        <v>113027.27261752717</v>
      </c>
      <c r="AL378" s="9">
        <v>2755513.1388843996</v>
      </c>
      <c r="AM378" s="9">
        <f t="shared" si="45"/>
        <v>-17293.212117527175</v>
      </c>
      <c r="AN378" s="9"/>
      <c r="AO378" s="9"/>
      <c r="AP378" s="9"/>
      <c r="AQ378" s="9"/>
      <c r="AR378" s="9"/>
      <c r="AS378" s="9"/>
      <c r="AT378" s="9"/>
      <c r="AU378" s="9"/>
      <c r="AV378" s="9">
        <f t="shared" si="41"/>
        <v>-213550.77040192671</v>
      </c>
      <c r="AW378" s="9"/>
      <c r="AX378" s="9"/>
      <c r="AY378" s="9"/>
      <c r="AZ378" s="9"/>
      <c r="BA378" s="20">
        <v>373</v>
      </c>
      <c r="BB378" s="20">
        <v>2017</v>
      </c>
      <c r="BC378" s="20">
        <v>1931</v>
      </c>
      <c r="BD378" s="21">
        <v>132.94</v>
      </c>
      <c r="BE378" s="9">
        <f t="shared" si="46"/>
        <v>-332134.07775025303</v>
      </c>
      <c r="BF378" s="9">
        <v>2212266.9810000001</v>
      </c>
      <c r="BG378" s="9">
        <v>33412.713799999998</v>
      </c>
      <c r="BH378" s="9">
        <v>177391.1183</v>
      </c>
      <c r="BI378" s="9">
        <v>129320.319154143</v>
      </c>
      <c r="BJ378" s="9">
        <v>94878.55339999999</v>
      </c>
      <c r="BK378" s="9">
        <v>141581.54335193965</v>
      </c>
      <c r="BL378" s="9">
        <v>2837822.2200524565</v>
      </c>
      <c r="BM378" s="9">
        <f t="shared" si="47"/>
        <v>-46702.989951939657</v>
      </c>
      <c r="BN378" s="9"/>
      <c r="BO378" s="9"/>
      <c r="BP378" s="9"/>
      <c r="BQ378" s="9"/>
      <c r="BR378" s="9"/>
      <c r="BS378" s="9"/>
      <c r="BT378" s="9"/>
      <c r="BU378" s="9"/>
      <c r="BV378" s="9">
        <f t="shared" si="42"/>
        <v>-332134.07775025303</v>
      </c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</row>
    <row r="379" spans="1:117">
      <c r="A379" s="8">
        <v>374</v>
      </c>
      <c r="B379" s="20">
        <v>2015</v>
      </c>
      <c r="C379" s="20">
        <v>1964</v>
      </c>
      <c r="D379" s="21">
        <v>106.98</v>
      </c>
      <c r="E379" s="9">
        <v>81830.092199999999</v>
      </c>
      <c r="F379" s="9">
        <v>2049431.1265</v>
      </c>
      <c r="G379" s="9">
        <v>77366.129400000005</v>
      </c>
      <c r="H379" s="9">
        <v>380429.30709999998</v>
      </c>
      <c r="I379" s="9">
        <v>72894.116500000004</v>
      </c>
      <c r="J379" s="9">
        <v>82337.013099999996</v>
      </c>
      <c r="K379" s="9">
        <v>6233.2903999999999</v>
      </c>
      <c r="L379" s="9">
        <v>2574394.3100999999</v>
      </c>
      <c r="M379" s="9">
        <f t="shared" si="43"/>
        <v>76103.722699999998</v>
      </c>
      <c r="N379" s="9"/>
      <c r="O379" s="9"/>
      <c r="P379" s="9"/>
      <c r="Q379" s="9"/>
      <c r="R379" s="9"/>
      <c r="S379" s="9"/>
      <c r="T379" s="9"/>
      <c r="U379" s="9"/>
      <c r="V379" s="9">
        <f t="shared" si="40"/>
        <v>350392.09220000001</v>
      </c>
      <c r="W379" s="9"/>
      <c r="X379" s="9"/>
      <c r="Y379" s="9"/>
      <c r="Z379" s="9"/>
      <c r="AA379" s="8">
        <v>374</v>
      </c>
      <c r="AB379" s="20">
        <v>2016</v>
      </c>
      <c r="AC379" s="20">
        <v>1945</v>
      </c>
      <c r="AD379" s="21">
        <v>140.66</v>
      </c>
      <c r="AE379" s="9">
        <f t="shared" si="44"/>
        <v>-199169.07190192677</v>
      </c>
      <c r="AF379" s="9">
        <v>2155467.5674000001</v>
      </c>
      <c r="AG379" s="9">
        <v>33508.915200000003</v>
      </c>
      <c r="AH379" s="9">
        <v>194382.0925</v>
      </c>
      <c r="AI379" s="9">
        <v>117088.27830000001</v>
      </c>
      <c r="AJ379" s="9">
        <v>154368.46620000002</v>
      </c>
      <c r="AK379" s="9">
        <v>86592.974517527167</v>
      </c>
      <c r="AL379" s="9">
        <v>2767391.4169843998</v>
      </c>
      <c r="AM379" s="9">
        <f t="shared" si="45"/>
        <v>67775.491682472857</v>
      </c>
      <c r="AN379" s="9"/>
      <c r="AO379" s="9"/>
      <c r="AP379" s="9"/>
      <c r="AQ379" s="9"/>
      <c r="AR379" s="9"/>
      <c r="AS379" s="9"/>
      <c r="AT379" s="9"/>
      <c r="AU379" s="9"/>
      <c r="AV379" s="9">
        <f t="shared" si="41"/>
        <v>-199169.07190192677</v>
      </c>
      <c r="AW379" s="9"/>
      <c r="AX379" s="9"/>
      <c r="AY379" s="9"/>
      <c r="AZ379" s="9"/>
      <c r="BA379" s="20">
        <v>374</v>
      </c>
      <c r="BB379" s="20">
        <v>2017</v>
      </c>
      <c r="BC379" s="20">
        <v>1946</v>
      </c>
      <c r="BD379" s="21">
        <v>139.6</v>
      </c>
      <c r="BE379" s="9">
        <f t="shared" si="46"/>
        <v>-82669.793647634331</v>
      </c>
      <c r="BF379" s="9">
        <v>2196927.2692</v>
      </c>
      <c r="BG379" s="9">
        <v>33412.713799999998</v>
      </c>
      <c r="BH379" s="9">
        <v>191594.31890000001</v>
      </c>
      <c r="BI379" s="9">
        <v>75962.256156761505</v>
      </c>
      <c r="BJ379" s="9">
        <v>327822.76910000003</v>
      </c>
      <c r="BK379" s="9">
        <v>47731.808251939663</v>
      </c>
      <c r="BL379" s="9">
        <v>2860657.3125524563</v>
      </c>
      <c r="BM379" s="9">
        <f t="shared" si="47"/>
        <v>280090.96084806038</v>
      </c>
      <c r="BN379" s="9"/>
      <c r="BO379" s="9"/>
      <c r="BP379" s="9"/>
      <c r="BQ379" s="9"/>
      <c r="BR379" s="9"/>
      <c r="BS379" s="9"/>
      <c r="BT379" s="9"/>
      <c r="BU379" s="9"/>
      <c r="BV379" s="9">
        <f t="shared" si="42"/>
        <v>-82669.793647634331</v>
      </c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</row>
    <row r="380" spans="1:117">
      <c r="A380" s="8">
        <v>375</v>
      </c>
      <c r="B380" s="20">
        <v>2015</v>
      </c>
      <c r="C380" s="20">
        <v>1958</v>
      </c>
      <c r="D380" s="21">
        <v>107.19</v>
      </c>
      <c r="E380" s="9">
        <v>71615.514299999995</v>
      </c>
      <c r="F380" s="9">
        <v>2026835.1192999999</v>
      </c>
      <c r="G380" s="9">
        <v>77366.129400000005</v>
      </c>
      <c r="H380" s="9">
        <v>380080.75439999998</v>
      </c>
      <c r="I380" s="9">
        <v>74203.110700000005</v>
      </c>
      <c r="J380" s="9">
        <v>96357.631299999994</v>
      </c>
      <c r="K380" s="9">
        <v>26.1831</v>
      </c>
      <c r="L380" s="9">
        <v>2583201.0477</v>
      </c>
      <c r="M380" s="9">
        <f t="shared" si="43"/>
        <v>96331.448199999999</v>
      </c>
      <c r="N380" s="9"/>
      <c r="O380" s="9"/>
      <c r="P380" s="9"/>
      <c r="Q380" s="9"/>
      <c r="R380" s="9"/>
      <c r="S380" s="9"/>
      <c r="T380" s="9"/>
      <c r="U380" s="9"/>
      <c r="V380" s="9">
        <f t="shared" si="40"/>
        <v>340177.51430000004</v>
      </c>
      <c r="W380" s="9"/>
      <c r="X380" s="9"/>
      <c r="Y380" s="9"/>
      <c r="Z380" s="9"/>
      <c r="AA380" s="8">
        <v>375</v>
      </c>
      <c r="AB380" s="20">
        <v>2016</v>
      </c>
      <c r="AC380" s="20">
        <v>1934</v>
      </c>
      <c r="AD380" s="21">
        <v>121.92</v>
      </c>
      <c r="AE380" s="9">
        <f t="shared" si="44"/>
        <v>160149.82949807309</v>
      </c>
      <c r="AF380" s="9">
        <v>2167595.2475999999</v>
      </c>
      <c r="AG380" s="9">
        <v>33508.915200000003</v>
      </c>
      <c r="AH380" s="9">
        <v>206290.50829999999</v>
      </c>
      <c r="AI380" s="9">
        <v>72351.178799999994</v>
      </c>
      <c r="AJ380" s="9">
        <v>504880.2966</v>
      </c>
      <c r="AK380" s="9">
        <v>18272.53891752717</v>
      </c>
      <c r="AL380" s="9">
        <v>2806203.7780843996</v>
      </c>
      <c r="AM380" s="9">
        <f t="shared" si="45"/>
        <v>486607.75768247282</v>
      </c>
      <c r="AN380" s="9"/>
      <c r="AO380" s="9"/>
      <c r="AP380" s="9"/>
      <c r="AQ380" s="9"/>
      <c r="AR380" s="9"/>
      <c r="AS380" s="9"/>
      <c r="AT380" s="9"/>
      <c r="AU380" s="9"/>
      <c r="AV380" s="9">
        <f t="shared" si="41"/>
        <v>160149.82949807309</v>
      </c>
      <c r="AW380" s="9"/>
      <c r="AX380" s="9"/>
      <c r="AY380" s="9"/>
      <c r="AZ380" s="9"/>
      <c r="BA380" s="20">
        <v>375</v>
      </c>
      <c r="BB380" s="20">
        <v>2017</v>
      </c>
      <c r="BC380" s="20">
        <v>1935</v>
      </c>
      <c r="BD380" s="21">
        <v>112.48</v>
      </c>
      <c r="BE380" s="9">
        <f t="shared" si="46"/>
        <v>-136230.76025959011</v>
      </c>
      <c r="BF380" s="9">
        <v>2157061.2922</v>
      </c>
      <c r="BG380" s="9">
        <v>33412.713799999998</v>
      </c>
      <c r="BH380" s="9">
        <v>188450.1672</v>
      </c>
      <c r="BI380" s="9">
        <v>87774.090044806406</v>
      </c>
      <c r="BJ380" s="9">
        <v>305282.07570000004</v>
      </c>
      <c r="BK380" s="9">
        <v>54544.769551939666</v>
      </c>
      <c r="BL380" s="9">
        <v>2853666.3296524566</v>
      </c>
      <c r="BM380" s="9">
        <f t="shared" si="47"/>
        <v>250737.30614806036</v>
      </c>
      <c r="BN380" s="9"/>
      <c r="BO380" s="9"/>
      <c r="BP380" s="9"/>
      <c r="BQ380" s="9"/>
      <c r="BR380" s="9"/>
      <c r="BS380" s="9"/>
      <c r="BT380" s="9"/>
      <c r="BU380" s="9"/>
      <c r="BV380" s="9">
        <f t="shared" si="42"/>
        <v>-136230.76025959011</v>
      </c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</row>
    <row r="381" spans="1:117">
      <c r="A381" s="8">
        <v>376</v>
      </c>
      <c r="B381" s="20">
        <v>2015</v>
      </c>
      <c r="C381" s="20">
        <v>1987</v>
      </c>
      <c r="D381" s="21">
        <v>78.25</v>
      </c>
      <c r="E381" s="9">
        <v>54580.202499999999</v>
      </c>
      <c r="F381" s="9">
        <v>2026109.9217000001</v>
      </c>
      <c r="G381" s="9">
        <v>77366.129400000005</v>
      </c>
      <c r="H381" s="9">
        <v>380380.95140000002</v>
      </c>
      <c r="I381" s="9">
        <v>73075.716799999995</v>
      </c>
      <c r="J381" s="9">
        <v>80431.431200000006</v>
      </c>
      <c r="K381" s="9">
        <v>536.851</v>
      </c>
      <c r="L381" s="9">
        <v>2582247.0970000001</v>
      </c>
      <c r="M381" s="9">
        <f t="shared" si="43"/>
        <v>79894.580200000011</v>
      </c>
      <c r="N381" s="9"/>
      <c r="O381" s="9"/>
      <c r="P381" s="9"/>
      <c r="Q381" s="9"/>
      <c r="R381" s="9"/>
      <c r="S381" s="9"/>
      <c r="T381" s="9"/>
      <c r="U381" s="9"/>
      <c r="V381" s="9">
        <f t="shared" si="40"/>
        <v>323142.20250000001</v>
      </c>
      <c r="W381" s="9"/>
      <c r="X381" s="9"/>
      <c r="Y381" s="9"/>
      <c r="Z381" s="9"/>
      <c r="AA381" s="8">
        <v>376</v>
      </c>
      <c r="AB381" s="20">
        <v>2016</v>
      </c>
      <c r="AC381" s="20">
        <v>2005</v>
      </c>
      <c r="AD381" s="21">
        <v>141.47</v>
      </c>
      <c r="AE381" s="9">
        <f t="shared" si="44"/>
        <v>-18924.283801926766</v>
      </c>
      <c r="AF381" s="9">
        <v>2142593.9032000001</v>
      </c>
      <c r="AG381" s="9">
        <v>33508.915200000003</v>
      </c>
      <c r="AH381" s="9">
        <v>204084.38859999998</v>
      </c>
      <c r="AI381" s="9">
        <v>80639.0481</v>
      </c>
      <c r="AJ381" s="9">
        <v>303865.09039999999</v>
      </c>
      <c r="AK381" s="9">
        <v>18769.669617527172</v>
      </c>
      <c r="AL381" s="9">
        <v>2764845.9596843999</v>
      </c>
      <c r="AM381" s="9">
        <f t="shared" si="45"/>
        <v>285095.42078247282</v>
      </c>
      <c r="AN381" s="9"/>
      <c r="AO381" s="9"/>
      <c r="AP381" s="9"/>
      <c r="AQ381" s="9"/>
      <c r="AR381" s="9"/>
      <c r="AS381" s="9"/>
      <c r="AT381" s="9"/>
      <c r="AU381" s="9"/>
      <c r="AV381" s="9">
        <f t="shared" si="41"/>
        <v>-18924.283801926766</v>
      </c>
      <c r="AW381" s="9"/>
      <c r="AX381" s="9"/>
      <c r="AY381" s="9"/>
      <c r="AZ381" s="9"/>
      <c r="BA381" s="20">
        <v>376</v>
      </c>
      <c r="BB381" s="20">
        <v>2017</v>
      </c>
      <c r="BC381" s="20">
        <v>2006</v>
      </c>
      <c r="BD381" s="21">
        <v>123.71</v>
      </c>
      <c r="BE381" s="9">
        <f t="shared" si="46"/>
        <v>41745.399111075327</v>
      </c>
      <c r="BF381" s="9">
        <v>2218153.4276999999</v>
      </c>
      <c r="BG381" s="9">
        <v>33412.713799999998</v>
      </c>
      <c r="BH381" s="9">
        <v>190316.06770000001</v>
      </c>
      <c r="BI381" s="9">
        <v>80764.343215471497</v>
      </c>
      <c r="BJ381" s="9">
        <v>443334.39170000004</v>
      </c>
      <c r="BK381" s="9">
        <v>55879.048951939665</v>
      </c>
      <c r="BL381" s="9">
        <v>2868356.4960524566</v>
      </c>
      <c r="BM381" s="9">
        <f t="shared" si="47"/>
        <v>387455.34274806036</v>
      </c>
      <c r="BN381" s="9"/>
      <c r="BO381" s="9"/>
      <c r="BP381" s="9"/>
      <c r="BQ381" s="9"/>
      <c r="BR381" s="9"/>
      <c r="BS381" s="9"/>
      <c r="BT381" s="9"/>
      <c r="BU381" s="9"/>
      <c r="BV381" s="9">
        <f t="shared" si="42"/>
        <v>41745.399111075327</v>
      </c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</row>
    <row r="382" spans="1:117">
      <c r="A382" s="8">
        <v>377</v>
      </c>
      <c r="B382" s="20">
        <v>2015</v>
      </c>
      <c r="C382" s="20">
        <v>1968</v>
      </c>
      <c r="D382" s="21">
        <v>96.29</v>
      </c>
      <c r="E382" s="9">
        <v>46557.333899999998</v>
      </c>
      <c r="F382" s="9">
        <v>2042548.9251000001</v>
      </c>
      <c r="G382" s="9">
        <v>77366.129400000005</v>
      </c>
      <c r="H382" s="9">
        <v>380884.32750000001</v>
      </c>
      <c r="I382" s="9">
        <v>71185.281499999997</v>
      </c>
      <c r="J382" s="9">
        <v>60784.197099999998</v>
      </c>
      <c r="K382" s="9">
        <v>16021.437900000001</v>
      </c>
      <c r="L382" s="9">
        <v>2570190.0887000002</v>
      </c>
      <c r="M382" s="9">
        <f t="shared" si="43"/>
        <v>44762.7592</v>
      </c>
      <c r="N382" s="9"/>
      <c r="O382" s="9"/>
      <c r="P382" s="9"/>
      <c r="Q382" s="9"/>
      <c r="R382" s="9"/>
      <c r="S382" s="9"/>
      <c r="T382" s="9"/>
      <c r="U382" s="9"/>
      <c r="V382" s="9">
        <f t="shared" si="40"/>
        <v>315119.33390000003</v>
      </c>
      <c r="W382" s="9"/>
      <c r="X382" s="9"/>
      <c r="Y382" s="9"/>
      <c r="Z382" s="9"/>
      <c r="AA382" s="8">
        <v>377</v>
      </c>
      <c r="AB382" s="20">
        <v>2016</v>
      </c>
      <c r="AC382" s="20">
        <v>1938</v>
      </c>
      <c r="AD382" s="21">
        <v>106.66</v>
      </c>
      <c r="AE382" s="9">
        <f t="shared" si="44"/>
        <v>64606.984998072963</v>
      </c>
      <c r="AF382" s="9">
        <v>2211783.1472</v>
      </c>
      <c r="AG382" s="9">
        <v>33508.915200000003</v>
      </c>
      <c r="AH382" s="9">
        <v>204090.0693</v>
      </c>
      <c r="AI382" s="9">
        <v>80617.707299999995</v>
      </c>
      <c r="AJ382" s="9">
        <v>350386.95020000002</v>
      </c>
      <c r="AK382" s="9">
        <v>36952.644817527165</v>
      </c>
      <c r="AL382" s="9">
        <v>2778827.1593843997</v>
      </c>
      <c r="AM382" s="9">
        <f t="shared" si="45"/>
        <v>313434.30538247287</v>
      </c>
      <c r="AN382" s="9"/>
      <c r="AO382" s="9"/>
      <c r="AP382" s="9"/>
      <c r="AQ382" s="9"/>
      <c r="AR382" s="9"/>
      <c r="AS382" s="9"/>
      <c r="AT382" s="9"/>
      <c r="AU382" s="9"/>
      <c r="AV382" s="9">
        <f t="shared" si="41"/>
        <v>64606.984998072963</v>
      </c>
      <c r="AW382" s="9"/>
      <c r="AX382" s="9"/>
      <c r="AY382" s="9"/>
      <c r="AZ382" s="9"/>
      <c r="BA382" s="20">
        <v>377</v>
      </c>
      <c r="BB382" s="20">
        <v>2017</v>
      </c>
      <c r="BC382" s="20">
        <v>1939</v>
      </c>
      <c r="BD382" s="21">
        <v>108.27</v>
      </c>
      <c r="BE382" s="9">
        <f t="shared" si="46"/>
        <v>-231980.88336414378</v>
      </c>
      <c r="BF382" s="9">
        <v>2222041.3500999999</v>
      </c>
      <c r="BG382" s="9">
        <v>33412.713799999998</v>
      </c>
      <c r="BH382" s="9">
        <v>184268.7628</v>
      </c>
      <c r="BI382" s="9">
        <v>103482.63664025201</v>
      </c>
      <c r="BJ382" s="9">
        <v>173667.94399999999</v>
      </c>
      <c r="BK382" s="9">
        <v>102703.23835193965</v>
      </c>
      <c r="BL382" s="9">
        <v>2846151.0523524564</v>
      </c>
      <c r="BM382" s="9">
        <f t="shared" si="47"/>
        <v>70964.705648060335</v>
      </c>
      <c r="BN382" s="9"/>
      <c r="BO382" s="9"/>
      <c r="BP382" s="9"/>
      <c r="BQ382" s="9"/>
      <c r="BR382" s="9"/>
      <c r="BS382" s="9"/>
      <c r="BT382" s="9"/>
      <c r="BU382" s="9"/>
      <c r="BV382" s="9">
        <f t="shared" si="42"/>
        <v>-231980.88336414378</v>
      </c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</row>
    <row r="383" spans="1:117">
      <c r="A383" s="8">
        <v>378</v>
      </c>
      <c r="B383" s="20">
        <v>2015</v>
      </c>
      <c r="C383" s="20">
        <v>1964</v>
      </c>
      <c r="D383" s="21">
        <v>106.98</v>
      </c>
      <c r="E383" s="9">
        <v>98668.249100000001</v>
      </c>
      <c r="F383" s="9">
        <v>2046630.0767000001</v>
      </c>
      <c r="G383" s="9">
        <v>77366.129400000005</v>
      </c>
      <c r="H383" s="9">
        <v>380580.70520000003</v>
      </c>
      <c r="I383" s="9">
        <v>72325.539099999995</v>
      </c>
      <c r="J383" s="9">
        <v>98072.500700000004</v>
      </c>
      <c r="K383" s="9">
        <v>3011.97</v>
      </c>
      <c r="L383" s="9">
        <v>2573294.7319</v>
      </c>
      <c r="M383" s="9">
        <f t="shared" si="43"/>
        <v>95060.530700000003</v>
      </c>
      <c r="N383" s="9"/>
      <c r="O383" s="9"/>
      <c r="P383" s="9"/>
      <c r="Q383" s="9"/>
      <c r="R383" s="9"/>
      <c r="S383" s="9"/>
      <c r="T383" s="9"/>
      <c r="U383" s="9"/>
      <c r="V383" s="9">
        <f t="shared" si="40"/>
        <v>367230.24910000002</v>
      </c>
      <c r="W383" s="9"/>
      <c r="X383" s="9"/>
      <c r="Y383" s="9"/>
      <c r="Z383" s="9"/>
      <c r="AA383" s="8">
        <v>378</v>
      </c>
      <c r="AB383" s="20">
        <v>2016</v>
      </c>
      <c r="AC383" s="20">
        <v>1938</v>
      </c>
      <c r="AD383" s="21">
        <v>106.66</v>
      </c>
      <c r="AE383" s="9">
        <f t="shared" si="44"/>
        <v>67629.602998073213</v>
      </c>
      <c r="AF383" s="9">
        <v>2159577.8311999999</v>
      </c>
      <c r="AG383" s="9">
        <v>33508.915200000003</v>
      </c>
      <c r="AH383" s="9">
        <v>204138.1397</v>
      </c>
      <c r="AI383" s="9">
        <v>80437.118199999997</v>
      </c>
      <c r="AJ383" s="9">
        <v>401432.77970000001</v>
      </c>
      <c r="AK383" s="9">
        <v>28052.091017527171</v>
      </c>
      <c r="AL383" s="9">
        <v>2783413.0899843997</v>
      </c>
      <c r="AM383" s="9">
        <f t="shared" si="45"/>
        <v>373380.68868247286</v>
      </c>
      <c r="AN383" s="9"/>
      <c r="AO383" s="9"/>
      <c r="AP383" s="9"/>
      <c r="AQ383" s="9"/>
      <c r="AR383" s="9"/>
      <c r="AS383" s="9"/>
      <c r="AT383" s="9"/>
      <c r="AU383" s="9"/>
      <c r="AV383" s="9">
        <f t="shared" si="41"/>
        <v>67629.602998073213</v>
      </c>
      <c r="AW383" s="9"/>
      <c r="AX383" s="9"/>
      <c r="AY383" s="9"/>
      <c r="AZ383" s="9"/>
      <c r="BA383" s="20">
        <v>378</v>
      </c>
      <c r="BB383" s="20">
        <v>2017</v>
      </c>
      <c r="BC383" s="20">
        <v>1939</v>
      </c>
      <c r="BD383" s="21">
        <v>108.27</v>
      </c>
      <c r="BE383" s="9">
        <f t="shared" si="46"/>
        <v>-160885.12406650418</v>
      </c>
      <c r="BF383" s="9">
        <v>2161335.6146999998</v>
      </c>
      <c r="BG383" s="9">
        <v>33412.713799999998</v>
      </c>
      <c r="BH383" s="9">
        <v>184595.61920000002</v>
      </c>
      <c r="BI383" s="9">
        <v>102254.71443789201</v>
      </c>
      <c r="BJ383" s="9">
        <v>274267.0907</v>
      </c>
      <c r="BK383" s="9">
        <v>67848.093351939664</v>
      </c>
      <c r="BL383" s="9">
        <v>2848902.7835524566</v>
      </c>
      <c r="BM383" s="9">
        <f t="shared" si="47"/>
        <v>206418.99734806034</v>
      </c>
      <c r="BN383" s="9"/>
      <c r="BO383" s="9"/>
      <c r="BP383" s="9"/>
      <c r="BQ383" s="9"/>
      <c r="BR383" s="9"/>
      <c r="BS383" s="9"/>
      <c r="BT383" s="9"/>
      <c r="BU383" s="9"/>
      <c r="BV383" s="9">
        <f t="shared" si="42"/>
        <v>-160885.12406650418</v>
      </c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</row>
    <row r="384" spans="1:117">
      <c r="A384" s="8">
        <v>379</v>
      </c>
      <c r="B384" s="20">
        <v>2015</v>
      </c>
      <c r="C384" s="20">
        <v>1988</v>
      </c>
      <c r="D384" s="21">
        <v>75.92</v>
      </c>
      <c r="E384" s="9">
        <v>83145.480599999995</v>
      </c>
      <c r="F384" s="9">
        <v>2034505.6451000001</v>
      </c>
      <c r="G384" s="9">
        <v>77366.129400000005</v>
      </c>
      <c r="H384" s="9">
        <v>380444.9227</v>
      </c>
      <c r="I384" s="9">
        <v>72835.471900000004</v>
      </c>
      <c r="J384" s="9">
        <v>97090.580799999996</v>
      </c>
      <c r="K384" s="9">
        <v>1661.9081000000001</v>
      </c>
      <c r="L384" s="9">
        <v>2577435.3612000002</v>
      </c>
      <c r="M384" s="9">
        <f t="shared" si="43"/>
        <v>95428.672699999996</v>
      </c>
      <c r="N384" s="9"/>
      <c r="O384" s="9"/>
      <c r="P384" s="9"/>
      <c r="Q384" s="9"/>
      <c r="R384" s="9"/>
      <c r="S384" s="9"/>
      <c r="T384" s="9"/>
      <c r="U384" s="9"/>
      <c r="V384" s="9">
        <f t="shared" si="40"/>
        <v>351707.48060000001</v>
      </c>
      <c r="W384" s="9"/>
      <c r="X384" s="9"/>
      <c r="Y384" s="9"/>
      <c r="Z384" s="9"/>
      <c r="AA384" s="8">
        <v>379</v>
      </c>
      <c r="AB384" s="20">
        <v>2016</v>
      </c>
      <c r="AC384" s="20">
        <v>1987</v>
      </c>
      <c r="AD384" s="21">
        <v>96.42</v>
      </c>
      <c r="AE384" s="9">
        <f t="shared" si="44"/>
        <v>-111405.23840192705</v>
      </c>
      <c r="AF384" s="9">
        <v>2158373.0644</v>
      </c>
      <c r="AG384" s="9">
        <v>33508.915200000003</v>
      </c>
      <c r="AH384" s="9">
        <v>201375.57209999999</v>
      </c>
      <c r="AI384" s="9">
        <v>90815.430500000002</v>
      </c>
      <c r="AJ384" s="9">
        <v>214979.90900000001</v>
      </c>
      <c r="AK384" s="9">
        <v>46813.124617527166</v>
      </c>
      <c r="AL384" s="9">
        <v>2763645.0049843998</v>
      </c>
      <c r="AM384" s="9">
        <f t="shared" si="45"/>
        <v>168166.78438247286</v>
      </c>
      <c r="AN384" s="9"/>
      <c r="AO384" s="9"/>
      <c r="AP384" s="9"/>
      <c r="AQ384" s="9"/>
      <c r="AR384" s="9"/>
      <c r="AS384" s="9"/>
      <c r="AT384" s="9"/>
      <c r="AU384" s="9"/>
      <c r="AV384" s="9">
        <f t="shared" si="41"/>
        <v>-111405.23840192705</v>
      </c>
      <c r="AW384" s="9"/>
      <c r="AX384" s="9"/>
      <c r="AY384" s="9"/>
      <c r="AZ384" s="9"/>
      <c r="BA384" s="20">
        <v>379</v>
      </c>
      <c r="BB384" s="20">
        <v>2017</v>
      </c>
      <c r="BC384" s="20">
        <v>1988</v>
      </c>
      <c r="BD384" s="21">
        <v>120.42</v>
      </c>
      <c r="BE384" s="9">
        <f t="shared" si="46"/>
        <v>-307752.04990479723</v>
      </c>
      <c r="BF384" s="9">
        <v>2204244.0869</v>
      </c>
      <c r="BG384" s="9">
        <v>33412.713799999998</v>
      </c>
      <c r="BH384" s="9">
        <v>169308.2757</v>
      </c>
      <c r="BI384" s="9">
        <v>159685.64549959899</v>
      </c>
      <c r="BJ384" s="9">
        <v>149216.05650000001</v>
      </c>
      <c r="BK384" s="9">
        <v>178620.79615193966</v>
      </c>
      <c r="BL384" s="9">
        <v>2844998.0321524567</v>
      </c>
      <c r="BM384" s="9">
        <f t="shared" si="47"/>
        <v>-29404.739651939657</v>
      </c>
      <c r="BN384" s="9"/>
      <c r="BO384" s="9"/>
      <c r="BP384" s="9"/>
      <c r="BQ384" s="9"/>
      <c r="BR384" s="9"/>
      <c r="BS384" s="9"/>
      <c r="BT384" s="9"/>
      <c r="BU384" s="9"/>
      <c r="BV384" s="9">
        <f t="shared" si="42"/>
        <v>-307752.04990479723</v>
      </c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</row>
    <row r="385" spans="1:117">
      <c r="A385" s="8">
        <v>380</v>
      </c>
      <c r="B385" s="20">
        <v>2015</v>
      </c>
      <c r="C385" s="20">
        <v>1957</v>
      </c>
      <c r="D385" s="21">
        <v>112.95</v>
      </c>
      <c r="E385" s="9">
        <v>61467.998099999997</v>
      </c>
      <c r="F385" s="9">
        <v>2040041.6658000001</v>
      </c>
      <c r="G385" s="9">
        <v>77366.129400000005</v>
      </c>
      <c r="H385" s="9">
        <v>379715.7648</v>
      </c>
      <c r="I385" s="9">
        <v>75573.834000000003</v>
      </c>
      <c r="J385" s="9">
        <v>73270.405700000003</v>
      </c>
      <c r="K385" s="9">
        <v>5802.2295999999997</v>
      </c>
      <c r="L385" s="9">
        <v>2578697.5718999999</v>
      </c>
      <c r="M385" s="9">
        <f t="shared" si="43"/>
        <v>67468.176099999997</v>
      </c>
      <c r="N385" s="9"/>
      <c r="O385" s="9"/>
      <c r="P385" s="9"/>
      <c r="Q385" s="9"/>
      <c r="R385" s="9"/>
      <c r="S385" s="9"/>
      <c r="T385" s="9"/>
      <c r="U385" s="9"/>
      <c r="V385" s="9">
        <f t="shared" si="40"/>
        <v>330029.99810000003</v>
      </c>
      <c r="W385" s="9"/>
      <c r="X385" s="9"/>
      <c r="Y385" s="9"/>
      <c r="Z385" s="9"/>
      <c r="AA385" s="8">
        <v>380</v>
      </c>
      <c r="AB385" s="20">
        <v>2016</v>
      </c>
      <c r="AC385" s="20">
        <v>1974</v>
      </c>
      <c r="AD385" s="21">
        <v>139.1</v>
      </c>
      <c r="AE385" s="9">
        <f t="shared" si="44"/>
        <v>185914.06029807357</v>
      </c>
      <c r="AF385" s="9">
        <v>2172593.3960000002</v>
      </c>
      <c r="AG385" s="9">
        <v>33508.915200000003</v>
      </c>
      <c r="AH385" s="9">
        <v>205440.37509999998</v>
      </c>
      <c r="AI385" s="9">
        <v>75544.927899999995</v>
      </c>
      <c r="AJ385" s="9">
        <v>536515.63829999999</v>
      </c>
      <c r="AK385" s="9">
        <v>14175.113717527171</v>
      </c>
      <c r="AL385" s="9">
        <v>2823514.0784843997</v>
      </c>
      <c r="AM385" s="9">
        <f t="shared" si="45"/>
        <v>522340.5245824728</v>
      </c>
      <c r="AN385" s="9"/>
      <c r="AO385" s="9"/>
      <c r="AP385" s="9"/>
      <c r="AQ385" s="9"/>
      <c r="AR385" s="9"/>
      <c r="AS385" s="9"/>
      <c r="AT385" s="9"/>
      <c r="AU385" s="9"/>
      <c r="AV385" s="9">
        <f t="shared" si="41"/>
        <v>185914.06029807357</v>
      </c>
      <c r="AW385" s="9"/>
      <c r="AX385" s="9"/>
      <c r="AY385" s="9"/>
      <c r="AZ385" s="9"/>
      <c r="BA385" s="20">
        <v>380</v>
      </c>
      <c r="BB385" s="20">
        <v>2017</v>
      </c>
      <c r="BC385" s="20">
        <v>1975</v>
      </c>
      <c r="BD385" s="21">
        <v>170.14</v>
      </c>
      <c r="BE385" s="9">
        <f t="shared" si="46"/>
        <v>-58162.737699545454</v>
      </c>
      <c r="BF385" s="9">
        <v>2220044.4580999999</v>
      </c>
      <c r="BG385" s="9">
        <v>33412.713799999998</v>
      </c>
      <c r="BH385" s="9">
        <v>190691.29440000001</v>
      </c>
      <c r="BI385" s="9">
        <v>79354.705604850402</v>
      </c>
      <c r="BJ385" s="9">
        <v>329395.99440000003</v>
      </c>
      <c r="BK385" s="9">
        <v>46176.448751939664</v>
      </c>
      <c r="BL385" s="9">
        <v>2864885.4552524565</v>
      </c>
      <c r="BM385" s="9">
        <f t="shared" si="47"/>
        <v>283219.54564806039</v>
      </c>
      <c r="BN385" s="9"/>
      <c r="BO385" s="9"/>
      <c r="BP385" s="9"/>
      <c r="BQ385" s="9"/>
      <c r="BR385" s="9"/>
      <c r="BS385" s="9"/>
      <c r="BT385" s="9"/>
      <c r="BU385" s="9"/>
      <c r="BV385" s="9">
        <f t="shared" si="42"/>
        <v>-58162.737699545454</v>
      </c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</row>
    <row r="386" spans="1:117">
      <c r="A386" s="8">
        <v>381</v>
      </c>
      <c r="B386" s="20">
        <v>2015</v>
      </c>
      <c r="C386" s="20">
        <v>1970</v>
      </c>
      <c r="D386" s="21">
        <v>97.15</v>
      </c>
      <c r="E386" s="9">
        <v>31489.542300000001</v>
      </c>
      <c r="F386" s="9">
        <v>2033300.683</v>
      </c>
      <c r="G386" s="9">
        <v>77366.129400000005</v>
      </c>
      <c r="H386" s="9">
        <v>379810.06719999999</v>
      </c>
      <c r="I386" s="9">
        <v>75219.679999999993</v>
      </c>
      <c r="J386" s="9">
        <v>45351.570099999997</v>
      </c>
      <c r="K386" s="9">
        <v>9833.6093999999994</v>
      </c>
      <c r="L386" s="9">
        <v>2569724.9780000001</v>
      </c>
      <c r="M386" s="9">
        <f t="shared" si="43"/>
        <v>35517.960699999996</v>
      </c>
      <c r="N386" s="9"/>
      <c r="O386" s="9"/>
      <c r="P386" s="9"/>
      <c r="Q386" s="9"/>
      <c r="R386" s="9"/>
      <c r="S386" s="9"/>
      <c r="T386" s="9"/>
      <c r="U386" s="9"/>
      <c r="V386" s="9">
        <f t="shared" si="40"/>
        <v>300051.54230000003</v>
      </c>
      <c r="W386" s="9"/>
      <c r="X386" s="9"/>
      <c r="Y386" s="9"/>
      <c r="Z386" s="9"/>
      <c r="AA386" s="8">
        <v>381</v>
      </c>
      <c r="AB386" s="20">
        <v>2016</v>
      </c>
      <c r="AC386" s="20">
        <v>1952</v>
      </c>
      <c r="AD386" s="21">
        <v>132.01</v>
      </c>
      <c r="AE386" s="9">
        <f t="shared" si="44"/>
        <v>175174.28699807264</v>
      </c>
      <c r="AF386" s="9">
        <v>2156896.5340999998</v>
      </c>
      <c r="AG386" s="9">
        <v>33508.915200000003</v>
      </c>
      <c r="AH386" s="9">
        <v>204751.44199999998</v>
      </c>
      <c r="AI386" s="9">
        <v>78133.0867</v>
      </c>
      <c r="AJ386" s="9">
        <v>512176.37640000001</v>
      </c>
      <c r="AK386" s="9">
        <v>15951.679517527171</v>
      </c>
      <c r="AL386" s="9">
        <v>2794340.3878843999</v>
      </c>
      <c r="AM386" s="9">
        <f t="shared" si="45"/>
        <v>496224.69688247284</v>
      </c>
      <c r="AN386" s="9"/>
      <c r="AO386" s="9"/>
      <c r="AP386" s="9"/>
      <c r="AQ386" s="9"/>
      <c r="AR386" s="9"/>
      <c r="AS386" s="9"/>
      <c r="AT386" s="9"/>
      <c r="AU386" s="9"/>
      <c r="AV386" s="9">
        <f t="shared" si="41"/>
        <v>175174.28699807264</v>
      </c>
      <c r="AW386" s="9"/>
      <c r="AX386" s="9"/>
      <c r="AY386" s="9"/>
      <c r="AZ386" s="9"/>
      <c r="BA386" s="20">
        <v>381</v>
      </c>
      <c r="BB386" s="20">
        <v>2017</v>
      </c>
      <c r="BC386" s="20">
        <v>1953</v>
      </c>
      <c r="BD386" s="21">
        <v>154.11000000000001</v>
      </c>
      <c r="BE386" s="9">
        <f t="shared" si="46"/>
        <v>-176199.97740869969</v>
      </c>
      <c r="BF386" s="9">
        <v>2155224.6047999999</v>
      </c>
      <c r="BG386" s="9">
        <v>33412.713799999998</v>
      </c>
      <c r="BH386" s="9">
        <v>188213.6263</v>
      </c>
      <c r="BI386" s="9">
        <v>88662.718095696502</v>
      </c>
      <c r="BJ386" s="9">
        <v>267976.15710000001</v>
      </c>
      <c r="BK386" s="9">
        <v>49555.730951939666</v>
      </c>
      <c r="BL386" s="9">
        <v>2860134.0665524565</v>
      </c>
      <c r="BM386" s="9">
        <f t="shared" si="47"/>
        <v>218420.42614806036</v>
      </c>
      <c r="BN386" s="9"/>
      <c r="BO386" s="9"/>
      <c r="BP386" s="9"/>
      <c r="BQ386" s="9"/>
      <c r="BR386" s="9"/>
      <c r="BS386" s="9"/>
      <c r="BT386" s="9"/>
      <c r="BU386" s="9"/>
      <c r="BV386" s="9">
        <f t="shared" si="42"/>
        <v>-176199.97740869969</v>
      </c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</row>
    <row r="387" spans="1:117">
      <c r="A387" s="8">
        <v>382</v>
      </c>
      <c r="B387" s="20">
        <v>2015</v>
      </c>
      <c r="C387" s="20">
        <v>1985</v>
      </c>
      <c r="D387" s="21">
        <v>89.42</v>
      </c>
      <c r="E387" s="9">
        <v>51407.206599999998</v>
      </c>
      <c r="F387" s="9">
        <v>2031488.6779</v>
      </c>
      <c r="G387" s="9">
        <v>77366.129400000005</v>
      </c>
      <c r="H387" s="9">
        <v>380664.7672</v>
      </c>
      <c r="I387" s="9">
        <v>72009.842799999999</v>
      </c>
      <c r="J387" s="9">
        <v>64124.500200000002</v>
      </c>
      <c r="K387" s="9">
        <v>0</v>
      </c>
      <c r="L387" s="9">
        <v>2574246.7108</v>
      </c>
      <c r="M387" s="9">
        <f t="shared" si="43"/>
        <v>64124.500200000002</v>
      </c>
      <c r="N387" s="9"/>
      <c r="O387" s="9"/>
      <c r="P387" s="9"/>
      <c r="Q387" s="9"/>
      <c r="R387" s="9"/>
      <c r="S387" s="9"/>
      <c r="T387" s="9"/>
      <c r="U387" s="9"/>
      <c r="V387" s="9">
        <f t="shared" si="40"/>
        <v>319969.20660000003</v>
      </c>
      <c r="W387" s="9"/>
      <c r="X387" s="9"/>
      <c r="Y387" s="9"/>
      <c r="Z387" s="9"/>
      <c r="AA387" s="8">
        <v>382</v>
      </c>
      <c r="AB387" s="20">
        <v>2016</v>
      </c>
      <c r="AC387" s="20">
        <v>2001</v>
      </c>
      <c r="AD387" s="21">
        <v>130.38999999999999</v>
      </c>
      <c r="AE387" s="9">
        <f t="shared" si="44"/>
        <v>-222456.15560192661</v>
      </c>
      <c r="AF387" s="9">
        <v>2206236.5589000001</v>
      </c>
      <c r="AG387" s="9">
        <v>33508.915200000003</v>
      </c>
      <c r="AH387" s="9">
        <v>187651.20489999998</v>
      </c>
      <c r="AI387" s="9">
        <v>142374.62959999999</v>
      </c>
      <c r="AJ387" s="9">
        <v>87001.973599999998</v>
      </c>
      <c r="AK387" s="9">
        <v>122957.09961752717</v>
      </c>
      <c r="AL387" s="9">
        <v>2756272.3381843995</v>
      </c>
      <c r="AM387" s="9">
        <f t="shared" si="45"/>
        <v>-35955.126017527175</v>
      </c>
      <c r="AN387" s="9"/>
      <c r="AO387" s="9"/>
      <c r="AP387" s="9"/>
      <c r="AQ387" s="9"/>
      <c r="AR387" s="9"/>
      <c r="AS387" s="9"/>
      <c r="AT387" s="9"/>
      <c r="AU387" s="9"/>
      <c r="AV387" s="9">
        <f t="shared" si="41"/>
        <v>-222456.15560192661</v>
      </c>
      <c r="AW387" s="9"/>
      <c r="AX387" s="9"/>
      <c r="AY387" s="9"/>
      <c r="AZ387" s="9"/>
      <c r="BA387" s="20">
        <v>382</v>
      </c>
      <c r="BB387" s="20">
        <v>2017</v>
      </c>
      <c r="BC387" s="20">
        <v>2002</v>
      </c>
      <c r="BD387" s="21">
        <v>111.02</v>
      </c>
      <c r="BE387" s="9">
        <f t="shared" si="46"/>
        <v>-125021.52450783225</v>
      </c>
      <c r="BF387" s="9">
        <v>2287453.0263999999</v>
      </c>
      <c r="BG387" s="9">
        <v>33412.713799999998</v>
      </c>
      <c r="BH387" s="9">
        <v>184224.11190000002</v>
      </c>
      <c r="BI387" s="9">
        <v>103650.379196564</v>
      </c>
      <c r="BJ387" s="9">
        <v>260956.1441</v>
      </c>
      <c r="BK387" s="9">
        <v>134915.15305193968</v>
      </c>
      <c r="BL387" s="9">
        <v>2859802.7468524566</v>
      </c>
      <c r="BM387" s="9">
        <f t="shared" si="47"/>
        <v>126040.99104806033</v>
      </c>
      <c r="BN387" s="9"/>
      <c r="BO387" s="9"/>
      <c r="BP387" s="9"/>
      <c r="BQ387" s="9"/>
      <c r="BR387" s="9"/>
      <c r="BS387" s="9"/>
      <c r="BT387" s="9"/>
      <c r="BU387" s="9"/>
      <c r="BV387" s="9">
        <f t="shared" si="42"/>
        <v>-125021.52450783225</v>
      </c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</row>
    <row r="388" spans="1:117">
      <c r="A388" s="8">
        <v>383</v>
      </c>
      <c r="B388" s="20">
        <v>2015</v>
      </c>
      <c r="C388" s="20">
        <v>1960</v>
      </c>
      <c r="D388" s="21">
        <v>101.81</v>
      </c>
      <c r="E388" s="9">
        <v>64031.0409</v>
      </c>
      <c r="F388" s="9">
        <v>2045285.9039</v>
      </c>
      <c r="G388" s="9">
        <v>77366.129400000005</v>
      </c>
      <c r="H388" s="9">
        <v>380296.09850000002</v>
      </c>
      <c r="I388" s="9">
        <v>73394.383000000002</v>
      </c>
      <c r="J388" s="9">
        <v>64444.224199999997</v>
      </c>
      <c r="K388" s="9">
        <v>1901.4103</v>
      </c>
      <c r="L388" s="9">
        <v>2574854.2877000002</v>
      </c>
      <c r="M388" s="9">
        <f t="shared" si="43"/>
        <v>62542.813899999994</v>
      </c>
      <c r="N388" s="9"/>
      <c r="O388" s="9"/>
      <c r="P388" s="9"/>
      <c r="Q388" s="9"/>
      <c r="R388" s="9"/>
      <c r="S388" s="9"/>
      <c r="T388" s="9"/>
      <c r="U388" s="9"/>
      <c r="V388" s="9">
        <f t="shared" si="40"/>
        <v>332593.04090000002</v>
      </c>
      <c r="W388" s="9"/>
      <c r="X388" s="9"/>
      <c r="Y388" s="9"/>
      <c r="Z388" s="9"/>
      <c r="AA388" s="8">
        <v>383</v>
      </c>
      <c r="AB388" s="20">
        <v>2016</v>
      </c>
      <c r="AC388" s="20">
        <v>1963</v>
      </c>
      <c r="AD388" s="21">
        <v>135.94</v>
      </c>
      <c r="AE388" s="9">
        <f t="shared" si="44"/>
        <v>99181.772698073182</v>
      </c>
      <c r="AF388" s="9">
        <v>2171073.605</v>
      </c>
      <c r="AG388" s="9">
        <v>33508.915200000003</v>
      </c>
      <c r="AH388" s="9">
        <v>204822.35439999998</v>
      </c>
      <c r="AI388" s="9">
        <v>77866.685200000007</v>
      </c>
      <c r="AJ388" s="9">
        <v>397495.54300000001</v>
      </c>
      <c r="AK388" s="9">
        <v>9967.1267175271714</v>
      </c>
      <c r="AL388" s="9">
        <v>2775618.2033843999</v>
      </c>
      <c r="AM388" s="9">
        <f t="shared" si="45"/>
        <v>387528.41628247284</v>
      </c>
      <c r="AN388" s="9"/>
      <c r="AO388" s="9"/>
      <c r="AP388" s="9"/>
      <c r="AQ388" s="9"/>
      <c r="AR388" s="9"/>
      <c r="AS388" s="9"/>
      <c r="AT388" s="9"/>
      <c r="AU388" s="9"/>
      <c r="AV388" s="9">
        <f t="shared" si="41"/>
        <v>99181.772698073182</v>
      </c>
      <c r="AW388" s="9"/>
      <c r="AX388" s="9"/>
      <c r="AY388" s="9"/>
      <c r="AZ388" s="9"/>
      <c r="BA388" s="20">
        <v>383</v>
      </c>
      <c r="BB388" s="20">
        <v>2017</v>
      </c>
      <c r="BC388" s="20">
        <v>1964</v>
      </c>
      <c r="BD388" s="21">
        <v>163.87</v>
      </c>
      <c r="BE388" s="9">
        <f t="shared" si="46"/>
        <v>-11132.599768293556</v>
      </c>
      <c r="BF388" s="9">
        <v>2186272.8766999999</v>
      </c>
      <c r="BG388" s="9">
        <v>33412.713799999998</v>
      </c>
      <c r="BH388" s="9">
        <v>188735.83100000001</v>
      </c>
      <c r="BI388" s="9">
        <v>86700.918636102695</v>
      </c>
      <c r="BJ388" s="9">
        <v>419553.09640000004</v>
      </c>
      <c r="BK388" s="9">
        <v>53936.617651939661</v>
      </c>
      <c r="BL388" s="9">
        <v>2871871.4186524567</v>
      </c>
      <c r="BM388" s="9">
        <f t="shared" si="47"/>
        <v>365616.47874806036</v>
      </c>
      <c r="BN388" s="9"/>
      <c r="BO388" s="9"/>
      <c r="BP388" s="9"/>
      <c r="BQ388" s="9"/>
      <c r="BR388" s="9"/>
      <c r="BS388" s="9"/>
      <c r="BT388" s="9"/>
      <c r="BU388" s="9"/>
      <c r="BV388" s="9">
        <f t="shared" si="42"/>
        <v>-11132.599768293556</v>
      </c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</row>
    <row r="389" spans="1:117">
      <c r="A389" s="8">
        <v>384</v>
      </c>
      <c r="B389" s="20">
        <v>2015</v>
      </c>
      <c r="C389" s="20">
        <v>1989</v>
      </c>
      <c r="D389" s="21">
        <v>92.99</v>
      </c>
      <c r="E389" s="9">
        <v>30803.049599999998</v>
      </c>
      <c r="F389" s="9">
        <v>2009425.3613</v>
      </c>
      <c r="G389" s="9">
        <v>77366.129400000005</v>
      </c>
      <c r="H389" s="9">
        <v>380641.75630000001</v>
      </c>
      <c r="I389" s="9">
        <v>72096.260699999999</v>
      </c>
      <c r="J389" s="9">
        <v>67734.631999999998</v>
      </c>
      <c r="K389" s="9">
        <v>0</v>
      </c>
      <c r="L389" s="9">
        <v>2576461.0901000001</v>
      </c>
      <c r="M389" s="9">
        <f t="shared" si="43"/>
        <v>67734.631999999998</v>
      </c>
      <c r="N389" s="9"/>
      <c r="O389" s="9"/>
      <c r="P389" s="9"/>
      <c r="Q389" s="9"/>
      <c r="R389" s="9"/>
      <c r="S389" s="9"/>
      <c r="T389" s="9"/>
      <c r="U389" s="9"/>
      <c r="V389" s="9">
        <f t="shared" si="40"/>
        <v>299365.04960000003</v>
      </c>
      <c r="W389" s="9"/>
      <c r="X389" s="9"/>
      <c r="Y389" s="9"/>
      <c r="Z389" s="9"/>
      <c r="AA389" s="8">
        <v>384</v>
      </c>
      <c r="AB389" s="20">
        <v>2016</v>
      </c>
      <c r="AC389" s="20">
        <v>1982</v>
      </c>
      <c r="AD389" s="21">
        <v>156.35</v>
      </c>
      <c r="AE389" s="9">
        <f t="shared" si="44"/>
        <v>204944.65639807284</v>
      </c>
      <c r="AF389" s="9">
        <v>2108814.8322999999</v>
      </c>
      <c r="AG389" s="9">
        <v>33508.915200000003</v>
      </c>
      <c r="AH389" s="9">
        <v>204928.712</v>
      </c>
      <c r="AI389" s="9">
        <v>77467.125199999995</v>
      </c>
      <c r="AJ389" s="9">
        <v>603627.58639999991</v>
      </c>
      <c r="AK389" s="9">
        <v>8936.3475175271706</v>
      </c>
      <c r="AL389" s="9">
        <v>2814466.1671843999</v>
      </c>
      <c r="AM389" s="9">
        <f t="shared" si="45"/>
        <v>594691.23888247274</v>
      </c>
      <c r="AN389" s="9"/>
      <c r="AO389" s="9"/>
      <c r="AP389" s="9"/>
      <c r="AQ389" s="9"/>
      <c r="AR389" s="9"/>
      <c r="AS389" s="9"/>
      <c r="AT389" s="9"/>
      <c r="AU389" s="9"/>
      <c r="AV389" s="9">
        <f t="shared" si="41"/>
        <v>204944.65639807284</v>
      </c>
      <c r="AW389" s="9"/>
      <c r="AX389" s="9"/>
      <c r="AY389" s="9"/>
      <c r="AZ389" s="9"/>
      <c r="BA389" s="20">
        <v>384</v>
      </c>
      <c r="BB389" s="20">
        <v>2017</v>
      </c>
      <c r="BC389" s="20">
        <v>1983</v>
      </c>
      <c r="BD389" s="21">
        <v>157.11000000000001</v>
      </c>
      <c r="BE389" s="9">
        <f t="shared" si="46"/>
        <v>-26885.807247978635</v>
      </c>
      <c r="BF389" s="9">
        <v>2137081.1505999998</v>
      </c>
      <c r="BG389" s="9">
        <v>33412.713799999998</v>
      </c>
      <c r="BH389" s="9">
        <v>193226.44270000001</v>
      </c>
      <c r="BI389" s="9">
        <v>69830.753356417699</v>
      </c>
      <c r="BJ389" s="9">
        <v>458997.18770000001</v>
      </c>
      <c r="BK389" s="9">
        <v>38662.738851939663</v>
      </c>
      <c r="BL389" s="9">
        <v>2880771.3165524565</v>
      </c>
      <c r="BM389" s="9">
        <f t="shared" si="47"/>
        <v>420334.44884806033</v>
      </c>
      <c r="BN389" s="9"/>
      <c r="BO389" s="9"/>
      <c r="BP389" s="9"/>
      <c r="BQ389" s="9"/>
      <c r="BR389" s="9"/>
      <c r="BS389" s="9"/>
      <c r="BT389" s="9"/>
      <c r="BU389" s="9"/>
      <c r="BV389" s="9">
        <f t="shared" si="42"/>
        <v>-26885.807247978635</v>
      </c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</row>
    <row r="390" spans="1:117">
      <c r="A390" s="8">
        <v>385</v>
      </c>
      <c r="B390" s="20">
        <v>2015</v>
      </c>
      <c r="C390" s="20">
        <v>1974</v>
      </c>
      <c r="D390" s="21">
        <v>156.36000000000001</v>
      </c>
      <c r="E390" s="9">
        <v>19011.668000000001</v>
      </c>
      <c r="F390" s="9">
        <v>2043227.4275</v>
      </c>
      <c r="G390" s="9">
        <v>77366.129400000005</v>
      </c>
      <c r="H390" s="9">
        <v>379102.78730000003</v>
      </c>
      <c r="I390" s="9">
        <v>77875.878800000006</v>
      </c>
      <c r="J390" s="9">
        <v>24050.2791</v>
      </c>
      <c r="K390" s="9">
        <v>13060.577499999999</v>
      </c>
      <c r="L390" s="9">
        <v>2569550.2566</v>
      </c>
      <c r="M390" s="9">
        <f t="shared" si="43"/>
        <v>10989.7016</v>
      </c>
      <c r="N390" s="9"/>
      <c r="O390" s="9"/>
      <c r="P390" s="9"/>
      <c r="Q390" s="9"/>
      <c r="R390" s="9"/>
      <c r="S390" s="9"/>
      <c r="T390" s="9"/>
      <c r="U390" s="9"/>
      <c r="V390" s="9">
        <f t="shared" ref="V390:V453" si="48">(E390-inmean)*stdfac+outmean</f>
        <v>287573.66800000001</v>
      </c>
      <c r="W390" s="9"/>
      <c r="X390" s="9"/>
      <c r="Y390" s="9"/>
      <c r="Z390" s="9"/>
      <c r="AA390" s="8">
        <v>385</v>
      </c>
      <c r="AB390" s="20">
        <v>2016</v>
      </c>
      <c r="AC390" s="20">
        <v>1984</v>
      </c>
      <c r="AD390" s="21">
        <v>117.76</v>
      </c>
      <c r="AE390" s="9">
        <f t="shared" si="44"/>
        <v>199548.76979807345</v>
      </c>
      <c r="AF390" s="9">
        <v>2203715.6545000002</v>
      </c>
      <c r="AG390" s="9">
        <v>33508.915200000003</v>
      </c>
      <c r="AH390" s="9">
        <v>205261.6881</v>
      </c>
      <c r="AI390" s="9">
        <v>76216.212799999994</v>
      </c>
      <c r="AJ390" s="9">
        <v>485811.34480000002</v>
      </c>
      <c r="AK390" s="9">
        <v>11938.68061752717</v>
      </c>
      <c r="AL390" s="9">
        <v>2793026.3649843996</v>
      </c>
      <c r="AM390" s="9">
        <f t="shared" si="45"/>
        <v>473872.66418247286</v>
      </c>
      <c r="AN390" s="9"/>
      <c r="AO390" s="9"/>
      <c r="AP390" s="9"/>
      <c r="AQ390" s="9"/>
      <c r="AR390" s="9"/>
      <c r="AS390" s="9"/>
      <c r="AT390" s="9"/>
      <c r="AU390" s="9"/>
      <c r="AV390" s="9">
        <f t="shared" ref="AV390:AV453" si="49">(AE390-inmean2)*stdfac2+outmean2</f>
        <v>199548.76979807345</v>
      </c>
      <c r="AW390" s="9"/>
      <c r="AX390" s="9"/>
      <c r="AY390" s="9"/>
      <c r="AZ390" s="9"/>
      <c r="BA390" s="20">
        <v>385</v>
      </c>
      <c r="BB390" s="20">
        <v>2017</v>
      </c>
      <c r="BC390" s="20">
        <v>1985</v>
      </c>
      <c r="BD390" s="21">
        <v>142.93</v>
      </c>
      <c r="BE390" s="9">
        <f t="shared" si="46"/>
        <v>-161283.13600781234</v>
      </c>
      <c r="BF390" s="9">
        <v>2208809.1623</v>
      </c>
      <c r="BG390" s="9">
        <v>33412.713799999998</v>
      </c>
      <c r="BH390" s="9">
        <v>189384.9376</v>
      </c>
      <c r="BI390" s="9">
        <v>84262.378796584497</v>
      </c>
      <c r="BJ390" s="9">
        <v>241755.60019999999</v>
      </c>
      <c r="BK390" s="9">
        <v>68603.965851939662</v>
      </c>
      <c r="BL390" s="9">
        <v>2850303.9628524566</v>
      </c>
      <c r="BM390" s="9">
        <f t="shared" si="47"/>
        <v>173151.63434806032</v>
      </c>
      <c r="BN390" s="9"/>
      <c r="BO390" s="9"/>
      <c r="BP390" s="9"/>
      <c r="BQ390" s="9"/>
      <c r="BR390" s="9"/>
      <c r="BS390" s="9"/>
      <c r="BT390" s="9"/>
      <c r="BU390" s="9"/>
      <c r="BV390" s="9">
        <f t="shared" ref="BV390:BV453" si="50">(BE390-inmean3)*stdfac3+outmean3</f>
        <v>-161283.13600781234</v>
      </c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</row>
    <row r="391" spans="1:117">
      <c r="A391" s="8">
        <v>386</v>
      </c>
      <c r="B391" s="20">
        <v>2015</v>
      </c>
      <c r="C391" s="20">
        <v>1978</v>
      </c>
      <c r="D391" s="21">
        <v>104.63</v>
      </c>
      <c r="E391" s="9">
        <v>87130.114700000006</v>
      </c>
      <c r="F391" s="9">
        <v>2054585.9565999999</v>
      </c>
      <c r="G391" s="9">
        <v>77366.129400000005</v>
      </c>
      <c r="H391" s="9">
        <v>381216.81920000003</v>
      </c>
      <c r="I391" s="9">
        <v>69936.604399999997</v>
      </c>
      <c r="J391" s="9">
        <v>84474.893500000006</v>
      </c>
      <c r="K391" s="9">
        <v>2170.2750000000001</v>
      </c>
      <c r="L391" s="9">
        <v>2578280.0134000001</v>
      </c>
      <c r="M391" s="9">
        <f t="shared" ref="M391:M454" si="51">J391-K391</f>
        <v>82304.618500000011</v>
      </c>
      <c r="N391" s="9"/>
      <c r="O391" s="9"/>
      <c r="P391" s="9"/>
      <c r="Q391" s="9"/>
      <c r="R391" s="9"/>
      <c r="S391" s="9"/>
      <c r="T391" s="9"/>
      <c r="U391" s="9"/>
      <c r="V391" s="9">
        <f t="shared" si="48"/>
        <v>355692.11470000003</v>
      </c>
      <c r="W391" s="9"/>
      <c r="X391" s="9"/>
      <c r="Y391" s="9"/>
      <c r="Z391" s="9"/>
      <c r="AA391" s="8">
        <v>386</v>
      </c>
      <c r="AB391" s="20">
        <v>2016</v>
      </c>
      <c r="AC391" s="20">
        <v>1992</v>
      </c>
      <c r="AD391" s="21">
        <v>115.81</v>
      </c>
      <c r="AE391" s="9">
        <f t="shared" ref="AE391:AE454" si="52">SUM(AF391:AJ391)-SUM(AK391:AL391)</f>
        <v>-159032.55520192627</v>
      </c>
      <c r="AF391" s="9">
        <v>2207328.0320000001</v>
      </c>
      <c r="AG391" s="9">
        <v>33508.915200000003</v>
      </c>
      <c r="AH391" s="9">
        <v>198224.51799999998</v>
      </c>
      <c r="AI391" s="9">
        <v>102653.1951</v>
      </c>
      <c r="AJ391" s="9">
        <v>134020.06030000001</v>
      </c>
      <c r="AK391" s="9">
        <v>77659.350617527176</v>
      </c>
      <c r="AL391" s="9">
        <v>2757107.9251843998</v>
      </c>
      <c r="AM391" s="9">
        <f t="shared" ref="AM391:AM454" si="53">AJ391-AK391</f>
        <v>56360.709682472836</v>
      </c>
      <c r="AN391" s="9"/>
      <c r="AO391" s="9"/>
      <c r="AP391" s="9"/>
      <c r="AQ391" s="9"/>
      <c r="AR391" s="9"/>
      <c r="AS391" s="9"/>
      <c r="AT391" s="9"/>
      <c r="AU391" s="9"/>
      <c r="AV391" s="9">
        <f t="shared" si="49"/>
        <v>-159032.55520192627</v>
      </c>
      <c r="AW391" s="9"/>
      <c r="AX391" s="9"/>
      <c r="AY391" s="9"/>
      <c r="AZ391" s="9"/>
      <c r="BA391" s="20">
        <v>386</v>
      </c>
      <c r="BB391" s="20">
        <v>2017</v>
      </c>
      <c r="BC391" s="20">
        <v>1993</v>
      </c>
      <c r="BD391" s="21">
        <v>97.81</v>
      </c>
      <c r="BE391" s="9">
        <f t="shared" ref="BE391:BE454" si="54">SUM(BF391:BJ391)-SUM(BK391:BL391)</f>
        <v>-196160.4904254484</v>
      </c>
      <c r="BF391" s="9">
        <v>2219402.3374999999</v>
      </c>
      <c r="BG391" s="9">
        <v>33412.713799999998</v>
      </c>
      <c r="BH391" s="9">
        <v>184214.4111</v>
      </c>
      <c r="BI391" s="9">
        <v>103686.822778948</v>
      </c>
      <c r="BJ391" s="9">
        <v>232279.59659999999</v>
      </c>
      <c r="BK391" s="9">
        <v>122899.78575193966</v>
      </c>
      <c r="BL391" s="9">
        <v>2846256.5864524567</v>
      </c>
      <c r="BM391" s="9">
        <f t="shared" ref="BM391:BM454" si="55">BJ391-BK391</f>
        <v>109379.81084806033</v>
      </c>
      <c r="BN391" s="9"/>
      <c r="BO391" s="9"/>
      <c r="BP391" s="9"/>
      <c r="BQ391" s="9"/>
      <c r="BR391" s="9"/>
      <c r="BS391" s="9"/>
      <c r="BT391" s="9"/>
      <c r="BU391" s="9"/>
      <c r="BV391" s="9">
        <f t="shared" si="50"/>
        <v>-196160.4904254484</v>
      </c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</row>
    <row r="392" spans="1:117">
      <c r="A392" s="8">
        <v>387</v>
      </c>
      <c r="B392" s="20">
        <v>2015</v>
      </c>
      <c r="C392" s="20">
        <v>1982</v>
      </c>
      <c r="D392" s="21">
        <v>133.55000000000001</v>
      </c>
      <c r="E392" s="9">
        <v>58447.627200000003</v>
      </c>
      <c r="F392" s="9">
        <v>2047428.5105999999</v>
      </c>
      <c r="G392" s="9">
        <v>77366.129400000005</v>
      </c>
      <c r="H392" s="9">
        <v>379719.45539999998</v>
      </c>
      <c r="I392" s="9">
        <v>75559.973800000007</v>
      </c>
      <c r="J392" s="9">
        <v>60404.5242</v>
      </c>
      <c r="K392" s="9">
        <v>12755.1965</v>
      </c>
      <c r="L392" s="9">
        <v>2569275.7697000001</v>
      </c>
      <c r="M392" s="9">
        <f t="shared" si="51"/>
        <v>47649.327700000002</v>
      </c>
      <c r="N392" s="9"/>
      <c r="O392" s="9"/>
      <c r="P392" s="9"/>
      <c r="Q392" s="9"/>
      <c r="R392" s="9"/>
      <c r="S392" s="9"/>
      <c r="T392" s="9"/>
      <c r="U392" s="9"/>
      <c r="V392" s="9">
        <f t="shared" si="48"/>
        <v>327009.62719999999</v>
      </c>
      <c r="W392" s="9"/>
      <c r="X392" s="9"/>
      <c r="Y392" s="9"/>
      <c r="Z392" s="9"/>
      <c r="AA392" s="8">
        <v>387</v>
      </c>
      <c r="AB392" s="20">
        <v>2016</v>
      </c>
      <c r="AC392" s="20">
        <v>1957</v>
      </c>
      <c r="AD392" s="21">
        <v>133.28</v>
      </c>
      <c r="AE392" s="9">
        <f t="shared" si="52"/>
        <v>-11889.081701926887</v>
      </c>
      <c r="AF392" s="9">
        <v>2152216.9542</v>
      </c>
      <c r="AG392" s="9">
        <v>33508.915200000003</v>
      </c>
      <c r="AH392" s="9">
        <v>203580.92799999999</v>
      </c>
      <c r="AI392" s="9">
        <v>82530.430399999997</v>
      </c>
      <c r="AJ392" s="9">
        <v>323146.38020000001</v>
      </c>
      <c r="AK392" s="9">
        <v>18016.905317527169</v>
      </c>
      <c r="AL392" s="9">
        <v>2788855.7843843997</v>
      </c>
      <c r="AM392" s="9">
        <f t="shared" si="53"/>
        <v>305129.47488247283</v>
      </c>
      <c r="AN392" s="9"/>
      <c r="AO392" s="9"/>
      <c r="AP392" s="9"/>
      <c r="AQ392" s="9"/>
      <c r="AR392" s="9"/>
      <c r="AS392" s="9"/>
      <c r="AT392" s="9"/>
      <c r="AU392" s="9"/>
      <c r="AV392" s="9">
        <f t="shared" si="49"/>
        <v>-11889.081701926887</v>
      </c>
      <c r="AW392" s="9"/>
      <c r="AX392" s="9"/>
      <c r="AY392" s="9"/>
      <c r="AZ392" s="9"/>
      <c r="BA392" s="20">
        <v>387</v>
      </c>
      <c r="BB392" s="20">
        <v>2017</v>
      </c>
      <c r="BC392" s="20">
        <v>1958</v>
      </c>
      <c r="BD392" s="21">
        <v>157.07</v>
      </c>
      <c r="BE392" s="9">
        <f t="shared" si="54"/>
        <v>-103376.02412097482</v>
      </c>
      <c r="BF392" s="9">
        <v>2174644.5847999998</v>
      </c>
      <c r="BG392" s="9">
        <v>33412.713799999998</v>
      </c>
      <c r="BH392" s="9">
        <v>190621.85520000002</v>
      </c>
      <c r="BI392" s="9">
        <v>79615.572083421299</v>
      </c>
      <c r="BJ392" s="9">
        <v>324512.87160000001</v>
      </c>
      <c r="BK392" s="9">
        <v>45304.513251939665</v>
      </c>
      <c r="BL392" s="9">
        <v>2860879.1083524567</v>
      </c>
      <c r="BM392" s="9">
        <f t="shared" si="55"/>
        <v>279208.35834806034</v>
      </c>
      <c r="BN392" s="9"/>
      <c r="BO392" s="9"/>
      <c r="BP392" s="9"/>
      <c r="BQ392" s="9"/>
      <c r="BR392" s="9"/>
      <c r="BS392" s="9"/>
      <c r="BT392" s="9"/>
      <c r="BU392" s="9"/>
      <c r="BV392" s="9">
        <f t="shared" si="50"/>
        <v>-103376.02412097482</v>
      </c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</row>
    <row r="393" spans="1:117">
      <c r="A393" s="8">
        <v>388</v>
      </c>
      <c r="B393" s="20">
        <v>2015</v>
      </c>
      <c r="C393" s="20">
        <v>1970</v>
      </c>
      <c r="D393" s="21">
        <v>97.15</v>
      </c>
      <c r="E393" s="9">
        <v>22198.524000000001</v>
      </c>
      <c r="F393" s="9">
        <v>2054138.7533</v>
      </c>
      <c r="G393" s="9">
        <v>77366.129400000005</v>
      </c>
      <c r="H393" s="9">
        <v>379174.11829999997</v>
      </c>
      <c r="I393" s="9">
        <v>77607.994600000005</v>
      </c>
      <c r="J393" s="9">
        <v>39158.131500000003</v>
      </c>
      <c r="K393" s="9">
        <v>34427.363400000002</v>
      </c>
      <c r="L393" s="9">
        <v>2570819.2396999998</v>
      </c>
      <c r="M393" s="9">
        <f t="shared" si="51"/>
        <v>4730.7681000000011</v>
      </c>
      <c r="N393" s="9"/>
      <c r="O393" s="9"/>
      <c r="P393" s="9"/>
      <c r="Q393" s="9"/>
      <c r="R393" s="9"/>
      <c r="S393" s="9"/>
      <c r="T393" s="9"/>
      <c r="U393" s="9"/>
      <c r="V393" s="9">
        <f t="shared" si="48"/>
        <v>290760.52400000003</v>
      </c>
      <c r="W393" s="9"/>
      <c r="X393" s="9"/>
      <c r="Y393" s="9"/>
      <c r="Z393" s="9"/>
      <c r="AA393" s="8">
        <v>388</v>
      </c>
      <c r="AB393" s="20">
        <v>2016</v>
      </c>
      <c r="AC393" s="20">
        <v>1970</v>
      </c>
      <c r="AD393" s="21">
        <v>167.75</v>
      </c>
      <c r="AE393" s="9">
        <f t="shared" si="52"/>
        <v>-21804.180001926608</v>
      </c>
      <c r="AF393" s="9">
        <v>2203659.0285999998</v>
      </c>
      <c r="AG393" s="9">
        <v>33508.915200000003</v>
      </c>
      <c r="AH393" s="9">
        <v>202726.3541</v>
      </c>
      <c r="AI393" s="9">
        <v>85740.862200000003</v>
      </c>
      <c r="AJ393" s="9">
        <v>256660.57860000001</v>
      </c>
      <c r="AK393" s="9">
        <v>33390.147117527173</v>
      </c>
      <c r="AL393" s="9">
        <v>2770709.7715843995</v>
      </c>
      <c r="AM393" s="9">
        <f t="shared" si="53"/>
        <v>223270.43148247284</v>
      </c>
      <c r="AN393" s="9"/>
      <c r="AO393" s="9"/>
      <c r="AP393" s="9"/>
      <c r="AQ393" s="9"/>
      <c r="AR393" s="9"/>
      <c r="AS393" s="9"/>
      <c r="AT393" s="9"/>
      <c r="AU393" s="9"/>
      <c r="AV393" s="9">
        <f t="shared" si="49"/>
        <v>-21804.180001926608</v>
      </c>
      <c r="AW393" s="9"/>
      <c r="AX393" s="9"/>
      <c r="AY393" s="9"/>
      <c r="AZ393" s="9"/>
      <c r="BA393" s="20">
        <v>388</v>
      </c>
      <c r="BB393" s="20">
        <v>2017</v>
      </c>
      <c r="BC393" s="20">
        <v>1971</v>
      </c>
      <c r="BD393" s="21">
        <v>184.31</v>
      </c>
      <c r="BE393" s="9">
        <f t="shared" si="54"/>
        <v>71926.225006724708</v>
      </c>
      <c r="BF393" s="9">
        <v>2208269.3746000002</v>
      </c>
      <c r="BG393" s="9">
        <v>33412.713799999998</v>
      </c>
      <c r="BH393" s="9">
        <v>191388.30559999999</v>
      </c>
      <c r="BI393" s="9">
        <v>76736.199511120503</v>
      </c>
      <c r="BJ393" s="9">
        <v>500320.92680000002</v>
      </c>
      <c r="BK393" s="9">
        <v>47060.793251939664</v>
      </c>
      <c r="BL393" s="9">
        <v>2891140.5020524566</v>
      </c>
      <c r="BM393" s="9">
        <f t="shared" si="55"/>
        <v>453260.13354806037</v>
      </c>
      <c r="BN393" s="9"/>
      <c r="BO393" s="9"/>
      <c r="BP393" s="9"/>
      <c r="BQ393" s="9"/>
      <c r="BR393" s="9"/>
      <c r="BS393" s="9"/>
      <c r="BT393" s="9"/>
      <c r="BU393" s="9"/>
      <c r="BV393" s="9">
        <f t="shared" si="50"/>
        <v>71926.225006724708</v>
      </c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</row>
    <row r="394" spans="1:117">
      <c r="A394" s="8">
        <v>389</v>
      </c>
      <c r="B394" s="20">
        <v>2015</v>
      </c>
      <c r="C394" s="20">
        <v>1958</v>
      </c>
      <c r="D394" s="21">
        <v>107.19</v>
      </c>
      <c r="E394" s="9">
        <v>70617.008000000002</v>
      </c>
      <c r="F394" s="9">
        <v>2053355.7574</v>
      </c>
      <c r="G394" s="9">
        <v>77366.129400000005</v>
      </c>
      <c r="H394" s="9">
        <v>380117.74249999999</v>
      </c>
      <c r="I394" s="9">
        <v>74064.201199999996</v>
      </c>
      <c r="J394" s="9">
        <v>69720.115699999995</v>
      </c>
      <c r="K394" s="9">
        <v>1490.0862999999999</v>
      </c>
      <c r="L394" s="9">
        <v>2582516.8519000001</v>
      </c>
      <c r="M394" s="9">
        <f t="shared" si="51"/>
        <v>68230.029399999999</v>
      </c>
      <c r="N394" s="9"/>
      <c r="O394" s="9"/>
      <c r="P394" s="9"/>
      <c r="Q394" s="9"/>
      <c r="R394" s="9"/>
      <c r="S394" s="9"/>
      <c r="T394" s="9"/>
      <c r="U394" s="9"/>
      <c r="V394" s="9">
        <f t="shared" si="48"/>
        <v>339179.00800000003</v>
      </c>
      <c r="W394" s="9"/>
      <c r="X394" s="9"/>
      <c r="Y394" s="9"/>
      <c r="Z394" s="9"/>
      <c r="AA394" s="8">
        <v>389</v>
      </c>
      <c r="AB394" s="20">
        <v>2016</v>
      </c>
      <c r="AC394" s="20">
        <v>1959</v>
      </c>
      <c r="AD394" s="21">
        <v>141.61000000000001</v>
      </c>
      <c r="AE394" s="9">
        <f t="shared" si="52"/>
        <v>253792.86849807296</v>
      </c>
      <c r="AF394" s="9">
        <v>2195788.6801999998</v>
      </c>
      <c r="AG394" s="9">
        <v>33508.915200000003</v>
      </c>
      <c r="AH394" s="9">
        <v>205503.26749999999</v>
      </c>
      <c r="AI394" s="9">
        <v>75308.656000000003</v>
      </c>
      <c r="AJ394" s="9">
        <v>555883.57179999992</v>
      </c>
      <c r="AK394" s="9">
        <v>10103.64821752717</v>
      </c>
      <c r="AL394" s="9">
        <v>2802096.5739843999</v>
      </c>
      <c r="AM394" s="9">
        <f t="shared" si="53"/>
        <v>545779.92358247272</v>
      </c>
      <c r="AN394" s="9"/>
      <c r="AO394" s="9"/>
      <c r="AP394" s="9"/>
      <c r="AQ394" s="9"/>
      <c r="AR394" s="9"/>
      <c r="AS394" s="9"/>
      <c r="AT394" s="9"/>
      <c r="AU394" s="9"/>
      <c r="AV394" s="9">
        <f t="shared" si="49"/>
        <v>253792.86849807296</v>
      </c>
      <c r="AW394" s="9"/>
      <c r="AX394" s="9"/>
      <c r="AY394" s="9"/>
      <c r="AZ394" s="9"/>
      <c r="BA394" s="20">
        <v>389</v>
      </c>
      <c r="BB394" s="20">
        <v>2017</v>
      </c>
      <c r="BC394" s="20">
        <v>1960</v>
      </c>
      <c r="BD394" s="21">
        <v>137.91</v>
      </c>
      <c r="BE394" s="9">
        <f t="shared" si="54"/>
        <v>208890.93962149974</v>
      </c>
      <c r="BF394" s="9">
        <v>2203108.0951999999</v>
      </c>
      <c r="BG394" s="9">
        <v>33412.713799999998</v>
      </c>
      <c r="BH394" s="9">
        <v>192330.93700000001</v>
      </c>
      <c r="BI394" s="9">
        <v>73194.956225895905</v>
      </c>
      <c r="BJ394" s="9">
        <v>630356.63089999999</v>
      </c>
      <c r="BK394" s="9">
        <v>46576.645751939664</v>
      </c>
      <c r="BL394" s="9">
        <v>2876935.7477524565</v>
      </c>
      <c r="BM394" s="9">
        <f t="shared" si="55"/>
        <v>583779.98514806037</v>
      </c>
      <c r="BN394" s="9"/>
      <c r="BO394" s="9"/>
      <c r="BP394" s="9"/>
      <c r="BQ394" s="9"/>
      <c r="BR394" s="9"/>
      <c r="BS394" s="9"/>
      <c r="BT394" s="9"/>
      <c r="BU394" s="9"/>
      <c r="BV394" s="9">
        <f t="shared" si="50"/>
        <v>208890.93962149974</v>
      </c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</row>
    <row r="395" spans="1:117">
      <c r="A395" s="8">
        <v>390</v>
      </c>
      <c r="B395" s="20">
        <v>2015</v>
      </c>
      <c r="C395" s="20">
        <v>2000</v>
      </c>
      <c r="D395" s="21">
        <v>100.22</v>
      </c>
      <c r="E395" s="9">
        <v>38801.903700000003</v>
      </c>
      <c r="F395" s="9">
        <v>2021562.7535999999</v>
      </c>
      <c r="G395" s="9">
        <v>77366.129400000005</v>
      </c>
      <c r="H395" s="9">
        <v>380442.34049999999</v>
      </c>
      <c r="I395" s="9">
        <v>72845.169500000004</v>
      </c>
      <c r="J395" s="9">
        <v>64629.448100000001</v>
      </c>
      <c r="K395" s="9">
        <v>1574.4512</v>
      </c>
      <c r="L395" s="9">
        <v>2576469.4862000002</v>
      </c>
      <c r="M395" s="9">
        <f t="shared" si="51"/>
        <v>63054.996899999998</v>
      </c>
      <c r="N395" s="9"/>
      <c r="O395" s="9"/>
      <c r="P395" s="9"/>
      <c r="Q395" s="9"/>
      <c r="R395" s="9"/>
      <c r="S395" s="9"/>
      <c r="T395" s="9"/>
      <c r="U395" s="9"/>
      <c r="V395" s="9">
        <f t="shared" si="48"/>
        <v>307363.90370000002</v>
      </c>
      <c r="W395" s="9"/>
      <c r="X395" s="9"/>
      <c r="Y395" s="9"/>
      <c r="Z395" s="9"/>
      <c r="AA395" s="8">
        <v>390</v>
      </c>
      <c r="AB395" s="20">
        <v>2016</v>
      </c>
      <c r="AC395" s="20">
        <v>1952</v>
      </c>
      <c r="AD395" s="21">
        <v>132.01</v>
      </c>
      <c r="AE395" s="9">
        <f t="shared" si="52"/>
        <v>39097.416898073163</v>
      </c>
      <c r="AF395" s="9">
        <v>2146799.5811000001</v>
      </c>
      <c r="AG395" s="9">
        <v>33508.915200000003</v>
      </c>
      <c r="AH395" s="9">
        <v>204129.88769999999</v>
      </c>
      <c r="AI395" s="9">
        <v>80468.118700000006</v>
      </c>
      <c r="AJ395" s="9">
        <v>386719.0526</v>
      </c>
      <c r="AK395" s="9">
        <v>17151.663117527169</v>
      </c>
      <c r="AL395" s="9">
        <v>2795376.4752843999</v>
      </c>
      <c r="AM395" s="9">
        <f t="shared" si="53"/>
        <v>369567.38948247285</v>
      </c>
      <c r="AN395" s="9"/>
      <c r="AO395" s="9"/>
      <c r="AP395" s="9"/>
      <c r="AQ395" s="9"/>
      <c r="AR395" s="9"/>
      <c r="AS395" s="9"/>
      <c r="AT395" s="9"/>
      <c r="AU395" s="9"/>
      <c r="AV395" s="9">
        <f t="shared" si="49"/>
        <v>39097.416898073163</v>
      </c>
      <c r="AW395" s="9"/>
      <c r="AX395" s="9"/>
      <c r="AY395" s="9"/>
      <c r="AZ395" s="9"/>
      <c r="BA395" s="20">
        <v>390</v>
      </c>
      <c r="BB395" s="20">
        <v>2017</v>
      </c>
      <c r="BC395" s="20">
        <v>1953</v>
      </c>
      <c r="BD395" s="21">
        <v>154.11000000000001</v>
      </c>
      <c r="BE395" s="9">
        <f t="shared" si="54"/>
        <v>-138935.63361109141</v>
      </c>
      <c r="BF395" s="9">
        <v>2183574.7059999998</v>
      </c>
      <c r="BG395" s="9">
        <v>33412.713799999998</v>
      </c>
      <c r="BH395" s="9">
        <v>187472.4209</v>
      </c>
      <c r="BI395" s="9">
        <v>91447.251293305497</v>
      </c>
      <c r="BJ395" s="9">
        <v>287411.40840000001</v>
      </c>
      <c r="BK395" s="9">
        <v>61577.943051939663</v>
      </c>
      <c r="BL395" s="9">
        <v>2860676.1909524566</v>
      </c>
      <c r="BM395" s="9">
        <f t="shared" si="55"/>
        <v>225833.46534806036</v>
      </c>
      <c r="BN395" s="9"/>
      <c r="BO395" s="9"/>
      <c r="BP395" s="9"/>
      <c r="BQ395" s="9"/>
      <c r="BR395" s="9"/>
      <c r="BS395" s="9"/>
      <c r="BT395" s="9"/>
      <c r="BU395" s="9"/>
      <c r="BV395" s="9">
        <f t="shared" si="50"/>
        <v>-138935.63361109141</v>
      </c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</row>
    <row r="396" spans="1:117">
      <c r="A396" s="8">
        <v>391</v>
      </c>
      <c r="B396" s="20">
        <v>2015</v>
      </c>
      <c r="C396" s="20">
        <v>1949</v>
      </c>
      <c r="D396" s="21">
        <v>102.46</v>
      </c>
      <c r="E396" s="9">
        <v>41516.319799999997</v>
      </c>
      <c r="F396" s="9">
        <v>2024253.1129000001</v>
      </c>
      <c r="G396" s="9">
        <v>77366.129400000005</v>
      </c>
      <c r="H396" s="9">
        <v>379644.00099999999</v>
      </c>
      <c r="I396" s="9">
        <v>75843.343800000002</v>
      </c>
      <c r="J396" s="9">
        <v>63128.474300000002</v>
      </c>
      <c r="K396" s="9">
        <v>1394.1011000000001</v>
      </c>
      <c r="L396" s="9">
        <v>2577324.6405000002</v>
      </c>
      <c r="M396" s="9">
        <f t="shared" si="51"/>
        <v>61734.373200000002</v>
      </c>
      <c r="N396" s="9"/>
      <c r="O396" s="9"/>
      <c r="P396" s="9"/>
      <c r="Q396" s="9"/>
      <c r="R396" s="9"/>
      <c r="S396" s="9"/>
      <c r="T396" s="9"/>
      <c r="U396" s="9"/>
      <c r="V396" s="9">
        <f t="shared" si="48"/>
        <v>310078.3198</v>
      </c>
      <c r="W396" s="9"/>
      <c r="X396" s="9"/>
      <c r="Y396" s="9"/>
      <c r="Z396" s="9"/>
      <c r="AA396" s="8">
        <v>391</v>
      </c>
      <c r="AB396" s="20">
        <v>2016</v>
      </c>
      <c r="AC396" s="20">
        <v>1973</v>
      </c>
      <c r="AD396" s="21">
        <v>193.28</v>
      </c>
      <c r="AE396" s="9">
        <f t="shared" si="52"/>
        <v>-110010.50760192657</v>
      </c>
      <c r="AF396" s="9">
        <v>2201191.3944000001</v>
      </c>
      <c r="AG396" s="9">
        <v>33508.915200000003</v>
      </c>
      <c r="AH396" s="9">
        <v>201526.97679999997</v>
      </c>
      <c r="AI396" s="9">
        <v>90246.638900000005</v>
      </c>
      <c r="AJ396" s="9">
        <v>163278.3971</v>
      </c>
      <c r="AK396" s="9">
        <v>42279.068917527169</v>
      </c>
      <c r="AL396" s="9">
        <v>2757483.7610843997</v>
      </c>
      <c r="AM396" s="9">
        <f t="shared" si="53"/>
        <v>120999.32818247283</v>
      </c>
      <c r="AN396" s="9"/>
      <c r="AO396" s="9"/>
      <c r="AP396" s="9"/>
      <c r="AQ396" s="9"/>
      <c r="AR396" s="9"/>
      <c r="AS396" s="9"/>
      <c r="AT396" s="9"/>
      <c r="AU396" s="9"/>
      <c r="AV396" s="9">
        <f t="shared" si="49"/>
        <v>-110010.50760192657</v>
      </c>
      <c r="AW396" s="9"/>
      <c r="AX396" s="9"/>
      <c r="AY396" s="9"/>
      <c r="AZ396" s="9"/>
      <c r="BA396" s="20">
        <v>391</v>
      </c>
      <c r="BB396" s="20">
        <v>2017</v>
      </c>
      <c r="BC396" s="20">
        <v>1974</v>
      </c>
      <c r="BD396" s="21">
        <v>139.1</v>
      </c>
      <c r="BE396" s="9">
        <f t="shared" si="54"/>
        <v>157836.61854251847</v>
      </c>
      <c r="BF396" s="9">
        <v>2269370.1540000001</v>
      </c>
      <c r="BG396" s="9">
        <v>33412.713799999998</v>
      </c>
      <c r="BH396" s="9">
        <v>192804.17810000002</v>
      </c>
      <c r="BI396" s="9">
        <v>71417.101546914404</v>
      </c>
      <c r="BJ396" s="9">
        <v>533823.48399999994</v>
      </c>
      <c r="BK396" s="9">
        <v>46426.571751939664</v>
      </c>
      <c r="BL396" s="9">
        <v>2896564.4411524567</v>
      </c>
      <c r="BM396" s="9">
        <f t="shared" si="55"/>
        <v>487396.91224806028</v>
      </c>
      <c r="BN396" s="9"/>
      <c r="BO396" s="9"/>
      <c r="BP396" s="9"/>
      <c r="BQ396" s="9"/>
      <c r="BR396" s="9"/>
      <c r="BS396" s="9"/>
      <c r="BT396" s="9"/>
      <c r="BU396" s="9"/>
      <c r="BV396" s="9">
        <f t="shared" si="50"/>
        <v>157836.61854251847</v>
      </c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</row>
    <row r="397" spans="1:117">
      <c r="A397" s="8">
        <v>392</v>
      </c>
      <c r="B397" s="20">
        <v>2015</v>
      </c>
      <c r="C397" s="20">
        <v>1959</v>
      </c>
      <c r="D397" s="21">
        <v>119.32</v>
      </c>
      <c r="E397" s="9">
        <v>85985.626199999999</v>
      </c>
      <c r="F397" s="9">
        <v>2057465.8455999999</v>
      </c>
      <c r="G397" s="9">
        <v>77366.129400000005</v>
      </c>
      <c r="H397" s="9">
        <v>381273.28259999998</v>
      </c>
      <c r="I397" s="9">
        <v>69724.555200000003</v>
      </c>
      <c r="J397" s="9">
        <v>72835.859500000006</v>
      </c>
      <c r="K397" s="9">
        <v>0</v>
      </c>
      <c r="L397" s="9">
        <v>2572680.0462000002</v>
      </c>
      <c r="M397" s="9">
        <f t="shared" si="51"/>
        <v>72835.859500000006</v>
      </c>
      <c r="N397" s="9"/>
      <c r="O397" s="9"/>
      <c r="P397" s="9"/>
      <c r="Q397" s="9"/>
      <c r="R397" s="9"/>
      <c r="S397" s="9"/>
      <c r="T397" s="9"/>
      <c r="U397" s="9"/>
      <c r="V397" s="9">
        <f t="shared" si="48"/>
        <v>354547.6262</v>
      </c>
      <c r="W397" s="9"/>
      <c r="X397" s="9"/>
      <c r="Y397" s="9"/>
      <c r="Z397" s="9"/>
      <c r="AA397" s="8">
        <v>392</v>
      </c>
      <c r="AB397" s="20">
        <v>2016</v>
      </c>
      <c r="AC397" s="20">
        <v>1931</v>
      </c>
      <c r="AD397" s="21">
        <v>132.94</v>
      </c>
      <c r="AE397" s="9">
        <f t="shared" si="52"/>
        <v>-224249.28230192699</v>
      </c>
      <c r="AF397" s="9">
        <v>2187615.8725999999</v>
      </c>
      <c r="AG397" s="9">
        <v>33508.915200000003</v>
      </c>
      <c r="AH397" s="9">
        <v>187682.89479999998</v>
      </c>
      <c r="AI397" s="9">
        <v>142255.5784</v>
      </c>
      <c r="AJ397" s="9">
        <v>104931.7108</v>
      </c>
      <c r="AK397" s="9">
        <v>122349.89031752717</v>
      </c>
      <c r="AL397" s="9">
        <v>2757894.3637843998</v>
      </c>
      <c r="AM397" s="9">
        <f t="shared" si="53"/>
        <v>-17418.179517527169</v>
      </c>
      <c r="AN397" s="9"/>
      <c r="AO397" s="9"/>
      <c r="AP397" s="9"/>
      <c r="AQ397" s="9"/>
      <c r="AR397" s="9"/>
      <c r="AS397" s="9"/>
      <c r="AT397" s="9"/>
      <c r="AU397" s="9"/>
      <c r="AV397" s="9">
        <f t="shared" si="49"/>
        <v>-224249.28230192699</v>
      </c>
      <c r="AW397" s="9"/>
      <c r="AX397" s="9"/>
      <c r="AY397" s="9"/>
      <c r="AZ397" s="9"/>
      <c r="BA397" s="20">
        <v>392</v>
      </c>
      <c r="BB397" s="20">
        <v>2017</v>
      </c>
      <c r="BC397" s="20">
        <v>1932</v>
      </c>
      <c r="BD397" s="21">
        <v>141.41</v>
      </c>
      <c r="BE397" s="9">
        <f t="shared" si="54"/>
        <v>-137397.12251748424</v>
      </c>
      <c r="BF397" s="9">
        <v>2218282.1386000002</v>
      </c>
      <c r="BG397" s="9">
        <v>33412.713799999998</v>
      </c>
      <c r="BH397" s="9">
        <v>185112.73260000002</v>
      </c>
      <c r="BI397" s="9">
        <v>100312.041686911</v>
      </c>
      <c r="BJ397" s="9">
        <v>317083.28530000005</v>
      </c>
      <c r="BK397" s="9">
        <v>131247.97145193967</v>
      </c>
      <c r="BL397" s="9">
        <v>2860352.0630524564</v>
      </c>
      <c r="BM397" s="9">
        <f t="shared" si="55"/>
        <v>185835.31384806038</v>
      </c>
      <c r="BN397" s="9"/>
      <c r="BO397" s="9"/>
      <c r="BP397" s="9"/>
      <c r="BQ397" s="9"/>
      <c r="BR397" s="9"/>
      <c r="BS397" s="9"/>
      <c r="BT397" s="9"/>
      <c r="BU397" s="9"/>
      <c r="BV397" s="9">
        <f t="shared" si="50"/>
        <v>-137397.12251748424</v>
      </c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</row>
    <row r="398" spans="1:117">
      <c r="A398" s="8">
        <v>393</v>
      </c>
      <c r="B398" s="20">
        <v>2015</v>
      </c>
      <c r="C398" s="20">
        <v>1977</v>
      </c>
      <c r="D398" s="21">
        <v>53.48</v>
      </c>
      <c r="E398" s="9">
        <v>29164.539100000002</v>
      </c>
      <c r="F398" s="9">
        <v>2044945.1068</v>
      </c>
      <c r="G398" s="9">
        <v>77366.129400000005</v>
      </c>
      <c r="H398" s="9">
        <v>380367.41629999998</v>
      </c>
      <c r="I398" s="9">
        <v>73126.548200000005</v>
      </c>
      <c r="J398" s="9">
        <v>28573.496899999998</v>
      </c>
      <c r="K398" s="9">
        <v>5440.4161999999997</v>
      </c>
      <c r="L398" s="9">
        <v>2569773.7423</v>
      </c>
      <c r="M398" s="9">
        <f t="shared" si="51"/>
        <v>23133.080699999999</v>
      </c>
      <c r="N398" s="9"/>
      <c r="O398" s="9"/>
      <c r="P398" s="9"/>
      <c r="Q398" s="9"/>
      <c r="R398" s="9"/>
      <c r="S398" s="9"/>
      <c r="T398" s="9"/>
      <c r="U398" s="9"/>
      <c r="V398" s="9">
        <f t="shared" si="48"/>
        <v>297726.53909999999</v>
      </c>
      <c r="W398" s="9"/>
      <c r="X398" s="9"/>
      <c r="Y398" s="9"/>
      <c r="Z398" s="9"/>
      <c r="AA398" s="8">
        <v>393</v>
      </c>
      <c r="AB398" s="20">
        <v>2016</v>
      </c>
      <c r="AC398" s="20">
        <v>1994</v>
      </c>
      <c r="AD398" s="21">
        <v>130.30000000000001</v>
      </c>
      <c r="AE398" s="9">
        <f t="shared" si="52"/>
        <v>-168548.96430192702</v>
      </c>
      <c r="AF398" s="9">
        <v>2184731.3870999999</v>
      </c>
      <c r="AG398" s="9">
        <v>33508.915200000003</v>
      </c>
      <c r="AH398" s="9">
        <v>193197.97169999999</v>
      </c>
      <c r="AI398" s="9">
        <v>121536.7396</v>
      </c>
      <c r="AJ398" s="9">
        <v>146484.37210000001</v>
      </c>
      <c r="AK398" s="9">
        <v>86323.780117527174</v>
      </c>
      <c r="AL398" s="9">
        <v>2761684.5698843999</v>
      </c>
      <c r="AM398" s="9">
        <f t="shared" si="53"/>
        <v>60160.591982472833</v>
      </c>
      <c r="AN398" s="9"/>
      <c r="AO398" s="9"/>
      <c r="AP398" s="9"/>
      <c r="AQ398" s="9"/>
      <c r="AR398" s="9"/>
      <c r="AS398" s="9"/>
      <c r="AT398" s="9"/>
      <c r="AU398" s="9"/>
      <c r="AV398" s="9">
        <f t="shared" si="49"/>
        <v>-168548.96430192702</v>
      </c>
      <c r="AW398" s="9"/>
      <c r="AX398" s="9"/>
      <c r="AY398" s="9"/>
      <c r="AZ398" s="9"/>
      <c r="BA398" s="20">
        <v>393</v>
      </c>
      <c r="BB398" s="20">
        <v>2017</v>
      </c>
      <c r="BC398" s="20">
        <v>1995</v>
      </c>
      <c r="BD398" s="21">
        <v>184.03</v>
      </c>
      <c r="BE398" s="9">
        <f t="shared" si="54"/>
        <v>-127947.86731339246</v>
      </c>
      <c r="BF398" s="9">
        <v>2216537.469</v>
      </c>
      <c r="BG398" s="9">
        <v>33412.713799999998</v>
      </c>
      <c r="BH398" s="9">
        <v>188282.98510000002</v>
      </c>
      <c r="BI398" s="9">
        <v>88402.1535910034</v>
      </c>
      <c r="BJ398" s="9">
        <v>256054.0325</v>
      </c>
      <c r="BK398" s="9">
        <v>59985.700551939663</v>
      </c>
      <c r="BL398" s="9">
        <v>2850651.5207524565</v>
      </c>
      <c r="BM398" s="9">
        <f t="shared" si="55"/>
        <v>196068.33194806034</v>
      </c>
      <c r="BN398" s="9"/>
      <c r="BO398" s="9"/>
      <c r="BP398" s="9"/>
      <c r="BQ398" s="9"/>
      <c r="BR398" s="9"/>
      <c r="BS398" s="9"/>
      <c r="BT398" s="9"/>
      <c r="BU398" s="9"/>
      <c r="BV398" s="9">
        <f t="shared" si="50"/>
        <v>-127947.86731339246</v>
      </c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</row>
    <row r="399" spans="1:117">
      <c r="A399" s="8">
        <v>394</v>
      </c>
      <c r="B399" s="20">
        <v>2015</v>
      </c>
      <c r="C399" s="20">
        <v>1977</v>
      </c>
      <c r="D399" s="21">
        <v>53.48</v>
      </c>
      <c r="E399" s="9">
        <v>33317.620000000003</v>
      </c>
      <c r="F399" s="9">
        <v>2038811.4652</v>
      </c>
      <c r="G399" s="9">
        <v>77366.129400000005</v>
      </c>
      <c r="H399" s="9">
        <v>380265.04670000001</v>
      </c>
      <c r="I399" s="9">
        <v>73510.998399999997</v>
      </c>
      <c r="J399" s="9">
        <v>41310.446100000001</v>
      </c>
      <c r="K399" s="9">
        <v>6233.8657000000003</v>
      </c>
      <c r="L399" s="9">
        <v>2571712.6000999999</v>
      </c>
      <c r="M399" s="9">
        <f t="shared" si="51"/>
        <v>35076.580399999999</v>
      </c>
      <c r="N399" s="9"/>
      <c r="O399" s="9"/>
      <c r="P399" s="9"/>
      <c r="Q399" s="9"/>
      <c r="R399" s="9"/>
      <c r="S399" s="9"/>
      <c r="T399" s="9"/>
      <c r="U399" s="9"/>
      <c r="V399" s="9">
        <f t="shared" si="48"/>
        <v>301879.62</v>
      </c>
      <c r="W399" s="9"/>
      <c r="X399" s="9"/>
      <c r="Y399" s="9"/>
      <c r="Z399" s="9"/>
      <c r="AA399" s="8">
        <v>394</v>
      </c>
      <c r="AB399" s="20">
        <v>2016</v>
      </c>
      <c r="AC399" s="20">
        <v>1998</v>
      </c>
      <c r="AD399" s="21">
        <v>160.31</v>
      </c>
      <c r="AE399" s="9">
        <f t="shared" si="52"/>
        <v>52838.575098072644</v>
      </c>
      <c r="AF399" s="9">
        <v>2167174.9065999999</v>
      </c>
      <c r="AG399" s="9">
        <v>33508.915200000003</v>
      </c>
      <c r="AH399" s="9">
        <v>204287.54009999998</v>
      </c>
      <c r="AI399" s="9">
        <v>79875.856199999995</v>
      </c>
      <c r="AJ399" s="9">
        <v>373679.36139999999</v>
      </c>
      <c r="AK399" s="9">
        <v>19667.371817527172</v>
      </c>
      <c r="AL399" s="9">
        <v>2786020.6325843995</v>
      </c>
      <c r="AM399" s="9">
        <f t="shared" si="53"/>
        <v>354011.98958247283</v>
      </c>
      <c r="AN399" s="9"/>
      <c r="AO399" s="9"/>
      <c r="AP399" s="9"/>
      <c r="AQ399" s="9"/>
      <c r="AR399" s="9"/>
      <c r="AS399" s="9"/>
      <c r="AT399" s="9"/>
      <c r="AU399" s="9"/>
      <c r="AV399" s="9">
        <f t="shared" si="49"/>
        <v>52838.575098072644</v>
      </c>
      <c r="AW399" s="9"/>
      <c r="AX399" s="9"/>
      <c r="AY399" s="9"/>
      <c r="AZ399" s="9"/>
      <c r="BA399" s="20">
        <v>394</v>
      </c>
      <c r="BB399" s="20">
        <v>2017</v>
      </c>
      <c r="BC399" s="20">
        <v>1999</v>
      </c>
      <c r="BD399" s="21">
        <v>133.88999999999999</v>
      </c>
      <c r="BE399" s="9">
        <f t="shared" si="54"/>
        <v>233293.30673491256</v>
      </c>
      <c r="BF399" s="9">
        <v>2194564.2683999999</v>
      </c>
      <c r="BG399" s="9">
        <v>33412.713799999998</v>
      </c>
      <c r="BH399" s="9">
        <v>192206.16570000001</v>
      </c>
      <c r="BI399" s="9">
        <v>73663.692439308201</v>
      </c>
      <c r="BJ399" s="9">
        <v>671160.71970000002</v>
      </c>
      <c r="BK399" s="9">
        <v>40682.851251939661</v>
      </c>
      <c r="BL399" s="9">
        <v>2891031.4020524565</v>
      </c>
      <c r="BM399" s="9">
        <f t="shared" si="55"/>
        <v>630477.86844806036</v>
      </c>
      <c r="BN399" s="9"/>
      <c r="BO399" s="9"/>
      <c r="BP399" s="9"/>
      <c r="BQ399" s="9"/>
      <c r="BR399" s="9"/>
      <c r="BS399" s="9"/>
      <c r="BT399" s="9"/>
      <c r="BU399" s="9"/>
      <c r="BV399" s="9">
        <f t="shared" si="50"/>
        <v>233293.30673491256</v>
      </c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</row>
    <row r="400" spans="1:117">
      <c r="A400" s="8">
        <v>395</v>
      </c>
      <c r="B400" s="20">
        <v>2015</v>
      </c>
      <c r="C400" s="20">
        <v>1966</v>
      </c>
      <c r="D400" s="21">
        <v>89.68</v>
      </c>
      <c r="E400" s="9">
        <v>35994.323600000003</v>
      </c>
      <c r="F400" s="9">
        <v>2043091.1195</v>
      </c>
      <c r="G400" s="9">
        <v>77366.129400000005</v>
      </c>
      <c r="H400" s="9">
        <v>379935.74819999997</v>
      </c>
      <c r="I400" s="9">
        <v>74747.683399999994</v>
      </c>
      <c r="J400" s="9">
        <v>37535.581200000001</v>
      </c>
      <c r="K400" s="9">
        <v>9493.4326999999994</v>
      </c>
      <c r="L400" s="9">
        <v>2567188.5052999998</v>
      </c>
      <c r="M400" s="9">
        <f t="shared" si="51"/>
        <v>28042.148500000003</v>
      </c>
      <c r="N400" s="9"/>
      <c r="O400" s="9"/>
      <c r="P400" s="9"/>
      <c r="Q400" s="9"/>
      <c r="R400" s="9"/>
      <c r="S400" s="9"/>
      <c r="T400" s="9"/>
      <c r="U400" s="9"/>
      <c r="V400" s="9">
        <f t="shared" si="48"/>
        <v>304556.3236</v>
      </c>
      <c r="W400" s="9"/>
      <c r="X400" s="9"/>
      <c r="Y400" s="9"/>
      <c r="Z400" s="9"/>
      <c r="AA400" s="8">
        <v>395</v>
      </c>
      <c r="AB400" s="20">
        <v>2016</v>
      </c>
      <c r="AC400" s="20">
        <v>1940</v>
      </c>
      <c r="AD400" s="21">
        <v>98.3</v>
      </c>
      <c r="AE400" s="9">
        <f t="shared" si="52"/>
        <v>-29179.106801926624</v>
      </c>
      <c r="AF400" s="9">
        <v>2208665.8150999998</v>
      </c>
      <c r="AG400" s="9">
        <v>33508.915200000003</v>
      </c>
      <c r="AH400" s="9">
        <v>199177.37879999998</v>
      </c>
      <c r="AI400" s="9">
        <v>99073.522700000001</v>
      </c>
      <c r="AJ400" s="9">
        <v>247302.70010000002</v>
      </c>
      <c r="AK400" s="9">
        <v>52836.055817527173</v>
      </c>
      <c r="AL400" s="9">
        <v>2764071.3828843995</v>
      </c>
      <c r="AM400" s="9">
        <f t="shared" si="53"/>
        <v>194466.64428247284</v>
      </c>
      <c r="AN400" s="9"/>
      <c r="AO400" s="9"/>
      <c r="AP400" s="9"/>
      <c r="AQ400" s="9"/>
      <c r="AR400" s="9"/>
      <c r="AS400" s="9"/>
      <c r="AT400" s="9"/>
      <c r="AU400" s="9"/>
      <c r="AV400" s="9">
        <f t="shared" si="49"/>
        <v>-29179.106801926624</v>
      </c>
      <c r="AW400" s="9"/>
      <c r="AX400" s="9"/>
      <c r="AY400" s="9"/>
      <c r="AZ400" s="9"/>
      <c r="BA400" s="20">
        <v>395</v>
      </c>
      <c r="BB400" s="20">
        <v>2017</v>
      </c>
      <c r="BC400" s="20">
        <v>1941</v>
      </c>
      <c r="BD400" s="21">
        <v>129.43</v>
      </c>
      <c r="BE400" s="9">
        <f t="shared" si="54"/>
        <v>-244319.03102059662</v>
      </c>
      <c r="BF400" s="9">
        <v>2219621.3199999998</v>
      </c>
      <c r="BG400" s="9">
        <v>33412.713799999998</v>
      </c>
      <c r="BH400" s="9">
        <v>186225.78290000002</v>
      </c>
      <c r="BI400" s="9">
        <v>96130.5750837995</v>
      </c>
      <c r="BJ400" s="9">
        <v>146713.1905</v>
      </c>
      <c r="BK400" s="9">
        <v>88127.862351939664</v>
      </c>
      <c r="BL400" s="9">
        <v>2838294.7509524566</v>
      </c>
      <c r="BM400" s="9">
        <f t="shared" si="55"/>
        <v>58585.328148060333</v>
      </c>
      <c r="BN400" s="9"/>
      <c r="BO400" s="9"/>
      <c r="BP400" s="9"/>
      <c r="BQ400" s="9"/>
      <c r="BR400" s="9"/>
      <c r="BS400" s="9"/>
      <c r="BT400" s="9"/>
      <c r="BU400" s="9"/>
      <c r="BV400" s="9">
        <f t="shared" si="50"/>
        <v>-244319.03102059662</v>
      </c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</row>
    <row r="401" spans="1:117">
      <c r="A401" s="8">
        <v>396</v>
      </c>
      <c r="B401" s="20">
        <v>2015</v>
      </c>
      <c r="C401" s="20">
        <v>1992</v>
      </c>
      <c r="D401" s="21">
        <v>72.650000000000006</v>
      </c>
      <c r="E401" s="9">
        <v>81716.932100000005</v>
      </c>
      <c r="F401" s="9">
        <v>2040678.7688</v>
      </c>
      <c r="G401" s="9">
        <v>77366.129400000005</v>
      </c>
      <c r="H401" s="9">
        <v>380022.17469999997</v>
      </c>
      <c r="I401" s="9">
        <v>74423.107600000003</v>
      </c>
      <c r="J401" s="9">
        <v>89449.824800000002</v>
      </c>
      <c r="K401" s="9">
        <v>1303.5835</v>
      </c>
      <c r="L401" s="9">
        <v>2578919.4896999998</v>
      </c>
      <c r="M401" s="9">
        <f t="shared" si="51"/>
        <v>88146.241300000009</v>
      </c>
      <c r="N401" s="9"/>
      <c r="O401" s="9"/>
      <c r="P401" s="9"/>
      <c r="Q401" s="9"/>
      <c r="R401" s="9"/>
      <c r="S401" s="9"/>
      <c r="T401" s="9"/>
      <c r="U401" s="9"/>
      <c r="V401" s="9">
        <f t="shared" si="48"/>
        <v>350278.93210000003</v>
      </c>
      <c r="W401" s="9"/>
      <c r="X401" s="9"/>
      <c r="Y401" s="9"/>
      <c r="Z401" s="9"/>
      <c r="AA401" s="8">
        <v>396</v>
      </c>
      <c r="AB401" s="20">
        <v>2016</v>
      </c>
      <c r="AC401" s="20">
        <v>1965</v>
      </c>
      <c r="AD401" s="21">
        <v>118.43</v>
      </c>
      <c r="AE401" s="9">
        <f t="shared" si="52"/>
        <v>288281.32429807307</v>
      </c>
      <c r="AF401" s="9">
        <v>2148084.0299999998</v>
      </c>
      <c r="AG401" s="9">
        <v>33508.915200000003</v>
      </c>
      <c r="AH401" s="9">
        <v>204998.34159999999</v>
      </c>
      <c r="AI401" s="9">
        <v>77205.543300000005</v>
      </c>
      <c r="AJ401" s="9">
        <v>645917.62709999993</v>
      </c>
      <c r="AK401" s="9">
        <v>12026.29921752717</v>
      </c>
      <c r="AL401" s="9">
        <v>2809406.8336843997</v>
      </c>
      <c r="AM401" s="9">
        <f t="shared" si="53"/>
        <v>633891.32788247277</v>
      </c>
      <c r="AN401" s="9"/>
      <c r="AO401" s="9"/>
      <c r="AP401" s="9"/>
      <c r="AQ401" s="9"/>
      <c r="AR401" s="9"/>
      <c r="AS401" s="9"/>
      <c r="AT401" s="9"/>
      <c r="AU401" s="9"/>
      <c r="AV401" s="9">
        <f t="shared" si="49"/>
        <v>288281.32429807307</v>
      </c>
      <c r="AW401" s="9"/>
      <c r="AX401" s="9"/>
      <c r="AY401" s="9"/>
      <c r="AZ401" s="9"/>
      <c r="BA401" s="20">
        <v>396</v>
      </c>
      <c r="BB401" s="20">
        <v>2017</v>
      </c>
      <c r="BC401" s="20">
        <v>1966</v>
      </c>
      <c r="BD401" s="21">
        <v>143.24</v>
      </c>
      <c r="BE401" s="9">
        <f t="shared" si="54"/>
        <v>443.63726876769215</v>
      </c>
      <c r="BF401" s="9">
        <v>2194592.6779</v>
      </c>
      <c r="BG401" s="9">
        <v>33412.713799999998</v>
      </c>
      <c r="BH401" s="9">
        <v>191468.48260000002</v>
      </c>
      <c r="BI401" s="9">
        <v>76434.993473163806</v>
      </c>
      <c r="BJ401" s="9">
        <v>406197.592</v>
      </c>
      <c r="BK401" s="9">
        <v>46781.106151939661</v>
      </c>
      <c r="BL401" s="9">
        <v>2854881.7163524567</v>
      </c>
      <c r="BM401" s="9">
        <f t="shared" si="55"/>
        <v>359416.48584806034</v>
      </c>
      <c r="BN401" s="9"/>
      <c r="BO401" s="9"/>
      <c r="BP401" s="9"/>
      <c r="BQ401" s="9"/>
      <c r="BR401" s="9"/>
      <c r="BS401" s="9"/>
      <c r="BT401" s="9"/>
      <c r="BU401" s="9"/>
      <c r="BV401" s="9">
        <f t="shared" si="50"/>
        <v>443.63726876769215</v>
      </c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</row>
    <row r="402" spans="1:117">
      <c r="A402" s="8">
        <v>397</v>
      </c>
      <c r="B402" s="20">
        <v>2015</v>
      </c>
      <c r="C402" s="20">
        <v>1991</v>
      </c>
      <c r="D402" s="21">
        <v>111.56</v>
      </c>
      <c r="E402" s="9">
        <v>54901.421300000002</v>
      </c>
      <c r="F402" s="9">
        <v>2027355.6728999999</v>
      </c>
      <c r="G402" s="9">
        <v>77366.129400000005</v>
      </c>
      <c r="H402" s="9">
        <v>380682.93839999998</v>
      </c>
      <c r="I402" s="9">
        <v>71941.600699999995</v>
      </c>
      <c r="J402" s="9">
        <v>72655.276299999998</v>
      </c>
      <c r="K402" s="9">
        <v>0</v>
      </c>
      <c r="L402" s="9">
        <v>2575100.1965000001</v>
      </c>
      <c r="M402" s="9">
        <f t="shared" si="51"/>
        <v>72655.276299999998</v>
      </c>
      <c r="N402" s="9"/>
      <c r="O402" s="9"/>
      <c r="P402" s="9"/>
      <c r="Q402" s="9"/>
      <c r="R402" s="9"/>
      <c r="S402" s="9"/>
      <c r="T402" s="9"/>
      <c r="U402" s="9"/>
      <c r="V402" s="9">
        <f t="shared" si="48"/>
        <v>323463.42130000005</v>
      </c>
      <c r="W402" s="9"/>
      <c r="X402" s="9"/>
      <c r="Y402" s="9"/>
      <c r="Z402" s="9"/>
      <c r="AA402" s="8">
        <v>397</v>
      </c>
      <c r="AB402" s="20">
        <v>2016</v>
      </c>
      <c r="AC402" s="20">
        <v>1984</v>
      </c>
      <c r="AD402" s="21">
        <v>117.76</v>
      </c>
      <c r="AE402" s="9">
        <f t="shared" si="52"/>
        <v>158302.12559807301</v>
      </c>
      <c r="AF402" s="9">
        <v>2146451.1271000002</v>
      </c>
      <c r="AG402" s="9">
        <v>33508.915200000003</v>
      </c>
      <c r="AH402" s="9">
        <v>205377.70979999998</v>
      </c>
      <c r="AI402" s="9">
        <v>75780.346600000004</v>
      </c>
      <c r="AJ402" s="9">
        <v>506333.00050000002</v>
      </c>
      <c r="AK402" s="9">
        <v>8936.3475175271706</v>
      </c>
      <c r="AL402" s="9">
        <v>2800212.6260843999</v>
      </c>
      <c r="AM402" s="9">
        <f t="shared" si="53"/>
        <v>497396.65298247285</v>
      </c>
      <c r="AN402" s="9"/>
      <c r="AO402" s="9"/>
      <c r="AP402" s="9"/>
      <c r="AQ402" s="9"/>
      <c r="AR402" s="9"/>
      <c r="AS402" s="9"/>
      <c r="AT402" s="9"/>
      <c r="AU402" s="9"/>
      <c r="AV402" s="9">
        <f t="shared" si="49"/>
        <v>158302.12559807301</v>
      </c>
      <c r="AW402" s="9"/>
      <c r="AX402" s="9"/>
      <c r="AY402" s="9"/>
      <c r="AZ402" s="9"/>
      <c r="BA402" s="20">
        <v>397</v>
      </c>
      <c r="BB402" s="20">
        <v>2017</v>
      </c>
      <c r="BC402" s="20">
        <v>1985</v>
      </c>
      <c r="BD402" s="21">
        <v>142.93</v>
      </c>
      <c r="BE402" s="9">
        <f t="shared" si="54"/>
        <v>-123817.88878275733</v>
      </c>
      <c r="BF402" s="9">
        <v>2201127.5148999998</v>
      </c>
      <c r="BG402" s="9">
        <v>33412.713799999998</v>
      </c>
      <c r="BH402" s="9">
        <v>189296.9436</v>
      </c>
      <c r="BI402" s="9">
        <v>84592.951221638694</v>
      </c>
      <c r="BJ402" s="9">
        <v>288622.82450000005</v>
      </c>
      <c r="BK402" s="9">
        <v>68566.108451939668</v>
      </c>
      <c r="BL402" s="9">
        <v>2852304.7283524564</v>
      </c>
      <c r="BM402" s="9">
        <f t="shared" si="55"/>
        <v>220056.71604806039</v>
      </c>
      <c r="BN402" s="9"/>
      <c r="BO402" s="9"/>
      <c r="BP402" s="9"/>
      <c r="BQ402" s="9"/>
      <c r="BR402" s="9"/>
      <c r="BS402" s="9"/>
      <c r="BT402" s="9"/>
      <c r="BU402" s="9"/>
      <c r="BV402" s="9">
        <f t="shared" si="50"/>
        <v>-123817.88878275733</v>
      </c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</row>
    <row r="403" spans="1:117">
      <c r="A403" s="8">
        <v>398</v>
      </c>
      <c r="B403" s="20">
        <v>2015</v>
      </c>
      <c r="C403" s="20">
        <v>1975</v>
      </c>
      <c r="D403" s="21">
        <v>110.85</v>
      </c>
      <c r="E403" s="9">
        <v>38124.7333</v>
      </c>
      <c r="F403" s="9">
        <v>2062434.7427999999</v>
      </c>
      <c r="G403" s="9">
        <v>77366.129400000005</v>
      </c>
      <c r="H403" s="9">
        <v>379753.23340000003</v>
      </c>
      <c r="I403" s="9">
        <v>75433.120200000005</v>
      </c>
      <c r="J403" s="9">
        <v>42889.403100000003</v>
      </c>
      <c r="K403" s="9">
        <v>31125.605</v>
      </c>
      <c r="L403" s="9">
        <v>2568626.2905000001</v>
      </c>
      <c r="M403" s="9">
        <f t="shared" si="51"/>
        <v>11763.798100000004</v>
      </c>
      <c r="N403" s="9"/>
      <c r="O403" s="9"/>
      <c r="P403" s="9"/>
      <c r="Q403" s="9"/>
      <c r="R403" s="9"/>
      <c r="S403" s="9"/>
      <c r="T403" s="9"/>
      <c r="U403" s="9"/>
      <c r="V403" s="9">
        <f t="shared" si="48"/>
        <v>306686.73330000002</v>
      </c>
      <c r="W403" s="9"/>
      <c r="X403" s="9"/>
      <c r="Y403" s="9"/>
      <c r="Z403" s="9"/>
      <c r="AA403" s="8">
        <v>398</v>
      </c>
      <c r="AB403" s="20">
        <v>2016</v>
      </c>
      <c r="AC403" s="20">
        <v>1936</v>
      </c>
      <c r="AD403" s="21">
        <v>90.47</v>
      </c>
      <c r="AE403" s="9">
        <f t="shared" si="52"/>
        <v>-133633.23510192661</v>
      </c>
      <c r="AF403" s="9">
        <v>2194404.3415999999</v>
      </c>
      <c r="AG403" s="9">
        <v>33508.915200000003</v>
      </c>
      <c r="AH403" s="9">
        <v>194460.71149999998</v>
      </c>
      <c r="AI403" s="9">
        <v>116792.9253</v>
      </c>
      <c r="AJ403" s="9">
        <v>192034.22960000002</v>
      </c>
      <c r="AK403" s="9">
        <v>91705.653417527181</v>
      </c>
      <c r="AL403" s="9">
        <v>2773128.7048843997</v>
      </c>
      <c r="AM403" s="9">
        <f t="shared" si="53"/>
        <v>100328.57618247284</v>
      </c>
      <c r="AN403" s="9"/>
      <c r="AO403" s="9"/>
      <c r="AP403" s="9"/>
      <c r="AQ403" s="9"/>
      <c r="AR403" s="9"/>
      <c r="AS403" s="9"/>
      <c r="AT403" s="9"/>
      <c r="AU403" s="9"/>
      <c r="AV403" s="9">
        <f t="shared" si="49"/>
        <v>-133633.23510192661</v>
      </c>
      <c r="AW403" s="9"/>
      <c r="AX403" s="9"/>
      <c r="AY403" s="9"/>
      <c r="AZ403" s="9"/>
      <c r="BA403" s="20">
        <v>398</v>
      </c>
      <c r="BB403" s="20">
        <v>2017</v>
      </c>
      <c r="BC403" s="20">
        <v>1937</v>
      </c>
      <c r="BD403" s="21">
        <v>136</v>
      </c>
      <c r="BE403" s="9">
        <f t="shared" si="54"/>
        <v>-336928.46590592666</v>
      </c>
      <c r="BF403" s="9">
        <v>2257890.2700999998</v>
      </c>
      <c r="BG403" s="9">
        <v>33412.713799999998</v>
      </c>
      <c r="BH403" s="9">
        <v>174431.57310000001</v>
      </c>
      <c r="BI403" s="9">
        <v>140438.62989846899</v>
      </c>
      <c r="BJ403" s="9">
        <v>114850.754</v>
      </c>
      <c r="BK403" s="9">
        <v>213598.63625193964</v>
      </c>
      <c r="BL403" s="9">
        <v>2844353.7705524564</v>
      </c>
      <c r="BM403" s="9">
        <f t="shared" si="55"/>
        <v>-98747.882251939634</v>
      </c>
      <c r="BN403" s="9"/>
      <c r="BO403" s="9"/>
      <c r="BP403" s="9"/>
      <c r="BQ403" s="9"/>
      <c r="BR403" s="9"/>
      <c r="BS403" s="9"/>
      <c r="BT403" s="9"/>
      <c r="BU403" s="9"/>
      <c r="BV403" s="9">
        <f t="shared" si="50"/>
        <v>-336928.46590592666</v>
      </c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</row>
    <row r="404" spans="1:117">
      <c r="A404" s="8">
        <v>399</v>
      </c>
      <c r="B404" s="20">
        <v>2015</v>
      </c>
      <c r="C404" s="20">
        <v>1958</v>
      </c>
      <c r="D404" s="21">
        <v>107.19</v>
      </c>
      <c r="E404" s="9">
        <v>95295.478400000007</v>
      </c>
      <c r="F404" s="9">
        <v>2079044.5870999999</v>
      </c>
      <c r="G404" s="9">
        <v>77366.129400000005</v>
      </c>
      <c r="H404" s="9">
        <v>379994.00199999998</v>
      </c>
      <c r="I404" s="9">
        <v>74528.910300000003</v>
      </c>
      <c r="J404" s="9">
        <v>76474.560700000002</v>
      </c>
      <c r="K404" s="9">
        <v>13030.040999999999</v>
      </c>
      <c r="L404" s="9">
        <v>2579082.6701000002</v>
      </c>
      <c r="M404" s="9">
        <f t="shared" si="51"/>
        <v>63444.519700000004</v>
      </c>
      <c r="N404" s="9"/>
      <c r="O404" s="9"/>
      <c r="P404" s="9"/>
      <c r="Q404" s="9"/>
      <c r="R404" s="9"/>
      <c r="S404" s="9"/>
      <c r="T404" s="9"/>
      <c r="U404" s="9"/>
      <c r="V404" s="9">
        <f t="shared" si="48"/>
        <v>363857.47840000002</v>
      </c>
      <c r="W404" s="9"/>
      <c r="X404" s="9"/>
      <c r="Y404" s="9"/>
      <c r="Z404" s="9"/>
      <c r="AA404" s="8">
        <v>399</v>
      </c>
      <c r="AB404" s="20">
        <v>2016</v>
      </c>
      <c r="AC404" s="20">
        <v>1951</v>
      </c>
      <c r="AD404" s="21">
        <v>145.72999999999999</v>
      </c>
      <c r="AE404" s="9">
        <f t="shared" si="52"/>
        <v>278409.03849807288</v>
      </c>
      <c r="AF404" s="9">
        <v>2209848.0419999999</v>
      </c>
      <c r="AG404" s="9">
        <v>33508.915200000003</v>
      </c>
      <c r="AH404" s="9">
        <v>205485.31749999998</v>
      </c>
      <c r="AI404" s="9">
        <v>75376.09</v>
      </c>
      <c r="AJ404" s="9">
        <v>573036.1216999999</v>
      </c>
      <c r="AK404" s="9">
        <v>11413.74141752717</v>
      </c>
      <c r="AL404" s="9">
        <v>2807431.7064843997</v>
      </c>
      <c r="AM404" s="9">
        <f t="shared" si="53"/>
        <v>561622.3802824727</v>
      </c>
      <c r="AN404" s="9"/>
      <c r="AO404" s="9"/>
      <c r="AP404" s="9"/>
      <c r="AQ404" s="9"/>
      <c r="AR404" s="9"/>
      <c r="AS404" s="9"/>
      <c r="AT404" s="9"/>
      <c r="AU404" s="9"/>
      <c r="AV404" s="9">
        <f t="shared" si="49"/>
        <v>278409.03849807288</v>
      </c>
      <c r="AW404" s="9"/>
      <c r="AX404" s="9"/>
      <c r="AY404" s="9"/>
      <c r="AZ404" s="9"/>
      <c r="BA404" s="20">
        <v>399</v>
      </c>
      <c r="BB404" s="20">
        <v>2017</v>
      </c>
      <c r="BC404" s="20">
        <v>1952</v>
      </c>
      <c r="BD404" s="21">
        <v>132.01</v>
      </c>
      <c r="BE404" s="9">
        <f t="shared" si="54"/>
        <v>20374.726962363813</v>
      </c>
      <c r="BF404" s="9">
        <v>2223860.8657</v>
      </c>
      <c r="BG404" s="9">
        <v>33412.713799999998</v>
      </c>
      <c r="BH404" s="9">
        <v>191971.75080000001</v>
      </c>
      <c r="BI404" s="9">
        <v>74544.333866760106</v>
      </c>
      <c r="BJ404" s="9">
        <v>409503.54750000004</v>
      </c>
      <c r="BK404" s="9">
        <v>45582.52265193966</v>
      </c>
      <c r="BL404" s="9">
        <v>2867335.9620524566</v>
      </c>
      <c r="BM404" s="9">
        <f t="shared" si="55"/>
        <v>363921.02484806039</v>
      </c>
      <c r="BN404" s="9"/>
      <c r="BO404" s="9"/>
      <c r="BP404" s="9"/>
      <c r="BQ404" s="9"/>
      <c r="BR404" s="9"/>
      <c r="BS404" s="9"/>
      <c r="BT404" s="9"/>
      <c r="BU404" s="9"/>
      <c r="BV404" s="9">
        <f t="shared" si="50"/>
        <v>20374.726962363813</v>
      </c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</row>
    <row r="405" spans="1:117">
      <c r="A405" s="8">
        <v>400</v>
      </c>
      <c r="B405" s="20">
        <v>2015</v>
      </c>
      <c r="C405" s="20">
        <v>1980</v>
      </c>
      <c r="D405" s="21">
        <v>97.62</v>
      </c>
      <c r="E405" s="9">
        <v>84716.255900000004</v>
      </c>
      <c r="F405" s="9">
        <v>2049852.1961000001</v>
      </c>
      <c r="G405" s="9">
        <v>77366.129400000005</v>
      </c>
      <c r="H405" s="9">
        <v>380428.13799999998</v>
      </c>
      <c r="I405" s="9">
        <v>72898.506899999993</v>
      </c>
      <c r="J405" s="9">
        <v>86336.655400000003</v>
      </c>
      <c r="K405" s="9">
        <v>714.33810000000005</v>
      </c>
      <c r="L405" s="9">
        <v>2581451.0318999998</v>
      </c>
      <c r="M405" s="9">
        <f t="shared" si="51"/>
        <v>85622.31730000001</v>
      </c>
      <c r="N405" s="9"/>
      <c r="O405" s="9"/>
      <c r="P405" s="9"/>
      <c r="Q405" s="9"/>
      <c r="R405" s="9"/>
      <c r="S405" s="9"/>
      <c r="T405" s="9"/>
      <c r="U405" s="9"/>
      <c r="V405" s="9">
        <f t="shared" si="48"/>
        <v>353278.25589999999</v>
      </c>
      <c r="W405" s="9"/>
      <c r="X405" s="9"/>
      <c r="Y405" s="9"/>
      <c r="Z405" s="9"/>
      <c r="AA405" s="8">
        <v>400</v>
      </c>
      <c r="AB405" s="20">
        <v>2016</v>
      </c>
      <c r="AC405" s="20">
        <v>1974</v>
      </c>
      <c r="AD405" s="21">
        <v>139.1</v>
      </c>
      <c r="AE405" s="9">
        <f t="shared" si="52"/>
        <v>104147.28759807302</v>
      </c>
      <c r="AF405" s="9">
        <v>2152337.4811999998</v>
      </c>
      <c r="AG405" s="9">
        <v>33508.915200000003</v>
      </c>
      <c r="AH405" s="9">
        <v>205626.0693</v>
      </c>
      <c r="AI405" s="9">
        <v>74847.318599999999</v>
      </c>
      <c r="AJ405" s="9">
        <v>472345.26199999999</v>
      </c>
      <c r="AK405" s="9">
        <v>11730.13211752717</v>
      </c>
      <c r="AL405" s="9">
        <v>2822787.6265844</v>
      </c>
      <c r="AM405" s="9">
        <f t="shared" si="53"/>
        <v>460615.1298824728</v>
      </c>
      <c r="AN405" s="9"/>
      <c r="AO405" s="9"/>
      <c r="AP405" s="9"/>
      <c r="AQ405" s="9"/>
      <c r="AR405" s="9"/>
      <c r="AS405" s="9"/>
      <c r="AT405" s="9"/>
      <c r="AU405" s="9"/>
      <c r="AV405" s="9">
        <f t="shared" si="49"/>
        <v>104147.28759807302</v>
      </c>
      <c r="AW405" s="9"/>
      <c r="AX405" s="9"/>
      <c r="AY405" s="9"/>
      <c r="AZ405" s="9"/>
      <c r="BA405" s="20">
        <v>400</v>
      </c>
      <c r="BB405" s="20">
        <v>2017</v>
      </c>
      <c r="BC405" s="20">
        <v>1975</v>
      </c>
      <c r="BD405" s="21">
        <v>170.14</v>
      </c>
      <c r="BE405" s="9">
        <f t="shared" si="54"/>
        <v>5394.0812970139086</v>
      </c>
      <c r="BF405" s="9">
        <v>2196671.3050000002</v>
      </c>
      <c r="BG405" s="9">
        <v>33412.713799999998</v>
      </c>
      <c r="BH405" s="9">
        <v>190866.31539999999</v>
      </c>
      <c r="BI405" s="9">
        <v>78697.193101409503</v>
      </c>
      <c r="BJ405" s="9">
        <v>415048.86090000003</v>
      </c>
      <c r="BK405" s="9">
        <v>41938.723251939664</v>
      </c>
      <c r="BL405" s="9">
        <v>2867363.5836524563</v>
      </c>
      <c r="BM405" s="9">
        <f t="shared" si="55"/>
        <v>373110.13764806034</v>
      </c>
      <c r="BN405" s="9"/>
      <c r="BO405" s="9"/>
      <c r="BP405" s="9"/>
      <c r="BQ405" s="9"/>
      <c r="BR405" s="9"/>
      <c r="BS405" s="9"/>
      <c r="BT405" s="9"/>
      <c r="BU405" s="9"/>
      <c r="BV405" s="9">
        <f t="shared" si="50"/>
        <v>5394.0812970139086</v>
      </c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</row>
    <row r="406" spans="1:117">
      <c r="A406" s="8">
        <v>401</v>
      </c>
      <c r="B406" s="20">
        <v>2015</v>
      </c>
      <c r="C406" s="20">
        <v>1978</v>
      </c>
      <c r="D406" s="21">
        <v>104.63</v>
      </c>
      <c r="E406" s="9">
        <v>82308.778999999995</v>
      </c>
      <c r="F406" s="9">
        <v>2040444.6714000001</v>
      </c>
      <c r="G406" s="9">
        <v>77366.129400000005</v>
      </c>
      <c r="H406" s="9">
        <v>381215.60279999999</v>
      </c>
      <c r="I406" s="9">
        <v>69941.172500000001</v>
      </c>
      <c r="J406" s="9">
        <v>90124.599499999997</v>
      </c>
      <c r="K406" s="9">
        <v>0</v>
      </c>
      <c r="L406" s="9">
        <v>2576783.3966000001</v>
      </c>
      <c r="M406" s="9">
        <f t="shared" si="51"/>
        <v>90124.599499999997</v>
      </c>
      <c r="N406" s="9"/>
      <c r="O406" s="9"/>
      <c r="P406" s="9"/>
      <c r="Q406" s="9"/>
      <c r="R406" s="9"/>
      <c r="S406" s="9"/>
      <c r="T406" s="9"/>
      <c r="U406" s="9"/>
      <c r="V406" s="9">
        <f t="shared" si="48"/>
        <v>350870.77899999998</v>
      </c>
      <c r="W406" s="9"/>
      <c r="X406" s="9"/>
      <c r="Y406" s="9"/>
      <c r="Z406" s="9"/>
      <c r="AA406" s="8">
        <v>401</v>
      </c>
      <c r="AB406" s="20">
        <v>2016</v>
      </c>
      <c r="AC406" s="20">
        <v>1970</v>
      </c>
      <c r="AD406" s="21">
        <v>167.75</v>
      </c>
      <c r="AE406" s="9">
        <f t="shared" si="52"/>
        <v>47833.459998073056</v>
      </c>
      <c r="AF406" s="9">
        <v>2218610.1730999998</v>
      </c>
      <c r="AG406" s="9">
        <v>33508.915200000003</v>
      </c>
      <c r="AH406" s="9">
        <v>202968.6103</v>
      </c>
      <c r="AI406" s="9">
        <v>84830.763099999996</v>
      </c>
      <c r="AJ406" s="9">
        <v>305713.8014</v>
      </c>
      <c r="AK406" s="9">
        <v>28394.872117527171</v>
      </c>
      <c r="AL406" s="9">
        <v>2769403.9309843997</v>
      </c>
      <c r="AM406" s="9">
        <f t="shared" si="53"/>
        <v>277318.92928247282</v>
      </c>
      <c r="AN406" s="9"/>
      <c r="AO406" s="9"/>
      <c r="AP406" s="9"/>
      <c r="AQ406" s="9"/>
      <c r="AR406" s="9"/>
      <c r="AS406" s="9"/>
      <c r="AT406" s="9"/>
      <c r="AU406" s="9"/>
      <c r="AV406" s="9">
        <f t="shared" si="49"/>
        <v>47833.459998073056</v>
      </c>
      <c r="AW406" s="9"/>
      <c r="AX406" s="9"/>
      <c r="AY406" s="9"/>
      <c r="AZ406" s="9"/>
      <c r="BA406" s="20">
        <v>401</v>
      </c>
      <c r="BB406" s="20">
        <v>2017</v>
      </c>
      <c r="BC406" s="20">
        <v>1971</v>
      </c>
      <c r="BD406" s="21">
        <v>184.31</v>
      </c>
      <c r="BE406" s="9">
        <f t="shared" si="54"/>
        <v>186253.2781649339</v>
      </c>
      <c r="BF406" s="9">
        <v>2230840.5451000002</v>
      </c>
      <c r="BG406" s="9">
        <v>33412.713799999998</v>
      </c>
      <c r="BH406" s="9">
        <v>191330.8517</v>
      </c>
      <c r="BI406" s="9">
        <v>76952.039869329907</v>
      </c>
      <c r="BJ406" s="9">
        <v>592450.35369999998</v>
      </c>
      <c r="BK406" s="9">
        <v>47738.227351939662</v>
      </c>
      <c r="BL406" s="9">
        <v>2890994.9986524563</v>
      </c>
      <c r="BM406" s="9">
        <f t="shared" si="55"/>
        <v>544712.12634806032</v>
      </c>
      <c r="BN406" s="9"/>
      <c r="BO406" s="9"/>
      <c r="BP406" s="9"/>
      <c r="BQ406" s="9"/>
      <c r="BR406" s="9"/>
      <c r="BS406" s="9"/>
      <c r="BT406" s="9"/>
      <c r="BU406" s="9"/>
      <c r="BV406" s="9">
        <f t="shared" si="50"/>
        <v>186253.2781649339</v>
      </c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</row>
    <row r="407" spans="1:117">
      <c r="A407" s="8">
        <v>402</v>
      </c>
      <c r="B407" s="20">
        <v>2015</v>
      </c>
      <c r="C407" s="20">
        <v>1969</v>
      </c>
      <c r="D407" s="21">
        <v>121.38</v>
      </c>
      <c r="E407" s="9">
        <v>97205.412599999996</v>
      </c>
      <c r="F407" s="9">
        <v>2044564.9235</v>
      </c>
      <c r="G407" s="9">
        <v>77366.129400000005</v>
      </c>
      <c r="H407" s="9">
        <v>380159.04340000002</v>
      </c>
      <c r="I407" s="9">
        <v>73909.095100000006</v>
      </c>
      <c r="J407" s="9">
        <v>101236.5903</v>
      </c>
      <c r="K407" s="9">
        <v>31.237500000000001</v>
      </c>
      <c r="L407" s="9">
        <v>2579999.1316999998</v>
      </c>
      <c r="M407" s="9">
        <f t="shared" si="51"/>
        <v>101205.35279999999</v>
      </c>
      <c r="N407" s="9"/>
      <c r="O407" s="9"/>
      <c r="P407" s="9"/>
      <c r="Q407" s="9"/>
      <c r="R407" s="9"/>
      <c r="S407" s="9"/>
      <c r="T407" s="9"/>
      <c r="U407" s="9"/>
      <c r="V407" s="9">
        <f t="shared" si="48"/>
        <v>365767.41260000004</v>
      </c>
      <c r="W407" s="9"/>
      <c r="X407" s="9"/>
      <c r="Y407" s="9"/>
      <c r="Z407" s="9"/>
      <c r="AA407" s="8">
        <v>402</v>
      </c>
      <c r="AB407" s="20">
        <v>2016</v>
      </c>
      <c r="AC407" s="20">
        <v>1934</v>
      </c>
      <c r="AD407" s="21">
        <v>121.92</v>
      </c>
      <c r="AE407" s="9">
        <f t="shared" si="52"/>
        <v>143661.41299807327</v>
      </c>
      <c r="AF407" s="9">
        <v>2184708.1170999999</v>
      </c>
      <c r="AG407" s="9">
        <v>33508.915200000003</v>
      </c>
      <c r="AH407" s="9">
        <v>206256.56469999999</v>
      </c>
      <c r="AI407" s="9">
        <v>72478.696800000005</v>
      </c>
      <c r="AJ407" s="9">
        <v>471791.76790000004</v>
      </c>
      <c r="AK407" s="9">
        <v>20561.96981752717</v>
      </c>
      <c r="AL407" s="9">
        <v>2804520.6788843996</v>
      </c>
      <c r="AM407" s="9">
        <f t="shared" si="53"/>
        <v>451229.79808247287</v>
      </c>
      <c r="AN407" s="9"/>
      <c r="AO407" s="9"/>
      <c r="AP407" s="9"/>
      <c r="AQ407" s="9"/>
      <c r="AR407" s="9"/>
      <c r="AS407" s="9"/>
      <c r="AT407" s="9"/>
      <c r="AU407" s="9"/>
      <c r="AV407" s="9">
        <f t="shared" si="49"/>
        <v>143661.41299807327</v>
      </c>
      <c r="AW407" s="9"/>
      <c r="AX407" s="9"/>
      <c r="AY407" s="9"/>
      <c r="AZ407" s="9"/>
      <c r="BA407" s="20">
        <v>402</v>
      </c>
      <c r="BB407" s="20">
        <v>2017</v>
      </c>
      <c r="BC407" s="20">
        <v>1935</v>
      </c>
      <c r="BD407" s="21">
        <v>112.48</v>
      </c>
      <c r="BE407" s="9">
        <f t="shared" si="54"/>
        <v>-86928.83953001583</v>
      </c>
      <c r="BF407" s="9">
        <v>2223756.5068000001</v>
      </c>
      <c r="BG407" s="9">
        <v>33412.713799999998</v>
      </c>
      <c r="BH407" s="9">
        <v>188395.52720000001</v>
      </c>
      <c r="BI407" s="9">
        <v>87979.359474380297</v>
      </c>
      <c r="BJ407" s="9">
        <v>292376.81780000002</v>
      </c>
      <c r="BK407" s="9">
        <v>63962.863351939668</v>
      </c>
      <c r="BL407" s="9">
        <v>2848886.9012524565</v>
      </c>
      <c r="BM407" s="9">
        <f t="shared" si="55"/>
        <v>228413.95444806037</v>
      </c>
      <c r="BN407" s="9"/>
      <c r="BO407" s="9"/>
      <c r="BP407" s="9"/>
      <c r="BQ407" s="9"/>
      <c r="BR407" s="9"/>
      <c r="BS407" s="9"/>
      <c r="BT407" s="9"/>
      <c r="BU407" s="9"/>
      <c r="BV407" s="9">
        <f t="shared" si="50"/>
        <v>-86928.83953001583</v>
      </c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</row>
    <row r="408" spans="1:117">
      <c r="A408" s="8">
        <v>403</v>
      </c>
      <c r="B408" s="20">
        <v>2015</v>
      </c>
      <c r="C408" s="20">
        <v>1953</v>
      </c>
      <c r="D408" s="21">
        <v>106.8</v>
      </c>
      <c r="E408" s="9">
        <v>61041.185299999997</v>
      </c>
      <c r="F408" s="9">
        <v>2066568.1370999999</v>
      </c>
      <c r="G408" s="9">
        <v>77366.129400000005</v>
      </c>
      <c r="H408" s="9">
        <v>380407.47610000003</v>
      </c>
      <c r="I408" s="9">
        <v>72976.103099999993</v>
      </c>
      <c r="J408" s="9">
        <v>47190.6296</v>
      </c>
      <c r="K408" s="9">
        <v>9251.4186000000009</v>
      </c>
      <c r="L408" s="9">
        <v>2574215.8713000002</v>
      </c>
      <c r="M408" s="9">
        <f t="shared" si="51"/>
        <v>37939.210999999996</v>
      </c>
      <c r="N408" s="9"/>
      <c r="O408" s="9"/>
      <c r="P408" s="9"/>
      <c r="Q408" s="9"/>
      <c r="R408" s="9"/>
      <c r="S408" s="9"/>
      <c r="T408" s="9"/>
      <c r="U408" s="9"/>
      <c r="V408" s="9">
        <f t="shared" si="48"/>
        <v>329603.18530000001</v>
      </c>
      <c r="W408" s="9"/>
      <c r="X408" s="9"/>
      <c r="Y408" s="9"/>
      <c r="Z408" s="9"/>
      <c r="AA408" s="8">
        <v>403</v>
      </c>
      <c r="AB408" s="20">
        <v>2016</v>
      </c>
      <c r="AC408" s="20">
        <v>1999</v>
      </c>
      <c r="AD408" s="21">
        <v>133.88999999999999</v>
      </c>
      <c r="AE408" s="9">
        <f t="shared" si="52"/>
        <v>235334.28579807328</v>
      </c>
      <c r="AF408" s="9">
        <v>2233486.6239</v>
      </c>
      <c r="AG408" s="9">
        <v>33508.915200000003</v>
      </c>
      <c r="AH408" s="9">
        <v>204872.71529999998</v>
      </c>
      <c r="AI408" s="9">
        <v>77677.491299999994</v>
      </c>
      <c r="AJ408" s="9">
        <v>506656.5037</v>
      </c>
      <c r="AK408" s="9">
        <v>20447.947317527171</v>
      </c>
      <c r="AL408" s="9">
        <v>2800420.0162843997</v>
      </c>
      <c r="AM408" s="9">
        <f t="shared" si="53"/>
        <v>486208.55638247286</v>
      </c>
      <c r="AN408" s="9"/>
      <c r="AO408" s="9"/>
      <c r="AP408" s="9"/>
      <c r="AQ408" s="9"/>
      <c r="AR408" s="9"/>
      <c r="AS408" s="9"/>
      <c r="AT408" s="9"/>
      <c r="AU408" s="9"/>
      <c r="AV408" s="9">
        <f t="shared" si="49"/>
        <v>235334.28579807328</v>
      </c>
      <c r="AW408" s="9"/>
      <c r="AX408" s="9"/>
      <c r="AY408" s="9"/>
      <c r="AZ408" s="9"/>
      <c r="BA408" s="20">
        <v>403</v>
      </c>
      <c r="BB408" s="20">
        <v>2017</v>
      </c>
      <c r="BC408" s="20">
        <v>2000</v>
      </c>
      <c r="BD408" s="21">
        <v>82.51</v>
      </c>
      <c r="BE408" s="9">
        <f t="shared" si="54"/>
        <v>84588.581691038795</v>
      </c>
      <c r="BF408" s="9">
        <v>2251766.9328999999</v>
      </c>
      <c r="BG408" s="9">
        <v>33412.713799999998</v>
      </c>
      <c r="BH408" s="9">
        <v>191579.929</v>
      </c>
      <c r="BI408" s="9">
        <v>76016.315495435105</v>
      </c>
      <c r="BJ408" s="9">
        <v>444986.16530000005</v>
      </c>
      <c r="BK408" s="9">
        <v>52822.95755193966</v>
      </c>
      <c r="BL408" s="9">
        <v>2860350.5172524564</v>
      </c>
      <c r="BM408" s="9">
        <f t="shared" si="55"/>
        <v>392163.20774806041</v>
      </c>
      <c r="BN408" s="9"/>
      <c r="BO408" s="9"/>
      <c r="BP408" s="9"/>
      <c r="BQ408" s="9"/>
      <c r="BR408" s="9"/>
      <c r="BS408" s="9"/>
      <c r="BT408" s="9"/>
      <c r="BU408" s="9"/>
      <c r="BV408" s="9">
        <f t="shared" si="50"/>
        <v>84588.581691038795</v>
      </c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</row>
    <row r="409" spans="1:117">
      <c r="A409" s="8">
        <v>404</v>
      </c>
      <c r="B409" s="20">
        <v>2015</v>
      </c>
      <c r="C409" s="20">
        <v>1980</v>
      </c>
      <c r="D409" s="21">
        <v>97.62</v>
      </c>
      <c r="E409" s="9">
        <v>87051.610199999996</v>
      </c>
      <c r="F409" s="9">
        <v>2042029.666</v>
      </c>
      <c r="G409" s="9">
        <v>77366.129400000005</v>
      </c>
      <c r="H409" s="9">
        <v>380515.31520000001</v>
      </c>
      <c r="I409" s="9">
        <v>72571.111999999994</v>
      </c>
      <c r="J409" s="9">
        <v>100720.9712</v>
      </c>
      <c r="K409" s="9">
        <v>880.67359999999996</v>
      </c>
      <c r="L409" s="9">
        <v>2585270.9098999999</v>
      </c>
      <c r="M409" s="9">
        <f t="shared" si="51"/>
        <v>99840.297600000005</v>
      </c>
      <c r="N409" s="9"/>
      <c r="O409" s="9"/>
      <c r="P409" s="9"/>
      <c r="Q409" s="9"/>
      <c r="R409" s="9"/>
      <c r="S409" s="9"/>
      <c r="T409" s="9"/>
      <c r="U409" s="9"/>
      <c r="V409" s="9">
        <f t="shared" si="48"/>
        <v>355613.6102</v>
      </c>
      <c r="W409" s="9"/>
      <c r="X409" s="9"/>
      <c r="Y409" s="9"/>
      <c r="Z409" s="9"/>
      <c r="AA409" s="8">
        <v>404</v>
      </c>
      <c r="AB409" s="20">
        <v>2016</v>
      </c>
      <c r="AC409" s="20">
        <v>1960</v>
      </c>
      <c r="AD409" s="21">
        <v>137.91</v>
      </c>
      <c r="AE409" s="9">
        <f t="shared" si="52"/>
        <v>156195.4989980734</v>
      </c>
      <c r="AF409" s="9">
        <v>2200801.2689</v>
      </c>
      <c r="AG409" s="9">
        <v>33508.915200000003</v>
      </c>
      <c r="AH409" s="9">
        <v>205673.27349999998</v>
      </c>
      <c r="AI409" s="9">
        <v>74669.983900000007</v>
      </c>
      <c r="AJ409" s="9">
        <v>446938.96610000002</v>
      </c>
      <c r="AK409" s="9">
        <v>13448.44631752717</v>
      </c>
      <c r="AL409" s="9">
        <v>2791948.4622843997</v>
      </c>
      <c r="AM409" s="9">
        <f t="shared" si="53"/>
        <v>433490.51978247287</v>
      </c>
      <c r="AN409" s="9"/>
      <c r="AO409" s="9"/>
      <c r="AP409" s="9"/>
      <c r="AQ409" s="9"/>
      <c r="AR409" s="9"/>
      <c r="AS409" s="9"/>
      <c r="AT409" s="9"/>
      <c r="AU409" s="9"/>
      <c r="AV409" s="9">
        <f t="shared" si="49"/>
        <v>156195.4989980734</v>
      </c>
      <c r="AW409" s="9"/>
      <c r="AX409" s="9"/>
      <c r="AY409" s="9"/>
      <c r="AZ409" s="9"/>
      <c r="BA409" s="20">
        <v>404</v>
      </c>
      <c r="BB409" s="20">
        <v>2017</v>
      </c>
      <c r="BC409" s="20">
        <v>1961</v>
      </c>
      <c r="BD409" s="21">
        <v>125.72</v>
      </c>
      <c r="BE409" s="9">
        <f t="shared" si="54"/>
        <v>86393.835941660684</v>
      </c>
      <c r="BF409" s="9">
        <v>2243782.2376000001</v>
      </c>
      <c r="BG409" s="9">
        <v>33412.713799999998</v>
      </c>
      <c r="BH409" s="9">
        <v>191539.73970000001</v>
      </c>
      <c r="BI409" s="9">
        <v>76167.297346057007</v>
      </c>
      <c r="BJ409" s="9">
        <v>461638.88530000002</v>
      </c>
      <c r="BK409" s="9">
        <v>51972.979351939663</v>
      </c>
      <c r="BL409" s="9">
        <v>2868174.0584524567</v>
      </c>
      <c r="BM409" s="9">
        <f t="shared" si="55"/>
        <v>409665.90594806033</v>
      </c>
      <c r="BN409" s="9"/>
      <c r="BO409" s="9"/>
      <c r="BP409" s="9"/>
      <c r="BQ409" s="9"/>
      <c r="BR409" s="9"/>
      <c r="BS409" s="9"/>
      <c r="BT409" s="9"/>
      <c r="BU409" s="9"/>
      <c r="BV409" s="9">
        <f t="shared" si="50"/>
        <v>86393.835941660684</v>
      </c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</row>
    <row r="410" spans="1:117">
      <c r="A410" s="8">
        <v>405</v>
      </c>
      <c r="B410" s="20">
        <v>2015</v>
      </c>
      <c r="C410" s="20">
        <v>1978</v>
      </c>
      <c r="D410" s="21">
        <v>104.63</v>
      </c>
      <c r="E410" s="9">
        <v>59437.748500000002</v>
      </c>
      <c r="F410" s="9">
        <v>2026938.8023000001</v>
      </c>
      <c r="G410" s="9">
        <v>77366.129400000005</v>
      </c>
      <c r="H410" s="9">
        <v>381170.00630000001</v>
      </c>
      <c r="I410" s="9">
        <v>70112.410799999998</v>
      </c>
      <c r="J410" s="9">
        <v>84697.151700000002</v>
      </c>
      <c r="K410" s="9">
        <v>0</v>
      </c>
      <c r="L410" s="9">
        <v>2580846.7519</v>
      </c>
      <c r="M410" s="9">
        <f t="shared" si="51"/>
        <v>84697.151700000002</v>
      </c>
      <c r="N410" s="9"/>
      <c r="O410" s="9"/>
      <c r="P410" s="9"/>
      <c r="Q410" s="9"/>
      <c r="R410" s="9"/>
      <c r="S410" s="9"/>
      <c r="T410" s="9"/>
      <c r="U410" s="9"/>
      <c r="V410" s="9">
        <f t="shared" si="48"/>
        <v>327999.74849999999</v>
      </c>
      <c r="W410" s="9"/>
      <c r="X410" s="9"/>
      <c r="Y410" s="9"/>
      <c r="Z410" s="9"/>
      <c r="AA410" s="8">
        <v>405</v>
      </c>
      <c r="AB410" s="20">
        <v>2016</v>
      </c>
      <c r="AC410" s="20">
        <v>2008</v>
      </c>
      <c r="AD410" s="21">
        <v>117.14</v>
      </c>
      <c r="AE410" s="9">
        <f t="shared" si="52"/>
        <v>-90575.101501925848</v>
      </c>
      <c r="AF410" s="9">
        <v>2138099.3875000002</v>
      </c>
      <c r="AG410" s="9">
        <v>33508.915200000003</v>
      </c>
      <c r="AH410" s="9">
        <v>200099.91519999999</v>
      </c>
      <c r="AI410" s="9">
        <v>95607.771800000002</v>
      </c>
      <c r="AJ410" s="9">
        <v>245329.62060000002</v>
      </c>
      <c r="AK410" s="9">
        <v>26015.514517527172</v>
      </c>
      <c r="AL410" s="9">
        <v>2777205.1972843995</v>
      </c>
      <c r="AM410" s="9">
        <f t="shared" si="53"/>
        <v>219314.10608247286</v>
      </c>
      <c r="AN410" s="9"/>
      <c r="AO410" s="9"/>
      <c r="AP410" s="9"/>
      <c r="AQ410" s="9"/>
      <c r="AR410" s="9"/>
      <c r="AS410" s="9"/>
      <c r="AT410" s="9"/>
      <c r="AU410" s="9"/>
      <c r="AV410" s="9">
        <f t="shared" si="49"/>
        <v>-90575.101501925848</v>
      </c>
      <c r="AW410" s="9"/>
      <c r="AX410" s="9"/>
      <c r="AY410" s="9"/>
      <c r="AZ410" s="9"/>
      <c r="BA410" s="20">
        <v>405</v>
      </c>
      <c r="BB410" s="20">
        <v>2017</v>
      </c>
      <c r="BC410" s="20">
        <v>1929</v>
      </c>
      <c r="BD410" s="21">
        <v>92.94</v>
      </c>
      <c r="BE410" s="9">
        <f t="shared" si="54"/>
        <v>-291833.20418169769</v>
      </c>
      <c r="BF410" s="9">
        <v>2200750.5285999998</v>
      </c>
      <c r="BG410" s="9">
        <v>33412.713799999998</v>
      </c>
      <c r="BH410" s="9">
        <v>178190.8921</v>
      </c>
      <c r="BI410" s="9">
        <v>126315.758022699</v>
      </c>
      <c r="BJ410" s="9">
        <v>109959.13889999999</v>
      </c>
      <c r="BK410" s="9">
        <v>101249.86655193966</v>
      </c>
      <c r="BL410" s="9">
        <v>2839212.3690524567</v>
      </c>
      <c r="BM410" s="9">
        <f t="shared" si="55"/>
        <v>8709.2723480603308</v>
      </c>
      <c r="BN410" s="9"/>
      <c r="BO410" s="9"/>
      <c r="BP410" s="9"/>
      <c r="BQ410" s="9"/>
      <c r="BR410" s="9"/>
      <c r="BS410" s="9"/>
      <c r="BT410" s="9"/>
      <c r="BU410" s="9"/>
      <c r="BV410" s="9">
        <f t="shared" si="50"/>
        <v>-291833.20418169769</v>
      </c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</row>
    <row r="411" spans="1:117">
      <c r="A411" s="8">
        <v>406</v>
      </c>
      <c r="B411" s="20">
        <v>2015</v>
      </c>
      <c r="C411" s="20">
        <v>1988</v>
      </c>
      <c r="D411" s="21">
        <v>75.92</v>
      </c>
      <c r="E411" s="9">
        <v>34668.75</v>
      </c>
      <c r="F411" s="9">
        <v>2005875.3488</v>
      </c>
      <c r="G411" s="9">
        <v>77366.129400000005</v>
      </c>
      <c r="H411" s="9">
        <v>380586.9227</v>
      </c>
      <c r="I411" s="9">
        <v>72302.188899999994</v>
      </c>
      <c r="J411" s="9">
        <v>77958.708199999994</v>
      </c>
      <c r="K411" s="9">
        <v>0</v>
      </c>
      <c r="L411" s="9">
        <v>2579420.548</v>
      </c>
      <c r="M411" s="9">
        <f t="shared" si="51"/>
        <v>77958.708199999994</v>
      </c>
      <c r="N411" s="9"/>
      <c r="O411" s="9"/>
      <c r="P411" s="9"/>
      <c r="Q411" s="9"/>
      <c r="R411" s="9"/>
      <c r="S411" s="9"/>
      <c r="T411" s="9"/>
      <c r="U411" s="9"/>
      <c r="V411" s="9">
        <f t="shared" si="48"/>
        <v>303230.75</v>
      </c>
      <c r="W411" s="9"/>
      <c r="X411" s="9"/>
      <c r="Y411" s="9"/>
      <c r="Z411" s="9"/>
      <c r="AA411" s="8">
        <v>406</v>
      </c>
      <c r="AB411" s="20">
        <v>2016</v>
      </c>
      <c r="AC411" s="20">
        <v>1971</v>
      </c>
      <c r="AD411" s="21">
        <v>184.31</v>
      </c>
      <c r="AE411" s="9">
        <f t="shared" si="52"/>
        <v>107.63409807300195</v>
      </c>
      <c r="AF411" s="9">
        <v>2094537.9941</v>
      </c>
      <c r="AG411" s="9">
        <v>33508.915200000003</v>
      </c>
      <c r="AH411" s="9">
        <v>203910.70509999999</v>
      </c>
      <c r="AI411" s="9">
        <v>81291.535900000003</v>
      </c>
      <c r="AJ411" s="9">
        <v>413452.05729999999</v>
      </c>
      <c r="AK411" s="9">
        <v>9399.9240175271698</v>
      </c>
      <c r="AL411" s="9">
        <v>2817193.6494843997</v>
      </c>
      <c r="AM411" s="9">
        <f t="shared" si="53"/>
        <v>404052.13328247285</v>
      </c>
      <c r="AN411" s="9"/>
      <c r="AO411" s="9"/>
      <c r="AP411" s="9"/>
      <c r="AQ411" s="9"/>
      <c r="AR411" s="9"/>
      <c r="AS411" s="9"/>
      <c r="AT411" s="9"/>
      <c r="AU411" s="9"/>
      <c r="AV411" s="9">
        <f t="shared" si="49"/>
        <v>107.63409807300195</v>
      </c>
      <c r="AW411" s="9"/>
      <c r="AX411" s="9"/>
      <c r="AY411" s="9"/>
      <c r="AZ411" s="9"/>
      <c r="BA411" s="20">
        <v>406</v>
      </c>
      <c r="BB411" s="20">
        <v>2017</v>
      </c>
      <c r="BC411" s="20">
        <v>1972</v>
      </c>
      <c r="BD411" s="21">
        <v>97.92</v>
      </c>
      <c r="BE411" s="9">
        <f t="shared" si="54"/>
        <v>63820.569171154872</v>
      </c>
      <c r="BF411" s="9">
        <v>2162074.8435</v>
      </c>
      <c r="BG411" s="9">
        <v>33412.713799999998</v>
      </c>
      <c r="BH411" s="9">
        <v>192868.19440000001</v>
      </c>
      <c r="BI411" s="9">
        <v>71176.607375551204</v>
      </c>
      <c r="BJ411" s="9">
        <v>544712.9865</v>
      </c>
      <c r="BK411" s="9">
        <v>38662.738851939663</v>
      </c>
      <c r="BL411" s="9">
        <v>2901762.0375524564</v>
      </c>
      <c r="BM411" s="9">
        <f t="shared" si="55"/>
        <v>506050.24764806032</v>
      </c>
      <c r="BN411" s="9"/>
      <c r="BO411" s="9"/>
      <c r="BP411" s="9"/>
      <c r="BQ411" s="9"/>
      <c r="BR411" s="9"/>
      <c r="BS411" s="9"/>
      <c r="BT411" s="9"/>
      <c r="BU411" s="9"/>
      <c r="BV411" s="9">
        <f t="shared" si="50"/>
        <v>63820.569171154872</v>
      </c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</row>
    <row r="412" spans="1:117">
      <c r="A412" s="8">
        <v>407</v>
      </c>
      <c r="B412" s="20">
        <v>2015</v>
      </c>
      <c r="C412" s="20">
        <v>2002</v>
      </c>
      <c r="D412" s="21">
        <v>106.1</v>
      </c>
      <c r="E412" s="9">
        <v>46271.955399999999</v>
      </c>
      <c r="F412" s="9">
        <v>2027804.5497000001</v>
      </c>
      <c r="G412" s="9">
        <v>77366.129400000005</v>
      </c>
      <c r="H412" s="9">
        <v>380957.58730000001</v>
      </c>
      <c r="I412" s="9">
        <v>70910.153399999996</v>
      </c>
      <c r="J412" s="9">
        <v>62812.178999999996</v>
      </c>
      <c r="K412" s="9">
        <v>882.84209999999996</v>
      </c>
      <c r="L412" s="9">
        <v>2572695.8012000001</v>
      </c>
      <c r="M412" s="9">
        <f t="shared" si="51"/>
        <v>61929.336899999995</v>
      </c>
      <c r="N412" s="9"/>
      <c r="O412" s="9"/>
      <c r="P412" s="9"/>
      <c r="Q412" s="9"/>
      <c r="R412" s="9"/>
      <c r="S412" s="9"/>
      <c r="T412" s="9"/>
      <c r="U412" s="9"/>
      <c r="V412" s="9">
        <f t="shared" si="48"/>
        <v>314833.95540000004</v>
      </c>
      <c r="W412" s="9"/>
      <c r="X412" s="9"/>
      <c r="Y412" s="9"/>
      <c r="Z412" s="9"/>
      <c r="AA412" s="8">
        <v>407</v>
      </c>
      <c r="AB412" s="20">
        <v>2016</v>
      </c>
      <c r="AC412" s="20">
        <v>1990</v>
      </c>
      <c r="AD412" s="21">
        <v>149.83000000000001</v>
      </c>
      <c r="AE412" s="9">
        <f t="shared" si="52"/>
        <v>179212.96109807305</v>
      </c>
      <c r="AF412" s="9">
        <v>2214326.2856999999</v>
      </c>
      <c r="AG412" s="9">
        <v>33508.915200000003</v>
      </c>
      <c r="AH412" s="9">
        <v>203763.02029999997</v>
      </c>
      <c r="AI412" s="9">
        <v>81846.352700000003</v>
      </c>
      <c r="AJ412" s="9">
        <v>446320.3064</v>
      </c>
      <c r="AK412" s="9">
        <v>24066.969117527173</v>
      </c>
      <c r="AL412" s="9">
        <v>2776484.9500843999</v>
      </c>
      <c r="AM412" s="9">
        <f t="shared" si="53"/>
        <v>422253.33728247281</v>
      </c>
      <c r="AN412" s="9"/>
      <c r="AO412" s="9"/>
      <c r="AP412" s="9"/>
      <c r="AQ412" s="9"/>
      <c r="AR412" s="9"/>
      <c r="AS412" s="9"/>
      <c r="AT412" s="9"/>
      <c r="AU412" s="9"/>
      <c r="AV412" s="9">
        <f t="shared" si="49"/>
        <v>179212.96109807305</v>
      </c>
      <c r="AW412" s="9"/>
      <c r="AX412" s="9"/>
      <c r="AY412" s="9"/>
      <c r="AZ412" s="9"/>
      <c r="BA412" s="20">
        <v>407</v>
      </c>
      <c r="BB412" s="20">
        <v>2017</v>
      </c>
      <c r="BC412" s="20">
        <v>1991</v>
      </c>
      <c r="BD412" s="21">
        <v>96.26</v>
      </c>
      <c r="BE412" s="9">
        <f t="shared" si="54"/>
        <v>223332.20313404407</v>
      </c>
      <c r="BF412" s="9">
        <v>2271302.0082</v>
      </c>
      <c r="BG412" s="9">
        <v>33412.713799999998</v>
      </c>
      <c r="BH412" s="9">
        <v>190833.16830000002</v>
      </c>
      <c r="BI412" s="9">
        <v>78821.718738440599</v>
      </c>
      <c r="BJ412" s="9">
        <v>567195.43640000001</v>
      </c>
      <c r="BK412" s="9">
        <v>50382.088951939659</v>
      </c>
      <c r="BL412" s="9">
        <v>2867850.7533524567</v>
      </c>
      <c r="BM412" s="9">
        <f t="shared" si="55"/>
        <v>516813.34744806035</v>
      </c>
      <c r="BN412" s="9"/>
      <c r="BO412" s="9"/>
      <c r="BP412" s="9"/>
      <c r="BQ412" s="9"/>
      <c r="BR412" s="9"/>
      <c r="BS412" s="9"/>
      <c r="BT412" s="9"/>
      <c r="BU412" s="9"/>
      <c r="BV412" s="9">
        <f t="shared" si="50"/>
        <v>223332.20313404407</v>
      </c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</row>
    <row r="413" spans="1:117">
      <c r="A413" s="8">
        <v>408</v>
      </c>
      <c r="B413" s="20">
        <v>2015</v>
      </c>
      <c r="C413" s="20">
        <v>1951</v>
      </c>
      <c r="D413" s="21">
        <v>124.93</v>
      </c>
      <c r="E413" s="9">
        <v>50582.474499999997</v>
      </c>
      <c r="F413" s="9">
        <v>2059919.0153999999</v>
      </c>
      <c r="G413" s="9">
        <v>77366.129400000005</v>
      </c>
      <c r="H413" s="9">
        <v>379164.51909999998</v>
      </c>
      <c r="I413" s="9">
        <v>77644.044399999999</v>
      </c>
      <c r="J413" s="9">
        <v>49318.564299999998</v>
      </c>
      <c r="K413" s="9">
        <v>19475.497299999999</v>
      </c>
      <c r="L413" s="9">
        <v>2573354.3007999999</v>
      </c>
      <c r="M413" s="9">
        <f t="shared" si="51"/>
        <v>29843.066999999999</v>
      </c>
      <c r="N413" s="9"/>
      <c r="O413" s="9"/>
      <c r="P413" s="9"/>
      <c r="Q413" s="9"/>
      <c r="R413" s="9"/>
      <c r="S413" s="9"/>
      <c r="T413" s="9"/>
      <c r="U413" s="9"/>
      <c r="V413" s="9">
        <f t="shared" si="48"/>
        <v>319144.47450000001</v>
      </c>
      <c r="W413" s="9"/>
      <c r="X413" s="9"/>
      <c r="Y413" s="9"/>
      <c r="Z413" s="9"/>
      <c r="AA413" s="8">
        <v>408</v>
      </c>
      <c r="AB413" s="20">
        <v>2016</v>
      </c>
      <c r="AC413" s="20">
        <v>1935</v>
      </c>
      <c r="AD413" s="21">
        <v>112.48</v>
      </c>
      <c r="AE413" s="9">
        <f t="shared" si="52"/>
        <v>43460.732198073063</v>
      </c>
      <c r="AF413" s="9">
        <v>2201921.1316</v>
      </c>
      <c r="AG413" s="9">
        <v>33508.915200000003</v>
      </c>
      <c r="AH413" s="9">
        <v>201406.19019999998</v>
      </c>
      <c r="AI413" s="9">
        <v>90700.405799999993</v>
      </c>
      <c r="AJ413" s="9">
        <v>329688.13530000002</v>
      </c>
      <c r="AK413" s="9">
        <v>45783.179917527174</v>
      </c>
      <c r="AL413" s="9">
        <v>2767980.8659843998</v>
      </c>
      <c r="AM413" s="9">
        <f t="shared" si="53"/>
        <v>283904.95538247284</v>
      </c>
      <c r="AN413" s="9"/>
      <c r="AO413" s="9"/>
      <c r="AP413" s="9"/>
      <c r="AQ413" s="9"/>
      <c r="AR413" s="9"/>
      <c r="AS413" s="9"/>
      <c r="AT413" s="9"/>
      <c r="AU413" s="9"/>
      <c r="AV413" s="9">
        <f t="shared" si="49"/>
        <v>43460.732198073063</v>
      </c>
      <c r="AW413" s="9"/>
      <c r="AX413" s="9"/>
      <c r="AY413" s="9"/>
      <c r="AZ413" s="9"/>
      <c r="BA413" s="20">
        <v>408</v>
      </c>
      <c r="BB413" s="20">
        <v>2017</v>
      </c>
      <c r="BC413" s="20">
        <v>1936</v>
      </c>
      <c r="BD413" s="21">
        <v>90.47</v>
      </c>
      <c r="BE413" s="9">
        <f t="shared" si="54"/>
        <v>-253005.22003534203</v>
      </c>
      <c r="BF413" s="9">
        <v>2213736.5203999998</v>
      </c>
      <c r="BG413" s="9">
        <v>33412.713799999998</v>
      </c>
      <c r="BH413" s="9">
        <v>178447.67389999999</v>
      </c>
      <c r="BI413" s="9">
        <v>125351.089669055</v>
      </c>
      <c r="BJ413" s="9">
        <v>190714.33619999999</v>
      </c>
      <c r="BK413" s="9">
        <v>139717.61735193967</v>
      </c>
      <c r="BL413" s="9">
        <v>2854949.9366524564</v>
      </c>
      <c r="BM413" s="9">
        <f t="shared" si="55"/>
        <v>50996.718848060322</v>
      </c>
      <c r="BN413" s="9"/>
      <c r="BO413" s="9"/>
      <c r="BP413" s="9"/>
      <c r="BQ413" s="9"/>
      <c r="BR413" s="9"/>
      <c r="BS413" s="9"/>
      <c r="BT413" s="9"/>
      <c r="BU413" s="9"/>
      <c r="BV413" s="9">
        <f t="shared" si="50"/>
        <v>-253005.22003534203</v>
      </c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</row>
    <row r="414" spans="1:117">
      <c r="A414" s="8">
        <v>409</v>
      </c>
      <c r="B414" s="20">
        <v>2015</v>
      </c>
      <c r="C414" s="20">
        <v>1976</v>
      </c>
      <c r="D414" s="21">
        <v>122.07</v>
      </c>
      <c r="E414" s="9">
        <v>70017.795499999993</v>
      </c>
      <c r="F414" s="9">
        <v>2037936.9389</v>
      </c>
      <c r="G414" s="9">
        <v>77366.129400000005</v>
      </c>
      <c r="H414" s="9">
        <v>381356.76160000003</v>
      </c>
      <c r="I414" s="9">
        <v>69411.048999999999</v>
      </c>
      <c r="J414" s="9">
        <v>78735.601800000004</v>
      </c>
      <c r="K414" s="9">
        <v>1611.0652</v>
      </c>
      <c r="L414" s="9">
        <v>2573177.6198999998</v>
      </c>
      <c r="M414" s="9">
        <f t="shared" si="51"/>
        <v>77124.536600000007</v>
      </c>
      <c r="N414" s="9"/>
      <c r="O414" s="9"/>
      <c r="P414" s="9"/>
      <c r="Q414" s="9"/>
      <c r="R414" s="9"/>
      <c r="S414" s="9"/>
      <c r="T414" s="9"/>
      <c r="U414" s="9"/>
      <c r="V414" s="9">
        <f t="shared" si="48"/>
        <v>338579.79550000001</v>
      </c>
      <c r="W414" s="9"/>
      <c r="X414" s="9"/>
      <c r="Y414" s="9"/>
      <c r="Z414" s="9"/>
      <c r="AA414" s="8">
        <v>409</v>
      </c>
      <c r="AB414" s="20">
        <v>2016</v>
      </c>
      <c r="AC414" s="20">
        <v>1967</v>
      </c>
      <c r="AD414" s="21">
        <v>128.53</v>
      </c>
      <c r="AE414" s="9">
        <f t="shared" si="52"/>
        <v>89272.58339807298</v>
      </c>
      <c r="AF414" s="9">
        <v>2196456.8369999998</v>
      </c>
      <c r="AG414" s="9">
        <v>33508.915200000003</v>
      </c>
      <c r="AH414" s="9">
        <v>204162.25929999998</v>
      </c>
      <c r="AI414" s="9">
        <v>80346.506399999998</v>
      </c>
      <c r="AJ414" s="9">
        <v>381594.7366</v>
      </c>
      <c r="AK414" s="9">
        <v>17121.828717527169</v>
      </c>
      <c r="AL414" s="9">
        <v>2789674.8423843998</v>
      </c>
      <c r="AM414" s="9">
        <f t="shared" si="53"/>
        <v>364472.90788247285</v>
      </c>
      <c r="AN414" s="9"/>
      <c r="AO414" s="9"/>
      <c r="AP414" s="9"/>
      <c r="AQ414" s="9"/>
      <c r="AR414" s="9"/>
      <c r="AS414" s="9"/>
      <c r="AT414" s="9"/>
      <c r="AU414" s="9"/>
      <c r="AV414" s="9">
        <f t="shared" si="49"/>
        <v>89272.58339807298</v>
      </c>
      <c r="AW414" s="9"/>
      <c r="AX414" s="9"/>
      <c r="AY414" s="9"/>
      <c r="AZ414" s="9"/>
      <c r="BA414" s="20">
        <v>409</v>
      </c>
      <c r="BB414" s="20">
        <v>2017</v>
      </c>
      <c r="BC414" s="20">
        <v>1968</v>
      </c>
      <c r="BD414" s="21">
        <v>152.97999999999999</v>
      </c>
      <c r="BE414" s="9">
        <f t="shared" si="54"/>
        <v>-31489.593122832011</v>
      </c>
      <c r="BF414" s="9">
        <v>2222152.2475999999</v>
      </c>
      <c r="BG414" s="9">
        <v>33412.713799999998</v>
      </c>
      <c r="BH414" s="9">
        <v>192660.60829999999</v>
      </c>
      <c r="BI414" s="9">
        <v>71956.459181564205</v>
      </c>
      <c r="BJ414" s="9">
        <v>348454.49430000002</v>
      </c>
      <c r="BK414" s="9">
        <v>44022.920551939664</v>
      </c>
      <c r="BL414" s="9">
        <v>2856103.1957524563</v>
      </c>
      <c r="BM414" s="9">
        <f t="shared" si="55"/>
        <v>304431.57374806039</v>
      </c>
      <c r="BN414" s="9"/>
      <c r="BO414" s="9"/>
      <c r="BP414" s="9"/>
      <c r="BQ414" s="9"/>
      <c r="BR414" s="9"/>
      <c r="BS414" s="9"/>
      <c r="BT414" s="9"/>
      <c r="BU414" s="9"/>
      <c r="BV414" s="9">
        <f t="shared" si="50"/>
        <v>-31489.593122832011</v>
      </c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</row>
    <row r="415" spans="1:117">
      <c r="A415" s="8">
        <v>410</v>
      </c>
      <c r="B415" s="20">
        <v>2015</v>
      </c>
      <c r="C415" s="20">
        <v>1962</v>
      </c>
      <c r="D415" s="21">
        <v>98.41</v>
      </c>
      <c r="E415" s="9">
        <v>70153.061700000006</v>
      </c>
      <c r="F415" s="9">
        <v>2046617.3356000001</v>
      </c>
      <c r="G415" s="9">
        <v>77366.129400000005</v>
      </c>
      <c r="H415" s="9">
        <v>380374.64630000002</v>
      </c>
      <c r="I415" s="9">
        <v>73099.395799999998</v>
      </c>
      <c r="J415" s="9">
        <v>69853.051800000001</v>
      </c>
      <c r="K415" s="9">
        <v>1670.1384</v>
      </c>
      <c r="L415" s="9">
        <v>2575487.3587000002</v>
      </c>
      <c r="M415" s="9">
        <f t="shared" si="51"/>
        <v>68182.913400000005</v>
      </c>
      <c r="N415" s="9"/>
      <c r="O415" s="9"/>
      <c r="P415" s="9"/>
      <c r="Q415" s="9"/>
      <c r="R415" s="9"/>
      <c r="S415" s="9"/>
      <c r="T415" s="9"/>
      <c r="U415" s="9"/>
      <c r="V415" s="9">
        <f t="shared" si="48"/>
        <v>338715.06170000002</v>
      </c>
      <c r="W415" s="9"/>
      <c r="X415" s="9"/>
      <c r="Y415" s="9"/>
      <c r="Z415" s="9"/>
      <c r="AA415" s="8">
        <v>410</v>
      </c>
      <c r="AB415" s="20">
        <v>2016</v>
      </c>
      <c r="AC415" s="20">
        <v>1937</v>
      </c>
      <c r="AD415" s="21">
        <v>136</v>
      </c>
      <c r="AE415" s="9">
        <f t="shared" si="52"/>
        <v>-226833.22880192706</v>
      </c>
      <c r="AF415" s="9">
        <v>2185300.3997999998</v>
      </c>
      <c r="AG415" s="9">
        <v>33508.915200000003</v>
      </c>
      <c r="AH415" s="9">
        <v>193513.17959999997</v>
      </c>
      <c r="AI415" s="9">
        <v>120352.5782</v>
      </c>
      <c r="AJ415" s="9">
        <v>95852.579199999993</v>
      </c>
      <c r="AK415" s="9">
        <v>96933.650817527174</v>
      </c>
      <c r="AL415" s="9">
        <v>2758427.2299843999</v>
      </c>
      <c r="AM415" s="9">
        <f t="shared" si="53"/>
        <v>-1081.0716175271809</v>
      </c>
      <c r="AN415" s="9"/>
      <c r="AO415" s="9"/>
      <c r="AP415" s="9"/>
      <c r="AQ415" s="9"/>
      <c r="AR415" s="9"/>
      <c r="AS415" s="9"/>
      <c r="AT415" s="9"/>
      <c r="AU415" s="9"/>
      <c r="AV415" s="9">
        <f t="shared" si="49"/>
        <v>-226833.22880192706</v>
      </c>
      <c r="AW415" s="9"/>
      <c r="AX415" s="9"/>
      <c r="AY415" s="9"/>
      <c r="AZ415" s="9"/>
      <c r="BA415" s="20">
        <v>410</v>
      </c>
      <c r="BB415" s="20">
        <v>2017</v>
      </c>
      <c r="BC415" s="20">
        <v>1938</v>
      </c>
      <c r="BD415" s="21">
        <v>106.66</v>
      </c>
      <c r="BE415" s="9">
        <f t="shared" si="54"/>
        <v>-40878.127641972154</v>
      </c>
      <c r="BF415" s="9">
        <v>2189619.8986</v>
      </c>
      <c r="BG415" s="9">
        <v>33412.713799999998</v>
      </c>
      <c r="BH415" s="9">
        <v>191744.44510000001</v>
      </c>
      <c r="BI415" s="9">
        <v>75398.267662423794</v>
      </c>
      <c r="BJ415" s="9">
        <v>386530.25540000002</v>
      </c>
      <c r="BK415" s="9">
        <v>54080.458451939659</v>
      </c>
      <c r="BL415" s="9">
        <v>2863503.2497524563</v>
      </c>
      <c r="BM415" s="9">
        <f t="shared" si="55"/>
        <v>332449.79694806039</v>
      </c>
      <c r="BN415" s="9"/>
      <c r="BO415" s="9"/>
      <c r="BP415" s="9"/>
      <c r="BQ415" s="9"/>
      <c r="BR415" s="9"/>
      <c r="BS415" s="9"/>
      <c r="BT415" s="9"/>
      <c r="BU415" s="9"/>
      <c r="BV415" s="9">
        <f t="shared" si="50"/>
        <v>-40878.127641972154</v>
      </c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</row>
    <row r="416" spans="1:117">
      <c r="A416" s="8">
        <v>411</v>
      </c>
      <c r="B416" s="20">
        <v>2015</v>
      </c>
      <c r="C416" s="20">
        <v>2003</v>
      </c>
      <c r="D416" s="21">
        <v>89.63</v>
      </c>
      <c r="E416" s="9">
        <v>41056.067499999997</v>
      </c>
      <c r="F416" s="9">
        <v>2034619.7897999999</v>
      </c>
      <c r="G416" s="9">
        <v>77366.129400000005</v>
      </c>
      <c r="H416" s="9">
        <v>380139.8224</v>
      </c>
      <c r="I416" s="9">
        <v>73981.279800000004</v>
      </c>
      <c r="J416" s="9">
        <v>50962.486499999999</v>
      </c>
      <c r="K416" s="9">
        <v>2101.0952000000002</v>
      </c>
      <c r="L416" s="9">
        <v>2573912.3453000002</v>
      </c>
      <c r="M416" s="9">
        <f t="shared" si="51"/>
        <v>48861.391299999996</v>
      </c>
      <c r="N416" s="9"/>
      <c r="O416" s="9"/>
      <c r="P416" s="9"/>
      <c r="Q416" s="9"/>
      <c r="R416" s="9"/>
      <c r="S416" s="9"/>
      <c r="T416" s="9"/>
      <c r="U416" s="9"/>
      <c r="V416" s="9">
        <f t="shared" si="48"/>
        <v>309618.0675</v>
      </c>
      <c r="W416" s="9"/>
      <c r="X416" s="9"/>
      <c r="Y416" s="9"/>
      <c r="Z416" s="9"/>
      <c r="AA416" s="8">
        <v>411</v>
      </c>
      <c r="AB416" s="20">
        <v>2016</v>
      </c>
      <c r="AC416" s="20">
        <v>1981</v>
      </c>
      <c r="AD416" s="21">
        <v>167.58</v>
      </c>
      <c r="AE416" s="9">
        <f t="shared" si="52"/>
        <v>143781.09229807323</v>
      </c>
      <c r="AF416" s="9">
        <v>2188767.6274000001</v>
      </c>
      <c r="AG416" s="9">
        <v>33508.915200000003</v>
      </c>
      <c r="AH416" s="9">
        <v>204212.5423</v>
      </c>
      <c r="AI416" s="9">
        <v>80157.604900000006</v>
      </c>
      <c r="AJ416" s="9">
        <v>439731.46289999998</v>
      </c>
      <c r="AK416" s="9">
        <v>13115.190117527171</v>
      </c>
      <c r="AL416" s="9">
        <v>2789481.8702843999</v>
      </c>
      <c r="AM416" s="9">
        <f t="shared" si="53"/>
        <v>426616.27278247284</v>
      </c>
      <c r="AN416" s="9"/>
      <c r="AO416" s="9"/>
      <c r="AP416" s="9"/>
      <c r="AQ416" s="9"/>
      <c r="AR416" s="9"/>
      <c r="AS416" s="9"/>
      <c r="AT416" s="9"/>
      <c r="AU416" s="9"/>
      <c r="AV416" s="9">
        <f t="shared" si="49"/>
        <v>143781.09229807323</v>
      </c>
      <c r="AW416" s="9"/>
      <c r="AX416" s="9"/>
      <c r="AY416" s="9"/>
      <c r="AZ416" s="9"/>
      <c r="BA416" s="20">
        <v>411</v>
      </c>
      <c r="BB416" s="20">
        <v>2017</v>
      </c>
      <c r="BC416" s="20">
        <v>1982</v>
      </c>
      <c r="BD416" s="21">
        <v>156.35</v>
      </c>
      <c r="BE416" s="9">
        <f t="shared" si="54"/>
        <v>174294.68398088682</v>
      </c>
      <c r="BF416" s="9">
        <v>2238880.6948000002</v>
      </c>
      <c r="BG416" s="9">
        <v>33412.713799999998</v>
      </c>
      <c r="BH416" s="9">
        <v>192423.97710000002</v>
      </c>
      <c r="BI416" s="9">
        <v>72845.426485282194</v>
      </c>
      <c r="BJ416" s="9">
        <v>569649.62219999998</v>
      </c>
      <c r="BK416" s="9">
        <v>42553.24845193966</v>
      </c>
      <c r="BL416" s="9">
        <v>2890364.5019524563</v>
      </c>
      <c r="BM416" s="9">
        <f t="shared" si="55"/>
        <v>527096.37374806032</v>
      </c>
      <c r="BN416" s="9"/>
      <c r="BO416" s="9"/>
      <c r="BP416" s="9"/>
      <c r="BQ416" s="9"/>
      <c r="BR416" s="9"/>
      <c r="BS416" s="9"/>
      <c r="BT416" s="9"/>
      <c r="BU416" s="9"/>
      <c r="BV416" s="9">
        <f t="shared" si="50"/>
        <v>174294.68398088682</v>
      </c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</row>
    <row r="417" spans="1:117">
      <c r="A417" s="8">
        <v>412</v>
      </c>
      <c r="B417" s="20">
        <v>2015</v>
      </c>
      <c r="C417" s="20">
        <v>1981</v>
      </c>
      <c r="D417" s="21">
        <v>104.61</v>
      </c>
      <c r="E417" s="9">
        <v>183107.8395</v>
      </c>
      <c r="F417" s="9">
        <v>2065873.6873999999</v>
      </c>
      <c r="G417" s="9">
        <v>77366.129400000005</v>
      </c>
      <c r="H417" s="9">
        <v>379665.11040000001</v>
      </c>
      <c r="I417" s="9">
        <v>75764.066999999995</v>
      </c>
      <c r="J417" s="9">
        <v>167846.62669999999</v>
      </c>
      <c r="K417" s="9">
        <v>537.30100000000004</v>
      </c>
      <c r="L417" s="9">
        <v>2582870.4805000001</v>
      </c>
      <c r="M417" s="9">
        <f t="shared" si="51"/>
        <v>167309.32569999999</v>
      </c>
      <c r="N417" s="9"/>
      <c r="O417" s="9"/>
      <c r="P417" s="9"/>
      <c r="Q417" s="9"/>
      <c r="R417" s="9"/>
      <c r="S417" s="9"/>
      <c r="T417" s="9"/>
      <c r="U417" s="9"/>
      <c r="V417" s="9">
        <f t="shared" si="48"/>
        <v>451669.8395</v>
      </c>
      <c r="W417" s="9"/>
      <c r="X417" s="9"/>
      <c r="Y417" s="9"/>
      <c r="Z417" s="9"/>
      <c r="AA417" s="8">
        <v>412</v>
      </c>
      <c r="AB417" s="20">
        <v>2016</v>
      </c>
      <c r="AC417" s="20">
        <v>1944</v>
      </c>
      <c r="AD417" s="21">
        <v>106.97</v>
      </c>
      <c r="AE417" s="9">
        <f t="shared" si="52"/>
        <v>-211050.82780192699</v>
      </c>
      <c r="AF417" s="9">
        <v>2210874.1246000002</v>
      </c>
      <c r="AG417" s="9">
        <v>33508.915200000003</v>
      </c>
      <c r="AH417" s="9">
        <v>189942.64309999999</v>
      </c>
      <c r="AI417" s="9">
        <v>133766.23879999999</v>
      </c>
      <c r="AJ417" s="9">
        <v>68622.805600000007</v>
      </c>
      <c r="AK417" s="9">
        <v>91715.437017527176</v>
      </c>
      <c r="AL417" s="9">
        <v>2756050.1180844</v>
      </c>
      <c r="AM417" s="9">
        <f t="shared" si="53"/>
        <v>-23092.631417527169</v>
      </c>
      <c r="AN417" s="9"/>
      <c r="AO417" s="9"/>
      <c r="AP417" s="9"/>
      <c r="AQ417" s="9"/>
      <c r="AR417" s="9"/>
      <c r="AS417" s="9"/>
      <c r="AT417" s="9"/>
      <c r="AU417" s="9"/>
      <c r="AV417" s="9">
        <f t="shared" si="49"/>
        <v>-211050.82780192699</v>
      </c>
      <c r="AW417" s="9"/>
      <c r="AX417" s="9"/>
      <c r="AY417" s="9"/>
      <c r="AZ417" s="9"/>
      <c r="BA417" s="20">
        <v>412</v>
      </c>
      <c r="BB417" s="20">
        <v>2017</v>
      </c>
      <c r="BC417" s="20">
        <v>1945</v>
      </c>
      <c r="BD417" s="21">
        <v>140.66</v>
      </c>
      <c r="BE417" s="9">
        <f t="shared" si="54"/>
        <v>-272226.17985756649</v>
      </c>
      <c r="BF417" s="9">
        <v>2236623.6277000001</v>
      </c>
      <c r="BG417" s="9">
        <v>33412.713799999998</v>
      </c>
      <c r="BH417" s="9">
        <v>178092.11439999999</v>
      </c>
      <c r="BI417" s="9">
        <v>126686.84264683</v>
      </c>
      <c r="BJ417" s="9">
        <v>179925.09789999999</v>
      </c>
      <c r="BK417" s="9">
        <v>176892.93935193965</v>
      </c>
      <c r="BL417" s="9">
        <v>2850073.6369524566</v>
      </c>
      <c r="BM417" s="9">
        <f t="shared" si="55"/>
        <v>3032.1585480603389</v>
      </c>
      <c r="BN417" s="9"/>
      <c r="BO417" s="9"/>
      <c r="BP417" s="9"/>
      <c r="BQ417" s="9"/>
      <c r="BR417" s="9"/>
      <c r="BS417" s="9"/>
      <c r="BT417" s="9"/>
      <c r="BU417" s="9"/>
      <c r="BV417" s="9">
        <f t="shared" si="50"/>
        <v>-272226.17985756649</v>
      </c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</row>
    <row r="418" spans="1:117">
      <c r="A418" s="8">
        <v>413</v>
      </c>
      <c r="B418" s="20">
        <v>2015</v>
      </c>
      <c r="C418" s="20">
        <v>1998</v>
      </c>
      <c r="D418" s="21">
        <v>105.25</v>
      </c>
      <c r="E418" s="9">
        <v>113020.52740000001</v>
      </c>
      <c r="F418" s="9">
        <v>2036140.4620999999</v>
      </c>
      <c r="G418" s="9">
        <v>77366.129400000005</v>
      </c>
      <c r="H418" s="9">
        <v>380660.3566</v>
      </c>
      <c r="I418" s="9">
        <v>72026.407000000007</v>
      </c>
      <c r="J418" s="9">
        <v>131359.03279999999</v>
      </c>
      <c r="K418" s="9">
        <v>0</v>
      </c>
      <c r="L418" s="9">
        <v>2584531.8605</v>
      </c>
      <c r="M418" s="9">
        <f t="shared" si="51"/>
        <v>131359.03279999999</v>
      </c>
      <c r="N418" s="9"/>
      <c r="O418" s="9"/>
      <c r="P418" s="9"/>
      <c r="Q418" s="9"/>
      <c r="R418" s="9"/>
      <c r="S418" s="9"/>
      <c r="T418" s="9"/>
      <c r="U418" s="9"/>
      <c r="V418" s="9">
        <f t="shared" si="48"/>
        <v>381582.52740000002</v>
      </c>
      <c r="W418" s="9"/>
      <c r="X418" s="9"/>
      <c r="Y418" s="9"/>
      <c r="Z418" s="9"/>
      <c r="AA418" s="8">
        <v>413</v>
      </c>
      <c r="AB418" s="20">
        <v>2016</v>
      </c>
      <c r="AC418" s="20">
        <v>1996</v>
      </c>
      <c r="AD418" s="21">
        <v>192.43</v>
      </c>
      <c r="AE418" s="9">
        <f t="shared" si="52"/>
        <v>322331.86339807278</v>
      </c>
      <c r="AF418" s="9">
        <v>2178219.1458000001</v>
      </c>
      <c r="AG418" s="9">
        <v>33508.915200000003</v>
      </c>
      <c r="AH418" s="9">
        <v>205535.28019999998</v>
      </c>
      <c r="AI418" s="9">
        <v>75188.392000000007</v>
      </c>
      <c r="AJ418" s="9">
        <v>670502.79759999993</v>
      </c>
      <c r="AK418" s="9">
        <v>12338.70051752717</v>
      </c>
      <c r="AL418" s="9">
        <v>2828283.9668843998</v>
      </c>
      <c r="AM418" s="9">
        <f t="shared" si="53"/>
        <v>658164.09708247276</v>
      </c>
      <c r="AN418" s="9"/>
      <c r="AO418" s="9"/>
      <c r="AP418" s="9"/>
      <c r="AQ418" s="9"/>
      <c r="AR418" s="9"/>
      <c r="AS418" s="9"/>
      <c r="AT418" s="9"/>
      <c r="AU418" s="9"/>
      <c r="AV418" s="9">
        <f t="shared" si="49"/>
        <v>322331.86339807278</v>
      </c>
      <c r="AW418" s="9"/>
      <c r="AX418" s="9"/>
      <c r="AY418" s="9"/>
      <c r="AZ418" s="9"/>
      <c r="BA418" s="20">
        <v>413</v>
      </c>
      <c r="BB418" s="20">
        <v>2017</v>
      </c>
      <c r="BC418" s="20">
        <v>1997</v>
      </c>
      <c r="BD418" s="21">
        <v>140.19999999999999</v>
      </c>
      <c r="BE418" s="9">
        <f t="shared" si="54"/>
        <v>167676.67943234742</v>
      </c>
      <c r="BF418" s="9">
        <v>2230674.5699999998</v>
      </c>
      <c r="BG418" s="9">
        <v>33412.713799999998</v>
      </c>
      <c r="BH418" s="9">
        <v>192629.36300000001</v>
      </c>
      <c r="BI418" s="9">
        <v>72073.840436743994</v>
      </c>
      <c r="BJ418" s="9">
        <v>579107.36080000002</v>
      </c>
      <c r="BK418" s="9">
        <v>40740.591351939664</v>
      </c>
      <c r="BL418" s="9">
        <v>2899480.5772524565</v>
      </c>
      <c r="BM418" s="9">
        <f t="shared" si="55"/>
        <v>538366.76944806031</v>
      </c>
      <c r="BN418" s="9"/>
      <c r="BO418" s="9"/>
      <c r="BP418" s="9"/>
      <c r="BQ418" s="9"/>
      <c r="BR418" s="9"/>
      <c r="BS418" s="9"/>
      <c r="BT418" s="9"/>
      <c r="BU418" s="9"/>
      <c r="BV418" s="9">
        <f t="shared" si="50"/>
        <v>167676.67943234742</v>
      </c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</row>
    <row r="419" spans="1:117">
      <c r="A419" s="8">
        <v>414</v>
      </c>
      <c r="B419" s="20">
        <v>2015</v>
      </c>
      <c r="C419" s="20">
        <v>1989</v>
      </c>
      <c r="D419" s="21">
        <v>92.99</v>
      </c>
      <c r="E419" s="9">
        <v>54731.395499999999</v>
      </c>
      <c r="F419" s="9">
        <v>2038634.6649</v>
      </c>
      <c r="G419" s="9">
        <v>77366.129400000005</v>
      </c>
      <c r="H419" s="9">
        <v>380587.6262</v>
      </c>
      <c r="I419" s="9">
        <v>72299.546900000001</v>
      </c>
      <c r="J419" s="9">
        <v>61493.839599999999</v>
      </c>
      <c r="K419" s="9">
        <v>624.28499999999997</v>
      </c>
      <c r="L419" s="9">
        <v>2575026.1264999998</v>
      </c>
      <c r="M419" s="9">
        <f t="shared" si="51"/>
        <v>60869.554599999996</v>
      </c>
      <c r="N419" s="9"/>
      <c r="O419" s="9"/>
      <c r="P419" s="9"/>
      <c r="Q419" s="9"/>
      <c r="R419" s="9"/>
      <c r="S419" s="9"/>
      <c r="T419" s="9"/>
      <c r="U419" s="9"/>
      <c r="V419" s="9">
        <f t="shared" si="48"/>
        <v>323293.39549999998</v>
      </c>
      <c r="W419" s="9"/>
      <c r="X419" s="9"/>
      <c r="Y419" s="9"/>
      <c r="Z419" s="9"/>
      <c r="AA419" s="8">
        <v>414</v>
      </c>
      <c r="AB419" s="20">
        <v>2016</v>
      </c>
      <c r="AC419" s="20">
        <v>1951</v>
      </c>
      <c r="AD419" s="21">
        <v>145.72999999999999</v>
      </c>
      <c r="AE419" s="9">
        <f t="shared" si="52"/>
        <v>204342.47199807316</v>
      </c>
      <c r="AF419" s="9">
        <v>2159799.5096</v>
      </c>
      <c r="AG419" s="9">
        <v>33508.915200000003</v>
      </c>
      <c r="AH419" s="9">
        <v>205391.81789999999</v>
      </c>
      <c r="AI419" s="9">
        <v>75727.345700000005</v>
      </c>
      <c r="AJ419" s="9">
        <v>553007.12699999998</v>
      </c>
      <c r="AK419" s="9">
        <v>11979.630117527171</v>
      </c>
      <c r="AL419" s="9">
        <v>2811112.6132843997</v>
      </c>
      <c r="AM419" s="9">
        <f t="shared" si="53"/>
        <v>541027.49688247277</v>
      </c>
      <c r="AN419" s="9"/>
      <c r="AO419" s="9"/>
      <c r="AP419" s="9"/>
      <c r="AQ419" s="9"/>
      <c r="AR419" s="9"/>
      <c r="AS419" s="9"/>
      <c r="AT419" s="9"/>
      <c r="AU419" s="9"/>
      <c r="AV419" s="9">
        <f t="shared" si="49"/>
        <v>204342.47199807316</v>
      </c>
      <c r="AW419" s="9"/>
      <c r="AX419" s="9"/>
      <c r="AY419" s="9"/>
      <c r="AZ419" s="9"/>
      <c r="BA419" s="20">
        <v>414</v>
      </c>
      <c r="BB419" s="20">
        <v>2017</v>
      </c>
      <c r="BC419" s="20">
        <v>1952</v>
      </c>
      <c r="BD419" s="21">
        <v>132.01</v>
      </c>
      <c r="BE419" s="9">
        <f t="shared" si="54"/>
        <v>97998.131338152569</v>
      </c>
      <c r="BF419" s="9">
        <v>2235319.9671999998</v>
      </c>
      <c r="BG419" s="9">
        <v>33412.713799999998</v>
      </c>
      <c r="BH419" s="9">
        <v>190979.85090000002</v>
      </c>
      <c r="BI419" s="9">
        <v>78270.667142549006</v>
      </c>
      <c r="BJ419" s="9">
        <v>485019.20060000004</v>
      </c>
      <c r="BK419" s="9">
        <v>54745.82795193966</v>
      </c>
      <c r="BL419" s="9">
        <v>2870258.4403524566</v>
      </c>
      <c r="BM419" s="9">
        <f t="shared" si="55"/>
        <v>430273.37264806038</v>
      </c>
      <c r="BN419" s="9"/>
      <c r="BO419" s="9"/>
      <c r="BP419" s="9"/>
      <c r="BQ419" s="9"/>
      <c r="BR419" s="9"/>
      <c r="BS419" s="9"/>
      <c r="BT419" s="9"/>
      <c r="BU419" s="9"/>
      <c r="BV419" s="9">
        <f t="shared" si="50"/>
        <v>97998.131338152569</v>
      </c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</row>
    <row r="420" spans="1:117">
      <c r="A420" s="8">
        <v>415</v>
      </c>
      <c r="B420" s="20">
        <v>2015</v>
      </c>
      <c r="C420" s="20">
        <v>1959</v>
      </c>
      <c r="D420" s="21">
        <v>119.32</v>
      </c>
      <c r="E420" s="9">
        <v>79369.012799999997</v>
      </c>
      <c r="F420" s="9">
        <v>2031146.91</v>
      </c>
      <c r="G420" s="9">
        <v>77366.129400000005</v>
      </c>
      <c r="H420" s="9">
        <v>381273.70559999999</v>
      </c>
      <c r="I420" s="9">
        <v>69722.966899999999</v>
      </c>
      <c r="J420" s="9">
        <v>95559.941099999996</v>
      </c>
      <c r="K420" s="9">
        <v>0</v>
      </c>
      <c r="L420" s="9">
        <v>2575700.6401</v>
      </c>
      <c r="M420" s="9">
        <f t="shared" si="51"/>
        <v>95559.941099999996</v>
      </c>
      <c r="N420" s="9"/>
      <c r="O420" s="9"/>
      <c r="P420" s="9"/>
      <c r="Q420" s="9"/>
      <c r="R420" s="9"/>
      <c r="S420" s="9"/>
      <c r="T420" s="9"/>
      <c r="U420" s="9"/>
      <c r="V420" s="9">
        <f t="shared" si="48"/>
        <v>347931.01280000003</v>
      </c>
      <c r="W420" s="9"/>
      <c r="X420" s="9"/>
      <c r="Y420" s="9"/>
      <c r="Z420" s="9"/>
      <c r="AA420" s="8">
        <v>415</v>
      </c>
      <c r="AB420" s="20">
        <v>2016</v>
      </c>
      <c r="AC420" s="20">
        <v>1978</v>
      </c>
      <c r="AD420" s="21">
        <v>107.46</v>
      </c>
      <c r="AE420" s="9">
        <f t="shared" si="52"/>
        <v>97159.724398072809</v>
      </c>
      <c r="AF420" s="9">
        <v>2170327.2308999998</v>
      </c>
      <c r="AG420" s="9">
        <v>33508.915200000003</v>
      </c>
      <c r="AH420" s="9">
        <v>204441.6421</v>
      </c>
      <c r="AI420" s="9">
        <v>79296.931299999997</v>
      </c>
      <c r="AJ420" s="9">
        <v>403431.71250000002</v>
      </c>
      <c r="AK420" s="9">
        <v>19246.32781752717</v>
      </c>
      <c r="AL420" s="9">
        <v>2774600.3797843996</v>
      </c>
      <c r="AM420" s="9">
        <f t="shared" si="53"/>
        <v>384185.38468247285</v>
      </c>
      <c r="AN420" s="9"/>
      <c r="AO420" s="9"/>
      <c r="AP420" s="9"/>
      <c r="AQ420" s="9"/>
      <c r="AR420" s="9"/>
      <c r="AS420" s="9"/>
      <c r="AT420" s="9"/>
      <c r="AU420" s="9"/>
      <c r="AV420" s="9">
        <f t="shared" si="49"/>
        <v>97159.724398072809</v>
      </c>
      <c r="AW420" s="9"/>
      <c r="AX420" s="9"/>
      <c r="AY420" s="9"/>
      <c r="AZ420" s="9"/>
      <c r="BA420" s="20">
        <v>415</v>
      </c>
      <c r="BB420" s="20">
        <v>2017</v>
      </c>
      <c r="BC420" s="20">
        <v>1979</v>
      </c>
      <c r="BD420" s="21">
        <v>121.11</v>
      </c>
      <c r="BE420" s="9">
        <f t="shared" si="54"/>
        <v>-175437.03379185731</v>
      </c>
      <c r="BF420" s="9">
        <v>2191275.3171000001</v>
      </c>
      <c r="BG420" s="9">
        <v>33412.713799999998</v>
      </c>
      <c r="BH420" s="9">
        <v>187739.93640000001</v>
      </c>
      <c r="BI420" s="9">
        <v>90442.258812538697</v>
      </c>
      <c r="BJ420" s="9">
        <v>241197.95729999998</v>
      </c>
      <c r="BK420" s="9">
        <v>72170.74125193966</v>
      </c>
      <c r="BL420" s="9">
        <v>2847334.4759524567</v>
      </c>
      <c r="BM420" s="9">
        <f t="shared" si="55"/>
        <v>169027.21604806033</v>
      </c>
      <c r="BN420" s="9"/>
      <c r="BO420" s="9"/>
      <c r="BP420" s="9"/>
      <c r="BQ420" s="9"/>
      <c r="BR420" s="9"/>
      <c r="BS420" s="9"/>
      <c r="BT420" s="9"/>
      <c r="BU420" s="9"/>
      <c r="BV420" s="9">
        <f t="shared" si="50"/>
        <v>-175437.03379185731</v>
      </c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</row>
    <row r="421" spans="1:117">
      <c r="A421" s="8">
        <v>416</v>
      </c>
      <c r="B421" s="20">
        <v>2015</v>
      </c>
      <c r="C421" s="20">
        <v>1957</v>
      </c>
      <c r="D421" s="21">
        <v>112.95</v>
      </c>
      <c r="E421" s="9">
        <v>66823.990999999995</v>
      </c>
      <c r="F421" s="9">
        <v>2054235.746</v>
      </c>
      <c r="G421" s="9">
        <v>77366.129400000005</v>
      </c>
      <c r="H421" s="9">
        <v>378672.03470000002</v>
      </c>
      <c r="I421" s="9">
        <v>79493.576000000001</v>
      </c>
      <c r="J421" s="9">
        <v>79677.476899999994</v>
      </c>
      <c r="K421" s="9">
        <v>24946.282599999999</v>
      </c>
      <c r="L421" s="9">
        <v>2577674.6893000002</v>
      </c>
      <c r="M421" s="9">
        <f t="shared" si="51"/>
        <v>54731.194299999996</v>
      </c>
      <c r="N421" s="9"/>
      <c r="O421" s="9"/>
      <c r="P421" s="9"/>
      <c r="Q421" s="9"/>
      <c r="R421" s="9"/>
      <c r="S421" s="9"/>
      <c r="T421" s="9"/>
      <c r="U421" s="9"/>
      <c r="V421" s="9">
        <f t="shared" si="48"/>
        <v>335385.99100000004</v>
      </c>
      <c r="W421" s="9"/>
      <c r="X421" s="9"/>
      <c r="Y421" s="9"/>
      <c r="Z421" s="9"/>
      <c r="AA421" s="8">
        <v>416</v>
      </c>
      <c r="AB421" s="20">
        <v>2016</v>
      </c>
      <c r="AC421" s="20">
        <v>1941</v>
      </c>
      <c r="AD421" s="21">
        <v>129.43</v>
      </c>
      <c r="AE421" s="9">
        <f t="shared" si="52"/>
        <v>-167980.52050192608</v>
      </c>
      <c r="AF421" s="9">
        <v>2161262.3601000002</v>
      </c>
      <c r="AG421" s="9">
        <v>33508.915200000003</v>
      </c>
      <c r="AH421" s="9">
        <v>198457.4234</v>
      </c>
      <c r="AI421" s="9">
        <v>101778.22440000001</v>
      </c>
      <c r="AJ421" s="9">
        <v>143661.9822</v>
      </c>
      <c r="AK421" s="9">
        <v>47401.239317527172</v>
      </c>
      <c r="AL421" s="9">
        <v>2759248.1864843997</v>
      </c>
      <c r="AM421" s="9">
        <f t="shared" si="53"/>
        <v>96260.742882472827</v>
      </c>
      <c r="AN421" s="9"/>
      <c r="AO421" s="9"/>
      <c r="AP421" s="9"/>
      <c r="AQ421" s="9"/>
      <c r="AR421" s="9"/>
      <c r="AS421" s="9"/>
      <c r="AT421" s="9"/>
      <c r="AU421" s="9"/>
      <c r="AV421" s="9">
        <f t="shared" si="49"/>
        <v>-167980.52050192608</v>
      </c>
      <c r="AW421" s="9"/>
      <c r="AX421" s="9"/>
      <c r="AY421" s="9"/>
      <c r="AZ421" s="9"/>
      <c r="BA421" s="20">
        <v>416</v>
      </c>
      <c r="BB421" s="20">
        <v>2017</v>
      </c>
      <c r="BC421" s="20">
        <v>1942</v>
      </c>
      <c r="BD421" s="21">
        <v>148.11000000000001</v>
      </c>
      <c r="BE421" s="9">
        <f t="shared" si="54"/>
        <v>-98905.618608572055</v>
      </c>
      <c r="BF421" s="9">
        <v>2188722.5074</v>
      </c>
      <c r="BG421" s="9">
        <v>33412.713799999998</v>
      </c>
      <c r="BH421" s="9">
        <v>191582.8474</v>
      </c>
      <c r="BI421" s="9">
        <v>76005.3516958244</v>
      </c>
      <c r="BJ421" s="9">
        <v>307155.1692</v>
      </c>
      <c r="BK421" s="9">
        <v>46551.174651939662</v>
      </c>
      <c r="BL421" s="9">
        <v>2849233.0334524564</v>
      </c>
      <c r="BM421" s="9">
        <f t="shared" si="55"/>
        <v>260603.99454806035</v>
      </c>
      <c r="BN421" s="9"/>
      <c r="BO421" s="9"/>
      <c r="BP421" s="9"/>
      <c r="BQ421" s="9"/>
      <c r="BR421" s="9"/>
      <c r="BS421" s="9"/>
      <c r="BT421" s="9"/>
      <c r="BU421" s="9"/>
      <c r="BV421" s="9">
        <f t="shared" si="50"/>
        <v>-98905.618608572055</v>
      </c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</row>
    <row r="422" spans="1:117">
      <c r="A422" s="8">
        <v>417</v>
      </c>
      <c r="B422" s="20">
        <v>2015</v>
      </c>
      <c r="C422" s="20">
        <v>1963</v>
      </c>
      <c r="D422" s="21">
        <v>95.05</v>
      </c>
      <c r="E422" s="9">
        <v>69563.174700000003</v>
      </c>
      <c r="F422" s="9">
        <v>2046925.0825</v>
      </c>
      <c r="G422" s="9">
        <v>77366.129400000005</v>
      </c>
      <c r="H422" s="9">
        <v>381164.75199999998</v>
      </c>
      <c r="I422" s="9">
        <v>70132.143400000001</v>
      </c>
      <c r="J422" s="9">
        <v>72596.756099999999</v>
      </c>
      <c r="K422" s="9">
        <v>4652.2385000000004</v>
      </c>
      <c r="L422" s="9">
        <v>2573969.4501</v>
      </c>
      <c r="M422" s="9">
        <f t="shared" si="51"/>
        <v>67944.517599999992</v>
      </c>
      <c r="N422" s="9"/>
      <c r="O422" s="9"/>
      <c r="P422" s="9"/>
      <c r="Q422" s="9"/>
      <c r="R422" s="9"/>
      <c r="S422" s="9"/>
      <c r="T422" s="9"/>
      <c r="U422" s="9"/>
      <c r="V422" s="9">
        <f t="shared" si="48"/>
        <v>338125.17470000003</v>
      </c>
      <c r="W422" s="9"/>
      <c r="X422" s="9"/>
      <c r="Y422" s="9"/>
      <c r="Z422" s="9"/>
      <c r="AA422" s="8">
        <v>417</v>
      </c>
      <c r="AB422" s="20">
        <v>2016</v>
      </c>
      <c r="AC422" s="20">
        <v>1968</v>
      </c>
      <c r="AD422" s="21">
        <v>152.97999999999999</v>
      </c>
      <c r="AE422" s="9">
        <f t="shared" si="52"/>
        <v>88708.975398073904</v>
      </c>
      <c r="AF422" s="9">
        <v>2170058.2940000002</v>
      </c>
      <c r="AG422" s="9">
        <v>33508.915200000003</v>
      </c>
      <c r="AH422" s="9">
        <v>205108.5092</v>
      </c>
      <c r="AI422" s="9">
        <v>76791.669599999994</v>
      </c>
      <c r="AJ422" s="9">
        <v>397341.57420000003</v>
      </c>
      <c r="AK422" s="9">
        <v>14176.05641752717</v>
      </c>
      <c r="AL422" s="9">
        <v>2779923.9303843998</v>
      </c>
      <c r="AM422" s="9">
        <f t="shared" si="53"/>
        <v>383165.51778247289</v>
      </c>
      <c r="AN422" s="9"/>
      <c r="AO422" s="9"/>
      <c r="AP422" s="9"/>
      <c r="AQ422" s="9"/>
      <c r="AR422" s="9"/>
      <c r="AS422" s="9"/>
      <c r="AT422" s="9"/>
      <c r="AU422" s="9"/>
      <c r="AV422" s="9">
        <f t="shared" si="49"/>
        <v>88708.975398073904</v>
      </c>
      <c r="AW422" s="9"/>
      <c r="AX422" s="9"/>
      <c r="AY422" s="9"/>
      <c r="AZ422" s="9"/>
      <c r="BA422" s="20">
        <v>417</v>
      </c>
      <c r="BB422" s="20">
        <v>2017</v>
      </c>
      <c r="BC422" s="20">
        <v>1969</v>
      </c>
      <c r="BD422" s="21">
        <v>123.63</v>
      </c>
      <c r="BE422" s="9">
        <f t="shared" si="54"/>
        <v>177974.02035469841</v>
      </c>
      <c r="BF422" s="9">
        <v>2218178.2395000001</v>
      </c>
      <c r="BG422" s="9">
        <v>33412.713799999998</v>
      </c>
      <c r="BH422" s="9">
        <v>192638.32510000002</v>
      </c>
      <c r="BI422" s="9">
        <v>72040.172059094097</v>
      </c>
      <c r="BJ422" s="9">
        <v>586527.97360000003</v>
      </c>
      <c r="BK422" s="9">
        <v>42740.189051939662</v>
      </c>
      <c r="BL422" s="9">
        <v>2882083.2146524563</v>
      </c>
      <c r="BM422" s="9">
        <f t="shared" si="55"/>
        <v>543787.78454806039</v>
      </c>
      <c r="BN422" s="9"/>
      <c r="BO422" s="9"/>
      <c r="BP422" s="9"/>
      <c r="BQ422" s="9"/>
      <c r="BR422" s="9"/>
      <c r="BS422" s="9"/>
      <c r="BT422" s="9"/>
      <c r="BU422" s="9"/>
      <c r="BV422" s="9">
        <f t="shared" si="50"/>
        <v>177974.02035469841</v>
      </c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</row>
    <row r="423" spans="1:117">
      <c r="A423" s="8">
        <v>418</v>
      </c>
      <c r="B423" s="20">
        <v>2015</v>
      </c>
      <c r="C423" s="20">
        <v>1985</v>
      </c>
      <c r="D423" s="21">
        <v>89.42</v>
      </c>
      <c r="E423" s="9">
        <v>70046.876399999994</v>
      </c>
      <c r="F423" s="9">
        <v>2038724.2723999999</v>
      </c>
      <c r="G423" s="9">
        <v>77366.129400000005</v>
      </c>
      <c r="H423" s="9">
        <v>380744.2255</v>
      </c>
      <c r="I423" s="9">
        <v>71711.436400000006</v>
      </c>
      <c r="J423" s="9">
        <v>76311.615999999995</v>
      </c>
      <c r="K423" s="9">
        <v>419.3415</v>
      </c>
      <c r="L423" s="9">
        <v>2574391.4616999999</v>
      </c>
      <c r="M423" s="9">
        <f t="shared" si="51"/>
        <v>75892.2745</v>
      </c>
      <c r="N423" s="9"/>
      <c r="O423" s="9"/>
      <c r="P423" s="9"/>
      <c r="Q423" s="9"/>
      <c r="R423" s="9"/>
      <c r="S423" s="9"/>
      <c r="T423" s="9"/>
      <c r="U423" s="9"/>
      <c r="V423" s="9">
        <f t="shared" si="48"/>
        <v>338608.87640000001</v>
      </c>
      <c r="W423" s="9"/>
      <c r="X423" s="9"/>
      <c r="Y423" s="9"/>
      <c r="Z423" s="9"/>
      <c r="AA423" s="8">
        <v>418</v>
      </c>
      <c r="AB423" s="20">
        <v>2016</v>
      </c>
      <c r="AC423" s="20">
        <v>1955</v>
      </c>
      <c r="AD423" s="21">
        <v>178.01</v>
      </c>
      <c r="AE423" s="9">
        <f t="shared" si="52"/>
        <v>-9482.3163019274361</v>
      </c>
      <c r="AF423" s="9">
        <v>2179854.9734999998</v>
      </c>
      <c r="AG423" s="9">
        <v>33508.915200000003</v>
      </c>
      <c r="AH423" s="9">
        <v>201065.20179999998</v>
      </c>
      <c r="AI423" s="9">
        <v>91981.418600000005</v>
      </c>
      <c r="AJ423" s="9">
        <v>298938.00040000002</v>
      </c>
      <c r="AK423" s="9">
        <v>32234.82361752717</v>
      </c>
      <c r="AL423" s="9">
        <v>2782596.0021843999</v>
      </c>
      <c r="AM423" s="9">
        <f t="shared" si="53"/>
        <v>266703.17678247287</v>
      </c>
      <c r="AN423" s="9"/>
      <c r="AO423" s="9"/>
      <c r="AP423" s="9"/>
      <c r="AQ423" s="9"/>
      <c r="AR423" s="9"/>
      <c r="AS423" s="9"/>
      <c r="AT423" s="9"/>
      <c r="AU423" s="9"/>
      <c r="AV423" s="9">
        <f t="shared" si="49"/>
        <v>-9482.3163019274361</v>
      </c>
      <c r="AW423" s="9"/>
      <c r="AX423" s="9"/>
      <c r="AY423" s="9"/>
      <c r="AZ423" s="9"/>
      <c r="BA423" s="20">
        <v>418</v>
      </c>
      <c r="BB423" s="20">
        <v>2017</v>
      </c>
      <c r="BC423" s="20">
        <v>1956</v>
      </c>
      <c r="BD423" s="21">
        <v>141.34</v>
      </c>
      <c r="BE423" s="9">
        <f t="shared" si="54"/>
        <v>56054.743181866128</v>
      </c>
      <c r="BF423" s="9">
        <v>2173496.1238000002</v>
      </c>
      <c r="BG423" s="9">
        <v>33412.713799999998</v>
      </c>
      <c r="BH423" s="9">
        <v>192419.82579999999</v>
      </c>
      <c r="BI423" s="9">
        <v>72861.022086262397</v>
      </c>
      <c r="BJ423" s="9">
        <v>519590.79570000002</v>
      </c>
      <c r="BK423" s="9">
        <v>40942.098251939664</v>
      </c>
      <c r="BL423" s="9">
        <v>2894783.6397524565</v>
      </c>
      <c r="BM423" s="9">
        <f t="shared" si="55"/>
        <v>478648.69744806038</v>
      </c>
      <c r="BN423" s="9"/>
      <c r="BO423" s="9"/>
      <c r="BP423" s="9"/>
      <c r="BQ423" s="9"/>
      <c r="BR423" s="9"/>
      <c r="BS423" s="9"/>
      <c r="BT423" s="9"/>
      <c r="BU423" s="9"/>
      <c r="BV423" s="9">
        <f t="shared" si="50"/>
        <v>56054.743181866128</v>
      </c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</row>
    <row r="424" spans="1:117">
      <c r="A424" s="8">
        <v>419</v>
      </c>
      <c r="B424" s="20">
        <v>2015</v>
      </c>
      <c r="C424" s="20">
        <v>1998</v>
      </c>
      <c r="D424" s="21">
        <v>105.25</v>
      </c>
      <c r="E424" s="9">
        <v>115366.6609</v>
      </c>
      <c r="F424" s="9">
        <v>2066705.6085999999</v>
      </c>
      <c r="G424" s="9">
        <v>77366.129400000005</v>
      </c>
      <c r="H424" s="9">
        <v>380548.96549999999</v>
      </c>
      <c r="I424" s="9">
        <v>72444.737800000003</v>
      </c>
      <c r="J424" s="9">
        <v>103256.8417</v>
      </c>
      <c r="K424" s="9">
        <v>2190.8225000000002</v>
      </c>
      <c r="L424" s="9">
        <v>2582764.7996999999</v>
      </c>
      <c r="M424" s="9">
        <f t="shared" si="51"/>
        <v>101066.01920000001</v>
      </c>
      <c r="N424" s="9"/>
      <c r="O424" s="9"/>
      <c r="P424" s="9"/>
      <c r="Q424" s="9"/>
      <c r="R424" s="9"/>
      <c r="S424" s="9"/>
      <c r="T424" s="9"/>
      <c r="U424" s="9"/>
      <c r="V424" s="9">
        <f t="shared" si="48"/>
        <v>383928.66090000002</v>
      </c>
      <c r="W424" s="9"/>
      <c r="X424" s="9"/>
      <c r="Y424" s="9"/>
      <c r="Z424" s="9"/>
      <c r="AA424" s="8">
        <v>419</v>
      </c>
      <c r="AB424" s="20">
        <v>2016</v>
      </c>
      <c r="AC424" s="20">
        <v>1934</v>
      </c>
      <c r="AD424" s="21">
        <v>121.92</v>
      </c>
      <c r="AE424" s="9">
        <f t="shared" si="52"/>
        <v>135887.49409807287</v>
      </c>
      <c r="AF424" s="9">
        <v>2187563.8407999999</v>
      </c>
      <c r="AG424" s="9">
        <v>33508.915200000003</v>
      </c>
      <c r="AH424" s="9">
        <v>206390.85159999999</v>
      </c>
      <c r="AI424" s="9">
        <v>71974.212799999994</v>
      </c>
      <c r="AJ424" s="9">
        <v>457134.6421</v>
      </c>
      <c r="AK424" s="9">
        <v>16557.529017527169</v>
      </c>
      <c r="AL424" s="9">
        <v>2804127.4393843999</v>
      </c>
      <c r="AM424" s="9">
        <f t="shared" si="53"/>
        <v>440577.11308247282</v>
      </c>
      <c r="AN424" s="9"/>
      <c r="AO424" s="9"/>
      <c r="AP424" s="9"/>
      <c r="AQ424" s="9"/>
      <c r="AR424" s="9"/>
      <c r="AS424" s="9"/>
      <c r="AT424" s="9"/>
      <c r="AU424" s="9"/>
      <c r="AV424" s="9">
        <f t="shared" si="49"/>
        <v>135887.49409807287</v>
      </c>
      <c r="AW424" s="9"/>
      <c r="AX424" s="9"/>
      <c r="AY424" s="9"/>
      <c r="AZ424" s="9"/>
      <c r="BA424" s="20">
        <v>419</v>
      </c>
      <c r="BB424" s="20">
        <v>2017</v>
      </c>
      <c r="BC424" s="20">
        <v>1935</v>
      </c>
      <c r="BD424" s="21">
        <v>112.48</v>
      </c>
      <c r="BE424" s="9">
        <f t="shared" si="54"/>
        <v>-90255.49910197081</v>
      </c>
      <c r="BF424" s="9">
        <v>2199091.5588000002</v>
      </c>
      <c r="BG424" s="9">
        <v>33412.713799999998</v>
      </c>
      <c r="BH424" s="9">
        <v>188396.22270000001</v>
      </c>
      <c r="BI424" s="9">
        <v>87976.746602425294</v>
      </c>
      <c r="BJ424" s="9">
        <v>307925.5343</v>
      </c>
      <c r="BK424" s="9">
        <v>56058.581551939664</v>
      </c>
      <c r="BL424" s="9">
        <v>2850999.6937524565</v>
      </c>
      <c r="BM424" s="9">
        <f t="shared" si="55"/>
        <v>251866.95274806034</v>
      </c>
      <c r="BN424" s="9"/>
      <c r="BO424" s="9"/>
      <c r="BP424" s="9"/>
      <c r="BQ424" s="9"/>
      <c r="BR424" s="9"/>
      <c r="BS424" s="9"/>
      <c r="BT424" s="9"/>
      <c r="BU424" s="9"/>
      <c r="BV424" s="9">
        <f t="shared" si="50"/>
        <v>-90255.49910197081</v>
      </c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</row>
    <row r="425" spans="1:117">
      <c r="A425" s="8">
        <v>420</v>
      </c>
      <c r="B425" s="20">
        <v>2015</v>
      </c>
      <c r="C425" s="20">
        <v>2000</v>
      </c>
      <c r="D425" s="21">
        <v>100.22</v>
      </c>
      <c r="E425" s="9">
        <v>69636.746799999994</v>
      </c>
      <c r="F425" s="9">
        <v>2051063.7065999999</v>
      </c>
      <c r="G425" s="9">
        <v>77366.129400000005</v>
      </c>
      <c r="H425" s="9">
        <v>380382.01809999999</v>
      </c>
      <c r="I425" s="9">
        <v>73071.710800000001</v>
      </c>
      <c r="J425" s="9">
        <v>64871.323799999998</v>
      </c>
      <c r="K425" s="9">
        <v>1692.6931999999999</v>
      </c>
      <c r="L425" s="9">
        <v>2575425.4487000001</v>
      </c>
      <c r="M425" s="9">
        <f t="shared" si="51"/>
        <v>63178.630599999997</v>
      </c>
      <c r="N425" s="9"/>
      <c r="O425" s="9"/>
      <c r="P425" s="9"/>
      <c r="Q425" s="9"/>
      <c r="R425" s="9"/>
      <c r="S425" s="9"/>
      <c r="T425" s="9"/>
      <c r="U425" s="9"/>
      <c r="V425" s="9">
        <f t="shared" si="48"/>
        <v>338198.74680000002</v>
      </c>
      <c r="W425" s="9"/>
      <c r="X425" s="9"/>
      <c r="Y425" s="9"/>
      <c r="Z425" s="9"/>
      <c r="AA425" s="8">
        <v>420</v>
      </c>
      <c r="AB425" s="20">
        <v>2016</v>
      </c>
      <c r="AC425" s="20">
        <v>1940</v>
      </c>
      <c r="AD425" s="21">
        <v>98.3</v>
      </c>
      <c r="AE425" s="9">
        <f t="shared" si="52"/>
        <v>-70287.998801926617</v>
      </c>
      <c r="AF425" s="9">
        <v>2195592.0657000002</v>
      </c>
      <c r="AG425" s="9">
        <v>33508.915200000003</v>
      </c>
      <c r="AH425" s="9">
        <v>199277.01909999998</v>
      </c>
      <c r="AI425" s="9">
        <v>98699.197499999995</v>
      </c>
      <c r="AJ425" s="9">
        <v>221123.23950000003</v>
      </c>
      <c r="AK425" s="9">
        <v>52340.801817527172</v>
      </c>
      <c r="AL425" s="9">
        <v>2766147.6339844</v>
      </c>
      <c r="AM425" s="9">
        <f t="shared" si="53"/>
        <v>168782.43768247287</v>
      </c>
      <c r="AN425" s="9"/>
      <c r="AO425" s="9"/>
      <c r="AP425" s="9"/>
      <c r="AQ425" s="9"/>
      <c r="AR425" s="9"/>
      <c r="AS425" s="9"/>
      <c r="AT425" s="9"/>
      <c r="AU425" s="9"/>
      <c r="AV425" s="9">
        <f t="shared" si="49"/>
        <v>-70287.998801926617</v>
      </c>
      <c r="AW425" s="9"/>
      <c r="AX425" s="9"/>
      <c r="AY425" s="9"/>
      <c r="AZ425" s="9"/>
      <c r="BA425" s="20">
        <v>420</v>
      </c>
      <c r="BB425" s="20">
        <v>2017</v>
      </c>
      <c r="BC425" s="20">
        <v>1941</v>
      </c>
      <c r="BD425" s="21">
        <v>129.43</v>
      </c>
      <c r="BE425" s="9">
        <f t="shared" si="54"/>
        <v>-252414.18257336318</v>
      </c>
      <c r="BF425" s="9">
        <v>2258214.7522</v>
      </c>
      <c r="BG425" s="9">
        <v>33412.713799999998</v>
      </c>
      <c r="BH425" s="9">
        <v>185130.86560000002</v>
      </c>
      <c r="BI425" s="9">
        <v>100243.920331033</v>
      </c>
      <c r="BJ425" s="9">
        <v>130669.6997</v>
      </c>
      <c r="BK425" s="9">
        <v>119282.10515193966</v>
      </c>
      <c r="BL425" s="9">
        <v>2840804.0290524564</v>
      </c>
      <c r="BM425" s="9">
        <f t="shared" si="55"/>
        <v>11387.59454806034</v>
      </c>
      <c r="BN425" s="9"/>
      <c r="BO425" s="9"/>
      <c r="BP425" s="9"/>
      <c r="BQ425" s="9"/>
      <c r="BR425" s="9"/>
      <c r="BS425" s="9"/>
      <c r="BT425" s="9"/>
      <c r="BU425" s="9"/>
      <c r="BV425" s="9">
        <f t="shared" si="50"/>
        <v>-252414.18257336318</v>
      </c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</row>
    <row r="426" spans="1:117">
      <c r="A426" s="8">
        <v>421</v>
      </c>
      <c r="B426" s="20">
        <v>2015</v>
      </c>
      <c r="C426" s="20">
        <v>1988</v>
      </c>
      <c r="D426" s="21">
        <v>75.92</v>
      </c>
      <c r="E426" s="9">
        <v>86100.265499999994</v>
      </c>
      <c r="F426" s="9">
        <v>2053669.3578000001</v>
      </c>
      <c r="G426" s="9">
        <v>77366.129400000005</v>
      </c>
      <c r="H426" s="9">
        <v>380430.81420000002</v>
      </c>
      <c r="I426" s="9">
        <v>72888.4565</v>
      </c>
      <c r="J426" s="9">
        <v>78568.802800000005</v>
      </c>
      <c r="K426" s="9">
        <v>734.00130000000001</v>
      </c>
      <c r="L426" s="9">
        <v>2576089.2938000001</v>
      </c>
      <c r="M426" s="9">
        <f t="shared" si="51"/>
        <v>77834.801500000001</v>
      </c>
      <c r="N426" s="9"/>
      <c r="O426" s="9"/>
      <c r="P426" s="9"/>
      <c r="Q426" s="9"/>
      <c r="R426" s="9"/>
      <c r="S426" s="9"/>
      <c r="T426" s="9"/>
      <c r="U426" s="9"/>
      <c r="V426" s="9">
        <f t="shared" si="48"/>
        <v>354662.26549999998</v>
      </c>
      <c r="W426" s="9"/>
      <c r="X426" s="9"/>
      <c r="Y426" s="9"/>
      <c r="Z426" s="9"/>
      <c r="AA426" s="8">
        <v>421</v>
      </c>
      <c r="AB426" s="20">
        <v>2016</v>
      </c>
      <c r="AC426" s="20">
        <v>1938</v>
      </c>
      <c r="AD426" s="21">
        <v>106.66</v>
      </c>
      <c r="AE426" s="9">
        <f t="shared" si="52"/>
        <v>126159.74019807298</v>
      </c>
      <c r="AF426" s="9">
        <v>2174267.5107999998</v>
      </c>
      <c r="AG426" s="9">
        <v>33508.915200000003</v>
      </c>
      <c r="AH426" s="9">
        <v>203948.2715</v>
      </c>
      <c r="AI426" s="9">
        <v>81150.407900000006</v>
      </c>
      <c r="AJ426" s="9">
        <v>446965.97769999999</v>
      </c>
      <c r="AK426" s="9">
        <v>31813.756417527169</v>
      </c>
      <c r="AL426" s="9">
        <v>2781867.5864843996</v>
      </c>
      <c r="AM426" s="9">
        <f t="shared" si="53"/>
        <v>415152.22128247283</v>
      </c>
      <c r="AN426" s="9"/>
      <c r="AO426" s="9"/>
      <c r="AP426" s="9"/>
      <c r="AQ426" s="9"/>
      <c r="AR426" s="9"/>
      <c r="AS426" s="9"/>
      <c r="AT426" s="9"/>
      <c r="AU426" s="9"/>
      <c r="AV426" s="9">
        <f t="shared" si="49"/>
        <v>126159.74019807298</v>
      </c>
      <c r="AW426" s="9"/>
      <c r="AX426" s="9"/>
      <c r="AY426" s="9"/>
      <c r="AZ426" s="9"/>
      <c r="BA426" s="20">
        <v>421</v>
      </c>
      <c r="BB426" s="20">
        <v>2017</v>
      </c>
      <c r="BC426" s="20">
        <v>1939</v>
      </c>
      <c r="BD426" s="21">
        <v>108.27</v>
      </c>
      <c r="BE426" s="9">
        <f t="shared" si="54"/>
        <v>-214972.62341072923</v>
      </c>
      <c r="BF426" s="9">
        <v>2171590.2212</v>
      </c>
      <c r="BG426" s="9">
        <v>33412.713799999998</v>
      </c>
      <c r="BH426" s="9">
        <v>186566.8161</v>
      </c>
      <c r="BI426" s="9">
        <v>94849.394293667196</v>
      </c>
      <c r="BJ426" s="9">
        <v>209012.75529999999</v>
      </c>
      <c r="BK426" s="9">
        <v>66668.456851939671</v>
      </c>
      <c r="BL426" s="9">
        <v>2843736.0672524567</v>
      </c>
      <c r="BM426" s="9">
        <f t="shared" si="55"/>
        <v>142344.29844806032</v>
      </c>
      <c r="BN426" s="9"/>
      <c r="BO426" s="9"/>
      <c r="BP426" s="9"/>
      <c r="BQ426" s="9"/>
      <c r="BR426" s="9"/>
      <c r="BS426" s="9"/>
      <c r="BT426" s="9"/>
      <c r="BU426" s="9"/>
      <c r="BV426" s="9">
        <f t="shared" si="50"/>
        <v>-214972.62341072923</v>
      </c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</row>
    <row r="427" spans="1:117">
      <c r="A427" s="8">
        <v>422</v>
      </c>
      <c r="B427" s="20">
        <v>2015</v>
      </c>
      <c r="C427" s="20">
        <v>1995</v>
      </c>
      <c r="D427" s="21">
        <v>104.51</v>
      </c>
      <c r="E427" s="9">
        <v>68682.765199999994</v>
      </c>
      <c r="F427" s="9">
        <v>2043627.5781</v>
      </c>
      <c r="G427" s="9">
        <v>77366.129400000005</v>
      </c>
      <c r="H427" s="9">
        <v>380898.96850000002</v>
      </c>
      <c r="I427" s="9">
        <v>71130.296799999996</v>
      </c>
      <c r="J427" s="9">
        <v>71353.863800000006</v>
      </c>
      <c r="K427" s="9">
        <v>2127.4627</v>
      </c>
      <c r="L427" s="9">
        <v>2573566.6087000002</v>
      </c>
      <c r="M427" s="9">
        <f t="shared" si="51"/>
        <v>69226.401100000003</v>
      </c>
      <c r="N427" s="9"/>
      <c r="O427" s="9"/>
      <c r="P427" s="9"/>
      <c r="Q427" s="9"/>
      <c r="R427" s="9"/>
      <c r="S427" s="9"/>
      <c r="T427" s="9"/>
      <c r="U427" s="9"/>
      <c r="V427" s="9">
        <f t="shared" si="48"/>
        <v>337244.76520000002</v>
      </c>
      <c r="W427" s="9"/>
      <c r="X427" s="9"/>
      <c r="Y427" s="9"/>
      <c r="Z427" s="9"/>
      <c r="AA427" s="8">
        <v>422</v>
      </c>
      <c r="AB427" s="20">
        <v>2016</v>
      </c>
      <c r="AC427" s="20">
        <v>2008</v>
      </c>
      <c r="AD427" s="21">
        <v>117.14</v>
      </c>
      <c r="AE427" s="9">
        <f t="shared" si="52"/>
        <v>-17206.884601926897</v>
      </c>
      <c r="AF427" s="9">
        <v>2174465.1409</v>
      </c>
      <c r="AG427" s="9">
        <v>33508.915200000003</v>
      </c>
      <c r="AH427" s="9">
        <v>199560.41509999998</v>
      </c>
      <c r="AI427" s="9">
        <v>97634.546000000002</v>
      </c>
      <c r="AJ427" s="9">
        <v>288831.81200000003</v>
      </c>
      <c r="AK427" s="9">
        <v>33709.05361752717</v>
      </c>
      <c r="AL427" s="9">
        <v>2777498.6601843997</v>
      </c>
      <c r="AM427" s="9">
        <f t="shared" si="53"/>
        <v>255122.75838247285</v>
      </c>
      <c r="AN427" s="9"/>
      <c r="AO427" s="9"/>
      <c r="AP427" s="9"/>
      <c r="AQ427" s="9"/>
      <c r="AR427" s="9"/>
      <c r="AS427" s="9"/>
      <c r="AT427" s="9"/>
      <c r="AU427" s="9"/>
      <c r="AV427" s="9">
        <f t="shared" si="49"/>
        <v>-17206.884601926897</v>
      </c>
      <c r="AW427" s="9"/>
      <c r="AX427" s="9"/>
      <c r="AY427" s="9"/>
      <c r="AZ427" s="9"/>
      <c r="BA427" s="20">
        <v>422</v>
      </c>
      <c r="BB427" s="20">
        <v>2017</v>
      </c>
      <c r="BC427" s="20">
        <v>1929</v>
      </c>
      <c r="BD427" s="21">
        <v>92.94</v>
      </c>
      <c r="BE427" s="9">
        <f t="shared" si="54"/>
        <v>-292043.52909960039</v>
      </c>
      <c r="BF427" s="9">
        <v>2189502.4627999999</v>
      </c>
      <c r="BG427" s="9">
        <v>33412.713799999998</v>
      </c>
      <c r="BH427" s="9">
        <v>180493.50820000001</v>
      </c>
      <c r="BI427" s="9">
        <v>117665.374304796</v>
      </c>
      <c r="BJ427" s="9">
        <v>107171.78599999999</v>
      </c>
      <c r="BK427" s="9">
        <v>83779.144351939671</v>
      </c>
      <c r="BL427" s="9">
        <v>2836510.2298524566</v>
      </c>
      <c r="BM427" s="9">
        <f t="shared" si="55"/>
        <v>23392.641648060322</v>
      </c>
      <c r="BN427" s="9"/>
      <c r="BO427" s="9"/>
      <c r="BP427" s="9"/>
      <c r="BQ427" s="9"/>
      <c r="BR427" s="9"/>
      <c r="BS427" s="9"/>
      <c r="BT427" s="9"/>
      <c r="BU427" s="9"/>
      <c r="BV427" s="9">
        <f t="shared" si="50"/>
        <v>-292043.52909960039</v>
      </c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</row>
    <row r="428" spans="1:117">
      <c r="A428" s="8">
        <v>423</v>
      </c>
      <c r="B428" s="20">
        <v>2015</v>
      </c>
      <c r="C428" s="20">
        <v>1954</v>
      </c>
      <c r="D428" s="21">
        <v>118.44</v>
      </c>
      <c r="E428" s="9">
        <v>25019.496299999999</v>
      </c>
      <c r="F428" s="9">
        <v>2043872.8555999999</v>
      </c>
      <c r="G428" s="9">
        <v>77366.129400000005</v>
      </c>
      <c r="H428" s="9">
        <v>380300.26260000002</v>
      </c>
      <c r="I428" s="9">
        <v>73378.7448</v>
      </c>
      <c r="J428" s="9">
        <v>27855.020799999998</v>
      </c>
      <c r="K428" s="9">
        <v>9736.1188000000002</v>
      </c>
      <c r="L428" s="9">
        <v>2568017.398</v>
      </c>
      <c r="M428" s="9">
        <f t="shared" si="51"/>
        <v>18118.901999999998</v>
      </c>
      <c r="N428" s="9"/>
      <c r="O428" s="9"/>
      <c r="P428" s="9"/>
      <c r="Q428" s="9"/>
      <c r="R428" s="9"/>
      <c r="S428" s="9"/>
      <c r="T428" s="9"/>
      <c r="U428" s="9"/>
      <c r="V428" s="9">
        <f t="shared" si="48"/>
        <v>293581.4963</v>
      </c>
      <c r="W428" s="9"/>
      <c r="X428" s="9"/>
      <c r="Y428" s="9"/>
      <c r="Z428" s="9"/>
      <c r="AA428" s="8">
        <v>423</v>
      </c>
      <c r="AB428" s="20">
        <v>2016</v>
      </c>
      <c r="AC428" s="20">
        <v>1948</v>
      </c>
      <c r="AD428" s="21">
        <v>128.72</v>
      </c>
      <c r="AE428" s="9">
        <f t="shared" si="52"/>
        <v>143639.26459807297</v>
      </c>
      <c r="AF428" s="9">
        <v>2177659.8451999999</v>
      </c>
      <c r="AG428" s="9">
        <v>33508.915200000003</v>
      </c>
      <c r="AH428" s="9">
        <v>206134.44149999999</v>
      </c>
      <c r="AI428" s="9">
        <v>72937.484800000006</v>
      </c>
      <c r="AJ428" s="9">
        <v>463581.44170000002</v>
      </c>
      <c r="AK428" s="9">
        <v>10286.47021752717</v>
      </c>
      <c r="AL428" s="9">
        <v>2799896.3935843999</v>
      </c>
      <c r="AM428" s="9">
        <f t="shared" si="53"/>
        <v>453294.97148247284</v>
      </c>
      <c r="AN428" s="9"/>
      <c r="AO428" s="9"/>
      <c r="AP428" s="9"/>
      <c r="AQ428" s="9"/>
      <c r="AR428" s="9"/>
      <c r="AS428" s="9"/>
      <c r="AT428" s="9"/>
      <c r="AU428" s="9"/>
      <c r="AV428" s="9">
        <f t="shared" si="49"/>
        <v>143639.26459807297</v>
      </c>
      <c r="AW428" s="9"/>
      <c r="AX428" s="9"/>
      <c r="AY428" s="9"/>
      <c r="AZ428" s="9"/>
      <c r="BA428" s="20">
        <v>423</v>
      </c>
      <c r="BB428" s="20">
        <v>2017</v>
      </c>
      <c r="BC428" s="20">
        <v>1949</v>
      </c>
      <c r="BD428" s="21">
        <v>156.88</v>
      </c>
      <c r="BE428" s="9">
        <f t="shared" si="54"/>
        <v>-59174.770323021337</v>
      </c>
      <c r="BF428" s="9">
        <v>2226834.9426000002</v>
      </c>
      <c r="BG428" s="9">
        <v>33412.713799999998</v>
      </c>
      <c r="BH428" s="9">
        <v>189122.68300000002</v>
      </c>
      <c r="BI428" s="9">
        <v>85247.607081374197</v>
      </c>
      <c r="BJ428" s="9">
        <v>353421.08510000003</v>
      </c>
      <c r="BK428" s="9">
        <v>83617.090251939662</v>
      </c>
      <c r="BL428" s="9">
        <v>2863596.7116524563</v>
      </c>
      <c r="BM428" s="9">
        <f t="shared" si="55"/>
        <v>269803.99484806036</v>
      </c>
      <c r="BN428" s="9"/>
      <c r="BO428" s="9"/>
      <c r="BP428" s="9"/>
      <c r="BQ428" s="9"/>
      <c r="BR428" s="9"/>
      <c r="BS428" s="9"/>
      <c r="BT428" s="9"/>
      <c r="BU428" s="9"/>
      <c r="BV428" s="9">
        <f t="shared" si="50"/>
        <v>-59174.770323021337</v>
      </c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</row>
    <row r="429" spans="1:117">
      <c r="A429" s="8">
        <v>424</v>
      </c>
      <c r="B429" s="20">
        <v>2015</v>
      </c>
      <c r="C429" s="20">
        <v>1968</v>
      </c>
      <c r="D429" s="21">
        <v>96.29</v>
      </c>
      <c r="E429" s="9">
        <v>50457.0478</v>
      </c>
      <c r="F429" s="9">
        <v>2056716.213</v>
      </c>
      <c r="G429" s="9">
        <v>77366.129400000005</v>
      </c>
      <c r="H429" s="9">
        <v>380852.85830000002</v>
      </c>
      <c r="I429" s="9">
        <v>71303.464200000002</v>
      </c>
      <c r="J429" s="9">
        <v>53430.054100000001</v>
      </c>
      <c r="K429" s="9">
        <v>19890.100399999999</v>
      </c>
      <c r="L429" s="9">
        <v>2569321.5709000002</v>
      </c>
      <c r="M429" s="9">
        <f t="shared" si="51"/>
        <v>33539.953699999998</v>
      </c>
      <c r="N429" s="9"/>
      <c r="O429" s="9"/>
      <c r="P429" s="9"/>
      <c r="Q429" s="9"/>
      <c r="R429" s="9"/>
      <c r="S429" s="9"/>
      <c r="T429" s="9"/>
      <c r="U429" s="9"/>
      <c r="V429" s="9">
        <f t="shared" si="48"/>
        <v>319019.0478</v>
      </c>
      <c r="W429" s="9"/>
      <c r="X429" s="9"/>
      <c r="Y429" s="9"/>
      <c r="Z429" s="9"/>
      <c r="AA429" s="8">
        <v>424</v>
      </c>
      <c r="AB429" s="20">
        <v>2016</v>
      </c>
      <c r="AC429" s="20">
        <v>1962</v>
      </c>
      <c r="AD429" s="21">
        <v>128.33000000000001</v>
      </c>
      <c r="AE429" s="9">
        <f t="shared" si="52"/>
        <v>-12873.728901926894</v>
      </c>
      <c r="AF429" s="9">
        <v>2190808.5773</v>
      </c>
      <c r="AG429" s="9">
        <v>33508.915200000003</v>
      </c>
      <c r="AH429" s="9">
        <v>202015.51729999998</v>
      </c>
      <c r="AI429" s="9">
        <v>88411.3079</v>
      </c>
      <c r="AJ429" s="9">
        <v>278196.83160000003</v>
      </c>
      <c r="AK429" s="9">
        <v>28385.415717527172</v>
      </c>
      <c r="AL429" s="9">
        <v>2777429.4624843998</v>
      </c>
      <c r="AM429" s="9">
        <f t="shared" si="53"/>
        <v>249811.41588247285</v>
      </c>
      <c r="AN429" s="9"/>
      <c r="AO429" s="9"/>
      <c r="AP429" s="9"/>
      <c r="AQ429" s="9"/>
      <c r="AR429" s="9"/>
      <c r="AS429" s="9"/>
      <c r="AT429" s="9"/>
      <c r="AU429" s="9"/>
      <c r="AV429" s="9">
        <f t="shared" si="49"/>
        <v>-12873.728901926894</v>
      </c>
      <c r="AW429" s="9"/>
      <c r="AX429" s="9"/>
      <c r="AY429" s="9"/>
      <c r="AZ429" s="9"/>
      <c r="BA429" s="20">
        <v>424</v>
      </c>
      <c r="BB429" s="20">
        <v>2017</v>
      </c>
      <c r="BC429" s="20">
        <v>1963</v>
      </c>
      <c r="BD429" s="21">
        <v>135.94</v>
      </c>
      <c r="BE429" s="9">
        <f t="shared" si="54"/>
        <v>-46290.468437870964</v>
      </c>
      <c r="BF429" s="9">
        <v>2216482.6463000001</v>
      </c>
      <c r="BG429" s="9">
        <v>33412.713799999998</v>
      </c>
      <c r="BH429" s="9">
        <v>192534.09640000001</v>
      </c>
      <c r="BI429" s="9">
        <v>72431.734366524295</v>
      </c>
      <c r="BJ429" s="9">
        <v>331873.67830000003</v>
      </c>
      <c r="BK429" s="9">
        <v>40729.564551939664</v>
      </c>
      <c r="BL429" s="9">
        <v>2852295.7730524563</v>
      </c>
      <c r="BM429" s="9">
        <f t="shared" si="55"/>
        <v>291144.11374806036</v>
      </c>
      <c r="BN429" s="9"/>
      <c r="BO429" s="9"/>
      <c r="BP429" s="9"/>
      <c r="BQ429" s="9"/>
      <c r="BR429" s="9"/>
      <c r="BS429" s="9"/>
      <c r="BT429" s="9"/>
      <c r="BU429" s="9"/>
      <c r="BV429" s="9">
        <f t="shared" si="50"/>
        <v>-46290.468437870964</v>
      </c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</row>
    <row r="430" spans="1:117">
      <c r="A430" s="8">
        <v>425</v>
      </c>
      <c r="B430" s="20">
        <v>2015</v>
      </c>
      <c r="C430" s="20">
        <v>1975</v>
      </c>
      <c r="D430" s="21">
        <v>110.85</v>
      </c>
      <c r="E430" s="9">
        <v>38534.335700000003</v>
      </c>
      <c r="F430" s="9">
        <v>2045418.0877</v>
      </c>
      <c r="G430" s="9">
        <v>77366.129400000005</v>
      </c>
      <c r="H430" s="9">
        <v>380068.89199999999</v>
      </c>
      <c r="I430" s="9">
        <v>74247.660199999998</v>
      </c>
      <c r="J430" s="9">
        <v>51211.107499999998</v>
      </c>
      <c r="K430" s="9">
        <v>20342.411400000001</v>
      </c>
      <c r="L430" s="9">
        <v>2569435.1296999999</v>
      </c>
      <c r="M430" s="9">
        <f t="shared" si="51"/>
        <v>30868.696099999997</v>
      </c>
      <c r="N430" s="9"/>
      <c r="O430" s="9"/>
      <c r="P430" s="9"/>
      <c r="Q430" s="9"/>
      <c r="R430" s="9"/>
      <c r="S430" s="9"/>
      <c r="T430" s="9"/>
      <c r="U430" s="9"/>
      <c r="V430" s="9">
        <f t="shared" si="48"/>
        <v>307096.3357</v>
      </c>
      <c r="W430" s="9"/>
      <c r="X430" s="9"/>
      <c r="Y430" s="9"/>
      <c r="Z430" s="9"/>
      <c r="AA430" s="8">
        <v>425</v>
      </c>
      <c r="AB430" s="20">
        <v>2016</v>
      </c>
      <c r="AC430" s="20">
        <v>1975</v>
      </c>
      <c r="AD430" s="21">
        <v>170.14</v>
      </c>
      <c r="AE430" s="9">
        <f t="shared" si="52"/>
        <v>72397.324098073412</v>
      </c>
      <c r="AF430" s="9">
        <v>2169529.2337000002</v>
      </c>
      <c r="AG430" s="9">
        <v>33508.915200000003</v>
      </c>
      <c r="AH430" s="9">
        <v>203260.08169999998</v>
      </c>
      <c r="AI430" s="9">
        <v>83735.7739</v>
      </c>
      <c r="AJ430" s="9">
        <v>393630.47360000003</v>
      </c>
      <c r="AK430" s="9">
        <v>22773.858517527173</v>
      </c>
      <c r="AL430" s="9">
        <v>2788493.2954843999</v>
      </c>
      <c r="AM430" s="9">
        <f t="shared" si="53"/>
        <v>370856.61508247285</v>
      </c>
      <c r="AN430" s="9"/>
      <c r="AO430" s="9"/>
      <c r="AP430" s="9"/>
      <c r="AQ430" s="9"/>
      <c r="AR430" s="9"/>
      <c r="AS430" s="9"/>
      <c r="AT430" s="9"/>
      <c r="AU430" s="9"/>
      <c r="AV430" s="9">
        <f t="shared" si="49"/>
        <v>72397.324098073412</v>
      </c>
      <c r="AW430" s="9"/>
      <c r="AX430" s="9"/>
      <c r="AY430" s="9"/>
      <c r="AZ430" s="9"/>
      <c r="BA430" s="20">
        <v>425</v>
      </c>
      <c r="BB430" s="20">
        <v>2017</v>
      </c>
      <c r="BC430" s="20">
        <v>1976</v>
      </c>
      <c r="BD430" s="21">
        <v>78.040000000000006</v>
      </c>
      <c r="BE430" s="9">
        <f t="shared" si="54"/>
        <v>246612.87637553411</v>
      </c>
      <c r="BF430" s="9">
        <v>2173935.7639000001</v>
      </c>
      <c r="BG430" s="9">
        <v>33412.713799999998</v>
      </c>
      <c r="BH430" s="9">
        <v>193614.7965</v>
      </c>
      <c r="BI430" s="9">
        <v>68371.799979930001</v>
      </c>
      <c r="BJ430" s="9">
        <v>721832.08130000008</v>
      </c>
      <c r="BK430" s="9">
        <v>38662.738851939663</v>
      </c>
      <c r="BL430" s="9">
        <v>2905891.5402524564</v>
      </c>
      <c r="BM430" s="9">
        <f t="shared" si="55"/>
        <v>683169.3424480604</v>
      </c>
      <c r="BN430" s="9"/>
      <c r="BO430" s="9"/>
      <c r="BP430" s="9"/>
      <c r="BQ430" s="9"/>
      <c r="BR430" s="9"/>
      <c r="BS430" s="9"/>
      <c r="BT430" s="9"/>
      <c r="BU430" s="9"/>
      <c r="BV430" s="9">
        <f t="shared" si="50"/>
        <v>246612.87637553411</v>
      </c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</row>
    <row r="431" spans="1:117">
      <c r="A431" s="8">
        <v>426</v>
      </c>
      <c r="B431" s="20">
        <v>2015</v>
      </c>
      <c r="C431" s="20">
        <v>1953</v>
      </c>
      <c r="D431" s="21">
        <v>106.8</v>
      </c>
      <c r="E431" s="9">
        <v>49569.601199999997</v>
      </c>
      <c r="F431" s="9">
        <v>2052300.9240999999</v>
      </c>
      <c r="G431" s="9">
        <v>77366.129400000005</v>
      </c>
      <c r="H431" s="9">
        <v>380394.31770000001</v>
      </c>
      <c r="I431" s="9">
        <v>73025.519400000005</v>
      </c>
      <c r="J431" s="9">
        <v>48732.932500000003</v>
      </c>
      <c r="K431" s="9">
        <v>8217.9138999999996</v>
      </c>
      <c r="L431" s="9">
        <v>2574032.3080000002</v>
      </c>
      <c r="M431" s="9">
        <f t="shared" si="51"/>
        <v>40515.018600000003</v>
      </c>
      <c r="N431" s="9"/>
      <c r="O431" s="9"/>
      <c r="P431" s="9"/>
      <c r="Q431" s="9"/>
      <c r="R431" s="9"/>
      <c r="S431" s="9"/>
      <c r="T431" s="9"/>
      <c r="U431" s="9"/>
      <c r="V431" s="9">
        <f t="shared" si="48"/>
        <v>318131.60120000003</v>
      </c>
      <c r="W431" s="9"/>
      <c r="X431" s="9"/>
      <c r="Y431" s="9"/>
      <c r="Z431" s="9"/>
      <c r="AA431" s="8">
        <v>426</v>
      </c>
      <c r="AB431" s="20">
        <v>2016</v>
      </c>
      <c r="AC431" s="20">
        <v>1931</v>
      </c>
      <c r="AD431" s="21">
        <v>132.94</v>
      </c>
      <c r="AE431" s="9">
        <f t="shared" si="52"/>
        <v>-241945.56720192684</v>
      </c>
      <c r="AF431" s="9">
        <v>2184164.5956000001</v>
      </c>
      <c r="AG431" s="9">
        <v>33508.915200000003</v>
      </c>
      <c r="AH431" s="9">
        <v>182629.00769999999</v>
      </c>
      <c r="AI431" s="9">
        <v>161241.83590000001</v>
      </c>
      <c r="AJ431" s="9">
        <v>111418.258</v>
      </c>
      <c r="AK431" s="9">
        <v>155347.79511752716</v>
      </c>
      <c r="AL431" s="9">
        <v>2759560.3844843996</v>
      </c>
      <c r="AM431" s="9">
        <f t="shared" si="53"/>
        <v>-43929.537117527158</v>
      </c>
      <c r="AN431" s="9"/>
      <c r="AO431" s="9"/>
      <c r="AP431" s="9"/>
      <c r="AQ431" s="9"/>
      <c r="AR431" s="9"/>
      <c r="AS431" s="9"/>
      <c r="AT431" s="9"/>
      <c r="AU431" s="9"/>
      <c r="AV431" s="9">
        <f t="shared" si="49"/>
        <v>-241945.56720192684</v>
      </c>
      <c r="AW431" s="9"/>
      <c r="AX431" s="9"/>
      <c r="AY431" s="9"/>
      <c r="AZ431" s="9"/>
      <c r="BA431" s="20">
        <v>426</v>
      </c>
      <c r="BB431" s="20">
        <v>2017</v>
      </c>
      <c r="BC431" s="20">
        <v>1932</v>
      </c>
      <c r="BD431" s="21">
        <v>141.41</v>
      </c>
      <c r="BE431" s="9">
        <f t="shared" si="54"/>
        <v>-209372.16950642271</v>
      </c>
      <c r="BF431" s="9">
        <v>2198643.4213</v>
      </c>
      <c r="BG431" s="9">
        <v>33412.713799999998</v>
      </c>
      <c r="BH431" s="9">
        <v>183234.21890000001</v>
      </c>
      <c r="BI431" s="9">
        <v>107369.17309797301</v>
      </c>
      <c r="BJ431" s="9">
        <v>257366.6918</v>
      </c>
      <c r="BK431" s="9">
        <v>126359.21615193966</v>
      </c>
      <c r="BL431" s="9">
        <v>2863039.1722524567</v>
      </c>
      <c r="BM431" s="9">
        <f t="shared" si="55"/>
        <v>131007.47564806034</v>
      </c>
      <c r="BN431" s="9"/>
      <c r="BO431" s="9"/>
      <c r="BP431" s="9"/>
      <c r="BQ431" s="9"/>
      <c r="BR431" s="9"/>
      <c r="BS431" s="9"/>
      <c r="BT431" s="9"/>
      <c r="BU431" s="9"/>
      <c r="BV431" s="9">
        <f t="shared" si="50"/>
        <v>-209372.16950642271</v>
      </c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</row>
    <row r="432" spans="1:117">
      <c r="A432" s="8">
        <v>427</v>
      </c>
      <c r="B432" s="20">
        <v>2015</v>
      </c>
      <c r="C432" s="20">
        <v>1963</v>
      </c>
      <c r="D432" s="21">
        <v>95.05</v>
      </c>
      <c r="E432" s="9">
        <v>65031.296600000001</v>
      </c>
      <c r="F432" s="9">
        <v>2040134.0660000001</v>
      </c>
      <c r="G432" s="9">
        <v>77366.129400000005</v>
      </c>
      <c r="H432" s="9">
        <v>381178.72730000003</v>
      </c>
      <c r="I432" s="9">
        <v>70079.659100000004</v>
      </c>
      <c r="J432" s="9">
        <v>73108.261400000003</v>
      </c>
      <c r="K432" s="9">
        <v>2647.7064999999998</v>
      </c>
      <c r="L432" s="9">
        <v>2574187.8401000001</v>
      </c>
      <c r="M432" s="9">
        <f t="shared" si="51"/>
        <v>70460.554900000003</v>
      </c>
      <c r="N432" s="9"/>
      <c r="O432" s="9"/>
      <c r="P432" s="9"/>
      <c r="Q432" s="9"/>
      <c r="R432" s="9"/>
      <c r="S432" s="9"/>
      <c r="T432" s="9"/>
      <c r="U432" s="9"/>
      <c r="V432" s="9">
        <f t="shared" si="48"/>
        <v>333593.2966</v>
      </c>
      <c r="W432" s="9"/>
      <c r="X432" s="9"/>
      <c r="Y432" s="9"/>
      <c r="Z432" s="9"/>
      <c r="AA432" s="8">
        <v>427</v>
      </c>
      <c r="AB432" s="20">
        <v>2016</v>
      </c>
      <c r="AC432" s="20">
        <v>1973</v>
      </c>
      <c r="AD432" s="21">
        <v>193.28</v>
      </c>
      <c r="AE432" s="9">
        <f t="shared" si="52"/>
        <v>-112771.50140192732</v>
      </c>
      <c r="AF432" s="9">
        <v>2171431.2958999998</v>
      </c>
      <c r="AG432" s="9">
        <v>33508.915200000003</v>
      </c>
      <c r="AH432" s="9">
        <v>201177.43909999999</v>
      </c>
      <c r="AI432" s="9">
        <v>91559.769499999995</v>
      </c>
      <c r="AJ432" s="9">
        <v>182576.13140000001</v>
      </c>
      <c r="AK432" s="9">
        <v>35918.32091752717</v>
      </c>
      <c r="AL432" s="9">
        <v>2757106.7315843999</v>
      </c>
      <c r="AM432" s="9">
        <f t="shared" si="53"/>
        <v>146657.81048247285</v>
      </c>
      <c r="AN432" s="9"/>
      <c r="AO432" s="9"/>
      <c r="AP432" s="9"/>
      <c r="AQ432" s="9"/>
      <c r="AR432" s="9"/>
      <c r="AS432" s="9"/>
      <c r="AT432" s="9"/>
      <c r="AU432" s="9"/>
      <c r="AV432" s="9">
        <f t="shared" si="49"/>
        <v>-112771.50140192732</v>
      </c>
      <c r="AW432" s="9"/>
      <c r="AX432" s="9"/>
      <c r="AY432" s="9"/>
      <c r="AZ432" s="9"/>
      <c r="BA432" s="20">
        <v>427</v>
      </c>
      <c r="BB432" s="20">
        <v>2017</v>
      </c>
      <c r="BC432" s="20">
        <v>1974</v>
      </c>
      <c r="BD432" s="21">
        <v>139.1</v>
      </c>
      <c r="BE432" s="9">
        <f t="shared" si="54"/>
        <v>68095.249353776686</v>
      </c>
      <c r="BF432" s="9">
        <v>2197720.2439999999</v>
      </c>
      <c r="BG432" s="9">
        <v>33412.713799999998</v>
      </c>
      <c r="BH432" s="9">
        <v>192827.5349</v>
      </c>
      <c r="BI432" s="9">
        <v>71329.3554581723</v>
      </c>
      <c r="BJ432" s="9">
        <v>514629.68710000004</v>
      </c>
      <c r="BK432" s="9">
        <v>41926.838551939662</v>
      </c>
      <c r="BL432" s="9">
        <v>2899897.4473524564</v>
      </c>
      <c r="BM432" s="9">
        <f t="shared" si="55"/>
        <v>472702.8485480604</v>
      </c>
      <c r="BN432" s="9"/>
      <c r="BO432" s="9"/>
      <c r="BP432" s="9"/>
      <c r="BQ432" s="9"/>
      <c r="BR432" s="9"/>
      <c r="BS432" s="9"/>
      <c r="BT432" s="9"/>
      <c r="BU432" s="9"/>
      <c r="BV432" s="9">
        <f t="shared" si="50"/>
        <v>68095.249353776686</v>
      </c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</row>
    <row r="433" spans="1:117">
      <c r="A433" s="8">
        <v>428</v>
      </c>
      <c r="B433" s="20">
        <v>2015</v>
      </c>
      <c r="C433" s="20">
        <v>1955</v>
      </c>
      <c r="D433" s="21">
        <v>97.62</v>
      </c>
      <c r="E433" s="9">
        <v>33495.224499999997</v>
      </c>
      <c r="F433" s="9">
        <v>2037637.9467</v>
      </c>
      <c r="G433" s="9">
        <v>77366.129400000005</v>
      </c>
      <c r="H433" s="9">
        <v>379528.39409999998</v>
      </c>
      <c r="I433" s="9">
        <v>76277.507100000003</v>
      </c>
      <c r="J433" s="9">
        <v>41864.857199999999</v>
      </c>
      <c r="K433" s="9">
        <v>9336.4487000000008</v>
      </c>
      <c r="L433" s="9">
        <v>2569843.1612999998</v>
      </c>
      <c r="M433" s="9">
        <f t="shared" si="51"/>
        <v>32528.408499999998</v>
      </c>
      <c r="N433" s="9"/>
      <c r="O433" s="9"/>
      <c r="P433" s="9"/>
      <c r="Q433" s="9"/>
      <c r="R433" s="9"/>
      <c r="S433" s="9"/>
      <c r="T433" s="9"/>
      <c r="U433" s="9"/>
      <c r="V433" s="9">
        <f t="shared" si="48"/>
        <v>302057.22450000001</v>
      </c>
      <c r="W433" s="9"/>
      <c r="X433" s="9"/>
      <c r="Y433" s="9"/>
      <c r="Z433" s="9"/>
      <c r="AA433" s="8">
        <v>428</v>
      </c>
      <c r="AB433" s="20">
        <v>2016</v>
      </c>
      <c r="AC433" s="20">
        <v>1968</v>
      </c>
      <c r="AD433" s="21">
        <v>152.97999999999999</v>
      </c>
      <c r="AE433" s="9">
        <f t="shared" si="52"/>
        <v>164098.06959807314</v>
      </c>
      <c r="AF433" s="9">
        <v>2186864.0142000001</v>
      </c>
      <c r="AG433" s="9">
        <v>33508.915200000003</v>
      </c>
      <c r="AH433" s="9">
        <v>204538.2206</v>
      </c>
      <c r="AI433" s="9">
        <v>78934.108600000007</v>
      </c>
      <c r="AJ433" s="9">
        <v>457329.57740000001</v>
      </c>
      <c r="AK433" s="9">
        <v>18985.60431752717</v>
      </c>
      <c r="AL433" s="9">
        <v>2778091.1620843997</v>
      </c>
      <c r="AM433" s="9">
        <f t="shared" si="53"/>
        <v>438343.97308247286</v>
      </c>
      <c r="AN433" s="9"/>
      <c r="AO433" s="9"/>
      <c r="AP433" s="9"/>
      <c r="AQ433" s="9"/>
      <c r="AR433" s="9"/>
      <c r="AS433" s="9"/>
      <c r="AT433" s="9"/>
      <c r="AU433" s="9"/>
      <c r="AV433" s="9">
        <f t="shared" si="49"/>
        <v>164098.06959807314</v>
      </c>
      <c r="AW433" s="9"/>
      <c r="AX433" s="9"/>
      <c r="AY433" s="9"/>
      <c r="AZ433" s="9"/>
      <c r="BA433" s="20">
        <v>428</v>
      </c>
      <c r="BB433" s="20">
        <v>2017</v>
      </c>
      <c r="BC433" s="20">
        <v>1969</v>
      </c>
      <c r="BD433" s="21">
        <v>123.63</v>
      </c>
      <c r="BE433" s="9">
        <f t="shared" si="54"/>
        <v>82131.487028288655</v>
      </c>
      <c r="BF433" s="9">
        <v>2184864.0499</v>
      </c>
      <c r="BG433" s="9">
        <v>33412.713799999998</v>
      </c>
      <c r="BH433" s="9">
        <v>192729.7231</v>
      </c>
      <c r="BI433" s="9">
        <v>71696.811132684306</v>
      </c>
      <c r="BJ433" s="9">
        <v>521132.02290000004</v>
      </c>
      <c r="BK433" s="9">
        <v>40475.043451939666</v>
      </c>
      <c r="BL433" s="9">
        <v>2881228.7903524563</v>
      </c>
      <c r="BM433" s="9">
        <f t="shared" si="55"/>
        <v>480656.97944806039</v>
      </c>
      <c r="BN433" s="9"/>
      <c r="BO433" s="9"/>
      <c r="BP433" s="9"/>
      <c r="BQ433" s="9"/>
      <c r="BR433" s="9"/>
      <c r="BS433" s="9"/>
      <c r="BT433" s="9"/>
      <c r="BU433" s="9"/>
      <c r="BV433" s="9">
        <f t="shared" si="50"/>
        <v>82131.487028288655</v>
      </c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</row>
    <row r="434" spans="1:117">
      <c r="A434" s="8">
        <v>429</v>
      </c>
      <c r="B434" s="20">
        <v>2015</v>
      </c>
      <c r="C434" s="20">
        <v>1982</v>
      </c>
      <c r="D434" s="21">
        <v>133.55000000000001</v>
      </c>
      <c r="E434" s="9">
        <v>65287.057999999997</v>
      </c>
      <c r="F434" s="9">
        <v>2046045.4953000001</v>
      </c>
      <c r="G434" s="9">
        <v>77366.129400000005</v>
      </c>
      <c r="H434" s="9">
        <v>379470.65250000003</v>
      </c>
      <c r="I434" s="9">
        <v>76494.356299999999</v>
      </c>
      <c r="J434" s="9">
        <v>71773.3992</v>
      </c>
      <c r="K434" s="9">
        <v>14874.907800000001</v>
      </c>
      <c r="L434" s="9">
        <v>2570988.0669999998</v>
      </c>
      <c r="M434" s="9">
        <f t="shared" si="51"/>
        <v>56898.491399999999</v>
      </c>
      <c r="N434" s="9"/>
      <c r="O434" s="9"/>
      <c r="P434" s="9"/>
      <c r="Q434" s="9"/>
      <c r="R434" s="9"/>
      <c r="S434" s="9"/>
      <c r="T434" s="9"/>
      <c r="U434" s="9"/>
      <c r="V434" s="9">
        <f t="shared" si="48"/>
        <v>333849.05800000002</v>
      </c>
      <c r="W434" s="9"/>
      <c r="X434" s="9"/>
      <c r="Y434" s="9"/>
      <c r="Z434" s="9"/>
      <c r="AA434" s="8">
        <v>429</v>
      </c>
      <c r="AB434" s="20">
        <v>2016</v>
      </c>
      <c r="AC434" s="20">
        <v>1954</v>
      </c>
      <c r="AD434" s="21">
        <v>129.66</v>
      </c>
      <c r="AE434" s="9">
        <f t="shared" si="52"/>
        <v>130778.87949807337</v>
      </c>
      <c r="AF434" s="9">
        <v>2164253.5830000001</v>
      </c>
      <c r="AG434" s="9">
        <v>33508.915200000003</v>
      </c>
      <c r="AH434" s="9">
        <v>205504.16619999998</v>
      </c>
      <c r="AI434" s="9">
        <v>75305.279599999994</v>
      </c>
      <c r="AJ434" s="9">
        <v>461757.7389</v>
      </c>
      <c r="AK434" s="9">
        <v>9249.7672175271709</v>
      </c>
      <c r="AL434" s="9">
        <v>2800301.0361843999</v>
      </c>
      <c r="AM434" s="9">
        <f t="shared" si="53"/>
        <v>452507.97168247285</v>
      </c>
      <c r="AN434" s="9"/>
      <c r="AO434" s="9"/>
      <c r="AP434" s="9"/>
      <c r="AQ434" s="9"/>
      <c r="AR434" s="9"/>
      <c r="AS434" s="9"/>
      <c r="AT434" s="9"/>
      <c r="AU434" s="9"/>
      <c r="AV434" s="9">
        <f t="shared" si="49"/>
        <v>130778.87949807337</v>
      </c>
      <c r="AW434" s="9"/>
      <c r="AX434" s="9"/>
      <c r="AY434" s="9"/>
      <c r="AZ434" s="9"/>
      <c r="BA434" s="20">
        <v>429</v>
      </c>
      <c r="BB434" s="20">
        <v>2017</v>
      </c>
      <c r="BC434" s="20">
        <v>1955</v>
      </c>
      <c r="BD434" s="21">
        <v>178.01</v>
      </c>
      <c r="BE434" s="9">
        <f t="shared" si="54"/>
        <v>-49399.886039057281</v>
      </c>
      <c r="BF434" s="9">
        <v>2160515.1447999999</v>
      </c>
      <c r="BG434" s="9">
        <v>33412.713799999998</v>
      </c>
      <c r="BH434" s="9">
        <v>187002.7291</v>
      </c>
      <c r="BI434" s="9">
        <v>93211.772365338606</v>
      </c>
      <c r="BJ434" s="9">
        <v>395219.77990000002</v>
      </c>
      <c r="BK434" s="9">
        <v>50551.828351939665</v>
      </c>
      <c r="BL434" s="9">
        <v>2868210.1976524564</v>
      </c>
      <c r="BM434" s="9">
        <f t="shared" si="55"/>
        <v>344667.95154806034</v>
      </c>
      <c r="BN434" s="9"/>
      <c r="BO434" s="9"/>
      <c r="BP434" s="9"/>
      <c r="BQ434" s="9"/>
      <c r="BR434" s="9"/>
      <c r="BS434" s="9"/>
      <c r="BT434" s="9"/>
      <c r="BU434" s="9"/>
      <c r="BV434" s="9">
        <f t="shared" si="50"/>
        <v>-49399.886039057281</v>
      </c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</row>
    <row r="435" spans="1:117">
      <c r="A435" s="8">
        <v>430</v>
      </c>
      <c r="B435" s="20">
        <v>2015</v>
      </c>
      <c r="C435" s="20">
        <v>1982</v>
      </c>
      <c r="D435" s="21">
        <v>133.55000000000001</v>
      </c>
      <c r="E435" s="9">
        <v>54101.962899999999</v>
      </c>
      <c r="F435" s="9">
        <v>2060897.388</v>
      </c>
      <c r="G435" s="9">
        <v>77366.129400000005</v>
      </c>
      <c r="H435" s="9">
        <v>379448.09179999999</v>
      </c>
      <c r="I435" s="9">
        <v>76579.083199999994</v>
      </c>
      <c r="J435" s="9">
        <v>48089.758399999999</v>
      </c>
      <c r="K435" s="9">
        <v>20889.304199999999</v>
      </c>
      <c r="L435" s="9">
        <v>2567389.1838000002</v>
      </c>
      <c r="M435" s="9">
        <f t="shared" si="51"/>
        <v>27200.4542</v>
      </c>
      <c r="N435" s="9"/>
      <c r="O435" s="9"/>
      <c r="P435" s="9"/>
      <c r="Q435" s="9"/>
      <c r="R435" s="9"/>
      <c r="S435" s="9"/>
      <c r="T435" s="9"/>
      <c r="U435" s="9"/>
      <c r="V435" s="9">
        <f t="shared" si="48"/>
        <v>322663.96290000004</v>
      </c>
      <c r="W435" s="9"/>
      <c r="X435" s="9"/>
      <c r="Y435" s="9"/>
      <c r="Z435" s="9"/>
      <c r="AA435" s="8">
        <v>430</v>
      </c>
      <c r="AB435" s="20">
        <v>2016</v>
      </c>
      <c r="AC435" s="20">
        <v>2008</v>
      </c>
      <c r="AD435" s="21">
        <v>117.14</v>
      </c>
      <c r="AE435" s="9">
        <f t="shared" si="52"/>
        <v>-89825.776901926845</v>
      </c>
      <c r="AF435" s="9">
        <v>2195686.1135999998</v>
      </c>
      <c r="AG435" s="9">
        <v>33508.915200000003</v>
      </c>
      <c r="AH435" s="9">
        <v>200445.72019999998</v>
      </c>
      <c r="AI435" s="9">
        <v>94308.664199999999</v>
      </c>
      <c r="AJ435" s="9">
        <v>204771.60760000002</v>
      </c>
      <c r="AK435" s="9">
        <v>42414.304817527169</v>
      </c>
      <c r="AL435" s="9">
        <v>2776132.4928843998</v>
      </c>
      <c r="AM435" s="9">
        <f t="shared" si="53"/>
        <v>162357.30278247286</v>
      </c>
      <c r="AN435" s="9"/>
      <c r="AO435" s="9"/>
      <c r="AP435" s="9"/>
      <c r="AQ435" s="9"/>
      <c r="AR435" s="9"/>
      <c r="AS435" s="9"/>
      <c r="AT435" s="9"/>
      <c r="AU435" s="9"/>
      <c r="AV435" s="9">
        <f t="shared" si="49"/>
        <v>-89825.776901926845</v>
      </c>
      <c r="AW435" s="9"/>
      <c r="AX435" s="9"/>
      <c r="AY435" s="9"/>
      <c r="AZ435" s="9"/>
      <c r="BA435" s="20">
        <v>430</v>
      </c>
      <c r="BB435" s="20">
        <v>2017</v>
      </c>
      <c r="BC435" s="20">
        <v>1929</v>
      </c>
      <c r="BD435" s="21">
        <v>92.94</v>
      </c>
      <c r="BE435" s="9">
        <f t="shared" si="54"/>
        <v>-297751.97731663939</v>
      </c>
      <c r="BF435" s="9">
        <v>2221666.9770999998</v>
      </c>
      <c r="BG435" s="9">
        <v>33412.713799999998</v>
      </c>
      <c r="BH435" s="9">
        <v>177087.9523</v>
      </c>
      <c r="BI435" s="9">
        <v>130459.24198775701</v>
      </c>
      <c r="BJ435" s="9">
        <v>97851.643400000001</v>
      </c>
      <c r="BK435" s="9">
        <v>117857.94155193966</v>
      </c>
      <c r="BL435" s="9">
        <v>2840372.5643524565</v>
      </c>
      <c r="BM435" s="9">
        <f t="shared" si="55"/>
        <v>-20006.298151939656</v>
      </c>
      <c r="BN435" s="9"/>
      <c r="BO435" s="9"/>
      <c r="BP435" s="9"/>
      <c r="BQ435" s="9"/>
      <c r="BR435" s="9"/>
      <c r="BS435" s="9"/>
      <c r="BT435" s="9"/>
      <c r="BU435" s="9"/>
      <c r="BV435" s="9">
        <f t="shared" si="50"/>
        <v>-297751.97731663939</v>
      </c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</row>
    <row r="436" spans="1:117">
      <c r="A436" s="8">
        <v>431</v>
      </c>
      <c r="B436" s="20">
        <v>2015</v>
      </c>
      <c r="C436" s="20">
        <v>2000</v>
      </c>
      <c r="D436" s="21">
        <v>100.22</v>
      </c>
      <c r="E436" s="9">
        <v>70960.371700000003</v>
      </c>
      <c r="F436" s="9">
        <v>2053958.4195999999</v>
      </c>
      <c r="G436" s="9">
        <v>77366.129400000005</v>
      </c>
      <c r="H436" s="9">
        <v>380404.72249999997</v>
      </c>
      <c r="I436" s="9">
        <v>72986.444099999993</v>
      </c>
      <c r="J436" s="9">
        <v>62183.5726</v>
      </c>
      <c r="K436" s="9">
        <v>2550.7752999999998</v>
      </c>
      <c r="L436" s="9">
        <v>2573388.1412</v>
      </c>
      <c r="M436" s="9">
        <f t="shared" si="51"/>
        <v>59632.797299999998</v>
      </c>
      <c r="N436" s="9"/>
      <c r="O436" s="9"/>
      <c r="P436" s="9"/>
      <c r="Q436" s="9"/>
      <c r="R436" s="9"/>
      <c r="S436" s="9"/>
      <c r="T436" s="9"/>
      <c r="U436" s="9"/>
      <c r="V436" s="9">
        <f t="shared" si="48"/>
        <v>339522.37170000002</v>
      </c>
      <c r="W436" s="9"/>
      <c r="X436" s="9"/>
      <c r="Y436" s="9"/>
      <c r="Z436" s="9"/>
      <c r="AA436" s="8">
        <v>431</v>
      </c>
      <c r="AB436" s="20">
        <v>2016</v>
      </c>
      <c r="AC436" s="20">
        <v>2001</v>
      </c>
      <c r="AD436" s="21">
        <v>130.38999999999999</v>
      </c>
      <c r="AE436" s="9">
        <f t="shared" si="52"/>
        <v>-229694.70080192713</v>
      </c>
      <c r="AF436" s="9">
        <v>2146207.4975999999</v>
      </c>
      <c r="AG436" s="9">
        <v>33508.915200000003</v>
      </c>
      <c r="AH436" s="9">
        <v>189237.58669999999</v>
      </c>
      <c r="AI436" s="9">
        <v>136414.96859999999</v>
      </c>
      <c r="AJ436" s="9">
        <v>99252.808600000004</v>
      </c>
      <c r="AK436" s="9">
        <v>77685.704017527169</v>
      </c>
      <c r="AL436" s="9">
        <v>2756630.7734843995</v>
      </c>
      <c r="AM436" s="9">
        <f t="shared" si="53"/>
        <v>21567.104582472835</v>
      </c>
      <c r="AN436" s="9"/>
      <c r="AO436" s="9"/>
      <c r="AP436" s="9"/>
      <c r="AQ436" s="9"/>
      <c r="AR436" s="9"/>
      <c r="AS436" s="9"/>
      <c r="AT436" s="9"/>
      <c r="AU436" s="9"/>
      <c r="AV436" s="9">
        <f t="shared" si="49"/>
        <v>-229694.70080192713</v>
      </c>
      <c r="AW436" s="9"/>
      <c r="AX436" s="9"/>
      <c r="AY436" s="9"/>
      <c r="AZ436" s="9"/>
      <c r="BA436" s="20">
        <v>431</v>
      </c>
      <c r="BB436" s="20">
        <v>2017</v>
      </c>
      <c r="BC436" s="20">
        <v>2002</v>
      </c>
      <c r="BD436" s="21">
        <v>111.02</v>
      </c>
      <c r="BE436" s="9">
        <f t="shared" si="54"/>
        <v>-210010.80334994569</v>
      </c>
      <c r="BF436" s="9">
        <v>2167626.2357000001</v>
      </c>
      <c r="BG436" s="9">
        <v>33412.713799999998</v>
      </c>
      <c r="BH436" s="9">
        <v>185927.22640000001</v>
      </c>
      <c r="BI436" s="9">
        <v>97252.181454450096</v>
      </c>
      <c r="BJ436" s="9">
        <v>232255.9564</v>
      </c>
      <c r="BK436" s="9">
        <v>67630.634051939662</v>
      </c>
      <c r="BL436" s="9">
        <v>2858854.4830524563</v>
      </c>
      <c r="BM436" s="9">
        <f t="shared" si="55"/>
        <v>164625.32234806032</v>
      </c>
      <c r="BN436" s="9"/>
      <c r="BO436" s="9"/>
      <c r="BP436" s="9"/>
      <c r="BQ436" s="9"/>
      <c r="BR436" s="9"/>
      <c r="BS436" s="9"/>
      <c r="BT436" s="9"/>
      <c r="BU436" s="9"/>
      <c r="BV436" s="9">
        <f t="shared" si="50"/>
        <v>-210010.80334994569</v>
      </c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</row>
    <row r="437" spans="1:117">
      <c r="A437" s="8">
        <v>432</v>
      </c>
      <c r="B437" s="20">
        <v>2015</v>
      </c>
      <c r="C437" s="20">
        <v>1988</v>
      </c>
      <c r="D437" s="21">
        <v>75.92</v>
      </c>
      <c r="E437" s="9">
        <v>74253.7307</v>
      </c>
      <c r="F437" s="9">
        <v>2042291.4480000001</v>
      </c>
      <c r="G437" s="9">
        <v>77366.129400000005</v>
      </c>
      <c r="H437" s="9">
        <v>380483.58980000002</v>
      </c>
      <c r="I437" s="9">
        <v>72690.257199999993</v>
      </c>
      <c r="J437" s="9">
        <v>79539.961599999995</v>
      </c>
      <c r="K437" s="9">
        <v>250.77379999999999</v>
      </c>
      <c r="L437" s="9">
        <v>2577866.8813</v>
      </c>
      <c r="M437" s="9">
        <f t="shared" si="51"/>
        <v>79289.1878</v>
      </c>
      <c r="N437" s="9"/>
      <c r="O437" s="9"/>
      <c r="P437" s="9"/>
      <c r="Q437" s="9"/>
      <c r="R437" s="9"/>
      <c r="S437" s="9"/>
      <c r="T437" s="9"/>
      <c r="U437" s="9"/>
      <c r="V437" s="9">
        <f t="shared" si="48"/>
        <v>342815.73070000001</v>
      </c>
      <c r="W437" s="9"/>
      <c r="X437" s="9"/>
      <c r="Y437" s="9"/>
      <c r="Z437" s="9"/>
      <c r="AA437" s="8">
        <v>432</v>
      </c>
      <c r="AB437" s="20">
        <v>2016</v>
      </c>
      <c r="AC437" s="20">
        <v>1960</v>
      </c>
      <c r="AD437" s="21">
        <v>137.91</v>
      </c>
      <c r="AE437" s="9">
        <f t="shared" si="52"/>
        <v>166352.80559807317</v>
      </c>
      <c r="AF437" s="9">
        <v>2172192.3648999999</v>
      </c>
      <c r="AG437" s="9">
        <v>33508.915200000003</v>
      </c>
      <c r="AH437" s="9">
        <v>205398.90899999999</v>
      </c>
      <c r="AI437" s="9">
        <v>75700.706200000001</v>
      </c>
      <c r="AJ437" s="9">
        <v>486452.95770000003</v>
      </c>
      <c r="AK437" s="9">
        <v>14241.216317527171</v>
      </c>
      <c r="AL437" s="9">
        <v>2792659.8310843999</v>
      </c>
      <c r="AM437" s="9">
        <f t="shared" si="53"/>
        <v>472211.74138247286</v>
      </c>
      <c r="AN437" s="9"/>
      <c r="AO437" s="9"/>
      <c r="AP437" s="9"/>
      <c r="AQ437" s="9"/>
      <c r="AR437" s="9"/>
      <c r="AS437" s="9"/>
      <c r="AT437" s="9"/>
      <c r="AU437" s="9"/>
      <c r="AV437" s="9">
        <f t="shared" si="49"/>
        <v>166352.80559807317</v>
      </c>
      <c r="AW437" s="9"/>
      <c r="AX437" s="9"/>
      <c r="AY437" s="9"/>
      <c r="AZ437" s="9"/>
      <c r="BA437" s="20">
        <v>432</v>
      </c>
      <c r="BB437" s="20">
        <v>2017</v>
      </c>
      <c r="BC437" s="20">
        <v>1961</v>
      </c>
      <c r="BD437" s="21">
        <v>125.72</v>
      </c>
      <c r="BE437" s="9">
        <f t="shared" si="54"/>
        <v>138526.40392346773</v>
      </c>
      <c r="BF437" s="9">
        <v>2215779.5331000001</v>
      </c>
      <c r="BG437" s="9">
        <v>33412.713799999998</v>
      </c>
      <c r="BH437" s="9">
        <v>191363.39800000002</v>
      </c>
      <c r="BI437" s="9">
        <v>76829.7714278637</v>
      </c>
      <c r="BJ437" s="9">
        <v>537725.77740000002</v>
      </c>
      <c r="BK437" s="9">
        <v>47656.25625193966</v>
      </c>
      <c r="BL437" s="9">
        <v>2868928.5335524566</v>
      </c>
      <c r="BM437" s="9">
        <f t="shared" si="55"/>
        <v>490069.52114806033</v>
      </c>
      <c r="BN437" s="9"/>
      <c r="BO437" s="9"/>
      <c r="BP437" s="9"/>
      <c r="BQ437" s="9"/>
      <c r="BR437" s="9"/>
      <c r="BS437" s="9"/>
      <c r="BT437" s="9"/>
      <c r="BU437" s="9"/>
      <c r="BV437" s="9">
        <f t="shared" si="50"/>
        <v>138526.40392346773</v>
      </c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</row>
    <row r="438" spans="1:117">
      <c r="A438" s="8">
        <v>433</v>
      </c>
      <c r="B438" s="20">
        <v>2015</v>
      </c>
      <c r="C438" s="20">
        <v>1985</v>
      </c>
      <c r="D438" s="21">
        <v>89.42</v>
      </c>
      <c r="E438" s="9">
        <v>68439.797500000001</v>
      </c>
      <c r="F438" s="9">
        <v>2046379.7657000001</v>
      </c>
      <c r="G438" s="9">
        <v>77366.129400000005</v>
      </c>
      <c r="H438" s="9">
        <v>380725.41310000001</v>
      </c>
      <c r="I438" s="9">
        <v>71782.086500000005</v>
      </c>
      <c r="J438" s="9">
        <v>65303.285400000001</v>
      </c>
      <c r="K438" s="9">
        <v>432.18619999999999</v>
      </c>
      <c r="L438" s="9">
        <v>2572684.6965000001</v>
      </c>
      <c r="M438" s="9">
        <f t="shared" si="51"/>
        <v>64871.099200000004</v>
      </c>
      <c r="N438" s="9"/>
      <c r="O438" s="9"/>
      <c r="P438" s="9"/>
      <c r="Q438" s="9"/>
      <c r="R438" s="9"/>
      <c r="S438" s="9"/>
      <c r="T438" s="9"/>
      <c r="U438" s="9"/>
      <c r="V438" s="9">
        <f t="shared" si="48"/>
        <v>337001.79749999999</v>
      </c>
      <c r="W438" s="9"/>
      <c r="X438" s="9"/>
      <c r="Y438" s="9"/>
      <c r="Z438" s="9"/>
      <c r="AA438" s="8">
        <v>433</v>
      </c>
      <c r="AB438" s="20">
        <v>2016</v>
      </c>
      <c r="AC438" s="20">
        <v>1929</v>
      </c>
      <c r="AD438" s="21">
        <v>92.94</v>
      </c>
      <c r="AE438" s="9">
        <f t="shared" si="52"/>
        <v>-193413.24730192684</v>
      </c>
      <c r="AF438" s="9">
        <v>2164567.1475</v>
      </c>
      <c r="AG438" s="9">
        <v>33508.915200000003</v>
      </c>
      <c r="AH438" s="9">
        <v>193584.2641</v>
      </c>
      <c r="AI438" s="9">
        <v>120085.5306</v>
      </c>
      <c r="AJ438" s="9">
        <v>115028.95699999999</v>
      </c>
      <c r="AK438" s="9">
        <v>62008.887717527177</v>
      </c>
      <c r="AL438" s="9">
        <v>2758179.1739843995</v>
      </c>
      <c r="AM438" s="9">
        <f t="shared" si="53"/>
        <v>53020.069282472818</v>
      </c>
      <c r="AN438" s="9"/>
      <c r="AO438" s="9"/>
      <c r="AP438" s="9"/>
      <c r="AQ438" s="9"/>
      <c r="AR438" s="9"/>
      <c r="AS438" s="9"/>
      <c r="AT438" s="9"/>
      <c r="AU438" s="9"/>
      <c r="AV438" s="9">
        <f t="shared" si="49"/>
        <v>-193413.24730192684</v>
      </c>
      <c r="AW438" s="9"/>
      <c r="AX438" s="9"/>
      <c r="AY438" s="9"/>
      <c r="AZ438" s="9"/>
      <c r="BA438" s="20">
        <v>433</v>
      </c>
      <c r="BB438" s="20">
        <v>2017</v>
      </c>
      <c r="BC438" s="20">
        <v>1930</v>
      </c>
      <c r="BD438" s="21">
        <v>85.5</v>
      </c>
      <c r="BE438" s="9">
        <f t="shared" si="54"/>
        <v>-297653.21887796978</v>
      </c>
      <c r="BF438" s="9">
        <v>2226547.0866</v>
      </c>
      <c r="BG438" s="9">
        <v>33412.713799999998</v>
      </c>
      <c r="BH438" s="9">
        <v>176957.51750000002</v>
      </c>
      <c r="BI438" s="9">
        <v>130949.25472642601</v>
      </c>
      <c r="BJ438" s="9">
        <v>133271.28280000002</v>
      </c>
      <c r="BK438" s="9">
        <v>157235.48395193968</v>
      </c>
      <c r="BL438" s="9">
        <v>2841555.5903524566</v>
      </c>
      <c r="BM438" s="9">
        <f t="shared" si="55"/>
        <v>-23964.201151939662</v>
      </c>
      <c r="BN438" s="9"/>
      <c r="BO438" s="9"/>
      <c r="BP438" s="9"/>
      <c r="BQ438" s="9"/>
      <c r="BR438" s="9"/>
      <c r="BS438" s="9"/>
      <c r="BT438" s="9"/>
      <c r="BU438" s="9"/>
      <c r="BV438" s="9">
        <f t="shared" si="50"/>
        <v>-297653.21887796978</v>
      </c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</row>
    <row r="439" spans="1:117">
      <c r="A439" s="8">
        <v>434</v>
      </c>
      <c r="B439" s="20">
        <v>2015</v>
      </c>
      <c r="C439" s="20">
        <v>1958</v>
      </c>
      <c r="D439" s="21">
        <v>107.19</v>
      </c>
      <c r="E439" s="9">
        <v>88617.558999999994</v>
      </c>
      <c r="F439" s="9">
        <v>2062350.0268000001</v>
      </c>
      <c r="G439" s="9">
        <v>77366.129400000005</v>
      </c>
      <c r="H439" s="9">
        <v>379981.9301</v>
      </c>
      <c r="I439" s="9">
        <v>74574.246700000003</v>
      </c>
      <c r="J439" s="9">
        <v>78375.891699999993</v>
      </c>
      <c r="K439" s="9">
        <v>5861.5844999999999</v>
      </c>
      <c r="L439" s="9">
        <v>2578169.0811999999</v>
      </c>
      <c r="M439" s="9">
        <f t="shared" si="51"/>
        <v>72514.307199999996</v>
      </c>
      <c r="N439" s="9"/>
      <c r="O439" s="9"/>
      <c r="P439" s="9"/>
      <c r="Q439" s="9"/>
      <c r="R439" s="9"/>
      <c r="S439" s="9"/>
      <c r="T439" s="9"/>
      <c r="U439" s="9"/>
      <c r="V439" s="9">
        <f t="shared" si="48"/>
        <v>357179.55900000001</v>
      </c>
      <c r="W439" s="9"/>
      <c r="X439" s="9"/>
      <c r="Y439" s="9"/>
      <c r="Z439" s="9"/>
      <c r="AA439" s="8">
        <v>434</v>
      </c>
      <c r="AB439" s="20">
        <v>2016</v>
      </c>
      <c r="AC439" s="20">
        <v>1941</v>
      </c>
      <c r="AD439" s="21">
        <v>129.43</v>
      </c>
      <c r="AE439" s="9">
        <f t="shared" si="52"/>
        <v>-148561.62070192676</v>
      </c>
      <c r="AF439" s="9">
        <v>2231141.6483999998</v>
      </c>
      <c r="AG439" s="9">
        <v>33508.915200000003</v>
      </c>
      <c r="AH439" s="9">
        <v>197155.52069999999</v>
      </c>
      <c r="AI439" s="9">
        <v>106669.16499999999</v>
      </c>
      <c r="AJ439" s="9">
        <v>131562.2709</v>
      </c>
      <c r="AK439" s="9">
        <v>90490.171717527177</v>
      </c>
      <c r="AL439" s="9">
        <v>2758108.9691843996</v>
      </c>
      <c r="AM439" s="9">
        <f t="shared" si="53"/>
        <v>41072.099182472826</v>
      </c>
      <c r="AN439" s="9"/>
      <c r="AO439" s="9"/>
      <c r="AP439" s="9"/>
      <c r="AQ439" s="9"/>
      <c r="AR439" s="9"/>
      <c r="AS439" s="9"/>
      <c r="AT439" s="9"/>
      <c r="AU439" s="9"/>
      <c r="AV439" s="9">
        <f t="shared" si="49"/>
        <v>-148561.62070192676</v>
      </c>
      <c r="AW439" s="9"/>
      <c r="AX439" s="9"/>
      <c r="AY439" s="9"/>
      <c r="AZ439" s="9"/>
      <c r="BA439" s="20">
        <v>434</v>
      </c>
      <c r="BB439" s="20">
        <v>2017</v>
      </c>
      <c r="BC439" s="20">
        <v>1942</v>
      </c>
      <c r="BD439" s="21">
        <v>148.11000000000001</v>
      </c>
      <c r="BE439" s="9">
        <f t="shared" si="54"/>
        <v>-102689.36147181829</v>
      </c>
      <c r="BF439" s="9">
        <v>2234363.1123000002</v>
      </c>
      <c r="BG439" s="9">
        <v>33412.713799999998</v>
      </c>
      <c r="BH439" s="9">
        <v>191495.50100000002</v>
      </c>
      <c r="BI439" s="9">
        <v>76333.4917325774</v>
      </c>
      <c r="BJ439" s="9">
        <v>266466.71289999998</v>
      </c>
      <c r="BK439" s="9">
        <v>55792.065751939663</v>
      </c>
      <c r="BL439" s="9">
        <v>2848968.8274524566</v>
      </c>
      <c r="BM439" s="9">
        <f t="shared" si="55"/>
        <v>210674.64714806032</v>
      </c>
      <c r="BN439" s="9"/>
      <c r="BO439" s="9"/>
      <c r="BP439" s="9"/>
      <c r="BQ439" s="9"/>
      <c r="BR439" s="9"/>
      <c r="BS439" s="9"/>
      <c r="BT439" s="9"/>
      <c r="BU439" s="9"/>
      <c r="BV439" s="9">
        <f t="shared" si="50"/>
        <v>-102689.36147181829</v>
      </c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</row>
    <row r="440" spans="1:117">
      <c r="A440" s="8">
        <v>435</v>
      </c>
      <c r="B440" s="20">
        <v>2015</v>
      </c>
      <c r="C440" s="20">
        <v>1991</v>
      </c>
      <c r="D440" s="21">
        <v>111.56</v>
      </c>
      <c r="E440" s="9">
        <v>57176.462800000001</v>
      </c>
      <c r="F440" s="9">
        <v>2028334.5799</v>
      </c>
      <c r="G440" s="9">
        <v>77366.129400000005</v>
      </c>
      <c r="H440" s="9">
        <v>380562.44900000002</v>
      </c>
      <c r="I440" s="9">
        <v>72394.100399999996</v>
      </c>
      <c r="J440" s="9">
        <v>74115.914699999994</v>
      </c>
      <c r="K440" s="9">
        <v>0</v>
      </c>
      <c r="L440" s="9">
        <v>2575596.7105</v>
      </c>
      <c r="M440" s="9">
        <f t="shared" si="51"/>
        <v>74115.914699999994</v>
      </c>
      <c r="N440" s="9"/>
      <c r="O440" s="9"/>
      <c r="P440" s="9"/>
      <c r="Q440" s="9"/>
      <c r="R440" s="9"/>
      <c r="S440" s="9"/>
      <c r="T440" s="9"/>
      <c r="U440" s="9"/>
      <c r="V440" s="9">
        <f t="shared" si="48"/>
        <v>325738.46280000004</v>
      </c>
      <c r="W440" s="9"/>
      <c r="X440" s="9"/>
      <c r="Y440" s="9"/>
      <c r="Z440" s="9"/>
      <c r="AA440" s="8">
        <v>435</v>
      </c>
      <c r="AB440" s="20">
        <v>2016</v>
      </c>
      <c r="AC440" s="20">
        <v>1992</v>
      </c>
      <c r="AD440" s="21">
        <v>115.81</v>
      </c>
      <c r="AE440" s="9">
        <f t="shared" si="52"/>
        <v>-144444.50220192689</v>
      </c>
      <c r="AF440" s="9">
        <v>2141082.0024000001</v>
      </c>
      <c r="AG440" s="9">
        <v>33508.915200000003</v>
      </c>
      <c r="AH440" s="9">
        <v>196370.25069999998</v>
      </c>
      <c r="AI440" s="9">
        <v>109619.2386</v>
      </c>
      <c r="AJ440" s="9">
        <v>187184.0515</v>
      </c>
      <c r="AK440" s="9">
        <v>53120.673117527171</v>
      </c>
      <c r="AL440" s="9">
        <v>2759088.2874843995</v>
      </c>
      <c r="AM440" s="9">
        <f t="shared" si="53"/>
        <v>134063.37838247285</v>
      </c>
      <c r="AN440" s="9"/>
      <c r="AO440" s="9"/>
      <c r="AP440" s="9"/>
      <c r="AQ440" s="9"/>
      <c r="AR440" s="9"/>
      <c r="AS440" s="9"/>
      <c r="AT440" s="9"/>
      <c r="AU440" s="9"/>
      <c r="AV440" s="9">
        <f t="shared" si="49"/>
        <v>-144444.50220192689</v>
      </c>
      <c r="AW440" s="9"/>
      <c r="AX440" s="9"/>
      <c r="AY440" s="9"/>
      <c r="AZ440" s="9"/>
      <c r="BA440" s="20">
        <v>435</v>
      </c>
      <c r="BB440" s="20">
        <v>2017</v>
      </c>
      <c r="BC440" s="20">
        <v>1993</v>
      </c>
      <c r="BD440" s="21">
        <v>97.81</v>
      </c>
      <c r="BE440" s="9">
        <f t="shared" si="54"/>
        <v>-251682.41708527831</v>
      </c>
      <c r="BF440" s="9">
        <v>2163121.2185</v>
      </c>
      <c r="BG440" s="9">
        <v>33412.713799999998</v>
      </c>
      <c r="BH440" s="9">
        <v>184978.97880000001</v>
      </c>
      <c r="BI440" s="9">
        <v>100814.523019118</v>
      </c>
      <c r="BJ440" s="9">
        <v>209626.8406</v>
      </c>
      <c r="BK440" s="9">
        <v>99182.01575193966</v>
      </c>
      <c r="BL440" s="9">
        <v>2844454.6760524567</v>
      </c>
      <c r="BM440" s="9">
        <f t="shared" si="55"/>
        <v>110444.82484806034</v>
      </c>
      <c r="BN440" s="9"/>
      <c r="BO440" s="9"/>
      <c r="BP440" s="9"/>
      <c r="BQ440" s="9"/>
      <c r="BR440" s="9"/>
      <c r="BS440" s="9"/>
      <c r="BT440" s="9"/>
      <c r="BU440" s="9"/>
      <c r="BV440" s="9">
        <f t="shared" si="50"/>
        <v>-251682.41708527831</v>
      </c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</row>
    <row r="441" spans="1:117">
      <c r="A441" s="8">
        <v>436</v>
      </c>
      <c r="B441" s="20">
        <v>2015</v>
      </c>
      <c r="C441" s="20">
        <v>1967</v>
      </c>
      <c r="D441" s="21">
        <v>114.02</v>
      </c>
      <c r="E441" s="9">
        <v>13394.2772</v>
      </c>
      <c r="F441" s="9">
        <v>2024810.1033999999</v>
      </c>
      <c r="G441" s="9">
        <v>77366.129400000005</v>
      </c>
      <c r="H441" s="9">
        <v>379554.98300000001</v>
      </c>
      <c r="I441" s="9">
        <v>76177.652199999997</v>
      </c>
      <c r="J441" s="9">
        <v>32126.648700000002</v>
      </c>
      <c r="K441" s="9">
        <v>9344.2402000000002</v>
      </c>
      <c r="L441" s="9">
        <v>2567296.9992999998</v>
      </c>
      <c r="M441" s="9">
        <f t="shared" si="51"/>
        <v>22782.408500000001</v>
      </c>
      <c r="N441" s="9"/>
      <c r="O441" s="9"/>
      <c r="P441" s="9"/>
      <c r="Q441" s="9"/>
      <c r="R441" s="9"/>
      <c r="S441" s="9"/>
      <c r="T441" s="9"/>
      <c r="U441" s="9"/>
      <c r="V441" s="9">
        <f t="shared" si="48"/>
        <v>281956.27720000001</v>
      </c>
      <c r="W441" s="9"/>
      <c r="X441" s="9"/>
      <c r="Y441" s="9"/>
      <c r="Z441" s="9"/>
      <c r="AA441" s="8">
        <v>436</v>
      </c>
      <c r="AB441" s="20">
        <v>2016</v>
      </c>
      <c r="AC441" s="20">
        <v>2004</v>
      </c>
      <c r="AD441" s="21">
        <v>109.88</v>
      </c>
      <c r="AE441" s="9">
        <f t="shared" si="52"/>
        <v>-80880.635001927149</v>
      </c>
      <c r="AF441" s="9">
        <v>2210545.2810999998</v>
      </c>
      <c r="AG441" s="9">
        <v>33508.915200000003</v>
      </c>
      <c r="AH441" s="9">
        <v>198808.29859999998</v>
      </c>
      <c r="AI441" s="9">
        <v>100460.06969999999</v>
      </c>
      <c r="AJ441" s="9">
        <v>190919.91530000002</v>
      </c>
      <c r="AK441" s="9">
        <v>52368.989717527176</v>
      </c>
      <c r="AL441" s="9">
        <v>2762754.1251843995</v>
      </c>
      <c r="AM441" s="9">
        <f t="shared" si="53"/>
        <v>138550.92558247285</v>
      </c>
      <c r="AN441" s="9"/>
      <c r="AO441" s="9"/>
      <c r="AP441" s="9"/>
      <c r="AQ441" s="9"/>
      <c r="AR441" s="9"/>
      <c r="AS441" s="9"/>
      <c r="AT441" s="9"/>
      <c r="AU441" s="9"/>
      <c r="AV441" s="9">
        <f t="shared" si="49"/>
        <v>-80880.635001927149</v>
      </c>
      <c r="AW441" s="9"/>
      <c r="AX441" s="9"/>
      <c r="AY441" s="9"/>
      <c r="AZ441" s="9"/>
      <c r="BA441" s="20">
        <v>436</v>
      </c>
      <c r="BB441" s="20">
        <v>2017</v>
      </c>
      <c r="BC441" s="20">
        <v>2005</v>
      </c>
      <c r="BD441" s="21">
        <v>141.47</v>
      </c>
      <c r="BE441" s="9">
        <f t="shared" si="54"/>
        <v>-129061.75674238196</v>
      </c>
      <c r="BF441" s="9">
        <v>2265555.9065</v>
      </c>
      <c r="BG441" s="9">
        <v>33412.713799999998</v>
      </c>
      <c r="BH441" s="9">
        <v>191538.5833</v>
      </c>
      <c r="BI441" s="9">
        <v>76171.641662014299</v>
      </c>
      <c r="BJ441" s="9">
        <v>215234.7972</v>
      </c>
      <c r="BK441" s="9">
        <v>68425.002351939664</v>
      </c>
      <c r="BL441" s="9">
        <v>2842550.3968524565</v>
      </c>
      <c r="BM441" s="9">
        <f t="shared" si="55"/>
        <v>146809.79484806035</v>
      </c>
      <c r="BN441" s="9"/>
      <c r="BO441" s="9"/>
      <c r="BP441" s="9"/>
      <c r="BQ441" s="9"/>
      <c r="BR441" s="9"/>
      <c r="BS441" s="9"/>
      <c r="BT441" s="9"/>
      <c r="BU441" s="9"/>
      <c r="BV441" s="9">
        <f t="shared" si="50"/>
        <v>-129061.75674238196</v>
      </c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</row>
    <row r="442" spans="1:117">
      <c r="A442" s="8">
        <v>437</v>
      </c>
      <c r="B442" s="20">
        <v>2015</v>
      </c>
      <c r="C442" s="20">
        <v>1964</v>
      </c>
      <c r="D442" s="21">
        <v>106.98</v>
      </c>
      <c r="E442" s="9">
        <v>85728.873699999996</v>
      </c>
      <c r="F442" s="9">
        <v>2049668.0068000001</v>
      </c>
      <c r="G442" s="9">
        <v>77366.129400000005</v>
      </c>
      <c r="H442" s="9">
        <v>380475.30709999998</v>
      </c>
      <c r="I442" s="9">
        <v>72721.362999999998</v>
      </c>
      <c r="J442" s="9">
        <v>85750.021699999998</v>
      </c>
      <c r="K442" s="9">
        <v>3035.1822999999999</v>
      </c>
      <c r="L442" s="9">
        <v>2577216.7719000001</v>
      </c>
      <c r="M442" s="9">
        <f t="shared" si="51"/>
        <v>82714.839399999997</v>
      </c>
      <c r="N442" s="9"/>
      <c r="O442" s="9"/>
      <c r="P442" s="9"/>
      <c r="Q442" s="9"/>
      <c r="R442" s="9"/>
      <c r="S442" s="9"/>
      <c r="T442" s="9"/>
      <c r="U442" s="9"/>
      <c r="V442" s="9">
        <f t="shared" si="48"/>
        <v>354290.8737</v>
      </c>
      <c r="W442" s="9"/>
      <c r="X442" s="9"/>
      <c r="Y442" s="9"/>
      <c r="Z442" s="9"/>
      <c r="AA442" s="8">
        <v>437</v>
      </c>
      <c r="AB442" s="20">
        <v>2016</v>
      </c>
      <c r="AC442" s="20">
        <v>1975</v>
      </c>
      <c r="AD442" s="21">
        <v>170.14</v>
      </c>
      <c r="AE442" s="9">
        <f t="shared" si="52"/>
        <v>36294.745498073287</v>
      </c>
      <c r="AF442" s="9">
        <v>2158661.3177</v>
      </c>
      <c r="AG442" s="9">
        <v>33508.915200000003</v>
      </c>
      <c r="AH442" s="9">
        <v>203006.70559999999</v>
      </c>
      <c r="AI442" s="9">
        <v>84687.648300000001</v>
      </c>
      <c r="AJ442" s="9">
        <v>370080.38660000003</v>
      </c>
      <c r="AK442" s="9">
        <v>23576.603917527173</v>
      </c>
      <c r="AL442" s="9">
        <v>2790073.6239843997</v>
      </c>
      <c r="AM442" s="9">
        <f t="shared" si="53"/>
        <v>346503.78268247284</v>
      </c>
      <c r="AN442" s="9"/>
      <c r="AO442" s="9"/>
      <c r="AP442" s="9"/>
      <c r="AQ442" s="9"/>
      <c r="AR442" s="9"/>
      <c r="AS442" s="9"/>
      <c r="AT442" s="9"/>
      <c r="AU442" s="9"/>
      <c r="AV442" s="9">
        <f t="shared" si="49"/>
        <v>36294.745498073287</v>
      </c>
      <c r="AW442" s="9"/>
      <c r="AX442" s="9"/>
      <c r="AY442" s="9"/>
      <c r="AZ442" s="9"/>
      <c r="BA442" s="20">
        <v>437</v>
      </c>
      <c r="BB442" s="20">
        <v>2017</v>
      </c>
      <c r="BC442" s="20">
        <v>1976</v>
      </c>
      <c r="BD442" s="21">
        <v>78.040000000000006</v>
      </c>
      <c r="BE442" s="9">
        <f t="shared" si="54"/>
        <v>250610.03497553384</v>
      </c>
      <c r="BF442" s="9">
        <v>2171552.6782</v>
      </c>
      <c r="BG442" s="9">
        <v>33412.713799999998</v>
      </c>
      <c r="BH442" s="9">
        <v>193614.7965</v>
      </c>
      <c r="BI442" s="9">
        <v>68371.799979930001</v>
      </c>
      <c r="BJ442" s="9">
        <v>729340.37080000003</v>
      </c>
      <c r="BK442" s="9">
        <v>38662.738851939663</v>
      </c>
      <c r="BL442" s="9">
        <v>2907019.5854524565</v>
      </c>
      <c r="BM442" s="9">
        <f t="shared" si="55"/>
        <v>690677.63194806036</v>
      </c>
      <c r="BN442" s="9"/>
      <c r="BO442" s="9"/>
      <c r="BP442" s="9"/>
      <c r="BQ442" s="9"/>
      <c r="BR442" s="9"/>
      <c r="BS442" s="9"/>
      <c r="BT442" s="9"/>
      <c r="BU442" s="9"/>
      <c r="BV442" s="9">
        <f t="shared" si="50"/>
        <v>250610.03497553384</v>
      </c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</row>
    <row r="443" spans="1:117">
      <c r="A443" s="8">
        <v>438</v>
      </c>
      <c r="B443" s="20">
        <v>2015</v>
      </c>
      <c r="C443" s="20">
        <v>1983</v>
      </c>
      <c r="D443" s="21">
        <v>122.32</v>
      </c>
      <c r="E443" s="9">
        <v>63727.002099999998</v>
      </c>
      <c r="F443" s="9">
        <v>2039060.3252999999</v>
      </c>
      <c r="G443" s="9">
        <v>77366.129400000005</v>
      </c>
      <c r="H443" s="9">
        <v>380570.52590000001</v>
      </c>
      <c r="I443" s="9">
        <v>72363.767399999997</v>
      </c>
      <c r="J443" s="9">
        <v>70147.486399999994</v>
      </c>
      <c r="K443" s="9">
        <v>1946.6344999999999</v>
      </c>
      <c r="L443" s="9">
        <v>2573834.5976999998</v>
      </c>
      <c r="M443" s="9">
        <f t="shared" si="51"/>
        <v>68200.851899999994</v>
      </c>
      <c r="N443" s="9"/>
      <c r="O443" s="9"/>
      <c r="P443" s="9"/>
      <c r="Q443" s="9"/>
      <c r="R443" s="9"/>
      <c r="S443" s="9"/>
      <c r="T443" s="9"/>
      <c r="U443" s="9"/>
      <c r="V443" s="9">
        <f t="shared" si="48"/>
        <v>332289.00210000004</v>
      </c>
      <c r="W443" s="9"/>
      <c r="X443" s="9"/>
      <c r="Y443" s="9"/>
      <c r="Z443" s="9"/>
      <c r="AA443" s="8">
        <v>438</v>
      </c>
      <c r="AB443" s="20">
        <v>2016</v>
      </c>
      <c r="AC443" s="20">
        <v>1973</v>
      </c>
      <c r="AD443" s="21">
        <v>193.28</v>
      </c>
      <c r="AE443" s="9">
        <f t="shared" si="52"/>
        <v>-97421.011501926929</v>
      </c>
      <c r="AF443" s="9">
        <v>2198445.6828999999</v>
      </c>
      <c r="AG443" s="9">
        <v>33508.915200000003</v>
      </c>
      <c r="AH443" s="9">
        <v>200770.62909999999</v>
      </c>
      <c r="AI443" s="9">
        <v>93088.058399999994</v>
      </c>
      <c r="AJ443" s="9">
        <v>178072.7218</v>
      </c>
      <c r="AK443" s="9">
        <v>45035.437117527166</v>
      </c>
      <c r="AL443" s="9">
        <v>2756271.5817843997</v>
      </c>
      <c r="AM443" s="9">
        <f t="shared" si="53"/>
        <v>133037.28468247282</v>
      </c>
      <c r="AN443" s="9"/>
      <c r="AO443" s="9"/>
      <c r="AP443" s="9"/>
      <c r="AQ443" s="9"/>
      <c r="AR443" s="9"/>
      <c r="AS443" s="9"/>
      <c r="AT443" s="9"/>
      <c r="AU443" s="9"/>
      <c r="AV443" s="9">
        <f t="shared" si="49"/>
        <v>-97421.011501926929</v>
      </c>
      <c r="AW443" s="9"/>
      <c r="AX443" s="9"/>
      <c r="AY443" s="9"/>
      <c r="AZ443" s="9"/>
      <c r="BA443" s="20">
        <v>438</v>
      </c>
      <c r="BB443" s="20">
        <v>2017</v>
      </c>
      <c r="BC443" s="20">
        <v>1974</v>
      </c>
      <c r="BD443" s="21">
        <v>139.1</v>
      </c>
      <c r="BE443" s="9">
        <f t="shared" si="54"/>
        <v>95162.718567689415</v>
      </c>
      <c r="BF443" s="9">
        <v>2224119.0885999999</v>
      </c>
      <c r="BG443" s="9">
        <v>33412.713799999998</v>
      </c>
      <c r="BH443" s="9">
        <v>192750.6643</v>
      </c>
      <c r="BI443" s="9">
        <v>71618.140272086195</v>
      </c>
      <c r="BJ443" s="9">
        <v>515922.34640000004</v>
      </c>
      <c r="BK443" s="9">
        <v>44363.716351939664</v>
      </c>
      <c r="BL443" s="9">
        <v>2898296.5184524567</v>
      </c>
      <c r="BM443" s="9">
        <f t="shared" si="55"/>
        <v>471558.63004806038</v>
      </c>
      <c r="BN443" s="9"/>
      <c r="BO443" s="9"/>
      <c r="BP443" s="9"/>
      <c r="BQ443" s="9"/>
      <c r="BR443" s="9"/>
      <c r="BS443" s="9"/>
      <c r="BT443" s="9"/>
      <c r="BU443" s="9"/>
      <c r="BV443" s="9">
        <f t="shared" si="50"/>
        <v>95162.718567689415</v>
      </c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</row>
    <row r="444" spans="1:117">
      <c r="A444" s="8">
        <v>439</v>
      </c>
      <c r="B444" s="20">
        <v>2015</v>
      </c>
      <c r="C444" s="20">
        <v>1990</v>
      </c>
      <c r="D444" s="21">
        <v>103.3</v>
      </c>
      <c r="E444" s="9">
        <v>149076.2464</v>
      </c>
      <c r="F444" s="9">
        <v>2056407.1459999999</v>
      </c>
      <c r="G444" s="9">
        <v>77366.129400000005</v>
      </c>
      <c r="H444" s="9">
        <v>380087.6678</v>
      </c>
      <c r="I444" s="9">
        <v>74177.147299999997</v>
      </c>
      <c r="J444" s="9">
        <v>146743.1194</v>
      </c>
      <c r="K444" s="9">
        <v>0</v>
      </c>
      <c r="L444" s="9">
        <v>2585704.9633999998</v>
      </c>
      <c r="M444" s="9">
        <f t="shared" si="51"/>
        <v>146743.1194</v>
      </c>
      <c r="N444" s="9"/>
      <c r="O444" s="9"/>
      <c r="P444" s="9"/>
      <c r="Q444" s="9"/>
      <c r="R444" s="9"/>
      <c r="S444" s="9"/>
      <c r="T444" s="9"/>
      <c r="U444" s="9"/>
      <c r="V444" s="9">
        <f t="shared" si="48"/>
        <v>417638.2464</v>
      </c>
      <c r="W444" s="9"/>
      <c r="X444" s="9"/>
      <c r="Y444" s="9"/>
      <c r="Z444" s="9"/>
      <c r="AA444" s="8">
        <v>439</v>
      </c>
      <c r="AB444" s="20">
        <v>2016</v>
      </c>
      <c r="AC444" s="20">
        <v>1934</v>
      </c>
      <c r="AD444" s="21">
        <v>121.92</v>
      </c>
      <c r="AE444" s="9">
        <f t="shared" si="52"/>
        <v>255592.79499807348</v>
      </c>
      <c r="AF444" s="9">
        <v>2218276.9301</v>
      </c>
      <c r="AG444" s="9">
        <v>33508.915200000003</v>
      </c>
      <c r="AH444" s="9">
        <v>206316.73739999998</v>
      </c>
      <c r="AI444" s="9">
        <v>72252.642000000007</v>
      </c>
      <c r="AJ444" s="9">
        <v>553304.07429999998</v>
      </c>
      <c r="AK444" s="9">
        <v>27290.23031752717</v>
      </c>
      <c r="AL444" s="9">
        <v>2800776.2736843997</v>
      </c>
      <c r="AM444" s="9">
        <f t="shared" si="53"/>
        <v>526013.84398247278</v>
      </c>
      <c r="AN444" s="9"/>
      <c r="AO444" s="9"/>
      <c r="AP444" s="9"/>
      <c r="AQ444" s="9"/>
      <c r="AR444" s="9"/>
      <c r="AS444" s="9"/>
      <c r="AT444" s="9"/>
      <c r="AU444" s="9"/>
      <c r="AV444" s="9">
        <f t="shared" si="49"/>
        <v>255592.79499807348</v>
      </c>
      <c r="AW444" s="9"/>
      <c r="AX444" s="9"/>
      <c r="AY444" s="9"/>
      <c r="AZ444" s="9"/>
      <c r="BA444" s="20">
        <v>439</v>
      </c>
      <c r="BB444" s="20">
        <v>2017</v>
      </c>
      <c r="BC444" s="20">
        <v>1935</v>
      </c>
      <c r="BD444" s="21">
        <v>112.48</v>
      </c>
      <c r="BE444" s="9">
        <f t="shared" si="54"/>
        <v>-87221.430066310335</v>
      </c>
      <c r="BF444" s="9">
        <v>2243926.3583</v>
      </c>
      <c r="BG444" s="9">
        <v>33412.713799999998</v>
      </c>
      <c r="BH444" s="9">
        <v>187943.10339999999</v>
      </c>
      <c r="BI444" s="9">
        <v>89679.008438085701</v>
      </c>
      <c r="BJ444" s="9">
        <v>295176.10820000002</v>
      </c>
      <c r="BK444" s="9">
        <v>87559.527351939672</v>
      </c>
      <c r="BL444" s="9">
        <v>2849799.1948524565</v>
      </c>
      <c r="BM444" s="9">
        <f t="shared" si="55"/>
        <v>207616.58084806034</v>
      </c>
      <c r="BN444" s="9"/>
      <c r="BO444" s="9"/>
      <c r="BP444" s="9"/>
      <c r="BQ444" s="9"/>
      <c r="BR444" s="9"/>
      <c r="BS444" s="9"/>
      <c r="BT444" s="9"/>
      <c r="BU444" s="9"/>
      <c r="BV444" s="9">
        <f t="shared" si="50"/>
        <v>-87221.430066310335</v>
      </c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</row>
    <row r="445" spans="1:117">
      <c r="A445" s="8">
        <v>440</v>
      </c>
      <c r="B445" s="20">
        <v>2015</v>
      </c>
      <c r="C445" s="20">
        <v>1982</v>
      </c>
      <c r="D445" s="21">
        <v>133.55000000000001</v>
      </c>
      <c r="E445" s="9">
        <v>56389.955699999999</v>
      </c>
      <c r="F445" s="9">
        <v>2032280.0919999999</v>
      </c>
      <c r="G445" s="9">
        <v>77366.129400000005</v>
      </c>
      <c r="H445" s="9">
        <v>379661.93280000001</v>
      </c>
      <c r="I445" s="9">
        <v>75776.000499999995</v>
      </c>
      <c r="J445" s="9">
        <v>70161.469899999996</v>
      </c>
      <c r="K445" s="9">
        <v>11300.2336</v>
      </c>
      <c r="L445" s="9">
        <v>2567555.4353</v>
      </c>
      <c r="M445" s="9">
        <f t="shared" si="51"/>
        <v>58861.236299999997</v>
      </c>
      <c r="N445" s="9"/>
      <c r="O445" s="9"/>
      <c r="P445" s="9"/>
      <c r="Q445" s="9"/>
      <c r="R445" s="9"/>
      <c r="S445" s="9"/>
      <c r="T445" s="9"/>
      <c r="U445" s="9"/>
      <c r="V445" s="9">
        <f t="shared" si="48"/>
        <v>324951.95569999999</v>
      </c>
      <c r="W445" s="9"/>
      <c r="X445" s="9"/>
      <c r="Y445" s="9"/>
      <c r="Z445" s="9"/>
      <c r="AA445" s="8">
        <v>440</v>
      </c>
      <c r="AB445" s="20">
        <v>2016</v>
      </c>
      <c r="AC445" s="20">
        <v>1986</v>
      </c>
      <c r="AD445" s="21">
        <v>103.9</v>
      </c>
      <c r="AE445" s="9">
        <f t="shared" si="52"/>
        <v>150695.82309807325</v>
      </c>
      <c r="AF445" s="9">
        <v>2161686.1971</v>
      </c>
      <c r="AG445" s="9">
        <v>33508.915200000003</v>
      </c>
      <c r="AH445" s="9">
        <v>204157.86739999999</v>
      </c>
      <c r="AI445" s="9">
        <v>80363.005799999999</v>
      </c>
      <c r="AJ445" s="9">
        <v>474862.86800000002</v>
      </c>
      <c r="AK445" s="9">
        <v>13784.283917527169</v>
      </c>
      <c r="AL445" s="9">
        <v>2790098.7464843998</v>
      </c>
      <c r="AM445" s="9">
        <f t="shared" si="53"/>
        <v>461078.58408247284</v>
      </c>
      <c r="AN445" s="9"/>
      <c r="AO445" s="9"/>
      <c r="AP445" s="9"/>
      <c r="AQ445" s="9"/>
      <c r="AR445" s="9"/>
      <c r="AS445" s="9"/>
      <c r="AT445" s="9"/>
      <c r="AU445" s="9"/>
      <c r="AV445" s="9">
        <f t="shared" si="49"/>
        <v>150695.82309807325</v>
      </c>
      <c r="AW445" s="9"/>
      <c r="AX445" s="9"/>
      <c r="AY445" s="9"/>
      <c r="AZ445" s="9"/>
      <c r="BA445" s="20">
        <v>440</v>
      </c>
      <c r="BB445" s="20">
        <v>2017</v>
      </c>
      <c r="BC445" s="20">
        <v>1987</v>
      </c>
      <c r="BD445" s="21">
        <v>96.42</v>
      </c>
      <c r="BE445" s="9">
        <f t="shared" si="54"/>
        <v>-185303.15937993117</v>
      </c>
      <c r="BF445" s="9">
        <v>2199342.0117000001</v>
      </c>
      <c r="BG445" s="9">
        <v>33412.713799999998</v>
      </c>
      <c r="BH445" s="9">
        <v>188360.73730000001</v>
      </c>
      <c r="BI445" s="9">
        <v>88110.057024464797</v>
      </c>
      <c r="BJ445" s="9">
        <v>222925.86350000001</v>
      </c>
      <c r="BK445" s="9">
        <v>73131.223751939659</v>
      </c>
      <c r="BL445" s="9">
        <v>2844323.3189524566</v>
      </c>
      <c r="BM445" s="9">
        <f t="shared" si="55"/>
        <v>149794.63974806035</v>
      </c>
      <c r="BN445" s="9"/>
      <c r="BO445" s="9"/>
      <c r="BP445" s="9"/>
      <c r="BQ445" s="9"/>
      <c r="BR445" s="9"/>
      <c r="BS445" s="9"/>
      <c r="BT445" s="9"/>
      <c r="BU445" s="9"/>
      <c r="BV445" s="9">
        <f t="shared" si="50"/>
        <v>-185303.15937993117</v>
      </c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</row>
    <row r="446" spans="1:117">
      <c r="A446" s="8">
        <v>441</v>
      </c>
      <c r="B446" s="20">
        <v>2015</v>
      </c>
      <c r="C446" s="20">
        <v>1954</v>
      </c>
      <c r="D446" s="21">
        <v>118.44</v>
      </c>
      <c r="E446" s="9">
        <v>31051.902999999998</v>
      </c>
      <c r="F446" s="9">
        <v>2028001.3843</v>
      </c>
      <c r="G446" s="9">
        <v>77366.129400000005</v>
      </c>
      <c r="H446" s="9">
        <v>380079.70569999999</v>
      </c>
      <c r="I446" s="9">
        <v>74207.049100000004</v>
      </c>
      <c r="J446" s="9">
        <v>51232.270799999998</v>
      </c>
      <c r="K446" s="9">
        <v>8513.0990000000002</v>
      </c>
      <c r="L446" s="9">
        <v>2571321.5373</v>
      </c>
      <c r="M446" s="9">
        <f t="shared" si="51"/>
        <v>42719.171799999996</v>
      </c>
      <c r="N446" s="9"/>
      <c r="O446" s="9"/>
      <c r="P446" s="9"/>
      <c r="Q446" s="9"/>
      <c r="R446" s="9"/>
      <c r="S446" s="9"/>
      <c r="T446" s="9"/>
      <c r="U446" s="9"/>
      <c r="V446" s="9">
        <f t="shared" si="48"/>
        <v>299613.90299999999</v>
      </c>
      <c r="W446" s="9"/>
      <c r="X446" s="9"/>
      <c r="Y446" s="9"/>
      <c r="Z446" s="9"/>
      <c r="AA446" s="8">
        <v>441</v>
      </c>
      <c r="AB446" s="20">
        <v>2016</v>
      </c>
      <c r="AC446" s="20">
        <v>1989</v>
      </c>
      <c r="AD446" s="21">
        <v>135.44999999999999</v>
      </c>
      <c r="AE446" s="9">
        <f t="shared" si="52"/>
        <v>-49593.871101927012</v>
      </c>
      <c r="AF446" s="9">
        <v>2157531.1650999999</v>
      </c>
      <c r="AG446" s="9">
        <v>33508.915200000003</v>
      </c>
      <c r="AH446" s="9">
        <v>199572.31959999999</v>
      </c>
      <c r="AI446" s="9">
        <v>97589.823399999994</v>
      </c>
      <c r="AJ446" s="9">
        <v>282700.19060000003</v>
      </c>
      <c r="AK446" s="9">
        <v>53458.496117527175</v>
      </c>
      <c r="AL446" s="9">
        <v>2767037.7888843999</v>
      </c>
      <c r="AM446" s="9">
        <f t="shared" si="53"/>
        <v>229241.69448247284</v>
      </c>
      <c r="AN446" s="9"/>
      <c r="AO446" s="9"/>
      <c r="AP446" s="9"/>
      <c r="AQ446" s="9"/>
      <c r="AR446" s="9"/>
      <c r="AS446" s="9"/>
      <c r="AT446" s="9"/>
      <c r="AU446" s="9"/>
      <c r="AV446" s="9">
        <f t="shared" si="49"/>
        <v>-49593.871101927012</v>
      </c>
      <c r="AW446" s="9"/>
      <c r="AX446" s="9"/>
      <c r="AY446" s="9"/>
      <c r="AZ446" s="9"/>
      <c r="BA446" s="20">
        <v>441</v>
      </c>
      <c r="BB446" s="20">
        <v>2017</v>
      </c>
      <c r="BC446" s="20">
        <v>1990</v>
      </c>
      <c r="BD446" s="21">
        <v>149.83000000000001</v>
      </c>
      <c r="BE446" s="9">
        <f t="shared" si="54"/>
        <v>39187.189132127911</v>
      </c>
      <c r="BF446" s="9">
        <v>2184106.1115000001</v>
      </c>
      <c r="BG446" s="9">
        <v>33412.713799999998</v>
      </c>
      <c r="BH446" s="9">
        <v>191141.05869999999</v>
      </c>
      <c r="BI446" s="9">
        <v>77665.047436524197</v>
      </c>
      <c r="BJ446" s="9">
        <v>461607.26980000001</v>
      </c>
      <c r="BK446" s="9">
        <v>44734.515951939662</v>
      </c>
      <c r="BL446" s="9">
        <v>2864010.4961524564</v>
      </c>
      <c r="BM446" s="9">
        <f t="shared" si="55"/>
        <v>416872.75384806033</v>
      </c>
      <c r="BN446" s="9"/>
      <c r="BO446" s="9"/>
      <c r="BP446" s="9"/>
      <c r="BQ446" s="9"/>
      <c r="BR446" s="9"/>
      <c r="BS446" s="9"/>
      <c r="BT446" s="9"/>
      <c r="BU446" s="9"/>
      <c r="BV446" s="9">
        <f t="shared" si="50"/>
        <v>39187.189132127911</v>
      </c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</row>
    <row r="447" spans="1:117">
      <c r="A447" s="8">
        <v>442</v>
      </c>
      <c r="B447" s="20">
        <v>2015</v>
      </c>
      <c r="C447" s="20">
        <v>1973</v>
      </c>
      <c r="D447" s="21">
        <v>71.05</v>
      </c>
      <c r="E447" s="9">
        <v>7638.0946000000004</v>
      </c>
      <c r="F447" s="9">
        <v>2047591.5947</v>
      </c>
      <c r="G447" s="9">
        <v>77366.129400000005</v>
      </c>
      <c r="H447" s="9">
        <v>379085.70770000003</v>
      </c>
      <c r="I447" s="9">
        <v>77940.021500000003</v>
      </c>
      <c r="J447" s="9">
        <v>18811.8213</v>
      </c>
      <c r="K447" s="9">
        <v>20568.312999999998</v>
      </c>
      <c r="L447" s="9">
        <v>2572588.8670000001</v>
      </c>
      <c r="M447" s="9">
        <f t="shared" si="51"/>
        <v>-1756.4916999999987</v>
      </c>
      <c r="N447" s="9"/>
      <c r="O447" s="9"/>
      <c r="P447" s="9"/>
      <c r="Q447" s="9"/>
      <c r="R447" s="9"/>
      <c r="S447" s="9"/>
      <c r="T447" s="9"/>
      <c r="U447" s="9"/>
      <c r="V447" s="9">
        <f t="shared" si="48"/>
        <v>276200.09460000001</v>
      </c>
      <c r="W447" s="9"/>
      <c r="X447" s="9"/>
      <c r="Y447" s="9"/>
      <c r="Z447" s="9"/>
      <c r="AA447" s="8">
        <v>442</v>
      </c>
      <c r="AB447" s="20">
        <v>2016</v>
      </c>
      <c r="AC447" s="20">
        <v>2002</v>
      </c>
      <c r="AD447" s="21">
        <v>111.02</v>
      </c>
      <c r="AE447" s="9">
        <f t="shared" si="52"/>
        <v>-119910.5374019267</v>
      </c>
      <c r="AF447" s="9">
        <v>2165345.1946</v>
      </c>
      <c r="AG447" s="9">
        <v>33508.915200000003</v>
      </c>
      <c r="AH447" s="9">
        <v>196706.3008</v>
      </c>
      <c r="AI447" s="9">
        <v>108356.7776</v>
      </c>
      <c r="AJ447" s="9">
        <v>220847.79300000001</v>
      </c>
      <c r="AK447" s="9">
        <v>63266.524917527175</v>
      </c>
      <c r="AL447" s="9">
        <v>2781408.9936843999</v>
      </c>
      <c r="AM447" s="9">
        <f t="shared" si="53"/>
        <v>157581.26808247284</v>
      </c>
      <c r="AN447" s="9"/>
      <c r="AO447" s="9"/>
      <c r="AP447" s="9"/>
      <c r="AQ447" s="9"/>
      <c r="AR447" s="9"/>
      <c r="AS447" s="9"/>
      <c r="AT447" s="9"/>
      <c r="AU447" s="9"/>
      <c r="AV447" s="9">
        <f t="shared" si="49"/>
        <v>-119910.5374019267</v>
      </c>
      <c r="AW447" s="9"/>
      <c r="AX447" s="9"/>
      <c r="AY447" s="9"/>
      <c r="AZ447" s="9"/>
      <c r="BA447" s="20">
        <v>442</v>
      </c>
      <c r="BB447" s="20">
        <v>2017</v>
      </c>
      <c r="BC447" s="20">
        <v>2003</v>
      </c>
      <c r="BD447" s="21">
        <v>113.28</v>
      </c>
      <c r="BE447" s="9">
        <f t="shared" si="54"/>
        <v>-200373.81292572711</v>
      </c>
      <c r="BF447" s="9">
        <v>2207599.1981000002</v>
      </c>
      <c r="BG447" s="9">
        <v>33412.713799999998</v>
      </c>
      <c r="BH447" s="9">
        <v>185934.02559999999</v>
      </c>
      <c r="BI447" s="9">
        <v>97226.638278668994</v>
      </c>
      <c r="BJ447" s="9">
        <v>218934.00750000001</v>
      </c>
      <c r="BK447" s="9">
        <v>96287.06325193966</v>
      </c>
      <c r="BL447" s="9">
        <v>2847193.3329524565</v>
      </c>
      <c r="BM447" s="9">
        <f t="shared" si="55"/>
        <v>122646.94424806035</v>
      </c>
      <c r="BN447" s="9"/>
      <c r="BO447" s="9"/>
      <c r="BP447" s="9"/>
      <c r="BQ447" s="9"/>
      <c r="BR447" s="9"/>
      <c r="BS447" s="9"/>
      <c r="BT447" s="9"/>
      <c r="BU447" s="9"/>
      <c r="BV447" s="9">
        <f t="shared" si="50"/>
        <v>-200373.81292572711</v>
      </c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</row>
    <row r="448" spans="1:117">
      <c r="A448" s="8">
        <v>443</v>
      </c>
      <c r="B448" s="20">
        <v>2015</v>
      </c>
      <c r="C448" s="20">
        <v>1999</v>
      </c>
      <c r="D448" s="21">
        <v>126.03</v>
      </c>
      <c r="E448" s="9">
        <v>22378.8341</v>
      </c>
      <c r="F448" s="9">
        <v>2015348.2108</v>
      </c>
      <c r="G448" s="9">
        <v>77366.129400000005</v>
      </c>
      <c r="H448" s="9">
        <v>380680.98200000002</v>
      </c>
      <c r="I448" s="9">
        <v>71948.948000000004</v>
      </c>
      <c r="J448" s="9">
        <v>52806.619500000001</v>
      </c>
      <c r="K448" s="9">
        <v>4349.7857999999997</v>
      </c>
      <c r="L448" s="9">
        <v>2571422.2699000002</v>
      </c>
      <c r="M448" s="9">
        <f t="shared" si="51"/>
        <v>48456.833700000003</v>
      </c>
      <c r="N448" s="9"/>
      <c r="O448" s="9"/>
      <c r="P448" s="9"/>
      <c r="Q448" s="9"/>
      <c r="R448" s="9"/>
      <c r="S448" s="9"/>
      <c r="T448" s="9"/>
      <c r="U448" s="9"/>
      <c r="V448" s="9">
        <f t="shared" si="48"/>
        <v>290940.83410000004</v>
      </c>
      <c r="W448" s="9"/>
      <c r="X448" s="9"/>
      <c r="Y448" s="9"/>
      <c r="Z448" s="9"/>
      <c r="AA448" s="8">
        <v>443</v>
      </c>
      <c r="AB448" s="20">
        <v>2016</v>
      </c>
      <c r="AC448" s="20">
        <v>1951</v>
      </c>
      <c r="AD448" s="21">
        <v>145.72999999999999</v>
      </c>
      <c r="AE448" s="9">
        <f t="shared" si="52"/>
        <v>182196.55529807322</v>
      </c>
      <c r="AF448" s="9">
        <v>2130044.3346000002</v>
      </c>
      <c r="AG448" s="9">
        <v>33508.915200000003</v>
      </c>
      <c r="AH448" s="9">
        <v>205616.64429999999</v>
      </c>
      <c r="AI448" s="9">
        <v>74882.726200000005</v>
      </c>
      <c r="AJ448" s="9">
        <v>566161.01509999996</v>
      </c>
      <c r="AK448" s="9">
        <v>11202.520317527171</v>
      </c>
      <c r="AL448" s="9">
        <v>2816814.5597843998</v>
      </c>
      <c r="AM448" s="9">
        <f t="shared" si="53"/>
        <v>554958.49478247284</v>
      </c>
      <c r="AN448" s="9"/>
      <c r="AO448" s="9"/>
      <c r="AP448" s="9"/>
      <c r="AQ448" s="9"/>
      <c r="AR448" s="9"/>
      <c r="AS448" s="9"/>
      <c r="AT448" s="9"/>
      <c r="AU448" s="9"/>
      <c r="AV448" s="9">
        <f t="shared" si="49"/>
        <v>182196.55529807322</v>
      </c>
      <c r="AW448" s="9"/>
      <c r="AX448" s="9"/>
      <c r="AY448" s="9"/>
      <c r="AZ448" s="9"/>
      <c r="BA448" s="20">
        <v>443</v>
      </c>
      <c r="BB448" s="20">
        <v>2017</v>
      </c>
      <c r="BC448" s="20">
        <v>1952</v>
      </c>
      <c r="BD448" s="21">
        <v>132.01</v>
      </c>
      <c r="BE448" s="9">
        <f t="shared" si="54"/>
        <v>-26203.089192406274</v>
      </c>
      <c r="BF448" s="9">
        <v>2173169.2316999999</v>
      </c>
      <c r="BG448" s="9">
        <v>33412.713799999998</v>
      </c>
      <c r="BH448" s="9">
        <v>191809.5116</v>
      </c>
      <c r="BI448" s="9">
        <v>75153.828011990205</v>
      </c>
      <c r="BJ448" s="9">
        <v>417847.94130000001</v>
      </c>
      <c r="BK448" s="9">
        <v>42586.783351939666</v>
      </c>
      <c r="BL448" s="9">
        <v>2875009.5322524565</v>
      </c>
      <c r="BM448" s="9">
        <f t="shared" si="55"/>
        <v>375261.15794806031</v>
      </c>
      <c r="BN448" s="9"/>
      <c r="BO448" s="9"/>
      <c r="BP448" s="9"/>
      <c r="BQ448" s="9"/>
      <c r="BR448" s="9"/>
      <c r="BS448" s="9"/>
      <c r="BT448" s="9"/>
      <c r="BU448" s="9"/>
      <c r="BV448" s="9">
        <f t="shared" si="50"/>
        <v>-26203.089192406274</v>
      </c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</row>
    <row r="449" spans="1:117">
      <c r="A449" s="8">
        <v>444</v>
      </c>
      <c r="B449" s="20">
        <v>2015</v>
      </c>
      <c r="C449" s="20">
        <v>1968</v>
      </c>
      <c r="D449" s="21">
        <v>96.29</v>
      </c>
      <c r="E449" s="9">
        <v>50714.077100000002</v>
      </c>
      <c r="F449" s="9">
        <v>2048943.112</v>
      </c>
      <c r="G449" s="9">
        <v>77366.129400000005</v>
      </c>
      <c r="H449" s="9">
        <v>380899.92290000001</v>
      </c>
      <c r="I449" s="9">
        <v>71126.712599999999</v>
      </c>
      <c r="J449" s="9">
        <v>57168.139499999997</v>
      </c>
      <c r="K449" s="9">
        <v>16467.638200000001</v>
      </c>
      <c r="L449" s="9">
        <v>2568322.3012000001</v>
      </c>
      <c r="M449" s="9">
        <f t="shared" si="51"/>
        <v>40700.501299999996</v>
      </c>
      <c r="N449" s="9"/>
      <c r="O449" s="9"/>
      <c r="P449" s="9"/>
      <c r="Q449" s="9"/>
      <c r="R449" s="9"/>
      <c r="S449" s="9"/>
      <c r="T449" s="9"/>
      <c r="U449" s="9"/>
      <c r="V449" s="9">
        <f t="shared" si="48"/>
        <v>319276.07709999999</v>
      </c>
      <c r="W449" s="9"/>
      <c r="X449" s="9"/>
      <c r="Y449" s="9"/>
      <c r="Z449" s="9"/>
      <c r="AA449" s="8">
        <v>444</v>
      </c>
      <c r="AB449" s="20">
        <v>2016</v>
      </c>
      <c r="AC449" s="20">
        <v>1990</v>
      </c>
      <c r="AD449" s="21">
        <v>149.83000000000001</v>
      </c>
      <c r="AE449" s="9">
        <f t="shared" si="52"/>
        <v>102200.60299807321</v>
      </c>
      <c r="AF449" s="9">
        <v>2154679.8522999999</v>
      </c>
      <c r="AG449" s="9">
        <v>33508.915200000003</v>
      </c>
      <c r="AH449" s="9">
        <v>203916.49339999998</v>
      </c>
      <c r="AI449" s="9">
        <v>81269.790699999998</v>
      </c>
      <c r="AJ449" s="9">
        <v>430590.8946</v>
      </c>
      <c r="AK449" s="9">
        <v>18089.118217527168</v>
      </c>
      <c r="AL449" s="9">
        <v>2783676.2249843995</v>
      </c>
      <c r="AM449" s="9">
        <f t="shared" si="53"/>
        <v>412501.77638247283</v>
      </c>
      <c r="AN449" s="9"/>
      <c r="AO449" s="9"/>
      <c r="AP449" s="9"/>
      <c r="AQ449" s="9"/>
      <c r="AR449" s="9"/>
      <c r="AS449" s="9"/>
      <c r="AT449" s="9"/>
      <c r="AU449" s="9"/>
      <c r="AV449" s="9">
        <f t="shared" si="49"/>
        <v>102200.60299807321</v>
      </c>
      <c r="AW449" s="9"/>
      <c r="AX449" s="9"/>
      <c r="AY449" s="9"/>
      <c r="AZ449" s="9"/>
      <c r="BA449" s="20">
        <v>444</v>
      </c>
      <c r="BB449" s="20">
        <v>2017</v>
      </c>
      <c r="BC449" s="20">
        <v>1991</v>
      </c>
      <c r="BD449" s="21">
        <v>96.26</v>
      </c>
      <c r="BE449" s="9">
        <f t="shared" si="54"/>
        <v>43111.211708791088</v>
      </c>
      <c r="BF449" s="9">
        <v>2206811.2122</v>
      </c>
      <c r="BG449" s="9">
        <v>33412.713799999998</v>
      </c>
      <c r="BH449" s="9">
        <v>191081.94380000001</v>
      </c>
      <c r="BI449" s="9">
        <v>77887.128213187301</v>
      </c>
      <c r="BJ449" s="9">
        <v>449257.03370000003</v>
      </c>
      <c r="BK449" s="9">
        <v>45621.518451939664</v>
      </c>
      <c r="BL449" s="9">
        <v>2869717.3015524563</v>
      </c>
      <c r="BM449" s="9">
        <f t="shared" si="55"/>
        <v>403635.51524806034</v>
      </c>
      <c r="BN449" s="9"/>
      <c r="BO449" s="9"/>
      <c r="BP449" s="9"/>
      <c r="BQ449" s="9"/>
      <c r="BR449" s="9"/>
      <c r="BS449" s="9"/>
      <c r="BT449" s="9"/>
      <c r="BU449" s="9"/>
      <c r="BV449" s="9">
        <f t="shared" si="50"/>
        <v>43111.211708791088</v>
      </c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</row>
    <row r="450" spans="1:117">
      <c r="A450" s="8">
        <v>445</v>
      </c>
      <c r="B450" s="20">
        <v>2015</v>
      </c>
      <c r="C450" s="20">
        <v>2001</v>
      </c>
      <c r="D450" s="21">
        <v>59.94</v>
      </c>
      <c r="E450" s="9">
        <v>67553.889599999995</v>
      </c>
      <c r="F450" s="9">
        <v>2062401.6562999999</v>
      </c>
      <c r="G450" s="9">
        <v>77366.129400000005</v>
      </c>
      <c r="H450" s="9">
        <v>379915.79239999998</v>
      </c>
      <c r="I450" s="9">
        <v>74822.627699999997</v>
      </c>
      <c r="J450" s="9">
        <v>59088.8485</v>
      </c>
      <c r="K450" s="9">
        <v>10950.066000000001</v>
      </c>
      <c r="L450" s="9">
        <v>2575091.0987</v>
      </c>
      <c r="M450" s="9">
        <f t="shared" si="51"/>
        <v>48138.782500000001</v>
      </c>
      <c r="N450" s="9"/>
      <c r="O450" s="9"/>
      <c r="P450" s="9"/>
      <c r="Q450" s="9"/>
      <c r="R450" s="9"/>
      <c r="S450" s="9"/>
      <c r="T450" s="9"/>
      <c r="U450" s="9"/>
      <c r="V450" s="9">
        <f t="shared" si="48"/>
        <v>336115.88959999999</v>
      </c>
      <c r="W450" s="9"/>
      <c r="X450" s="9"/>
      <c r="Y450" s="9"/>
      <c r="Z450" s="9"/>
      <c r="AA450" s="8">
        <v>445</v>
      </c>
      <c r="AB450" s="20">
        <v>2016</v>
      </c>
      <c r="AC450" s="20">
        <v>2001</v>
      </c>
      <c r="AD450" s="21">
        <v>130.38999999999999</v>
      </c>
      <c r="AE450" s="9">
        <f t="shared" si="52"/>
        <v>-231071.74150192644</v>
      </c>
      <c r="AF450" s="9">
        <v>2244486.6808000002</v>
      </c>
      <c r="AG450" s="9">
        <v>33508.915200000003</v>
      </c>
      <c r="AH450" s="9">
        <v>187636.61539999998</v>
      </c>
      <c r="AI450" s="9">
        <v>142429.43909999999</v>
      </c>
      <c r="AJ450" s="9">
        <v>71843.179900000003</v>
      </c>
      <c r="AK450" s="9">
        <v>154905.63791752714</v>
      </c>
      <c r="AL450" s="9">
        <v>2756070.9339843998</v>
      </c>
      <c r="AM450" s="9">
        <f t="shared" si="53"/>
        <v>-83062.45801752714</v>
      </c>
      <c r="AN450" s="9"/>
      <c r="AO450" s="9"/>
      <c r="AP450" s="9"/>
      <c r="AQ450" s="9"/>
      <c r="AR450" s="9"/>
      <c r="AS450" s="9"/>
      <c r="AT450" s="9"/>
      <c r="AU450" s="9"/>
      <c r="AV450" s="9">
        <f t="shared" si="49"/>
        <v>-231071.74150192644</v>
      </c>
      <c r="AW450" s="9"/>
      <c r="AX450" s="9"/>
      <c r="AY450" s="9"/>
      <c r="AZ450" s="9"/>
      <c r="BA450" s="20">
        <v>445</v>
      </c>
      <c r="BB450" s="20">
        <v>2017</v>
      </c>
      <c r="BC450" s="20">
        <v>2002</v>
      </c>
      <c r="BD450" s="21">
        <v>111.02</v>
      </c>
      <c r="BE450" s="9">
        <f t="shared" si="54"/>
        <v>-109366.17316999706</v>
      </c>
      <c r="BF450" s="9">
        <v>2244104.6872999999</v>
      </c>
      <c r="BG450" s="9">
        <v>33412.713799999998</v>
      </c>
      <c r="BH450" s="9">
        <v>183568.2985</v>
      </c>
      <c r="BI450" s="9">
        <v>106114.115034399</v>
      </c>
      <c r="BJ450" s="9">
        <v>309678.78720000002</v>
      </c>
      <c r="BK450" s="9">
        <v>122386.36915193967</v>
      </c>
      <c r="BL450" s="9">
        <v>2863858.4058524566</v>
      </c>
      <c r="BM450" s="9">
        <f t="shared" si="55"/>
        <v>187292.41804806035</v>
      </c>
      <c r="BN450" s="9"/>
      <c r="BO450" s="9"/>
      <c r="BP450" s="9"/>
      <c r="BQ450" s="9"/>
      <c r="BR450" s="9"/>
      <c r="BS450" s="9"/>
      <c r="BT450" s="9"/>
      <c r="BU450" s="9"/>
      <c r="BV450" s="9">
        <f t="shared" si="50"/>
        <v>-109366.17316999706</v>
      </c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</row>
    <row r="451" spans="1:117">
      <c r="A451" s="8">
        <v>446</v>
      </c>
      <c r="B451" s="20">
        <v>2015</v>
      </c>
      <c r="C451" s="20">
        <v>2000</v>
      </c>
      <c r="D451" s="21">
        <v>100.22</v>
      </c>
      <c r="E451" s="9">
        <v>58434.762799999997</v>
      </c>
      <c r="F451" s="9">
        <v>2032624.2104</v>
      </c>
      <c r="G451" s="9">
        <v>77366.129400000005</v>
      </c>
      <c r="H451" s="9">
        <v>380394.19050000003</v>
      </c>
      <c r="I451" s="9">
        <v>73025.997399999993</v>
      </c>
      <c r="J451" s="9">
        <v>71226.067899999995</v>
      </c>
      <c r="K451" s="9">
        <v>870.53650000000005</v>
      </c>
      <c r="L451" s="9">
        <v>2575331.2962000002</v>
      </c>
      <c r="M451" s="9">
        <f t="shared" si="51"/>
        <v>70355.531399999993</v>
      </c>
      <c r="N451" s="9"/>
      <c r="O451" s="9"/>
      <c r="P451" s="9"/>
      <c r="Q451" s="9"/>
      <c r="R451" s="9"/>
      <c r="S451" s="9"/>
      <c r="T451" s="9"/>
      <c r="U451" s="9"/>
      <c r="V451" s="9">
        <f t="shared" si="48"/>
        <v>326996.76280000003</v>
      </c>
      <c r="W451" s="9"/>
      <c r="X451" s="9"/>
      <c r="Y451" s="9"/>
      <c r="Z451" s="9"/>
      <c r="AA451" s="8">
        <v>446</v>
      </c>
      <c r="AB451" s="20">
        <v>2016</v>
      </c>
      <c r="AC451" s="20">
        <v>1954</v>
      </c>
      <c r="AD451" s="21">
        <v>129.66</v>
      </c>
      <c r="AE451" s="9">
        <f t="shared" si="52"/>
        <v>189996.59839807311</v>
      </c>
      <c r="AF451" s="9">
        <v>2136277.5052999998</v>
      </c>
      <c r="AG451" s="9">
        <v>33508.915200000003</v>
      </c>
      <c r="AH451" s="9">
        <v>205633.08129999999</v>
      </c>
      <c r="AI451" s="9">
        <v>74820.976200000005</v>
      </c>
      <c r="AJ451" s="9">
        <v>552362.45069999993</v>
      </c>
      <c r="AK451" s="9">
        <v>9444.7795175271713</v>
      </c>
      <c r="AL451" s="9">
        <v>2803161.5507843997</v>
      </c>
      <c r="AM451" s="9">
        <f t="shared" si="53"/>
        <v>542917.67118247272</v>
      </c>
      <c r="AN451" s="9"/>
      <c r="AO451" s="9"/>
      <c r="AP451" s="9"/>
      <c r="AQ451" s="9"/>
      <c r="AR451" s="9"/>
      <c r="AS451" s="9"/>
      <c r="AT451" s="9"/>
      <c r="AU451" s="9"/>
      <c r="AV451" s="9">
        <f t="shared" si="49"/>
        <v>189996.59839807311</v>
      </c>
      <c r="AW451" s="9"/>
      <c r="AX451" s="9"/>
      <c r="AY451" s="9"/>
      <c r="AZ451" s="9"/>
      <c r="BA451" s="20">
        <v>446</v>
      </c>
      <c r="BB451" s="20">
        <v>2017</v>
      </c>
      <c r="BC451" s="20">
        <v>1955</v>
      </c>
      <c r="BD451" s="21">
        <v>178.01</v>
      </c>
      <c r="BE451" s="9">
        <f t="shared" si="54"/>
        <v>-91654.467690852005</v>
      </c>
      <c r="BF451" s="9">
        <v>2145296.5896000001</v>
      </c>
      <c r="BG451" s="9">
        <v>33412.713799999998</v>
      </c>
      <c r="BH451" s="9">
        <v>187719.32459999999</v>
      </c>
      <c r="BI451" s="9">
        <v>90519.692413544093</v>
      </c>
      <c r="BJ451" s="9">
        <v>366575.25300000003</v>
      </c>
      <c r="BK451" s="9">
        <v>50576.147951939667</v>
      </c>
      <c r="BL451" s="9">
        <v>2864601.8931524567</v>
      </c>
      <c r="BM451" s="9">
        <f t="shared" si="55"/>
        <v>315999.10504806036</v>
      </c>
      <c r="BN451" s="9"/>
      <c r="BO451" s="9"/>
      <c r="BP451" s="9"/>
      <c r="BQ451" s="9"/>
      <c r="BR451" s="9"/>
      <c r="BS451" s="9"/>
      <c r="BT451" s="9"/>
      <c r="BU451" s="9"/>
      <c r="BV451" s="9">
        <f t="shared" si="50"/>
        <v>-91654.467690852005</v>
      </c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</row>
    <row r="452" spans="1:117">
      <c r="A452" s="8">
        <v>447</v>
      </c>
      <c r="B452" s="20">
        <v>2015</v>
      </c>
      <c r="C452" s="20">
        <v>1965</v>
      </c>
      <c r="D452" s="21">
        <v>125.74</v>
      </c>
      <c r="E452" s="9">
        <v>55203.453200000004</v>
      </c>
      <c r="F452" s="9">
        <v>2053406.6329999999</v>
      </c>
      <c r="G452" s="9">
        <v>77366.129400000005</v>
      </c>
      <c r="H452" s="9">
        <v>380216.10009999998</v>
      </c>
      <c r="I452" s="9">
        <v>73694.817999999999</v>
      </c>
      <c r="J452" s="9">
        <v>48755.142399999997</v>
      </c>
      <c r="K452" s="9">
        <v>8798.3104000000003</v>
      </c>
      <c r="L452" s="9">
        <v>2569437.0592999998</v>
      </c>
      <c r="M452" s="9">
        <f t="shared" si="51"/>
        <v>39956.831999999995</v>
      </c>
      <c r="N452" s="9"/>
      <c r="O452" s="9"/>
      <c r="P452" s="9"/>
      <c r="Q452" s="9"/>
      <c r="R452" s="9"/>
      <c r="S452" s="9"/>
      <c r="T452" s="9"/>
      <c r="U452" s="9"/>
      <c r="V452" s="9">
        <f t="shared" si="48"/>
        <v>323765.45319999999</v>
      </c>
      <c r="W452" s="9"/>
      <c r="X452" s="9"/>
      <c r="Y452" s="9"/>
      <c r="Z452" s="9"/>
      <c r="AA452" s="8">
        <v>447</v>
      </c>
      <c r="AB452" s="20">
        <v>2016</v>
      </c>
      <c r="AC452" s="20">
        <v>1946</v>
      </c>
      <c r="AD452" s="21">
        <v>139.6</v>
      </c>
      <c r="AE452" s="9">
        <f t="shared" si="52"/>
        <v>32669.548998073675</v>
      </c>
      <c r="AF452" s="9">
        <v>2195954.4597</v>
      </c>
      <c r="AG452" s="9">
        <v>33508.915200000003</v>
      </c>
      <c r="AH452" s="9">
        <v>203604.62599999999</v>
      </c>
      <c r="AI452" s="9">
        <v>82441.402600000001</v>
      </c>
      <c r="AJ452" s="9">
        <v>327176.6458</v>
      </c>
      <c r="AK452" s="9">
        <v>26767.933117527169</v>
      </c>
      <c r="AL452" s="9">
        <v>2783248.5671843998</v>
      </c>
      <c r="AM452" s="9">
        <f t="shared" si="53"/>
        <v>300408.71268247283</v>
      </c>
      <c r="AN452" s="9"/>
      <c r="AO452" s="9"/>
      <c r="AP452" s="9"/>
      <c r="AQ452" s="9"/>
      <c r="AR452" s="9"/>
      <c r="AS452" s="9"/>
      <c r="AT452" s="9"/>
      <c r="AU452" s="9"/>
      <c r="AV452" s="9">
        <f t="shared" si="49"/>
        <v>32669.548998073675</v>
      </c>
      <c r="AW452" s="9"/>
      <c r="AX452" s="9"/>
      <c r="AY452" s="9"/>
      <c r="AZ452" s="9"/>
      <c r="BA452" s="20">
        <v>447</v>
      </c>
      <c r="BB452" s="20">
        <v>2017</v>
      </c>
      <c r="BC452" s="20">
        <v>1947</v>
      </c>
      <c r="BD452" s="21">
        <v>169.22</v>
      </c>
      <c r="BE452" s="9">
        <f t="shared" si="54"/>
        <v>77261.495211442001</v>
      </c>
      <c r="BF452" s="9">
        <v>2221886.8640000001</v>
      </c>
      <c r="BG452" s="9">
        <v>33412.713799999998</v>
      </c>
      <c r="BH452" s="9">
        <v>191400.33480000001</v>
      </c>
      <c r="BI452" s="9">
        <v>76691.008415838398</v>
      </c>
      <c r="BJ452" s="9">
        <v>468882.99820000003</v>
      </c>
      <c r="BK452" s="9">
        <v>45559.786851939665</v>
      </c>
      <c r="BL452" s="9">
        <v>2869452.6371524567</v>
      </c>
      <c r="BM452" s="9">
        <f t="shared" si="55"/>
        <v>423323.21134806034</v>
      </c>
      <c r="BN452" s="9"/>
      <c r="BO452" s="9"/>
      <c r="BP452" s="9"/>
      <c r="BQ452" s="9"/>
      <c r="BR452" s="9"/>
      <c r="BS452" s="9"/>
      <c r="BT452" s="9"/>
      <c r="BU452" s="9"/>
      <c r="BV452" s="9">
        <f t="shared" si="50"/>
        <v>77261.495211442001</v>
      </c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</row>
    <row r="453" spans="1:117">
      <c r="A453" s="8">
        <v>448</v>
      </c>
      <c r="B453" s="20">
        <v>2015</v>
      </c>
      <c r="C453" s="20">
        <v>1986</v>
      </c>
      <c r="D453" s="21">
        <v>112.57</v>
      </c>
      <c r="E453" s="9">
        <v>71952.568400000004</v>
      </c>
      <c r="F453" s="9">
        <v>2035083.9478</v>
      </c>
      <c r="G453" s="9">
        <v>77366.129400000005</v>
      </c>
      <c r="H453" s="9">
        <v>380464.33390000003</v>
      </c>
      <c r="I453" s="9">
        <v>72762.572799999994</v>
      </c>
      <c r="J453" s="9">
        <v>85239.710900000005</v>
      </c>
      <c r="K453" s="9">
        <v>0</v>
      </c>
      <c r="L453" s="9">
        <v>2578964.1264999998</v>
      </c>
      <c r="M453" s="9">
        <f t="shared" si="51"/>
        <v>85239.710900000005</v>
      </c>
      <c r="N453" s="9"/>
      <c r="O453" s="9"/>
      <c r="P453" s="9"/>
      <c r="Q453" s="9"/>
      <c r="R453" s="9"/>
      <c r="S453" s="9"/>
      <c r="T453" s="9"/>
      <c r="U453" s="9"/>
      <c r="V453" s="9">
        <f t="shared" si="48"/>
        <v>340514.56839999999</v>
      </c>
      <c r="W453" s="9"/>
      <c r="X453" s="9"/>
      <c r="Y453" s="9"/>
      <c r="Z453" s="9"/>
      <c r="AA453" s="8">
        <v>448</v>
      </c>
      <c r="AB453" s="20">
        <v>2016</v>
      </c>
      <c r="AC453" s="20">
        <v>1976</v>
      </c>
      <c r="AD453" s="21">
        <v>78.040000000000006</v>
      </c>
      <c r="AE453" s="9">
        <f t="shared" si="52"/>
        <v>271437.44889807282</v>
      </c>
      <c r="AF453" s="9">
        <v>2137377.1469999999</v>
      </c>
      <c r="AG453" s="9">
        <v>33508.915200000003</v>
      </c>
      <c r="AH453" s="9">
        <v>206340.65219999998</v>
      </c>
      <c r="AI453" s="9">
        <v>72162.8</v>
      </c>
      <c r="AJ453" s="9">
        <v>653341.40700000001</v>
      </c>
      <c r="AK453" s="9">
        <v>8936.3475175271706</v>
      </c>
      <c r="AL453" s="9">
        <v>2822357.1249843999</v>
      </c>
      <c r="AM453" s="9">
        <f t="shared" si="53"/>
        <v>644405.05948247283</v>
      </c>
      <c r="AN453" s="9"/>
      <c r="AO453" s="9"/>
      <c r="AP453" s="9"/>
      <c r="AQ453" s="9"/>
      <c r="AR453" s="9"/>
      <c r="AS453" s="9"/>
      <c r="AT453" s="9"/>
      <c r="AU453" s="9"/>
      <c r="AV453" s="9">
        <f t="shared" si="49"/>
        <v>271437.44889807282</v>
      </c>
      <c r="AW453" s="9"/>
      <c r="AX453" s="9"/>
      <c r="AY453" s="9"/>
      <c r="AZ453" s="9"/>
      <c r="BA453" s="20">
        <v>448</v>
      </c>
      <c r="BB453" s="20">
        <v>2017</v>
      </c>
      <c r="BC453" s="20">
        <v>1977</v>
      </c>
      <c r="BD453" s="21">
        <v>137.30000000000001</v>
      </c>
      <c r="BE453" s="9">
        <f t="shared" si="54"/>
        <v>-320621.73874352546</v>
      </c>
      <c r="BF453" s="9">
        <v>2204798.5184999998</v>
      </c>
      <c r="BG453" s="9">
        <v>33412.713799999998</v>
      </c>
      <c r="BH453" s="9">
        <v>177526.1538</v>
      </c>
      <c r="BI453" s="9">
        <v>128813.022560871</v>
      </c>
      <c r="BJ453" s="9">
        <v>98065.6247</v>
      </c>
      <c r="BK453" s="9">
        <v>125548.85865193966</v>
      </c>
      <c r="BL453" s="9">
        <v>2837688.9134524567</v>
      </c>
      <c r="BM453" s="9">
        <f t="shared" si="55"/>
        <v>-27483.233951939663</v>
      </c>
      <c r="BN453" s="9"/>
      <c r="BO453" s="9"/>
      <c r="BP453" s="9"/>
      <c r="BQ453" s="9"/>
      <c r="BR453" s="9"/>
      <c r="BS453" s="9"/>
      <c r="BT453" s="9"/>
      <c r="BU453" s="9"/>
      <c r="BV453" s="9">
        <f t="shared" si="50"/>
        <v>-320621.73874352546</v>
      </c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</row>
    <row r="454" spans="1:117">
      <c r="A454" s="8">
        <v>449</v>
      </c>
      <c r="B454" s="20">
        <v>2015</v>
      </c>
      <c r="C454" s="20">
        <v>1959</v>
      </c>
      <c r="D454" s="21">
        <v>119.32</v>
      </c>
      <c r="E454" s="9">
        <v>75319.599000000002</v>
      </c>
      <c r="F454" s="9">
        <v>2044798.3273</v>
      </c>
      <c r="G454" s="9">
        <v>77366.129400000005</v>
      </c>
      <c r="H454" s="9">
        <v>381270.09289999999</v>
      </c>
      <c r="I454" s="9">
        <v>69736.534299999999</v>
      </c>
      <c r="J454" s="9">
        <v>75338.056400000001</v>
      </c>
      <c r="K454" s="9">
        <v>0</v>
      </c>
      <c r="L454" s="9">
        <v>2573189.5413000002</v>
      </c>
      <c r="M454" s="9">
        <f t="shared" si="51"/>
        <v>75338.056400000001</v>
      </c>
      <c r="N454" s="9"/>
      <c r="O454" s="9"/>
      <c r="P454" s="9"/>
      <c r="Q454" s="9"/>
      <c r="R454" s="9"/>
      <c r="S454" s="9"/>
      <c r="T454" s="9"/>
      <c r="U454" s="9"/>
      <c r="V454" s="9">
        <f t="shared" ref="V454:V517" si="56">(E454-inmean)*stdfac+outmean</f>
        <v>343881.59900000005</v>
      </c>
      <c r="W454" s="9"/>
      <c r="X454" s="9"/>
      <c r="Y454" s="9"/>
      <c r="Z454" s="9"/>
      <c r="AA454" s="8">
        <v>449</v>
      </c>
      <c r="AB454" s="20">
        <v>2016</v>
      </c>
      <c r="AC454" s="20">
        <v>1961</v>
      </c>
      <c r="AD454" s="21">
        <v>125.72</v>
      </c>
      <c r="AE454" s="9">
        <f t="shared" si="52"/>
        <v>-6488.6464019264095</v>
      </c>
      <c r="AF454" s="9">
        <v>2180553.1699000001</v>
      </c>
      <c r="AG454" s="9">
        <v>33508.915200000003</v>
      </c>
      <c r="AH454" s="9">
        <v>204275.3878</v>
      </c>
      <c r="AI454" s="9">
        <v>79921.509300000005</v>
      </c>
      <c r="AJ454" s="9">
        <v>296658.39350000001</v>
      </c>
      <c r="AK454" s="9">
        <v>16449.23651752717</v>
      </c>
      <c r="AL454" s="9">
        <v>2784956.7855843999</v>
      </c>
      <c r="AM454" s="9">
        <f t="shared" si="53"/>
        <v>280209.15698247286</v>
      </c>
      <c r="AN454" s="9"/>
      <c r="AO454" s="9"/>
      <c r="AP454" s="9"/>
      <c r="AQ454" s="9"/>
      <c r="AR454" s="9"/>
      <c r="AS454" s="9"/>
      <c r="AT454" s="9"/>
      <c r="AU454" s="9"/>
      <c r="AV454" s="9">
        <f t="shared" ref="AV454:AV517" si="57">(AE454-inmean2)*stdfac2+outmean2</f>
        <v>-6488.6464019264095</v>
      </c>
      <c r="AW454" s="9"/>
      <c r="AX454" s="9"/>
      <c r="AY454" s="9"/>
      <c r="AZ454" s="9"/>
      <c r="BA454" s="20">
        <v>449</v>
      </c>
      <c r="BB454" s="20">
        <v>2017</v>
      </c>
      <c r="BC454" s="20">
        <v>1962</v>
      </c>
      <c r="BD454" s="21">
        <v>128.33000000000001</v>
      </c>
      <c r="BE454" s="9">
        <f t="shared" si="54"/>
        <v>-110853.83745047217</v>
      </c>
      <c r="BF454" s="9">
        <v>2198444.5295000002</v>
      </c>
      <c r="BG454" s="9">
        <v>33412.713799999998</v>
      </c>
      <c r="BH454" s="9">
        <v>189453.91030000002</v>
      </c>
      <c r="BI454" s="9">
        <v>84003.264553923407</v>
      </c>
      <c r="BJ454" s="9">
        <v>288215.658</v>
      </c>
      <c r="BK454" s="9">
        <v>48538.980451939664</v>
      </c>
      <c r="BL454" s="9">
        <v>2855844.9331524563</v>
      </c>
      <c r="BM454" s="9">
        <f t="shared" si="55"/>
        <v>239676.67754806034</v>
      </c>
      <c r="BN454" s="9"/>
      <c r="BO454" s="9"/>
      <c r="BP454" s="9"/>
      <c r="BQ454" s="9"/>
      <c r="BR454" s="9"/>
      <c r="BS454" s="9"/>
      <c r="BT454" s="9"/>
      <c r="BU454" s="9"/>
      <c r="BV454" s="9">
        <f t="shared" ref="BV454:BV517" si="58">(BE454-inmean3)*stdfac3+outmean3</f>
        <v>-110853.83745047217</v>
      </c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</row>
    <row r="455" spans="1:117">
      <c r="A455" s="8">
        <v>450</v>
      </c>
      <c r="B455" s="20">
        <v>2015</v>
      </c>
      <c r="C455" s="20">
        <v>1986</v>
      </c>
      <c r="D455" s="21">
        <v>112.57</v>
      </c>
      <c r="E455" s="9">
        <v>103123.3463</v>
      </c>
      <c r="F455" s="9">
        <v>2048111.4924000001</v>
      </c>
      <c r="G455" s="9">
        <v>77366.129400000005</v>
      </c>
      <c r="H455" s="9">
        <v>380627.9007</v>
      </c>
      <c r="I455" s="9">
        <v>72148.295700000002</v>
      </c>
      <c r="J455" s="9">
        <v>103100.8991</v>
      </c>
      <c r="K455" s="9">
        <v>0</v>
      </c>
      <c r="L455" s="9">
        <v>2578231.3709</v>
      </c>
      <c r="M455" s="9">
        <f t="shared" ref="M455:M518" si="59">J455-K455</f>
        <v>103100.8991</v>
      </c>
      <c r="N455" s="9"/>
      <c r="O455" s="9"/>
      <c r="P455" s="9"/>
      <c r="Q455" s="9"/>
      <c r="R455" s="9"/>
      <c r="S455" s="9"/>
      <c r="T455" s="9"/>
      <c r="U455" s="9"/>
      <c r="V455" s="9">
        <f t="shared" si="56"/>
        <v>371685.34630000003</v>
      </c>
      <c r="W455" s="9"/>
      <c r="X455" s="9"/>
      <c r="Y455" s="9"/>
      <c r="Z455" s="9"/>
      <c r="AA455" s="8">
        <v>450</v>
      </c>
      <c r="AB455" s="20">
        <v>2016</v>
      </c>
      <c r="AC455" s="20">
        <v>1950</v>
      </c>
      <c r="AD455" s="21">
        <v>163.12</v>
      </c>
      <c r="AE455" s="9">
        <f t="shared" ref="AE455:AE518" si="60">SUM(AF455:AJ455)-SUM(AK455:AL455)</f>
        <v>153757.46569807362</v>
      </c>
      <c r="AF455" s="9">
        <v>2173873.8171000001</v>
      </c>
      <c r="AG455" s="9">
        <v>33508.915200000003</v>
      </c>
      <c r="AH455" s="9">
        <v>203437.6642</v>
      </c>
      <c r="AI455" s="9">
        <v>83068.638600000006</v>
      </c>
      <c r="AJ455" s="9">
        <v>485237.30869999999</v>
      </c>
      <c r="AK455" s="9">
        <v>22986.988417527173</v>
      </c>
      <c r="AL455" s="9">
        <v>2802381.8896843996</v>
      </c>
      <c r="AM455" s="9">
        <f t="shared" ref="AM455:AM518" si="61">AJ455-AK455</f>
        <v>462250.32028247282</v>
      </c>
      <c r="AN455" s="9"/>
      <c r="AO455" s="9"/>
      <c r="AP455" s="9"/>
      <c r="AQ455" s="9"/>
      <c r="AR455" s="9"/>
      <c r="AS455" s="9"/>
      <c r="AT455" s="9"/>
      <c r="AU455" s="9"/>
      <c r="AV455" s="9">
        <f t="shared" si="57"/>
        <v>153757.46569807362</v>
      </c>
      <c r="AW455" s="9"/>
      <c r="AX455" s="9"/>
      <c r="AY455" s="9"/>
      <c r="AZ455" s="9"/>
      <c r="BA455" s="20">
        <v>450</v>
      </c>
      <c r="BB455" s="20">
        <v>2017</v>
      </c>
      <c r="BC455" s="20">
        <v>1951</v>
      </c>
      <c r="BD455" s="21">
        <v>145.72999999999999</v>
      </c>
      <c r="BE455" s="9">
        <f t="shared" ref="BE455:BE518" si="62">SUM(BF455:BJ455)-SUM(BK455:BL455)</f>
        <v>210892.64979693666</v>
      </c>
      <c r="BF455" s="9">
        <v>2216214.8278000001</v>
      </c>
      <c r="BG455" s="9">
        <v>33412.713799999998</v>
      </c>
      <c r="BH455" s="9">
        <v>192377.2494</v>
      </c>
      <c r="BI455" s="9">
        <v>73020.971501332897</v>
      </c>
      <c r="BJ455" s="9">
        <v>630972.64720000001</v>
      </c>
      <c r="BK455" s="9">
        <v>44402.698951939659</v>
      </c>
      <c r="BL455" s="9">
        <v>2890703.0609524567</v>
      </c>
      <c r="BM455" s="9">
        <f t="shared" ref="BM455:BM518" si="63">BJ455-BK455</f>
        <v>586569.9482480603</v>
      </c>
      <c r="BN455" s="9"/>
      <c r="BO455" s="9"/>
      <c r="BP455" s="9"/>
      <c r="BQ455" s="9"/>
      <c r="BR455" s="9"/>
      <c r="BS455" s="9"/>
      <c r="BT455" s="9"/>
      <c r="BU455" s="9"/>
      <c r="BV455" s="9">
        <f t="shared" si="58"/>
        <v>210892.64979693666</v>
      </c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</row>
    <row r="456" spans="1:117">
      <c r="A456" s="8">
        <v>451</v>
      </c>
      <c r="B456" s="20">
        <v>2015</v>
      </c>
      <c r="C456" s="20">
        <v>1978</v>
      </c>
      <c r="D456" s="21">
        <v>104.63</v>
      </c>
      <c r="E456" s="9">
        <v>97472.978600000002</v>
      </c>
      <c r="F456" s="9">
        <v>2066577.9378</v>
      </c>
      <c r="G456" s="9">
        <v>77366.129400000005</v>
      </c>
      <c r="H456" s="9">
        <v>381209.55420000001</v>
      </c>
      <c r="I456" s="9">
        <v>69963.888300000006</v>
      </c>
      <c r="J456" s="9">
        <v>76167.195099999997</v>
      </c>
      <c r="K456" s="9">
        <v>397.20690000000002</v>
      </c>
      <c r="L456" s="9">
        <v>2573414.5192999998</v>
      </c>
      <c r="M456" s="9">
        <f t="shared" si="59"/>
        <v>75769.988199999993</v>
      </c>
      <c r="N456" s="9"/>
      <c r="O456" s="9"/>
      <c r="P456" s="9"/>
      <c r="Q456" s="9"/>
      <c r="R456" s="9"/>
      <c r="S456" s="9"/>
      <c r="T456" s="9"/>
      <c r="U456" s="9"/>
      <c r="V456" s="9">
        <f t="shared" si="56"/>
        <v>366034.97860000003</v>
      </c>
      <c r="W456" s="9"/>
      <c r="X456" s="9"/>
      <c r="Y456" s="9"/>
      <c r="Z456" s="9"/>
      <c r="AA456" s="8">
        <v>451</v>
      </c>
      <c r="AB456" s="20">
        <v>2016</v>
      </c>
      <c r="AC456" s="20">
        <v>1961</v>
      </c>
      <c r="AD456" s="21">
        <v>125.72</v>
      </c>
      <c r="AE456" s="9">
        <f t="shared" si="60"/>
        <v>59617.573198073078</v>
      </c>
      <c r="AF456" s="9">
        <v>2223012.3265999998</v>
      </c>
      <c r="AG456" s="9">
        <v>33508.915200000003</v>
      </c>
      <c r="AH456" s="9">
        <v>204114.38019999999</v>
      </c>
      <c r="AI456" s="9">
        <v>80526.376999999993</v>
      </c>
      <c r="AJ456" s="9">
        <v>324534.94939999998</v>
      </c>
      <c r="AK456" s="9">
        <v>23155.974517527171</v>
      </c>
      <c r="AL456" s="9">
        <v>2782923.4006843995</v>
      </c>
      <c r="AM456" s="9">
        <f t="shared" si="61"/>
        <v>301378.97488247283</v>
      </c>
      <c r="AN456" s="9"/>
      <c r="AO456" s="9"/>
      <c r="AP456" s="9"/>
      <c r="AQ456" s="9"/>
      <c r="AR456" s="9"/>
      <c r="AS456" s="9"/>
      <c r="AT456" s="9"/>
      <c r="AU456" s="9"/>
      <c r="AV456" s="9">
        <f t="shared" si="57"/>
        <v>59617.573198073078</v>
      </c>
      <c r="AW456" s="9"/>
      <c r="AX456" s="9"/>
      <c r="AY456" s="9"/>
      <c r="AZ456" s="9"/>
      <c r="BA456" s="20">
        <v>451</v>
      </c>
      <c r="BB456" s="20">
        <v>2017</v>
      </c>
      <c r="BC456" s="20">
        <v>1962</v>
      </c>
      <c r="BD456" s="21">
        <v>128.33000000000001</v>
      </c>
      <c r="BE456" s="9">
        <f t="shared" si="62"/>
        <v>-2378.3214373691007</v>
      </c>
      <c r="BF456" s="9">
        <v>2218036.1447999999</v>
      </c>
      <c r="BG456" s="9">
        <v>33412.713799999998</v>
      </c>
      <c r="BH456" s="9">
        <v>188151.35270000002</v>
      </c>
      <c r="BI456" s="9">
        <v>88896.665067026901</v>
      </c>
      <c r="BJ456" s="9">
        <v>389209.50600000005</v>
      </c>
      <c r="BK456" s="9">
        <v>58604.076451939662</v>
      </c>
      <c r="BL456" s="9">
        <v>2861480.6273524566</v>
      </c>
      <c r="BM456" s="9">
        <f t="shared" si="63"/>
        <v>330605.42954806041</v>
      </c>
      <c r="BN456" s="9"/>
      <c r="BO456" s="9"/>
      <c r="BP456" s="9"/>
      <c r="BQ456" s="9"/>
      <c r="BR456" s="9"/>
      <c r="BS456" s="9"/>
      <c r="BT456" s="9"/>
      <c r="BU456" s="9"/>
      <c r="BV456" s="9">
        <f t="shared" si="58"/>
        <v>-2378.3214373691007</v>
      </c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</row>
    <row r="457" spans="1:117">
      <c r="A457" s="8">
        <v>452</v>
      </c>
      <c r="B457" s="20">
        <v>2015</v>
      </c>
      <c r="C457" s="20">
        <v>1975</v>
      </c>
      <c r="D457" s="21">
        <v>110.85</v>
      </c>
      <c r="E457" s="9">
        <v>41907.386500000001</v>
      </c>
      <c r="F457" s="9">
        <v>2034567.9694000001</v>
      </c>
      <c r="G457" s="9">
        <v>77366.129400000005</v>
      </c>
      <c r="H457" s="9">
        <v>380062.81920000003</v>
      </c>
      <c r="I457" s="9">
        <v>74270.466700000004</v>
      </c>
      <c r="J457" s="9">
        <v>62894.446499999998</v>
      </c>
      <c r="K457" s="9">
        <v>16542.87</v>
      </c>
      <c r="L457" s="9">
        <v>2570711.5747000002</v>
      </c>
      <c r="M457" s="9">
        <f t="shared" si="59"/>
        <v>46351.576499999996</v>
      </c>
      <c r="N457" s="9"/>
      <c r="O457" s="9"/>
      <c r="P457" s="9"/>
      <c r="Q457" s="9"/>
      <c r="R457" s="9"/>
      <c r="S457" s="9"/>
      <c r="T457" s="9"/>
      <c r="U457" s="9"/>
      <c r="V457" s="9">
        <f t="shared" si="56"/>
        <v>310469.38650000002</v>
      </c>
      <c r="W457" s="9"/>
      <c r="X457" s="9"/>
      <c r="Y457" s="9"/>
      <c r="Z457" s="9"/>
      <c r="AA457" s="8">
        <v>452</v>
      </c>
      <c r="AB457" s="20">
        <v>2016</v>
      </c>
      <c r="AC457" s="20">
        <v>1963</v>
      </c>
      <c r="AD457" s="21">
        <v>135.94</v>
      </c>
      <c r="AE457" s="9">
        <f t="shared" si="60"/>
        <v>108038.6470980728</v>
      </c>
      <c r="AF457" s="9">
        <v>2151973.3054999998</v>
      </c>
      <c r="AG457" s="9">
        <v>33508.915200000003</v>
      </c>
      <c r="AH457" s="9">
        <v>204930.79489999998</v>
      </c>
      <c r="AI457" s="9">
        <v>77459.300199999998</v>
      </c>
      <c r="AJ457" s="9">
        <v>427227.37719999999</v>
      </c>
      <c r="AK457" s="9">
        <v>10095.901417527171</v>
      </c>
      <c r="AL457" s="9">
        <v>2776965.1444843998</v>
      </c>
      <c r="AM457" s="9">
        <f t="shared" si="61"/>
        <v>417131.47578247281</v>
      </c>
      <c r="AN457" s="9"/>
      <c r="AO457" s="9"/>
      <c r="AP457" s="9"/>
      <c r="AQ457" s="9"/>
      <c r="AR457" s="9"/>
      <c r="AS457" s="9"/>
      <c r="AT457" s="9"/>
      <c r="AU457" s="9"/>
      <c r="AV457" s="9">
        <f t="shared" si="57"/>
        <v>108038.6470980728</v>
      </c>
      <c r="AW457" s="9"/>
      <c r="AX457" s="9"/>
      <c r="AY457" s="9"/>
      <c r="AZ457" s="9"/>
      <c r="BA457" s="20">
        <v>452</v>
      </c>
      <c r="BB457" s="20">
        <v>2017</v>
      </c>
      <c r="BC457" s="20">
        <v>1964</v>
      </c>
      <c r="BD457" s="21">
        <v>163.87</v>
      </c>
      <c r="BE457" s="9">
        <f t="shared" si="62"/>
        <v>83145.519387810025</v>
      </c>
      <c r="BF457" s="9">
        <v>2224911.1082000001</v>
      </c>
      <c r="BG457" s="9">
        <v>33412.713799999998</v>
      </c>
      <c r="BH457" s="9">
        <v>189435.9865</v>
      </c>
      <c r="BI457" s="9">
        <v>84070.600092205801</v>
      </c>
      <c r="BJ457" s="9">
        <v>479042.3566</v>
      </c>
      <c r="BK457" s="9">
        <v>56958.932851939666</v>
      </c>
      <c r="BL457" s="9">
        <v>2870768.3129524565</v>
      </c>
      <c r="BM457" s="9">
        <f t="shared" si="63"/>
        <v>422083.42374806036</v>
      </c>
      <c r="BN457" s="9"/>
      <c r="BO457" s="9"/>
      <c r="BP457" s="9"/>
      <c r="BQ457" s="9"/>
      <c r="BR457" s="9"/>
      <c r="BS457" s="9"/>
      <c r="BT457" s="9"/>
      <c r="BU457" s="9"/>
      <c r="BV457" s="9">
        <f t="shared" si="58"/>
        <v>83145.519387810025</v>
      </c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</row>
    <row r="458" spans="1:117">
      <c r="A458" s="8">
        <v>453</v>
      </c>
      <c r="B458" s="20">
        <v>2015</v>
      </c>
      <c r="C458" s="20">
        <v>1989</v>
      </c>
      <c r="D458" s="21">
        <v>92.99</v>
      </c>
      <c r="E458" s="9">
        <v>54978.598599999998</v>
      </c>
      <c r="F458" s="9">
        <v>2047457.639</v>
      </c>
      <c r="G458" s="9">
        <v>77366.129400000005</v>
      </c>
      <c r="H458" s="9">
        <v>380510.34980000003</v>
      </c>
      <c r="I458" s="9">
        <v>72589.759600000005</v>
      </c>
      <c r="J458" s="9">
        <v>51805.613400000002</v>
      </c>
      <c r="K458" s="9">
        <v>744.98599999999999</v>
      </c>
      <c r="L458" s="9">
        <v>2574005.9065</v>
      </c>
      <c r="M458" s="9">
        <f t="shared" si="59"/>
        <v>51060.627400000005</v>
      </c>
      <c r="N458" s="9"/>
      <c r="O458" s="9"/>
      <c r="P458" s="9"/>
      <c r="Q458" s="9"/>
      <c r="R458" s="9"/>
      <c r="S458" s="9"/>
      <c r="T458" s="9"/>
      <c r="U458" s="9"/>
      <c r="V458" s="9">
        <f t="shared" si="56"/>
        <v>323540.59860000003</v>
      </c>
      <c r="W458" s="9"/>
      <c r="X458" s="9"/>
      <c r="Y458" s="9"/>
      <c r="Z458" s="9"/>
      <c r="AA458" s="8">
        <v>453</v>
      </c>
      <c r="AB458" s="20">
        <v>2016</v>
      </c>
      <c r="AC458" s="20">
        <v>1945</v>
      </c>
      <c r="AD458" s="21">
        <v>140.66</v>
      </c>
      <c r="AE458" s="9">
        <f t="shared" si="60"/>
        <v>-218812.9890019265</v>
      </c>
      <c r="AF458" s="9">
        <v>2150864.2656999999</v>
      </c>
      <c r="AG458" s="9">
        <v>33508.915200000003</v>
      </c>
      <c r="AH458" s="9">
        <v>190403.84039999999</v>
      </c>
      <c r="AI458" s="9">
        <v>132033.6298</v>
      </c>
      <c r="AJ458" s="9">
        <v>152142.44830000002</v>
      </c>
      <c r="AK458" s="9">
        <v>109826.65701752718</v>
      </c>
      <c r="AL458" s="9">
        <v>2767939.4313843995</v>
      </c>
      <c r="AM458" s="9">
        <f t="shared" si="61"/>
        <v>42315.791282472841</v>
      </c>
      <c r="AN458" s="9"/>
      <c r="AO458" s="9"/>
      <c r="AP458" s="9"/>
      <c r="AQ458" s="9"/>
      <c r="AR458" s="9"/>
      <c r="AS458" s="9"/>
      <c r="AT458" s="9"/>
      <c r="AU458" s="9"/>
      <c r="AV458" s="9">
        <f t="shared" si="57"/>
        <v>-218812.9890019265</v>
      </c>
      <c r="AW458" s="9"/>
      <c r="AX458" s="9"/>
      <c r="AY458" s="9"/>
      <c r="AZ458" s="9"/>
      <c r="BA458" s="20">
        <v>453</v>
      </c>
      <c r="BB458" s="20">
        <v>2017</v>
      </c>
      <c r="BC458" s="20">
        <v>1946</v>
      </c>
      <c r="BD458" s="21">
        <v>139.6</v>
      </c>
      <c r="BE458" s="9">
        <f t="shared" si="62"/>
        <v>64059.73260103818</v>
      </c>
      <c r="BF458" s="9">
        <v>2166675.0129999998</v>
      </c>
      <c r="BG458" s="9">
        <v>33412.713799999998</v>
      </c>
      <c r="BH458" s="9">
        <v>191236.1966</v>
      </c>
      <c r="BI458" s="9">
        <v>77307.637005434604</v>
      </c>
      <c r="BJ458" s="9">
        <v>509171.97970000003</v>
      </c>
      <c r="BK458" s="9">
        <v>44173.333551939664</v>
      </c>
      <c r="BL458" s="9">
        <v>2869570.4739524564</v>
      </c>
      <c r="BM458" s="9">
        <f t="shared" si="63"/>
        <v>464998.64614806033</v>
      </c>
      <c r="BN458" s="9"/>
      <c r="BO458" s="9"/>
      <c r="BP458" s="9"/>
      <c r="BQ458" s="9"/>
      <c r="BR458" s="9"/>
      <c r="BS458" s="9"/>
      <c r="BT458" s="9"/>
      <c r="BU458" s="9"/>
      <c r="BV458" s="9">
        <f t="shared" si="58"/>
        <v>64059.73260103818</v>
      </c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</row>
    <row r="459" spans="1:117">
      <c r="A459" s="8">
        <v>454</v>
      </c>
      <c r="B459" s="20">
        <v>2015</v>
      </c>
      <c r="C459" s="20">
        <v>1976</v>
      </c>
      <c r="D459" s="21">
        <v>122.07</v>
      </c>
      <c r="E459" s="9">
        <v>61741.090400000001</v>
      </c>
      <c r="F459" s="9">
        <v>2044267.6806999999</v>
      </c>
      <c r="G459" s="9">
        <v>77366.129400000005</v>
      </c>
      <c r="H459" s="9">
        <v>381189.7954</v>
      </c>
      <c r="I459" s="9">
        <v>70038.092499999999</v>
      </c>
      <c r="J459" s="9">
        <v>63448.908000000003</v>
      </c>
      <c r="K459" s="9">
        <v>3305.2456000000002</v>
      </c>
      <c r="L459" s="9">
        <v>2571264.2700999998</v>
      </c>
      <c r="M459" s="9">
        <f t="shared" si="59"/>
        <v>60143.662400000001</v>
      </c>
      <c r="N459" s="9"/>
      <c r="O459" s="9"/>
      <c r="P459" s="9"/>
      <c r="Q459" s="9"/>
      <c r="R459" s="9"/>
      <c r="S459" s="9"/>
      <c r="T459" s="9"/>
      <c r="U459" s="9"/>
      <c r="V459" s="9">
        <f t="shared" si="56"/>
        <v>330303.09039999999</v>
      </c>
      <c r="W459" s="9"/>
      <c r="X459" s="9"/>
      <c r="Y459" s="9"/>
      <c r="Z459" s="9"/>
      <c r="AA459" s="8">
        <v>454</v>
      </c>
      <c r="AB459" s="20">
        <v>2016</v>
      </c>
      <c r="AC459" s="20">
        <v>1960</v>
      </c>
      <c r="AD459" s="21">
        <v>137.91</v>
      </c>
      <c r="AE459" s="9">
        <f t="shared" si="60"/>
        <v>301373.08979807328</v>
      </c>
      <c r="AF459" s="9">
        <v>2162917.8043999998</v>
      </c>
      <c r="AG459" s="9">
        <v>33508.915200000003</v>
      </c>
      <c r="AH459" s="9">
        <v>205256.65909999999</v>
      </c>
      <c r="AI459" s="9">
        <v>76235.1054</v>
      </c>
      <c r="AJ459" s="9">
        <v>630105.00329999998</v>
      </c>
      <c r="AK459" s="9">
        <v>13182.26291752717</v>
      </c>
      <c r="AL459" s="9">
        <v>2793468.1346843997</v>
      </c>
      <c r="AM459" s="9">
        <f t="shared" si="61"/>
        <v>616922.74038247287</v>
      </c>
      <c r="AN459" s="9"/>
      <c r="AO459" s="9"/>
      <c r="AP459" s="9"/>
      <c r="AQ459" s="9"/>
      <c r="AR459" s="9"/>
      <c r="AS459" s="9"/>
      <c r="AT459" s="9"/>
      <c r="AU459" s="9"/>
      <c r="AV459" s="9">
        <f t="shared" si="57"/>
        <v>301373.08979807328</v>
      </c>
      <c r="AW459" s="9"/>
      <c r="AX459" s="9"/>
      <c r="AY459" s="9"/>
      <c r="AZ459" s="9"/>
      <c r="BA459" s="20">
        <v>454</v>
      </c>
      <c r="BB459" s="20">
        <v>2017</v>
      </c>
      <c r="BC459" s="20">
        <v>1961</v>
      </c>
      <c r="BD459" s="21">
        <v>125.72</v>
      </c>
      <c r="BE459" s="9">
        <f t="shared" si="62"/>
        <v>-40192.689648840111</v>
      </c>
      <c r="BF459" s="9">
        <v>2197557.6985999998</v>
      </c>
      <c r="BG459" s="9">
        <v>33412.713799999998</v>
      </c>
      <c r="BH459" s="9">
        <v>191168.00539999999</v>
      </c>
      <c r="BI459" s="9">
        <v>77563.814955555907</v>
      </c>
      <c r="BJ459" s="9">
        <v>370453.76260000002</v>
      </c>
      <c r="BK459" s="9">
        <v>45822.764751939663</v>
      </c>
      <c r="BL459" s="9">
        <v>2864525.9202524563</v>
      </c>
      <c r="BM459" s="9">
        <f t="shared" si="63"/>
        <v>324630.99784806033</v>
      </c>
      <c r="BN459" s="9"/>
      <c r="BO459" s="9"/>
      <c r="BP459" s="9"/>
      <c r="BQ459" s="9"/>
      <c r="BR459" s="9"/>
      <c r="BS459" s="9"/>
      <c r="BT459" s="9"/>
      <c r="BU459" s="9"/>
      <c r="BV459" s="9">
        <f t="shared" si="58"/>
        <v>-40192.689648840111</v>
      </c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</row>
    <row r="460" spans="1:117">
      <c r="A460" s="8">
        <v>455</v>
      </c>
      <c r="B460" s="20">
        <v>2015</v>
      </c>
      <c r="C460" s="20">
        <v>1995</v>
      </c>
      <c r="D460" s="21">
        <v>104.51</v>
      </c>
      <c r="E460" s="9">
        <v>84775.449399999998</v>
      </c>
      <c r="F460" s="9">
        <v>2076111.608</v>
      </c>
      <c r="G460" s="9">
        <v>77366.129400000005</v>
      </c>
      <c r="H460" s="9">
        <v>381270.52250000002</v>
      </c>
      <c r="I460" s="9">
        <v>69734.921000000002</v>
      </c>
      <c r="J460" s="9">
        <v>61461.587800000001</v>
      </c>
      <c r="K460" s="9">
        <v>11127.735500000001</v>
      </c>
      <c r="L460" s="9">
        <v>2570041.5838000001</v>
      </c>
      <c r="M460" s="9">
        <f t="shared" si="59"/>
        <v>50333.852299999999</v>
      </c>
      <c r="N460" s="9"/>
      <c r="O460" s="9"/>
      <c r="P460" s="9"/>
      <c r="Q460" s="9"/>
      <c r="R460" s="9"/>
      <c r="S460" s="9"/>
      <c r="T460" s="9"/>
      <c r="U460" s="9"/>
      <c r="V460" s="9">
        <f t="shared" si="56"/>
        <v>353337.44940000004</v>
      </c>
      <c r="W460" s="9"/>
      <c r="X460" s="9"/>
      <c r="Y460" s="9"/>
      <c r="Z460" s="9"/>
      <c r="AA460" s="8">
        <v>455</v>
      </c>
      <c r="AB460" s="20">
        <v>2016</v>
      </c>
      <c r="AC460" s="20">
        <v>1938</v>
      </c>
      <c r="AD460" s="21">
        <v>106.66</v>
      </c>
      <c r="AE460" s="9">
        <f t="shared" si="60"/>
        <v>31212.243798073847</v>
      </c>
      <c r="AF460" s="9">
        <v>2207981.4172999999</v>
      </c>
      <c r="AG460" s="9">
        <v>33508.915200000003</v>
      </c>
      <c r="AH460" s="9">
        <v>203813.11369999999</v>
      </c>
      <c r="AI460" s="9">
        <v>81658.163799999995</v>
      </c>
      <c r="AJ460" s="9">
        <v>317707.22659999999</v>
      </c>
      <c r="AK460" s="9">
        <v>33876.286517527173</v>
      </c>
      <c r="AL460" s="9">
        <v>2779580.3062843997</v>
      </c>
      <c r="AM460" s="9">
        <f t="shared" si="61"/>
        <v>283830.94008247281</v>
      </c>
      <c r="AN460" s="9"/>
      <c r="AO460" s="9"/>
      <c r="AP460" s="9"/>
      <c r="AQ460" s="9"/>
      <c r="AR460" s="9"/>
      <c r="AS460" s="9"/>
      <c r="AT460" s="9"/>
      <c r="AU460" s="9"/>
      <c r="AV460" s="9">
        <f t="shared" si="57"/>
        <v>31212.243798073847</v>
      </c>
      <c r="AW460" s="9"/>
      <c r="AX460" s="9"/>
      <c r="AY460" s="9"/>
      <c r="AZ460" s="9"/>
      <c r="BA460" s="20">
        <v>455</v>
      </c>
      <c r="BB460" s="20">
        <v>2017</v>
      </c>
      <c r="BC460" s="20">
        <v>1939</v>
      </c>
      <c r="BD460" s="21">
        <v>108.27</v>
      </c>
      <c r="BE460" s="9">
        <f t="shared" si="62"/>
        <v>-190350.91706321854</v>
      </c>
      <c r="BF460" s="9">
        <v>2183591.0621000002</v>
      </c>
      <c r="BG460" s="9">
        <v>33412.713799999998</v>
      </c>
      <c r="BH460" s="9">
        <v>185938.55319999999</v>
      </c>
      <c r="BI460" s="9">
        <v>97209.629041177701</v>
      </c>
      <c r="BJ460" s="9">
        <v>226863.55869999999</v>
      </c>
      <c r="BK460" s="9">
        <v>72000.878151939658</v>
      </c>
      <c r="BL460" s="9">
        <v>2845365.5557524567</v>
      </c>
      <c r="BM460" s="9">
        <f t="shared" si="63"/>
        <v>154862.68054806034</v>
      </c>
      <c r="BN460" s="9"/>
      <c r="BO460" s="9"/>
      <c r="BP460" s="9"/>
      <c r="BQ460" s="9"/>
      <c r="BR460" s="9"/>
      <c r="BS460" s="9"/>
      <c r="BT460" s="9"/>
      <c r="BU460" s="9"/>
      <c r="BV460" s="9">
        <f t="shared" si="58"/>
        <v>-190350.91706321854</v>
      </c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</row>
    <row r="461" spans="1:117">
      <c r="A461" s="8">
        <v>456</v>
      </c>
      <c r="B461" s="20">
        <v>2015</v>
      </c>
      <c r="C461" s="20">
        <v>1963</v>
      </c>
      <c r="D461" s="21">
        <v>95.05</v>
      </c>
      <c r="E461" s="9">
        <v>41698.537499999999</v>
      </c>
      <c r="F461" s="9">
        <v>2027777.6869000001</v>
      </c>
      <c r="G461" s="9">
        <v>77366.129400000005</v>
      </c>
      <c r="H461" s="9">
        <v>381007.59539999999</v>
      </c>
      <c r="I461" s="9">
        <v>70722.347200000004</v>
      </c>
      <c r="J461" s="9">
        <v>59298.984499999999</v>
      </c>
      <c r="K461" s="9">
        <v>1407.1436000000001</v>
      </c>
      <c r="L461" s="9">
        <v>2573067.0622999999</v>
      </c>
      <c r="M461" s="9">
        <f t="shared" si="59"/>
        <v>57891.840899999996</v>
      </c>
      <c r="N461" s="9"/>
      <c r="O461" s="9"/>
      <c r="P461" s="9"/>
      <c r="Q461" s="9"/>
      <c r="R461" s="9"/>
      <c r="S461" s="9"/>
      <c r="T461" s="9"/>
      <c r="U461" s="9"/>
      <c r="V461" s="9">
        <f t="shared" si="56"/>
        <v>310260.53750000003</v>
      </c>
      <c r="W461" s="9"/>
      <c r="X461" s="9"/>
      <c r="Y461" s="9"/>
      <c r="Z461" s="9"/>
      <c r="AA461" s="8">
        <v>456</v>
      </c>
      <c r="AB461" s="20">
        <v>2016</v>
      </c>
      <c r="AC461" s="20">
        <v>1956</v>
      </c>
      <c r="AD461" s="21">
        <v>141.34</v>
      </c>
      <c r="AE461" s="9">
        <f t="shared" si="60"/>
        <v>265767.19799807342</v>
      </c>
      <c r="AF461" s="9">
        <v>2141781.7966999998</v>
      </c>
      <c r="AG461" s="9">
        <v>33508.915200000003</v>
      </c>
      <c r="AH461" s="9">
        <v>204835.28939999998</v>
      </c>
      <c r="AI461" s="9">
        <v>77818.091799999995</v>
      </c>
      <c r="AJ461" s="9">
        <v>637499.83100000001</v>
      </c>
      <c r="AK461" s="9">
        <v>9987.1759175271709</v>
      </c>
      <c r="AL461" s="9">
        <v>2819689.5501843998</v>
      </c>
      <c r="AM461" s="9">
        <f t="shared" si="61"/>
        <v>627512.65508247283</v>
      </c>
      <c r="AN461" s="9"/>
      <c r="AO461" s="9"/>
      <c r="AP461" s="9"/>
      <c r="AQ461" s="9"/>
      <c r="AR461" s="9"/>
      <c r="AS461" s="9"/>
      <c r="AT461" s="9"/>
      <c r="AU461" s="9"/>
      <c r="AV461" s="9">
        <f t="shared" si="57"/>
        <v>265767.19799807342</v>
      </c>
      <c r="AW461" s="9"/>
      <c r="AX461" s="9"/>
      <c r="AY461" s="9"/>
      <c r="AZ461" s="9"/>
      <c r="BA461" s="20">
        <v>456</v>
      </c>
      <c r="BB461" s="20">
        <v>2017</v>
      </c>
      <c r="BC461" s="20">
        <v>1957</v>
      </c>
      <c r="BD461" s="21">
        <v>133.28</v>
      </c>
      <c r="BE461" s="9">
        <f t="shared" si="62"/>
        <v>-35427.439041261561</v>
      </c>
      <c r="BF461" s="9">
        <v>2205330.0227999999</v>
      </c>
      <c r="BG461" s="9">
        <v>33412.713799999998</v>
      </c>
      <c r="BH461" s="9">
        <v>190017.43360000002</v>
      </c>
      <c r="BI461" s="9">
        <v>81886.240863134502</v>
      </c>
      <c r="BJ461" s="9">
        <v>377547.53960000002</v>
      </c>
      <c r="BK461" s="9">
        <v>55883.577751939665</v>
      </c>
      <c r="BL461" s="9">
        <v>2867737.8119524564</v>
      </c>
      <c r="BM461" s="9">
        <f t="shared" si="63"/>
        <v>321663.96184806037</v>
      </c>
      <c r="BN461" s="9"/>
      <c r="BO461" s="9"/>
      <c r="BP461" s="9"/>
      <c r="BQ461" s="9"/>
      <c r="BR461" s="9"/>
      <c r="BS461" s="9"/>
      <c r="BT461" s="9"/>
      <c r="BU461" s="9"/>
      <c r="BV461" s="9">
        <f t="shared" si="58"/>
        <v>-35427.439041261561</v>
      </c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</row>
    <row r="462" spans="1:117">
      <c r="A462" s="8">
        <v>457</v>
      </c>
      <c r="B462" s="20">
        <v>2015</v>
      </c>
      <c r="C462" s="20">
        <v>1969</v>
      </c>
      <c r="D462" s="21">
        <v>121.38</v>
      </c>
      <c r="E462" s="9">
        <v>63516.842700000001</v>
      </c>
      <c r="F462" s="9">
        <v>2023028.2132000001</v>
      </c>
      <c r="G462" s="9">
        <v>77366.129400000005</v>
      </c>
      <c r="H462" s="9">
        <v>380094.71490000002</v>
      </c>
      <c r="I462" s="9">
        <v>74150.681899999996</v>
      </c>
      <c r="J462" s="9">
        <v>89727.821899999995</v>
      </c>
      <c r="K462" s="9">
        <v>496.02769999999998</v>
      </c>
      <c r="L462" s="9">
        <v>2580354.6908999998</v>
      </c>
      <c r="M462" s="9">
        <f t="shared" si="59"/>
        <v>89231.794199999989</v>
      </c>
      <c r="N462" s="9"/>
      <c r="O462" s="9"/>
      <c r="P462" s="9"/>
      <c r="Q462" s="9"/>
      <c r="R462" s="9"/>
      <c r="S462" s="9"/>
      <c r="T462" s="9"/>
      <c r="U462" s="9"/>
      <c r="V462" s="9">
        <f t="shared" si="56"/>
        <v>332078.84270000004</v>
      </c>
      <c r="W462" s="9"/>
      <c r="X462" s="9"/>
      <c r="Y462" s="9"/>
      <c r="Z462" s="9"/>
      <c r="AA462" s="8">
        <v>457</v>
      </c>
      <c r="AB462" s="20">
        <v>2016</v>
      </c>
      <c r="AC462" s="20">
        <v>1936</v>
      </c>
      <c r="AD462" s="21">
        <v>90.47</v>
      </c>
      <c r="AE462" s="9">
        <f t="shared" si="60"/>
        <v>-113405.6570019261</v>
      </c>
      <c r="AF462" s="9">
        <v>2144189.4969000001</v>
      </c>
      <c r="AG462" s="9">
        <v>33508.915200000003</v>
      </c>
      <c r="AH462" s="9">
        <v>190615.609</v>
      </c>
      <c r="AI462" s="9">
        <v>131238.06510000001</v>
      </c>
      <c r="AJ462" s="9">
        <v>240619.7157</v>
      </c>
      <c r="AK462" s="9">
        <v>79797.274017527176</v>
      </c>
      <c r="AL462" s="9">
        <v>2773780.1848843996</v>
      </c>
      <c r="AM462" s="9">
        <f t="shared" si="61"/>
        <v>160822.44168247283</v>
      </c>
      <c r="AN462" s="9"/>
      <c r="AO462" s="9"/>
      <c r="AP462" s="9"/>
      <c r="AQ462" s="9"/>
      <c r="AR462" s="9"/>
      <c r="AS462" s="9"/>
      <c r="AT462" s="9"/>
      <c r="AU462" s="9"/>
      <c r="AV462" s="9">
        <f t="shared" si="57"/>
        <v>-113405.6570019261</v>
      </c>
      <c r="AW462" s="9"/>
      <c r="AX462" s="9"/>
      <c r="AY462" s="9"/>
      <c r="AZ462" s="9"/>
      <c r="BA462" s="20">
        <v>457</v>
      </c>
      <c r="BB462" s="20">
        <v>2017</v>
      </c>
      <c r="BC462" s="20">
        <v>1937</v>
      </c>
      <c r="BD462" s="21">
        <v>136</v>
      </c>
      <c r="BE462" s="9">
        <f t="shared" si="62"/>
        <v>-321484.8180365134</v>
      </c>
      <c r="BF462" s="9">
        <v>2166887.3319999999</v>
      </c>
      <c r="BG462" s="9">
        <v>33412.713799999998</v>
      </c>
      <c r="BH462" s="9">
        <v>177015.3714</v>
      </c>
      <c r="BI462" s="9">
        <v>130731.911267883</v>
      </c>
      <c r="BJ462" s="9">
        <v>130822.49399999999</v>
      </c>
      <c r="BK462" s="9">
        <v>119550.46905193967</v>
      </c>
      <c r="BL462" s="9">
        <v>2840804.1714524566</v>
      </c>
      <c r="BM462" s="9">
        <f t="shared" si="63"/>
        <v>11272.024948060323</v>
      </c>
      <c r="BN462" s="9"/>
      <c r="BO462" s="9"/>
      <c r="BP462" s="9"/>
      <c r="BQ462" s="9"/>
      <c r="BR462" s="9"/>
      <c r="BS462" s="9"/>
      <c r="BT462" s="9"/>
      <c r="BU462" s="9"/>
      <c r="BV462" s="9">
        <f t="shared" si="58"/>
        <v>-321484.8180365134</v>
      </c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</row>
    <row r="463" spans="1:117">
      <c r="A463" s="8">
        <v>458</v>
      </c>
      <c r="B463" s="20">
        <v>2015</v>
      </c>
      <c r="C463" s="20">
        <v>1998</v>
      </c>
      <c r="D463" s="21">
        <v>105.25</v>
      </c>
      <c r="E463" s="9">
        <v>152704.91889999999</v>
      </c>
      <c r="F463" s="9">
        <v>2050114.7323</v>
      </c>
      <c r="G463" s="9">
        <v>77366.129400000005</v>
      </c>
      <c r="H463" s="9">
        <v>380664.0674</v>
      </c>
      <c r="I463" s="9">
        <v>72012.4709</v>
      </c>
      <c r="J463" s="9">
        <v>156161.0442</v>
      </c>
      <c r="K463" s="9">
        <v>0</v>
      </c>
      <c r="L463" s="9">
        <v>2583613.5252999999</v>
      </c>
      <c r="M463" s="9">
        <f t="shared" si="59"/>
        <v>156161.0442</v>
      </c>
      <c r="N463" s="9"/>
      <c r="O463" s="9"/>
      <c r="P463" s="9"/>
      <c r="Q463" s="9"/>
      <c r="R463" s="9"/>
      <c r="S463" s="9"/>
      <c r="T463" s="9"/>
      <c r="U463" s="9"/>
      <c r="V463" s="9">
        <f t="shared" si="56"/>
        <v>421266.91889999999</v>
      </c>
      <c r="W463" s="9"/>
      <c r="X463" s="9"/>
      <c r="Y463" s="9"/>
      <c r="Z463" s="9"/>
      <c r="AA463" s="8">
        <v>458</v>
      </c>
      <c r="AB463" s="20">
        <v>2016</v>
      </c>
      <c r="AC463" s="20">
        <v>1951</v>
      </c>
      <c r="AD463" s="21">
        <v>145.72999999999999</v>
      </c>
      <c r="AE463" s="9">
        <f t="shared" si="60"/>
        <v>280200.27309807297</v>
      </c>
      <c r="AF463" s="9">
        <v>2226800.7341</v>
      </c>
      <c r="AG463" s="9">
        <v>33508.915200000003</v>
      </c>
      <c r="AH463" s="9">
        <v>205519.18459999998</v>
      </c>
      <c r="AI463" s="9">
        <v>75248.859400000001</v>
      </c>
      <c r="AJ463" s="9">
        <v>559385.76649999991</v>
      </c>
      <c r="AK463" s="9">
        <v>12491.41421752717</v>
      </c>
      <c r="AL463" s="9">
        <v>2807771.7724843998</v>
      </c>
      <c r="AM463" s="9">
        <f t="shared" si="61"/>
        <v>546894.35228247277</v>
      </c>
      <c r="AN463" s="9"/>
      <c r="AO463" s="9"/>
      <c r="AP463" s="9"/>
      <c r="AQ463" s="9"/>
      <c r="AR463" s="9"/>
      <c r="AS463" s="9"/>
      <c r="AT463" s="9"/>
      <c r="AU463" s="9"/>
      <c r="AV463" s="9">
        <f t="shared" si="57"/>
        <v>280200.27309807297</v>
      </c>
      <c r="AW463" s="9"/>
      <c r="AX463" s="9"/>
      <c r="AY463" s="9"/>
      <c r="AZ463" s="9"/>
      <c r="BA463" s="20">
        <v>458</v>
      </c>
      <c r="BB463" s="20">
        <v>2017</v>
      </c>
      <c r="BC463" s="20">
        <v>1952</v>
      </c>
      <c r="BD463" s="21">
        <v>132.01</v>
      </c>
      <c r="BE463" s="9">
        <f t="shared" si="62"/>
        <v>89960.540885311551</v>
      </c>
      <c r="BF463" s="9">
        <v>2237968.7352999998</v>
      </c>
      <c r="BG463" s="9">
        <v>33412.713799999998</v>
      </c>
      <c r="BH463" s="9">
        <v>191434.78590000002</v>
      </c>
      <c r="BI463" s="9">
        <v>76561.583689707797</v>
      </c>
      <c r="BJ463" s="9">
        <v>471469.81910000002</v>
      </c>
      <c r="BK463" s="9">
        <v>47256.226251939661</v>
      </c>
      <c r="BL463" s="9">
        <v>2873630.8706524563</v>
      </c>
      <c r="BM463" s="9">
        <f t="shared" si="63"/>
        <v>424213.59284806036</v>
      </c>
      <c r="BN463" s="9"/>
      <c r="BO463" s="9"/>
      <c r="BP463" s="9"/>
      <c r="BQ463" s="9"/>
      <c r="BR463" s="9"/>
      <c r="BS463" s="9"/>
      <c r="BT463" s="9"/>
      <c r="BU463" s="9"/>
      <c r="BV463" s="9">
        <f t="shared" si="58"/>
        <v>89960.540885311551</v>
      </c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</row>
    <row r="464" spans="1:117">
      <c r="A464" s="8">
        <v>459</v>
      </c>
      <c r="B464" s="20">
        <v>2015</v>
      </c>
      <c r="C464" s="20">
        <v>1972</v>
      </c>
      <c r="D464" s="21">
        <v>151.79</v>
      </c>
      <c r="E464" s="9">
        <v>14089.388300000001</v>
      </c>
      <c r="F464" s="9">
        <v>2037074.1217</v>
      </c>
      <c r="G464" s="9">
        <v>77366.129400000005</v>
      </c>
      <c r="H464" s="9">
        <v>379446.88770000002</v>
      </c>
      <c r="I464" s="9">
        <v>76583.605200000005</v>
      </c>
      <c r="J464" s="9">
        <v>26772.281200000001</v>
      </c>
      <c r="K464" s="9">
        <v>15311.055</v>
      </c>
      <c r="L464" s="9">
        <v>2567842.5819000001</v>
      </c>
      <c r="M464" s="9">
        <f t="shared" si="59"/>
        <v>11461.226200000001</v>
      </c>
      <c r="N464" s="9"/>
      <c r="O464" s="9"/>
      <c r="P464" s="9"/>
      <c r="Q464" s="9"/>
      <c r="R464" s="9"/>
      <c r="S464" s="9"/>
      <c r="T464" s="9"/>
      <c r="U464" s="9"/>
      <c r="V464" s="9">
        <f t="shared" si="56"/>
        <v>282651.38829999999</v>
      </c>
      <c r="W464" s="9"/>
      <c r="X464" s="9"/>
      <c r="Y464" s="9"/>
      <c r="Z464" s="9"/>
      <c r="AA464" s="8">
        <v>459</v>
      </c>
      <c r="AB464" s="20">
        <v>2016</v>
      </c>
      <c r="AC464" s="20">
        <v>1933</v>
      </c>
      <c r="AD464" s="21">
        <v>150.36000000000001</v>
      </c>
      <c r="AE464" s="9">
        <f t="shared" si="60"/>
        <v>85800.131098072976</v>
      </c>
      <c r="AF464" s="9">
        <v>2160672.4419</v>
      </c>
      <c r="AG464" s="9">
        <v>33508.915200000003</v>
      </c>
      <c r="AH464" s="9">
        <v>204078.13089999999</v>
      </c>
      <c r="AI464" s="9">
        <v>80662.556800000006</v>
      </c>
      <c r="AJ464" s="9">
        <v>408086.38510000001</v>
      </c>
      <c r="AK464" s="9">
        <v>13602.059317527172</v>
      </c>
      <c r="AL464" s="9">
        <v>2787606.2394843996</v>
      </c>
      <c r="AM464" s="9">
        <f t="shared" si="61"/>
        <v>394484.32578247285</v>
      </c>
      <c r="AN464" s="9"/>
      <c r="AO464" s="9"/>
      <c r="AP464" s="9"/>
      <c r="AQ464" s="9"/>
      <c r="AR464" s="9"/>
      <c r="AS464" s="9"/>
      <c r="AT464" s="9"/>
      <c r="AU464" s="9"/>
      <c r="AV464" s="9">
        <f t="shared" si="57"/>
        <v>85800.131098072976</v>
      </c>
      <c r="AW464" s="9"/>
      <c r="AX464" s="9"/>
      <c r="AY464" s="9"/>
      <c r="AZ464" s="9"/>
      <c r="BA464" s="20">
        <v>459</v>
      </c>
      <c r="BB464" s="20">
        <v>2017</v>
      </c>
      <c r="BC464" s="20">
        <v>1934</v>
      </c>
      <c r="BD464" s="21">
        <v>121.92</v>
      </c>
      <c r="BE464" s="9">
        <f t="shared" si="62"/>
        <v>203551.81457402464</v>
      </c>
      <c r="BF464" s="9">
        <v>2165935.23</v>
      </c>
      <c r="BG464" s="9">
        <v>33412.713799999998</v>
      </c>
      <c r="BH464" s="9">
        <v>193475.78909999999</v>
      </c>
      <c r="BI464" s="9">
        <v>68894.017878419996</v>
      </c>
      <c r="BJ464" s="9">
        <v>685000.28630000004</v>
      </c>
      <c r="BK464" s="9">
        <v>51439.845951939664</v>
      </c>
      <c r="BL464" s="9">
        <v>2891726.3765524565</v>
      </c>
      <c r="BM464" s="9">
        <f t="shared" si="63"/>
        <v>633560.44034806034</v>
      </c>
      <c r="BN464" s="9"/>
      <c r="BO464" s="9"/>
      <c r="BP464" s="9"/>
      <c r="BQ464" s="9"/>
      <c r="BR464" s="9"/>
      <c r="BS464" s="9"/>
      <c r="BT464" s="9"/>
      <c r="BU464" s="9"/>
      <c r="BV464" s="9">
        <f t="shared" si="58"/>
        <v>203551.81457402464</v>
      </c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</row>
    <row r="465" spans="1:117">
      <c r="A465" s="8">
        <v>460</v>
      </c>
      <c r="B465" s="20">
        <v>2015</v>
      </c>
      <c r="C465" s="20">
        <v>1971</v>
      </c>
      <c r="D465" s="21">
        <v>137.58000000000001</v>
      </c>
      <c r="E465" s="9">
        <v>56985.604299999999</v>
      </c>
      <c r="F465" s="9">
        <v>2039083.9957999999</v>
      </c>
      <c r="G465" s="9">
        <v>77366.129400000005</v>
      </c>
      <c r="H465" s="9">
        <v>379651.86959999998</v>
      </c>
      <c r="I465" s="9">
        <v>75813.7932</v>
      </c>
      <c r="J465" s="9">
        <v>62721.463000000003</v>
      </c>
      <c r="K465" s="9">
        <v>5539.5347000000002</v>
      </c>
      <c r="L465" s="9">
        <v>2572112.1118999999</v>
      </c>
      <c r="M465" s="9">
        <f t="shared" si="59"/>
        <v>57181.9283</v>
      </c>
      <c r="N465" s="9"/>
      <c r="O465" s="9"/>
      <c r="P465" s="9"/>
      <c r="Q465" s="9"/>
      <c r="R465" s="9"/>
      <c r="S465" s="9"/>
      <c r="T465" s="9"/>
      <c r="U465" s="9"/>
      <c r="V465" s="9">
        <f t="shared" si="56"/>
        <v>325547.60430000001</v>
      </c>
      <c r="W465" s="9"/>
      <c r="X465" s="9"/>
      <c r="Y465" s="9"/>
      <c r="Z465" s="9"/>
      <c r="AA465" s="8">
        <v>460</v>
      </c>
      <c r="AB465" s="20">
        <v>2016</v>
      </c>
      <c r="AC465" s="20">
        <v>1996</v>
      </c>
      <c r="AD465" s="21">
        <v>192.43</v>
      </c>
      <c r="AE465" s="9">
        <f t="shared" si="60"/>
        <v>280126.08029807266</v>
      </c>
      <c r="AF465" s="9">
        <v>2190454.0666999999</v>
      </c>
      <c r="AG465" s="9">
        <v>33508.915200000003</v>
      </c>
      <c r="AH465" s="9">
        <v>205683.86789999998</v>
      </c>
      <c r="AI465" s="9">
        <v>74630.1829</v>
      </c>
      <c r="AJ465" s="9">
        <v>615380.14350000001</v>
      </c>
      <c r="AK465" s="9">
        <v>12603.52511752717</v>
      </c>
      <c r="AL465" s="9">
        <v>2826927.5707843998</v>
      </c>
      <c r="AM465" s="9">
        <f t="shared" si="61"/>
        <v>602776.61838247278</v>
      </c>
      <c r="AN465" s="9"/>
      <c r="AO465" s="9"/>
      <c r="AP465" s="9"/>
      <c r="AQ465" s="9"/>
      <c r="AR465" s="9"/>
      <c r="AS465" s="9"/>
      <c r="AT465" s="9"/>
      <c r="AU465" s="9"/>
      <c r="AV465" s="9">
        <f t="shared" si="57"/>
        <v>280126.08029807266</v>
      </c>
      <c r="AW465" s="9"/>
      <c r="AX465" s="9"/>
      <c r="AY465" s="9"/>
      <c r="AZ465" s="9"/>
      <c r="BA465" s="20">
        <v>460</v>
      </c>
      <c r="BB465" s="20">
        <v>2017</v>
      </c>
      <c r="BC465" s="20">
        <v>1997</v>
      </c>
      <c r="BD465" s="21">
        <v>140.19999999999999</v>
      </c>
      <c r="BE465" s="9">
        <f t="shared" si="62"/>
        <v>231103.7399573531</v>
      </c>
      <c r="BF465" s="9">
        <v>2250864.1798999999</v>
      </c>
      <c r="BG465" s="9">
        <v>33412.713799999998</v>
      </c>
      <c r="BH465" s="9">
        <v>192758.74790000002</v>
      </c>
      <c r="BI465" s="9">
        <v>71587.771861749396</v>
      </c>
      <c r="BJ465" s="9">
        <v>621376.03359999997</v>
      </c>
      <c r="BK465" s="9">
        <v>39560.47225193966</v>
      </c>
      <c r="BL465" s="9">
        <v>2899335.2348524565</v>
      </c>
      <c r="BM465" s="9">
        <f t="shared" si="63"/>
        <v>581815.56134806026</v>
      </c>
      <c r="BN465" s="9"/>
      <c r="BO465" s="9"/>
      <c r="BP465" s="9"/>
      <c r="BQ465" s="9"/>
      <c r="BR465" s="9"/>
      <c r="BS465" s="9"/>
      <c r="BT465" s="9"/>
      <c r="BU465" s="9"/>
      <c r="BV465" s="9">
        <f t="shared" si="58"/>
        <v>231103.7399573531</v>
      </c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</row>
    <row r="466" spans="1:117">
      <c r="A466" s="8">
        <v>461</v>
      </c>
      <c r="B466" s="20">
        <v>2015</v>
      </c>
      <c r="C466" s="20">
        <v>1985</v>
      </c>
      <c r="D466" s="21">
        <v>89.42</v>
      </c>
      <c r="E466" s="9">
        <v>71622.834199999998</v>
      </c>
      <c r="F466" s="9">
        <v>2056321.6917999999</v>
      </c>
      <c r="G466" s="9">
        <v>77366.129400000005</v>
      </c>
      <c r="H466" s="9">
        <v>380772.61290000001</v>
      </c>
      <c r="I466" s="9">
        <v>71604.8269</v>
      </c>
      <c r="J466" s="9">
        <v>57640.690600000002</v>
      </c>
      <c r="K466" s="9">
        <v>1948.3454999999999</v>
      </c>
      <c r="L466" s="9">
        <v>2570134.7719000001</v>
      </c>
      <c r="M466" s="9">
        <f t="shared" si="59"/>
        <v>55692.345099999999</v>
      </c>
      <c r="N466" s="9"/>
      <c r="O466" s="9"/>
      <c r="P466" s="9"/>
      <c r="Q466" s="9"/>
      <c r="R466" s="9"/>
      <c r="S466" s="9"/>
      <c r="T466" s="9"/>
      <c r="U466" s="9"/>
      <c r="V466" s="9">
        <f t="shared" si="56"/>
        <v>340184.83420000004</v>
      </c>
      <c r="W466" s="9"/>
      <c r="X466" s="9"/>
      <c r="Y466" s="9"/>
      <c r="Z466" s="9"/>
      <c r="AA466" s="8">
        <v>461</v>
      </c>
      <c r="AB466" s="20">
        <v>2016</v>
      </c>
      <c r="AC466" s="20">
        <v>1931</v>
      </c>
      <c r="AD466" s="21">
        <v>132.94</v>
      </c>
      <c r="AE466" s="9">
        <f t="shared" si="60"/>
        <v>-240178.11630192725</v>
      </c>
      <c r="AF466" s="9">
        <v>2203342.8542999998</v>
      </c>
      <c r="AG466" s="9">
        <v>33508.915200000003</v>
      </c>
      <c r="AH466" s="9">
        <v>187088.71829999998</v>
      </c>
      <c r="AI466" s="9">
        <v>144487.75889999999</v>
      </c>
      <c r="AJ466" s="9">
        <v>89040.995299999995</v>
      </c>
      <c r="AK466" s="9">
        <v>139735.84251752717</v>
      </c>
      <c r="AL466" s="9">
        <v>2757911.5157843996</v>
      </c>
      <c r="AM466" s="9">
        <f t="shared" si="61"/>
        <v>-50694.847217527175</v>
      </c>
      <c r="AN466" s="9"/>
      <c r="AO466" s="9"/>
      <c r="AP466" s="9"/>
      <c r="AQ466" s="9"/>
      <c r="AR466" s="9"/>
      <c r="AS466" s="9"/>
      <c r="AT466" s="9"/>
      <c r="AU466" s="9"/>
      <c r="AV466" s="9">
        <f t="shared" si="57"/>
        <v>-240178.11630192725</v>
      </c>
      <c r="AW466" s="9"/>
      <c r="AX466" s="9"/>
      <c r="AY466" s="9"/>
      <c r="AZ466" s="9"/>
      <c r="BA466" s="20">
        <v>461</v>
      </c>
      <c r="BB466" s="20">
        <v>2017</v>
      </c>
      <c r="BC466" s="20">
        <v>1932</v>
      </c>
      <c r="BD466" s="21">
        <v>141.41</v>
      </c>
      <c r="BE466" s="9">
        <f t="shared" si="62"/>
        <v>-170540.5509581808</v>
      </c>
      <c r="BF466" s="9">
        <v>2246419.3261000002</v>
      </c>
      <c r="BG466" s="9">
        <v>33412.713799999998</v>
      </c>
      <c r="BH466" s="9">
        <v>184744.1072</v>
      </c>
      <c r="BI466" s="9">
        <v>101696.87994621501</v>
      </c>
      <c r="BJ466" s="9">
        <v>268400.4399</v>
      </c>
      <c r="BK466" s="9">
        <v>147279.18315193965</v>
      </c>
      <c r="BL466" s="9">
        <v>2857934.8347524563</v>
      </c>
      <c r="BM466" s="9">
        <f t="shared" si="63"/>
        <v>121121.25674806035</v>
      </c>
      <c r="BN466" s="9"/>
      <c r="BO466" s="9"/>
      <c r="BP466" s="9"/>
      <c r="BQ466" s="9"/>
      <c r="BR466" s="9"/>
      <c r="BS466" s="9"/>
      <c r="BT466" s="9"/>
      <c r="BU466" s="9"/>
      <c r="BV466" s="9">
        <f t="shared" si="58"/>
        <v>-170540.5509581808</v>
      </c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</row>
    <row r="467" spans="1:117">
      <c r="A467" s="8">
        <v>462</v>
      </c>
      <c r="B467" s="20">
        <v>2015</v>
      </c>
      <c r="C467" s="20">
        <v>1994</v>
      </c>
      <c r="D467" s="21">
        <v>76.42</v>
      </c>
      <c r="E467" s="9">
        <v>62075.107600000003</v>
      </c>
      <c r="F467" s="9">
        <v>2027505.301</v>
      </c>
      <c r="G467" s="9">
        <v>77366.129400000005</v>
      </c>
      <c r="H467" s="9">
        <v>380033.58559999999</v>
      </c>
      <c r="I467" s="9">
        <v>74380.253899999996</v>
      </c>
      <c r="J467" s="9">
        <v>81882.207399999999</v>
      </c>
      <c r="K467" s="9">
        <v>2041.9834000000001</v>
      </c>
      <c r="L467" s="9">
        <v>2577050.3862000001</v>
      </c>
      <c r="M467" s="9">
        <f t="shared" si="59"/>
        <v>79840.224000000002</v>
      </c>
      <c r="N467" s="9"/>
      <c r="O467" s="9"/>
      <c r="P467" s="9"/>
      <c r="Q467" s="9"/>
      <c r="R467" s="9"/>
      <c r="S467" s="9"/>
      <c r="T467" s="9"/>
      <c r="U467" s="9"/>
      <c r="V467" s="9">
        <f t="shared" si="56"/>
        <v>330637.10759999999</v>
      </c>
      <c r="W467" s="9"/>
      <c r="X467" s="9"/>
      <c r="Y467" s="9"/>
      <c r="Z467" s="9"/>
      <c r="AA467" s="8">
        <v>462</v>
      </c>
      <c r="AB467" s="20">
        <v>2016</v>
      </c>
      <c r="AC467" s="20">
        <v>1953</v>
      </c>
      <c r="AD467" s="21">
        <v>154.11000000000001</v>
      </c>
      <c r="AE467" s="9">
        <f t="shared" si="60"/>
        <v>-51799.442701926455</v>
      </c>
      <c r="AF467" s="9">
        <v>2152771.8955000001</v>
      </c>
      <c r="AG467" s="9">
        <v>33508.915200000003</v>
      </c>
      <c r="AH467" s="9">
        <v>200457.85339999999</v>
      </c>
      <c r="AI467" s="9">
        <v>94263.082699999999</v>
      </c>
      <c r="AJ467" s="9">
        <v>278376.39120000001</v>
      </c>
      <c r="AK467" s="9">
        <v>29310.187717527169</v>
      </c>
      <c r="AL467" s="9">
        <v>2781867.3929843996</v>
      </c>
      <c r="AM467" s="9">
        <f t="shared" si="61"/>
        <v>249066.20348247283</v>
      </c>
      <c r="AN467" s="9"/>
      <c r="AO467" s="9"/>
      <c r="AP467" s="9"/>
      <c r="AQ467" s="9"/>
      <c r="AR467" s="9"/>
      <c r="AS467" s="9"/>
      <c r="AT467" s="9"/>
      <c r="AU467" s="9"/>
      <c r="AV467" s="9">
        <f t="shared" si="57"/>
        <v>-51799.442701926455</v>
      </c>
      <c r="AW467" s="9"/>
      <c r="AX467" s="9"/>
      <c r="AY467" s="9"/>
      <c r="AZ467" s="9"/>
      <c r="BA467" s="20">
        <v>462</v>
      </c>
      <c r="BB467" s="20">
        <v>2017</v>
      </c>
      <c r="BC467" s="20">
        <v>1954</v>
      </c>
      <c r="BD467" s="21">
        <v>129.66</v>
      </c>
      <c r="BE467" s="9">
        <f t="shared" si="62"/>
        <v>212461.69373496901</v>
      </c>
      <c r="BF467" s="9">
        <v>2219330.7012</v>
      </c>
      <c r="BG467" s="9">
        <v>33412.713799999998</v>
      </c>
      <c r="BH467" s="9">
        <v>192835.46730000002</v>
      </c>
      <c r="BI467" s="9">
        <v>71299.555339364699</v>
      </c>
      <c r="BJ467" s="9">
        <v>618502.21129999997</v>
      </c>
      <c r="BK467" s="9">
        <v>41064.301951939662</v>
      </c>
      <c r="BL467" s="9">
        <v>2881854.6532524563</v>
      </c>
      <c r="BM467" s="9">
        <f t="shared" si="63"/>
        <v>577437.90934806026</v>
      </c>
      <c r="BN467" s="9"/>
      <c r="BO467" s="9"/>
      <c r="BP467" s="9"/>
      <c r="BQ467" s="9"/>
      <c r="BR467" s="9"/>
      <c r="BS467" s="9"/>
      <c r="BT467" s="9"/>
      <c r="BU467" s="9"/>
      <c r="BV467" s="9">
        <f t="shared" si="58"/>
        <v>212461.69373496901</v>
      </c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</row>
    <row r="468" spans="1:117">
      <c r="A468" s="8">
        <v>463</v>
      </c>
      <c r="B468" s="20">
        <v>2015</v>
      </c>
      <c r="C468" s="20">
        <v>1980</v>
      </c>
      <c r="D468" s="21">
        <v>97.62</v>
      </c>
      <c r="E468" s="9">
        <v>90633.305999999997</v>
      </c>
      <c r="F468" s="9">
        <v>2026782.6621999999</v>
      </c>
      <c r="G468" s="9">
        <v>77366.129400000005</v>
      </c>
      <c r="H468" s="9">
        <v>380386.97070000001</v>
      </c>
      <c r="I468" s="9">
        <v>73053.111399999994</v>
      </c>
      <c r="J468" s="9">
        <v>116701.6776</v>
      </c>
      <c r="K468" s="9">
        <v>0</v>
      </c>
      <c r="L468" s="9">
        <v>2583657.2453000001</v>
      </c>
      <c r="M468" s="9">
        <f t="shared" si="59"/>
        <v>116701.6776</v>
      </c>
      <c r="N468" s="9"/>
      <c r="O468" s="9"/>
      <c r="P468" s="9"/>
      <c r="Q468" s="9"/>
      <c r="R468" s="9"/>
      <c r="S468" s="9"/>
      <c r="T468" s="9"/>
      <c r="U468" s="9"/>
      <c r="V468" s="9">
        <f t="shared" si="56"/>
        <v>359195.30599999998</v>
      </c>
      <c r="W468" s="9"/>
      <c r="X468" s="9"/>
      <c r="Y468" s="9"/>
      <c r="Z468" s="9"/>
      <c r="AA468" s="8">
        <v>463</v>
      </c>
      <c r="AB468" s="20">
        <v>2016</v>
      </c>
      <c r="AC468" s="20">
        <v>1980</v>
      </c>
      <c r="AD468" s="21">
        <v>138.94</v>
      </c>
      <c r="AE468" s="9">
        <f t="shared" si="60"/>
        <v>-134486.12110192655</v>
      </c>
      <c r="AF468" s="9">
        <v>2167091.6705999998</v>
      </c>
      <c r="AG468" s="9">
        <v>33508.915200000003</v>
      </c>
      <c r="AH468" s="9">
        <v>200331.61559999999</v>
      </c>
      <c r="AI468" s="9">
        <v>94737.327900000004</v>
      </c>
      <c r="AJ468" s="9">
        <v>185360.61430000002</v>
      </c>
      <c r="AK468" s="9">
        <v>38676.161217527173</v>
      </c>
      <c r="AL468" s="9">
        <v>2776840.1034843996</v>
      </c>
      <c r="AM468" s="9">
        <f t="shared" si="61"/>
        <v>146684.45308247284</v>
      </c>
      <c r="AN468" s="9"/>
      <c r="AO468" s="9"/>
      <c r="AP468" s="9"/>
      <c r="AQ468" s="9"/>
      <c r="AR468" s="9"/>
      <c r="AS468" s="9"/>
      <c r="AT468" s="9"/>
      <c r="AU468" s="9"/>
      <c r="AV468" s="9">
        <f t="shared" si="57"/>
        <v>-134486.12110192655</v>
      </c>
      <c r="AW468" s="9"/>
      <c r="AX468" s="9"/>
      <c r="AY468" s="9"/>
      <c r="AZ468" s="9"/>
      <c r="BA468" s="20">
        <v>463</v>
      </c>
      <c r="BB468" s="20">
        <v>2017</v>
      </c>
      <c r="BC468" s="20">
        <v>1981</v>
      </c>
      <c r="BD468" s="21">
        <v>167.58</v>
      </c>
      <c r="BE468" s="9">
        <f t="shared" si="62"/>
        <v>114353.40411695559</v>
      </c>
      <c r="BF468" s="9">
        <v>2182779.3158</v>
      </c>
      <c r="BG468" s="9">
        <v>33412.713799999998</v>
      </c>
      <c r="BH468" s="9">
        <v>191293.55189999999</v>
      </c>
      <c r="BI468" s="9">
        <v>77092.1664213521</v>
      </c>
      <c r="BJ468" s="9">
        <v>552924.10990000004</v>
      </c>
      <c r="BK468" s="9">
        <v>46427.788451939661</v>
      </c>
      <c r="BL468" s="9">
        <v>2876720.6652524564</v>
      </c>
      <c r="BM468" s="9">
        <f t="shared" si="63"/>
        <v>506496.32144806039</v>
      </c>
      <c r="BN468" s="9"/>
      <c r="BO468" s="9"/>
      <c r="BP468" s="9"/>
      <c r="BQ468" s="9"/>
      <c r="BR468" s="9"/>
      <c r="BS468" s="9"/>
      <c r="BT468" s="9"/>
      <c r="BU468" s="9"/>
      <c r="BV468" s="9">
        <f t="shared" si="58"/>
        <v>114353.40411695559</v>
      </c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</row>
    <row r="469" spans="1:117">
      <c r="A469" s="8">
        <v>464</v>
      </c>
      <c r="B469" s="20">
        <v>2015</v>
      </c>
      <c r="C469" s="20">
        <v>1962</v>
      </c>
      <c r="D469" s="21">
        <v>98.41</v>
      </c>
      <c r="E469" s="9">
        <v>65660.915900000007</v>
      </c>
      <c r="F469" s="9">
        <v>2055019.5748000001</v>
      </c>
      <c r="G469" s="9">
        <v>77366.129400000005</v>
      </c>
      <c r="H469" s="9">
        <v>380297.92379999999</v>
      </c>
      <c r="I469" s="9">
        <v>73387.528300000005</v>
      </c>
      <c r="J469" s="9">
        <v>55962.890299999999</v>
      </c>
      <c r="K469" s="9">
        <v>2987.8395</v>
      </c>
      <c r="L469" s="9">
        <v>2573385.2911999999</v>
      </c>
      <c r="M469" s="9">
        <f t="shared" si="59"/>
        <v>52975.050799999997</v>
      </c>
      <c r="N469" s="9"/>
      <c r="O469" s="9"/>
      <c r="P469" s="9"/>
      <c r="Q469" s="9"/>
      <c r="R469" s="9"/>
      <c r="S469" s="9"/>
      <c r="T469" s="9"/>
      <c r="U469" s="9"/>
      <c r="V469" s="9">
        <f t="shared" si="56"/>
        <v>334222.91590000002</v>
      </c>
      <c r="W469" s="9"/>
      <c r="X469" s="9"/>
      <c r="Y469" s="9"/>
      <c r="Z469" s="9"/>
      <c r="AA469" s="8">
        <v>464</v>
      </c>
      <c r="AB469" s="20">
        <v>2016</v>
      </c>
      <c r="AC469" s="20">
        <v>1932</v>
      </c>
      <c r="AD469" s="21">
        <v>141.41</v>
      </c>
      <c r="AE469" s="9">
        <f t="shared" si="60"/>
        <v>-55116.066401927266</v>
      </c>
      <c r="AF469" s="9">
        <v>2181277.4413999999</v>
      </c>
      <c r="AG469" s="9">
        <v>33508.915200000003</v>
      </c>
      <c r="AH469" s="9">
        <v>199716.8444</v>
      </c>
      <c r="AI469" s="9">
        <v>97046.878100000002</v>
      </c>
      <c r="AJ469" s="9">
        <v>302944.96220000001</v>
      </c>
      <c r="AK469" s="9">
        <v>87808.73611752718</v>
      </c>
      <c r="AL469" s="9">
        <v>2781802.3715843996</v>
      </c>
      <c r="AM469" s="9">
        <f t="shared" si="61"/>
        <v>215136.22608247283</v>
      </c>
      <c r="AN469" s="9"/>
      <c r="AO469" s="9"/>
      <c r="AP469" s="9"/>
      <c r="AQ469" s="9"/>
      <c r="AR469" s="9"/>
      <c r="AS469" s="9"/>
      <c r="AT469" s="9"/>
      <c r="AU469" s="9"/>
      <c r="AV469" s="9">
        <f t="shared" si="57"/>
        <v>-55116.066401927266</v>
      </c>
      <c r="AW469" s="9"/>
      <c r="AX469" s="9"/>
      <c r="AY469" s="9"/>
      <c r="AZ469" s="9"/>
      <c r="BA469" s="20">
        <v>464</v>
      </c>
      <c r="BB469" s="20">
        <v>2017</v>
      </c>
      <c r="BC469" s="20">
        <v>1933</v>
      </c>
      <c r="BD469" s="21">
        <v>150.36000000000001</v>
      </c>
      <c r="BE469" s="9">
        <f t="shared" si="62"/>
        <v>-1856.7565322318114</v>
      </c>
      <c r="BF469" s="9">
        <v>2220152.3106999998</v>
      </c>
      <c r="BG469" s="9">
        <v>33412.713799999998</v>
      </c>
      <c r="BH469" s="9">
        <v>191298.9411</v>
      </c>
      <c r="BI469" s="9">
        <v>77071.920572164701</v>
      </c>
      <c r="BJ469" s="9">
        <v>389605.61710000003</v>
      </c>
      <c r="BK469" s="9">
        <v>48368.147451939665</v>
      </c>
      <c r="BL469" s="9">
        <v>2865030.1123524564</v>
      </c>
      <c r="BM469" s="9">
        <f t="shared" si="63"/>
        <v>341237.46964806039</v>
      </c>
      <c r="BN469" s="9"/>
      <c r="BO469" s="9"/>
      <c r="BP469" s="9"/>
      <c r="BQ469" s="9"/>
      <c r="BR469" s="9"/>
      <c r="BS469" s="9"/>
      <c r="BT469" s="9"/>
      <c r="BU469" s="9"/>
      <c r="BV469" s="9">
        <f t="shared" si="58"/>
        <v>-1856.7565322318114</v>
      </c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</row>
    <row r="470" spans="1:117">
      <c r="A470" s="8">
        <v>465</v>
      </c>
      <c r="B470" s="20">
        <v>2015</v>
      </c>
      <c r="C470" s="20">
        <v>1952</v>
      </c>
      <c r="D470" s="21">
        <v>113.3</v>
      </c>
      <c r="E470" s="9">
        <v>59051.046600000001</v>
      </c>
      <c r="F470" s="9">
        <v>2033371.2021000001</v>
      </c>
      <c r="G470" s="9">
        <v>77366.129400000005</v>
      </c>
      <c r="H470" s="9">
        <v>379962.39370000002</v>
      </c>
      <c r="I470" s="9">
        <v>74647.615699999995</v>
      </c>
      <c r="J470" s="9">
        <v>72949.866599999994</v>
      </c>
      <c r="K470" s="9">
        <v>397.95389999999998</v>
      </c>
      <c r="L470" s="9">
        <v>2578848.2069999999</v>
      </c>
      <c r="M470" s="9">
        <f t="shared" si="59"/>
        <v>72551.912700000001</v>
      </c>
      <c r="N470" s="9"/>
      <c r="O470" s="9"/>
      <c r="P470" s="9"/>
      <c r="Q470" s="9"/>
      <c r="R470" s="9"/>
      <c r="S470" s="9"/>
      <c r="T470" s="9"/>
      <c r="U470" s="9"/>
      <c r="V470" s="9">
        <f t="shared" si="56"/>
        <v>327613.0466</v>
      </c>
      <c r="W470" s="9"/>
      <c r="X470" s="9"/>
      <c r="Y470" s="9"/>
      <c r="Z470" s="9"/>
      <c r="AA470" s="8">
        <v>465</v>
      </c>
      <c r="AB470" s="20">
        <v>2016</v>
      </c>
      <c r="AC470" s="20">
        <v>1985</v>
      </c>
      <c r="AD470" s="21">
        <v>142.93</v>
      </c>
      <c r="AE470" s="9">
        <f t="shared" si="60"/>
        <v>-36170.619101926684</v>
      </c>
      <c r="AF470" s="9">
        <v>2218046.2341</v>
      </c>
      <c r="AG470" s="9">
        <v>33508.915200000003</v>
      </c>
      <c r="AH470" s="9">
        <v>201391.4221</v>
      </c>
      <c r="AI470" s="9">
        <v>90755.885800000004</v>
      </c>
      <c r="AJ470" s="9">
        <v>248599.9761</v>
      </c>
      <c r="AK470" s="9">
        <v>58755.517317527178</v>
      </c>
      <c r="AL470" s="9">
        <v>2769717.5350843999</v>
      </c>
      <c r="AM470" s="9">
        <f t="shared" si="61"/>
        <v>189844.45878247282</v>
      </c>
      <c r="AN470" s="9"/>
      <c r="AO470" s="9"/>
      <c r="AP470" s="9"/>
      <c r="AQ470" s="9"/>
      <c r="AR470" s="9"/>
      <c r="AS470" s="9"/>
      <c r="AT470" s="9"/>
      <c r="AU470" s="9"/>
      <c r="AV470" s="9">
        <f t="shared" si="57"/>
        <v>-36170.619101926684</v>
      </c>
      <c r="AW470" s="9"/>
      <c r="AX470" s="9"/>
      <c r="AY470" s="9"/>
      <c r="AZ470" s="9"/>
      <c r="BA470" s="20">
        <v>465</v>
      </c>
      <c r="BB470" s="20">
        <v>2017</v>
      </c>
      <c r="BC470" s="20">
        <v>1986</v>
      </c>
      <c r="BD470" s="21">
        <v>103.9</v>
      </c>
      <c r="BE470" s="9">
        <f t="shared" si="62"/>
        <v>-38736.134241169784</v>
      </c>
      <c r="BF470" s="9">
        <v>2207427.1030999999</v>
      </c>
      <c r="BG470" s="9">
        <v>33412.713799999998</v>
      </c>
      <c r="BH470" s="9">
        <v>192044.8996</v>
      </c>
      <c r="BI470" s="9">
        <v>74269.531163225998</v>
      </c>
      <c r="BJ470" s="9">
        <v>368725.17010000005</v>
      </c>
      <c r="BK470" s="9">
        <v>46129.024351939661</v>
      </c>
      <c r="BL470" s="9">
        <v>2868486.5276524564</v>
      </c>
      <c r="BM470" s="9">
        <f t="shared" si="63"/>
        <v>322596.14574806037</v>
      </c>
      <c r="BN470" s="9"/>
      <c r="BO470" s="9"/>
      <c r="BP470" s="9"/>
      <c r="BQ470" s="9"/>
      <c r="BR470" s="9"/>
      <c r="BS470" s="9"/>
      <c r="BT470" s="9"/>
      <c r="BU470" s="9"/>
      <c r="BV470" s="9">
        <f t="shared" si="58"/>
        <v>-38736.134241169784</v>
      </c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</row>
    <row r="471" spans="1:117">
      <c r="A471" s="8">
        <v>466</v>
      </c>
      <c r="B471" s="20">
        <v>2015</v>
      </c>
      <c r="C471" s="20">
        <v>1956</v>
      </c>
      <c r="D471" s="21">
        <v>140.97999999999999</v>
      </c>
      <c r="E471" s="9">
        <v>20568.3465</v>
      </c>
      <c r="F471" s="9">
        <v>2018144.7091999999</v>
      </c>
      <c r="G471" s="9">
        <v>77366.129400000005</v>
      </c>
      <c r="H471" s="9">
        <v>380081.14199999999</v>
      </c>
      <c r="I471" s="9">
        <v>74201.655199999994</v>
      </c>
      <c r="J471" s="9">
        <v>43990.101799999997</v>
      </c>
      <c r="K471" s="9">
        <v>30.6648</v>
      </c>
      <c r="L471" s="9">
        <v>2573184.7261999999</v>
      </c>
      <c r="M471" s="9">
        <f t="shared" si="59"/>
        <v>43959.436999999998</v>
      </c>
      <c r="N471" s="9"/>
      <c r="O471" s="9"/>
      <c r="P471" s="9"/>
      <c r="Q471" s="9"/>
      <c r="R471" s="9"/>
      <c r="S471" s="9"/>
      <c r="T471" s="9"/>
      <c r="U471" s="9"/>
      <c r="V471" s="9">
        <f t="shared" si="56"/>
        <v>289130.34649999999</v>
      </c>
      <c r="W471" s="9"/>
      <c r="X471" s="9"/>
      <c r="Y471" s="9"/>
      <c r="Z471" s="9"/>
      <c r="AA471" s="8">
        <v>466</v>
      </c>
      <c r="AB471" s="20">
        <v>2016</v>
      </c>
      <c r="AC471" s="20">
        <v>1986</v>
      </c>
      <c r="AD471" s="21">
        <v>103.9</v>
      </c>
      <c r="AE471" s="9">
        <f t="shared" si="60"/>
        <v>-6413.5046019270085</v>
      </c>
      <c r="AF471" s="9">
        <v>2139403.7215999998</v>
      </c>
      <c r="AG471" s="9">
        <v>33508.915200000003</v>
      </c>
      <c r="AH471" s="9">
        <v>204552.03479999999</v>
      </c>
      <c r="AI471" s="9">
        <v>78882.212100000004</v>
      </c>
      <c r="AJ471" s="9">
        <v>341076.83689999999</v>
      </c>
      <c r="AK471" s="9">
        <v>11676.856717527171</v>
      </c>
      <c r="AL471" s="9">
        <v>2792160.3684843997</v>
      </c>
      <c r="AM471" s="9">
        <f t="shared" si="61"/>
        <v>329399.98018247285</v>
      </c>
      <c r="AN471" s="9"/>
      <c r="AO471" s="9"/>
      <c r="AP471" s="9"/>
      <c r="AQ471" s="9"/>
      <c r="AR471" s="9"/>
      <c r="AS471" s="9"/>
      <c r="AT471" s="9"/>
      <c r="AU471" s="9"/>
      <c r="AV471" s="9">
        <f t="shared" si="57"/>
        <v>-6413.5046019270085</v>
      </c>
      <c r="AW471" s="9"/>
      <c r="AX471" s="9"/>
      <c r="AY471" s="9"/>
      <c r="AZ471" s="9"/>
      <c r="BA471" s="20">
        <v>466</v>
      </c>
      <c r="BB471" s="20">
        <v>2017</v>
      </c>
      <c r="BC471" s="20">
        <v>1987</v>
      </c>
      <c r="BD471" s="21">
        <v>96.42</v>
      </c>
      <c r="BE471" s="9">
        <f t="shared" si="62"/>
        <v>-235035.17186703859</v>
      </c>
      <c r="BF471" s="9">
        <v>2192809.6406999999</v>
      </c>
      <c r="BG471" s="9">
        <v>33412.713799999998</v>
      </c>
      <c r="BH471" s="9">
        <v>188469.1654</v>
      </c>
      <c r="BI471" s="9">
        <v>87702.718037358194</v>
      </c>
      <c r="BJ471" s="9">
        <v>176642.8835</v>
      </c>
      <c r="BK471" s="9">
        <v>70366.137951939658</v>
      </c>
      <c r="BL471" s="9">
        <v>2843706.1553524565</v>
      </c>
      <c r="BM471" s="9">
        <f t="shared" si="63"/>
        <v>106276.74554806034</v>
      </c>
      <c r="BN471" s="9"/>
      <c r="BO471" s="9"/>
      <c r="BP471" s="9"/>
      <c r="BQ471" s="9"/>
      <c r="BR471" s="9"/>
      <c r="BS471" s="9"/>
      <c r="BT471" s="9"/>
      <c r="BU471" s="9"/>
      <c r="BV471" s="9">
        <f t="shared" si="58"/>
        <v>-235035.17186703859</v>
      </c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</row>
    <row r="472" spans="1:117">
      <c r="A472" s="8">
        <v>467</v>
      </c>
      <c r="B472" s="20">
        <v>2015</v>
      </c>
      <c r="C472" s="20">
        <v>1963</v>
      </c>
      <c r="D472" s="21">
        <v>95.05</v>
      </c>
      <c r="E472" s="9">
        <v>69136.489100000006</v>
      </c>
      <c r="F472" s="9">
        <v>2065035.8939</v>
      </c>
      <c r="G472" s="9">
        <v>77366.129400000005</v>
      </c>
      <c r="H472" s="9">
        <v>381155.90019999997</v>
      </c>
      <c r="I472" s="9">
        <v>70165.386400000003</v>
      </c>
      <c r="J472" s="9">
        <v>52742.3989</v>
      </c>
      <c r="K472" s="9">
        <v>6463.5636000000004</v>
      </c>
      <c r="L472" s="9">
        <v>2570865.6562000001</v>
      </c>
      <c r="M472" s="9">
        <f t="shared" si="59"/>
        <v>46278.835299999999</v>
      </c>
      <c r="N472" s="9"/>
      <c r="O472" s="9"/>
      <c r="P472" s="9"/>
      <c r="Q472" s="9"/>
      <c r="R472" s="9"/>
      <c r="S472" s="9"/>
      <c r="T472" s="9"/>
      <c r="U472" s="9"/>
      <c r="V472" s="9">
        <f t="shared" si="56"/>
        <v>337698.48910000001</v>
      </c>
      <c r="W472" s="9"/>
      <c r="X472" s="9"/>
      <c r="Y472" s="9"/>
      <c r="Z472" s="9"/>
      <c r="AA472" s="8">
        <v>467</v>
      </c>
      <c r="AB472" s="20">
        <v>2016</v>
      </c>
      <c r="AC472" s="20">
        <v>1945</v>
      </c>
      <c r="AD472" s="21">
        <v>140.66</v>
      </c>
      <c r="AE472" s="9">
        <f t="shared" si="60"/>
        <v>-189193.73030192638</v>
      </c>
      <c r="AF472" s="9">
        <v>2229699.2163</v>
      </c>
      <c r="AG472" s="9">
        <v>33508.915200000003</v>
      </c>
      <c r="AH472" s="9">
        <v>191996.2965</v>
      </c>
      <c r="AI472" s="9">
        <v>126051.149</v>
      </c>
      <c r="AJ472" s="9">
        <v>141392.3486</v>
      </c>
      <c r="AK472" s="9">
        <v>144146.78601752713</v>
      </c>
      <c r="AL472" s="9">
        <v>2767694.8698843997</v>
      </c>
      <c r="AM472" s="9">
        <f t="shared" si="61"/>
        <v>-2754.4374175271369</v>
      </c>
      <c r="AN472" s="9"/>
      <c r="AO472" s="9"/>
      <c r="AP472" s="9"/>
      <c r="AQ472" s="9"/>
      <c r="AR472" s="9"/>
      <c r="AS472" s="9"/>
      <c r="AT472" s="9"/>
      <c r="AU472" s="9"/>
      <c r="AV472" s="9">
        <f t="shared" si="57"/>
        <v>-189193.73030192638</v>
      </c>
      <c r="AW472" s="9"/>
      <c r="AX472" s="9"/>
      <c r="AY472" s="9"/>
      <c r="AZ472" s="9"/>
      <c r="BA472" s="20">
        <v>467</v>
      </c>
      <c r="BB472" s="20">
        <v>2017</v>
      </c>
      <c r="BC472" s="20">
        <v>1946</v>
      </c>
      <c r="BD472" s="21">
        <v>139.6</v>
      </c>
      <c r="BE472" s="9">
        <f t="shared" si="62"/>
        <v>33443.238244312815</v>
      </c>
      <c r="BF472" s="9">
        <v>2270939.1376</v>
      </c>
      <c r="BG472" s="9">
        <v>33412.713799999998</v>
      </c>
      <c r="BH472" s="9">
        <v>191280.57949999999</v>
      </c>
      <c r="BI472" s="9">
        <v>77140.900948708804</v>
      </c>
      <c r="BJ472" s="9">
        <v>382587.37720000005</v>
      </c>
      <c r="BK472" s="9">
        <v>58520.636051939662</v>
      </c>
      <c r="BL472" s="9">
        <v>2863396.8347524563</v>
      </c>
      <c r="BM472" s="9">
        <f t="shared" si="63"/>
        <v>324066.74114806036</v>
      </c>
      <c r="BN472" s="9"/>
      <c r="BO472" s="9"/>
      <c r="BP472" s="9"/>
      <c r="BQ472" s="9"/>
      <c r="BR472" s="9"/>
      <c r="BS472" s="9"/>
      <c r="BT472" s="9"/>
      <c r="BU472" s="9"/>
      <c r="BV472" s="9">
        <f t="shared" si="58"/>
        <v>33443.238244312815</v>
      </c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</row>
    <row r="473" spans="1:117">
      <c r="A473" s="8">
        <v>468</v>
      </c>
      <c r="B473" s="20">
        <v>2015</v>
      </c>
      <c r="C473" s="20">
        <v>1950</v>
      </c>
      <c r="D473" s="21">
        <v>125.6</v>
      </c>
      <c r="E473" s="9">
        <v>6551.9835999999996</v>
      </c>
      <c r="F473" s="9">
        <v>2016397.2420999999</v>
      </c>
      <c r="G473" s="9">
        <v>77366.129400000005</v>
      </c>
      <c r="H473" s="9">
        <v>378629.75910000002</v>
      </c>
      <c r="I473" s="9">
        <v>79652.342600000004</v>
      </c>
      <c r="J473" s="9">
        <v>35429.455000000002</v>
      </c>
      <c r="K473" s="9">
        <v>10604.111199999999</v>
      </c>
      <c r="L473" s="9">
        <v>2570318.8333999999</v>
      </c>
      <c r="M473" s="9">
        <f t="shared" si="59"/>
        <v>24825.343800000002</v>
      </c>
      <c r="N473" s="9"/>
      <c r="O473" s="9"/>
      <c r="P473" s="9"/>
      <c r="Q473" s="9"/>
      <c r="R473" s="9"/>
      <c r="S473" s="9"/>
      <c r="T473" s="9"/>
      <c r="U473" s="9"/>
      <c r="V473" s="9">
        <f t="shared" si="56"/>
        <v>275113.98360000004</v>
      </c>
      <c r="W473" s="9"/>
      <c r="X473" s="9"/>
      <c r="Y473" s="9"/>
      <c r="Z473" s="9"/>
      <c r="AA473" s="8">
        <v>468</v>
      </c>
      <c r="AB473" s="20">
        <v>2016</v>
      </c>
      <c r="AC473" s="20">
        <v>1932</v>
      </c>
      <c r="AD473" s="21">
        <v>141.41</v>
      </c>
      <c r="AE473" s="9">
        <f t="shared" si="60"/>
        <v>-159111.49230192695</v>
      </c>
      <c r="AF473" s="9">
        <v>2146557.0027999999</v>
      </c>
      <c r="AG473" s="9">
        <v>33508.915200000003</v>
      </c>
      <c r="AH473" s="9">
        <v>198377.21349999998</v>
      </c>
      <c r="AI473" s="9">
        <v>102079.55439999999</v>
      </c>
      <c r="AJ473" s="9">
        <v>235669.52660000001</v>
      </c>
      <c r="AK473" s="9">
        <v>91439.291217527178</v>
      </c>
      <c r="AL473" s="9">
        <v>2783864.4135843995</v>
      </c>
      <c r="AM473" s="9">
        <f t="shared" si="61"/>
        <v>144230.23538247283</v>
      </c>
      <c r="AN473" s="9"/>
      <c r="AO473" s="9"/>
      <c r="AP473" s="9"/>
      <c r="AQ473" s="9"/>
      <c r="AR473" s="9"/>
      <c r="AS473" s="9"/>
      <c r="AT473" s="9"/>
      <c r="AU473" s="9"/>
      <c r="AV473" s="9">
        <f t="shared" si="57"/>
        <v>-159111.49230192695</v>
      </c>
      <c r="AW473" s="9"/>
      <c r="AX473" s="9"/>
      <c r="AY473" s="9"/>
      <c r="AZ473" s="9"/>
      <c r="BA473" s="20">
        <v>468</v>
      </c>
      <c r="BB473" s="20">
        <v>2017</v>
      </c>
      <c r="BC473" s="20">
        <v>1933</v>
      </c>
      <c r="BD473" s="21">
        <v>150.36000000000001</v>
      </c>
      <c r="BE473" s="9">
        <f t="shared" si="62"/>
        <v>-76181.34189343499</v>
      </c>
      <c r="BF473" s="9">
        <v>2188690.1664</v>
      </c>
      <c r="BG473" s="9">
        <v>33412.713799999998</v>
      </c>
      <c r="BH473" s="9">
        <v>191798.99610000002</v>
      </c>
      <c r="BI473" s="9">
        <v>75193.3322109609</v>
      </c>
      <c r="BJ473" s="9">
        <v>345331.12</v>
      </c>
      <c r="BK473" s="9">
        <v>43607.88845193966</v>
      </c>
      <c r="BL473" s="9">
        <v>2866999.7819524566</v>
      </c>
      <c r="BM473" s="9">
        <f t="shared" si="63"/>
        <v>301723.23154806031</v>
      </c>
      <c r="BN473" s="9"/>
      <c r="BO473" s="9"/>
      <c r="BP473" s="9"/>
      <c r="BQ473" s="9"/>
      <c r="BR473" s="9"/>
      <c r="BS473" s="9"/>
      <c r="BT473" s="9"/>
      <c r="BU473" s="9"/>
      <c r="BV473" s="9">
        <f t="shared" si="58"/>
        <v>-76181.34189343499</v>
      </c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</row>
    <row r="474" spans="1:117">
      <c r="A474" s="8">
        <v>469</v>
      </c>
      <c r="B474" s="20">
        <v>2015</v>
      </c>
      <c r="C474" s="20">
        <v>1957</v>
      </c>
      <c r="D474" s="21">
        <v>112.95</v>
      </c>
      <c r="E474" s="9">
        <v>78843.527799999996</v>
      </c>
      <c r="F474" s="9">
        <v>2049934.9188999999</v>
      </c>
      <c r="G474" s="9">
        <v>77366.129400000005</v>
      </c>
      <c r="H474" s="9">
        <v>378308.41810000001</v>
      </c>
      <c r="I474" s="9">
        <v>80859.142999999996</v>
      </c>
      <c r="J474" s="9">
        <v>84302.224300000002</v>
      </c>
      <c r="K474" s="9">
        <v>12566.845300000001</v>
      </c>
      <c r="L474" s="9">
        <v>2579360.4605</v>
      </c>
      <c r="M474" s="9">
        <f t="shared" si="59"/>
        <v>71735.379000000001</v>
      </c>
      <c r="N474" s="9"/>
      <c r="O474" s="9"/>
      <c r="P474" s="9"/>
      <c r="Q474" s="9"/>
      <c r="R474" s="9"/>
      <c r="S474" s="9"/>
      <c r="T474" s="9"/>
      <c r="U474" s="9"/>
      <c r="V474" s="9">
        <f t="shared" si="56"/>
        <v>347405.52780000004</v>
      </c>
      <c r="W474" s="9"/>
      <c r="X474" s="9"/>
      <c r="Y474" s="9"/>
      <c r="Z474" s="9"/>
      <c r="AA474" s="8">
        <v>469</v>
      </c>
      <c r="AB474" s="20">
        <v>2016</v>
      </c>
      <c r="AC474" s="20">
        <v>1940</v>
      </c>
      <c r="AD474" s="21">
        <v>98.3</v>
      </c>
      <c r="AE474" s="9">
        <f t="shared" si="60"/>
        <v>-109183.47010192648</v>
      </c>
      <c r="AF474" s="9">
        <v>2159260.4060999998</v>
      </c>
      <c r="AG474" s="9">
        <v>33508.915200000003</v>
      </c>
      <c r="AH474" s="9">
        <v>200635.42839999998</v>
      </c>
      <c r="AI474" s="9">
        <v>93595.975200000001</v>
      </c>
      <c r="AJ474" s="9">
        <v>209166.30730000001</v>
      </c>
      <c r="AK474" s="9">
        <v>37358.953417527169</v>
      </c>
      <c r="AL474" s="9">
        <v>2767991.5488843997</v>
      </c>
      <c r="AM474" s="9">
        <f t="shared" si="61"/>
        <v>171807.35388247285</v>
      </c>
      <c r="AN474" s="9"/>
      <c r="AO474" s="9"/>
      <c r="AP474" s="9"/>
      <c r="AQ474" s="9"/>
      <c r="AR474" s="9"/>
      <c r="AS474" s="9"/>
      <c r="AT474" s="9"/>
      <c r="AU474" s="9"/>
      <c r="AV474" s="9">
        <f t="shared" si="57"/>
        <v>-109183.47010192648</v>
      </c>
      <c r="AW474" s="9"/>
      <c r="AX474" s="9"/>
      <c r="AY474" s="9"/>
      <c r="AZ474" s="9"/>
      <c r="BA474" s="20">
        <v>469</v>
      </c>
      <c r="BB474" s="20">
        <v>2017</v>
      </c>
      <c r="BC474" s="20">
        <v>1941</v>
      </c>
      <c r="BD474" s="21">
        <v>129.43</v>
      </c>
      <c r="BE474" s="9">
        <f t="shared" si="62"/>
        <v>-260141.29312072461</v>
      </c>
      <c r="BF474" s="9">
        <v>2213120.798</v>
      </c>
      <c r="BG474" s="9">
        <v>33412.713799999998</v>
      </c>
      <c r="BH474" s="9">
        <v>182593.99340000001</v>
      </c>
      <c r="BI474" s="9">
        <v>109774.348783672</v>
      </c>
      <c r="BJ474" s="9">
        <v>155051.78109999999</v>
      </c>
      <c r="BK474" s="9">
        <v>110297.58025193967</v>
      </c>
      <c r="BL474" s="9">
        <v>2843797.3479524567</v>
      </c>
      <c r="BM474" s="9">
        <f t="shared" si="63"/>
        <v>44754.200848060325</v>
      </c>
      <c r="BN474" s="9"/>
      <c r="BO474" s="9"/>
      <c r="BP474" s="9"/>
      <c r="BQ474" s="9"/>
      <c r="BR474" s="9"/>
      <c r="BS474" s="9"/>
      <c r="BT474" s="9"/>
      <c r="BU474" s="9"/>
      <c r="BV474" s="9">
        <f t="shared" si="58"/>
        <v>-260141.29312072461</v>
      </c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</row>
    <row r="475" spans="1:117">
      <c r="A475" s="8">
        <v>470</v>
      </c>
      <c r="B475" s="20">
        <v>2015</v>
      </c>
      <c r="C475" s="20">
        <v>1961</v>
      </c>
      <c r="D475" s="21">
        <v>111.18</v>
      </c>
      <c r="E475" s="9">
        <v>68788.114499999996</v>
      </c>
      <c r="F475" s="9">
        <v>2041444.7054000001</v>
      </c>
      <c r="G475" s="9">
        <v>77366.129400000005</v>
      </c>
      <c r="H475" s="9">
        <v>379972.7672</v>
      </c>
      <c r="I475" s="9">
        <v>74608.657900000006</v>
      </c>
      <c r="J475" s="9">
        <v>73271.075700000001</v>
      </c>
      <c r="K475" s="9">
        <v>1516.6974</v>
      </c>
      <c r="L475" s="9">
        <v>2576358.5238000001</v>
      </c>
      <c r="M475" s="9">
        <f t="shared" si="59"/>
        <v>71754.378299999997</v>
      </c>
      <c r="N475" s="9"/>
      <c r="O475" s="9"/>
      <c r="P475" s="9"/>
      <c r="Q475" s="9"/>
      <c r="R475" s="9"/>
      <c r="S475" s="9"/>
      <c r="T475" s="9"/>
      <c r="U475" s="9"/>
      <c r="V475" s="9">
        <f t="shared" si="56"/>
        <v>337350.11450000003</v>
      </c>
      <c r="W475" s="9"/>
      <c r="X475" s="9"/>
      <c r="Y475" s="9"/>
      <c r="Z475" s="9"/>
      <c r="AA475" s="8">
        <v>470</v>
      </c>
      <c r="AB475" s="20">
        <v>2016</v>
      </c>
      <c r="AC475" s="20">
        <v>1966</v>
      </c>
      <c r="AD475" s="21">
        <v>143.24</v>
      </c>
      <c r="AE475" s="9">
        <f t="shared" si="60"/>
        <v>5689.0806980738416</v>
      </c>
      <c r="AF475" s="9">
        <v>2200105.8572999998</v>
      </c>
      <c r="AG475" s="9">
        <v>33508.915200000003</v>
      </c>
      <c r="AH475" s="9">
        <v>204200.0196</v>
      </c>
      <c r="AI475" s="9">
        <v>80204.650099999999</v>
      </c>
      <c r="AJ475" s="9">
        <v>282408.52520000003</v>
      </c>
      <c r="AK475" s="9">
        <v>25973.92931752717</v>
      </c>
      <c r="AL475" s="9">
        <v>2768764.9573843996</v>
      </c>
      <c r="AM475" s="9">
        <f t="shared" si="61"/>
        <v>256434.59588247287</v>
      </c>
      <c r="AN475" s="9"/>
      <c r="AO475" s="9"/>
      <c r="AP475" s="9"/>
      <c r="AQ475" s="9"/>
      <c r="AR475" s="9"/>
      <c r="AS475" s="9"/>
      <c r="AT475" s="9"/>
      <c r="AU475" s="9"/>
      <c r="AV475" s="9">
        <f t="shared" si="57"/>
        <v>5689.0806980738416</v>
      </c>
      <c r="AW475" s="9"/>
      <c r="AX475" s="9"/>
      <c r="AY475" s="9"/>
      <c r="AZ475" s="9"/>
      <c r="BA475" s="20">
        <v>470</v>
      </c>
      <c r="BB475" s="20">
        <v>2017</v>
      </c>
      <c r="BC475" s="20">
        <v>1967</v>
      </c>
      <c r="BD475" s="21">
        <v>128.53</v>
      </c>
      <c r="BE475" s="9">
        <f t="shared" si="62"/>
        <v>72354.563417448662</v>
      </c>
      <c r="BF475" s="9">
        <v>2224613.7075999998</v>
      </c>
      <c r="BG475" s="9">
        <v>33412.713799999998</v>
      </c>
      <c r="BH475" s="9">
        <v>191021.10980000001</v>
      </c>
      <c r="BI475" s="9">
        <v>78115.667221844502</v>
      </c>
      <c r="BJ475" s="9">
        <v>465018.89200000005</v>
      </c>
      <c r="BK475" s="9">
        <v>49553.713551939662</v>
      </c>
      <c r="BL475" s="9">
        <v>2870273.8134524566</v>
      </c>
      <c r="BM475" s="9">
        <f t="shared" si="63"/>
        <v>415465.17844806041</v>
      </c>
      <c r="BN475" s="9"/>
      <c r="BO475" s="9"/>
      <c r="BP475" s="9"/>
      <c r="BQ475" s="9"/>
      <c r="BR475" s="9"/>
      <c r="BS475" s="9"/>
      <c r="BT475" s="9"/>
      <c r="BU475" s="9"/>
      <c r="BV475" s="9">
        <f t="shared" si="58"/>
        <v>72354.563417448662</v>
      </c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</row>
    <row r="476" spans="1:117">
      <c r="A476" s="8">
        <v>471</v>
      </c>
      <c r="B476" s="20">
        <v>2015</v>
      </c>
      <c r="C476" s="20">
        <v>1980</v>
      </c>
      <c r="D476" s="21">
        <v>97.62</v>
      </c>
      <c r="E476" s="9">
        <v>93541.928700000004</v>
      </c>
      <c r="F476" s="9">
        <v>2058230.7178</v>
      </c>
      <c r="G476" s="9">
        <v>77366.129400000005</v>
      </c>
      <c r="H476" s="9">
        <v>380418.99160000001</v>
      </c>
      <c r="I476" s="9">
        <v>72932.856400000004</v>
      </c>
      <c r="J476" s="9">
        <v>90913.735100000005</v>
      </c>
      <c r="K476" s="9">
        <v>3251.6864</v>
      </c>
      <c r="L476" s="9">
        <v>2583068.8152999999</v>
      </c>
      <c r="M476" s="9">
        <f t="shared" si="59"/>
        <v>87662.048699999999</v>
      </c>
      <c r="N476" s="9"/>
      <c r="O476" s="9"/>
      <c r="P476" s="9"/>
      <c r="Q476" s="9"/>
      <c r="R476" s="9"/>
      <c r="S476" s="9"/>
      <c r="T476" s="9"/>
      <c r="U476" s="9"/>
      <c r="V476" s="9">
        <f t="shared" si="56"/>
        <v>362103.92870000005</v>
      </c>
      <c r="W476" s="9"/>
      <c r="X476" s="9"/>
      <c r="Y476" s="9"/>
      <c r="Z476" s="9"/>
      <c r="AA476" s="8">
        <v>471</v>
      </c>
      <c r="AB476" s="20">
        <v>2016</v>
      </c>
      <c r="AC476" s="20">
        <v>1979</v>
      </c>
      <c r="AD476" s="21">
        <v>121.11</v>
      </c>
      <c r="AE476" s="9">
        <f t="shared" si="60"/>
        <v>-92683.769701926969</v>
      </c>
      <c r="AF476" s="9">
        <v>2203940.7588999998</v>
      </c>
      <c r="AG476" s="9">
        <v>33508.915200000003</v>
      </c>
      <c r="AH476" s="9">
        <v>200932.0379</v>
      </c>
      <c r="AI476" s="9">
        <v>92481.683699999994</v>
      </c>
      <c r="AJ476" s="9">
        <v>197838.111</v>
      </c>
      <c r="AK476" s="9">
        <v>56378.129117527176</v>
      </c>
      <c r="AL476" s="9">
        <v>2765007.1472843997</v>
      </c>
      <c r="AM476" s="9">
        <f t="shared" si="61"/>
        <v>141459.98188247281</v>
      </c>
      <c r="AN476" s="9"/>
      <c r="AO476" s="9"/>
      <c r="AP476" s="9"/>
      <c r="AQ476" s="9"/>
      <c r="AR476" s="9"/>
      <c r="AS476" s="9"/>
      <c r="AT476" s="9"/>
      <c r="AU476" s="9"/>
      <c r="AV476" s="9">
        <f t="shared" si="57"/>
        <v>-92683.769701926969</v>
      </c>
      <c r="AW476" s="9"/>
      <c r="AX476" s="9"/>
      <c r="AY476" s="9"/>
      <c r="AZ476" s="9"/>
      <c r="BA476" s="20">
        <v>471</v>
      </c>
      <c r="BB476" s="20">
        <v>2017</v>
      </c>
      <c r="BC476" s="20">
        <v>1980</v>
      </c>
      <c r="BD476" s="21">
        <v>138.94</v>
      </c>
      <c r="BE476" s="9">
        <f t="shared" si="62"/>
        <v>-171824.58385685179</v>
      </c>
      <c r="BF476" s="9">
        <v>2224975.5633999999</v>
      </c>
      <c r="BG476" s="9">
        <v>33412.713799999998</v>
      </c>
      <c r="BH476" s="9">
        <v>186540.75220000002</v>
      </c>
      <c r="BI476" s="9">
        <v>94947.310047544393</v>
      </c>
      <c r="BJ476" s="9">
        <v>232813.08350000001</v>
      </c>
      <c r="BK476" s="9">
        <v>88992.850951939661</v>
      </c>
      <c r="BL476" s="9">
        <v>2855521.1558524566</v>
      </c>
      <c r="BM476" s="9">
        <f t="shared" si="63"/>
        <v>143820.23254806036</v>
      </c>
      <c r="BN476" s="9"/>
      <c r="BO476" s="9"/>
      <c r="BP476" s="9"/>
      <c r="BQ476" s="9"/>
      <c r="BR476" s="9"/>
      <c r="BS476" s="9"/>
      <c r="BT476" s="9"/>
      <c r="BU476" s="9"/>
      <c r="BV476" s="9">
        <f t="shared" si="58"/>
        <v>-171824.58385685179</v>
      </c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</row>
    <row r="477" spans="1:117">
      <c r="A477" s="8">
        <v>472</v>
      </c>
      <c r="B477" s="20">
        <v>2015</v>
      </c>
      <c r="C477" s="20">
        <v>1984</v>
      </c>
      <c r="D477" s="21">
        <v>122.11</v>
      </c>
      <c r="E477" s="9">
        <v>115619.60890000001</v>
      </c>
      <c r="F477" s="9">
        <v>2048607.9950999999</v>
      </c>
      <c r="G477" s="9">
        <v>77366.129400000005</v>
      </c>
      <c r="H477" s="9">
        <v>381772.79210000002</v>
      </c>
      <c r="I477" s="9">
        <v>67848.640799999994</v>
      </c>
      <c r="J477" s="9">
        <v>119023.5267</v>
      </c>
      <c r="K477" s="9">
        <v>2231.4283</v>
      </c>
      <c r="L477" s="9">
        <v>2576768.0469999998</v>
      </c>
      <c r="M477" s="9">
        <f t="shared" si="59"/>
        <v>116792.0984</v>
      </c>
      <c r="N477" s="9"/>
      <c r="O477" s="9"/>
      <c r="P477" s="9"/>
      <c r="Q477" s="9"/>
      <c r="R477" s="9"/>
      <c r="S477" s="9"/>
      <c r="T477" s="9"/>
      <c r="U477" s="9"/>
      <c r="V477" s="9">
        <f t="shared" si="56"/>
        <v>384181.60889999999</v>
      </c>
      <c r="W477" s="9"/>
      <c r="X477" s="9"/>
      <c r="Y477" s="9"/>
      <c r="Z477" s="9"/>
      <c r="AA477" s="8">
        <v>472</v>
      </c>
      <c r="AB477" s="20">
        <v>2016</v>
      </c>
      <c r="AC477" s="20">
        <v>2003</v>
      </c>
      <c r="AD477" s="21">
        <v>113.28</v>
      </c>
      <c r="AE477" s="9">
        <f t="shared" si="60"/>
        <v>-74190.448501926847</v>
      </c>
      <c r="AF477" s="9">
        <v>2148290.3418999999</v>
      </c>
      <c r="AG477" s="9">
        <v>33508.915200000003</v>
      </c>
      <c r="AH477" s="9">
        <v>197211.26129999998</v>
      </c>
      <c r="AI477" s="9">
        <v>106459.76059999999</v>
      </c>
      <c r="AJ477" s="9">
        <v>281054.3223</v>
      </c>
      <c r="AK477" s="9">
        <v>68957.405617527169</v>
      </c>
      <c r="AL477" s="9">
        <v>2771757.6441843999</v>
      </c>
      <c r="AM477" s="9">
        <f t="shared" si="61"/>
        <v>212096.91668247283</v>
      </c>
      <c r="AN477" s="9"/>
      <c r="AO477" s="9"/>
      <c r="AP477" s="9"/>
      <c r="AQ477" s="9"/>
      <c r="AR477" s="9"/>
      <c r="AS477" s="9"/>
      <c r="AT477" s="9"/>
      <c r="AU477" s="9"/>
      <c r="AV477" s="9">
        <f t="shared" si="57"/>
        <v>-74190.448501926847</v>
      </c>
      <c r="AW477" s="9"/>
      <c r="AX477" s="9"/>
      <c r="AY477" s="9"/>
      <c r="AZ477" s="9"/>
      <c r="BA477" s="20">
        <v>472</v>
      </c>
      <c r="BB477" s="20">
        <v>2017</v>
      </c>
      <c r="BC477" s="20">
        <v>2004</v>
      </c>
      <c r="BD477" s="21">
        <v>109.88</v>
      </c>
      <c r="BE477" s="9">
        <f t="shared" si="62"/>
        <v>-153432.76905683521</v>
      </c>
      <c r="BF477" s="9">
        <v>2173129.5213000001</v>
      </c>
      <c r="BG477" s="9">
        <v>33412.713799999998</v>
      </c>
      <c r="BH477" s="9">
        <v>184368.2672</v>
      </c>
      <c r="BI477" s="9">
        <v>103108.82194756001</v>
      </c>
      <c r="BJ477" s="9">
        <v>280731.17320000002</v>
      </c>
      <c r="BK477" s="9">
        <v>79632.834451939663</v>
      </c>
      <c r="BL477" s="9">
        <v>2848550.4320524563</v>
      </c>
      <c r="BM477" s="9">
        <f t="shared" si="63"/>
        <v>201098.33874806034</v>
      </c>
      <c r="BN477" s="9"/>
      <c r="BO477" s="9"/>
      <c r="BP477" s="9"/>
      <c r="BQ477" s="9"/>
      <c r="BR477" s="9"/>
      <c r="BS477" s="9"/>
      <c r="BT477" s="9"/>
      <c r="BU477" s="9"/>
      <c r="BV477" s="9">
        <f t="shared" si="58"/>
        <v>-153432.76905683521</v>
      </c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</row>
    <row r="478" spans="1:117">
      <c r="A478" s="8">
        <v>473</v>
      </c>
      <c r="B478" s="20">
        <v>2015</v>
      </c>
      <c r="C478" s="20">
        <v>1977</v>
      </c>
      <c r="D478" s="21">
        <v>53.48</v>
      </c>
      <c r="E478" s="9">
        <v>41790.525199999996</v>
      </c>
      <c r="F478" s="9">
        <v>2052624.4308</v>
      </c>
      <c r="G478" s="9">
        <v>77366.129400000005</v>
      </c>
      <c r="H478" s="9">
        <v>380387.33149999997</v>
      </c>
      <c r="I478" s="9">
        <v>73051.756399999998</v>
      </c>
      <c r="J478" s="9">
        <v>40596.896399999998</v>
      </c>
      <c r="K478" s="9">
        <v>14048.4174</v>
      </c>
      <c r="L478" s="9">
        <v>2568187.6019000001</v>
      </c>
      <c r="M478" s="9">
        <f t="shared" si="59"/>
        <v>26548.478999999999</v>
      </c>
      <c r="N478" s="9"/>
      <c r="O478" s="9"/>
      <c r="P478" s="9"/>
      <c r="Q478" s="9"/>
      <c r="R478" s="9"/>
      <c r="S478" s="9"/>
      <c r="T478" s="9"/>
      <c r="U478" s="9"/>
      <c r="V478" s="9">
        <f t="shared" si="56"/>
        <v>310352.52520000003</v>
      </c>
      <c r="W478" s="9"/>
      <c r="X478" s="9"/>
      <c r="Y478" s="9"/>
      <c r="Z478" s="9"/>
      <c r="AA478" s="8">
        <v>473</v>
      </c>
      <c r="AB478" s="20">
        <v>2016</v>
      </c>
      <c r="AC478" s="20">
        <v>1982</v>
      </c>
      <c r="AD478" s="21">
        <v>156.35</v>
      </c>
      <c r="AE478" s="9">
        <f t="shared" si="60"/>
        <v>200334.71549807303</v>
      </c>
      <c r="AF478" s="9">
        <v>2179314.9248000002</v>
      </c>
      <c r="AG478" s="9">
        <v>33508.915200000003</v>
      </c>
      <c r="AH478" s="9">
        <v>204968.84229999999</v>
      </c>
      <c r="AI478" s="9">
        <v>77316.3652</v>
      </c>
      <c r="AJ478" s="9">
        <v>527353.89289999998</v>
      </c>
      <c r="AK478" s="9">
        <v>12343.730117527171</v>
      </c>
      <c r="AL478" s="9">
        <v>2809784.4947843999</v>
      </c>
      <c r="AM478" s="9">
        <f t="shared" si="61"/>
        <v>515010.16278247279</v>
      </c>
      <c r="AN478" s="9"/>
      <c r="AO478" s="9"/>
      <c r="AP478" s="9"/>
      <c r="AQ478" s="9"/>
      <c r="AR478" s="9"/>
      <c r="AS478" s="9"/>
      <c r="AT478" s="9"/>
      <c r="AU478" s="9"/>
      <c r="AV478" s="9">
        <f t="shared" si="57"/>
        <v>200334.71549807303</v>
      </c>
      <c r="AW478" s="9"/>
      <c r="AX478" s="9"/>
      <c r="AY478" s="9"/>
      <c r="AZ478" s="9"/>
      <c r="BA478" s="20">
        <v>473</v>
      </c>
      <c r="BB478" s="20">
        <v>2017</v>
      </c>
      <c r="BC478" s="20">
        <v>1983</v>
      </c>
      <c r="BD478" s="21">
        <v>157.11000000000001</v>
      </c>
      <c r="BE478" s="9">
        <f t="shared" si="62"/>
        <v>96385.309825513512</v>
      </c>
      <c r="BF478" s="9">
        <v>2172768.4479999999</v>
      </c>
      <c r="BG478" s="9">
        <v>33412.713799999998</v>
      </c>
      <c r="BH478" s="9">
        <v>193116.87590000001</v>
      </c>
      <c r="BI478" s="9">
        <v>70242.3697299099</v>
      </c>
      <c r="BJ478" s="9">
        <v>546320.76260000002</v>
      </c>
      <c r="BK478" s="9">
        <v>38662.738851939663</v>
      </c>
      <c r="BL478" s="9">
        <v>2880813.1213524565</v>
      </c>
      <c r="BM478" s="9">
        <f t="shared" si="63"/>
        <v>507658.02374806034</v>
      </c>
      <c r="BN478" s="9"/>
      <c r="BO478" s="9"/>
      <c r="BP478" s="9"/>
      <c r="BQ478" s="9"/>
      <c r="BR478" s="9"/>
      <c r="BS478" s="9"/>
      <c r="BT478" s="9"/>
      <c r="BU478" s="9"/>
      <c r="BV478" s="9">
        <f t="shared" si="58"/>
        <v>96385.309825513512</v>
      </c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</row>
    <row r="479" spans="1:117">
      <c r="A479" s="8">
        <v>474</v>
      </c>
      <c r="B479" s="20">
        <v>2015</v>
      </c>
      <c r="C479" s="20">
        <v>1997</v>
      </c>
      <c r="D479" s="21">
        <v>158.16</v>
      </c>
      <c r="E479" s="9">
        <v>107101.4298</v>
      </c>
      <c r="F479" s="9">
        <v>2052036.3629999999</v>
      </c>
      <c r="G479" s="9">
        <v>77366.129400000005</v>
      </c>
      <c r="H479" s="9">
        <v>380934.83390000003</v>
      </c>
      <c r="I479" s="9">
        <v>70995.604000000007</v>
      </c>
      <c r="J479" s="9">
        <v>103169.3349</v>
      </c>
      <c r="K479" s="9">
        <v>0</v>
      </c>
      <c r="L479" s="9">
        <v>2577400.8352999999</v>
      </c>
      <c r="M479" s="9">
        <f t="shared" si="59"/>
        <v>103169.3349</v>
      </c>
      <c r="N479" s="9"/>
      <c r="O479" s="9"/>
      <c r="P479" s="9"/>
      <c r="Q479" s="9"/>
      <c r="R479" s="9"/>
      <c r="S479" s="9"/>
      <c r="T479" s="9"/>
      <c r="U479" s="9"/>
      <c r="V479" s="9">
        <f t="shared" si="56"/>
        <v>375663.42980000004</v>
      </c>
      <c r="W479" s="9"/>
      <c r="X479" s="9"/>
      <c r="Y479" s="9"/>
      <c r="Z479" s="9"/>
      <c r="AA479" s="8">
        <v>474</v>
      </c>
      <c r="AB479" s="20">
        <v>2016</v>
      </c>
      <c r="AC479" s="20">
        <v>1946</v>
      </c>
      <c r="AD479" s="21">
        <v>139.6</v>
      </c>
      <c r="AE479" s="9">
        <f t="shared" si="60"/>
        <v>4984.5926980730146</v>
      </c>
      <c r="AF479" s="9">
        <v>2181670.8610999999</v>
      </c>
      <c r="AG479" s="9">
        <v>33508.915200000003</v>
      </c>
      <c r="AH479" s="9">
        <v>203673.6146</v>
      </c>
      <c r="AI479" s="9">
        <v>82182.229099999997</v>
      </c>
      <c r="AJ479" s="9">
        <v>310142.92470000003</v>
      </c>
      <c r="AK479" s="9">
        <v>21716.699317527171</v>
      </c>
      <c r="AL479" s="9">
        <v>2784477.2526844</v>
      </c>
      <c r="AM479" s="9">
        <f t="shared" si="61"/>
        <v>288426.22538247285</v>
      </c>
      <c r="AN479" s="9"/>
      <c r="AO479" s="9"/>
      <c r="AP479" s="9"/>
      <c r="AQ479" s="9"/>
      <c r="AR479" s="9"/>
      <c r="AS479" s="9"/>
      <c r="AT479" s="9"/>
      <c r="AU479" s="9"/>
      <c r="AV479" s="9">
        <f t="shared" si="57"/>
        <v>4984.5926980730146</v>
      </c>
      <c r="AW479" s="9"/>
      <c r="AX479" s="9"/>
      <c r="AY479" s="9"/>
      <c r="AZ479" s="9"/>
      <c r="BA479" s="20">
        <v>474</v>
      </c>
      <c r="BB479" s="20">
        <v>2017</v>
      </c>
      <c r="BC479" s="20">
        <v>1947</v>
      </c>
      <c r="BD479" s="21">
        <v>169.22</v>
      </c>
      <c r="BE479" s="9">
        <f t="shared" si="62"/>
        <v>30553.897015788592</v>
      </c>
      <c r="BF479" s="9">
        <v>2227938.4382000002</v>
      </c>
      <c r="BG479" s="9">
        <v>33412.713799999998</v>
      </c>
      <c r="BH479" s="9">
        <v>191444.90400000001</v>
      </c>
      <c r="BI479" s="9">
        <v>76523.572620184394</v>
      </c>
      <c r="BJ479" s="9">
        <v>413806.78320000001</v>
      </c>
      <c r="BK479" s="9">
        <v>45887.633651939665</v>
      </c>
      <c r="BL479" s="9">
        <v>2866684.8811524566</v>
      </c>
      <c r="BM479" s="9">
        <f t="shared" si="63"/>
        <v>367919.14954806032</v>
      </c>
      <c r="BN479" s="9"/>
      <c r="BO479" s="9"/>
      <c r="BP479" s="9"/>
      <c r="BQ479" s="9"/>
      <c r="BR479" s="9"/>
      <c r="BS479" s="9"/>
      <c r="BT479" s="9"/>
      <c r="BU479" s="9"/>
      <c r="BV479" s="9">
        <f t="shared" si="58"/>
        <v>30553.897015788592</v>
      </c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</row>
    <row r="480" spans="1:117">
      <c r="A480" s="8">
        <v>475</v>
      </c>
      <c r="B480" s="20">
        <v>2015</v>
      </c>
      <c r="C480" s="20">
        <v>1953</v>
      </c>
      <c r="D480" s="21">
        <v>106.8</v>
      </c>
      <c r="E480" s="9">
        <v>53823.834300000002</v>
      </c>
      <c r="F480" s="9">
        <v>2044543.1869999999</v>
      </c>
      <c r="G480" s="9">
        <v>77366.129400000005</v>
      </c>
      <c r="H480" s="9">
        <v>380396.12449999998</v>
      </c>
      <c r="I480" s="9">
        <v>73018.734200000006</v>
      </c>
      <c r="J480" s="9">
        <v>59167.040399999998</v>
      </c>
      <c r="K480" s="9">
        <v>3570.6412999999998</v>
      </c>
      <c r="L480" s="9">
        <v>2577096.7398999999</v>
      </c>
      <c r="M480" s="9">
        <f t="shared" si="59"/>
        <v>55596.399099999995</v>
      </c>
      <c r="N480" s="9"/>
      <c r="O480" s="9"/>
      <c r="P480" s="9"/>
      <c r="Q480" s="9"/>
      <c r="R480" s="9"/>
      <c r="S480" s="9"/>
      <c r="T480" s="9"/>
      <c r="U480" s="9"/>
      <c r="V480" s="9">
        <f t="shared" si="56"/>
        <v>322385.83429999999</v>
      </c>
      <c r="W480" s="9"/>
      <c r="X480" s="9"/>
      <c r="Y480" s="9"/>
      <c r="Z480" s="9"/>
      <c r="AA480" s="8">
        <v>475</v>
      </c>
      <c r="AB480" s="20">
        <v>2016</v>
      </c>
      <c r="AC480" s="20">
        <v>1997</v>
      </c>
      <c r="AD480" s="21">
        <v>140.19999999999999</v>
      </c>
      <c r="AE480" s="9">
        <f t="shared" si="60"/>
        <v>315459.96149807284</v>
      </c>
      <c r="AF480" s="9">
        <v>2209461.8731999998</v>
      </c>
      <c r="AG480" s="9">
        <v>33508.915200000003</v>
      </c>
      <c r="AH480" s="9">
        <v>205444.02129999999</v>
      </c>
      <c r="AI480" s="9">
        <v>75531.23</v>
      </c>
      <c r="AJ480" s="9">
        <v>621188.69389999995</v>
      </c>
      <c r="AK480" s="9">
        <v>10666.335417527171</v>
      </c>
      <c r="AL480" s="9">
        <v>2819008.4366843998</v>
      </c>
      <c r="AM480" s="9">
        <f t="shared" si="61"/>
        <v>610522.35848247283</v>
      </c>
      <c r="AN480" s="9"/>
      <c r="AO480" s="9"/>
      <c r="AP480" s="9"/>
      <c r="AQ480" s="9"/>
      <c r="AR480" s="9"/>
      <c r="AS480" s="9"/>
      <c r="AT480" s="9"/>
      <c r="AU480" s="9"/>
      <c r="AV480" s="9">
        <f t="shared" si="57"/>
        <v>315459.96149807284</v>
      </c>
      <c r="AW480" s="9"/>
      <c r="AX480" s="9"/>
      <c r="AY480" s="9"/>
      <c r="AZ480" s="9"/>
      <c r="BA480" s="20">
        <v>475</v>
      </c>
      <c r="BB480" s="20">
        <v>2017</v>
      </c>
      <c r="BC480" s="20">
        <v>1998</v>
      </c>
      <c r="BD480" s="21">
        <v>160.31</v>
      </c>
      <c r="BE480" s="9">
        <f t="shared" si="62"/>
        <v>-43504.559197909664</v>
      </c>
      <c r="BF480" s="9">
        <v>2209636.5762999998</v>
      </c>
      <c r="BG480" s="9">
        <v>33412.713799999998</v>
      </c>
      <c r="BH480" s="9">
        <v>191987.64680000002</v>
      </c>
      <c r="BI480" s="9">
        <v>74484.616306486307</v>
      </c>
      <c r="BJ480" s="9">
        <v>358235.8173</v>
      </c>
      <c r="BK480" s="9">
        <v>47881.218251939659</v>
      </c>
      <c r="BL480" s="9">
        <v>2863380.7114524567</v>
      </c>
      <c r="BM480" s="9">
        <f t="shared" si="63"/>
        <v>310354.59904806037</v>
      </c>
      <c r="BN480" s="9"/>
      <c r="BO480" s="9"/>
      <c r="BP480" s="9"/>
      <c r="BQ480" s="9"/>
      <c r="BR480" s="9"/>
      <c r="BS480" s="9"/>
      <c r="BT480" s="9"/>
      <c r="BU480" s="9"/>
      <c r="BV480" s="9">
        <f t="shared" si="58"/>
        <v>-43504.559197909664</v>
      </c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</row>
    <row r="481" spans="1:117">
      <c r="A481" s="8">
        <v>476</v>
      </c>
      <c r="B481" s="20">
        <v>2015</v>
      </c>
      <c r="C481" s="20">
        <v>1974</v>
      </c>
      <c r="D481" s="21">
        <v>156.36000000000001</v>
      </c>
      <c r="E481" s="9">
        <v>21473.511200000001</v>
      </c>
      <c r="F481" s="9">
        <v>2021157.4624000001</v>
      </c>
      <c r="G481" s="9">
        <v>77366.129400000005</v>
      </c>
      <c r="H481" s="9">
        <v>379050.10989999998</v>
      </c>
      <c r="I481" s="9">
        <v>78073.709700000007</v>
      </c>
      <c r="J481" s="9">
        <v>43391.616300000002</v>
      </c>
      <c r="K481" s="9">
        <v>7049.4853000000003</v>
      </c>
      <c r="L481" s="9">
        <v>2570516.0312000001</v>
      </c>
      <c r="M481" s="9">
        <f t="shared" si="59"/>
        <v>36342.131000000001</v>
      </c>
      <c r="N481" s="9"/>
      <c r="O481" s="9"/>
      <c r="P481" s="9"/>
      <c r="Q481" s="9"/>
      <c r="R481" s="9"/>
      <c r="S481" s="9"/>
      <c r="T481" s="9"/>
      <c r="U481" s="9"/>
      <c r="V481" s="9">
        <f t="shared" si="56"/>
        <v>290035.51120000001</v>
      </c>
      <c r="W481" s="9"/>
      <c r="X481" s="9"/>
      <c r="Y481" s="9"/>
      <c r="Z481" s="9"/>
      <c r="AA481" s="8">
        <v>476</v>
      </c>
      <c r="AB481" s="20">
        <v>2016</v>
      </c>
      <c r="AC481" s="20">
        <v>1996</v>
      </c>
      <c r="AD481" s="21">
        <v>192.43</v>
      </c>
      <c r="AE481" s="9">
        <f t="shared" si="60"/>
        <v>247345.54239807418</v>
      </c>
      <c r="AF481" s="9">
        <v>2133019.9478000002</v>
      </c>
      <c r="AG481" s="9">
        <v>33508.915200000003</v>
      </c>
      <c r="AH481" s="9">
        <v>205713.70329999999</v>
      </c>
      <c r="AI481" s="9">
        <v>74518.098599999998</v>
      </c>
      <c r="AJ481" s="9">
        <v>642893.70089999994</v>
      </c>
      <c r="AK481" s="9">
        <v>9922.9197175271711</v>
      </c>
      <c r="AL481" s="9">
        <v>2832385.9036843996</v>
      </c>
      <c r="AM481" s="9">
        <f t="shared" si="61"/>
        <v>632970.78118247271</v>
      </c>
      <c r="AN481" s="9"/>
      <c r="AO481" s="9"/>
      <c r="AP481" s="9"/>
      <c r="AQ481" s="9"/>
      <c r="AR481" s="9"/>
      <c r="AS481" s="9"/>
      <c r="AT481" s="9"/>
      <c r="AU481" s="9"/>
      <c r="AV481" s="9">
        <f t="shared" si="57"/>
        <v>247345.54239807418</v>
      </c>
      <c r="AW481" s="9"/>
      <c r="AX481" s="9"/>
      <c r="AY481" s="9"/>
      <c r="AZ481" s="9"/>
      <c r="BA481" s="20">
        <v>476</v>
      </c>
      <c r="BB481" s="20">
        <v>2017</v>
      </c>
      <c r="BC481" s="20">
        <v>1997</v>
      </c>
      <c r="BD481" s="21">
        <v>140.19999999999999</v>
      </c>
      <c r="BE481" s="9">
        <f t="shared" si="62"/>
        <v>171294.87433104822</v>
      </c>
      <c r="BF481" s="9">
        <v>2155926.3443</v>
      </c>
      <c r="BG481" s="9">
        <v>33412.713799999998</v>
      </c>
      <c r="BH481" s="9">
        <v>192837.26240000001</v>
      </c>
      <c r="BI481" s="9">
        <v>71292.811635444799</v>
      </c>
      <c r="BJ481" s="9">
        <v>663748.51240000001</v>
      </c>
      <c r="BK481" s="9">
        <v>39398.427751939664</v>
      </c>
      <c r="BL481" s="9">
        <v>2906524.3424524567</v>
      </c>
      <c r="BM481" s="9">
        <f t="shared" si="63"/>
        <v>624350.08464806038</v>
      </c>
      <c r="BN481" s="9"/>
      <c r="BO481" s="9"/>
      <c r="BP481" s="9"/>
      <c r="BQ481" s="9"/>
      <c r="BR481" s="9"/>
      <c r="BS481" s="9"/>
      <c r="BT481" s="9"/>
      <c r="BU481" s="9"/>
      <c r="BV481" s="9">
        <f t="shared" si="58"/>
        <v>171294.87433104822</v>
      </c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</row>
    <row r="482" spans="1:117">
      <c r="A482" s="8">
        <v>477</v>
      </c>
      <c r="B482" s="20">
        <v>2015</v>
      </c>
      <c r="C482" s="20">
        <v>1956</v>
      </c>
      <c r="D482" s="21">
        <v>140.97999999999999</v>
      </c>
      <c r="E482" s="9">
        <v>42635.240899999997</v>
      </c>
      <c r="F482" s="9">
        <v>2035195.1073</v>
      </c>
      <c r="G482" s="9">
        <v>77366.129400000005</v>
      </c>
      <c r="H482" s="9">
        <v>380411.4227</v>
      </c>
      <c r="I482" s="9">
        <v>72961.281400000007</v>
      </c>
      <c r="J482" s="9">
        <v>51981.377</v>
      </c>
      <c r="K482" s="9">
        <v>0</v>
      </c>
      <c r="L482" s="9">
        <v>2575280.077</v>
      </c>
      <c r="M482" s="9">
        <f t="shared" si="59"/>
        <v>51981.377</v>
      </c>
      <c r="N482" s="9"/>
      <c r="O482" s="9"/>
      <c r="P482" s="9"/>
      <c r="Q482" s="9"/>
      <c r="R482" s="9"/>
      <c r="S482" s="9"/>
      <c r="T482" s="9"/>
      <c r="U482" s="9"/>
      <c r="V482" s="9">
        <f t="shared" si="56"/>
        <v>311197.24090000003</v>
      </c>
      <c r="W482" s="9"/>
      <c r="X482" s="9"/>
      <c r="Y482" s="9"/>
      <c r="Z482" s="9"/>
      <c r="AA482" s="8">
        <v>477</v>
      </c>
      <c r="AB482" s="20">
        <v>2016</v>
      </c>
      <c r="AC482" s="20">
        <v>1952</v>
      </c>
      <c r="AD482" s="21">
        <v>132.01</v>
      </c>
      <c r="AE482" s="9">
        <f t="shared" si="60"/>
        <v>76362.920598072931</v>
      </c>
      <c r="AF482" s="9">
        <v>2170628.1061</v>
      </c>
      <c r="AG482" s="9">
        <v>33508.915200000003</v>
      </c>
      <c r="AH482" s="9">
        <v>204930.30489999999</v>
      </c>
      <c r="AI482" s="9">
        <v>77461.140700000004</v>
      </c>
      <c r="AJ482" s="9">
        <v>399723.52750000003</v>
      </c>
      <c r="AK482" s="9">
        <v>15405.48851752717</v>
      </c>
      <c r="AL482" s="9">
        <v>2794483.5852843998</v>
      </c>
      <c r="AM482" s="9">
        <f t="shared" si="61"/>
        <v>384318.03898247285</v>
      </c>
      <c r="AN482" s="9"/>
      <c r="AO482" s="9"/>
      <c r="AP482" s="9"/>
      <c r="AQ482" s="9"/>
      <c r="AR482" s="9"/>
      <c r="AS482" s="9"/>
      <c r="AT482" s="9"/>
      <c r="AU482" s="9"/>
      <c r="AV482" s="9">
        <f t="shared" si="57"/>
        <v>76362.920598072931</v>
      </c>
      <c r="AW482" s="9"/>
      <c r="AX482" s="9"/>
      <c r="AY482" s="9"/>
      <c r="AZ482" s="9"/>
      <c r="BA482" s="20">
        <v>477</v>
      </c>
      <c r="BB482" s="20">
        <v>2017</v>
      </c>
      <c r="BC482" s="20">
        <v>1953</v>
      </c>
      <c r="BD482" s="21">
        <v>154.11000000000001</v>
      </c>
      <c r="BE482" s="9">
        <f t="shared" si="62"/>
        <v>-106578.02674157778</v>
      </c>
      <c r="BF482" s="9">
        <v>2195787.2037</v>
      </c>
      <c r="BG482" s="9">
        <v>33412.713799999998</v>
      </c>
      <c r="BH482" s="9">
        <v>188001.883</v>
      </c>
      <c r="BI482" s="9">
        <v>89458.187362818004</v>
      </c>
      <c r="BJ482" s="9">
        <v>315464.96840000001</v>
      </c>
      <c r="BK482" s="9">
        <v>67346.929551939655</v>
      </c>
      <c r="BL482" s="9">
        <v>2861356.0534524564</v>
      </c>
      <c r="BM482" s="9">
        <f t="shared" si="63"/>
        <v>248118.03884806036</v>
      </c>
      <c r="BN482" s="9"/>
      <c r="BO482" s="9"/>
      <c r="BP482" s="9"/>
      <c r="BQ482" s="9"/>
      <c r="BR482" s="9"/>
      <c r="BS482" s="9"/>
      <c r="BT482" s="9"/>
      <c r="BU482" s="9"/>
      <c r="BV482" s="9">
        <f t="shared" si="58"/>
        <v>-106578.02674157778</v>
      </c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</row>
    <row r="483" spans="1:117">
      <c r="A483" s="8">
        <v>478</v>
      </c>
      <c r="B483" s="20">
        <v>2015</v>
      </c>
      <c r="C483" s="20">
        <v>1957</v>
      </c>
      <c r="D483" s="21">
        <v>112.95</v>
      </c>
      <c r="E483" s="9">
        <v>74095.1057</v>
      </c>
      <c r="F483" s="9">
        <v>2067328.5438999999</v>
      </c>
      <c r="G483" s="9">
        <v>77366.129400000005</v>
      </c>
      <c r="H483" s="9">
        <v>379366.26699999999</v>
      </c>
      <c r="I483" s="9">
        <v>76886.377600000007</v>
      </c>
      <c r="J483" s="9">
        <v>73296.603199999998</v>
      </c>
      <c r="K483" s="9">
        <v>20999.2353</v>
      </c>
      <c r="L483" s="9">
        <v>2579149.5800999999</v>
      </c>
      <c r="M483" s="9">
        <f t="shared" si="59"/>
        <v>52297.367899999997</v>
      </c>
      <c r="N483" s="9"/>
      <c r="O483" s="9"/>
      <c r="P483" s="9"/>
      <c r="Q483" s="9"/>
      <c r="R483" s="9"/>
      <c r="S483" s="9"/>
      <c r="T483" s="9"/>
      <c r="U483" s="9"/>
      <c r="V483" s="9">
        <f t="shared" si="56"/>
        <v>342657.10570000001</v>
      </c>
      <c r="W483" s="9"/>
      <c r="X483" s="9"/>
      <c r="Y483" s="9"/>
      <c r="Z483" s="9"/>
      <c r="AA483" s="8">
        <v>478</v>
      </c>
      <c r="AB483" s="20">
        <v>2016</v>
      </c>
      <c r="AC483" s="20">
        <v>1978</v>
      </c>
      <c r="AD483" s="21">
        <v>107.46</v>
      </c>
      <c r="AE483" s="9">
        <f t="shared" si="60"/>
        <v>24460.203198073432</v>
      </c>
      <c r="AF483" s="9">
        <v>2224653.1203999999</v>
      </c>
      <c r="AG483" s="9">
        <v>33508.915200000003</v>
      </c>
      <c r="AH483" s="9">
        <v>204509.6734</v>
      </c>
      <c r="AI483" s="9">
        <v>79041.354000000007</v>
      </c>
      <c r="AJ483" s="9">
        <v>290031.4461</v>
      </c>
      <c r="AK483" s="9">
        <v>33948.151917527168</v>
      </c>
      <c r="AL483" s="9">
        <v>2773336.1539843995</v>
      </c>
      <c r="AM483" s="9">
        <f t="shared" si="61"/>
        <v>256083.29418247283</v>
      </c>
      <c r="AN483" s="9"/>
      <c r="AO483" s="9"/>
      <c r="AP483" s="9"/>
      <c r="AQ483" s="9"/>
      <c r="AR483" s="9"/>
      <c r="AS483" s="9"/>
      <c r="AT483" s="9"/>
      <c r="AU483" s="9"/>
      <c r="AV483" s="9">
        <f t="shared" si="57"/>
        <v>24460.203198073432</v>
      </c>
      <c r="AW483" s="9"/>
      <c r="AX483" s="9"/>
      <c r="AY483" s="9"/>
      <c r="AZ483" s="9"/>
      <c r="BA483" s="20">
        <v>478</v>
      </c>
      <c r="BB483" s="20">
        <v>2017</v>
      </c>
      <c r="BC483" s="20">
        <v>1979</v>
      </c>
      <c r="BD483" s="21">
        <v>121.11</v>
      </c>
      <c r="BE483" s="9">
        <f t="shared" si="62"/>
        <v>-157574.78921399871</v>
      </c>
      <c r="BF483" s="9">
        <v>2228006.0158000002</v>
      </c>
      <c r="BG483" s="9">
        <v>33412.713799999998</v>
      </c>
      <c r="BH483" s="9">
        <v>187979.4638</v>
      </c>
      <c r="BI483" s="9">
        <v>89542.410990397097</v>
      </c>
      <c r="BJ483" s="9">
        <v>226661.36789999998</v>
      </c>
      <c r="BK483" s="9">
        <v>75578.83305193967</v>
      </c>
      <c r="BL483" s="9">
        <v>2847597.9284524564</v>
      </c>
      <c r="BM483" s="9">
        <f t="shared" si="63"/>
        <v>151082.53484806031</v>
      </c>
      <c r="BN483" s="9"/>
      <c r="BO483" s="9"/>
      <c r="BP483" s="9"/>
      <c r="BQ483" s="9"/>
      <c r="BR483" s="9"/>
      <c r="BS483" s="9"/>
      <c r="BT483" s="9"/>
      <c r="BU483" s="9"/>
      <c r="BV483" s="9">
        <f t="shared" si="58"/>
        <v>-157574.78921399871</v>
      </c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</row>
    <row r="484" spans="1:117">
      <c r="A484" s="8">
        <v>479</v>
      </c>
      <c r="B484" s="20">
        <v>2015</v>
      </c>
      <c r="C484" s="20">
        <v>1993</v>
      </c>
      <c r="D484" s="21">
        <v>89.09</v>
      </c>
      <c r="E484" s="9">
        <v>121502.89870000001</v>
      </c>
      <c r="F484" s="9">
        <v>2037335.3038999999</v>
      </c>
      <c r="G484" s="9">
        <v>77366.129400000005</v>
      </c>
      <c r="H484" s="9">
        <v>379995.13699999999</v>
      </c>
      <c r="I484" s="9">
        <v>74524.648000000001</v>
      </c>
      <c r="J484" s="9">
        <v>138645.47820000001</v>
      </c>
      <c r="K484" s="9">
        <v>0</v>
      </c>
      <c r="L484" s="9">
        <v>2586363.7977</v>
      </c>
      <c r="M484" s="9">
        <f t="shared" si="59"/>
        <v>138645.47820000001</v>
      </c>
      <c r="N484" s="9"/>
      <c r="O484" s="9"/>
      <c r="P484" s="9"/>
      <c r="Q484" s="9"/>
      <c r="R484" s="9"/>
      <c r="S484" s="9"/>
      <c r="T484" s="9"/>
      <c r="U484" s="9"/>
      <c r="V484" s="9">
        <f t="shared" si="56"/>
        <v>390064.89870000002</v>
      </c>
      <c r="W484" s="9"/>
      <c r="X484" s="9"/>
      <c r="Y484" s="9"/>
      <c r="Z484" s="9"/>
      <c r="AA484" s="8">
        <v>479</v>
      </c>
      <c r="AB484" s="20">
        <v>2016</v>
      </c>
      <c r="AC484" s="20">
        <v>1955</v>
      </c>
      <c r="AD484" s="21">
        <v>178.01</v>
      </c>
      <c r="AE484" s="9">
        <f t="shared" si="60"/>
        <v>30322.399998073466</v>
      </c>
      <c r="AF484" s="9">
        <v>2168075.2398000001</v>
      </c>
      <c r="AG484" s="9">
        <v>33508.915200000003</v>
      </c>
      <c r="AH484" s="9">
        <v>201070.04359999998</v>
      </c>
      <c r="AI484" s="9">
        <v>91963.228900000002</v>
      </c>
      <c r="AJ484" s="9">
        <v>345836.14309999999</v>
      </c>
      <c r="AK484" s="9">
        <v>27879.967417527172</v>
      </c>
      <c r="AL484" s="9">
        <v>2782251.2031843998</v>
      </c>
      <c r="AM484" s="9">
        <f t="shared" si="61"/>
        <v>317956.17568247282</v>
      </c>
      <c r="AN484" s="9"/>
      <c r="AO484" s="9"/>
      <c r="AP484" s="9"/>
      <c r="AQ484" s="9"/>
      <c r="AR484" s="9"/>
      <c r="AS484" s="9"/>
      <c r="AT484" s="9"/>
      <c r="AU484" s="9"/>
      <c r="AV484" s="9">
        <f t="shared" si="57"/>
        <v>30322.399998073466</v>
      </c>
      <c r="AW484" s="9"/>
      <c r="AX484" s="9"/>
      <c r="AY484" s="9"/>
      <c r="AZ484" s="9"/>
      <c r="BA484" s="20">
        <v>479</v>
      </c>
      <c r="BB484" s="20">
        <v>2017</v>
      </c>
      <c r="BC484" s="20">
        <v>1956</v>
      </c>
      <c r="BD484" s="21">
        <v>141.34</v>
      </c>
      <c r="BE484" s="9">
        <f t="shared" si="62"/>
        <v>114997.23423826974</v>
      </c>
      <c r="BF484" s="9">
        <v>2175858.3753999998</v>
      </c>
      <c r="BG484" s="9">
        <v>33412.713799999998</v>
      </c>
      <c r="BH484" s="9">
        <v>192307.7108</v>
      </c>
      <c r="BI484" s="9">
        <v>73282.211642665599</v>
      </c>
      <c r="BJ484" s="9">
        <v>576555.34970000002</v>
      </c>
      <c r="BK484" s="9">
        <v>40111.380451939665</v>
      </c>
      <c r="BL484" s="9">
        <v>2896307.7466524565</v>
      </c>
      <c r="BM484" s="9">
        <f t="shared" si="63"/>
        <v>536443.96924806037</v>
      </c>
      <c r="BN484" s="9"/>
      <c r="BO484" s="9"/>
      <c r="BP484" s="9"/>
      <c r="BQ484" s="9"/>
      <c r="BR484" s="9"/>
      <c r="BS484" s="9"/>
      <c r="BT484" s="9"/>
      <c r="BU484" s="9"/>
      <c r="BV484" s="9">
        <f t="shared" si="58"/>
        <v>114997.23423826974</v>
      </c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</row>
    <row r="485" spans="1:117">
      <c r="A485" s="8">
        <v>480</v>
      </c>
      <c r="B485" s="20">
        <v>2015</v>
      </c>
      <c r="C485" s="20">
        <v>1949</v>
      </c>
      <c r="D485" s="21">
        <v>102.46</v>
      </c>
      <c r="E485" s="9">
        <v>38857.114500000003</v>
      </c>
      <c r="F485" s="9">
        <v>2031801.3355</v>
      </c>
      <c r="G485" s="9">
        <v>77366.129400000005</v>
      </c>
      <c r="H485" s="9">
        <v>379605.03950000001</v>
      </c>
      <c r="I485" s="9">
        <v>75989.664300000004</v>
      </c>
      <c r="J485" s="9">
        <v>53109.3609</v>
      </c>
      <c r="K485" s="9">
        <v>2827.7633000000001</v>
      </c>
      <c r="L485" s="9">
        <v>2576186.6516999998</v>
      </c>
      <c r="M485" s="9">
        <f t="shared" si="59"/>
        <v>50281.597600000001</v>
      </c>
      <c r="N485" s="9"/>
      <c r="O485" s="9"/>
      <c r="P485" s="9"/>
      <c r="Q485" s="9"/>
      <c r="R485" s="9"/>
      <c r="S485" s="9"/>
      <c r="T485" s="9"/>
      <c r="U485" s="9"/>
      <c r="V485" s="9">
        <f t="shared" si="56"/>
        <v>307419.11450000003</v>
      </c>
      <c r="W485" s="9"/>
      <c r="X485" s="9"/>
      <c r="Y485" s="9"/>
      <c r="Z485" s="9"/>
      <c r="AA485" s="8">
        <v>480</v>
      </c>
      <c r="AB485" s="20">
        <v>2016</v>
      </c>
      <c r="AC485" s="20">
        <v>2002</v>
      </c>
      <c r="AD485" s="21">
        <v>111.02</v>
      </c>
      <c r="AE485" s="9">
        <f t="shared" si="60"/>
        <v>-99718.178101926576</v>
      </c>
      <c r="AF485" s="9">
        <v>2158076.2595000002</v>
      </c>
      <c r="AG485" s="9">
        <v>33508.915200000003</v>
      </c>
      <c r="AH485" s="9">
        <v>196801.31529999999</v>
      </c>
      <c r="AI485" s="9">
        <v>107999.8306</v>
      </c>
      <c r="AJ485" s="9">
        <v>243857.78340000001</v>
      </c>
      <c r="AK485" s="9">
        <v>58050.238417527173</v>
      </c>
      <c r="AL485" s="9">
        <v>2781912.0436843997</v>
      </c>
      <c r="AM485" s="9">
        <f t="shared" si="61"/>
        <v>185807.54498247284</v>
      </c>
      <c r="AN485" s="9"/>
      <c r="AO485" s="9"/>
      <c r="AP485" s="9"/>
      <c r="AQ485" s="9"/>
      <c r="AR485" s="9"/>
      <c r="AS485" s="9"/>
      <c r="AT485" s="9"/>
      <c r="AU485" s="9"/>
      <c r="AV485" s="9">
        <f t="shared" si="57"/>
        <v>-99718.178101926576</v>
      </c>
      <c r="AW485" s="9"/>
      <c r="AX485" s="9"/>
      <c r="AY485" s="9"/>
      <c r="AZ485" s="9"/>
      <c r="BA485" s="20">
        <v>480</v>
      </c>
      <c r="BB485" s="20">
        <v>2017</v>
      </c>
      <c r="BC485" s="20">
        <v>2003</v>
      </c>
      <c r="BD485" s="21">
        <v>113.28</v>
      </c>
      <c r="BE485" s="9">
        <f t="shared" si="62"/>
        <v>-190377.1355898981</v>
      </c>
      <c r="BF485" s="9">
        <v>2182944.7532000002</v>
      </c>
      <c r="BG485" s="9">
        <v>33412.713799999998</v>
      </c>
      <c r="BH485" s="9">
        <v>184529.6715</v>
      </c>
      <c r="BI485" s="9">
        <v>102502.46431449799</v>
      </c>
      <c r="BJ485" s="9">
        <v>249483.78269999998</v>
      </c>
      <c r="BK485" s="9">
        <v>93179.83805193966</v>
      </c>
      <c r="BL485" s="9">
        <v>2850070.6830524565</v>
      </c>
      <c r="BM485" s="9">
        <f t="shared" si="63"/>
        <v>156303.94464806031</v>
      </c>
      <c r="BN485" s="9"/>
      <c r="BO485" s="9"/>
      <c r="BP485" s="9"/>
      <c r="BQ485" s="9"/>
      <c r="BR485" s="9"/>
      <c r="BS485" s="9"/>
      <c r="BT485" s="9"/>
      <c r="BU485" s="9"/>
      <c r="BV485" s="9">
        <f t="shared" si="58"/>
        <v>-190377.1355898981</v>
      </c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</row>
    <row r="486" spans="1:117">
      <c r="A486" s="8">
        <v>481</v>
      </c>
      <c r="B486" s="20">
        <v>2015</v>
      </c>
      <c r="C486" s="20">
        <v>1977</v>
      </c>
      <c r="D486" s="21">
        <v>53.48</v>
      </c>
      <c r="E486" s="9">
        <v>42913.845500000003</v>
      </c>
      <c r="F486" s="9">
        <v>2049702.7544</v>
      </c>
      <c r="G486" s="9">
        <v>77366.129400000005</v>
      </c>
      <c r="H486" s="9">
        <v>380264.07459999999</v>
      </c>
      <c r="I486" s="9">
        <v>73514.649399999995</v>
      </c>
      <c r="J486" s="9">
        <v>45151.494100000004</v>
      </c>
      <c r="K486" s="9">
        <v>12701.885399999999</v>
      </c>
      <c r="L486" s="9">
        <v>2570383.3708000001</v>
      </c>
      <c r="M486" s="9">
        <f t="shared" si="59"/>
        <v>32449.608700000004</v>
      </c>
      <c r="N486" s="9"/>
      <c r="O486" s="9"/>
      <c r="P486" s="9"/>
      <c r="Q486" s="9"/>
      <c r="R486" s="9"/>
      <c r="S486" s="9"/>
      <c r="T486" s="9"/>
      <c r="U486" s="9"/>
      <c r="V486" s="9">
        <f t="shared" si="56"/>
        <v>311475.8455</v>
      </c>
      <c r="W486" s="9"/>
      <c r="X486" s="9"/>
      <c r="Y486" s="9"/>
      <c r="Z486" s="9"/>
      <c r="AA486" s="8">
        <v>481</v>
      </c>
      <c r="AB486" s="20">
        <v>2016</v>
      </c>
      <c r="AC486" s="20">
        <v>1932</v>
      </c>
      <c r="AD486" s="21">
        <v>141.41</v>
      </c>
      <c r="AE486" s="9">
        <f t="shared" si="60"/>
        <v>37162.574598073028</v>
      </c>
      <c r="AF486" s="9">
        <v>2196538.0200999998</v>
      </c>
      <c r="AG486" s="9">
        <v>33508.915200000003</v>
      </c>
      <c r="AH486" s="9">
        <v>200268.57379999998</v>
      </c>
      <c r="AI486" s="9">
        <v>94974.161200000002</v>
      </c>
      <c r="AJ486" s="9">
        <v>385117.25080000004</v>
      </c>
      <c r="AK486" s="9">
        <v>91430.092917527174</v>
      </c>
      <c r="AL486" s="9">
        <v>2781814.2535843998</v>
      </c>
      <c r="AM486" s="9">
        <f t="shared" si="61"/>
        <v>293687.15788247285</v>
      </c>
      <c r="AN486" s="9"/>
      <c r="AO486" s="9"/>
      <c r="AP486" s="9"/>
      <c r="AQ486" s="9"/>
      <c r="AR486" s="9"/>
      <c r="AS486" s="9"/>
      <c r="AT486" s="9"/>
      <c r="AU486" s="9"/>
      <c r="AV486" s="9">
        <f t="shared" si="57"/>
        <v>37162.574598073028</v>
      </c>
      <c r="AW486" s="9"/>
      <c r="AX486" s="9"/>
      <c r="AY486" s="9"/>
      <c r="AZ486" s="9"/>
      <c r="BA486" s="20">
        <v>481</v>
      </c>
      <c r="BB486" s="20">
        <v>2017</v>
      </c>
      <c r="BC486" s="20">
        <v>1933</v>
      </c>
      <c r="BD486" s="21">
        <v>150.36000000000001</v>
      </c>
      <c r="BE486" s="9">
        <f t="shared" si="62"/>
        <v>1537.7143541281112</v>
      </c>
      <c r="BF486" s="9">
        <v>2190775.1387</v>
      </c>
      <c r="BG486" s="9">
        <v>33412.713799999998</v>
      </c>
      <c r="BH486" s="9">
        <v>191408.53520000001</v>
      </c>
      <c r="BI486" s="9">
        <v>76660.201558524102</v>
      </c>
      <c r="BJ486" s="9">
        <v>426846.64990000002</v>
      </c>
      <c r="BK486" s="9">
        <v>46595.14075193966</v>
      </c>
      <c r="BL486" s="9">
        <v>2870970.3840524564</v>
      </c>
      <c r="BM486" s="9">
        <f t="shared" si="63"/>
        <v>380251.50914806034</v>
      </c>
      <c r="BN486" s="9"/>
      <c r="BO486" s="9"/>
      <c r="BP486" s="9"/>
      <c r="BQ486" s="9"/>
      <c r="BR486" s="9"/>
      <c r="BS486" s="9"/>
      <c r="BT486" s="9"/>
      <c r="BU486" s="9"/>
      <c r="BV486" s="9">
        <f t="shared" si="58"/>
        <v>1537.7143541281112</v>
      </c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</row>
    <row r="487" spans="1:117">
      <c r="A487" s="8">
        <v>482</v>
      </c>
      <c r="B487" s="20">
        <v>2015</v>
      </c>
      <c r="C487" s="20">
        <v>1968</v>
      </c>
      <c r="D487" s="21">
        <v>96.29</v>
      </c>
      <c r="E487" s="9">
        <v>27071.831600000001</v>
      </c>
      <c r="F487" s="9">
        <v>2024371.8892999999</v>
      </c>
      <c r="G487" s="9">
        <v>77366.129400000005</v>
      </c>
      <c r="H487" s="9">
        <v>380783.179</v>
      </c>
      <c r="I487" s="9">
        <v>71565.145999999993</v>
      </c>
      <c r="J487" s="9">
        <v>56238.216999999997</v>
      </c>
      <c r="K487" s="9">
        <v>13900.355100000001</v>
      </c>
      <c r="L487" s="9">
        <v>2569352.3738000002</v>
      </c>
      <c r="M487" s="9">
        <f t="shared" si="59"/>
        <v>42337.861899999996</v>
      </c>
      <c r="N487" s="9"/>
      <c r="O487" s="9"/>
      <c r="P487" s="9"/>
      <c r="Q487" s="9"/>
      <c r="R487" s="9"/>
      <c r="S487" s="9"/>
      <c r="T487" s="9"/>
      <c r="U487" s="9"/>
      <c r="V487" s="9">
        <f t="shared" si="56"/>
        <v>295633.83160000003</v>
      </c>
      <c r="W487" s="9"/>
      <c r="X487" s="9"/>
      <c r="Y487" s="9"/>
      <c r="Z487" s="9"/>
      <c r="AA487" s="8">
        <v>482</v>
      </c>
      <c r="AB487" s="20">
        <v>2016</v>
      </c>
      <c r="AC487" s="20">
        <v>1978</v>
      </c>
      <c r="AD487" s="21">
        <v>107.46</v>
      </c>
      <c r="AE487" s="9">
        <f t="shared" si="60"/>
        <v>79347.681598073337</v>
      </c>
      <c r="AF487" s="9">
        <v>2188511.1164000002</v>
      </c>
      <c r="AG487" s="9">
        <v>33508.915200000003</v>
      </c>
      <c r="AH487" s="9">
        <v>204510.96209999998</v>
      </c>
      <c r="AI487" s="9">
        <v>79036.512700000007</v>
      </c>
      <c r="AJ487" s="9">
        <v>368235.60889999999</v>
      </c>
      <c r="AK487" s="9">
        <v>20253.317217527168</v>
      </c>
      <c r="AL487" s="9">
        <v>2774202.1164843999</v>
      </c>
      <c r="AM487" s="9">
        <f t="shared" si="61"/>
        <v>347982.2916824728</v>
      </c>
      <c r="AN487" s="9"/>
      <c r="AO487" s="9"/>
      <c r="AP487" s="9"/>
      <c r="AQ487" s="9"/>
      <c r="AR487" s="9"/>
      <c r="AS487" s="9"/>
      <c r="AT487" s="9"/>
      <c r="AU487" s="9"/>
      <c r="AV487" s="9">
        <f t="shared" si="57"/>
        <v>79347.681598073337</v>
      </c>
      <c r="AW487" s="9"/>
      <c r="AX487" s="9"/>
      <c r="AY487" s="9"/>
      <c r="AZ487" s="9"/>
      <c r="BA487" s="20">
        <v>482</v>
      </c>
      <c r="BB487" s="20">
        <v>2017</v>
      </c>
      <c r="BC487" s="20">
        <v>1979</v>
      </c>
      <c r="BD487" s="21">
        <v>121.11</v>
      </c>
      <c r="BE487" s="9">
        <f t="shared" si="62"/>
        <v>-214423.40008314187</v>
      </c>
      <c r="BF487" s="9">
        <v>2202643.6406999999</v>
      </c>
      <c r="BG487" s="9">
        <v>33412.713799999998</v>
      </c>
      <c r="BH487" s="9">
        <v>188511.28229999999</v>
      </c>
      <c r="BI487" s="9">
        <v>87544.494721254494</v>
      </c>
      <c r="BJ487" s="9">
        <v>194631.29989999998</v>
      </c>
      <c r="BK487" s="9">
        <v>75943.133351939672</v>
      </c>
      <c r="BL487" s="9">
        <v>2845223.6981524564</v>
      </c>
      <c r="BM487" s="9">
        <f t="shared" si="63"/>
        <v>118688.16654806031</v>
      </c>
      <c r="BN487" s="9"/>
      <c r="BO487" s="9"/>
      <c r="BP487" s="9"/>
      <c r="BQ487" s="9"/>
      <c r="BR487" s="9"/>
      <c r="BS487" s="9"/>
      <c r="BT487" s="9"/>
      <c r="BU487" s="9"/>
      <c r="BV487" s="9">
        <f t="shared" si="58"/>
        <v>-214423.40008314187</v>
      </c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</row>
    <row r="488" spans="1:117">
      <c r="A488" s="8">
        <v>483</v>
      </c>
      <c r="B488" s="20">
        <v>2015</v>
      </c>
      <c r="C488" s="20">
        <v>1949</v>
      </c>
      <c r="D488" s="21">
        <v>102.46</v>
      </c>
      <c r="E488" s="9">
        <v>60151.785900000003</v>
      </c>
      <c r="F488" s="9">
        <v>2052494.7331000001</v>
      </c>
      <c r="G488" s="9">
        <v>77366.129400000005</v>
      </c>
      <c r="H488" s="9">
        <v>379427.86129999999</v>
      </c>
      <c r="I488" s="9">
        <v>76655.059299999994</v>
      </c>
      <c r="J488" s="9">
        <v>58361.665000000001</v>
      </c>
      <c r="K488" s="9">
        <v>7914.1922000000004</v>
      </c>
      <c r="L488" s="9">
        <v>2576239.4698999999</v>
      </c>
      <c r="M488" s="9">
        <f t="shared" si="59"/>
        <v>50447.472800000003</v>
      </c>
      <c r="N488" s="9"/>
      <c r="O488" s="9"/>
      <c r="P488" s="9"/>
      <c r="Q488" s="9"/>
      <c r="R488" s="9"/>
      <c r="S488" s="9"/>
      <c r="T488" s="9"/>
      <c r="U488" s="9"/>
      <c r="V488" s="9">
        <f t="shared" si="56"/>
        <v>328713.78590000002</v>
      </c>
      <c r="W488" s="9"/>
      <c r="X488" s="9"/>
      <c r="Y488" s="9"/>
      <c r="Z488" s="9"/>
      <c r="AA488" s="8">
        <v>483</v>
      </c>
      <c r="AB488" s="20">
        <v>2016</v>
      </c>
      <c r="AC488" s="20">
        <v>2004</v>
      </c>
      <c r="AD488" s="21">
        <v>109.88</v>
      </c>
      <c r="AE488" s="9">
        <f t="shared" si="60"/>
        <v>-73755.157301926985</v>
      </c>
      <c r="AF488" s="9">
        <v>2177031.0647</v>
      </c>
      <c r="AG488" s="9">
        <v>33508.915200000003</v>
      </c>
      <c r="AH488" s="9">
        <v>198957.48079999999</v>
      </c>
      <c r="AI488" s="9">
        <v>99899.627299999993</v>
      </c>
      <c r="AJ488" s="9">
        <v>222698.92130000002</v>
      </c>
      <c r="AK488" s="9">
        <v>40120.205517527167</v>
      </c>
      <c r="AL488" s="9">
        <v>2765730.9610843998</v>
      </c>
      <c r="AM488" s="9">
        <f t="shared" si="61"/>
        <v>182578.71578247286</v>
      </c>
      <c r="AN488" s="9"/>
      <c r="AO488" s="9"/>
      <c r="AP488" s="9"/>
      <c r="AQ488" s="9"/>
      <c r="AR488" s="9"/>
      <c r="AS488" s="9"/>
      <c r="AT488" s="9"/>
      <c r="AU488" s="9"/>
      <c r="AV488" s="9">
        <f t="shared" si="57"/>
        <v>-73755.157301926985</v>
      </c>
      <c r="AW488" s="9"/>
      <c r="AX488" s="9"/>
      <c r="AY488" s="9"/>
      <c r="AZ488" s="9"/>
      <c r="BA488" s="20">
        <v>483</v>
      </c>
      <c r="BB488" s="20">
        <v>2017</v>
      </c>
      <c r="BC488" s="20">
        <v>2005</v>
      </c>
      <c r="BD488" s="21">
        <v>141.47</v>
      </c>
      <c r="BE488" s="9">
        <f t="shared" si="62"/>
        <v>-173762.82639456773</v>
      </c>
      <c r="BF488" s="9">
        <v>2194638.0954999998</v>
      </c>
      <c r="BG488" s="9">
        <v>33412.713799999998</v>
      </c>
      <c r="BH488" s="9">
        <v>191572.0778</v>
      </c>
      <c r="BI488" s="9">
        <v>76045.810809828195</v>
      </c>
      <c r="BJ488" s="9">
        <v>222552.9981</v>
      </c>
      <c r="BK488" s="9">
        <v>48856.242051939662</v>
      </c>
      <c r="BL488" s="9">
        <v>2843128.2803524565</v>
      </c>
      <c r="BM488" s="9">
        <f t="shared" si="63"/>
        <v>173696.75604806034</v>
      </c>
      <c r="BN488" s="9"/>
      <c r="BO488" s="9"/>
      <c r="BP488" s="9"/>
      <c r="BQ488" s="9"/>
      <c r="BR488" s="9"/>
      <c r="BS488" s="9"/>
      <c r="BT488" s="9"/>
      <c r="BU488" s="9"/>
      <c r="BV488" s="9">
        <f t="shared" si="58"/>
        <v>-173762.82639456773</v>
      </c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</row>
    <row r="489" spans="1:117">
      <c r="A489" s="8">
        <v>484</v>
      </c>
      <c r="B489" s="20">
        <v>2015</v>
      </c>
      <c r="C489" s="20">
        <v>1964</v>
      </c>
      <c r="D489" s="21">
        <v>106.98</v>
      </c>
      <c r="E489" s="9">
        <v>115109.07889999999</v>
      </c>
      <c r="F489" s="9">
        <v>2053831.5582000001</v>
      </c>
      <c r="G489" s="9">
        <v>77366.129400000005</v>
      </c>
      <c r="H489" s="9">
        <v>380396.69910000003</v>
      </c>
      <c r="I489" s="9">
        <v>73016.576300000001</v>
      </c>
      <c r="J489" s="9">
        <v>114760.1048</v>
      </c>
      <c r="K489" s="9">
        <v>7881.8011999999999</v>
      </c>
      <c r="L489" s="9">
        <v>2576380.1877000001</v>
      </c>
      <c r="M489" s="9">
        <f t="shared" si="59"/>
        <v>106878.3036</v>
      </c>
      <c r="N489" s="9"/>
      <c r="O489" s="9"/>
      <c r="P489" s="9"/>
      <c r="Q489" s="9"/>
      <c r="R489" s="9"/>
      <c r="S489" s="9"/>
      <c r="T489" s="9"/>
      <c r="U489" s="9"/>
      <c r="V489" s="9">
        <f t="shared" si="56"/>
        <v>383671.07890000002</v>
      </c>
      <c r="W489" s="9"/>
      <c r="X489" s="9"/>
      <c r="Y489" s="9"/>
      <c r="Z489" s="9"/>
      <c r="AA489" s="8">
        <v>484</v>
      </c>
      <c r="AB489" s="20">
        <v>2016</v>
      </c>
      <c r="AC489" s="20">
        <v>1934</v>
      </c>
      <c r="AD489" s="21">
        <v>121.92</v>
      </c>
      <c r="AE489" s="9">
        <f t="shared" si="60"/>
        <v>225643.84089807328</v>
      </c>
      <c r="AF489" s="9">
        <v>2184179.0660000001</v>
      </c>
      <c r="AG489" s="9">
        <v>33508.915200000003</v>
      </c>
      <c r="AH489" s="9">
        <v>206377.75169999999</v>
      </c>
      <c r="AI489" s="9">
        <v>72023.425900000002</v>
      </c>
      <c r="AJ489" s="9">
        <v>554570.14249999996</v>
      </c>
      <c r="AK489" s="9">
        <v>19419.09191752717</v>
      </c>
      <c r="AL489" s="9">
        <v>2805596.3684843997</v>
      </c>
      <c r="AM489" s="9">
        <f t="shared" si="61"/>
        <v>535151.05058247282</v>
      </c>
      <c r="AN489" s="9"/>
      <c r="AO489" s="9"/>
      <c r="AP489" s="9"/>
      <c r="AQ489" s="9"/>
      <c r="AR489" s="9"/>
      <c r="AS489" s="9"/>
      <c r="AT489" s="9"/>
      <c r="AU489" s="9"/>
      <c r="AV489" s="9">
        <f t="shared" si="57"/>
        <v>225643.84089807328</v>
      </c>
      <c r="AW489" s="9"/>
      <c r="AX489" s="9"/>
      <c r="AY489" s="9"/>
      <c r="AZ489" s="9"/>
      <c r="BA489" s="20">
        <v>484</v>
      </c>
      <c r="BB489" s="20">
        <v>2017</v>
      </c>
      <c r="BC489" s="20">
        <v>1935</v>
      </c>
      <c r="BD489" s="21">
        <v>112.48</v>
      </c>
      <c r="BE489" s="9">
        <f t="shared" si="62"/>
        <v>-24099.510299509391</v>
      </c>
      <c r="BF489" s="9">
        <v>2221075.4737999998</v>
      </c>
      <c r="BG489" s="9">
        <v>33412.713799999998</v>
      </c>
      <c r="BH489" s="9">
        <v>187373.58980000002</v>
      </c>
      <c r="BI489" s="9">
        <v>91818.536504887103</v>
      </c>
      <c r="BJ489" s="9">
        <v>358112.38680000004</v>
      </c>
      <c r="BK489" s="9">
        <v>61396.266551939661</v>
      </c>
      <c r="BL489" s="9">
        <v>2854495.9444524567</v>
      </c>
      <c r="BM489" s="9">
        <f t="shared" si="63"/>
        <v>296716.12024806038</v>
      </c>
      <c r="BN489" s="9"/>
      <c r="BO489" s="9"/>
      <c r="BP489" s="9"/>
      <c r="BQ489" s="9"/>
      <c r="BR489" s="9"/>
      <c r="BS489" s="9"/>
      <c r="BT489" s="9"/>
      <c r="BU489" s="9"/>
      <c r="BV489" s="9">
        <f t="shared" si="58"/>
        <v>-24099.510299509391</v>
      </c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</row>
    <row r="490" spans="1:117">
      <c r="A490" s="8">
        <v>485</v>
      </c>
      <c r="B490" s="20">
        <v>2015</v>
      </c>
      <c r="C490" s="20">
        <v>1975</v>
      </c>
      <c r="D490" s="21">
        <v>110.85</v>
      </c>
      <c r="E490" s="9">
        <v>32450.089400000001</v>
      </c>
      <c r="F490" s="9">
        <v>2042877.2941999999</v>
      </c>
      <c r="G490" s="9">
        <v>77366.129400000005</v>
      </c>
      <c r="H490" s="9">
        <v>379856.01559999998</v>
      </c>
      <c r="I490" s="9">
        <v>75047.120299999995</v>
      </c>
      <c r="J490" s="9">
        <v>52952.115700000002</v>
      </c>
      <c r="K490" s="9">
        <v>26101.0461</v>
      </c>
      <c r="L490" s="9">
        <v>2569547.5397000001</v>
      </c>
      <c r="M490" s="9">
        <f t="shared" si="59"/>
        <v>26851.069600000003</v>
      </c>
      <c r="N490" s="9"/>
      <c r="O490" s="9"/>
      <c r="P490" s="9"/>
      <c r="Q490" s="9"/>
      <c r="R490" s="9"/>
      <c r="S490" s="9"/>
      <c r="T490" s="9"/>
      <c r="U490" s="9"/>
      <c r="V490" s="9">
        <f t="shared" si="56"/>
        <v>301012.0894</v>
      </c>
      <c r="W490" s="9"/>
      <c r="X490" s="9"/>
      <c r="Y490" s="9"/>
      <c r="Z490" s="9"/>
      <c r="AA490" s="8">
        <v>485</v>
      </c>
      <c r="AB490" s="20">
        <v>2016</v>
      </c>
      <c r="AC490" s="20">
        <v>1993</v>
      </c>
      <c r="AD490" s="21">
        <v>97.81</v>
      </c>
      <c r="AE490" s="9">
        <f t="shared" si="60"/>
        <v>-165830.36690192716</v>
      </c>
      <c r="AF490" s="9">
        <v>2187268.3363000001</v>
      </c>
      <c r="AG490" s="9">
        <v>33508.915200000003</v>
      </c>
      <c r="AH490" s="9">
        <v>195379.03099999999</v>
      </c>
      <c r="AI490" s="9">
        <v>113343.01639999999</v>
      </c>
      <c r="AJ490" s="9">
        <v>168955.19690000001</v>
      </c>
      <c r="AK490" s="9">
        <v>99653.337517527179</v>
      </c>
      <c r="AL490" s="9">
        <v>2764631.5251843999</v>
      </c>
      <c r="AM490" s="9">
        <f t="shared" si="61"/>
        <v>69301.85938247283</v>
      </c>
      <c r="AN490" s="9"/>
      <c r="AO490" s="9"/>
      <c r="AP490" s="9"/>
      <c r="AQ490" s="9"/>
      <c r="AR490" s="9"/>
      <c r="AS490" s="9"/>
      <c r="AT490" s="9"/>
      <c r="AU490" s="9"/>
      <c r="AV490" s="9">
        <f t="shared" si="57"/>
        <v>-165830.36690192716</v>
      </c>
      <c r="AW490" s="9"/>
      <c r="AX490" s="9"/>
      <c r="AY490" s="9"/>
      <c r="AZ490" s="9"/>
      <c r="BA490" s="20">
        <v>485</v>
      </c>
      <c r="BB490" s="20">
        <v>2017</v>
      </c>
      <c r="BC490" s="20">
        <v>1994</v>
      </c>
      <c r="BD490" s="21">
        <v>130.30000000000001</v>
      </c>
      <c r="BE490" s="9">
        <f t="shared" si="62"/>
        <v>-276117.25281460769</v>
      </c>
      <c r="BF490" s="9">
        <v>2244732.6060000001</v>
      </c>
      <c r="BG490" s="9">
        <v>33412.713799999998</v>
      </c>
      <c r="BH490" s="9">
        <v>182102.7838</v>
      </c>
      <c r="BI490" s="9">
        <v>111619.706989789</v>
      </c>
      <c r="BJ490" s="9">
        <v>135045.3792</v>
      </c>
      <c r="BK490" s="9">
        <v>143189.52175193967</v>
      </c>
      <c r="BL490" s="9">
        <v>2839840.9208524567</v>
      </c>
      <c r="BM490" s="9">
        <f t="shared" si="63"/>
        <v>-8144.1425519396726</v>
      </c>
      <c r="BN490" s="9"/>
      <c r="BO490" s="9"/>
      <c r="BP490" s="9"/>
      <c r="BQ490" s="9"/>
      <c r="BR490" s="9"/>
      <c r="BS490" s="9"/>
      <c r="BT490" s="9"/>
      <c r="BU490" s="9"/>
      <c r="BV490" s="9">
        <f t="shared" si="58"/>
        <v>-276117.25281460769</v>
      </c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</row>
    <row r="491" spans="1:117">
      <c r="A491" s="8">
        <v>486</v>
      </c>
      <c r="B491" s="20">
        <v>2015</v>
      </c>
      <c r="C491" s="20">
        <v>1998</v>
      </c>
      <c r="D491" s="21">
        <v>105.25</v>
      </c>
      <c r="E491" s="9">
        <v>73448.350999999995</v>
      </c>
      <c r="F491" s="9">
        <v>2022055.0752999999</v>
      </c>
      <c r="G491" s="9">
        <v>77366.129400000005</v>
      </c>
      <c r="H491" s="9">
        <v>380591.43229999999</v>
      </c>
      <c r="I491" s="9">
        <v>72285.252999999997</v>
      </c>
      <c r="J491" s="9">
        <v>108282.7043</v>
      </c>
      <c r="K491" s="9">
        <v>0</v>
      </c>
      <c r="L491" s="9">
        <v>2587132.2434</v>
      </c>
      <c r="M491" s="9">
        <f t="shared" si="59"/>
        <v>108282.7043</v>
      </c>
      <c r="N491" s="9"/>
      <c r="O491" s="9"/>
      <c r="P491" s="9"/>
      <c r="Q491" s="9"/>
      <c r="R491" s="9"/>
      <c r="S491" s="9"/>
      <c r="T491" s="9"/>
      <c r="U491" s="9"/>
      <c r="V491" s="9">
        <f t="shared" si="56"/>
        <v>342010.35100000002</v>
      </c>
      <c r="W491" s="9"/>
      <c r="X491" s="9"/>
      <c r="Y491" s="9"/>
      <c r="Z491" s="9"/>
      <c r="AA491" s="8">
        <v>486</v>
      </c>
      <c r="AB491" s="20">
        <v>2016</v>
      </c>
      <c r="AC491" s="20">
        <v>1981</v>
      </c>
      <c r="AD491" s="21">
        <v>167.58</v>
      </c>
      <c r="AE491" s="9">
        <f t="shared" si="60"/>
        <v>189630.28939807322</v>
      </c>
      <c r="AF491" s="9">
        <v>2140346.7069999999</v>
      </c>
      <c r="AG491" s="9">
        <v>33508.915200000003</v>
      </c>
      <c r="AH491" s="9">
        <v>203415.54069999998</v>
      </c>
      <c r="AI491" s="9">
        <v>83151.751399999994</v>
      </c>
      <c r="AJ491" s="9">
        <v>533901.37410000002</v>
      </c>
      <c r="AK491" s="9">
        <v>11924.88931752717</v>
      </c>
      <c r="AL491" s="9">
        <v>2792769.1096843998</v>
      </c>
      <c r="AM491" s="9">
        <f t="shared" si="61"/>
        <v>521976.48478247283</v>
      </c>
      <c r="AN491" s="9"/>
      <c r="AO491" s="9"/>
      <c r="AP491" s="9"/>
      <c r="AQ491" s="9"/>
      <c r="AR491" s="9"/>
      <c r="AS491" s="9"/>
      <c r="AT491" s="9"/>
      <c r="AU491" s="9"/>
      <c r="AV491" s="9">
        <f t="shared" si="57"/>
        <v>189630.28939807322</v>
      </c>
      <c r="AW491" s="9"/>
      <c r="AX491" s="9"/>
      <c r="AY491" s="9"/>
      <c r="AZ491" s="9"/>
      <c r="BA491" s="20">
        <v>486</v>
      </c>
      <c r="BB491" s="20">
        <v>2017</v>
      </c>
      <c r="BC491" s="20">
        <v>1982</v>
      </c>
      <c r="BD491" s="21">
        <v>156.35</v>
      </c>
      <c r="BE491" s="9">
        <f t="shared" si="62"/>
        <v>191602.02011263091</v>
      </c>
      <c r="BF491" s="9">
        <v>2175826.5383000001</v>
      </c>
      <c r="BG491" s="9">
        <v>33412.713799999998</v>
      </c>
      <c r="BH491" s="9">
        <v>191863.6679</v>
      </c>
      <c r="BI491" s="9">
        <v>74950.375617027501</v>
      </c>
      <c r="BJ491" s="9">
        <v>651162.06910000008</v>
      </c>
      <c r="BK491" s="9">
        <v>40163.557651939664</v>
      </c>
      <c r="BL491" s="9">
        <v>2895449.7869524565</v>
      </c>
      <c r="BM491" s="9">
        <f t="shared" si="63"/>
        <v>610998.5114480604</v>
      </c>
      <c r="BN491" s="9"/>
      <c r="BO491" s="9"/>
      <c r="BP491" s="9"/>
      <c r="BQ491" s="9"/>
      <c r="BR491" s="9"/>
      <c r="BS491" s="9"/>
      <c r="BT491" s="9"/>
      <c r="BU491" s="9"/>
      <c r="BV491" s="9">
        <f t="shared" si="58"/>
        <v>191602.02011263091</v>
      </c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</row>
    <row r="492" spans="1:117">
      <c r="A492" s="8">
        <v>487</v>
      </c>
      <c r="B492" s="20">
        <v>2015</v>
      </c>
      <c r="C492" s="20">
        <v>1991</v>
      </c>
      <c r="D492" s="21">
        <v>111.56</v>
      </c>
      <c r="E492" s="9">
        <v>51521.8505</v>
      </c>
      <c r="F492" s="9">
        <v>2031446.1924000001</v>
      </c>
      <c r="G492" s="9">
        <v>77366.129400000005</v>
      </c>
      <c r="H492" s="9">
        <v>380603.43839999998</v>
      </c>
      <c r="I492" s="9">
        <v>72240.164000000004</v>
      </c>
      <c r="J492" s="9">
        <v>67658.263600000006</v>
      </c>
      <c r="K492" s="9">
        <v>2513.2964000000002</v>
      </c>
      <c r="L492" s="9">
        <v>2575279.0408999999</v>
      </c>
      <c r="M492" s="9">
        <f t="shared" si="59"/>
        <v>65144.967200000006</v>
      </c>
      <c r="N492" s="9"/>
      <c r="O492" s="9"/>
      <c r="P492" s="9"/>
      <c r="Q492" s="9"/>
      <c r="R492" s="9"/>
      <c r="S492" s="9"/>
      <c r="T492" s="9"/>
      <c r="U492" s="9"/>
      <c r="V492" s="9">
        <f t="shared" si="56"/>
        <v>320083.8505</v>
      </c>
      <c r="W492" s="9"/>
      <c r="X492" s="9"/>
      <c r="Y492" s="9"/>
      <c r="Z492" s="9"/>
      <c r="AA492" s="8">
        <v>487</v>
      </c>
      <c r="AB492" s="20">
        <v>2016</v>
      </c>
      <c r="AC492" s="20">
        <v>1998</v>
      </c>
      <c r="AD492" s="21">
        <v>160.31</v>
      </c>
      <c r="AE492" s="9">
        <f t="shared" si="60"/>
        <v>15138.736498072743</v>
      </c>
      <c r="AF492" s="9">
        <v>2151932.8247000002</v>
      </c>
      <c r="AG492" s="9">
        <v>33508.915200000003</v>
      </c>
      <c r="AH492" s="9">
        <v>204503.39099999997</v>
      </c>
      <c r="AI492" s="9">
        <v>79064.955300000001</v>
      </c>
      <c r="AJ492" s="9">
        <v>348683.02780000004</v>
      </c>
      <c r="AK492" s="9">
        <v>17244.564517527171</v>
      </c>
      <c r="AL492" s="9">
        <v>2785309.8129844</v>
      </c>
      <c r="AM492" s="9">
        <f t="shared" si="61"/>
        <v>331438.46328247286</v>
      </c>
      <c r="AN492" s="9"/>
      <c r="AO492" s="9"/>
      <c r="AP492" s="9"/>
      <c r="AQ492" s="9"/>
      <c r="AR492" s="9"/>
      <c r="AS492" s="9"/>
      <c r="AT492" s="9"/>
      <c r="AU492" s="9"/>
      <c r="AV492" s="9">
        <f t="shared" si="57"/>
        <v>15138.736498072743</v>
      </c>
      <c r="AW492" s="9"/>
      <c r="AX492" s="9"/>
      <c r="AY492" s="9"/>
      <c r="AZ492" s="9"/>
      <c r="BA492" s="20">
        <v>487</v>
      </c>
      <c r="BB492" s="20">
        <v>2017</v>
      </c>
      <c r="BC492" s="20">
        <v>1999</v>
      </c>
      <c r="BD492" s="21">
        <v>133.88999999999999</v>
      </c>
      <c r="BE492" s="9">
        <f t="shared" si="62"/>
        <v>281947.84899621084</v>
      </c>
      <c r="BF492" s="9">
        <v>2225681.2448999998</v>
      </c>
      <c r="BG492" s="9">
        <v>33412.713799999998</v>
      </c>
      <c r="BH492" s="9">
        <v>192176.84410000002</v>
      </c>
      <c r="BI492" s="9">
        <v>73773.846900606804</v>
      </c>
      <c r="BJ492" s="9">
        <v>685926.87459999998</v>
      </c>
      <c r="BK492" s="9">
        <v>41152.521351939664</v>
      </c>
      <c r="BL492" s="9">
        <v>2887871.1539524565</v>
      </c>
      <c r="BM492" s="9">
        <f t="shared" si="63"/>
        <v>644774.35324806033</v>
      </c>
      <c r="BN492" s="9"/>
      <c r="BO492" s="9"/>
      <c r="BP492" s="9"/>
      <c r="BQ492" s="9"/>
      <c r="BR492" s="9"/>
      <c r="BS492" s="9"/>
      <c r="BT492" s="9"/>
      <c r="BU492" s="9"/>
      <c r="BV492" s="9">
        <f t="shared" si="58"/>
        <v>281947.84899621084</v>
      </c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</row>
    <row r="493" spans="1:117">
      <c r="A493" s="8">
        <v>488</v>
      </c>
      <c r="B493" s="20">
        <v>2015</v>
      </c>
      <c r="C493" s="20">
        <v>1991</v>
      </c>
      <c r="D493" s="21">
        <v>111.56</v>
      </c>
      <c r="E493" s="9">
        <v>47363.364000000001</v>
      </c>
      <c r="F493" s="9">
        <v>2051241.5526000001</v>
      </c>
      <c r="G493" s="9">
        <v>77366.129400000005</v>
      </c>
      <c r="H493" s="9">
        <v>380542.14880000002</v>
      </c>
      <c r="I493" s="9">
        <v>72470.338000000003</v>
      </c>
      <c r="J493" s="9">
        <v>41729.912199999999</v>
      </c>
      <c r="K493" s="9">
        <v>3058.7103000000002</v>
      </c>
      <c r="L493" s="9">
        <v>2572928.0066</v>
      </c>
      <c r="M493" s="9">
        <f t="shared" si="59"/>
        <v>38671.2019</v>
      </c>
      <c r="N493" s="9"/>
      <c r="O493" s="9"/>
      <c r="P493" s="9"/>
      <c r="Q493" s="9"/>
      <c r="R493" s="9"/>
      <c r="S493" s="9"/>
      <c r="T493" s="9"/>
      <c r="U493" s="9"/>
      <c r="V493" s="9">
        <f t="shared" si="56"/>
        <v>315925.364</v>
      </c>
      <c r="W493" s="9"/>
      <c r="X493" s="9"/>
      <c r="Y493" s="9"/>
      <c r="Z493" s="9"/>
      <c r="AA493" s="8">
        <v>488</v>
      </c>
      <c r="AB493" s="20">
        <v>2016</v>
      </c>
      <c r="AC493" s="20">
        <v>1953</v>
      </c>
      <c r="AD493" s="21">
        <v>154.11000000000001</v>
      </c>
      <c r="AE493" s="9">
        <f t="shared" si="60"/>
        <v>-9796.0306019270793</v>
      </c>
      <c r="AF493" s="9">
        <v>2178015.2988999998</v>
      </c>
      <c r="AG493" s="9">
        <v>33508.915200000003</v>
      </c>
      <c r="AH493" s="9">
        <v>200031.95069999999</v>
      </c>
      <c r="AI493" s="9">
        <v>95863.098199999993</v>
      </c>
      <c r="AJ493" s="9">
        <v>306978.59490000003</v>
      </c>
      <c r="AK493" s="9">
        <v>44081.249417527171</v>
      </c>
      <c r="AL493" s="9">
        <v>2780112.6390843997</v>
      </c>
      <c r="AM493" s="9">
        <f t="shared" si="61"/>
        <v>262897.34548247285</v>
      </c>
      <c r="AN493" s="9"/>
      <c r="AO493" s="9"/>
      <c r="AP493" s="9"/>
      <c r="AQ493" s="9"/>
      <c r="AR493" s="9"/>
      <c r="AS493" s="9"/>
      <c r="AT493" s="9"/>
      <c r="AU493" s="9"/>
      <c r="AV493" s="9">
        <f t="shared" si="57"/>
        <v>-9796.0306019270793</v>
      </c>
      <c r="AW493" s="9"/>
      <c r="AX493" s="9"/>
      <c r="AY493" s="9"/>
      <c r="AZ493" s="9"/>
      <c r="BA493" s="20">
        <v>488</v>
      </c>
      <c r="BB493" s="20">
        <v>2017</v>
      </c>
      <c r="BC493" s="20">
        <v>1954</v>
      </c>
      <c r="BD493" s="21">
        <v>129.66</v>
      </c>
      <c r="BE493" s="9">
        <f t="shared" si="62"/>
        <v>128673.41953858268</v>
      </c>
      <c r="BF493" s="9">
        <v>2181379.3917</v>
      </c>
      <c r="BG493" s="9">
        <v>33412.713799999998</v>
      </c>
      <c r="BH493" s="9">
        <v>192801.7261</v>
      </c>
      <c r="BI493" s="9">
        <v>71426.3132429783</v>
      </c>
      <c r="BJ493" s="9">
        <v>572356.71759999997</v>
      </c>
      <c r="BK493" s="9">
        <v>38828.585251939665</v>
      </c>
      <c r="BL493" s="9">
        <v>2883874.8576524565</v>
      </c>
      <c r="BM493" s="9">
        <f t="shared" si="63"/>
        <v>533528.13234806026</v>
      </c>
      <c r="BN493" s="9"/>
      <c r="BO493" s="9"/>
      <c r="BP493" s="9"/>
      <c r="BQ493" s="9"/>
      <c r="BR493" s="9"/>
      <c r="BS493" s="9"/>
      <c r="BT493" s="9"/>
      <c r="BU493" s="9"/>
      <c r="BV493" s="9">
        <f t="shared" si="58"/>
        <v>128673.41953858268</v>
      </c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</row>
    <row r="494" spans="1:117">
      <c r="A494" s="8">
        <v>489</v>
      </c>
      <c r="B494" s="20">
        <v>2015</v>
      </c>
      <c r="C494" s="20">
        <v>1969</v>
      </c>
      <c r="D494" s="21">
        <v>121.38</v>
      </c>
      <c r="E494" s="9">
        <v>99961.555399999997</v>
      </c>
      <c r="F494" s="9">
        <v>2044957.3421</v>
      </c>
      <c r="G494" s="9">
        <v>77366.129400000005</v>
      </c>
      <c r="H494" s="9">
        <v>379873.31530000002</v>
      </c>
      <c r="I494" s="9">
        <v>74982.150899999993</v>
      </c>
      <c r="J494" s="9">
        <v>100033.33779999999</v>
      </c>
      <c r="K494" s="9">
        <v>0</v>
      </c>
      <c r="L494" s="9">
        <v>2577250.7201</v>
      </c>
      <c r="M494" s="9">
        <f t="shared" si="59"/>
        <v>100033.33779999999</v>
      </c>
      <c r="N494" s="9"/>
      <c r="O494" s="9"/>
      <c r="P494" s="9"/>
      <c r="Q494" s="9"/>
      <c r="R494" s="9"/>
      <c r="S494" s="9"/>
      <c r="T494" s="9"/>
      <c r="U494" s="9"/>
      <c r="V494" s="9">
        <f t="shared" si="56"/>
        <v>368523.55540000001</v>
      </c>
      <c r="W494" s="9"/>
      <c r="X494" s="9"/>
      <c r="Y494" s="9"/>
      <c r="Z494" s="9"/>
      <c r="AA494" s="8">
        <v>489</v>
      </c>
      <c r="AB494" s="20">
        <v>2016</v>
      </c>
      <c r="AC494" s="20">
        <v>1993</v>
      </c>
      <c r="AD494" s="21">
        <v>97.81</v>
      </c>
      <c r="AE494" s="9">
        <f t="shared" si="60"/>
        <v>-77014.014401926659</v>
      </c>
      <c r="AF494" s="9">
        <v>2175376.8295</v>
      </c>
      <c r="AG494" s="9">
        <v>33508.915200000003</v>
      </c>
      <c r="AH494" s="9">
        <v>194097.80839999998</v>
      </c>
      <c r="AI494" s="9">
        <v>118156.2662</v>
      </c>
      <c r="AJ494" s="9">
        <v>272947.77980000002</v>
      </c>
      <c r="AK494" s="9">
        <v>104879.98411752717</v>
      </c>
      <c r="AL494" s="9">
        <v>2766221.6293843999</v>
      </c>
      <c r="AM494" s="9">
        <f t="shared" si="61"/>
        <v>168067.79568247285</v>
      </c>
      <c r="AN494" s="9"/>
      <c r="AO494" s="9"/>
      <c r="AP494" s="9"/>
      <c r="AQ494" s="9"/>
      <c r="AR494" s="9"/>
      <c r="AS494" s="9"/>
      <c r="AT494" s="9"/>
      <c r="AU494" s="9"/>
      <c r="AV494" s="9">
        <f t="shared" si="57"/>
        <v>-77014.014401926659</v>
      </c>
      <c r="AW494" s="9"/>
      <c r="AX494" s="9"/>
      <c r="AY494" s="9"/>
      <c r="AZ494" s="9"/>
      <c r="BA494" s="20">
        <v>489</v>
      </c>
      <c r="BB494" s="20">
        <v>2017</v>
      </c>
      <c r="BC494" s="20">
        <v>1994</v>
      </c>
      <c r="BD494" s="21">
        <v>130.30000000000001</v>
      </c>
      <c r="BE494" s="9">
        <f t="shared" si="62"/>
        <v>-242044.48971058987</v>
      </c>
      <c r="BF494" s="9">
        <v>2187737.7272999999</v>
      </c>
      <c r="BG494" s="9">
        <v>33412.713799999998</v>
      </c>
      <c r="BH494" s="9">
        <v>181182.37179999999</v>
      </c>
      <c r="BI494" s="9">
        <v>115077.477093807</v>
      </c>
      <c r="BJ494" s="9">
        <v>193093.57739999998</v>
      </c>
      <c r="BK494" s="9">
        <v>107667.38545193966</v>
      </c>
      <c r="BL494" s="9">
        <v>2844880.9716524566</v>
      </c>
      <c r="BM494" s="9">
        <f t="shared" si="63"/>
        <v>85426.191948060325</v>
      </c>
      <c r="BN494" s="9"/>
      <c r="BO494" s="9"/>
      <c r="BP494" s="9"/>
      <c r="BQ494" s="9"/>
      <c r="BR494" s="9"/>
      <c r="BS494" s="9"/>
      <c r="BT494" s="9"/>
      <c r="BU494" s="9"/>
      <c r="BV494" s="9">
        <f t="shared" si="58"/>
        <v>-242044.48971058987</v>
      </c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</row>
    <row r="495" spans="1:117">
      <c r="A495" s="8">
        <v>490</v>
      </c>
      <c r="B495" s="20">
        <v>2015</v>
      </c>
      <c r="C495" s="20">
        <v>1999</v>
      </c>
      <c r="D495" s="21">
        <v>126.03</v>
      </c>
      <c r="E495" s="9">
        <v>36802.249799999998</v>
      </c>
      <c r="F495" s="9">
        <v>2056795.3163000001</v>
      </c>
      <c r="G495" s="9">
        <v>77366.129400000005</v>
      </c>
      <c r="H495" s="9">
        <v>380729.69040000002</v>
      </c>
      <c r="I495" s="9">
        <v>71766.023000000001</v>
      </c>
      <c r="J495" s="9">
        <v>31747.0524</v>
      </c>
      <c r="K495" s="9">
        <v>10474.859700000001</v>
      </c>
      <c r="L495" s="9">
        <v>2571127.1019000001</v>
      </c>
      <c r="M495" s="9">
        <f t="shared" si="59"/>
        <v>21272.1927</v>
      </c>
      <c r="N495" s="9"/>
      <c r="O495" s="9"/>
      <c r="P495" s="9"/>
      <c r="Q495" s="9"/>
      <c r="R495" s="9"/>
      <c r="S495" s="9"/>
      <c r="T495" s="9"/>
      <c r="U495" s="9"/>
      <c r="V495" s="9">
        <f t="shared" si="56"/>
        <v>305364.24979999999</v>
      </c>
      <c r="W495" s="9"/>
      <c r="X495" s="9"/>
      <c r="Y495" s="9"/>
      <c r="Z495" s="9"/>
      <c r="AA495" s="8">
        <v>490</v>
      </c>
      <c r="AB495" s="20">
        <v>2016</v>
      </c>
      <c r="AC495" s="20">
        <v>1981</v>
      </c>
      <c r="AD495" s="21">
        <v>167.58</v>
      </c>
      <c r="AE495" s="9">
        <f t="shared" si="60"/>
        <v>23717.914898073301</v>
      </c>
      <c r="AF495" s="9">
        <v>2174521.9783999999</v>
      </c>
      <c r="AG495" s="9">
        <v>33508.915200000003</v>
      </c>
      <c r="AH495" s="9">
        <v>204301.22959999999</v>
      </c>
      <c r="AI495" s="9">
        <v>79824.427800000005</v>
      </c>
      <c r="AJ495" s="9">
        <v>341418.72460000002</v>
      </c>
      <c r="AK495" s="9">
        <v>18313.231817527172</v>
      </c>
      <c r="AL495" s="9">
        <v>2791544.1288843998</v>
      </c>
      <c r="AM495" s="9">
        <f t="shared" si="61"/>
        <v>323105.49278247287</v>
      </c>
      <c r="AN495" s="9"/>
      <c r="AO495" s="9"/>
      <c r="AP495" s="9"/>
      <c r="AQ495" s="9"/>
      <c r="AR495" s="9"/>
      <c r="AS495" s="9"/>
      <c r="AT495" s="9"/>
      <c r="AU495" s="9"/>
      <c r="AV495" s="9">
        <f t="shared" si="57"/>
        <v>23717.914898073301</v>
      </c>
      <c r="AW495" s="9"/>
      <c r="AX495" s="9"/>
      <c r="AY495" s="9"/>
      <c r="AZ495" s="9"/>
      <c r="BA495" s="20">
        <v>490</v>
      </c>
      <c r="BB495" s="20">
        <v>2017</v>
      </c>
      <c r="BC495" s="20">
        <v>1982</v>
      </c>
      <c r="BD495" s="21">
        <v>156.35</v>
      </c>
      <c r="BE495" s="9">
        <f t="shared" si="62"/>
        <v>165814.1972205597</v>
      </c>
      <c r="BF495" s="9">
        <v>2169528.2360999999</v>
      </c>
      <c r="BG495" s="9">
        <v>33412.713799999998</v>
      </c>
      <c r="BH495" s="9">
        <v>192403.019</v>
      </c>
      <c r="BI495" s="9">
        <v>72924.161224955998</v>
      </c>
      <c r="BJ495" s="9">
        <v>635262.00560000003</v>
      </c>
      <c r="BK495" s="9">
        <v>39995.188151939663</v>
      </c>
      <c r="BL495" s="9">
        <v>2897720.7503524567</v>
      </c>
      <c r="BM495" s="9">
        <f t="shared" si="63"/>
        <v>595266.81744806038</v>
      </c>
      <c r="BN495" s="9"/>
      <c r="BO495" s="9"/>
      <c r="BP495" s="9"/>
      <c r="BQ495" s="9"/>
      <c r="BR495" s="9"/>
      <c r="BS495" s="9"/>
      <c r="BT495" s="9"/>
      <c r="BU495" s="9"/>
      <c r="BV495" s="9">
        <f t="shared" si="58"/>
        <v>165814.1972205597</v>
      </c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</row>
    <row r="496" spans="1:117">
      <c r="A496" s="8">
        <v>491</v>
      </c>
      <c r="B496" s="20">
        <v>2015</v>
      </c>
      <c r="C496" s="20">
        <v>1958</v>
      </c>
      <c r="D496" s="21">
        <v>107.19</v>
      </c>
      <c r="E496" s="9">
        <v>74920.073499999999</v>
      </c>
      <c r="F496" s="9">
        <v>2013653.6395</v>
      </c>
      <c r="G496" s="9">
        <v>77366.129400000005</v>
      </c>
      <c r="H496" s="9">
        <v>379836.14159999997</v>
      </c>
      <c r="I496" s="9">
        <v>75121.757400000002</v>
      </c>
      <c r="J496" s="9">
        <v>114166.0227</v>
      </c>
      <c r="K496" s="9">
        <v>0</v>
      </c>
      <c r="L496" s="9">
        <v>2585223.6170000001</v>
      </c>
      <c r="M496" s="9">
        <f t="shared" si="59"/>
        <v>114166.0227</v>
      </c>
      <c r="N496" s="9"/>
      <c r="O496" s="9"/>
      <c r="P496" s="9"/>
      <c r="Q496" s="9"/>
      <c r="R496" s="9"/>
      <c r="S496" s="9"/>
      <c r="T496" s="9"/>
      <c r="U496" s="9"/>
      <c r="V496" s="9">
        <f t="shared" si="56"/>
        <v>343482.0735</v>
      </c>
      <c r="W496" s="9"/>
      <c r="X496" s="9"/>
      <c r="Y496" s="9"/>
      <c r="Z496" s="9"/>
      <c r="AA496" s="8">
        <v>491</v>
      </c>
      <c r="AB496" s="20">
        <v>2016</v>
      </c>
      <c r="AC496" s="20">
        <v>1978</v>
      </c>
      <c r="AD496" s="21">
        <v>107.46</v>
      </c>
      <c r="AE496" s="9">
        <f t="shared" si="60"/>
        <v>6572.9010980734602</v>
      </c>
      <c r="AF496" s="9">
        <v>2117607.9630999998</v>
      </c>
      <c r="AG496" s="9">
        <v>33508.915200000003</v>
      </c>
      <c r="AH496" s="9">
        <v>204533.91249999998</v>
      </c>
      <c r="AI496" s="9">
        <v>78950.293300000005</v>
      </c>
      <c r="AJ496" s="9">
        <v>365313.31760000001</v>
      </c>
      <c r="AK496" s="9">
        <v>14158.512517527171</v>
      </c>
      <c r="AL496" s="9">
        <v>2779182.9880843996</v>
      </c>
      <c r="AM496" s="9">
        <f t="shared" si="61"/>
        <v>351154.80508247286</v>
      </c>
      <c r="AN496" s="9"/>
      <c r="AO496" s="9"/>
      <c r="AP496" s="9"/>
      <c r="AQ496" s="9"/>
      <c r="AR496" s="9"/>
      <c r="AS496" s="9"/>
      <c r="AT496" s="9"/>
      <c r="AU496" s="9"/>
      <c r="AV496" s="9">
        <f t="shared" si="57"/>
        <v>6572.9010980734602</v>
      </c>
      <c r="AW496" s="9"/>
      <c r="AX496" s="9"/>
      <c r="AY496" s="9"/>
      <c r="AZ496" s="9"/>
      <c r="BA496" s="20">
        <v>491</v>
      </c>
      <c r="BB496" s="20">
        <v>2017</v>
      </c>
      <c r="BC496" s="20">
        <v>1979</v>
      </c>
      <c r="BD496" s="21">
        <v>121.11</v>
      </c>
      <c r="BE496" s="9">
        <f t="shared" si="62"/>
        <v>-203773.27655914566</v>
      </c>
      <c r="BF496" s="9">
        <v>2174855.2810999998</v>
      </c>
      <c r="BG496" s="9">
        <v>33412.713799999998</v>
      </c>
      <c r="BH496" s="9">
        <v>187459.978</v>
      </c>
      <c r="BI496" s="9">
        <v>91493.996345250896</v>
      </c>
      <c r="BJ496" s="9">
        <v>231431.70480000001</v>
      </c>
      <c r="BK496" s="9">
        <v>74624.833451939659</v>
      </c>
      <c r="BL496" s="9">
        <v>2847802.1171524567</v>
      </c>
      <c r="BM496" s="9">
        <f t="shared" si="63"/>
        <v>156806.87134806035</v>
      </c>
      <c r="BN496" s="9"/>
      <c r="BO496" s="9"/>
      <c r="BP496" s="9"/>
      <c r="BQ496" s="9"/>
      <c r="BR496" s="9"/>
      <c r="BS496" s="9"/>
      <c r="BT496" s="9"/>
      <c r="BU496" s="9"/>
      <c r="BV496" s="9">
        <f t="shared" si="58"/>
        <v>-203773.27655914566</v>
      </c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</row>
    <row r="497" spans="1:117">
      <c r="A497" s="8">
        <v>492</v>
      </c>
      <c r="B497" s="20">
        <v>2015</v>
      </c>
      <c r="C497" s="20">
        <v>1988</v>
      </c>
      <c r="D497" s="21">
        <v>75.92</v>
      </c>
      <c r="E497" s="9">
        <v>63914.370900000002</v>
      </c>
      <c r="F497" s="9">
        <v>2009849.2483999999</v>
      </c>
      <c r="G497" s="9">
        <v>77366.129400000005</v>
      </c>
      <c r="H497" s="9">
        <v>380431.88199999998</v>
      </c>
      <c r="I497" s="9">
        <v>72884.446299999996</v>
      </c>
      <c r="J497" s="9">
        <v>104266.1845</v>
      </c>
      <c r="K497" s="9">
        <v>0</v>
      </c>
      <c r="L497" s="9">
        <v>2580883.5197000001</v>
      </c>
      <c r="M497" s="9">
        <f t="shared" si="59"/>
        <v>104266.1845</v>
      </c>
      <c r="N497" s="9"/>
      <c r="O497" s="9"/>
      <c r="P497" s="9"/>
      <c r="Q497" s="9"/>
      <c r="R497" s="9"/>
      <c r="S497" s="9"/>
      <c r="T497" s="9"/>
      <c r="U497" s="9"/>
      <c r="V497" s="9">
        <f t="shared" si="56"/>
        <v>332476.37090000004</v>
      </c>
      <c r="W497" s="9"/>
      <c r="X497" s="9"/>
      <c r="Y497" s="9"/>
      <c r="Z497" s="9"/>
      <c r="AA497" s="8">
        <v>492</v>
      </c>
      <c r="AB497" s="20">
        <v>2016</v>
      </c>
      <c r="AC497" s="20">
        <v>1955</v>
      </c>
      <c r="AD497" s="21">
        <v>178.01</v>
      </c>
      <c r="AE497" s="9">
        <f t="shared" si="60"/>
        <v>41441.798598072957</v>
      </c>
      <c r="AF497" s="9">
        <v>2170489.5025999998</v>
      </c>
      <c r="AG497" s="9">
        <v>33508.915200000003</v>
      </c>
      <c r="AH497" s="9">
        <v>201108.7077</v>
      </c>
      <c r="AI497" s="9">
        <v>91817.976899999994</v>
      </c>
      <c r="AJ497" s="9">
        <v>356735.69420000003</v>
      </c>
      <c r="AK497" s="9">
        <v>30070.322017527171</v>
      </c>
      <c r="AL497" s="9">
        <v>2782148.6759843999</v>
      </c>
      <c r="AM497" s="9">
        <f t="shared" si="61"/>
        <v>326665.37218247284</v>
      </c>
      <c r="AN497" s="9"/>
      <c r="AO497" s="9"/>
      <c r="AP497" s="9"/>
      <c r="AQ497" s="9"/>
      <c r="AR497" s="9"/>
      <c r="AS497" s="9"/>
      <c r="AT497" s="9"/>
      <c r="AU497" s="9"/>
      <c r="AV497" s="9">
        <f t="shared" si="57"/>
        <v>41441.798598072957</v>
      </c>
      <c r="AW497" s="9"/>
      <c r="AX497" s="9"/>
      <c r="AY497" s="9"/>
      <c r="AZ497" s="9"/>
      <c r="BA497" s="20">
        <v>492</v>
      </c>
      <c r="BB497" s="20">
        <v>2017</v>
      </c>
      <c r="BC497" s="20">
        <v>1956</v>
      </c>
      <c r="BD497" s="21">
        <v>141.34</v>
      </c>
      <c r="BE497" s="9">
        <f t="shared" si="62"/>
        <v>240807.74344538152</v>
      </c>
      <c r="BF497" s="9">
        <v>2220706.9944000002</v>
      </c>
      <c r="BG497" s="9">
        <v>33412.713799999998</v>
      </c>
      <c r="BH497" s="9">
        <v>192039.20980000001</v>
      </c>
      <c r="BI497" s="9">
        <v>74290.906349777593</v>
      </c>
      <c r="BJ497" s="9">
        <v>658435.67630000005</v>
      </c>
      <c r="BK497" s="9">
        <v>41878.123251939665</v>
      </c>
      <c r="BL497" s="9">
        <v>2896199.6339524565</v>
      </c>
      <c r="BM497" s="9">
        <f t="shared" si="63"/>
        <v>616557.55304806039</v>
      </c>
      <c r="BN497" s="9"/>
      <c r="BO497" s="9"/>
      <c r="BP497" s="9"/>
      <c r="BQ497" s="9"/>
      <c r="BR497" s="9"/>
      <c r="BS497" s="9"/>
      <c r="BT497" s="9"/>
      <c r="BU497" s="9"/>
      <c r="BV497" s="9">
        <f t="shared" si="58"/>
        <v>240807.74344538152</v>
      </c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</row>
    <row r="498" spans="1:117">
      <c r="A498" s="8">
        <v>493</v>
      </c>
      <c r="B498" s="20">
        <v>2015</v>
      </c>
      <c r="C498" s="20">
        <v>1957</v>
      </c>
      <c r="D498" s="21">
        <v>112.95</v>
      </c>
      <c r="E498" s="9">
        <v>71040.4424</v>
      </c>
      <c r="F498" s="9">
        <v>2028938.3870000001</v>
      </c>
      <c r="G498" s="9">
        <v>77366.129400000005</v>
      </c>
      <c r="H498" s="9">
        <v>379301.00949999999</v>
      </c>
      <c r="I498" s="9">
        <v>77131.452699999994</v>
      </c>
      <c r="J498" s="9">
        <v>98461.152499999997</v>
      </c>
      <c r="K498" s="9">
        <v>6758.8453</v>
      </c>
      <c r="L498" s="9">
        <v>2583398.8434000001</v>
      </c>
      <c r="M498" s="9">
        <f t="shared" si="59"/>
        <v>91702.307199999996</v>
      </c>
      <c r="N498" s="9"/>
      <c r="O498" s="9"/>
      <c r="P498" s="9"/>
      <c r="Q498" s="9"/>
      <c r="R498" s="9"/>
      <c r="S498" s="9"/>
      <c r="T498" s="9"/>
      <c r="U498" s="9"/>
      <c r="V498" s="9">
        <f t="shared" si="56"/>
        <v>339602.4424</v>
      </c>
      <c r="W498" s="9"/>
      <c r="X498" s="9"/>
      <c r="Y498" s="9"/>
      <c r="Z498" s="9"/>
      <c r="AA498" s="8">
        <v>493</v>
      </c>
      <c r="AB498" s="20">
        <v>2016</v>
      </c>
      <c r="AC498" s="20">
        <v>1983</v>
      </c>
      <c r="AD498" s="21">
        <v>157.11000000000001</v>
      </c>
      <c r="AE498" s="9">
        <f t="shared" si="60"/>
        <v>281623.45159807289</v>
      </c>
      <c r="AF498" s="9">
        <v>2154338.9304999998</v>
      </c>
      <c r="AG498" s="9">
        <v>33508.915200000003</v>
      </c>
      <c r="AH498" s="9">
        <v>205900.68369999999</v>
      </c>
      <c r="AI498" s="9">
        <v>73815.657300000006</v>
      </c>
      <c r="AJ498" s="9">
        <v>625695.34580000001</v>
      </c>
      <c r="AK498" s="9">
        <v>11564.43961752717</v>
      </c>
      <c r="AL498" s="9">
        <v>2800071.6412843997</v>
      </c>
      <c r="AM498" s="9">
        <f t="shared" si="61"/>
        <v>614130.90618247283</v>
      </c>
      <c r="AN498" s="9"/>
      <c r="AO498" s="9"/>
      <c r="AP498" s="9"/>
      <c r="AQ498" s="9"/>
      <c r="AR498" s="9"/>
      <c r="AS498" s="9"/>
      <c r="AT498" s="9"/>
      <c r="AU498" s="9"/>
      <c r="AV498" s="9">
        <f t="shared" si="57"/>
        <v>281623.45159807289</v>
      </c>
      <c r="AW498" s="9"/>
      <c r="AX498" s="9"/>
      <c r="AY498" s="9"/>
      <c r="AZ498" s="9"/>
      <c r="BA498" s="20">
        <v>493</v>
      </c>
      <c r="BB498" s="20">
        <v>2017</v>
      </c>
      <c r="BC498" s="20">
        <v>1984</v>
      </c>
      <c r="BD498" s="21">
        <v>117.76</v>
      </c>
      <c r="BE498" s="9">
        <f t="shared" si="62"/>
        <v>42243.914497850463</v>
      </c>
      <c r="BF498" s="9">
        <v>2208647.8316000002</v>
      </c>
      <c r="BG498" s="9">
        <v>33412.713799999998</v>
      </c>
      <c r="BH498" s="9">
        <v>192332.33620000002</v>
      </c>
      <c r="BI498" s="9">
        <v>73189.699902246604</v>
      </c>
      <c r="BJ498" s="9">
        <v>452139.76700000005</v>
      </c>
      <c r="BK498" s="9">
        <v>40174.539451939665</v>
      </c>
      <c r="BL498" s="9">
        <v>2877303.8945524567</v>
      </c>
      <c r="BM498" s="9">
        <f t="shared" si="63"/>
        <v>411965.22754806036</v>
      </c>
      <c r="BN498" s="9"/>
      <c r="BO498" s="9"/>
      <c r="BP498" s="9"/>
      <c r="BQ498" s="9"/>
      <c r="BR498" s="9"/>
      <c r="BS498" s="9"/>
      <c r="BT498" s="9"/>
      <c r="BU498" s="9"/>
      <c r="BV498" s="9">
        <f t="shared" si="58"/>
        <v>42243.914497850463</v>
      </c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</row>
    <row r="499" spans="1:117">
      <c r="A499" s="8">
        <v>494</v>
      </c>
      <c r="B499" s="20">
        <v>2015</v>
      </c>
      <c r="C499" s="20">
        <v>1974</v>
      </c>
      <c r="D499" s="21">
        <v>156.36000000000001</v>
      </c>
      <c r="E499" s="9">
        <v>18840.5949</v>
      </c>
      <c r="F499" s="9">
        <v>2029752.4103999999</v>
      </c>
      <c r="G499" s="9">
        <v>77366.129400000005</v>
      </c>
      <c r="H499" s="9">
        <v>379360.80129999999</v>
      </c>
      <c r="I499" s="9">
        <v>76906.9038</v>
      </c>
      <c r="J499" s="9">
        <v>34190.078800000003</v>
      </c>
      <c r="K499" s="9">
        <v>7208.9351999999999</v>
      </c>
      <c r="L499" s="9">
        <v>2571526.7936999998</v>
      </c>
      <c r="M499" s="9">
        <f t="shared" si="59"/>
        <v>26981.143600000003</v>
      </c>
      <c r="N499" s="9"/>
      <c r="O499" s="9"/>
      <c r="P499" s="9"/>
      <c r="Q499" s="9"/>
      <c r="R499" s="9"/>
      <c r="S499" s="9"/>
      <c r="T499" s="9"/>
      <c r="U499" s="9"/>
      <c r="V499" s="9">
        <f t="shared" si="56"/>
        <v>287402.59490000003</v>
      </c>
      <c r="W499" s="9"/>
      <c r="X499" s="9"/>
      <c r="Y499" s="9"/>
      <c r="Z499" s="9"/>
      <c r="AA499" s="8">
        <v>494</v>
      </c>
      <c r="AB499" s="20">
        <v>2016</v>
      </c>
      <c r="AC499" s="20">
        <v>1935</v>
      </c>
      <c r="AD499" s="21">
        <v>112.48</v>
      </c>
      <c r="AE499" s="9">
        <f t="shared" si="60"/>
        <v>-16721.078201926779</v>
      </c>
      <c r="AF499" s="9">
        <v>2147264.5872999998</v>
      </c>
      <c r="AG499" s="9">
        <v>33508.915200000003</v>
      </c>
      <c r="AH499" s="9">
        <v>201904.06199999998</v>
      </c>
      <c r="AI499" s="9">
        <v>88830.019100000005</v>
      </c>
      <c r="AJ499" s="9">
        <v>314482.60480000003</v>
      </c>
      <c r="AK499" s="9">
        <v>29325.86351752717</v>
      </c>
      <c r="AL499" s="9">
        <v>2773385.4030843996</v>
      </c>
      <c r="AM499" s="9">
        <f t="shared" si="61"/>
        <v>285156.74128247285</v>
      </c>
      <c r="AN499" s="9"/>
      <c r="AO499" s="9"/>
      <c r="AP499" s="9"/>
      <c r="AQ499" s="9"/>
      <c r="AR499" s="9"/>
      <c r="AS499" s="9"/>
      <c r="AT499" s="9"/>
      <c r="AU499" s="9"/>
      <c r="AV499" s="9">
        <f t="shared" si="57"/>
        <v>-16721.078201926779</v>
      </c>
      <c r="AW499" s="9"/>
      <c r="AX499" s="9"/>
      <c r="AY499" s="9"/>
      <c r="AZ499" s="9"/>
      <c r="BA499" s="20">
        <v>494</v>
      </c>
      <c r="BB499" s="20">
        <v>2017</v>
      </c>
      <c r="BC499" s="20">
        <v>1936</v>
      </c>
      <c r="BD499" s="21">
        <v>90.47</v>
      </c>
      <c r="BE499" s="9">
        <f t="shared" si="62"/>
        <v>-243978.61959415022</v>
      </c>
      <c r="BF499" s="9">
        <v>2158190.8229</v>
      </c>
      <c r="BG499" s="9">
        <v>33412.713799999998</v>
      </c>
      <c r="BH499" s="9">
        <v>183907.1292</v>
      </c>
      <c r="BI499" s="9">
        <v>104841.208510246</v>
      </c>
      <c r="BJ499" s="9">
        <v>209040.44589999999</v>
      </c>
      <c r="BK499" s="9">
        <v>79981.910951939673</v>
      </c>
      <c r="BL499" s="9">
        <v>2853389.0289524565</v>
      </c>
      <c r="BM499" s="9">
        <f t="shared" si="63"/>
        <v>129058.53494806032</v>
      </c>
      <c r="BN499" s="9"/>
      <c r="BO499" s="9"/>
      <c r="BP499" s="9"/>
      <c r="BQ499" s="9"/>
      <c r="BR499" s="9"/>
      <c r="BS499" s="9"/>
      <c r="BT499" s="9"/>
      <c r="BU499" s="9"/>
      <c r="BV499" s="9">
        <f t="shared" si="58"/>
        <v>-243978.61959415022</v>
      </c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</row>
    <row r="500" spans="1:117">
      <c r="A500" s="8">
        <v>495</v>
      </c>
      <c r="B500" s="20">
        <v>2015</v>
      </c>
      <c r="C500" s="20">
        <v>1970</v>
      </c>
      <c r="D500" s="21">
        <v>97.15</v>
      </c>
      <c r="E500" s="9">
        <v>31535.654500000001</v>
      </c>
      <c r="F500" s="9">
        <v>2052984.0052</v>
      </c>
      <c r="G500" s="9">
        <v>77366.129400000005</v>
      </c>
      <c r="H500" s="9">
        <v>379844.09509999998</v>
      </c>
      <c r="I500" s="9">
        <v>75091.887900000002</v>
      </c>
      <c r="J500" s="9">
        <v>36855.991999999998</v>
      </c>
      <c r="K500" s="9">
        <v>20867.001199999999</v>
      </c>
      <c r="L500" s="9">
        <v>2569739.4537999998</v>
      </c>
      <c r="M500" s="9">
        <f t="shared" si="59"/>
        <v>15988.9908</v>
      </c>
      <c r="N500" s="9"/>
      <c r="O500" s="9"/>
      <c r="P500" s="9"/>
      <c r="Q500" s="9"/>
      <c r="R500" s="9"/>
      <c r="S500" s="9"/>
      <c r="T500" s="9"/>
      <c r="U500" s="9"/>
      <c r="V500" s="9">
        <f t="shared" si="56"/>
        <v>300097.6545</v>
      </c>
      <c r="W500" s="9"/>
      <c r="X500" s="9"/>
      <c r="Y500" s="9"/>
      <c r="Z500" s="9"/>
      <c r="AA500" s="8">
        <v>495</v>
      </c>
      <c r="AB500" s="20">
        <v>2016</v>
      </c>
      <c r="AC500" s="20">
        <v>1960</v>
      </c>
      <c r="AD500" s="21">
        <v>137.91</v>
      </c>
      <c r="AE500" s="9">
        <f t="shared" si="60"/>
        <v>182602.78339807317</v>
      </c>
      <c r="AF500" s="9">
        <v>2218793.6738999998</v>
      </c>
      <c r="AG500" s="9">
        <v>33508.915200000003</v>
      </c>
      <c r="AH500" s="9">
        <v>205354.63619999998</v>
      </c>
      <c r="AI500" s="9">
        <v>75867.0288</v>
      </c>
      <c r="AJ500" s="9">
        <v>455482.80840000004</v>
      </c>
      <c r="AK500" s="9">
        <v>17749.05621752717</v>
      </c>
      <c r="AL500" s="9">
        <v>2788655.2228843998</v>
      </c>
      <c r="AM500" s="9">
        <f t="shared" si="61"/>
        <v>437733.75218247285</v>
      </c>
      <c r="AN500" s="9"/>
      <c r="AO500" s="9"/>
      <c r="AP500" s="9"/>
      <c r="AQ500" s="9"/>
      <c r="AR500" s="9"/>
      <c r="AS500" s="9"/>
      <c r="AT500" s="9"/>
      <c r="AU500" s="9"/>
      <c r="AV500" s="9">
        <f t="shared" si="57"/>
        <v>182602.78339807317</v>
      </c>
      <c r="AW500" s="9"/>
      <c r="AX500" s="9"/>
      <c r="AY500" s="9"/>
      <c r="AZ500" s="9"/>
      <c r="BA500" s="20">
        <v>495</v>
      </c>
      <c r="BB500" s="20">
        <v>2017</v>
      </c>
      <c r="BC500" s="20">
        <v>1961</v>
      </c>
      <c r="BD500" s="21">
        <v>125.72</v>
      </c>
      <c r="BE500" s="9">
        <f t="shared" si="62"/>
        <v>-45051.570383074693</v>
      </c>
      <c r="BF500" s="9">
        <v>2258587.8182000001</v>
      </c>
      <c r="BG500" s="9">
        <v>33412.713799999998</v>
      </c>
      <c r="BH500" s="9">
        <v>191610.72630000001</v>
      </c>
      <c r="BI500" s="9">
        <v>75900.617321320606</v>
      </c>
      <c r="BJ500" s="9">
        <v>308512.22470000002</v>
      </c>
      <c r="BK500" s="9">
        <v>52097.485151939662</v>
      </c>
      <c r="BL500" s="9">
        <v>2860978.1855524564</v>
      </c>
      <c r="BM500" s="9">
        <f t="shared" si="63"/>
        <v>256414.73954806034</v>
      </c>
      <c r="BN500" s="9"/>
      <c r="BO500" s="9"/>
      <c r="BP500" s="9"/>
      <c r="BQ500" s="9"/>
      <c r="BR500" s="9"/>
      <c r="BS500" s="9"/>
      <c r="BT500" s="9"/>
      <c r="BU500" s="9"/>
      <c r="BV500" s="9">
        <f t="shared" si="58"/>
        <v>-45051.570383074693</v>
      </c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</row>
    <row r="501" spans="1:117">
      <c r="A501" s="8">
        <v>496</v>
      </c>
      <c r="B501" s="20">
        <v>2015</v>
      </c>
      <c r="C501" s="20">
        <v>1995</v>
      </c>
      <c r="D501" s="21">
        <v>104.51</v>
      </c>
      <c r="E501" s="9">
        <v>83687.008700000006</v>
      </c>
      <c r="F501" s="9">
        <v>2039343.6051</v>
      </c>
      <c r="G501" s="9">
        <v>77366.129400000005</v>
      </c>
      <c r="H501" s="9">
        <v>381199.39199999999</v>
      </c>
      <c r="I501" s="9">
        <v>70002.052500000005</v>
      </c>
      <c r="J501" s="9">
        <v>90889.501900000003</v>
      </c>
      <c r="K501" s="9">
        <v>1987.7905000000001</v>
      </c>
      <c r="L501" s="9">
        <v>2573125.8816999998</v>
      </c>
      <c r="M501" s="9">
        <f t="shared" si="59"/>
        <v>88901.7114</v>
      </c>
      <c r="N501" s="9"/>
      <c r="O501" s="9"/>
      <c r="P501" s="9"/>
      <c r="Q501" s="9"/>
      <c r="R501" s="9"/>
      <c r="S501" s="9"/>
      <c r="T501" s="9"/>
      <c r="U501" s="9"/>
      <c r="V501" s="9">
        <f t="shared" si="56"/>
        <v>352249.00870000001</v>
      </c>
      <c r="W501" s="9"/>
      <c r="X501" s="9"/>
      <c r="Y501" s="9"/>
      <c r="Z501" s="9"/>
      <c r="AA501" s="8">
        <v>496</v>
      </c>
      <c r="AB501" s="20">
        <v>2016</v>
      </c>
      <c r="AC501" s="20">
        <v>1957</v>
      </c>
      <c r="AD501" s="21">
        <v>133.28</v>
      </c>
      <c r="AE501" s="9">
        <f t="shared" si="60"/>
        <v>56951.621498072986</v>
      </c>
      <c r="AF501" s="9">
        <v>2200639.8015999999</v>
      </c>
      <c r="AG501" s="9">
        <v>33508.915200000003</v>
      </c>
      <c r="AH501" s="9">
        <v>203238.67499999999</v>
      </c>
      <c r="AI501" s="9">
        <v>83816.194099999993</v>
      </c>
      <c r="AJ501" s="9">
        <v>347872.7746</v>
      </c>
      <c r="AK501" s="9">
        <v>25789.805117527172</v>
      </c>
      <c r="AL501" s="9">
        <v>2786334.9338843999</v>
      </c>
      <c r="AM501" s="9">
        <f t="shared" si="61"/>
        <v>322082.96948247281</v>
      </c>
      <c r="AN501" s="9"/>
      <c r="AO501" s="9"/>
      <c r="AP501" s="9"/>
      <c r="AQ501" s="9"/>
      <c r="AR501" s="9"/>
      <c r="AS501" s="9"/>
      <c r="AT501" s="9"/>
      <c r="AU501" s="9"/>
      <c r="AV501" s="9">
        <f t="shared" si="57"/>
        <v>56951.621498072986</v>
      </c>
      <c r="AW501" s="9"/>
      <c r="AX501" s="9"/>
      <c r="AY501" s="9"/>
      <c r="AZ501" s="9"/>
      <c r="BA501" s="20">
        <v>496</v>
      </c>
      <c r="BB501" s="20">
        <v>2017</v>
      </c>
      <c r="BC501" s="20">
        <v>1958</v>
      </c>
      <c r="BD501" s="21">
        <v>157.07</v>
      </c>
      <c r="BE501" s="9">
        <f t="shared" si="62"/>
        <v>-4136.0252566467971</v>
      </c>
      <c r="BF501" s="9">
        <v>2255413.273</v>
      </c>
      <c r="BG501" s="9">
        <v>33412.713799999998</v>
      </c>
      <c r="BH501" s="9">
        <v>190099.50140000001</v>
      </c>
      <c r="BI501" s="9">
        <v>81577.931647749007</v>
      </c>
      <c r="BJ501" s="9">
        <v>359622.429</v>
      </c>
      <c r="BK501" s="9">
        <v>62702.611551939663</v>
      </c>
      <c r="BL501" s="9">
        <v>2861559.2625524565</v>
      </c>
      <c r="BM501" s="9">
        <f t="shared" si="63"/>
        <v>296919.81744806032</v>
      </c>
      <c r="BN501" s="9"/>
      <c r="BO501" s="9"/>
      <c r="BP501" s="9"/>
      <c r="BQ501" s="9"/>
      <c r="BR501" s="9"/>
      <c r="BS501" s="9"/>
      <c r="BT501" s="9"/>
      <c r="BU501" s="9"/>
      <c r="BV501" s="9">
        <f t="shared" si="58"/>
        <v>-4136.0252566467971</v>
      </c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</row>
    <row r="502" spans="1:117">
      <c r="A502" s="8">
        <v>497</v>
      </c>
      <c r="B502" s="20">
        <v>2015</v>
      </c>
      <c r="C502" s="20">
        <v>1985</v>
      </c>
      <c r="D502" s="21">
        <v>89.42</v>
      </c>
      <c r="E502" s="9">
        <v>80872.014500000005</v>
      </c>
      <c r="F502" s="9">
        <v>2061645.1984999999</v>
      </c>
      <c r="G502" s="9">
        <v>77366.129400000005</v>
      </c>
      <c r="H502" s="9">
        <v>380680.60800000001</v>
      </c>
      <c r="I502" s="9">
        <v>71950.352700000003</v>
      </c>
      <c r="J502" s="9">
        <v>63948.187299999998</v>
      </c>
      <c r="K502" s="9">
        <v>3671.2860999999998</v>
      </c>
      <c r="L502" s="9">
        <v>2571047.1752999998</v>
      </c>
      <c r="M502" s="9">
        <f t="shared" si="59"/>
        <v>60276.9012</v>
      </c>
      <c r="N502" s="9"/>
      <c r="O502" s="9"/>
      <c r="P502" s="9"/>
      <c r="Q502" s="9"/>
      <c r="R502" s="9"/>
      <c r="S502" s="9"/>
      <c r="T502" s="9"/>
      <c r="U502" s="9"/>
      <c r="V502" s="9">
        <f t="shared" si="56"/>
        <v>349434.01450000005</v>
      </c>
      <c r="W502" s="9"/>
      <c r="X502" s="9"/>
      <c r="Y502" s="9"/>
      <c r="Z502" s="9"/>
      <c r="AA502" s="8">
        <v>497</v>
      </c>
      <c r="AB502" s="20">
        <v>2016</v>
      </c>
      <c r="AC502" s="20">
        <v>1941</v>
      </c>
      <c r="AD502" s="21">
        <v>129.43</v>
      </c>
      <c r="AE502" s="9">
        <f t="shared" si="60"/>
        <v>-174467.51100192685</v>
      </c>
      <c r="AF502" s="9">
        <v>2159839.7338999999</v>
      </c>
      <c r="AG502" s="9">
        <v>33508.915200000003</v>
      </c>
      <c r="AH502" s="9">
        <v>198176.6274</v>
      </c>
      <c r="AI502" s="9">
        <v>102833.10860000001</v>
      </c>
      <c r="AJ502" s="9">
        <v>142886.5392</v>
      </c>
      <c r="AK502" s="9">
        <v>52617.19791752717</v>
      </c>
      <c r="AL502" s="9">
        <v>2759095.2373843999</v>
      </c>
      <c r="AM502" s="9">
        <f t="shared" si="61"/>
        <v>90269.341282472829</v>
      </c>
      <c r="AN502" s="9"/>
      <c r="AO502" s="9"/>
      <c r="AP502" s="9"/>
      <c r="AQ502" s="9"/>
      <c r="AR502" s="9"/>
      <c r="AS502" s="9"/>
      <c r="AT502" s="9"/>
      <c r="AU502" s="9"/>
      <c r="AV502" s="9">
        <f t="shared" si="57"/>
        <v>-174467.51100192685</v>
      </c>
      <c r="AW502" s="9"/>
      <c r="AX502" s="9"/>
      <c r="AY502" s="9"/>
      <c r="AZ502" s="9"/>
      <c r="BA502" s="20">
        <v>497</v>
      </c>
      <c r="BB502" s="20">
        <v>2017</v>
      </c>
      <c r="BC502" s="20">
        <v>1942</v>
      </c>
      <c r="BD502" s="21">
        <v>148.11000000000001</v>
      </c>
      <c r="BE502" s="9">
        <f t="shared" si="62"/>
        <v>-85308.462511979043</v>
      </c>
      <c r="BF502" s="9">
        <v>2200649.0318</v>
      </c>
      <c r="BG502" s="9">
        <v>33412.713799999998</v>
      </c>
      <c r="BH502" s="9">
        <v>191910.5816</v>
      </c>
      <c r="BI502" s="9">
        <v>74774.132192417106</v>
      </c>
      <c r="BJ502" s="9">
        <v>311384.33980000002</v>
      </c>
      <c r="BK502" s="9">
        <v>49567.216951939663</v>
      </c>
      <c r="BL502" s="9">
        <v>2847872.0447524567</v>
      </c>
      <c r="BM502" s="9">
        <f t="shared" si="63"/>
        <v>261817.12284806036</v>
      </c>
      <c r="BN502" s="9"/>
      <c r="BO502" s="9"/>
      <c r="BP502" s="9"/>
      <c r="BQ502" s="9"/>
      <c r="BR502" s="9"/>
      <c r="BS502" s="9"/>
      <c r="BT502" s="9"/>
      <c r="BU502" s="9"/>
      <c r="BV502" s="9">
        <f t="shared" si="58"/>
        <v>-85308.462511979043</v>
      </c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</row>
    <row r="503" spans="1:117">
      <c r="A503" s="8">
        <v>498</v>
      </c>
      <c r="B503" s="20">
        <v>2015</v>
      </c>
      <c r="C503" s="20">
        <v>1953</v>
      </c>
      <c r="D503" s="21">
        <v>106.8</v>
      </c>
      <c r="E503" s="9">
        <v>42062.841</v>
      </c>
      <c r="F503" s="9">
        <v>2029080.3495</v>
      </c>
      <c r="G503" s="9">
        <v>77366.129400000005</v>
      </c>
      <c r="H503" s="9">
        <v>380486.1202</v>
      </c>
      <c r="I503" s="9">
        <v>72680.754000000001</v>
      </c>
      <c r="J503" s="9">
        <v>61053.686699999998</v>
      </c>
      <c r="K503" s="9">
        <v>1423.9170999999999</v>
      </c>
      <c r="L503" s="9">
        <v>2577180.2817000002</v>
      </c>
      <c r="M503" s="9">
        <f t="shared" si="59"/>
        <v>59629.7696</v>
      </c>
      <c r="N503" s="9"/>
      <c r="O503" s="9"/>
      <c r="P503" s="9"/>
      <c r="Q503" s="9"/>
      <c r="R503" s="9"/>
      <c r="S503" s="9"/>
      <c r="T503" s="9"/>
      <c r="U503" s="9"/>
      <c r="V503" s="9">
        <f t="shared" si="56"/>
        <v>310624.84100000001</v>
      </c>
      <c r="W503" s="9"/>
      <c r="X503" s="9"/>
      <c r="Y503" s="9"/>
      <c r="Z503" s="9"/>
      <c r="AA503" s="8">
        <v>498</v>
      </c>
      <c r="AB503" s="20">
        <v>2016</v>
      </c>
      <c r="AC503" s="20">
        <v>1945</v>
      </c>
      <c r="AD503" s="21">
        <v>140.66</v>
      </c>
      <c r="AE503" s="9">
        <f t="shared" si="60"/>
        <v>-161125.57720192662</v>
      </c>
      <c r="AF503" s="9">
        <v>2191032.1833000001</v>
      </c>
      <c r="AG503" s="9">
        <v>33508.915200000003</v>
      </c>
      <c r="AH503" s="9">
        <v>193330.86259999999</v>
      </c>
      <c r="AI503" s="9">
        <v>121037.5003</v>
      </c>
      <c r="AJ503" s="9">
        <v>185945.8861</v>
      </c>
      <c r="AK503" s="9">
        <v>117903.44261752718</v>
      </c>
      <c r="AL503" s="9">
        <v>2768077.4820843996</v>
      </c>
      <c r="AM503" s="9">
        <f t="shared" si="61"/>
        <v>68042.443482472823</v>
      </c>
      <c r="AN503" s="9"/>
      <c r="AO503" s="9"/>
      <c r="AP503" s="9"/>
      <c r="AQ503" s="9"/>
      <c r="AR503" s="9"/>
      <c r="AS503" s="9"/>
      <c r="AT503" s="9"/>
      <c r="AU503" s="9"/>
      <c r="AV503" s="9">
        <f t="shared" si="57"/>
        <v>-161125.57720192662</v>
      </c>
      <c r="AW503" s="9"/>
      <c r="AX503" s="9"/>
      <c r="AY503" s="9"/>
      <c r="AZ503" s="9"/>
      <c r="BA503" s="20">
        <v>498</v>
      </c>
      <c r="BB503" s="20">
        <v>2017</v>
      </c>
      <c r="BC503" s="20">
        <v>1946</v>
      </c>
      <c r="BD503" s="21">
        <v>139.6</v>
      </c>
      <c r="BE503" s="9">
        <f t="shared" si="62"/>
        <v>92769.268728184979</v>
      </c>
      <c r="BF503" s="9">
        <v>2214478.7637999998</v>
      </c>
      <c r="BG503" s="9">
        <v>33412.713799999998</v>
      </c>
      <c r="BH503" s="9">
        <v>190959.98310000001</v>
      </c>
      <c r="BI503" s="9">
        <v>78345.305632581294</v>
      </c>
      <c r="BJ503" s="9">
        <v>499687.38950000005</v>
      </c>
      <c r="BK503" s="9">
        <v>52307.729051939663</v>
      </c>
      <c r="BL503" s="9">
        <v>2871807.1580524566</v>
      </c>
      <c r="BM503" s="9">
        <f t="shared" si="63"/>
        <v>447379.66044806037</v>
      </c>
      <c r="BN503" s="9"/>
      <c r="BO503" s="9"/>
      <c r="BP503" s="9"/>
      <c r="BQ503" s="9"/>
      <c r="BR503" s="9"/>
      <c r="BS503" s="9"/>
      <c r="BT503" s="9"/>
      <c r="BU503" s="9"/>
      <c r="BV503" s="9">
        <f t="shared" si="58"/>
        <v>92769.268728184979</v>
      </c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</row>
    <row r="504" spans="1:117">
      <c r="A504" s="8">
        <v>499</v>
      </c>
      <c r="B504" s="20">
        <v>2015</v>
      </c>
      <c r="C504" s="20">
        <v>1972</v>
      </c>
      <c r="D504" s="21">
        <v>151.79</v>
      </c>
      <c r="E504" s="9">
        <v>18067.657899999998</v>
      </c>
      <c r="F504" s="9">
        <v>2037668.3267000001</v>
      </c>
      <c r="G504" s="9">
        <v>77366.129400000005</v>
      </c>
      <c r="H504" s="9">
        <v>379657.09820000001</v>
      </c>
      <c r="I504" s="9">
        <v>75794.157000000007</v>
      </c>
      <c r="J504" s="9">
        <v>28073.1957</v>
      </c>
      <c r="K504" s="9">
        <v>13094.399799999999</v>
      </c>
      <c r="L504" s="9">
        <v>2567396.8492999999</v>
      </c>
      <c r="M504" s="9">
        <f t="shared" si="59"/>
        <v>14978.795900000001</v>
      </c>
      <c r="N504" s="9"/>
      <c r="O504" s="9"/>
      <c r="P504" s="9"/>
      <c r="Q504" s="9"/>
      <c r="R504" s="9"/>
      <c r="S504" s="9"/>
      <c r="T504" s="9"/>
      <c r="U504" s="9"/>
      <c r="V504" s="9">
        <f t="shared" si="56"/>
        <v>286629.65789999999</v>
      </c>
      <c r="W504" s="9"/>
      <c r="X504" s="9"/>
      <c r="Y504" s="9"/>
      <c r="Z504" s="9"/>
      <c r="AA504" s="8">
        <v>499</v>
      </c>
      <c r="AB504" s="20">
        <v>2016</v>
      </c>
      <c r="AC504" s="20">
        <v>1934</v>
      </c>
      <c r="AD504" s="21">
        <v>121.92</v>
      </c>
      <c r="AE504" s="9">
        <f t="shared" si="60"/>
        <v>156787.62149807252</v>
      </c>
      <c r="AF504" s="9">
        <v>2205659.8065999998</v>
      </c>
      <c r="AG504" s="9">
        <v>33508.915200000003</v>
      </c>
      <c r="AH504" s="9">
        <v>206376.59469999999</v>
      </c>
      <c r="AI504" s="9">
        <v>72027.772500000006</v>
      </c>
      <c r="AJ504" s="9">
        <v>462378.83</v>
      </c>
      <c r="AK504" s="9">
        <v>20357.756417527169</v>
      </c>
      <c r="AL504" s="9">
        <v>2802806.5410843999</v>
      </c>
      <c r="AM504" s="9">
        <f t="shared" si="61"/>
        <v>442021.07358247286</v>
      </c>
      <c r="AN504" s="9"/>
      <c r="AO504" s="9"/>
      <c r="AP504" s="9"/>
      <c r="AQ504" s="9"/>
      <c r="AR504" s="9"/>
      <c r="AS504" s="9"/>
      <c r="AT504" s="9"/>
      <c r="AU504" s="9"/>
      <c r="AV504" s="9">
        <f t="shared" si="57"/>
        <v>156787.62149807252</v>
      </c>
      <c r="AW504" s="9"/>
      <c r="AX504" s="9"/>
      <c r="AY504" s="9"/>
      <c r="AZ504" s="9"/>
      <c r="BA504" s="20">
        <v>499</v>
      </c>
      <c r="BB504" s="20">
        <v>2017</v>
      </c>
      <c r="BC504" s="20">
        <v>1935</v>
      </c>
      <c r="BD504" s="21">
        <v>112.48</v>
      </c>
      <c r="BE504" s="9">
        <f t="shared" si="62"/>
        <v>-160077.09522066591</v>
      </c>
      <c r="BF504" s="9">
        <v>2198889.9673000001</v>
      </c>
      <c r="BG504" s="9">
        <v>33412.713799999998</v>
      </c>
      <c r="BH504" s="9">
        <v>189482.47320000001</v>
      </c>
      <c r="BI504" s="9">
        <v>83895.960683729994</v>
      </c>
      <c r="BJ504" s="9">
        <v>240346.2335</v>
      </c>
      <c r="BK504" s="9">
        <v>58735.192351939666</v>
      </c>
      <c r="BL504" s="9">
        <v>2847369.2513524564</v>
      </c>
      <c r="BM504" s="9">
        <f t="shared" si="63"/>
        <v>181611.04114806035</v>
      </c>
      <c r="BN504" s="9"/>
      <c r="BO504" s="9"/>
      <c r="BP504" s="9"/>
      <c r="BQ504" s="9"/>
      <c r="BR504" s="9"/>
      <c r="BS504" s="9"/>
      <c r="BT504" s="9"/>
      <c r="BU504" s="9"/>
      <c r="BV504" s="9">
        <f t="shared" si="58"/>
        <v>-160077.09522066591</v>
      </c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</row>
    <row r="505" spans="1:117">
      <c r="A505" s="8">
        <v>500</v>
      </c>
      <c r="B505" s="20">
        <v>2015</v>
      </c>
      <c r="C505" s="20">
        <v>1959</v>
      </c>
      <c r="D505" s="21">
        <v>119.32</v>
      </c>
      <c r="E505" s="9">
        <v>86706.985700000005</v>
      </c>
      <c r="F505" s="9">
        <v>2051953.7265000001</v>
      </c>
      <c r="G505" s="9">
        <v>77366.129400000005</v>
      </c>
      <c r="H505" s="9">
        <v>381275.64730000001</v>
      </c>
      <c r="I505" s="9">
        <v>69715.674700000003</v>
      </c>
      <c r="J505" s="9">
        <v>78582.475900000005</v>
      </c>
      <c r="K505" s="9">
        <v>0</v>
      </c>
      <c r="L505" s="9">
        <v>2572186.6680000001</v>
      </c>
      <c r="M505" s="9">
        <f t="shared" si="59"/>
        <v>78582.475900000005</v>
      </c>
      <c r="N505" s="9"/>
      <c r="O505" s="9"/>
      <c r="P505" s="9"/>
      <c r="Q505" s="9"/>
      <c r="R505" s="9"/>
      <c r="S505" s="9"/>
      <c r="T505" s="9"/>
      <c r="U505" s="9"/>
      <c r="V505" s="9">
        <f t="shared" si="56"/>
        <v>355268.98570000002</v>
      </c>
      <c r="W505" s="9"/>
      <c r="X505" s="9"/>
      <c r="Y505" s="9"/>
      <c r="Z505" s="9"/>
      <c r="AA505" s="8">
        <v>500</v>
      </c>
      <c r="AB505" s="20">
        <v>2016</v>
      </c>
      <c r="AC505" s="20">
        <v>2001</v>
      </c>
      <c r="AD505" s="21">
        <v>130.38999999999999</v>
      </c>
      <c r="AE505" s="9">
        <f t="shared" si="60"/>
        <v>-219901.4768019272</v>
      </c>
      <c r="AF505" s="9">
        <v>2146997.7075999998</v>
      </c>
      <c r="AG505" s="9">
        <v>33508.915200000003</v>
      </c>
      <c r="AH505" s="9">
        <v>188225.56719999999</v>
      </c>
      <c r="AI505" s="9">
        <v>140216.8866</v>
      </c>
      <c r="AJ505" s="9">
        <v>111407.7246</v>
      </c>
      <c r="AK505" s="9">
        <v>84697.262717527177</v>
      </c>
      <c r="AL505" s="9">
        <v>2755561.0152843995</v>
      </c>
      <c r="AM505" s="9">
        <f t="shared" si="61"/>
        <v>26710.461882472824</v>
      </c>
      <c r="AN505" s="9"/>
      <c r="AO505" s="9"/>
      <c r="AP505" s="9"/>
      <c r="AQ505" s="9"/>
      <c r="AR505" s="9"/>
      <c r="AS505" s="9"/>
      <c r="AT505" s="9"/>
      <c r="AU505" s="9"/>
      <c r="AV505" s="9">
        <f t="shared" si="57"/>
        <v>-219901.4768019272</v>
      </c>
      <c r="AW505" s="9"/>
      <c r="AX505" s="9"/>
      <c r="AY505" s="9"/>
      <c r="AZ505" s="9"/>
      <c r="BA505" s="20">
        <v>500</v>
      </c>
      <c r="BB505" s="20">
        <v>2017</v>
      </c>
      <c r="BC505" s="20">
        <v>2002</v>
      </c>
      <c r="BD505" s="21">
        <v>111.02</v>
      </c>
      <c r="BE505" s="9">
        <f t="shared" si="62"/>
        <v>-205487.89809382008</v>
      </c>
      <c r="BF505" s="9">
        <v>2170254.2886000001</v>
      </c>
      <c r="BG505" s="9">
        <v>33412.713799999998</v>
      </c>
      <c r="BH505" s="9">
        <v>186558.8658</v>
      </c>
      <c r="BI505" s="9">
        <v>94879.261610575893</v>
      </c>
      <c r="BJ505" s="9">
        <v>231490.7702</v>
      </c>
      <c r="BK505" s="9">
        <v>66292.705351939658</v>
      </c>
      <c r="BL505" s="9">
        <v>2855791.0927524567</v>
      </c>
      <c r="BM505" s="9">
        <f t="shared" si="63"/>
        <v>165198.06484806034</v>
      </c>
      <c r="BN505" s="9"/>
      <c r="BO505" s="9"/>
      <c r="BP505" s="9"/>
      <c r="BQ505" s="9"/>
      <c r="BR505" s="9"/>
      <c r="BS505" s="9"/>
      <c r="BT505" s="9"/>
      <c r="BU505" s="9"/>
      <c r="BV505" s="9">
        <f t="shared" si="58"/>
        <v>-205487.89809382008</v>
      </c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</row>
    <row r="506" spans="1:117">
      <c r="A506" s="8">
        <v>501</v>
      </c>
      <c r="B506" s="20">
        <v>2015</v>
      </c>
      <c r="C506" s="20">
        <v>1953</v>
      </c>
      <c r="D506" s="21">
        <v>106.8</v>
      </c>
      <c r="E506" s="9">
        <v>50384.544699999999</v>
      </c>
      <c r="F506" s="9">
        <v>2052106.3208999999</v>
      </c>
      <c r="G506" s="9">
        <v>77366.129400000005</v>
      </c>
      <c r="H506" s="9">
        <v>380550.51189999998</v>
      </c>
      <c r="I506" s="9">
        <v>72438.930300000007</v>
      </c>
      <c r="J506" s="9">
        <v>47326.506999999998</v>
      </c>
      <c r="K506" s="9">
        <v>5717.7794000000004</v>
      </c>
      <c r="L506" s="9">
        <v>2573686.0753000001</v>
      </c>
      <c r="M506" s="9">
        <f t="shared" si="59"/>
        <v>41608.727599999998</v>
      </c>
      <c r="N506" s="9"/>
      <c r="O506" s="9"/>
      <c r="P506" s="9"/>
      <c r="Q506" s="9"/>
      <c r="R506" s="9"/>
      <c r="S506" s="9"/>
      <c r="T506" s="9"/>
      <c r="U506" s="9"/>
      <c r="V506" s="9">
        <f t="shared" si="56"/>
        <v>318946.54470000003</v>
      </c>
      <c r="W506" s="9"/>
      <c r="X506" s="9"/>
      <c r="Y506" s="9"/>
      <c r="Z506" s="9"/>
      <c r="AA506" s="8">
        <v>501</v>
      </c>
      <c r="AB506" s="20">
        <v>2016</v>
      </c>
      <c r="AC506" s="20">
        <v>1932</v>
      </c>
      <c r="AD506" s="21">
        <v>141.41</v>
      </c>
      <c r="AE506" s="9">
        <f t="shared" si="60"/>
        <v>-9617.4773019263521</v>
      </c>
      <c r="AF506" s="9">
        <v>2202058.4435999999</v>
      </c>
      <c r="AG506" s="9">
        <v>33508.915200000003</v>
      </c>
      <c r="AH506" s="9">
        <v>199388.15819999998</v>
      </c>
      <c r="AI506" s="9">
        <v>98281.674299999999</v>
      </c>
      <c r="AJ506" s="9">
        <v>335824.96370000002</v>
      </c>
      <c r="AK506" s="9">
        <v>97589.153017527176</v>
      </c>
      <c r="AL506" s="9">
        <v>2781090.4792843997</v>
      </c>
      <c r="AM506" s="9">
        <f t="shared" si="61"/>
        <v>238235.81068247283</v>
      </c>
      <c r="AN506" s="9"/>
      <c r="AO506" s="9"/>
      <c r="AP506" s="9"/>
      <c r="AQ506" s="9"/>
      <c r="AR506" s="9"/>
      <c r="AS506" s="9"/>
      <c r="AT506" s="9"/>
      <c r="AU506" s="9"/>
      <c r="AV506" s="9">
        <f t="shared" si="57"/>
        <v>-9617.4773019263521</v>
      </c>
      <c r="AW506" s="9"/>
      <c r="AX506" s="9"/>
      <c r="AY506" s="9"/>
      <c r="AZ506" s="9"/>
      <c r="BA506" s="20">
        <v>501</v>
      </c>
      <c r="BB506" s="20">
        <v>2017</v>
      </c>
      <c r="BC506" s="20">
        <v>1933</v>
      </c>
      <c r="BD506" s="21">
        <v>150.36000000000001</v>
      </c>
      <c r="BE506" s="9">
        <f t="shared" si="62"/>
        <v>-47865.611239831429</v>
      </c>
      <c r="BF506" s="9">
        <v>2217217.2445999999</v>
      </c>
      <c r="BG506" s="9">
        <v>33412.713799999998</v>
      </c>
      <c r="BH506" s="9">
        <v>191346.12090000001</v>
      </c>
      <c r="BI506" s="9">
        <v>76894.677164565001</v>
      </c>
      <c r="BJ506" s="9">
        <v>350498.57910000003</v>
      </c>
      <c r="BK506" s="9">
        <v>49970.115551939663</v>
      </c>
      <c r="BL506" s="9">
        <v>2867264.8312524566</v>
      </c>
      <c r="BM506" s="9">
        <f t="shared" si="63"/>
        <v>300528.46354806039</v>
      </c>
      <c r="BN506" s="9"/>
      <c r="BO506" s="9"/>
      <c r="BP506" s="9"/>
      <c r="BQ506" s="9"/>
      <c r="BR506" s="9"/>
      <c r="BS506" s="9"/>
      <c r="BT506" s="9"/>
      <c r="BU506" s="9"/>
      <c r="BV506" s="9">
        <f t="shared" si="58"/>
        <v>-47865.611239831429</v>
      </c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</row>
    <row r="507" spans="1:117">
      <c r="A507" s="8">
        <v>502</v>
      </c>
      <c r="B507" s="20">
        <v>2015</v>
      </c>
      <c r="C507" s="20">
        <v>1956</v>
      </c>
      <c r="D507" s="21">
        <v>140.97999999999999</v>
      </c>
      <c r="E507" s="9">
        <v>28550.167300000001</v>
      </c>
      <c r="F507" s="9">
        <v>2031288.6703999999</v>
      </c>
      <c r="G507" s="9">
        <v>77366.129400000005</v>
      </c>
      <c r="H507" s="9">
        <v>380140.26199999999</v>
      </c>
      <c r="I507" s="9">
        <v>73979.629000000001</v>
      </c>
      <c r="J507" s="9">
        <v>42446.2068</v>
      </c>
      <c r="K507" s="9">
        <v>4284.0663999999997</v>
      </c>
      <c r="L507" s="9">
        <v>2572386.6638000002</v>
      </c>
      <c r="M507" s="9">
        <f t="shared" si="59"/>
        <v>38162.140400000004</v>
      </c>
      <c r="N507" s="9"/>
      <c r="O507" s="9"/>
      <c r="P507" s="9"/>
      <c r="Q507" s="9"/>
      <c r="R507" s="9"/>
      <c r="S507" s="9"/>
      <c r="T507" s="9"/>
      <c r="U507" s="9"/>
      <c r="V507" s="9">
        <f t="shared" si="56"/>
        <v>297112.16730000003</v>
      </c>
      <c r="W507" s="9"/>
      <c r="X507" s="9"/>
      <c r="Y507" s="9"/>
      <c r="Z507" s="9"/>
      <c r="AA507" s="8">
        <v>502</v>
      </c>
      <c r="AB507" s="20">
        <v>2016</v>
      </c>
      <c r="AC507" s="20">
        <v>1953</v>
      </c>
      <c r="AD507" s="21">
        <v>154.11000000000001</v>
      </c>
      <c r="AE507" s="9">
        <f t="shared" si="60"/>
        <v>-4532.2281019263901</v>
      </c>
      <c r="AF507" s="9">
        <v>2207966.5515000001</v>
      </c>
      <c r="AG507" s="9">
        <v>33508.915200000003</v>
      </c>
      <c r="AH507" s="9">
        <v>200420.75159999999</v>
      </c>
      <c r="AI507" s="9">
        <v>94402.465400000001</v>
      </c>
      <c r="AJ507" s="9">
        <v>275779.245</v>
      </c>
      <c r="AK507" s="9">
        <v>38214.32001752717</v>
      </c>
      <c r="AL507" s="9">
        <v>2778395.8367843996</v>
      </c>
      <c r="AM507" s="9">
        <f t="shared" si="61"/>
        <v>237564.92498247282</v>
      </c>
      <c r="AN507" s="9"/>
      <c r="AO507" s="9"/>
      <c r="AP507" s="9"/>
      <c r="AQ507" s="9"/>
      <c r="AR507" s="9"/>
      <c r="AS507" s="9"/>
      <c r="AT507" s="9"/>
      <c r="AU507" s="9"/>
      <c r="AV507" s="9">
        <f t="shared" si="57"/>
        <v>-4532.2281019263901</v>
      </c>
      <c r="AW507" s="9"/>
      <c r="AX507" s="9"/>
      <c r="AY507" s="9"/>
      <c r="AZ507" s="9"/>
      <c r="BA507" s="20">
        <v>502</v>
      </c>
      <c r="BB507" s="20">
        <v>2017</v>
      </c>
      <c r="BC507" s="20">
        <v>1954</v>
      </c>
      <c r="BD507" s="21">
        <v>129.66</v>
      </c>
      <c r="BE507" s="9">
        <f t="shared" si="62"/>
        <v>203254.44216345297</v>
      </c>
      <c r="BF507" s="9">
        <v>2255157.2333</v>
      </c>
      <c r="BG507" s="9">
        <v>33412.713799999998</v>
      </c>
      <c r="BH507" s="9">
        <v>192812.47150000001</v>
      </c>
      <c r="BI507" s="9">
        <v>71385.945267848903</v>
      </c>
      <c r="BJ507" s="9">
        <v>576728.9057</v>
      </c>
      <c r="BK507" s="9">
        <v>45444.197751939661</v>
      </c>
      <c r="BL507" s="9">
        <v>2880798.6296524564</v>
      </c>
      <c r="BM507" s="9">
        <f t="shared" si="63"/>
        <v>531284.70794806036</v>
      </c>
      <c r="BN507" s="9"/>
      <c r="BO507" s="9"/>
      <c r="BP507" s="9"/>
      <c r="BQ507" s="9"/>
      <c r="BR507" s="9"/>
      <c r="BS507" s="9"/>
      <c r="BT507" s="9"/>
      <c r="BU507" s="9"/>
      <c r="BV507" s="9">
        <f t="shared" si="58"/>
        <v>203254.44216345297</v>
      </c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</row>
    <row r="508" spans="1:117">
      <c r="A508" s="8">
        <v>503</v>
      </c>
      <c r="B508" s="20">
        <v>2015</v>
      </c>
      <c r="C508" s="20">
        <v>1968</v>
      </c>
      <c r="D508" s="21">
        <v>96.29</v>
      </c>
      <c r="E508" s="9">
        <v>67841.322</v>
      </c>
      <c r="F508" s="9">
        <v>2038762.6599000001</v>
      </c>
      <c r="G508" s="9">
        <v>77366.129400000005</v>
      </c>
      <c r="H508" s="9">
        <v>380839.38990000001</v>
      </c>
      <c r="I508" s="9">
        <v>71354.044999999998</v>
      </c>
      <c r="J508" s="9">
        <v>89198.732999999993</v>
      </c>
      <c r="K508" s="9">
        <v>19741.3148</v>
      </c>
      <c r="L508" s="9">
        <v>2569938.3204999999</v>
      </c>
      <c r="M508" s="9">
        <f t="shared" si="59"/>
        <v>69457.418199999986</v>
      </c>
      <c r="N508" s="9"/>
      <c r="O508" s="9"/>
      <c r="P508" s="9"/>
      <c r="Q508" s="9"/>
      <c r="R508" s="9"/>
      <c r="S508" s="9"/>
      <c r="T508" s="9"/>
      <c r="U508" s="9"/>
      <c r="V508" s="9">
        <f t="shared" si="56"/>
        <v>336403.32200000004</v>
      </c>
      <c r="W508" s="9"/>
      <c r="X508" s="9"/>
      <c r="Y508" s="9"/>
      <c r="Z508" s="9"/>
      <c r="AA508" s="8">
        <v>503</v>
      </c>
      <c r="AB508" s="20">
        <v>2016</v>
      </c>
      <c r="AC508" s="20">
        <v>1976</v>
      </c>
      <c r="AD508" s="21">
        <v>78.040000000000006</v>
      </c>
      <c r="AE508" s="9">
        <f t="shared" si="60"/>
        <v>333158.75419807248</v>
      </c>
      <c r="AF508" s="9">
        <v>2145033.9208999998</v>
      </c>
      <c r="AG508" s="9">
        <v>33508.915200000003</v>
      </c>
      <c r="AH508" s="9">
        <v>206340.65219999998</v>
      </c>
      <c r="AI508" s="9">
        <v>72162.8</v>
      </c>
      <c r="AJ508" s="9">
        <v>707282.1351999999</v>
      </c>
      <c r="AK508" s="9">
        <v>8936.3475175271706</v>
      </c>
      <c r="AL508" s="9">
        <v>2822233.3217843999</v>
      </c>
      <c r="AM508" s="9">
        <f t="shared" si="61"/>
        <v>698345.78768247273</v>
      </c>
      <c r="AN508" s="9"/>
      <c r="AO508" s="9"/>
      <c r="AP508" s="9"/>
      <c r="AQ508" s="9"/>
      <c r="AR508" s="9"/>
      <c r="AS508" s="9"/>
      <c r="AT508" s="9"/>
      <c r="AU508" s="9"/>
      <c r="AV508" s="9">
        <f t="shared" si="57"/>
        <v>333158.75419807248</v>
      </c>
      <c r="AW508" s="9"/>
      <c r="AX508" s="9"/>
      <c r="AY508" s="9"/>
      <c r="AZ508" s="9"/>
      <c r="BA508" s="20">
        <v>503</v>
      </c>
      <c r="BB508" s="20">
        <v>2017</v>
      </c>
      <c r="BC508" s="20">
        <v>1977</v>
      </c>
      <c r="BD508" s="21">
        <v>137.30000000000001</v>
      </c>
      <c r="BE508" s="9">
        <f t="shared" si="62"/>
        <v>-331324.04951659311</v>
      </c>
      <c r="BF508" s="9">
        <v>2164910.7787000001</v>
      </c>
      <c r="BG508" s="9">
        <v>33412.713799999998</v>
      </c>
      <c r="BH508" s="9">
        <v>178786.56880000001</v>
      </c>
      <c r="BI508" s="9">
        <v>124077.941887803</v>
      </c>
      <c r="BJ508" s="9">
        <v>105892.8851</v>
      </c>
      <c r="BK508" s="9">
        <v>102702.09335193966</v>
      </c>
      <c r="BL508" s="9">
        <v>2835702.8444524566</v>
      </c>
      <c r="BM508" s="9">
        <f t="shared" si="63"/>
        <v>3190.7917480603355</v>
      </c>
      <c r="BN508" s="9"/>
      <c r="BO508" s="9"/>
      <c r="BP508" s="9"/>
      <c r="BQ508" s="9"/>
      <c r="BR508" s="9"/>
      <c r="BS508" s="9"/>
      <c r="BT508" s="9"/>
      <c r="BU508" s="9"/>
      <c r="BV508" s="9">
        <f t="shared" si="58"/>
        <v>-331324.04951659311</v>
      </c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</row>
    <row r="509" spans="1:117">
      <c r="A509" s="8">
        <v>504</v>
      </c>
      <c r="B509" s="20">
        <v>2015</v>
      </c>
      <c r="C509" s="20">
        <v>1998</v>
      </c>
      <c r="D509" s="21">
        <v>105.25</v>
      </c>
      <c r="E509" s="9">
        <v>105409.2319</v>
      </c>
      <c r="F509" s="9">
        <v>2045336.5386999999</v>
      </c>
      <c r="G509" s="9">
        <v>77366.129400000005</v>
      </c>
      <c r="H509" s="9">
        <v>380578.34590000001</v>
      </c>
      <c r="I509" s="9">
        <v>72334.399399999995</v>
      </c>
      <c r="J509" s="9">
        <v>113643.70729999999</v>
      </c>
      <c r="K509" s="9">
        <v>0</v>
      </c>
      <c r="L509" s="9">
        <v>2583849.8887</v>
      </c>
      <c r="M509" s="9">
        <f t="shared" si="59"/>
        <v>113643.70729999999</v>
      </c>
      <c r="N509" s="9"/>
      <c r="O509" s="9"/>
      <c r="P509" s="9"/>
      <c r="Q509" s="9"/>
      <c r="R509" s="9"/>
      <c r="S509" s="9"/>
      <c r="T509" s="9"/>
      <c r="U509" s="9"/>
      <c r="V509" s="9">
        <f t="shared" si="56"/>
        <v>373971.23190000001</v>
      </c>
      <c r="W509" s="9"/>
      <c r="X509" s="9"/>
      <c r="Y509" s="9"/>
      <c r="Z509" s="9"/>
      <c r="AA509" s="8">
        <v>504</v>
      </c>
      <c r="AB509" s="20">
        <v>2016</v>
      </c>
      <c r="AC509" s="20">
        <v>1929</v>
      </c>
      <c r="AD509" s="21">
        <v>92.94</v>
      </c>
      <c r="AE509" s="9">
        <f t="shared" si="60"/>
        <v>-202980.97340192646</v>
      </c>
      <c r="AF509" s="9">
        <v>2182445.0210000002</v>
      </c>
      <c r="AG509" s="9">
        <v>33508.915200000003</v>
      </c>
      <c r="AH509" s="9">
        <v>193137.1771</v>
      </c>
      <c r="AI509" s="9">
        <v>121765.1308</v>
      </c>
      <c r="AJ509" s="9">
        <v>97495.693799999994</v>
      </c>
      <c r="AK509" s="9">
        <v>75545.574017527179</v>
      </c>
      <c r="AL509" s="9">
        <v>2755787.3372843997</v>
      </c>
      <c r="AM509" s="9">
        <f t="shared" si="61"/>
        <v>21950.119782472815</v>
      </c>
      <c r="AN509" s="9"/>
      <c r="AO509" s="9"/>
      <c r="AP509" s="9"/>
      <c r="AQ509" s="9"/>
      <c r="AR509" s="9"/>
      <c r="AS509" s="9"/>
      <c r="AT509" s="9"/>
      <c r="AU509" s="9"/>
      <c r="AV509" s="9">
        <f t="shared" si="57"/>
        <v>-202980.97340192646</v>
      </c>
      <c r="AW509" s="9"/>
      <c r="AX509" s="9"/>
      <c r="AY509" s="9"/>
      <c r="AZ509" s="9"/>
      <c r="BA509" s="20">
        <v>504</v>
      </c>
      <c r="BB509" s="20">
        <v>2017</v>
      </c>
      <c r="BC509" s="20">
        <v>1930</v>
      </c>
      <c r="BD509" s="21">
        <v>85.5</v>
      </c>
      <c r="BE509" s="9">
        <f t="shared" si="62"/>
        <v>-299279.13252358139</v>
      </c>
      <c r="BF509" s="9">
        <v>2201761.8933000001</v>
      </c>
      <c r="BG509" s="9">
        <v>33412.713799999998</v>
      </c>
      <c r="BH509" s="9">
        <v>180061.3787</v>
      </c>
      <c r="BI509" s="9">
        <v>119288.782680815</v>
      </c>
      <c r="BJ509" s="9">
        <v>111643.976</v>
      </c>
      <c r="BK509" s="9">
        <v>111229.42155193967</v>
      </c>
      <c r="BL509" s="9">
        <v>2834218.4554524566</v>
      </c>
      <c r="BM509" s="9">
        <f t="shared" si="63"/>
        <v>414.55444806032756</v>
      </c>
      <c r="BN509" s="9"/>
      <c r="BO509" s="9"/>
      <c r="BP509" s="9"/>
      <c r="BQ509" s="9"/>
      <c r="BR509" s="9"/>
      <c r="BS509" s="9"/>
      <c r="BT509" s="9"/>
      <c r="BU509" s="9"/>
      <c r="BV509" s="9">
        <f t="shared" si="58"/>
        <v>-299279.13252358139</v>
      </c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</row>
    <row r="510" spans="1:117">
      <c r="A510" s="8">
        <v>505</v>
      </c>
      <c r="B510" s="20">
        <v>2015</v>
      </c>
      <c r="C510" s="20">
        <v>1951</v>
      </c>
      <c r="D510" s="21">
        <v>124.93</v>
      </c>
      <c r="E510" s="9">
        <v>34035.379699999998</v>
      </c>
      <c r="F510" s="9">
        <v>2030566.3452999999</v>
      </c>
      <c r="G510" s="9">
        <v>77366.129400000005</v>
      </c>
      <c r="H510" s="9">
        <v>379676.95809999999</v>
      </c>
      <c r="I510" s="9">
        <v>75719.572899999999</v>
      </c>
      <c r="J510" s="9">
        <v>48888.7287</v>
      </c>
      <c r="K510" s="9">
        <v>4444.9529000000002</v>
      </c>
      <c r="L510" s="9">
        <v>2573737.4016999998</v>
      </c>
      <c r="M510" s="9">
        <f t="shared" si="59"/>
        <v>44443.775800000003</v>
      </c>
      <c r="N510" s="9"/>
      <c r="O510" s="9"/>
      <c r="P510" s="9"/>
      <c r="Q510" s="9"/>
      <c r="R510" s="9"/>
      <c r="S510" s="9"/>
      <c r="T510" s="9"/>
      <c r="U510" s="9"/>
      <c r="V510" s="9">
        <f t="shared" si="56"/>
        <v>302597.37969999999</v>
      </c>
      <c r="W510" s="9"/>
      <c r="X510" s="9"/>
      <c r="Y510" s="9"/>
      <c r="Z510" s="9"/>
      <c r="AA510" s="8">
        <v>505</v>
      </c>
      <c r="AB510" s="20">
        <v>2016</v>
      </c>
      <c r="AC510" s="20">
        <v>2001</v>
      </c>
      <c r="AD510" s="21">
        <v>130.38999999999999</v>
      </c>
      <c r="AE510" s="9">
        <f t="shared" si="60"/>
        <v>-224639.35980192712</v>
      </c>
      <c r="AF510" s="9">
        <v>2194936.0312999999</v>
      </c>
      <c r="AG510" s="9">
        <v>33508.915200000003</v>
      </c>
      <c r="AH510" s="9">
        <v>187850.17929999999</v>
      </c>
      <c r="AI510" s="9">
        <v>141627.13020000001</v>
      </c>
      <c r="AJ510" s="9">
        <v>82193.454700000002</v>
      </c>
      <c r="AK510" s="9">
        <v>107084.28461752717</v>
      </c>
      <c r="AL510" s="9">
        <v>2757670.7858843999</v>
      </c>
      <c r="AM510" s="9">
        <f t="shared" si="61"/>
        <v>-24890.829917527168</v>
      </c>
      <c r="AN510" s="9"/>
      <c r="AO510" s="9"/>
      <c r="AP510" s="9"/>
      <c r="AQ510" s="9"/>
      <c r="AR510" s="9"/>
      <c r="AS510" s="9"/>
      <c r="AT510" s="9"/>
      <c r="AU510" s="9"/>
      <c r="AV510" s="9">
        <f t="shared" si="57"/>
        <v>-224639.35980192712</v>
      </c>
      <c r="AW510" s="9"/>
      <c r="AX510" s="9"/>
      <c r="AY510" s="9"/>
      <c r="AZ510" s="9"/>
      <c r="BA510" s="20">
        <v>505</v>
      </c>
      <c r="BB510" s="20">
        <v>2017</v>
      </c>
      <c r="BC510" s="20">
        <v>2002</v>
      </c>
      <c r="BD510" s="21">
        <v>111.02</v>
      </c>
      <c r="BE510" s="9">
        <f t="shared" si="62"/>
        <v>-114746.65205363277</v>
      </c>
      <c r="BF510" s="9">
        <v>2208206.8653000002</v>
      </c>
      <c r="BG510" s="9">
        <v>33412.713799999998</v>
      </c>
      <c r="BH510" s="9">
        <v>184184.07949999999</v>
      </c>
      <c r="BI510" s="9">
        <v>103800.771650763</v>
      </c>
      <c r="BJ510" s="9">
        <v>307490.97960000002</v>
      </c>
      <c r="BK510" s="9">
        <v>87642.337151939661</v>
      </c>
      <c r="BL510" s="9">
        <v>2864199.7247524564</v>
      </c>
      <c r="BM510" s="9">
        <f t="shared" si="63"/>
        <v>219848.64244806036</v>
      </c>
      <c r="BN510" s="9"/>
      <c r="BO510" s="9"/>
      <c r="BP510" s="9"/>
      <c r="BQ510" s="9"/>
      <c r="BR510" s="9"/>
      <c r="BS510" s="9"/>
      <c r="BT510" s="9"/>
      <c r="BU510" s="9"/>
      <c r="BV510" s="9">
        <f t="shared" si="58"/>
        <v>-114746.65205363277</v>
      </c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</row>
    <row r="511" spans="1:117">
      <c r="A511" s="8">
        <v>506</v>
      </c>
      <c r="B511" s="20">
        <v>2015</v>
      </c>
      <c r="C511" s="20">
        <v>1988</v>
      </c>
      <c r="D511" s="21">
        <v>75.92</v>
      </c>
      <c r="E511" s="9">
        <v>99644.518599999996</v>
      </c>
      <c r="F511" s="9">
        <v>2060334.3171000001</v>
      </c>
      <c r="G511" s="9">
        <v>77366.129400000005</v>
      </c>
      <c r="H511" s="9">
        <v>380329.84620000003</v>
      </c>
      <c r="I511" s="9">
        <v>73267.643100000001</v>
      </c>
      <c r="J511" s="9">
        <v>84874.802800000005</v>
      </c>
      <c r="K511" s="9">
        <v>1354.6007</v>
      </c>
      <c r="L511" s="9">
        <v>2575173.6192999999</v>
      </c>
      <c r="M511" s="9">
        <f t="shared" si="59"/>
        <v>83520.20210000001</v>
      </c>
      <c r="N511" s="9"/>
      <c r="O511" s="9"/>
      <c r="P511" s="9"/>
      <c r="Q511" s="9"/>
      <c r="R511" s="9"/>
      <c r="S511" s="9"/>
      <c r="T511" s="9"/>
      <c r="U511" s="9"/>
      <c r="V511" s="9">
        <f t="shared" si="56"/>
        <v>368206.51860000001</v>
      </c>
      <c r="W511" s="9"/>
      <c r="X511" s="9"/>
      <c r="Y511" s="9"/>
      <c r="Z511" s="9"/>
      <c r="AA511" s="8">
        <v>506</v>
      </c>
      <c r="AB511" s="20">
        <v>2016</v>
      </c>
      <c r="AC511" s="20">
        <v>1993</v>
      </c>
      <c r="AD511" s="21">
        <v>97.81</v>
      </c>
      <c r="AE511" s="9">
        <f t="shared" si="60"/>
        <v>-136307.55780192697</v>
      </c>
      <c r="AF511" s="9">
        <v>2161499.7245</v>
      </c>
      <c r="AG511" s="9">
        <v>33508.915200000003</v>
      </c>
      <c r="AH511" s="9">
        <v>192387.2917</v>
      </c>
      <c r="AI511" s="9">
        <v>124582.27280000001</v>
      </c>
      <c r="AJ511" s="9">
        <v>222778.68610000002</v>
      </c>
      <c r="AK511" s="9">
        <v>104587.37791752718</v>
      </c>
      <c r="AL511" s="9">
        <v>2766477.0701843998</v>
      </c>
      <c r="AM511" s="9">
        <f t="shared" si="61"/>
        <v>118191.30818247284</v>
      </c>
      <c r="AN511" s="9"/>
      <c r="AO511" s="9"/>
      <c r="AP511" s="9"/>
      <c r="AQ511" s="9"/>
      <c r="AR511" s="9"/>
      <c r="AS511" s="9"/>
      <c r="AT511" s="9"/>
      <c r="AU511" s="9"/>
      <c r="AV511" s="9">
        <f t="shared" si="57"/>
        <v>-136307.55780192697</v>
      </c>
      <c r="AW511" s="9"/>
      <c r="AX511" s="9"/>
      <c r="AY511" s="9"/>
      <c r="AZ511" s="9"/>
      <c r="BA511" s="20">
        <v>506</v>
      </c>
      <c r="BB511" s="20">
        <v>2017</v>
      </c>
      <c r="BC511" s="20">
        <v>1994</v>
      </c>
      <c r="BD511" s="21">
        <v>130.30000000000001</v>
      </c>
      <c r="BE511" s="9">
        <f t="shared" si="62"/>
        <v>-262876.57372750714</v>
      </c>
      <c r="BF511" s="9">
        <v>2146383.6612999998</v>
      </c>
      <c r="BG511" s="9">
        <v>33412.713799999998</v>
      </c>
      <c r="BH511" s="9">
        <v>181902.3933</v>
      </c>
      <c r="BI511" s="9">
        <v>112372.526676889</v>
      </c>
      <c r="BJ511" s="9">
        <v>195391.98189999998</v>
      </c>
      <c r="BK511" s="9">
        <v>88000.094651939668</v>
      </c>
      <c r="BL511" s="9">
        <v>2844339.7560524563</v>
      </c>
      <c r="BM511" s="9">
        <f t="shared" si="63"/>
        <v>107391.88724806032</v>
      </c>
      <c r="BN511" s="9"/>
      <c r="BO511" s="9"/>
      <c r="BP511" s="9"/>
      <c r="BQ511" s="9"/>
      <c r="BR511" s="9"/>
      <c r="BS511" s="9"/>
      <c r="BT511" s="9"/>
      <c r="BU511" s="9"/>
      <c r="BV511" s="9">
        <f t="shared" si="58"/>
        <v>-262876.57372750714</v>
      </c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</row>
    <row r="512" spans="1:117">
      <c r="A512" s="8">
        <v>507</v>
      </c>
      <c r="B512" s="20">
        <v>2015</v>
      </c>
      <c r="C512" s="20">
        <v>1966</v>
      </c>
      <c r="D512" s="21">
        <v>89.68</v>
      </c>
      <c r="E512" s="9">
        <v>38839.623699999996</v>
      </c>
      <c r="F512" s="9">
        <v>2042076.3151</v>
      </c>
      <c r="G512" s="9">
        <v>77366.129400000005</v>
      </c>
      <c r="H512" s="9">
        <v>379793.14240000001</v>
      </c>
      <c r="I512" s="9">
        <v>75283.241399999999</v>
      </c>
      <c r="J512" s="9">
        <v>45356.096599999997</v>
      </c>
      <c r="K512" s="9">
        <v>11196.553400000001</v>
      </c>
      <c r="L512" s="9">
        <v>2569838.7477000002</v>
      </c>
      <c r="M512" s="9">
        <f t="shared" si="59"/>
        <v>34159.5432</v>
      </c>
      <c r="N512" s="9"/>
      <c r="O512" s="9"/>
      <c r="P512" s="9"/>
      <c r="Q512" s="9"/>
      <c r="R512" s="9"/>
      <c r="S512" s="9"/>
      <c r="T512" s="9"/>
      <c r="U512" s="9"/>
      <c r="V512" s="9">
        <f t="shared" si="56"/>
        <v>307401.6237</v>
      </c>
      <c r="W512" s="9"/>
      <c r="X512" s="9"/>
      <c r="Y512" s="9"/>
      <c r="Z512" s="9"/>
      <c r="AA512" s="8">
        <v>507</v>
      </c>
      <c r="AB512" s="20">
        <v>2016</v>
      </c>
      <c r="AC512" s="20">
        <v>1942</v>
      </c>
      <c r="AD512" s="21">
        <v>148.11000000000001</v>
      </c>
      <c r="AE512" s="9">
        <f t="shared" si="60"/>
        <v>-28636.024901926983</v>
      </c>
      <c r="AF512" s="9">
        <v>2151557.4071999998</v>
      </c>
      <c r="AG512" s="9">
        <v>33508.915200000003</v>
      </c>
      <c r="AH512" s="9">
        <v>203916.5582</v>
      </c>
      <c r="AI512" s="9">
        <v>81269.547399999996</v>
      </c>
      <c r="AJ512" s="9">
        <v>286729.6703</v>
      </c>
      <c r="AK512" s="9">
        <v>15457.73411752717</v>
      </c>
      <c r="AL512" s="9">
        <v>2770160.3890843997</v>
      </c>
      <c r="AM512" s="9">
        <f t="shared" si="61"/>
        <v>271271.93618247285</v>
      </c>
      <c r="AN512" s="9"/>
      <c r="AO512" s="9"/>
      <c r="AP512" s="9"/>
      <c r="AQ512" s="9"/>
      <c r="AR512" s="9"/>
      <c r="AS512" s="9"/>
      <c r="AT512" s="9"/>
      <c r="AU512" s="9"/>
      <c r="AV512" s="9">
        <f t="shared" si="57"/>
        <v>-28636.024901926983</v>
      </c>
      <c r="AW512" s="9"/>
      <c r="AX512" s="9"/>
      <c r="AY512" s="9"/>
      <c r="AZ512" s="9"/>
      <c r="BA512" s="20">
        <v>507</v>
      </c>
      <c r="BB512" s="20">
        <v>2017</v>
      </c>
      <c r="BC512" s="20">
        <v>1943</v>
      </c>
      <c r="BD512" s="21">
        <v>84.68</v>
      </c>
      <c r="BE512" s="9">
        <f t="shared" si="62"/>
        <v>-4030.4125059759244</v>
      </c>
      <c r="BF512" s="9">
        <v>2192334.4564</v>
      </c>
      <c r="BG512" s="9">
        <v>33412.713799999998</v>
      </c>
      <c r="BH512" s="9">
        <v>189119.07150000002</v>
      </c>
      <c r="BI512" s="9">
        <v>85261.174598420097</v>
      </c>
      <c r="BJ512" s="9">
        <v>425322.85090000002</v>
      </c>
      <c r="BK512" s="9">
        <v>54012.339651939663</v>
      </c>
      <c r="BL512" s="9">
        <v>2875468.3400524566</v>
      </c>
      <c r="BM512" s="9">
        <f t="shared" si="63"/>
        <v>371310.51124806039</v>
      </c>
      <c r="BN512" s="9"/>
      <c r="BO512" s="9"/>
      <c r="BP512" s="9"/>
      <c r="BQ512" s="9"/>
      <c r="BR512" s="9"/>
      <c r="BS512" s="9"/>
      <c r="BT512" s="9"/>
      <c r="BU512" s="9"/>
      <c r="BV512" s="9">
        <f t="shared" si="58"/>
        <v>-4030.4125059759244</v>
      </c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</row>
    <row r="513" spans="1:117">
      <c r="A513" s="8">
        <v>508</v>
      </c>
      <c r="B513" s="20">
        <v>2015</v>
      </c>
      <c r="C513" s="20">
        <v>1993</v>
      </c>
      <c r="D513" s="21">
        <v>89.09</v>
      </c>
      <c r="E513" s="9">
        <v>100562.7582</v>
      </c>
      <c r="F513" s="9">
        <v>2052006.5608999999</v>
      </c>
      <c r="G513" s="9">
        <v>77366.129400000005</v>
      </c>
      <c r="H513" s="9">
        <v>380153.67359999998</v>
      </c>
      <c r="I513" s="9">
        <v>73929.261799999993</v>
      </c>
      <c r="J513" s="9">
        <v>100340.15429999999</v>
      </c>
      <c r="K513" s="9">
        <v>0</v>
      </c>
      <c r="L513" s="9">
        <v>2583233.0216999999</v>
      </c>
      <c r="M513" s="9">
        <f t="shared" si="59"/>
        <v>100340.15429999999</v>
      </c>
      <c r="N513" s="9"/>
      <c r="O513" s="9"/>
      <c r="P513" s="9"/>
      <c r="Q513" s="9"/>
      <c r="R513" s="9"/>
      <c r="S513" s="9"/>
      <c r="T513" s="9"/>
      <c r="U513" s="9"/>
      <c r="V513" s="9">
        <f t="shared" si="56"/>
        <v>369124.75820000004</v>
      </c>
      <c r="W513" s="9"/>
      <c r="X513" s="9"/>
      <c r="Y513" s="9"/>
      <c r="Z513" s="9"/>
      <c r="AA513" s="8">
        <v>508</v>
      </c>
      <c r="AB513" s="20">
        <v>2016</v>
      </c>
      <c r="AC513" s="20">
        <v>1940</v>
      </c>
      <c r="AD513" s="21">
        <v>98.3</v>
      </c>
      <c r="AE513" s="9">
        <f t="shared" si="60"/>
        <v>-64026.54190192651</v>
      </c>
      <c r="AF513" s="9">
        <v>2157346.3928</v>
      </c>
      <c r="AG513" s="9">
        <v>33508.915200000003</v>
      </c>
      <c r="AH513" s="9">
        <v>198575.61429999999</v>
      </c>
      <c r="AI513" s="9">
        <v>101334.2092</v>
      </c>
      <c r="AJ513" s="9">
        <v>262440.72440000001</v>
      </c>
      <c r="AK513" s="9">
        <v>48333.292917527171</v>
      </c>
      <c r="AL513" s="9">
        <v>2768899.1048843996</v>
      </c>
      <c r="AM513" s="9">
        <f t="shared" si="61"/>
        <v>214107.43148247284</v>
      </c>
      <c r="AN513" s="9"/>
      <c r="AO513" s="9"/>
      <c r="AP513" s="9"/>
      <c r="AQ513" s="9"/>
      <c r="AR513" s="9"/>
      <c r="AS513" s="9"/>
      <c r="AT513" s="9"/>
      <c r="AU513" s="9"/>
      <c r="AV513" s="9">
        <f t="shared" si="57"/>
        <v>-64026.54190192651</v>
      </c>
      <c r="AW513" s="9"/>
      <c r="AX513" s="9"/>
      <c r="AY513" s="9"/>
      <c r="AZ513" s="9"/>
      <c r="BA513" s="20">
        <v>508</v>
      </c>
      <c r="BB513" s="20">
        <v>2017</v>
      </c>
      <c r="BC513" s="20">
        <v>1941</v>
      </c>
      <c r="BD513" s="21">
        <v>129.43</v>
      </c>
      <c r="BE513" s="9">
        <f t="shared" si="62"/>
        <v>-278079.64439006103</v>
      </c>
      <c r="BF513" s="9">
        <v>2183414.0329999998</v>
      </c>
      <c r="BG513" s="9">
        <v>33412.713799999998</v>
      </c>
      <c r="BH513" s="9">
        <v>184602.87359999999</v>
      </c>
      <c r="BI513" s="9">
        <v>102227.461414335</v>
      </c>
      <c r="BJ513" s="9">
        <v>145032.92749999999</v>
      </c>
      <c r="BK513" s="9">
        <v>87271.825651939667</v>
      </c>
      <c r="BL513" s="9">
        <v>2839497.8280524565</v>
      </c>
      <c r="BM513" s="9">
        <f t="shared" si="63"/>
        <v>57761.101848060323</v>
      </c>
      <c r="BN513" s="9"/>
      <c r="BO513" s="9"/>
      <c r="BP513" s="9"/>
      <c r="BQ513" s="9"/>
      <c r="BR513" s="9"/>
      <c r="BS513" s="9"/>
      <c r="BT513" s="9"/>
      <c r="BU513" s="9"/>
      <c r="BV513" s="9">
        <f t="shared" si="58"/>
        <v>-278079.64439006103</v>
      </c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</row>
    <row r="514" spans="1:117">
      <c r="A514" s="8">
        <v>509</v>
      </c>
      <c r="B514" s="20">
        <v>2015</v>
      </c>
      <c r="C514" s="20">
        <v>1953</v>
      </c>
      <c r="D514" s="21">
        <v>106.8</v>
      </c>
      <c r="E514" s="9">
        <v>57626.173199999997</v>
      </c>
      <c r="F514" s="9">
        <v>2066637.7091999999</v>
      </c>
      <c r="G514" s="9">
        <v>77366.129400000005</v>
      </c>
      <c r="H514" s="9">
        <v>380450.516</v>
      </c>
      <c r="I514" s="9">
        <v>72814.466100000005</v>
      </c>
      <c r="J514" s="9">
        <v>47090.1037</v>
      </c>
      <c r="K514" s="9">
        <v>12682.934600000001</v>
      </c>
      <c r="L514" s="9">
        <v>2574049.8166</v>
      </c>
      <c r="M514" s="9">
        <f t="shared" si="59"/>
        <v>34407.169099999999</v>
      </c>
      <c r="N514" s="9"/>
      <c r="O514" s="9"/>
      <c r="P514" s="9"/>
      <c r="Q514" s="9"/>
      <c r="R514" s="9"/>
      <c r="S514" s="9"/>
      <c r="T514" s="9"/>
      <c r="U514" s="9"/>
      <c r="V514" s="9">
        <f t="shared" si="56"/>
        <v>326188.17320000002</v>
      </c>
      <c r="W514" s="9"/>
      <c r="X514" s="9"/>
      <c r="Y514" s="9"/>
      <c r="Z514" s="9"/>
      <c r="AA514" s="8">
        <v>509</v>
      </c>
      <c r="AB514" s="20">
        <v>2016</v>
      </c>
      <c r="AC514" s="20">
        <v>1999</v>
      </c>
      <c r="AD514" s="21">
        <v>133.88999999999999</v>
      </c>
      <c r="AE514" s="9">
        <f t="shared" si="60"/>
        <v>170679.51909807371</v>
      </c>
      <c r="AF514" s="9">
        <v>2190442.7897000001</v>
      </c>
      <c r="AG514" s="9">
        <v>33508.915200000003</v>
      </c>
      <c r="AH514" s="9">
        <v>205051.39439999999</v>
      </c>
      <c r="AI514" s="9">
        <v>77006.236300000004</v>
      </c>
      <c r="AJ514" s="9">
        <v>482062.1507</v>
      </c>
      <c r="AK514" s="9">
        <v>13838.195417527171</v>
      </c>
      <c r="AL514" s="9">
        <v>2803553.7717843996</v>
      </c>
      <c r="AM514" s="9">
        <f t="shared" si="61"/>
        <v>468223.95528247283</v>
      </c>
      <c r="AN514" s="9"/>
      <c r="AO514" s="9"/>
      <c r="AP514" s="9"/>
      <c r="AQ514" s="9"/>
      <c r="AR514" s="9"/>
      <c r="AS514" s="9"/>
      <c r="AT514" s="9"/>
      <c r="AU514" s="9"/>
      <c r="AV514" s="9">
        <f t="shared" si="57"/>
        <v>170679.51909807371</v>
      </c>
      <c r="AW514" s="9"/>
      <c r="AX514" s="9"/>
      <c r="AY514" s="9"/>
      <c r="AZ514" s="9"/>
      <c r="BA514" s="20">
        <v>509</v>
      </c>
      <c r="BB514" s="20">
        <v>2017</v>
      </c>
      <c r="BC514" s="20">
        <v>2000</v>
      </c>
      <c r="BD514" s="21">
        <v>82.51</v>
      </c>
      <c r="BE514" s="9">
        <f t="shared" si="62"/>
        <v>12423.680446651764</v>
      </c>
      <c r="BF514" s="9">
        <v>2227508.6579999998</v>
      </c>
      <c r="BG514" s="9">
        <v>33412.713799999998</v>
      </c>
      <c r="BH514" s="9">
        <v>191539.5963</v>
      </c>
      <c r="BI514" s="9">
        <v>76167.835851048803</v>
      </c>
      <c r="BJ514" s="9">
        <v>392034.35090000002</v>
      </c>
      <c r="BK514" s="9">
        <v>49528.427951939666</v>
      </c>
      <c r="BL514" s="9">
        <v>2858711.0464524566</v>
      </c>
      <c r="BM514" s="9">
        <f t="shared" si="63"/>
        <v>342505.92294806032</v>
      </c>
      <c r="BN514" s="9"/>
      <c r="BO514" s="9"/>
      <c r="BP514" s="9"/>
      <c r="BQ514" s="9"/>
      <c r="BR514" s="9"/>
      <c r="BS514" s="9"/>
      <c r="BT514" s="9"/>
      <c r="BU514" s="9"/>
      <c r="BV514" s="9">
        <f t="shared" si="58"/>
        <v>12423.680446651764</v>
      </c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</row>
    <row r="515" spans="1:117">
      <c r="A515" s="8">
        <v>510</v>
      </c>
      <c r="B515" s="20">
        <v>2015</v>
      </c>
      <c r="C515" s="20">
        <v>1969</v>
      </c>
      <c r="D515" s="21">
        <v>121.38</v>
      </c>
      <c r="E515" s="9">
        <v>103228.3319</v>
      </c>
      <c r="F515" s="9">
        <v>2036803.5739</v>
      </c>
      <c r="G515" s="9">
        <v>77366.129400000005</v>
      </c>
      <c r="H515" s="9">
        <v>379907.83419999998</v>
      </c>
      <c r="I515" s="9">
        <v>74852.5147</v>
      </c>
      <c r="J515" s="9">
        <v>113789.8814</v>
      </c>
      <c r="K515" s="9">
        <v>164.0009</v>
      </c>
      <c r="L515" s="9">
        <v>2579327.6009</v>
      </c>
      <c r="M515" s="9">
        <f t="shared" si="59"/>
        <v>113625.8805</v>
      </c>
      <c r="N515" s="9"/>
      <c r="O515" s="9"/>
      <c r="P515" s="9"/>
      <c r="Q515" s="9"/>
      <c r="R515" s="9"/>
      <c r="S515" s="9"/>
      <c r="T515" s="9"/>
      <c r="U515" s="9"/>
      <c r="V515" s="9">
        <f t="shared" si="56"/>
        <v>371790.33189999999</v>
      </c>
      <c r="W515" s="9"/>
      <c r="X515" s="9"/>
      <c r="Y515" s="9"/>
      <c r="Z515" s="9"/>
      <c r="AA515" s="8">
        <v>510</v>
      </c>
      <c r="AB515" s="20">
        <v>2016</v>
      </c>
      <c r="AC515" s="20">
        <v>1997</v>
      </c>
      <c r="AD515" s="21">
        <v>140.19999999999999</v>
      </c>
      <c r="AE515" s="9">
        <f t="shared" si="60"/>
        <v>186019.14779807348</v>
      </c>
      <c r="AF515" s="9">
        <v>2169518.9509000001</v>
      </c>
      <c r="AG515" s="9">
        <v>33508.915200000003</v>
      </c>
      <c r="AH515" s="9">
        <v>205576.22569999998</v>
      </c>
      <c r="AI515" s="9">
        <v>75034.569499999998</v>
      </c>
      <c r="AJ515" s="9">
        <v>532988.58160000003</v>
      </c>
      <c r="AK515" s="9">
        <v>9237.4261175271713</v>
      </c>
      <c r="AL515" s="9">
        <v>2821370.6689843996</v>
      </c>
      <c r="AM515" s="9">
        <f t="shared" si="61"/>
        <v>523751.15548247285</v>
      </c>
      <c r="AN515" s="9"/>
      <c r="AO515" s="9"/>
      <c r="AP515" s="9"/>
      <c r="AQ515" s="9"/>
      <c r="AR515" s="9"/>
      <c r="AS515" s="9"/>
      <c r="AT515" s="9"/>
      <c r="AU515" s="9"/>
      <c r="AV515" s="9">
        <f t="shared" si="57"/>
        <v>186019.14779807348</v>
      </c>
      <c r="AW515" s="9"/>
      <c r="AX515" s="9"/>
      <c r="AY515" s="9"/>
      <c r="AZ515" s="9"/>
      <c r="BA515" s="20">
        <v>510</v>
      </c>
      <c r="BB515" s="20">
        <v>2017</v>
      </c>
      <c r="BC515" s="20">
        <v>1998</v>
      </c>
      <c r="BD515" s="21">
        <v>160.31</v>
      </c>
      <c r="BE515" s="9">
        <f t="shared" si="62"/>
        <v>-10867.32946098689</v>
      </c>
      <c r="BF515" s="9">
        <v>2183460.5055999998</v>
      </c>
      <c r="BG515" s="9">
        <v>33412.713799999998</v>
      </c>
      <c r="BH515" s="9">
        <v>191644.038</v>
      </c>
      <c r="BI515" s="9">
        <v>75775.473243409404</v>
      </c>
      <c r="BJ515" s="9">
        <v>416299.22400000005</v>
      </c>
      <c r="BK515" s="9">
        <v>44456.73465193966</v>
      </c>
      <c r="BL515" s="9">
        <v>2867002.5494524566</v>
      </c>
      <c r="BM515" s="9">
        <f t="shared" si="63"/>
        <v>371842.48934806039</v>
      </c>
      <c r="BN515" s="9"/>
      <c r="BO515" s="9"/>
      <c r="BP515" s="9"/>
      <c r="BQ515" s="9"/>
      <c r="BR515" s="9"/>
      <c r="BS515" s="9"/>
      <c r="BT515" s="9"/>
      <c r="BU515" s="9"/>
      <c r="BV515" s="9">
        <f t="shared" si="58"/>
        <v>-10867.32946098689</v>
      </c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</row>
    <row r="516" spans="1:117">
      <c r="A516" s="8">
        <v>511</v>
      </c>
      <c r="B516" s="20">
        <v>2015</v>
      </c>
      <c r="C516" s="20">
        <v>1995</v>
      </c>
      <c r="D516" s="21">
        <v>104.51</v>
      </c>
      <c r="E516" s="9">
        <v>58372.6613</v>
      </c>
      <c r="F516" s="9">
        <v>2050979.145</v>
      </c>
      <c r="G516" s="9">
        <v>77366.129400000005</v>
      </c>
      <c r="H516" s="9">
        <v>380921.57829999999</v>
      </c>
      <c r="I516" s="9">
        <v>71045.385599999994</v>
      </c>
      <c r="J516" s="9">
        <v>53216.073600000003</v>
      </c>
      <c r="K516" s="9">
        <v>1772.5604000000001</v>
      </c>
      <c r="L516" s="9">
        <v>2573383.0901000001</v>
      </c>
      <c r="M516" s="9">
        <f t="shared" si="59"/>
        <v>51443.513200000001</v>
      </c>
      <c r="N516" s="9"/>
      <c r="O516" s="9"/>
      <c r="P516" s="9"/>
      <c r="Q516" s="9"/>
      <c r="R516" s="9"/>
      <c r="S516" s="9"/>
      <c r="T516" s="9"/>
      <c r="U516" s="9"/>
      <c r="V516" s="9">
        <f t="shared" si="56"/>
        <v>326934.66130000004</v>
      </c>
      <c r="W516" s="9"/>
      <c r="X516" s="9"/>
      <c r="Y516" s="9"/>
      <c r="Z516" s="9"/>
      <c r="AA516" s="8">
        <v>511</v>
      </c>
      <c r="AB516" s="20">
        <v>2016</v>
      </c>
      <c r="AC516" s="20">
        <v>2008</v>
      </c>
      <c r="AD516" s="21">
        <v>117.14</v>
      </c>
      <c r="AE516" s="9">
        <f t="shared" si="60"/>
        <v>-81521.907801927067</v>
      </c>
      <c r="AF516" s="9">
        <v>2194244.0554999998</v>
      </c>
      <c r="AG516" s="9">
        <v>33508.915200000003</v>
      </c>
      <c r="AH516" s="9">
        <v>200072.5607</v>
      </c>
      <c r="AI516" s="9">
        <v>95710.536200000002</v>
      </c>
      <c r="AJ516" s="9">
        <v>215604.21710000001</v>
      </c>
      <c r="AK516" s="9">
        <v>41926.174117527175</v>
      </c>
      <c r="AL516" s="9">
        <v>2778736.0183843998</v>
      </c>
      <c r="AM516" s="9">
        <f t="shared" si="61"/>
        <v>173678.04298247283</v>
      </c>
      <c r="AN516" s="9"/>
      <c r="AO516" s="9"/>
      <c r="AP516" s="9"/>
      <c r="AQ516" s="9"/>
      <c r="AR516" s="9"/>
      <c r="AS516" s="9"/>
      <c r="AT516" s="9"/>
      <c r="AU516" s="9"/>
      <c r="AV516" s="9">
        <f t="shared" si="57"/>
        <v>-81521.907801927067</v>
      </c>
      <c r="AW516" s="9"/>
      <c r="AX516" s="9"/>
      <c r="AY516" s="9"/>
      <c r="AZ516" s="9"/>
      <c r="BA516" s="20">
        <v>511</v>
      </c>
      <c r="BB516" s="20">
        <v>2017</v>
      </c>
      <c r="BC516" s="20">
        <v>1929</v>
      </c>
      <c r="BD516" s="21">
        <v>92.94</v>
      </c>
      <c r="BE516" s="9">
        <f t="shared" si="62"/>
        <v>-288786.86579430103</v>
      </c>
      <c r="BF516" s="9">
        <v>2222318.4018000001</v>
      </c>
      <c r="BG516" s="9">
        <v>33412.713799999998</v>
      </c>
      <c r="BH516" s="9">
        <v>178788.3002</v>
      </c>
      <c r="BI516" s="9">
        <v>124071.437310095</v>
      </c>
      <c r="BJ516" s="9">
        <v>110853.37789999999</v>
      </c>
      <c r="BK516" s="9">
        <v>116516.59475193966</v>
      </c>
      <c r="BL516" s="9">
        <v>2841714.5020524566</v>
      </c>
      <c r="BM516" s="9">
        <f t="shared" si="63"/>
        <v>-5663.2168519396655</v>
      </c>
      <c r="BN516" s="9"/>
      <c r="BO516" s="9"/>
      <c r="BP516" s="9"/>
      <c r="BQ516" s="9"/>
      <c r="BR516" s="9"/>
      <c r="BS516" s="9"/>
      <c r="BT516" s="9"/>
      <c r="BU516" s="9"/>
      <c r="BV516" s="9">
        <f t="shared" si="58"/>
        <v>-288786.86579430103</v>
      </c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</row>
    <row r="517" spans="1:117">
      <c r="A517" s="8">
        <v>512</v>
      </c>
      <c r="B517" s="20">
        <v>2015</v>
      </c>
      <c r="C517" s="20">
        <v>1951</v>
      </c>
      <c r="D517" s="21">
        <v>124.93</v>
      </c>
      <c r="E517" s="9">
        <v>37284.381200000003</v>
      </c>
      <c r="F517" s="9">
        <v>2029039.2552</v>
      </c>
      <c r="G517" s="9">
        <v>77366.129400000005</v>
      </c>
      <c r="H517" s="9">
        <v>379535.64500000002</v>
      </c>
      <c r="I517" s="9">
        <v>76250.275999999998</v>
      </c>
      <c r="J517" s="9">
        <v>53686.352800000001</v>
      </c>
      <c r="K517" s="9">
        <v>5528.0919000000004</v>
      </c>
      <c r="L517" s="9">
        <v>2573065.1853</v>
      </c>
      <c r="M517" s="9">
        <f t="shared" si="59"/>
        <v>48158.260900000001</v>
      </c>
      <c r="N517" s="9"/>
      <c r="O517" s="9"/>
      <c r="P517" s="9"/>
      <c r="Q517" s="9"/>
      <c r="R517" s="9"/>
      <c r="S517" s="9"/>
      <c r="T517" s="9"/>
      <c r="U517" s="9"/>
      <c r="V517" s="9">
        <f t="shared" si="56"/>
        <v>305846.3812</v>
      </c>
      <c r="W517" s="9"/>
      <c r="X517" s="9"/>
      <c r="Y517" s="9"/>
      <c r="Z517" s="9"/>
      <c r="AA517" s="8">
        <v>512</v>
      </c>
      <c r="AB517" s="20">
        <v>2016</v>
      </c>
      <c r="AC517" s="20">
        <v>1954</v>
      </c>
      <c r="AD517" s="21">
        <v>129.66</v>
      </c>
      <c r="AE517" s="9">
        <f t="shared" si="60"/>
        <v>189280.2515980727</v>
      </c>
      <c r="AF517" s="9">
        <v>2158844.3128999998</v>
      </c>
      <c r="AG517" s="9">
        <v>33508.915200000003</v>
      </c>
      <c r="AH517" s="9">
        <v>205436.28969999999</v>
      </c>
      <c r="AI517" s="9">
        <v>75560.275800000003</v>
      </c>
      <c r="AJ517" s="9">
        <v>528190.60620000004</v>
      </c>
      <c r="AK517" s="9">
        <v>10095.56241752717</v>
      </c>
      <c r="AL517" s="9">
        <v>2802164.5857843999</v>
      </c>
      <c r="AM517" s="9">
        <f t="shared" si="61"/>
        <v>518095.04378247284</v>
      </c>
      <c r="AN517" s="9"/>
      <c r="AO517" s="9"/>
      <c r="AP517" s="9"/>
      <c r="AQ517" s="9"/>
      <c r="AR517" s="9"/>
      <c r="AS517" s="9"/>
      <c r="AT517" s="9"/>
      <c r="AU517" s="9"/>
      <c r="AV517" s="9">
        <f t="shared" si="57"/>
        <v>189280.2515980727</v>
      </c>
      <c r="AW517" s="9"/>
      <c r="AX517" s="9"/>
      <c r="AY517" s="9"/>
      <c r="AZ517" s="9"/>
      <c r="BA517" s="20">
        <v>512</v>
      </c>
      <c r="BB517" s="20">
        <v>2017</v>
      </c>
      <c r="BC517" s="20">
        <v>1955</v>
      </c>
      <c r="BD517" s="21">
        <v>178.01</v>
      </c>
      <c r="BE517" s="9">
        <f t="shared" si="62"/>
        <v>-27758.41614322504</v>
      </c>
      <c r="BF517" s="9">
        <v>2181543.4901000001</v>
      </c>
      <c r="BG517" s="9">
        <v>33412.713799999998</v>
      </c>
      <c r="BH517" s="9">
        <v>187428.43410000001</v>
      </c>
      <c r="BI517" s="9">
        <v>91612.499361170703</v>
      </c>
      <c r="BJ517" s="9">
        <v>404208.67820000002</v>
      </c>
      <c r="BK517" s="9">
        <v>57675.887051939659</v>
      </c>
      <c r="BL517" s="9">
        <v>2868288.3446524567</v>
      </c>
      <c r="BM517" s="9">
        <f t="shared" si="63"/>
        <v>346532.79114806035</v>
      </c>
      <c r="BN517" s="9"/>
      <c r="BO517" s="9"/>
      <c r="BP517" s="9"/>
      <c r="BQ517" s="9"/>
      <c r="BR517" s="9"/>
      <c r="BS517" s="9"/>
      <c r="BT517" s="9"/>
      <c r="BU517" s="9"/>
      <c r="BV517" s="9">
        <f t="shared" si="58"/>
        <v>-27758.41614322504</v>
      </c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</row>
    <row r="518" spans="1:117">
      <c r="A518" s="8">
        <v>513</v>
      </c>
      <c r="B518" s="20">
        <v>2015</v>
      </c>
      <c r="C518" s="20">
        <v>2001</v>
      </c>
      <c r="D518" s="21">
        <v>59.94</v>
      </c>
      <c r="E518" s="9">
        <v>57347.592400000001</v>
      </c>
      <c r="F518" s="9">
        <v>2058447.2514</v>
      </c>
      <c r="G518" s="9">
        <v>77366.129400000005</v>
      </c>
      <c r="H518" s="9">
        <v>380108.18180000002</v>
      </c>
      <c r="I518" s="9">
        <v>74100.106799999994</v>
      </c>
      <c r="J518" s="9">
        <v>47378.984700000001</v>
      </c>
      <c r="K518" s="9">
        <v>8514.4022999999997</v>
      </c>
      <c r="L518" s="9">
        <v>2571538.6592999999</v>
      </c>
      <c r="M518" s="9">
        <f t="shared" si="59"/>
        <v>38864.582399999999</v>
      </c>
      <c r="N518" s="9"/>
      <c r="O518" s="9"/>
      <c r="P518" s="9"/>
      <c r="Q518" s="9"/>
      <c r="R518" s="9"/>
      <c r="S518" s="9"/>
      <c r="T518" s="9"/>
      <c r="U518" s="9"/>
      <c r="V518" s="9">
        <f t="shared" ref="V518:V581" si="64">(E518-inmean)*stdfac+outmean</f>
        <v>325909.59240000002</v>
      </c>
      <c r="W518" s="9"/>
      <c r="X518" s="9"/>
      <c r="Y518" s="9"/>
      <c r="Z518" s="9"/>
      <c r="AA518" s="8">
        <v>513</v>
      </c>
      <c r="AB518" s="20">
        <v>2016</v>
      </c>
      <c r="AC518" s="20">
        <v>1972</v>
      </c>
      <c r="AD518" s="21">
        <v>97.92</v>
      </c>
      <c r="AE518" s="9">
        <f t="shared" si="60"/>
        <v>226612.67649807315</v>
      </c>
      <c r="AF518" s="9">
        <v>2233170.2996</v>
      </c>
      <c r="AG518" s="9">
        <v>33508.915200000003</v>
      </c>
      <c r="AH518" s="9">
        <v>205647.2316</v>
      </c>
      <c r="AI518" s="9">
        <v>74767.816900000005</v>
      </c>
      <c r="AJ518" s="9">
        <v>500261.46510000003</v>
      </c>
      <c r="AK518" s="9">
        <v>11231.526717527171</v>
      </c>
      <c r="AL518" s="9">
        <v>2809511.5251843999</v>
      </c>
      <c r="AM518" s="9">
        <f t="shared" si="61"/>
        <v>489029.93838247284</v>
      </c>
      <c r="AN518" s="9"/>
      <c r="AO518" s="9"/>
      <c r="AP518" s="9"/>
      <c r="AQ518" s="9"/>
      <c r="AR518" s="9"/>
      <c r="AS518" s="9"/>
      <c r="AT518" s="9"/>
      <c r="AU518" s="9"/>
      <c r="AV518" s="9">
        <f t="shared" ref="AV518:AV581" si="65">(AE518-inmean2)*stdfac2+outmean2</f>
        <v>226612.67649807315</v>
      </c>
      <c r="AW518" s="9"/>
      <c r="AX518" s="9"/>
      <c r="AY518" s="9"/>
      <c r="AZ518" s="9"/>
      <c r="BA518" s="20">
        <v>513</v>
      </c>
      <c r="BB518" s="20">
        <v>2017</v>
      </c>
      <c r="BC518" s="20">
        <v>1973</v>
      </c>
      <c r="BD518" s="21">
        <v>193.28</v>
      </c>
      <c r="BE518" s="9">
        <f t="shared" si="62"/>
        <v>-238657.62716349261</v>
      </c>
      <c r="BF518" s="9">
        <v>2223770.6768</v>
      </c>
      <c r="BG518" s="9">
        <v>33412.713799999998</v>
      </c>
      <c r="BH518" s="9">
        <v>189359.3633</v>
      </c>
      <c r="BI518" s="9">
        <v>84358.455440903796</v>
      </c>
      <c r="BJ518" s="9">
        <v>133123.8855</v>
      </c>
      <c r="BK518" s="9">
        <v>67355.729751939667</v>
      </c>
      <c r="BL518" s="9">
        <v>2835326.9922524565</v>
      </c>
      <c r="BM518" s="9">
        <f t="shared" si="63"/>
        <v>65768.155748060337</v>
      </c>
      <c r="BN518" s="9"/>
      <c r="BO518" s="9"/>
      <c r="BP518" s="9"/>
      <c r="BQ518" s="9"/>
      <c r="BR518" s="9"/>
      <c r="BS518" s="9"/>
      <c r="BT518" s="9"/>
      <c r="BU518" s="9"/>
      <c r="BV518" s="9">
        <f t="shared" ref="BV518:BV581" si="66">(BE518-inmean3)*stdfac3+outmean3</f>
        <v>-238657.62716349261</v>
      </c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</row>
    <row r="519" spans="1:117">
      <c r="A519" s="8">
        <v>514</v>
      </c>
      <c r="B519" s="20">
        <v>2015</v>
      </c>
      <c r="C519" s="20">
        <v>1961</v>
      </c>
      <c r="D519" s="21">
        <v>111.18</v>
      </c>
      <c r="E519" s="9">
        <v>51091.216099999998</v>
      </c>
      <c r="F519" s="9">
        <v>2036595.419</v>
      </c>
      <c r="G519" s="9">
        <v>77366.129400000005</v>
      </c>
      <c r="H519" s="9">
        <v>380234.61219999997</v>
      </c>
      <c r="I519" s="9">
        <v>73625.295599999998</v>
      </c>
      <c r="J519" s="9">
        <v>60797.806199999999</v>
      </c>
      <c r="K519" s="9">
        <v>1542.787</v>
      </c>
      <c r="L519" s="9">
        <v>2575985.2593</v>
      </c>
      <c r="M519" s="9">
        <f t="shared" ref="M519:M582" si="67">J519-K519</f>
        <v>59255.019200000002</v>
      </c>
      <c r="N519" s="9"/>
      <c r="O519" s="9"/>
      <c r="P519" s="9"/>
      <c r="Q519" s="9"/>
      <c r="R519" s="9"/>
      <c r="S519" s="9"/>
      <c r="T519" s="9"/>
      <c r="U519" s="9"/>
      <c r="V519" s="9">
        <f t="shared" si="64"/>
        <v>319653.21610000002</v>
      </c>
      <c r="W519" s="9"/>
      <c r="X519" s="9"/>
      <c r="Y519" s="9"/>
      <c r="Z519" s="9"/>
      <c r="AA519" s="8">
        <v>514</v>
      </c>
      <c r="AB519" s="20">
        <v>2016</v>
      </c>
      <c r="AC519" s="20">
        <v>2006</v>
      </c>
      <c r="AD519" s="21">
        <v>123.71</v>
      </c>
      <c r="AE519" s="9">
        <f t="shared" ref="AE519:AE582" si="68">SUM(AF519:AJ519)-SUM(AK519:AL519)</f>
        <v>138284.68689807411</v>
      </c>
      <c r="AF519" s="9">
        <v>2190390.4265000001</v>
      </c>
      <c r="AG519" s="9">
        <v>33508.915200000003</v>
      </c>
      <c r="AH519" s="9">
        <v>202985.93659999999</v>
      </c>
      <c r="AI519" s="9">
        <v>84765.672300000006</v>
      </c>
      <c r="AJ519" s="9">
        <v>444081.70900000003</v>
      </c>
      <c r="AK519" s="9">
        <v>29690.561617527172</v>
      </c>
      <c r="AL519" s="9">
        <v>2787757.4110843996</v>
      </c>
      <c r="AM519" s="9">
        <f t="shared" ref="AM519:AM582" si="69">AJ519-AK519</f>
        <v>414391.14738247287</v>
      </c>
      <c r="AN519" s="9"/>
      <c r="AO519" s="9"/>
      <c r="AP519" s="9"/>
      <c r="AQ519" s="9"/>
      <c r="AR519" s="9"/>
      <c r="AS519" s="9"/>
      <c r="AT519" s="9"/>
      <c r="AU519" s="9"/>
      <c r="AV519" s="9">
        <f t="shared" si="65"/>
        <v>138284.68689807411</v>
      </c>
      <c r="AW519" s="9"/>
      <c r="AX519" s="9"/>
      <c r="AY519" s="9"/>
      <c r="AZ519" s="9"/>
      <c r="BA519" s="20">
        <v>514</v>
      </c>
      <c r="BB519" s="20">
        <v>2017</v>
      </c>
      <c r="BC519" s="20">
        <v>2007</v>
      </c>
      <c r="BD519" s="21">
        <v>128.85</v>
      </c>
      <c r="BE519" s="9">
        <f t="shared" ref="BE519:BE582" si="70">SUM(BF519:BJ519)-SUM(BK519:BL519)</f>
        <v>-52589.195451254956</v>
      </c>
      <c r="BF519" s="9">
        <v>2175652.0619000001</v>
      </c>
      <c r="BG519" s="9">
        <v>33412.713799999998</v>
      </c>
      <c r="BH519" s="9">
        <v>190397.53830000001</v>
      </c>
      <c r="BI519" s="9">
        <v>80458.277453140603</v>
      </c>
      <c r="BJ519" s="9">
        <v>381357.16940000001</v>
      </c>
      <c r="BK519" s="9">
        <v>54225.807751939661</v>
      </c>
      <c r="BL519" s="9">
        <v>2859641.1485524564</v>
      </c>
      <c r="BM519" s="9">
        <f t="shared" ref="BM519:BM582" si="71">BJ519-BK519</f>
        <v>327131.36164806038</v>
      </c>
      <c r="BN519" s="9"/>
      <c r="BO519" s="9"/>
      <c r="BP519" s="9"/>
      <c r="BQ519" s="9"/>
      <c r="BR519" s="9"/>
      <c r="BS519" s="9"/>
      <c r="BT519" s="9"/>
      <c r="BU519" s="9"/>
      <c r="BV519" s="9">
        <f t="shared" si="66"/>
        <v>-52589.195451254956</v>
      </c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</row>
    <row r="520" spans="1:117">
      <c r="A520" s="8">
        <v>515</v>
      </c>
      <c r="B520" s="20">
        <v>2015</v>
      </c>
      <c r="C520" s="20">
        <v>1973</v>
      </c>
      <c r="D520" s="21">
        <v>71.05</v>
      </c>
      <c r="E520" s="9">
        <v>15840.921899999999</v>
      </c>
      <c r="F520" s="9">
        <v>2072002.4804</v>
      </c>
      <c r="G520" s="9">
        <v>77366.129400000005</v>
      </c>
      <c r="H520" s="9">
        <v>379314.18290000001</v>
      </c>
      <c r="I520" s="9">
        <v>77081.98</v>
      </c>
      <c r="J520" s="9">
        <v>7088.3507</v>
      </c>
      <c r="K520" s="9">
        <v>27129.3511</v>
      </c>
      <c r="L520" s="9">
        <v>2569882.8505000002</v>
      </c>
      <c r="M520" s="9">
        <f t="shared" si="67"/>
        <v>-20041.000400000001</v>
      </c>
      <c r="N520" s="9"/>
      <c r="O520" s="9"/>
      <c r="P520" s="9"/>
      <c r="Q520" s="9"/>
      <c r="R520" s="9"/>
      <c r="S520" s="9"/>
      <c r="T520" s="9"/>
      <c r="U520" s="9"/>
      <c r="V520" s="9">
        <f t="shared" si="64"/>
        <v>284402.92190000002</v>
      </c>
      <c r="W520" s="9"/>
      <c r="X520" s="9"/>
      <c r="Y520" s="9"/>
      <c r="Z520" s="9"/>
      <c r="AA520" s="8">
        <v>515</v>
      </c>
      <c r="AB520" s="20">
        <v>2016</v>
      </c>
      <c r="AC520" s="20">
        <v>1932</v>
      </c>
      <c r="AD520" s="21">
        <v>141.41</v>
      </c>
      <c r="AE520" s="9">
        <f t="shared" si="68"/>
        <v>-67759.761701927055</v>
      </c>
      <c r="AF520" s="9">
        <v>2198458.8725999999</v>
      </c>
      <c r="AG520" s="9">
        <v>33508.915200000003</v>
      </c>
      <c r="AH520" s="9">
        <v>199932.20869999999</v>
      </c>
      <c r="AI520" s="9">
        <v>96237.805300000007</v>
      </c>
      <c r="AJ520" s="9">
        <v>289462.8921</v>
      </c>
      <c r="AK520" s="9">
        <v>103508.02971752717</v>
      </c>
      <c r="AL520" s="9">
        <v>2781852.4258843996</v>
      </c>
      <c r="AM520" s="9">
        <f t="shared" si="69"/>
        <v>185954.86238247284</v>
      </c>
      <c r="AN520" s="9"/>
      <c r="AO520" s="9"/>
      <c r="AP520" s="9"/>
      <c r="AQ520" s="9"/>
      <c r="AR520" s="9"/>
      <c r="AS520" s="9"/>
      <c r="AT520" s="9"/>
      <c r="AU520" s="9"/>
      <c r="AV520" s="9">
        <f t="shared" si="65"/>
        <v>-67759.761701927055</v>
      </c>
      <c r="AW520" s="9"/>
      <c r="AX520" s="9"/>
      <c r="AY520" s="9"/>
      <c r="AZ520" s="9"/>
      <c r="BA520" s="20">
        <v>515</v>
      </c>
      <c r="BB520" s="20">
        <v>2017</v>
      </c>
      <c r="BC520" s="20">
        <v>1933</v>
      </c>
      <c r="BD520" s="21">
        <v>150.36000000000001</v>
      </c>
      <c r="BE520" s="9">
        <f t="shared" si="70"/>
        <v>47114.506330144126</v>
      </c>
      <c r="BF520" s="9">
        <v>2237942.9027</v>
      </c>
      <c r="BG520" s="9">
        <v>33412.713799999998</v>
      </c>
      <c r="BH520" s="9">
        <v>191482.8406</v>
      </c>
      <c r="BI520" s="9">
        <v>76381.053834539707</v>
      </c>
      <c r="BJ520" s="9">
        <v>423051.3725</v>
      </c>
      <c r="BK520" s="9">
        <v>50653.586351939666</v>
      </c>
      <c r="BL520" s="9">
        <v>2864502.7907524565</v>
      </c>
      <c r="BM520" s="9">
        <f t="shared" si="71"/>
        <v>372397.78614806035</v>
      </c>
      <c r="BN520" s="9"/>
      <c r="BO520" s="9"/>
      <c r="BP520" s="9"/>
      <c r="BQ520" s="9"/>
      <c r="BR520" s="9"/>
      <c r="BS520" s="9"/>
      <c r="BT520" s="9"/>
      <c r="BU520" s="9"/>
      <c r="BV520" s="9">
        <f t="shared" si="66"/>
        <v>47114.506330144126</v>
      </c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</row>
    <row r="521" spans="1:117">
      <c r="A521" s="8">
        <v>516</v>
      </c>
      <c r="B521" s="20">
        <v>2015</v>
      </c>
      <c r="C521" s="20">
        <v>1982</v>
      </c>
      <c r="D521" s="21">
        <v>133.55000000000001</v>
      </c>
      <c r="E521" s="9">
        <v>53190.328699999998</v>
      </c>
      <c r="F521" s="9">
        <v>2052458.8602</v>
      </c>
      <c r="G521" s="9">
        <v>77366.129400000005</v>
      </c>
      <c r="H521" s="9">
        <v>379623.16960000002</v>
      </c>
      <c r="I521" s="9">
        <v>75921.576499999996</v>
      </c>
      <c r="J521" s="9">
        <v>51055.483800000002</v>
      </c>
      <c r="K521" s="9">
        <v>15701.5602</v>
      </c>
      <c r="L521" s="9">
        <v>2567533.3305000002</v>
      </c>
      <c r="M521" s="9">
        <f t="shared" si="67"/>
        <v>35353.923600000002</v>
      </c>
      <c r="N521" s="9"/>
      <c r="O521" s="9"/>
      <c r="P521" s="9"/>
      <c r="Q521" s="9"/>
      <c r="R521" s="9"/>
      <c r="S521" s="9"/>
      <c r="T521" s="9"/>
      <c r="U521" s="9"/>
      <c r="V521" s="9">
        <f t="shared" si="64"/>
        <v>321752.32870000001</v>
      </c>
      <c r="W521" s="9"/>
      <c r="X521" s="9"/>
      <c r="Y521" s="9"/>
      <c r="Z521" s="9"/>
      <c r="AA521" s="8">
        <v>516</v>
      </c>
      <c r="AB521" s="20">
        <v>2016</v>
      </c>
      <c r="AC521" s="20">
        <v>1948</v>
      </c>
      <c r="AD521" s="21">
        <v>128.72</v>
      </c>
      <c r="AE521" s="9">
        <f t="shared" si="68"/>
        <v>115149.93109807372</v>
      </c>
      <c r="AF521" s="9">
        <v>2165301.7225000001</v>
      </c>
      <c r="AG521" s="9">
        <v>33508.915200000003</v>
      </c>
      <c r="AH521" s="9">
        <v>206179.84179999999</v>
      </c>
      <c r="AI521" s="9">
        <v>72766.926500000001</v>
      </c>
      <c r="AJ521" s="9">
        <v>448323.79740000004</v>
      </c>
      <c r="AK521" s="9">
        <v>9070.0650175271712</v>
      </c>
      <c r="AL521" s="9">
        <v>2801861.2072843998</v>
      </c>
      <c r="AM521" s="9">
        <f t="shared" si="69"/>
        <v>439253.7323824729</v>
      </c>
      <c r="AN521" s="9"/>
      <c r="AO521" s="9"/>
      <c r="AP521" s="9"/>
      <c r="AQ521" s="9"/>
      <c r="AR521" s="9"/>
      <c r="AS521" s="9"/>
      <c r="AT521" s="9"/>
      <c r="AU521" s="9"/>
      <c r="AV521" s="9">
        <f t="shared" si="65"/>
        <v>115149.93109807372</v>
      </c>
      <c r="AW521" s="9"/>
      <c r="AX521" s="9"/>
      <c r="AY521" s="9"/>
      <c r="AZ521" s="9"/>
      <c r="BA521" s="20">
        <v>516</v>
      </c>
      <c r="BB521" s="20">
        <v>2017</v>
      </c>
      <c r="BC521" s="20">
        <v>1949</v>
      </c>
      <c r="BD521" s="21">
        <v>156.88</v>
      </c>
      <c r="BE521" s="9">
        <f t="shared" si="70"/>
        <v>-104579.46014601178</v>
      </c>
      <c r="BF521" s="9">
        <v>2188948.6984000001</v>
      </c>
      <c r="BG521" s="9">
        <v>33412.713799999998</v>
      </c>
      <c r="BH521" s="9">
        <v>189852.4112</v>
      </c>
      <c r="BI521" s="9">
        <v>82506.191158383896</v>
      </c>
      <c r="BJ521" s="9">
        <v>324341.41570000001</v>
      </c>
      <c r="BK521" s="9">
        <v>62645.624751939664</v>
      </c>
      <c r="BL521" s="9">
        <v>2860995.2656524563</v>
      </c>
      <c r="BM521" s="9">
        <f t="shared" si="71"/>
        <v>261695.79094806034</v>
      </c>
      <c r="BN521" s="9"/>
      <c r="BO521" s="9"/>
      <c r="BP521" s="9"/>
      <c r="BQ521" s="9"/>
      <c r="BR521" s="9"/>
      <c r="BS521" s="9"/>
      <c r="BT521" s="9"/>
      <c r="BU521" s="9"/>
      <c r="BV521" s="9">
        <f t="shared" si="66"/>
        <v>-104579.46014601178</v>
      </c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</row>
    <row r="522" spans="1:117">
      <c r="A522" s="8">
        <v>517</v>
      </c>
      <c r="B522" s="20">
        <v>2015</v>
      </c>
      <c r="C522" s="20">
        <v>1988</v>
      </c>
      <c r="D522" s="21">
        <v>75.92</v>
      </c>
      <c r="E522" s="9">
        <v>79600.025099999999</v>
      </c>
      <c r="F522" s="9">
        <v>2042122.5702</v>
      </c>
      <c r="G522" s="9">
        <v>77366.129400000005</v>
      </c>
      <c r="H522" s="9">
        <v>380465.75199999998</v>
      </c>
      <c r="I522" s="9">
        <v>72757.247099999993</v>
      </c>
      <c r="J522" s="9">
        <v>84828.727199999994</v>
      </c>
      <c r="K522" s="9">
        <v>0</v>
      </c>
      <c r="L522" s="9">
        <v>2577940.4007999999</v>
      </c>
      <c r="M522" s="9">
        <f t="shared" si="67"/>
        <v>84828.727199999994</v>
      </c>
      <c r="N522" s="9"/>
      <c r="O522" s="9"/>
      <c r="P522" s="9"/>
      <c r="Q522" s="9"/>
      <c r="R522" s="9"/>
      <c r="S522" s="9"/>
      <c r="T522" s="9"/>
      <c r="U522" s="9"/>
      <c r="V522" s="9">
        <f t="shared" si="64"/>
        <v>348162.02510000003</v>
      </c>
      <c r="W522" s="9"/>
      <c r="X522" s="9"/>
      <c r="Y522" s="9"/>
      <c r="Z522" s="9"/>
      <c r="AA522" s="8">
        <v>517</v>
      </c>
      <c r="AB522" s="20">
        <v>2016</v>
      </c>
      <c r="AC522" s="20">
        <v>1973</v>
      </c>
      <c r="AD522" s="21">
        <v>193.28</v>
      </c>
      <c r="AE522" s="9">
        <f t="shared" si="68"/>
        <v>-136309.57490192726</v>
      </c>
      <c r="AF522" s="9">
        <v>2187879.2894000001</v>
      </c>
      <c r="AG522" s="9">
        <v>33508.915200000003</v>
      </c>
      <c r="AH522" s="9">
        <v>202108.21609999999</v>
      </c>
      <c r="AI522" s="9">
        <v>88063.060700000002</v>
      </c>
      <c r="AJ522" s="9">
        <v>145108.44580000002</v>
      </c>
      <c r="AK522" s="9">
        <v>34731.317517527175</v>
      </c>
      <c r="AL522" s="9">
        <v>2758246.1845843997</v>
      </c>
      <c r="AM522" s="9">
        <f t="shared" si="69"/>
        <v>110377.12828247284</v>
      </c>
      <c r="AN522" s="9"/>
      <c r="AO522" s="9"/>
      <c r="AP522" s="9"/>
      <c r="AQ522" s="9"/>
      <c r="AR522" s="9"/>
      <c r="AS522" s="9"/>
      <c r="AT522" s="9"/>
      <c r="AU522" s="9"/>
      <c r="AV522" s="9">
        <f t="shared" si="65"/>
        <v>-136309.57490192726</v>
      </c>
      <c r="AW522" s="9"/>
      <c r="AX522" s="9"/>
      <c r="AY522" s="9"/>
      <c r="AZ522" s="9"/>
      <c r="BA522" s="20">
        <v>517</v>
      </c>
      <c r="BB522" s="20">
        <v>2017</v>
      </c>
      <c r="BC522" s="20">
        <v>1974</v>
      </c>
      <c r="BD522" s="21">
        <v>139.1</v>
      </c>
      <c r="BE522" s="9">
        <f t="shared" si="70"/>
        <v>242591.82665987965</v>
      </c>
      <c r="BF522" s="9">
        <v>2215403.8519000001</v>
      </c>
      <c r="BG522" s="9">
        <v>33412.713799999998</v>
      </c>
      <c r="BH522" s="9">
        <v>192917.79459999999</v>
      </c>
      <c r="BI522" s="9">
        <v>70990.271064275003</v>
      </c>
      <c r="BJ522" s="9">
        <v>675361.85920000006</v>
      </c>
      <c r="BK522" s="9">
        <v>42866.736051939661</v>
      </c>
      <c r="BL522" s="9">
        <v>2902627.9278524565</v>
      </c>
      <c r="BM522" s="9">
        <f t="shared" si="71"/>
        <v>632495.1231480604</v>
      </c>
      <c r="BN522" s="9"/>
      <c r="BO522" s="9"/>
      <c r="BP522" s="9"/>
      <c r="BQ522" s="9"/>
      <c r="BR522" s="9"/>
      <c r="BS522" s="9"/>
      <c r="BT522" s="9"/>
      <c r="BU522" s="9"/>
      <c r="BV522" s="9">
        <f t="shared" si="66"/>
        <v>242591.82665987965</v>
      </c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</row>
    <row r="523" spans="1:117">
      <c r="A523" s="8">
        <v>518</v>
      </c>
      <c r="B523" s="20">
        <v>2015</v>
      </c>
      <c r="C523" s="20">
        <v>1970</v>
      </c>
      <c r="D523" s="21">
        <v>97.15</v>
      </c>
      <c r="E523" s="9">
        <v>25004.551500000001</v>
      </c>
      <c r="F523" s="9">
        <v>2030891.4021000001</v>
      </c>
      <c r="G523" s="9">
        <v>77366.129400000005</v>
      </c>
      <c r="H523" s="9">
        <v>379603.45069999999</v>
      </c>
      <c r="I523" s="9">
        <v>75995.630900000004</v>
      </c>
      <c r="J523" s="9">
        <v>43385.395600000003</v>
      </c>
      <c r="K523" s="9">
        <v>11117.2364</v>
      </c>
      <c r="L523" s="9">
        <v>2571120.2207999998</v>
      </c>
      <c r="M523" s="9">
        <f t="shared" si="67"/>
        <v>32268.159200000002</v>
      </c>
      <c r="N523" s="9"/>
      <c r="O523" s="9"/>
      <c r="P523" s="9"/>
      <c r="Q523" s="9"/>
      <c r="R523" s="9"/>
      <c r="S523" s="9"/>
      <c r="T523" s="9"/>
      <c r="U523" s="9"/>
      <c r="V523" s="9">
        <f t="shared" si="64"/>
        <v>293566.5515</v>
      </c>
      <c r="W523" s="9"/>
      <c r="X523" s="9"/>
      <c r="Y523" s="9"/>
      <c r="Z523" s="9"/>
      <c r="AA523" s="8">
        <v>518</v>
      </c>
      <c r="AB523" s="20">
        <v>2016</v>
      </c>
      <c r="AC523" s="20">
        <v>1952</v>
      </c>
      <c r="AD523" s="21">
        <v>132.01</v>
      </c>
      <c r="AE523" s="9">
        <f t="shared" si="68"/>
        <v>219030.15209807316</v>
      </c>
      <c r="AF523" s="9">
        <v>2163052.3725999999</v>
      </c>
      <c r="AG523" s="9">
        <v>33508.915200000003</v>
      </c>
      <c r="AH523" s="9">
        <v>204391.315</v>
      </c>
      <c r="AI523" s="9">
        <v>79485.998399999997</v>
      </c>
      <c r="AJ523" s="9">
        <v>547355.97659999994</v>
      </c>
      <c r="AK523" s="9">
        <v>15316.204217527171</v>
      </c>
      <c r="AL523" s="9">
        <v>2793448.2214843999</v>
      </c>
      <c r="AM523" s="9">
        <f t="shared" si="69"/>
        <v>532039.77238247276</v>
      </c>
      <c r="AN523" s="9"/>
      <c r="AO523" s="9"/>
      <c r="AP523" s="9"/>
      <c r="AQ523" s="9"/>
      <c r="AR523" s="9"/>
      <c r="AS523" s="9"/>
      <c r="AT523" s="9"/>
      <c r="AU523" s="9"/>
      <c r="AV523" s="9">
        <f t="shared" si="65"/>
        <v>219030.15209807316</v>
      </c>
      <c r="AW523" s="9"/>
      <c r="AX523" s="9"/>
      <c r="AY523" s="9"/>
      <c r="AZ523" s="9"/>
      <c r="BA523" s="20">
        <v>518</v>
      </c>
      <c r="BB523" s="20">
        <v>2017</v>
      </c>
      <c r="BC523" s="20">
        <v>1953</v>
      </c>
      <c r="BD523" s="21">
        <v>154.11000000000001</v>
      </c>
      <c r="BE523" s="9">
        <f t="shared" si="70"/>
        <v>-23800.472017819993</v>
      </c>
      <c r="BF523" s="9">
        <v>2247932.8640000001</v>
      </c>
      <c r="BG523" s="9">
        <v>33412.713799999998</v>
      </c>
      <c r="BH523" s="9">
        <v>188006.21280000001</v>
      </c>
      <c r="BI523" s="9">
        <v>89441.921486576102</v>
      </c>
      <c r="BJ523" s="9">
        <v>337802.77180000005</v>
      </c>
      <c r="BK523" s="9">
        <v>61315.445851939658</v>
      </c>
      <c r="BL523" s="9">
        <v>2859081.5100524565</v>
      </c>
      <c r="BM523" s="9">
        <f t="shared" si="71"/>
        <v>276487.32594806037</v>
      </c>
      <c r="BN523" s="9"/>
      <c r="BO523" s="9"/>
      <c r="BP523" s="9"/>
      <c r="BQ523" s="9"/>
      <c r="BR523" s="9"/>
      <c r="BS523" s="9"/>
      <c r="BT523" s="9"/>
      <c r="BU523" s="9"/>
      <c r="BV523" s="9">
        <f t="shared" si="66"/>
        <v>-23800.472017819993</v>
      </c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</row>
    <row r="524" spans="1:117">
      <c r="A524" s="8">
        <v>519</v>
      </c>
      <c r="B524" s="20">
        <v>2015</v>
      </c>
      <c r="C524" s="20">
        <v>1951</v>
      </c>
      <c r="D524" s="21">
        <v>124.93</v>
      </c>
      <c r="E524" s="9">
        <v>49029.2601</v>
      </c>
      <c r="F524" s="9">
        <v>2059346.5252</v>
      </c>
      <c r="G524" s="9">
        <v>77366.129400000005</v>
      </c>
      <c r="H524" s="9">
        <v>379246.64730000001</v>
      </c>
      <c r="I524" s="9">
        <v>77335.6109</v>
      </c>
      <c r="J524" s="9">
        <v>44452.934600000001</v>
      </c>
      <c r="K524" s="9">
        <v>16125.0072</v>
      </c>
      <c r="L524" s="9">
        <v>2572593.5800999999</v>
      </c>
      <c r="M524" s="9">
        <f t="shared" si="67"/>
        <v>28327.9274</v>
      </c>
      <c r="N524" s="9"/>
      <c r="O524" s="9"/>
      <c r="P524" s="9"/>
      <c r="Q524" s="9"/>
      <c r="R524" s="9"/>
      <c r="S524" s="9"/>
      <c r="T524" s="9"/>
      <c r="U524" s="9"/>
      <c r="V524" s="9">
        <f t="shared" si="64"/>
        <v>317591.26010000001</v>
      </c>
      <c r="W524" s="9"/>
      <c r="X524" s="9"/>
      <c r="Y524" s="9"/>
      <c r="Z524" s="9"/>
      <c r="AA524" s="8">
        <v>519</v>
      </c>
      <c r="AB524" s="20">
        <v>2016</v>
      </c>
      <c r="AC524" s="20">
        <v>1982</v>
      </c>
      <c r="AD524" s="21">
        <v>156.35</v>
      </c>
      <c r="AE524" s="9">
        <f t="shared" si="68"/>
        <v>172060.36289807316</v>
      </c>
      <c r="AF524" s="9">
        <v>2209039.0088</v>
      </c>
      <c r="AG524" s="9">
        <v>33508.915200000003</v>
      </c>
      <c r="AH524" s="9">
        <v>204492.00329999998</v>
      </c>
      <c r="AI524" s="9">
        <v>79107.736399999994</v>
      </c>
      <c r="AJ524" s="9">
        <v>474422.81690000003</v>
      </c>
      <c r="AK524" s="9">
        <v>20213.686717527169</v>
      </c>
      <c r="AL524" s="9">
        <v>2808296.4309843997</v>
      </c>
      <c r="AM524" s="9">
        <f t="shared" si="69"/>
        <v>454209.13018247287</v>
      </c>
      <c r="AN524" s="9"/>
      <c r="AO524" s="9"/>
      <c r="AP524" s="9"/>
      <c r="AQ524" s="9"/>
      <c r="AR524" s="9"/>
      <c r="AS524" s="9"/>
      <c r="AT524" s="9"/>
      <c r="AU524" s="9"/>
      <c r="AV524" s="9">
        <f t="shared" si="65"/>
        <v>172060.36289807316</v>
      </c>
      <c r="AW524" s="9"/>
      <c r="AX524" s="9"/>
      <c r="AY524" s="9"/>
      <c r="AZ524" s="9"/>
      <c r="BA524" s="20">
        <v>519</v>
      </c>
      <c r="BB524" s="20">
        <v>2017</v>
      </c>
      <c r="BC524" s="20">
        <v>1983</v>
      </c>
      <c r="BD524" s="21">
        <v>157.11000000000001</v>
      </c>
      <c r="BE524" s="9">
        <f t="shared" si="70"/>
        <v>16794.503177213483</v>
      </c>
      <c r="BF524" s="9">
        <v>2213895.5173999998</v>
      </c>
      <c r="BG524" s="9">
        <v>33412.713799999998</v>
      </c>
      <c r="BH524" s="9">
        <v>193281.43429999999</v>
      </c>
      <c r="BI524" s="9">
        <v>69624.162781609994</v>
      </c>
      <c r="BJ524" s="9">
        <v>421131.97240000003</v>
      </c>
      <c r="BK524" s="9">
        <v>38824.711151939664</v>
      </c>
      <c r="BL524" s="9">
        <v>2875726.5863524564</v>
      </c>
      <c r="BM524" s="9">
        <f t="shared" si="71"/>
        <v>382307.26124806039</v>
      </c>
      <c r="BN524" s="9"/>
      <c r="BO524" s="9"/>
      <c r="BP524" s="9"/>
      <c r="BQ524" s="9"/>
      <c r="BR524" s="9"/>
      <c r="BS524" s="9"/>
      <c r="BT524" s="9"/>
      <c r="BU524" s="9"/>
      <c r="BV524" s="9">
        <f t="shared" si="66"/>
        <v>16794.503177213483</v>
      </c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</row>
    <row r="525" spans="1:117">
      <c r="A525" s="8">
        <v>520</v>
      </c>
      <c r="B525" s="20">
        <v>2015</v>
      </c>
      <c r="C525" s="20">
        <v>1999</v>
      </c>
      <c r="D525" s="21">
        <v>126.03</v>
      </c>
      <c r="E525" s="9">
        <v>49366.95</v>
      </c>
      <c r="F525" s="9">
        <v>2063473.1262999999</v>
      </c>
      <c r="G525" s="9">
        <v>77366.129400000005</v>
      </c>
      <c r="H525" s="9">
        <v>380464.30180000002</v>
      </c>
      <c r="I525" s="9">
        <v>72762.693299999999</v>
      </c>
      <c r="J525" s="9">
        <v>54546.388899999998</v>
      </c>
      <c r="K525" s="9">
        <v>28453.2477</v>
      </c>
      <c r="L525" s="9">
        <v>2570792.4419</v>
      </c>
      <c r="M525" s="9">
        <f t="shared" si="67"/>
        <v>26093.141199999998</v>
      </c>
      <c r="N525" s="9"/>
      <c r="O525" s="9"/>
      <c r="P525" s="9"/>
      <c r="Q525" s="9"/>
      <c r="R525" s="9"/>
      <c r="S525" s="9"/>
      <c r="T525" s="9"/>
      <c r="U525" s="9"/>
      <c r="V525" s="9">
        <f t="shared" si="64"/>
        <v>317928.95</v>
      </c>
      <c r="W525" s="9"/>
      <c r="X525" s="9"/>
      <c r="Y525" s="9"/>
      <c r="Z525" s="9"/>
      <c r="AA525" s="8">
        <v>520</v>
      </c>
      <c r="AB525" s="20">
        <v>2016</v>
      </c>
      <c r="AC525" s="20">
        <v>1978</v>
      </c>
      <c r="AD525" s="21">
        <v>107.46</v>
      </c>
      <c r="AE525" s="9">
        <f t="shared" si="68"/>
        <v>92327.485698073171</v>
      </c>
      <c r="AF525" s="9">
        <v>2227888.6554999999</v>
      </c>
      <c r="AG525" s="9">
        <v>33508.915200000003</v>
      </c>
      <c r="AH525" s="9">
        <v>204180.7224</v>
      </c>
      <c r="AI525" s="9">
        <v>80277.144799999995</v>
      </c>
      <c r="AJ525" s="9">
        <v>357064.31900000002</v>
      </c>
      <c r="AK525" s="9">
        <v>36498.362717527169</v>
      </c>
      <c r="AL525" s="9">
        <v>2774093.9084843998</v>
      </c>
      <c r="AM525" s="9">
        <f t="shared" si="69"/>
        <v>320565.95628247282</v>
      </c>
      <c r="AN525" s="9"/>
      <c r="AO525" s="9"/>
      <c r="AP525" s="9"/>
      <c r="AQ525" s="9"/>
      <c r="AR525" s="9"/>
      <c r="AS525" s="9"/>
      <c r="AT525" s="9"/>
      <c r="AU525" s="9"/>
      <c r="AV525" s="9">
        <f t="shared" si="65"/>
        <v>92327.485698073171</v>
      </c>
      <c r="AW525" s="9"/>
      <c r="AX525" s="9"/>
      <c r="AY525" s="9"/>
      <c r="AZ525" s="9"/>
      <c r="BA525" s="20">
        <v>520</v>
      </c>
      <c r="BB525" s="20">
        <v>2017</v>
      </c>
      <c r="BC525" s="20">
        <v>1979</v>
      </c>
      <c r="BD525" s="21">
        <v>121.11</v>
      </c>
      <c r="BE525" s="9">
        <f t="shared" si="70"/>
        <v>-180089.58106081281</v>
      </c>
      <c r="BF525" s="9">
        <v>2261882.9571000002</v>
      </c>
      <c r="BG525" s="9">
        <v>33412.713799999998</v>
      </c>
      <c r="BH525" s="9">
        <v>186721.54440000001</v>
      </c>
      <c r="BI525" s="9">
        <v>94268.116443582694</v>
      </c>
      <c r="BJ525" s="9">
        <v>187163.12270000001</v>
      </c>
      <c r="BK525" s="9">
        <v>96693.101051939666</v>
      </c>
      <c r="BL525" s="9">
        <v>2846844.9344524564</v>
      </c>
      <c r="BM525" s="9">
        <f t="shared" si="71"/>
        <v>90470.021648060341</v>
      </c>
      <c r="BN525" s="9"/>
      <c r="BO525" s="9"/>
      <c r="BP525" s="9"/>
      <c r="BQ525" s="9"/>
      <c r="BR525" s="9"/>
      <c r="BS525" s="9"/>
      <c r="BT525" s="9"/>
      <c r="BU525" s="9"/>
      <c r="BV525" s="9">
        <f t="shared" si="66"/>
        <v>-180089.58106081281</v>
      </c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</row>
    <row r="526" spans="1:117">
      <c r="A526" s="8">
        <v>521</v>
      </c>
      <c r="B526" s="20">
        <v>2015</v>
      </c>
      <c r="C526" s="20">
        <v>1985</v>
      </c>
      <c r="D526" s="21">
        <v>89.42</v>
      </c>
      <c r="E526" s="9">
        <v>82278.427899999995</v>
      </c>
      <c r="F526" s="9">
        <v>2054017.3635</v>
      </c>
      <c r="G526" s="9">
        <v>77366.129400000005</v>
      </c>
      <c r="H526" s="9">
        <v>380773.2427</v>
      </c>
      <c r="I526" s="9">
        <v>71602.461899999995</v>
      </c>
      <c r="J526" s="9">
        <v>73910.137700000007</v>
      </c>
      <c r="K526" s="9">
        <v>3252.826</v>
      </c>
      <c r="L526" s="9">
        <v>2572138.0813000002</v>
      </c>
      <c r="M526" s="9">
        <f t="shared" si="67"/>
        <v>70657.311700000006</v>
      </c>
      <c r="N526" s="9"/>
      <c r="O526" s="9"/>
      <c r="P526" s="9"/>
      <c r="Q526" s="9"/>
      <c r="R526" s="9"/>
      <c r="S526" s="9"/>
      <c r="T526" s="9"/>
      <c r="U526" s="9"/>
      <c r="V526" s="9">
        <f t="shared" si="64"/>
        <v>350840.42790000001</v>
      </c>
      <c r="W526" s="9"/>
      <c r="X526" s="9"/>
      <c r="Y526" s="9"/>
      <c r="Z526" s="9"/>
      <c r="AA526" s="8">
        <v>521</v>
      </c>
      <c r="AB526" s="20">
        <v>2016</v>
      </c>
      <c r="AC526" s="20">
        <v>1974</v>
      </c>
      <c r="AD526" s="21">
        <v>139.1</v>
      </c>
      <c r="AE526" s="9">
        <f t="shared" si="68"/>
        <v>192092.26959807379</v>
      </c>
      <c r="AF526" s="9">
        <v>2202720.4963000002</v>
      </c>
      <c r="AG526" s="9">
        <v>33508.915200000003</v>
      </c>
      <c r="AH526" s="9">
        <v>205490.2708</v>
      </c>
      <c r="AI526" s="9">
        <v>75357.481599999999</v>
      </c>
      <c r="AJ526" s="9">
        <v>510713.2157</v>
      </c>
      <c r="AK526" s="9">
        <v>15350.146817527169</v>
      </c>
      <c r="AL526" s="9">
        <v>2820347.9631843995</v>
      </c>
      <c r="AM526" s="9">
        <f t="shared" si="69"/>
        <v>495363.06888247281</v>
      </c>
      <c r="AN526" s="9"/>
      <c r="AO526" s="9"/>
      <c r="AP526" s="9"/>
      <c r="AQ526" s="9"/>
      <c r="AR526" s="9"/>
      <c r="AS526" s="9"/>
      <c r="AT526" s="9"/>
      <c r="AU526" s="9"/>
      <c r="AV526" s="9">
        <f t="shared" si="65"/>
        <v>192092.26959807379</v>
      </c>
      <c r="AW526" s="9"/>
      <c r="AX526" s="9"/>
      <c r="AY526" s="9"/>
      <c r="AZ526" s="9"/>
      <c r="BA526" s="20">
        <v>521</v>
      </c>
      <c r="BB526" s="20">
        <v>2017</v>
      </c>
      <c r="BC526" s="20">
        <v>1975</v>
      </c>
      <c r="BD526" s="21">
        <v>170.14</v>
      </c>
      <c r="BE526" s="9">
        <f t="shared" si="70"/>
        <v>-17656.151872061659</v>
      </c>
      <c r="BF526" s="9">
        <v>2219771.1397000002</v>
      </c>
      <c r="BG526" s="9">
        <v>33412.713799999998</v>
      </c>
      <c r="BH526" s="9">
        <v>190236.49420000002</v>
      </c>
      <c r="BI526" s="9">
        <v>81063.282032334304</v>
      </c>
      <c r="BJ526" s="9">
        <v>378352.39360000001</v>
      </c>
      <c r="BK526" s="9">
        <v>51055.750151939661</v>
      </c>
      <c r="BL526" s="9">
        <v>2869436.4250524566</v>
      </c>
      <c r="BM526" s="9">
        <f t="shared" si="71"/>
        <v>327296.64344806038</v>
      </c>
      <c r="BN526" s="9"/>
      <c r="BO526" s="9"/>
      <c r="BP526" s="9"/>
      <c r="BQ526" s="9"/>
      <c r="BR526" s="9"/>
      <c r="BS526" s="9"/>
      <c r="BT526" s="9"/>
      <c r="BU526" s="9"/>
      <c r="BV526" s="9">
        <f t="shared" si="66"/>
        <v>-17656.151872061659</v>
      </c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</row>
    <row r="527" spans="1:117">
      <c r="A527" s="8">
        <v>522</v>
      </c>
      <c r="B527" s="20">
        <v>2015</v>
      </c>
      <c r="C527" s="20">
        <v>1969</v>
      </c>
      <c r="D527" s="21">
        <v>121.38</v>
      </c>
      <c r="E527" s="9">
        <v>93529.962799999994</v>
      </c>
      <c r="F527" s="9">
        <v>2045465.0833999999</v>
      </c>
      <c r="G527" s="9">
        <v>77366.129400000005</v>
      </c>
      <c r="H527" s="9">
        <v>380087.66580000002</v>
      </c>
      <c r="I527" s="9">
        <v>74177.154800000004</v>
      </c>
      <c r="J527" s="9">
        <v>96928.622799999997</v>
      </c>
      <c r="K527" s="9">
        <v>0</v>
      </c>
      <c r="L527" s="9">
        <v>2580494.6934000002</v>
      </c>
      <c r="M527" s="9">
        <f t="shared" si="67"/>
        <v>96928.622799999997</v>
      </c>
      <c r="N527" s="9"/>
      <c r="O527" s="9"/>
      <c r="P527" s="9"/>
      <c r="Q527" s="9"/>
      <c r="R527" s="9"/>
      <c r="S527" s="9"/>
      <c r="T527" s="9"/>
      <c r="U527" s="9"/>
      <c r="V527" s="9">
        <f t="shared" si="64"/>
        <v>362091.96279999998</v>
      </c>
      <c r="W527" s="9"/>
      <c r="X527" s="9"/>
      <c r="Y527" s="9"/>
      <c r="Z527" s="9"/>
      <c r="AA527" s="8">
        <v>522</v>
      </c>
      <c r="AB527" s="20">
        <v>2016</v>
      </c>
      <c r="AC527" s="20">
        <v>1962</v>
      </c>
      <c r="AD527" s="21">
        <v>128.33000000000001</v>
      </c>
      <c r="AE527" s="9">
        <f t="shared" si="68"/>
        <v>49618.940498073585</v>
      </c>
      <c r="AF527" s="9">
        <v>2207385.0515000001</v>
      </c>
      <c r="AG527" s="9">
        <v>33508.915200000003</v>
      </c>
      <c r="AH527" s="9">
        <v>201822.94619999998</v>
      </c>
      <c r="AI527" s="9">
        <v>89134.751900000003</v>
      </c>
      <c r="AJ527" s="9">
        <v>322533.42320000002</v>
      </c>
      <c r="AK527" s="9">
        <v>29589.637317527169</v>
      </c>
      <c r="AL527" s="9">
        <v>2775176.5101843998</v>
      </c>
      <c r="AM527" s="9">
        <f t="shared" si="69"/>
        <v>292943.78588247288</v>
      </c>
      <c r="AN527" s="9"/>
      <c r="AO527" s="9"/>
      <c r="AP527" s="9"/>
      <c r="AQ527" s="9"/>
      <c r="AR527" s="9"/>
      <c r="AS527" s="9"/>
      <c r="AT527" s="9"/>
      <c r="AU527" s="9"/>
      <c r="AV527" s="9">
        <f t="shared" si="65"/>
        <v>49618.940498073585</v>
      </c>
      <c r="AW527" s="9"/>
      <c r="AX527" s="9"/>
      <c r="AY527" s="9"/>
      <c r="AZ527" s="9"/>
      <c r="BA527" s="20">
        <v>522</v>
      </c>
      <c r="BB527" s="20">
        <v>2017</v>
      </c>
      <c r="BC527" s="20">
        <v>1963</v>
      </c>
      <c r="BD527" s="21">
        <v>135.94</v>
      </c>
      <c r="BE527" s="9">
        <f t="shared" si="70"/>
        <v>26558.903025265317</v>
      </c>
      <c r="BF527" s="9">
        <v>2238848.6474000001</v>
      </c>
      <c r="BG527" s="9">
        <v>33412.713799999998</v>
      </c>
      <c r="BH527" s="9">
        <v>192070.0667</v>
      </c>
      <c r="BI527" s="9">
        <v>74174.984429661301</v>
      </c>
      <c r="BJ527" s="9">
        <v>383808.2254</v>
      </c>
      <c r="BK527" s="9">
        <v>42926.028251939664</v>
      </c>
      <c r="BL527" s="9">
        <v>2852829.7064524563</v>
      </c>
      <c r="BM527" s="9">
        <f t="shared" si="71"/>
        <v>340882.19714806031</v>
      </c>
      <c r="BN527" s="9"/>
      <c r="BO527" s="9"/>
      <c r="BP527" s="9"/>
      <c r="BQ527" s="9"/>
      <c r="BR527" s="9"/>
      <c r="BS527" s="9"/>
      <c r="BT527" s="9"/>
      <c r="BU527" s="9"/>
      <c r="BV527" s="9">
        <f t="shared" si="66"/>
        <v>26558.903025265317</v>
      </c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</row>
    <row r="528" spans="1:117">
      <c r="A528" s="8">
        <v>523</v>
      </c>
      <c r="B528" s="20">
        <v>2015</v>
      </c>
      <c r="C528" s="20">
        <v>1983</v>
      </c>
      <c r="D528" s="21">
        <v>122.32</v>
      </c>
      <c r="E528" s="9">
        <v>71425.408299999996</v>
      </c>
      <c r="F528" s="9">
        <v>2036925.2139000001</v>
      </c>
      <c r="G528" s="9">
        <v>77366.129400000005</v>
      </c>
      <c r="H528" s="9">
        <v>380485.27120000002</v>
      </c>
      <c r="I528" s="9">
        <v>72683.9424</v>
      </c>
      <c r="J528" s="9">
        <v>77603.6783</v>
      </c>
      <c r="K528" s="9">
        <v>2266.2957000000001</v>
      </c>
      <c r="L528" s="9">
        <v>2571372.5312000001</v>
      </c>
      <c r="M528" s="9">
        <f t="shared" si="67"/>
        <v>75337.382599999997</v>
      </c>
      <c r="N528" s="9"/>
      <c r="O528" s="9"/>
      <c r="P528" s="9"/>
      <c r="Q528" s="9"/>
      <c r="R528" s="9"/>
      <c r="S528" s="9"/>
      <c r="T528" s="9"/>
      <c r="U528" s="9"/>
      <c r="V528" s="9">
        <f t="shared" si="64"/>
        <v>339987.40830000001</v>
      </c>
      <c r="W528" s="9"/>
      <c r="X528" s="9"/>
      <c r="Y528" s="9"/>
      <c r="Z528" s="9"/>
      <c r="AA528" s="8">
        <v>523</v>
      </c>
      <c r="AB528" s="20">
        <v>2016</v>
      </c>
      <c r="AC528" s="20">
        <v>1972</v>
      </c>
      <c r="AD528" s="21">
        <v>97.92</v>
      </c>
      <c r="AE528" s="9">
        <f t="shared" si="68"/>
        <v>184425.16649807338</v>
      </c>
      <c r="AF528" s="9">
        <v>2188101.4600999998</v>
      </c>
      <c r="AG528" s="9">
        <v>33508.915200000003</v>
      </c>
      <c r="AH528" s="9">
        <v>205600.742</v>
      </c>
      <c r="AI528" s="9">
        <v>74942.467300000004</v>
      </c>
      <c r="AJ528" s="9">
        <v>507070.80580000003</v>
      </c>
      <c r="AK528" s="9">
        <v>9603.46281752717</v>
      </c>
      <c r="AL528" s="9">
        <v>2815195.7610843997</v>
      </c>
      <c r="AM528" s="9">
        <f t="shared" si="69"/>
        <v>497467.34298247285</v>
      </c>
      <c r="AN528" s="9"/>
      <c r="AO528" s="9"/>
      <c r="AP528" s="9"/>
      <c r="AQ528" s="9"/>
      <c r="AR528" s="9"/>
      <c r="AS528" s="9"/>
      <c r="AT528" s="9"/>
      <c r="AU528" s="9"/>
      <c r="AV528" s="9">
        <f t="shared" si="65"/>
        <v>184425.16649807338</v>
      </c>
      <c r="AW528" s="9"/>
      <c r="AX528" s="9"/>
      <c r="AY528" s="9"/>
      <c r="AZ528" s="9"/>
      <c r="BA528" s="20">
        <v>523</v>
      </c>
      <c r="BB528" s="20">
        <v>2017</v>
      </c>
      <c r="BC528" s="20">
        <v>1973</v>
      </c>
      <c r="BD528" s="21">
        <v>193.28</v>
      </c>
      <c r="BE528" s="9">
        <f t="shared" si="70"/>
        <v>-219736.57073511463</v>
      </c>
      <c r="BF528" s="9">
        <v>2206477.8067000001</v>
      </c>
      <c r="BG528" s="9">
        <v>33412.713799999998</v>
      </c>
      <c r="BH528" s="9">
        <v>188612.95870000002</v>
      </c>
      <c r="BI528" s="9">
        <v>87162.520669281803</v>
      </c>
      <c r="BJ528" s="9">
        <v>171953.22070000001</v>
      </c>
      <c r="BK528" s="9">
        <v>67388.540051939664</v>
      </c>
      <c r="BL528" s="9">
        <v>2839967.2512524566</v>
      </c>
      <c r="BM528" s="9">
        <f t="shared" si="71"/>
        <v>104564.68064806034</v>
      </c>
      <c r="BN528" s="9"/>
      <c r="BO528" s="9"/>
      <c r="BP528" s="9"/>
      <c r="BQ528" s="9"/>
      <c r="BR528" s="9"/>
      <c r="BS528" s="9"/>
      <c r="BT528" s="9"/>
      <c r="BU528" s="9"/>
      <c r="BV528" s="9">
        <f t="shared" si="66"/>
        <v>-219736.57073511463</v>
      </c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</row>
    <row r="529" spans="1:117">
      <c r="A529" s="8">
        <v>524</v>
      </c>
      <c r="B529" s="20">
        <v>2015</v>
      </c>
      <c r="C529" s="20">
        <v>1975</v>
      </c>
      <c r="D529" s="21">
        <v>110.85</v>
      </c>
      <c r="E529" s="9">
        <v>35655.478799999997</v>
      </c>
      <c r="F529" s="9">
        <v>2052406.0700999999</v>
      </c>
      <c r="G529" s="9">
        <v>77366.129400000005</v>
      </c>
      <c r="H529" s="9">
        <v>380076.50280000002</v>
      </c>
      <c r="I529" s="9">
        <v>74219.077499999999</v>
      </c>
      <c r="J529" s="9">
        <v>39290.238700000002</v>
      </c>
      <c r="K529" s="9">
        <v>19534.6034</v>
      </c>
      <c r="L529" s="9">
        <v>2568167.9361999999</v>
      </c>
      <c r="M529" s="9">
        <f t="shared" si="67"/>
        <v>19755.635300000002</v>
      </c>
      <c r="N529" s="9"/>
      <c r="O529" s="9"/>
      <c r="P529" s="9"/>
      <c r="Q529" s="9"/>
      <c r="R529" s="9"/>
      <c r="S529" s="9"/>
      <c r="T529" s="9"/>
      <c r="U529" s="9"/>
      <c r="V529" s="9">
        <f t="shared" si="64"/>
        <v>304217.47880000004</v>
      </c>
      <c r="W529" s="9"/>
      <c r="X529" s="9"/>
      <c r="Y529" s="9"/>
      <c r="Z529" s="9"/>
      <c r="AA529" s="8">
        <v>524</v>
      </c>
      <c r="AB529" s="20">
        <v>2016</v>
      </c>
      <c r="AC529" s="20">
        <v>1982</v>
      </c>
      <c r="AD529" s="21">
        <v>156.35</v>
      </c>
      <c r="AE529" s="9">
        <f t="shared" si="68"/>
        <v>155358.28779807314</v>
      </c>
      <c r="AF529" s="9">
        <v>2151548.1022000001</v>
      </c>
      <c r="AG529" s="9">
        <v>33508.915200000003</v>
      </c>
      <c r="AH529" s="9">
        <v>204947.5472</v>
      </c>
      <c r="AI529" s="9">
        <v>77396.3658</v>
      </c>
      <c r="AJ529" s="9">
        <v>513108.56140000001</v>
      </c>
      <c r="AK529" s="9">
        <v>12983.171017527171</v>
      </c>
      <c r="AL529" s="9">
        <v>2812168.0329843997</v>
      </c>
      <c r="AM529" s="9">
        <f t="shared" si="69"/>
        <v>500125.39038247283</v>
      </c>
      <c r="AN529" s="9"/>
      <c r="AO529" s="9"/>
      <c r="AP529" s="9"/>
      <c r="AQ529" s="9"/>
      <c r="AR529" s="9"/>
      <c r="AS529" s="9"/>
      <c r="AT529" s="9"/>
      <c r="AU529" s="9"/>
      <c r="AV529" s="9">
        <f t="shared" si="65"/>
        <v>155358.28779807314</v>
      </c>
      <c r="AW529" s="9"/>
      <c r="AX529" s="9"/>
      <c r="AY529" s="9"/>
      <c r="AZ529" s="9"/>
      <c r="BA529" s="20">
        <v>524</v>
      </c>
      <c r="BB529" s="20">
        <v>2017</v>
      </c>
      <c r="BC529" s="20">
        <v>1983</v>
      </c>
      <c r="BD529" s="21">
        <v>157.11000000000001</v>
      </c>
      <c r="BE529" s="9">
        <f t="shared" si="70"/>
        <v>74213.4220914701</v>
      </c>
      <c r="BF529" s="9">
        <v>2175321.0438999999</v>
      </c>
      <c r="BG529" s="9">
        <v>33412.713799999998</v>
      </c>
      <c r="BH529" s="9">
        <v>193134.61910000001</v>
      </c>
      <c r="BI529" s="9">
        <v>70175.712895866294</v>
      </c>
      <c r="BJ529" s="9">
        <v>519938.34540000005</v>
      </c>
      <c r="BK529" s="9">
        <v>38662.738851939663</v>
      </c>
      <c r="BL529" s="9">
        <v>2879106.2741524563</v>
      </c>
      <c r="BM529" s="9">
        <f t="shared" si="71"/>
        <v>481275.60654806037</v>
      </c>
      <c r="BN529" s="9"/>
      <c r="BO529" s="9"/>
      <c r="BP529" s="9"/>
      <c r="BQ529" s="9"/>
      <c r="BR529" s="9"/>
      <c r="BS529" s="9"/>
      <c r="BT529" s="9"/>
      <c r="BU529" s="9"/>
      <c r="BV529" s="9">
        <f t="shared" si="66"/>
        <v>74213.4220914701</v>
      </c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</row>
    <row r="530" spans="1:117">
      <c r="A530" s="8">
        <v>525</v>
      </c>
      <c r="B530" s="20">
        <v>2015</v>
      </c>
      <c r="C530" s="20">
        <v>1953</v>
      </c>
      <c r="D530" s="21">
        <v>106.8</v>
      </c>
      <c r="E530" s="9">
        <v>38494.057000000001</v>
      </c>
      <c r="F530" s="9">
        <v>2038885.0319999999</v>
      </c>
      <c r="G530" s="9">
        <v>77366.129400000005</v>
      </c>
      <c r="H530" s="9">
        <v>380488.78610000003</v>
      </c>
      <c r="I530" s="9">
        <v>72670.742100000003</v>
      </c>
      <c r="J530" s="9">
        <v>48857.6368</v>
      </c>
      <c r="K530" s="9">
        <v>3951.4029999999998</v>
      </c>
      <c r="L530" s="9">
        <v>2575822.8665</v>
      </c>
      <c r="M530" s="9">
        <f t="shared" si="67"/>
        <v>44906.233800000002</v>
      </c>
      <c r="N530" s="9"/>
      <c r="O530" s="9"/>
      <c r="P530" s="9"/>
      <c r="Q530" s="9"/>
      <c r="R530" s="9"/>
      <c r="S530" s="9"/>
      <c r="T530" s="9"/>
      <c r="U530" s="9"/>
      <c r="V530" s="9">
        <f t="shared" si="64"/>
        <v>307056.05700000003</v>
      </c>
      <c r="W530" s="9"/>
      <c r="X530" s="9"/>
      <c r="Y530" s="9"/>
      <c r="Z530" s="9"/>
      <c r="AA530" s="8">
        <v>525</v>
      </c>
      <c r="AB530" s="20">
        <v>2016</v>
      </c>
      <c r="AC530" s="20">
        <v>1972</v>
      </c>
      <c r="AD530" s="21">
        <v>97.92</v>
      </c>
      <c r="AE530" s="9">
        <f t="shared" si="68"/>
        <v>275434.17509807367</v>
      </c>
      <c r="AF530" s="9">
        <v>2148491.5369000002</v>
      </c>
      <c r="AG530" s="9">
        <v>33508.915200000003</v>
      </c>
      <c r="AH530" s="9">
        <v>205742.4785</v>
      </c>
      <c r="AI530" s="9">
        <v>74409.997000000003</v>
      </c>
      <c r="AJ530" s="9">
        <v>640171.84789999994</v>
      </c>
      <c r="AK530" s="9">
        <v>8936.3475175271706</v>
      </c>
      <c r="AL530" s="9">
        <v>2817954.2528843996</v>
      </c>
      <c r="AM530" s="9">
        <f t="shared" si="69"/>
        <v>631235.50038247276</v>
      </c>
      <c r="AN530" s="9"/>
      <c r="AO530" s="9"/>
      <c r="AP530" s="9"/>
      <c r="AQ530" s="9"/>
      <c r="AR530" s="9"/>
      <c r="AS530" s="9"/>
      <c r="AT530" s="9"/>
      <c r="AU530" s="9"/>
      <c r="AV530" s="9">
        <f t="shared" si="65"/>
        <v>275434.17509807367</v>
      </c>
      <c r="AW530" s="9"/>
      <c r="AX530" s="9"/>
      <c r="AY530" s="9"/>
      <c r="AZ530" s="9"/>
      <c r="BA530" s="20">
        <v>525</v>
      </c>
      <c r="BB530" s="20">
        <v>2017</v>
      </c>
      <c r="BC530" s="20">
        <v>1973</v>
      </c>
      <c r="BD530" s="21">
        <v>193.28</v>
      </c>
      <c r="BE530" s="9">
        <f t="shared" si="70"/>
        <v>-213775.99450674187</v>
      </c>
      <c r="BF530" s="9">
        <v>2152179.7881999998</v>
      </c>
      <c r="BG530" s="9">
        <v>33412.713799999998</v>
      </c>
      <c r="BH530" s="9">
        <v>188185.19630000001</v>
      </c>
      <c r="BI530" s="9">
        <v>88769.522897654504</v>
      </c>
      <c r="BJ530" s="9">
        <v>221659.74309999999</v>
      </c>
      <c r="BK530" s="9">
        <v>58196.317751939663</v>
      </c>
      <c r="BL530" s="9">
        <v>2839786.6410524566</v>
      </c>
      <c r="BM530" s="9">
        <f t="shared" si="71"/>
        <v>163463.42534806032</v>
      </c>
      <c r="BN530" s="9"/>
      <c r="BO530" s="9"/>
      <c r="BP530" s="9"/>
      <c r="BQ530" s="9"/>
      <c r="BR530" s="9"/>
      <c r="BS530" s="9"/>
      <c r="BT530" s="9"/>
      <c r="BU530" s="9"/>
      <c r="BV530" s="9">
        <f t="shared" si="66"/>
        <v>-213775.99450674187</v>
      </c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</row>
    <row r="531" spans="1:117">
      <c r="A531" s="8">
        <v>526</v>
      </c>
      <c r="B531" s="20">
        <v>2015</v>
      </c>
      <c r="C531" s="20">
        <v>1992</v>
      </c>
      <c r="D531" s="21">
        <v>72.650000000000006</v>
      </c>
      <c r="E531" s="9">
        <v>70977.039300000004</v>
      </c>
      <c r="F531" s="9">
        <v>2070717.5421</v>
      </c>
      <c r="G531" s="9">
        <v>77366.129400000005</v>
      </c>
      <c r="H531" s="9">
        <v>379638.6581</v>
      </c>
      <c r="I531" s="9">
        <v>75863.409100000004</v>
      </c>
      <c r="J531" s="9">
        <v>53366.8442</v>
      </c>
      <c r="K531" s="9">
        <v>11355.6356</v>
      </c>
      <c r="L531" s="9">
        <v>2574619.9079999998</v>
      </c>
      <c r="M531" s="9">
        <f t="shared" si="67"/>
        <v>42011.208599999998</v>
      </c>
      <c r="N531" s="9"/>
      <c r="O531" s="9"/>
      <c r="P531" s="9"/>
      <c r="Q531" s="9"/>
      <c r="R531" s="9"/>
      <c r="S531" s="9"/>
      <c r="T531" s="9"/>
      <c r="U531" s="9"/>
      <c r="V531" s="9">
        <f t="shared" si="64"/>
        <v>339539.0393</v>
      </c>
      <c r="W531" s="9"/>
      <c r="X531" s="9"/>
      <c r="Y531" s="9"/>
      <c r="Z531" s="9"/>
      <c r="AA531" s="8">
        <v>526</v>
      </c>
      <c r="AB531" s="20">
        <v>2016</v>
      </c>
      <c r="AC531" s="20">
        <v>1961</v>
      </c>
      <c r="AD531" s="21">
        <v>125.72</v>
      </c>
      <c r="AE531" s="9">
        <f t="shared" si="68"/>
        <v>55348.016798073426</v>
      </c>
      <c r="AF531" s="9">
        <v>2196716.2675000001</v>
      </c>
      <c r="AG531" s="9">
        <v>33508.915200000003</v>
      </c>
      <c r="AH531" s="9">
        <v>204187.74669999999</v>
      </c>
      <c r="AI531" s="9">
        <v>80250.756299999994</v>
      </c>
      <c r="AJ531" s="9">
        <v>349293.94160000002</v>
      </c>
      <c r="AK531" s="9">
        <v>24225.721717527173</v>
      </c>
      <c r="AL531" s="9">
        <v>2784383.8887843997</v>
      </c>
      <c r="AM531" s="9">
        <f t="shared" si="69"/>
        <v>325068.21988247283</v>
      </c>
      <c r="AN531" s="9"/>
      <c r="AO531" s="9"/>
      <c r="AP531" s="9"/>
      <c r="AQ531" s="9"/>
      <c r="AR531" s="9"/>
      <c r="AS531" s="9"/>
      <c r="AT531" s="9"/>
      <c r="AU531" s="9"/>
      <c r="AV531" s="9">
        <f t="shared" si="65"/>
        <v>55348.016798073426</v>
      </c>
      <c r="AW531" s="9"/>
      <c r="AX531" s="9"/>
      <c r="AY531" s="9"/>
      <c r="AZ531" s="9"/>
      <c r="BA531" s="20">
        <v>526</v>
      </c>
      <c r="BB531" s="20">
        <v>2017</v>
      </c>
      <c r="BC531" s="20">
        <v>1962</v>
      </c>
      <c r="BD531" s="21">
        <v>128.33000000000001</v>
      </c>
      <c r="BE531" s="9">
        <f t="shared" si="70"/>
        <v>-71217.406831559725</v>
      </c>
      <c r="BF531" s="9">
        <v>2208617.1381000001</v>
      </c>
      <c r="BG531" s="9">
        <v>33412.713799999998</v>
      </c>
      <c r="BH531" s="9">
        <v>189275.17050000001</v>
      </c>
      <c r="BI531" s="9">
        <v>84674.747572836204</v>
      </c>
      <c r="BJ531" s="9">
        <v>325977.23590000003</v>
      </c>
      <c r="BK531" s="9">
        <v>57629.905551939664</v>
      </c>
      <c r="BL531" s="9">
        <v>2855544.5071524563</v>
      </c>
      <c r="BM531" s="9">
        <f t="shared" si="71"/>
        <v>268347.33034806035</v>
      </c>
      <c r="BN531" s="9"/>
      <c r="BO531" s="9"/>
      <c r="BP531" s="9"/>
      <c r="BQ531" s="9"/>
      <c r="BR531" s="9"/>
      <c r="BS531" s="9"/>
      <c r="BT531" s="9"/>
      <c r="BU531" s="9"/>
      <c r="BV531" s="9">
        <f t="shared" si="66"/>
        <v>-71217.406831559725</v>
      </c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</row>
    <row r="532" spans="1:117">
      <c r="A532" s="8">
        <v>527</v>
      </c>
      <c r="B532" s="20">
        <v>2015</v>
      </c>
      <c r="C532" s="20">
        <v>1951</v>
      </c>
      <c r="D532" s="21">
        <v>124.93</v>
      </c>
      <c r="E532" s="9">
        <v>33058.460500000001</v>
      </c>
      <c r="F532" s="9">
        <v>2042514.1354</v>
      </c>
      <c r="G532" s="9">
        <v>77366.129400000005</v>
      </c>
      <c r="H532" s="9">
        <v>379549.78850000002</v>
      </c>
      <c r="I532" s="9">
        <v>76197.159899999999</v>
      </c>
      <c r="J532" s="9">
        <v>39606.9804</v>
      </c>
      <c r="K532" s="9">
        <v>9653.0350999999991</v>
      </c>
      <c r="L532" s="9">
        <v>2572522.6979999999</v>
      </c>
      <c r="M532" s="9">
        <f t="shared" si="67"/>
        <v>29953.945299999999</v>
      </c>
      <c r="N532" s="9"/>
      <c r="O532" s="9"/>
      <c r="P532" s="9"/>
      <c r="Q532" s="9"/>
      <c r="R532" s="9"/>
      <c r="S532" s="9"/>
      <c r="T532" s="9"/>
      <c r="U532" s="9"/>
      <c r="V532" s="9">
        <f t="shared" si="64"/>
        <v>301620.46050000004</v>
      </c>
      <c r="W532" s="9"/>
      <c r="X532" s="9"/>
      <c r="Y532" s="9"/>
      <c r="Z532" s="9"/>
      <c r="AA532" s="8">
        <v>527</v>
      </c>
      <c r="AB532" s="20">
        <v>2016</v>
      </c>
      <c r="AC532" s="20">
        <v>1990</v>
      </c>
      <c r="AD532" s="21">
        <v>149.83000000000001</v>
      </c>
      <c r="AE532" s="9">
        <f t="shared" si="68"/>
        <v>154364.04139807355</v>
      </c>
      <c r="AF532" s="9">
        <v>2205888.5693000001</v>
      </c>
      <c r="AG532" s="9">
        <v>33508.915200000003</v>
      </c>
      <c r="AH532" s="9">
        <v>203650.51919999998</v>
      </c>
      <c r="AI532" s="9">
        <v>82268.992899999997</v>
      </c>
      <c r="AJ532" s="9">
        <v>430965.5882</v>
      </c>
      <c r="AK532" s="9">
        <v>21320.549317527169</v>
      </c>
      <c r="AL532" s="9">
        <v>2780597.9940843997</v>
      </c>
      <c r="AM532" s="9">
        <f t="shared" si="69"/>
        <v>409645.03888247284</v>
      </c>
      <c r="AN532" s="9"/>
      <c r="AO532" s="9"/>
      <c r="AP532" s="9"/>
      <c r="AQ532" s="9"/>
      <c r="AR532" s="9"/>
      <c r="AS532" s="9"/>
      <c r="AT532" s="9"/>
      <c r="AU532" s="9"/>
      <c r="AV532" s="9">
        <f t="shared" si="65"/>
        <v>154364.04139807355</v>
      </c>
      <c r="AW532" s="9"/>
      <c r="AX532" s="9"/>
      <c r="AY532" s="9"/>
      <c r="AZ532" s="9"/>
      <c r="BA532" s="20">
        <v>527</v>
      </c>
      <c r="BB532" s="20">
        <v>2017</v>
      </c>
      <c r="BC532" s="20">
        <v>1991</v>
      </c>
      <c r="BD532" s="21">
        <v>96.26</v>
      </c>
      <c r="BE532" s="9">
        <f t="shared" si="70"/>
        <v>128120.22810404468</v>
      </c>
      <c r="BF532" s="9">
        <v>2203773.3020000001</v>
      </c>
      <c r="BG532" s="9">
        <v>33412.713799999998</v>
      </c>
      <c r="BH532" s="9">
        <v>190560.73389999999</v>
      </c>
      <c r="BI532" s="9">
        <v>79845.190208441301</v>
      </c>
      <c r="BJ532" s="9">
        <v>545354.51510000008</v>
      </c>
      <c r="BK532" s="9">
        <v>48099.095751939662</v>
      </c>
      <c r="BL532" s="9">
        <v>2876727.1311524566</v>
      </c>
      <c r="BM532" s="9">
        <f t="shared" si="71"/>
        <v>497255.41934806039</v>
      </c>
      <c r="BN532" s="9"/>
      <c r="BO532" s="9"/>
      <c r="BP532" s="9"/>
      <c r="BQ532" s="9"/>
      <c r="BR532" s="9"/>
      <c r="BS532" s="9"/>
      <c r="BT532" s="9"/>
      <c r="BU532" s="9"/>
      <c r="BV532" s="9">
        <f t="shared" si="66"/>
        <v>128120.22810404468</v>
      </c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</row>
    <row r="533" spans="1:117">
      <c r="A533" s="8">
        <v>528</v>
      </c>
      <c r="B533" s="20">
        <v>2015</v>
      </c>
      <c r="C533" s="20">
        <v>1987</v>
      </c>
      <c r="D533" s="21">
        <v>78.25</v>
      </c>
      <c r="E533" s="9">
        <v>62029.314200000001</v>
      </c>
      <c r="F533" s="9">
        <v>2036232.1591</v>
      </c>
      <c r="G533" s="9">
        <v>77366.129400000005</v>
      </c>
      <c r="H533" s="9">
        <v>380242.7732</v>
      </c>
      <c r="I533" s="9">
        <v>73594.646999999997</v>
      </c>
      <c r="J533" s="9">
        <v>74935.760399999999</v>
      </c>
      <c r="K533" s="9">
        <v>420.73469999999998</v>
      </c>
      <c r="L533" s="9">
        <v>2579921.4201000002</v>
      </c>
      <c r="M533" s="9">
        <f t="shared" si="67"/>
        <v>74515.025699999998</v>
      </c>
      <c r="N533" s="9"/>
      <c r="O533" s="9"/>
      <c r="P533" s="9"/>
      <c r="Q533" s="9"/>
      <c r="R533" s="9"/>
      <c r="S533" s="9"/>
      <c r="T533" s="9"/>
      <c r="U533" s="9"/>
      <c r="V533" s="9">
        <f t="shared" si="64"/>
        <v>330591.31420000002</v>
      </c>
      <c r="W533" s="9"/>
      <c r="X533" s="9"/>
      <c r="Y533" s="9"/>
      <c r="Z533" s="9"/>
      <c r="AA533" s="8">
        <v>528</v>
      </c>
      <c r="AB533" s="20">
        <v>2016</v>
      </c>
      <c r="AC533" s="20">
        <v>1971</v>
      </c>
      <c r="AD533" s="21">
        <v>184.31</v>
      </c>
      <c r="AE533" s="9">
        <f t="shared" si="68"/>
        <v>124051.14109807322</v>
      </c>
      <c r="AF533" s="9">
        <v>2168650.3876999998</v>
      </c>
      <c r="AG533" s="9">
        <v>33508.915200000003</v>
      </c>
      <c r="AH533" s="9">
        <v>203732.78029999998</v>
      </c>
      <c r="AI533" s="9">
        <v>81959.957299999995</v>
      </c>
      <c r="AJ533" s="9">
        <v>464717.84950000001</v>
      </c>
      <c r="AK533" s="9">
        <v>17132.867317527169</v>
      </c>
      <c r="AL533" s="9">
        <v>2811385.8815843998</v>
      </c>
      <c r="AM533" s="9">
        <f t="shared" si="69"/>
        <v>447584.98218247283</v>
      </c>
      <c r="AN533" s="9"/>
      <c r="AO533" s="9"/>
      <c r="AP533" s="9"/>
      <c r="AQ533" s="9"/>
      <c r="AR533" s="9"/>
      <c r="AS533" s="9"/>
      <c r="AT533" s="9"/>
      <c r="AU533" s="9"/>
      <c r="AV533" s="9">
        <f t="shared" si="65"/>
        <v>124051.14109807322</v>
      </c>
      <c r="AW533" s="9"/>
      <c r="AX533" s="9"/>
      <c r="AY533" s="9"/>
      <c r="AZ533" s="9"/>
      <c r="BA533" s="20">
        <v>528</v>
      </c>
      <c r="BB533" s="20">
        <v>2017</v>
      </c>
      <c r="BC533" s="20">
        <v>1972</v>
      </c>
      <c r="BD533" s="21">
        <v>97.92</v>
      </c>
      <c r="BE533" s="9">
        <f t="shared" si="70"/>
        <v>261133.77718832297</v>
      </c>
      <c r="BF533" s="9">
        <v>2199792.5624000002</v>
      </c>
      <c r="BG533" s="9">
        <v>33412.713799999998</v>
      </c>
      <c r="BH533" s="9">
        <v>192949.82680000001</v>
      </c>
      <c r="BI533" s="9">
        <v>70869.933892718895</v>
      </c>
      <c r="BJ533" s="9">
        <v>703580.05859999999</v>
      </c>
      <c r="BK533" s="9">
        <v>38790.64045193966</v>
      </c>
      <c r="BL533" s="9">
        <v>2900680.6778524565</v>
      </c>
      <c r="BM533" s="9">
        <f t="shared" si="71"/>
        <v>664789.41814806033</v>
      </c>
      <c r="BN533" s="9"/>
      <c r="BO533" s="9"/>
      <c r="BP533" s="9"/>
      <c r="BQ533" s="9"/>
      <c r="BR533" s="9"/>
      <c r="BS533" s="9"/>
      <c r="BT533" s="9"/>
      <c r="BU533" s="9"/>
      <c r="BV533" s="9">
        <f t="shared" si="66"/>
        <v>261133.77718832297</v>
      </c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</row>
    <row r="534" spans="1:117">
      <c r="A534" s="8">
        <v>529</v>
      </c>
      <c r="B534" s="20">
        <v>2015</v>
      </c>
      <c r="C534" s="20">
        <v>1955</v>
      </c>
      <c r="D534" s="21">
        <v>97.62</v>
      </c>
      <c r="E534" s="9">
        <v>44070.712599999999</v>
      </c>
      <c r="F534" s="9">
        <v>2057326.1189999999</v>
      </c>
      <c r="G534" s="9">
        <v>77366.129400000005</v>
      </c>
      <c r="H534" s="9">
        <v>379499.37329999998</v>
      </c>
      <c r="I534" s="9">
        <v>76386.494999999995</v>
      </c>
      <c r="J534" s="9">
        <v>40348.610699999997</v>
      </c>
      <c r="K534" s="9">
        <v>20155.622899999998</v>
      </c>
      <c r="L534" s="9">
        <v>2566700.3919000002</v>
      </c>
      <c r="M534" s="9">
        <f t="shared" si="67"/>
        <v>20192.987799999999</v>
      </c>
      <c r="N534" s="9"/>
      <c r="O534" s="9"/>
      <c r="P534" s="9"/>
      <c r="Q534" s="9"/>
      <c r="R534" s="9"/>
      <c r="S534" s="9"/>
      <c r="T534" s="9"/>
      <c r="U534" s="9"/>
      <c r="V534" s="9">
        <f t="shared" si="64"/>
        <v>312632.71260000003</v>
      </c>
      <c r="W534" s="9"/>
      <c r="X534" s="9"/>
      <c r="Y534" s="9"/>
      <c r="Z534" s="9"/>
      <c r="AA534" s="8">
        <v>529</v>
      </c>
      <c r="AB534" s="20">
        <v>2016</v>
      </c>
      <c r="AC534" s="20">
        <v>1965</v>
      </c>
      <c r="AD534" s="21">
        <v>118.43</v>
      </c>
      <c r="AE534" s="9">
        <f t="shared" si="68"/>
        <v>214702.82699807314</v>
      </c>
      <c r="AF534" s="9">
        <v>2198631.0639999998</v>
      </c>
      <c r="AG534" s="9">
        <v>33508.915200000003</v>
      </c>
      <c r="AH534" s="9">
        <v>204899.52929999999</v>
      </c>
      <c r="AI534" s="9">
        <v>77576.757400000002</v>
      </c>
      <c r="AJ534" s="9">
        <v>519608.89230000001</v>
      </c>
      <c r="AK534" s="9">
        <v>13600.673117527171</v>
      </c>
      <c r="AL534" s="9">
        <v>2805921.6580843995</v>
      </c>
      <c r="AM534" s="9">
        <f t="shared" si="69"/>
        <v>506008.21918247285</v>
      </c>
      <c r="AN534" s="9"/>
      <c r="AO534" s="9"/>
      <c r="AP534" s="9"/>
      <c r="AQ534" s="9"/>
      <c r="AR534" s="9"/>
      <c r="AS534" s="9"/>
      <c r="AT534" s="9"/>
      <c r="AU534" s="9"/>
      <c r="AV534" s="9">
        <f t="shared" si="65"/>
        <v>214702.82699807314</v>
      </c>
      <c r="AW534" s="9"/>
      <c r="AX534" s="9"/>
      <c r="AY534" s="9"/>
      <c r="AZ534" s="9"/>
      <c r="BA534" s="20">
        <v>529</v>
      </c>
      <c r="BB534" s="20">
        <v>2017</v>
      </c>
      <c r="BC534" s="20">
        <v>1966</v>
      </c>
      <c r="BD534" s="21">
        <v>143.24</v>
      </c>
      <c r="BE534" s="9">
        <f t="shared" si="70"/>
        <v>-49446.572269461583</v>
      </c>
      <c r="BF534" s="9">
        <v>2256139.2228999999</v>
      </c>
      <c r="BG534" s="9">
        <v>33412.713799999998</v>
      </c>
      <c r="BH534" s="9">
        <v>191416.774</v>
      </c>
      <c r="BI534" s="9">
        <v>76629.250334934099</v>
      </c>
      <c r="BJ534" s="9">
        <v>301221.56290000002</v>
      </c>
      <c r="BK534" s="9">
        <v>57969.777351939658</v>
      </c>
      <c r="BL534" s="9">
        <v>2850296.3188524563</v>
      </c>
      <c r="BM534" s="9">
        <f t="shared" si="71"/>
        <v>243251.78554806038</v>
      </c>
      <c r="BN534" s="9"/>
      <c r="BO534" s="9"/>
      <c r="BP534" s="9"/>
      <c r="BQ534" s="9"/>
      <c r="BR534" s="9"/>
      <c r="BS534" s="9"/>
      <c r="BT534" s="9"/>
      <c r="BU534" s="9"/>
      <c r="BV534" s="9">
        <f t="shared" si="66"/>
        <v>-49446.572269461583</v>
      </c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</row>
    <row r="535" spans="1:117">
      <c r="A535" s="8">
        <v>530</v>
      </c>
      <c r="B535" s="20">
        <v>2015</v>
      </c>
      <c r="C535" s="20">
        <v>1980</v>
      </c>
      <c r="D535" s="21">
        <v>97.62</v>
      </c>
      <c r="E535" s="9">
        <v>68588.233900000007</v>
      </c>
      <c r="F535" s="9">
        <v>2041336.3370000001</v>
      </c>
      <c r="G535" s="9">
        <v>77366.129400000005</v>
      </c>
      <c r="H535" s="9">
        <v>380576.24320000003</v>
      </c>
      <c r="I535" s="9">
        <v>72342.296000000002</v>
      </c>
      <c r="J535" s="9">
        <v>82367.606100000005</v>
      </c>
      <c r="K535" s="9">
        <v>121.84</v>
      </c>
      <c r="L535" s="9">
        <v>2585278.5377000002</v>
      </c>
      <c r="M535" s="9">
        <f t="shared" si="67"/>
        <v>82245.766100000008</v>
      </c>
      <c r="N535" s="9"/>
      <c r="O535" s="9"/>
      <c r="P535" s="9"/>
      <c r="Q535" s="9"/>
      <c r="R535" s="9"/>
      <c r="S535" s="9"/>
      <c r="T535" s="9"/>
      <c r="U535" s="9"/>
      <c r="V535" s="9">
        <f t="shared" si="64"/>
        <v>337150.23389999999</v>
      </c>
      <c r="W535" s="9"/>
      <c r="X535" s="9"/>
      <c r="Y535" s="9"/>
      <c r="Z535" s="9"/>
      <c r="AA535" s="8">
        <v>530</v>
      </c>
      <c r="AB535" s="20">
        <v>2016</v>
      </c>
      <c r="AC535" s="20">
        <v>1967</v>
      </c>
      <c r="AD535" s="21">
        <v>128.53</v>
      </c>
      <c r="AE535" s="9">
        <f t="shared" si="68"/>
        <v>164577.21829807386</v>
      </c>
      <c r="AF535" s="9">
        <v>2180233.4218000001</v>
      </c>
      <c r="AG535" s="9">
        <v>33508.915200000003</v>
      </c>
      <c r="AH535" s="9">
        <v>203992.56569999998</v>
      </c>
      <c r="AI535" s="9">
        <v>80984.005099999995</v>
      </c>
      <c r="AJ535" s="9">
        <v>471431.59760000004</v>
      </c>
      <c r="AK535" s="9">
        <v>15487.37661752717</v>
      </c>
      <c r="AL535" s="9">
        <v>2790085.9104843996</v>
      </c>
      <c r="AM535" s="9">
        <f t="shared" si="69"/>
        <v>455944.22098247288</v>
      </c>
      <c r="AN535" s="9"/>
      <c r="AO535" s="9"/>
      <c r="AP535" s="9"/>
      <c r="AQ535" s="9"/>
      <c r="AR535" s="9"/>
      <c r="AS535" s="9"/>
      <c r="AT535" s="9"/>
      <c r="AU535" s="9"/>
      <c r="AV535" s="9">
        <f t="shared" si="65"/>
        <v>164577.21829807386</v>
      </c>
      <c r="AW535" s="9"/>
      <c r="AX535" s="9"/>
      <c r="AY535" s="9"/>
      <c r="AZ535" s="9"/>
      <c r="BA535" s="20">
        <v>530</v>
      </c>
      <c r="BB535" s="20">
        <v>2017</v>
      </c>
      <c r="BC535" s="20">
        <v>1968</v>
      </c>
      <c r="BD535" s="21">
        <v>152.97999999999999</v>
      </c>
      <c r="BE535" s="9">
        <f t="shared" si="70"/>
        <v>-51553.939212789759</v>
      </c>
      <c r="BF535" s="9">
        <v>2184257.3390000002</v>
      </c>
      <c r="BG535" s="9">
        <v>33412.713799999998</v>
      </c>
      <c r="BH535" s="9">
        <v>192137.91</v>
      </c>
      <c r="BI535" s="9">
        <v>73920.112891606594</v>
      </c>
      <c r="BJ535" s="9">
        <v>366979.4376</v>
      </c>
      <c r="BK535" s="9">
        <v>42949.17445193966</v>
      </c>
      <c r="BL535" s="9">
        <v>2859312.2780524567</v>
      </c>
      <c r="BM535" s="9">
        <f t="shared" si="71"/>
        <v>324030.26314806036</v>
      </c>
      <c r="BN535" s="9"/>
      <c r="BO535" s="9"/>
      <c r="BP535" s="9"/>
      <c r="BQ535" s="9"/>
      <c r="BR535" s="9"/>
      <c r="BS535" s="9"/>
      <c r="BT535" s="9"/>
      <c r="BU535" s="9"/>
      <c r="BV535" s="9">
        <f t="shared" si="66"/>
        <v>-51553.939212789759</v>
      </c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</row>
    <row r="536" spans="1:117">
      <c r="A536" s="8">
        <v>531</v>
      </c>
      <c r="B536" s="20">
        <v>2015</v>
      </c>
      <c r="C536" s="20">
        <v>1953</v>
      </c>
      <c r="D536" s="21">
        <v>106.8</v>
      </c>
      <c r="E536" s="9">
        <v>34125.572399999997</v>
      </c>
      <c r="F536" s="9">
        <v>2027238.7594999999</v>
      </c>
      <c r="G536" s="9">
        <v>77366.129400000005</v>
      </c>
      <c r="H536" s="9">
        <v>380270.21919999999</v>
      </c>
      <c r="I536" s="9">
        <v>73491.573000000004</v>
      </c>
      <c r="J536" s="9">
        <v>53259.600700000003</v>
      </c>
      <c r="K536" s="9">
        <v>2134.1214</v>
      </c>
      <c r="L536" s="9">
        <v>2575366.588</v>
      </c>
      <c r="M536" s="9">
        <f t="shared" si="67"/>
        <v>51125.479300000006</v>
      </c>
      <c r="N536" s="9"/>
      <c r="O536" s="9"/>
      <c r="P536" s="9"/>
      <c r="Q536" s="9"/>
      <c r="R536" s="9"/>
      <c r="S536" s="9"/>
      <c r="T536" s="9"/>
      <c r="U536" s="9"/>
      <c r="V536" s="9">
        <f t="shared" si="64"/>
        <v>302687.5724</v>
      </c>
      <c r="W536" s="9"/>
      <c r="X536" s="9"/>
      <c r="Y536" s="9"/>
      <c r="Z536" s="9"/>
      <c r="AA536" s="8">
        <v>531</v>
      </c>
      <c r="AB536" s="20">
        <v>2016</v>
      </c>
      <c r="AC536" s="20">
        <v>1937</v>
      </c>
      <c r="AD536" s="21">
        <v>136</v>
      </c>
      <c r="AE536" s="9">
        <f t="shared" si="68"/>
        <v>-217742.56940192683</v>
      </c>
      <c r="AF536" s="9">
        <v>2182464.5652000001</v>
      </c>
      <c r="AG536" s="9">
        <v>33508.915200000003</v>
      </c>
      <c r="AH536" s="9">
        <v>193067.742</v>
      </c>
      <c r="AI536" s="9">
        <v>122025.9819</v>
      </c>
      <c r="AJ536" s="9">
        <v>111365.92849999999</v>
      </c>
      <c r="AK536" s="9">
        <v>102372.10321752717</v>
      </c>
      <c r="AL536" s="9">
        <v>2757803.5989843998</v>
      </c>
      <c r="AM536" s="9">
        <f t="shared" si="69"/>
        <v>8993.8252824728261</v>
      </c>
      <c r="AN536" s="9"/>
      <c r="AO536" s="9"/>
      <c r="AP536" s="9"/>
      <c r="AQ536" s="9"/>
      <c r="AR536" s="9"/>
      <c r="AS536" s="9"/>
      <c r="AT536" s="9"/>
      <c r="AU536" s="9"/>
      <c r="AV536" s="9">
        <f t="shared" si="65"/>
        <v>-217742.56940192683</v>
      </c>
      <c r="AW536" s="9"/>
      <c r="AX536" s="9"/>
      <c r="AY536" s="9"/>
      <c r="AZ536" s="9"/>
      <c r="BA536" s="20">
        <v>531</v>
      </c>
      <c r="BB536" s="20">
        <v>2017</v>
      </c>
      <c r="BC536" s="20">
        <v>1938</v>
      </c>
      <c r="BD536" s="21">
        <v>106.66</v>
      </c>
      <c r="BE536" s="9">
        <f t="shared" si="70"/>
        <v>-32681.793482587673</v>
      </c>
      <c r="BF536" s="9">
        <v>2224649.3506999998</v>
      </c>
      <c r="BG536" s="9">
        <v>33412.713799999998</v>
      </c>
      <c r="BH536" s="9">
        <v>191631.4472</v>
      </c>
      <c r="BI536" s="9">
        <v>75822.773821809504</v>
      </c>
      <c r="BJ536" s="9">
        <v>358005.68050000002</v>
      </c>
      <c r="BK536" s="9">
        <v>56441.948851939662</v>
      </c>
      <c r="BL536" s="9">
        <v>2859761.8106524567</v>
      </c>
      <c r="BM536" s="9">
        <f t="shared" si="71"/>
        <v>301563.73164806038</v>
      </c>
      <c r="BN536" s="9"/>
      <c r="BO536" s="9"/>
      <c r="BP536" s="9"/>
      <c r="BQ536" s="9"/>
      <c r="BR536" s="9"/>
      <c r="BS536" s="9"/>
      <c r="BT536" s="9"/>
      <c r="BU536" s="9"/>
      <c r="BV536" s="9">
        <f t="shared" si="66"/>
        <v>-32681.793482587673</v>
      </c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</row>
    <row r="537" spans="1:117">
      <c r="A537" s="8">
        <v>532</v>
      </c>
      <c r="B537" s="20">
        <v>2015</v>
      </c>
      <c r="C537" s="20">
        <v>1990</v>
      </c>
      <c r="D537" s="21">
        <v>103.3</v>
      </c>
      <c r="E537" s="9">
        <v>137333.6415</v>
      </c>
      <c r="F537" s="9">
        <v>2058425.8928</v>
      </c>
      <c r="G537" s="9">
        <v>77366.129400000005</v>
      </c>
      <c r="H537" s="9">
        <v>380104.3051</v>
      </c>
      <c r="I537" s="9">
        <v>74114.665800000002</v>
      </c>
      <c r="J537" s="9">
        <v>130836.2772</v>
      </c>
      <c r="K537" s="9">
        <v>0</v>
      </c>
      <c r="L537" s="9">
        <v>2583513.6286999998</v>
      </c>
      <c r="M537" s="9">
        <f t="shared" si="67"/>
        <v>130836.2772</v>
      </c>
      <c r="N537" s="9"/>
      <c r="O537" s="9"/>
      <c r="P537" s="9"/>
      <c r="Q537" s="9"/>
      <c r="R537" s="9"/>
      <c r="S537" s="9"/>
      <c r="T537" s="9"/>
      <c r="U537" s="9"/>
      <c r="V537" s="9">
        <f t="shared" si="64"/>
        <v>405895.64150000003</v>
      </c>
      <c r="W537" s="9"/>
      <c r="X537" s="9"/>
      <c r="Y537" s="9"/>
      <c r="Z537" s="9"/>
      <c r="AA537" s="8">
        <v>532</v>
      </c>
      <c r="AB537" s="20">
        <v>2016</v>
      </c>
      <c r="AC537" s="20">
        <v>1947</v>
      </c>
      <c r="AD537" s="21">
        <v>169.22</v>
      </c>
      <c r="AE537" s="9">
        <f t="shared" si="68"/>
        <v>191989.5352980732</v>
      </c>
      <c r="AF537" s="9">
        <v>2210812.2467</v>
      </c>
      <c r="AG537" s="9">
        <v>33508.915200000003</v>
      </c>
      <c r="AH537" s="9">
        <v>203808.45799999998</v>
      </c>
      <c r="AI537" s="9">
        <v>81675.6541</v>
      </c>
      <c r="AJ537" s="9">
        <v>465206.34179999999</v>
      </c>
      <c r="AK537" s="9">
        <v>16094.921817527171</v>
      </c>
      <c r="AL537" s="9">
        <v>2786927.1586843999</v>
      </c>
      <c r="AM537" s="9">
        <f t="shared" si="69"/>
        <v>449111.41998247284</v>
      </c>
      <c r="AN537" s="9"/>
      <c r="AO537" s="9"/>
      <c r="AP537" s="9"/>
      <c r="AQ537" s="9"/>
      <c r="AR537" s="9"/>
      <c r="AS537" s="9"/>
      <c r="AT537" s="9"/>
      <c r="AU537" s="9"/>
      <c r="AV537" s="9">
        <f t="shared" si="65"/>
        <v>191989.5352980732</v>
      </c>
      <c r="AW537" s="9"/>
      <c r="AX537" s="9"/>
      <c r="AY537" s="9"/>
      <c r="AZ537" s="9"/>
      <c r="BA537" s="20">
        <v>532</v>
      </c>
      <c r="BB537" s="20">
        <v>2017</v>
      </c>
      <c r="BC537" s="20">
        <v>1948</v>
      </c>
      <c r="BD537" s="21">
        <v>128.72</v>
      </c>
      <c r="BE537" s="9">
        <f t="shared" si="70"/>
        <v>149347.66752411565</v>
      </c>
      <c r="BF537" s="9">
        <v>2230867.0098000001</v>
      </c>
      <c r="BG537" s="9">
        <v>33412.713799999998</v>
      </c>
      <c r="BH537" s="9">
        <v>193205.1575</v>
      </c>
      <c r="BI537" s="9">
        <v>69910.716828510893</v>
      </c>
      <c r="BJ537" s="9">
        <v>543900.61089999997</v>
      </c>
      <c r="BK537" s="9">
        <v>41461.33745193966</v>
      </c>
      <c r="BL537" s="9">
        <v>2880487.2038524565</v>
      </c>
      <c r="BM537" s="9">
        <f t="shared" si="71"/>
        <v>502439.27344806032</v>
      </c>
      <c r="BN537" s="9"/>
      <c r="BO537" s="9"/>
      <c r="BP537" s="9"/>
      <c r="BQ537" s="9"/>
      <c r="BR537" s="9"/>
      <c r="BS537" s="9"/>
      <c r="BT537" s="9"/>
      <c r="BU537" s="9"/>
      <c r="BV537" s="9">
        <f t="shared" si="66"/>
        <v>149347.66752411565</v>
      </c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</row>
    <row r="538" spans="1:117">
      <c r="A538" s="8">
        <v>533</v>
      </c>
      <c r="B538" s="20">
        <v>2015</v>
      </c>
      <c r="C538" s="20">
        <v>1999</v>
      </c>
      <c r="D538" s="21">
        <v>126.03</v>
      </c>
      <c r="E538" s="9">
        <v>40446.264799999997</v>
      </c>
      <c r="F538" s="9">
        <v>2060269.1765000001</v>
      </c>
      <c r="G538" s="9">
        <v>77366.129400000005</v>
      </c>
      <c r="H538" s="9">
        <v>380713.2524</v>
      </c>
      <c r="I538" s="9">
        <v>71827.756299999994</v>
      </c>
      <c r="J538" s="9">
        <v>33439.626900000003</v>
      </c>
      <c r="K538" s="9">
        <v>12910.5533</v>
      </c>
      <c r="L538" s="9">
        <v>2570259.1233999999</v>
      </c>
      <c r="M538" s="9">
        <f t="shared" si="67"/>
        <v>20529.073600000003</v>
      </c>
      <c r="N538" s="9"/>
      <c r="O538" s="9"/>
      <c r="P538" s="9"/>
      <c r="Q538" s="9"/>
      <c r="R538" s="9"/>
      <c r="S538" s="9"/>
      <c r="T538" s="9"/>
      <c r="U538" s="9"/>
      <c r="V538" s="9">
        <f t="shared" si="64"/>
        <v>309008.2648</v>
      </c>
      <c r="W538" s="9"/>
      <c r="X538" s="9"/>
      <c r="Y538" s="9"/>
      <c r="Z538" s="9"/>
      <c r="AA538" s="8">
        <v>533</v>
      </c>
      <c r="AB538" s="20">
        <v>2016</v>
      </c>
      <c r="AC538" s="20">
        <v>1997</v>
      </c>
      <c r="AD538" s="21">
        <v>140.19999999999999</v>
      </c>
      <c r="AE538" s="9">
        <f t="shared" si="68"/>
        <v>309873.14049807377</v>
      </c>
      <c r="AF538" s="9">
        <v>2173416.7373000002</v>
      </c>
      <c r="AG538" s="9">
        <v>33508.915200000003</v>
      </c>
      <c r="AH538" s="9">
        <v>205298.68109999999</v>
      </c>
      <c r="AI538" s="9">
        <v>76077.238700000002</v>
      </c>
      <c r="AJ538" s="9">
        <v>654146.07689999999</v>
      </c>
      <c r="AK538" s="9">
        <v>10366.161417527172</v>
      </c>
      <c r="AL538" s="9">
        <v>2822208.3472843999</v>
      </c>
      <c r="AM538" s="9">
        <f t="shared" si="69"/>
        <v>643779.91548247286</v>
      </c>
      <c r="AN538" s="9"/>
      <c r="AO538" s="9"/>
      <c r="AP538" s="9"/>
      <c r="AQ538" s="9"/>
      <c r="AR538" s="9"/>
      <c r="AS538" s="9"/>
      <c r="AT538" s="9"/>
      <c r="AU538" s="9"/>
      <c r="AV538" s="9">
        <f t="shared" si="65"/>
        <v>309873.14049807377</v>
      </c>
      <c r="AW538" s="9"/>
      <c r="AX538" s="9"/>
      <c r="AY538" s="9"/>
      <c r="AZ538" s="9"/>
      <c r="BA538" s="20">
        <v>533</v>
      </c>
      <c r="BB538" s="20">
        <v>2017</v>
      </c>
      <c r="BC538" s="20">
        <v>1998</v>
      </c>
      <c r="BD538" s="21">
        <v>160.31</v>
      </c>
      <c r="BE538" s="9">
        <f t="shared" si="70"/>
        <v>-56052.736807143781</v>
      </c>
      <c r="BF538" s="9">
        <v>2167637.5666</v>
      </c>
      <c r="BG538" s="9">
        <v>33412.713799999998</v>
      </c>
      <c r="BH538" s="9">
        <v>191741.86120000001</v>
      </c>
      <c r="BI538" s="9">
        <v>75407.974697252503</v>
      </c>
      <c r="BJ538" s="9">
        <v>389524.51040000003</v>
      </c>
      <c r="BK538" s="9">
        <v>46122.52065193966</v>
      </c>
      <c r="BL538" s="9">
        <v>2867654.8428524565</v>
      </c>
      <c r="BM538" s="9">
        <f t="shared" si="71"/>
        <v>343401.98974806035</v>
      </c>
      <c r="BN538" s="9"/>
      <c r="BO538" s="9"/>
      <c r="BP538" s="9"/>
      <c r="BQ538" s="9"/>
      <c r="BR538" s="9"/>
      <c r="BS538" s="9"/>
      <c r="BT538" s="9"/>
      <c r="BU538" s="9"/>
      <c r="BV538" s="9">
        <f t="shared" si="66"/>
        <v>-56052.736807143781</v>
      </c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</row>
    <row r="539" spans="1:117">
      <c r="A539" s="8">
        <v>534</v>
      </c>
      <c r="B539" s="20">
        <v>2015</v>
      </c>
      <c r="C539" s="20">
        <v>1971</v>
      </c>
      <c r="D539" s="21">
        <v>137.58000000000001</v>
      </c>
      <c r="E539" s="9">
        <v>42541.657599999999</v>
      </c>
      <c r="F539" s="9">
        <v>2044941.1857</v>
      </c>
      <c r="G539" s="9">
        <v>77366.129400000005</v>
      </c>
      <c r="H539" s="9">
        <v>379867.68969999999</v>
      </c>
      <c r="I539" s="9">
        <v>75003.278000000006</v>
      </c>
      <c r="J539" s="9">
        <v>46523.707399999999</v>
      </c>
      <c r="K539" s="9">
        <v>5342.7151999999996</v>
      </c>
      <c r="L539" s="9">
        <v>2575817.6173</v>
      </c>
      <c r="M539" s="9">
        <f t="shared" si="67"/>
        <v>41180.992200000001</v>
      </c>
      <c r="N539" s="9"/>
      <c r="O539" s="9"/>
      <c r="P539" s="9"/>
      <c r="Q539" s="9"/>
      <c r="R539" s="9"/>
      <c r="S539" s="9"/>
      <c r="T539" s="9"/>
      <c r="U539" s="9"/>
      <c r="V539" s="9">
        <f t="shared" si="64"/>
        <v>311103.65760000004</v>
      </c>
      <c r="W539" s="9"/>
      <c r="X539" s="9"/>
      <c r="Y539" s="9"/>
      <c r="Z539" s="9"/>
      <c r="AA539" s="8">
        <v>534</v>
      </c>
      <c r="AB539" s="20">
        <v>2016</v>
      </c>
      <c r="AC539" s="20">
        <v>1952</v>
      </c>
      <c r="AD539" s="21">
        <v>132.01</v>
      </c>
      <c r="AE539" s="9">
        <f t="shared" si="68"/>
        <v>225732.3132980736</v>
      </c>
      <c r="AF539" s="9">
        <v>2169876.5353999999</v>
      </c>
      <c r="AG539" s="9">
        <v>33508.915200000003</v>
      </c>
      <c r="AH539" s="9">
        <v>204844.50159999999</v>
      </c>
      <c r="AI539" s="9">
        <v>77783.483699999997</v>
      </c>
      <c r="AJ539" s="9">
        <v>545480.1706999999</v>
      </c>
      <c r="AK539" s="9">
        <v>13970.77011752717</v>
      </c>
      <c r="AL539" s="9">
        <v>2791790.5231843996</v>
      </c>
      <c r="AM539" s="9">
        <f t="shared" si="69"/>
        <v>531509.40058247268</v>
      </c>
      <c r="AN539" s="9"/>
      <c r="AO539" s="9"/>
      <c r="AP539" s="9"/>
      <c r="AQ539" s="9"/>
      <c r="AR539" s="9"/>
      <c r="AS539" s="9"/>
      <c r="AT539" s="9"/>
      <c r="AU539" s="9"/>
      <c r="AV539" s="9">
        <f t="shared" si="65"/>
        <v>225732.3132980736</v>
      </c>
      <c r="AW539" s="9"/>
      <c r="AX539" s="9"/>
      <c r="AY539" s="9"/>
      <c r="AZ539" s="9"/>
      <c r="BA539" s="20">
        <v>534</v>
      </c>
      <c r="BB539" s="20">
        <v>2017</v>
      </c>
      <c r="BC539" s="20">
        <v>1953</v>
      </c>
      <c r="BD539" s="21">
        <v>154.11000000000001</v>
      </c>
      <c r="BE539" s="9">
        <f t="shared" si="70"/>
        <v>-92314.740339492448</v>
      </c>
      <c r="BF539" s="9">
        <v>2212829.7332000001</v>
      </c>
      <c r="BG539" s="9">
        <v>33412.713799999998</v>
      </c>
      <c r="BH539" s="9">
        <v>187307.1318</v>
      </c>
      <c r="BI539" s="9">
        <v>92068.203364903704</v>
      </c>
      <c r="BJ539" s="9">
        <v>307029.7684</v>
      </c>
      <c r="BK539" s="9">
        <v>67192.504851939666</v>
      </c>
      <c r="BL539" s="9">
        <v>2857769.7860524566</v>
      </c>
      <c r="BM539" s="9">
        <f t="shared" si="71"/>
        <v>239837.26354806032</v>
      </c>
      <c r="BN539" s="9"/>
      <c r="BO539" s="9"/>
      <c r="BP539" s="9"/>
      <c r="BQ539" s="9"/>
      <c r="BR539" s="9"/>
      <c r="BS539" s="9"/>
      <c r="BT539" s="9"/>
      <c r="BU539" s="9"/>
      <c r="BV539" s="9">
        <f t="shared" si="66"/>
        <v>-92314.740339492448</v>
      </c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</row>
    <row r="540" spans="1:117">
      <c r="A540" s="8">
        <v>535</v>
      </c>
      <c r="B540" s="20">
        <v>2015</v>
      </c>
      <c r="C540" s="20">
        <v>1959</v>
      </c>
      <c r="D540" s="21">
        <v>119.32</v>
      </c>
      <c r="E540" s="9">
        <v>74383.296100000007</v>
      </c>
      <c r="F540" s="9">
        <v>2050610.2997000001</v>
      </c>
      <c r="G540" s="9">
        <v>77366.129400000005</v>
      </c>
      <c r="H540" s="9">
        <v>381285.60580000002</v>
      </c>
      <c r="I540" s="9">
        <v>69678.275500000003</v>
      </c>
      <c r="J540" s="9">
        <v>69145.068499999994</v>
      </c>
      <c r="K540" s="9">
        <v>544.35670000000005</v>
      </c>
      <c r="L540" s="9">
        <v>2573157.7261999999</v>
      </c>
      <c r="M540" s="9">
        <f t="shared" si="67"/>
        <v>68600.71179999999</v>
      </c>
      <c r="N540" s="9"/>
      <c r="O540" s="9"/>
      <c r="P540" s="9"/>
      <c r="Q540" s="9"/>
      <c r="R540" s="9"/>
      <c r="S540" s="9"/>
      <c r="T540" s="9"/>
      <c r="U540" s="9"/>
      <c r="V540" s="9">
        <f t="shared" si="64"/>
        <v>342945.29610000004</v>
      </c>
      <c r="W540" s="9"/>
      <c r="X540" s="9"/>
      <c r="Y540" s="9"/>
      <c r="Z540" s="9"/>
      <c r="AA540" s="8">
        <v>535</v>
      </c>
      <c r="AB540" s="20">
        <v>2016</v>
      </c>
      <c r="AC540" s="20">
        <v>1954</v>
      </c>
      <c r="AD540" s="21">
        <v>129.66</v>
      </c>
      <c r="AE540" s="9">
        <f t="shared" si="68"/>
        <v>158126.56939807301</v>
      </c>
      <c r="AF540" s="9">
        <v>2218400.5987999998</v>
      </c>
      <c r="AG540" s="9">
        <v>33508.915200000003</v>
      </c>
      <c r="AH540" s="9">
        <v>205370.64679999999</v>
      </c>
      <c r="AI540" s="9">
        <v>75806.880499999999</v>
      </c>
      <c r="AJ540" s="9">
        <v>434477.81790000002</v>
      </c>
      <c r="AK540" s="9">
        <v>13312.600317527171</v>
      </c>
      <c r="AL540" s="9">
        <v>2796125.6894843997</v>
      </c>
      <c r="AM540" s="9">
        <f t="shared" si="69"/>
        <v>421165.21758247283</v>
      </c>
      <c r="AN540" s="9"/>
      <c r="AO540" s="9"/>
      <c r="AP540" s="9"/>
      <c r="AQ540" s="9"/>
      <c r="AR540" s="9"/>
      <c r="AS540" s="9"/>
      <c r="AT540" s="9"/>
      <c r="AU540" s="9"/>
      <c r="AV540" s="9">
        <f t="shared" si="65"/>
        <v>158126.56939807301</v>
      </c>
      <c r="AW540" s="9"/>
      <c r="AX540" s="9"/>
      <c r="AY540" s="9"/>
      <c r="AZ540" s="9"/>
      <c r="BA540" s="20">
        <v>535</v>
      </c>
      <c r="BB540" s="20">
        <v>2017</v>
      </c>
      <c r="BC540" s="20">
        <v>1955</v>
      </c>
      <c r="BD540" s="21">
        <v>178.01</v>
      </c>
      <c r="BE540" s="9">
        <f t="shared" si="70"/>
        <v>-52446.114552968647</v>
      </c>
      <c r="BF540" s="9">
        <v>2245688.1531000002</v>
      </c>
      <c r="BG540" s="9">
        <v>33412.713799999998</v>
      </c>
      <c r="BH540" s="9">
        <v>188448.3708</v>
      </c>
      <c r="BI540" s="9">
        <v>87780.838651427301</v>
      </c>
      <c r="BJ540" s="9">
        <v>312558.58190000005</v>
      </c>
      <c r="BK540" s="9">
        <v>60686.64075193966</v>
      </c>
      <c r="BL540" s="9">
        <v>2859648.1320524565</v>
      </c>
      <c r="BM540" s="9">
        <f t="shared" si="71"/>
        <v>251871.94114806037</v>
      </c>
      <c r="BN540" s="9"/>
      <c r="BO540" s="9"/>
      <c r="BP540" s="9"/>
      <c r="BQ540" s="9"/>
      <c r="BR540" s="9"/>
      <c r="BS540" s="9"/>
      <c r="BT540" s="9"/>
      <c r="BU540" s="9"/>
      <c r="BV540" s="9">
        <f t="shared" si="66"/>
        <v>-52446.114552968647</v>
      </c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</row>
    <row r="541" spans="1:117">
      <c r="A541" s="8">
        <v>536</v>
      </c>
      <c r="B541" s="20">
        <v>2015</v>
      </c>
      <c r="C541" s="20">
        <v>1980</v>
      </c>
      <c r="D541" s="21">
        <v>97.62</v>
      </c>
      <c r="E541" s="9">
        <v>95995.951400000005</v>
      </c>
      <c r="F541" s="9">
        <v>2057166.4103000001</v>
      </c>
      <c r="G541" s="9">
        <v>77366.129400000005</v>
      </c>
      <c r="H541" s="9">
        <v>380538.86440000002</v>
      </c>
      <c r="I541" s="9">
        <v>72482.672500000001</v>
      </c>
      <c r="J541" s="9">
        <v>90539.173200000005</v>
      </c>
      <c r="K541" s="9">
        <v>380.54039999999998</v>
      </c>
      <c r="L541" s="9">
        <v>2581716.7579999999</v>
      </c>
      <c r="M541" s="9">
        <f t="shared" si="67"/>
        <v>90158.632800000007</v>
      </c>
      <c r="N541" s="9"/>
      <c r="O541" s="9"/>
      <c r="P541" s="9"/>
      <c r="Q541" s="9"/>
      <c r="R541" s="9"/>
      <c r="S541" s="9"/>
      <c r="T541" s="9"/>
      <c r="U541" s="9"/>
      <c r="V541" s="9">
        <f t="shared" si="64"/>
        <v>364557.95140000002</v>
      </c>
      <c r="W541" s="9"/>
      <c r="X541" s="9"/>
      <c r="Y541" s="9"/>
      <c r="Z541" s="9"/>
      <c r="AA541" s="8">
        <v>536</v>
      </c>
      <c r="AB541" s="20">
        <v>2016</v>
      </c>
      <c r="AC541" s="20">
        <v>1969</v>
      </c>
      <c r="AD541" s="21">
        <v>123.63</v>
      </c>
      <c r="AE541" s="9">
        <f t="shared" si="68"/>
        <v>210116.30819807341</v>
      </c>
      <c r="AF541" s="9">
        <v>2200314.7590999999</v>
      </c>
      <c r="AG541" s="9">
        <v>33508.915200000003</v>
      </c>
      <c r="AH541" s="9">
        <v>205741.92929999999</v>
      </c>
      <c r="AI541" s="9">
        <v>74412.060100000002</v>
      </c>
      <c r="AJ541" s="9">
        <v>508860.31650000002</v>
      </c>
      <c r="AK541" s="9">
        <v>12532.566817527171</v>
      </c>
      <c r="AL541" s="9">
        <v>2800189.1051843995</v>
      </c>
      <c r="AM541" s="9">
        <f t="shared" si="69"/>
        <v>496327.74968247284</v>
      </c>
      <c r="AN541" s="9"/>
      <c r="AO541" s="9"/>
      <c r="AP541" s="9"/>
      <c r="AQ541" s="9"/>
      <c r="AR541" s="9"/>
      <c r="AS541" s="9"/>
      <c r="AT541" s="9"/>
      <c r="AU541" s="9"/>
      <c r="AV541" s="9">
        <f t="shared" si="65"/>
        <v>210116.30819807341</v>
      </c>
      <c r="AW541" s="9"/>
      <c r="AX541" s="9"/>
      <c r="AY541" s="9"/>
      <c r="AZ541" s="9"/>
      <c r="BA541" s="20">
        <v>536</v>
      </c>
      <c r="BB541" s="20">
        <v>2017</v>
      </c>
      <c r="BC541" s="20">
        <v>1970</v>
      </c>
      <c r="BD541" s="21">
        <v>167.75</v>
      </c>
      <c r="BE541" s="9">
        <f t="shared" si="70"/>
        <v>-57841.037921889685</v>
      </c>
      <c r="BF541" s="9">
        <v>2221671.6387</v>
      </c>
      <c r="BG541" s="9">
        <v>33412.713799999998</v>
      </c>
      <c r="BH541" s="9">
        <v>190046.1686</v>
      </c>
      <c r="BI541" s="9">
        <v>81778.290282506307</v>
      </c>
      <c r="BJ541" s="9">
        <v>326580.3982</v>
      </c>
      <c r="BK541" s="9">
        <v>57019.889651939666</v>
      </c>
      <c r="BL541" s="9">
        <v>2854310.3578524566</v>
      </c>
      <c r="BM541" s="9">
        <f t="shared" si="71"/>
        <v>269560.50854806032</v>
      </c>
      <c r="BN541" s="9"/>
      <c r="BO541" s="9"/>
      <c r="BP541" s="9"/>
      <c r="BQ541" s="9"/>
      <c r="BR541" s="9"/>
      <c r="BS541" s="9"/>
      <c r="BT541" s="9"/>
      <c r="BU541" s="9"/>
      <c r="BV541" s="9">
        <f t="shared" si="66"/>
        <v>-57841.037921889685</v>
      </c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</row>
    <row r="542" spans="1:117">
      <c r="A542" s="8">
        <v>537</v>
      </c>
      <c r="B542" s="20">
        <v>2015</v>
      </c>
      <c r="C542" s="20">
        <v>1950</v>
      </c>
      <c r="D542" s="21">
        <v>125.6</v>
      </c>
      <c r="E542" s="9">
        <v>17046.9542</v>
      </c>
      <c r="F542" s="9">
        <v>2053521.0589999999</v>
      </c>
      <c r="G542" s="9">
        <v>77366.129400000005</v>
      </c>
      <c r="H542" s="9">
        <v>378306.91930000001</v>
      </c>
      <c r="I542" s="9">
        <v>80864.771599999993</v>
      </c>
      <c r="J542" s="9">
        <v>19065.797299999998</v>
      </c>
      <c r="K542" s="9">
        <v>21089.6554</v>
      </c>
      <c r="L542" s="9">
        <v>2570988.0669999998</v>
      </c>
      <c r="M542" s="9">
        <f t="shared" si="67"/>
        <v>-2023.8581000000013</v>
      </c>
      <c r="N542" s="9"/>
      <c r="O542" s="9"/>
      <c r="P542" s="9"/>
      <c r="Q542" s="9"/>
      <c r="R542" s="9"/>
      <c r="S542" s="9"/>
      <c r="T542" s="9"/>
      <c r="U542" s="9"/>
      <c r="V542" s="9">
        <f t="shared" si="64"/>
        <v>285608.95420000004</v>
      </c>
      <c r="W542" s="9"/>
      <c r="X542" s="9"/>
      <c r="Y542" s="9"/>
      <c r="Z542" s="9"/>
      <c r="AA542" s="8">
        <v>537</v>
      </c>
      <c r="AB542" s="20">
        <v>2016</v>
      </c>
      <c r="AC542" s="20">
        <v>1969</v>
      </c>
      <c r="AD542" s="21">
        <v>123.63</v>
      </c>
      <c r="AE542" s="9">
        <f t="shared" si="68"/>
        <v>96269.079998073168</v>
      </c>
      <c r="AF542" s="9">
        <v>2160568.4508000002</v>
      </c>
      <c r="AG542" s="9">
        <v>33508.915200000003</v>
      </c>
      <c r="AH542" s="9">
        <v>205720.5477</v>
      </c>
      <c r="AI542" s="9">
        <v>74492.385699999999</v>
      </c>
      <c r="AJ542" s="9">
        <v>436531.13770000002</v>
      </c>
      <c r="AK542" s="9">
        <v>11074.679517527171</v>
      </c>
      <c r="AL542" s="9">
        <v>2803477.6775843999</v>
      </c>
      <c r="AM542" s="9">
        <f t="shared" si="69"/>
        <v>425456.45818247285</v>
      </c>
      <c r="AN542" s="9"/>
      <c r="AO542" s="9"/>
      <c r="AP542" s="9"/>
      <c r="AQ542" s="9"/>
      <c r="AR542" s="9"/>
      <c r="AS542" s="9"/>
      <c r="AT542" s="9"/>
      <c r="AU542" s="9"/>
      <c r="AV542" s="9">
        <f t="shared" si="65"/>
        <v>96269.079998073168</v>
      </c>
      <c r="AW542" s="9"/>
      <c r="AX542" s="9"/>
      <c r="AY542" s="9"/>
      <c r="AZ542" s="9"/>
      <c r="BA542" s="20">
        <v>537</v>
      </c>
      <c r="BB542" s="20">
        <v>2017</v>
      </c>
      <c r="BC542" s="20">
        <v>1970</v>
      </c>
      <c r="BD542" s="21">
        <v>167.75</v>
      </c>
      <c r="BE542" s="9">
        <f t="shared" si="70"/>
        <v>-107149.21894796006</v>
      </c>
      <c r="BF542" s="9">
        <v>2150573.0109999999</v>
      </c>
      <c r="BG542" s="9">
        <v>33412.713799999998</v>
      </c>
      <c r="BH542" s="9">
        <v>190200.92660000001</v>
      </c>
      <c r="BI542" s="9">
        <v>81196.901156435997</v>
      </c>
      <c r="BJ542" s="9">
        <v>338750.7549</v>
      </c>
      <c r="BK542" s="9">
        <v>45269.698551939662</v>
      </c>
      <c r="BL542" s="9">
        <v>2856013.8278524564</v>
      </c>
      <c r="BM542" s="9">
        <f t="shared" si="71"/>
        <v>293481.05634806032</v>
      </c>
      <c r="BN542" s="9"/>
      <c r="BO542" s="9"/>
      <c r="BP542" s="9"/>
      <c r="BQ542" s="9"/>
      <c r="BR542" s="9"/>
      <c r="BS542" s="9"/>
      <c r="BT542" s="9"/>
      <c r="BU542" s="9"/>
      <c r="BV542" s="9">
        <f t="shared" si="66"/>
        <v>-107149.21894796006</v>
      </c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</row>
    <row r="543" spans="1:117">
      <c r="A543" s="8">
        <v>538</v>
      </c>
      <c r="B543" s="20">
        <v>2015</v>
      </c>
      <c r="C543" s="20">
        <v>1960</v>
      </c>
      <c r="D543" s="21">
        <v>101.81</v>
      </c>
      <c r="E543" s="9">
        <v>47408.575100000002</v>
      </c>
      <c r="F543" s="9">
        <v>2032621.5067</v>
      </c>
      <c r="G543" s="9">
        <v>77366.129400000005</v>
      </c>
      <c r="H543" s="9">
        <v>380659.61459999997</v>
      </c>
      <c r="I543" s="9">
        <v>72029.193499999994</v>
      </c>
      <c r="J543" s="9">
        <v>58700.266000000003</v>
      </c>
      <c r="K543" s="9">
        <v>409.39499999999998</v>
      </c>
      <c r="L543" s="9">
        <v>2573558.7401000001</v>
      </c>
      <c r="M543" s="9">
        <f t="shared" si="67"/>
        <v>58290.871000000006</v>
      </c>
      <c r="N543" s="9"/>
      <c r="O543" s="9"/>
      <c r="P543" s="9"/>
      <c r="Q543" s="9"/>
      <c r="R543" s="9"/>
      <c r="S543" s="9"/>
      <c r="T543" s="9"/>
      <c r="U543" s="9"/>
      <c r="V543" s="9">
        <f t="shared" si="64"/>
        <v>315970.57510000002</v>
      </c>
      <c r="W543" s="9"/>
      <c r="X543" s="9"/>
      <c r="Y543" s="9"/>
      <c r="Z543" s="9"/>
      <c r="AA543" s="8">
        <v>538</v>
      </c>
      <c r="AB543" s="20">
        <v>2016</v>
      </c>
      <c r="AC543" s="20">
        <v>1944</v>
      </c>
      <c r="AD543" s="21">
        <v>106.97</v>
      </c>
      <c r="AE543" s="9">
        <f t="shared" si="68"/>
        <v>-228474.29830192681</v>
      </c>
      <c r="AF543" s="9">
        <v>2177595.4019999998</v>
      </c>
      <c r="AG543" s="9">
        <v>33508.915200000003</v>
      </c>
      <c r="AH543" s="9">
        <v>189447.87779999999</v>
      </c>
      <c r="AI543" s="9">
        <v>135624.95509999999</v>
      </c>
      <c r="AJ543" s="9">
        <v>71022.005399999995</v>
      </c>
      <c r="AK543" s="9">
        <v>79932.991517527174</v>
      </c>
      <c r="AL543" s="9">
        <v>2755740.4622843997</v>
      </c>
      <c r="AM543" s="9">
        <f t="shared" si="69"/>
        <v>-8910.9861175271799</v>
      </c>
      <c r="AN543" s="9"/>
      <c r="AO543" s="9"/>
      <c r="AP543" s="9"/>
      <c r="AQ543" s="9"/>
      <c r="AR543" s="9"/>
      <c r="AS543" s="9"/>
      <c r="AT543" s="9"/>
      <c r="AU543" s="9"/>
      <c r="AV543" s="9">
        <f t="shared" si="65"/>
        <v>-228474.29830192681</v>
      </c>
      <c r="AW543" s="9"/>
      <c r="AX543" s="9"/>
      <c r="AY543" s="9"/>
      <c r="AZ543" s="9"/>
      <c r="BA543" s="20">
        <v>538</v>
      </c>
      <c r="BB543" s="20">
        <v>2017</v>
      </c>
      <c r="BC543" s="20">
        <v>1945</v>
      </c>
      <c r="BD543" s="21">
        <v>140.66</v>
      </c>
      <c r="BE543" s="9">
        <f t="shared" si="70"/>
        <v>-302538.03668649029</v>
      </c>
      <c r="BF543" s="9">
        <v>2242498.6842999998</v>
      </c>
      <c r="BG543" s="9">
        <v>33412.713799999998</v>
      </c>
      <c r="BH543" s="9">
        <v>175467.80420000001</v>
      </c>
      <c r="BI543" s="9">
        <v>136545.75491790599</v>
      </c>
      <c r="BJ543" s="9">
        <v>159220.7334</v>
      </c>
      <c r="BK543" s="9">
        <v>198937.48635193967</v>
      </c>
      <c r="BL543" s="9">
        <v>2850746.2409524564</v>
      </c>
      <c r="BM543" s="9">
        <f t="shared" si="71"/>
        <v>-39716.752951939678</v>
      </c>
      <c r="BN543" s="9"/>
      <c r="BO543" s="9"/>
      <c r="BP543" s="9"/>
      <c r="BQ543" s="9"/>
      <c r="BR543" s="9"/>
      <c r="BS543" s="9"/>
      <c r="BT543" s="9"/>
      <c r="BU543" s="9"/>
      <c r="BV543" s="9">
        <f t="shared" si="66"/>
        <v>-302538.03668649029</v>
      </c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</row>
    <row r="544" spans="1:117">
      <c r="A544" s="8">
        <v>539</v>
      </c>
      <c r="B544" s="20">
        <v>2015</v>
      </c>
      <c r="C544" s="20">
        <v>2001</v>
      </c>
      <c r="D544" s="21">
        <v>59.94</v>
      </c>
      <c r="E544" s="9">
        <v>50943.053399999997</v>
      </c>
      <c r="F544" s="9">
        <v>2035585.0569</v>
      </c>
      <c r="G544" s="9">
        <v>77366.129400000005</v>
      </c>
      <c r="H544" s="9">
        <v>379968.74229999998</v>
      </c>
      <c r="I544" s="9">
        <v>74623.773400000005</v>
      </c>
      <c r="J544" s="9">
        <v>62692.387499999997</v>
      </c>
      <c r="K544" s="9">
        <v>4548.6437999999998</v>
      </c>
      <c r="L544" s="9">
        <v>2574744.3922999999</v>
      </c>
      <c r="M544" s="9">
        <f t="shared" si="67"/>
        <v>58143.743699999999</v>
      </c>
      <c r="N544" s="9"/>
      <c r="O544" s="9"/>
      <c r="P544" s="9"/>
      <c r="Q544" s="9"/>
      <c r="R544" s="9"/>
      <c r="S544" s="9"/>
      <c r="T544" s="9"/>
      <c r="U544" s="9"/>
      <c r="V544" s="9">
        <f t="shared" si="64"/>
        <v>319505.05340000003</v>
      </c>
      <c r="W544" s="9"/>
      <c r="X544" s="9"/>
      <c r="Y544" s="9"/>
      <c r="Z544" s="9"/>
      <c r="AA544" s="8">
        <v>539</v>
      </c>
      <c r="AB544" s="20">
        <v>2016</v>
      </c>
      <c r="AC544" s="20">
        <v>1992</v>
      </c>
      <c r="AD544" s="21">
        <v>115.81</v>
      </c>
      <c r="AE544" s="9">
        <f t="shared" si="68"/>
        <v>-158424.77430192661</v>
      </c>
      <c r="AF544" s="9">
        <v>2177592.6586000002</v>
      </c>
      <c r="AG544" s="9">
        <v>33508.915200000003</v>
      </c>
      <c r="AH544" s="9">
        <v>196747.46459999998</v>
      </c>
      <c r="AI544" s="9">
        <v>108202.1352</v>
      </c>
      <c r="AJ544" s="9">
        <v>157874.8235</v>
      </c>
      <c r="AK544" s="9">
        <v>73619.255117527166</v>
      </c>
      <c r="AL544" s="9">
        <v>2758731.5162843997</v>
      </c>
      <c r="AM544" s="9">
        <f t="shared" si="69"/>
        <v>84255.568382472833</v>
      </c>
      <c r="AN544" s="9"/>
      <c r="AO544" s="9"/>
      <c r="AP544" s="9"/>
      <c r="AQ544" s="9"/>
      <c r="AR544" s="9"/>
      <c r="AS544" s="9"/>
      <c r="AT544" s="9"/>
      <c r="AU544" s="9"/>
      <c r="AV544" s="9">
        <f t="shared" si="65"/>
        <v>-158424.77430192661</v>
      </c>
      <c r="AW544" s="9"/>
      <c r="AX544" s="9"/>
      <c r="AY544" s="9"/>
      <c r="AZ544" s="9"/>
      <c r="BA544" s="20">
        <v>539</v>
      </c>
      <c r="BB544" s="20">
        <v>2017</v>
      </c>
      <c r="BC544" s="20">
        <v>1993</v>
      </c>
      <c r="BD544" s="21">
        <v>97.81</v>
      </c>
      <c r="BE544" s="9">
        <f t="shared" si="70"/>
        <v>-206909.55856417213</v>
      </c>
      <c r="BF544" s="9">
        <v>2202951.1930999998</v>
      </c>
      <c r="BG544" s="9">
        <v>33412.713799999998</v>
      </c>
      <c r="BH544" s="9">
        <v>183581.76579999999</v>
      </c>
      <c r="BI544" s="9">
        <v>106063.521540224</v>
      </c>
      <c r="BJ544" s="9">
        <v>238973.2683</v>
      </c>
      <c r="BK544" s="9">
        <v>123643.18185193966</v>
      </c>
      <c r="BL544" s="9">
        <v>2848248.8392524566</v>
      </c>
      <c r="BM544" s="9">
        <f t="shared" si="71"/>
        <v>115330.08644806033</v>
      </c>
      <c r="BN544" s="9"/>
      <c r="BO544" s="9"/>
      <c r="BP544" s="9"/>
      <c r="BQ544" s="9"/>
      <c r="BR544" s="9"/>
      <c r="BS544" s="9"/>
      <c r="BT544" s="9"/>
      <c r="BU544" s="9"/>
      <c r="BV544" s="9">
        <f t="shared" si="66"/>
        <v>-206909.55856417213</v>
      </c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</row>
    <row r="545" spans="1:117">
      <c r="A545" s="8">
        <v>540</v>
      </c>
      <c r="B545" s="20">
        <v>2015</v>
      </c>
      <c r="C545" s="20">
        <v>1972</v>
      </c>
      <c r="D545" s="21">
        <v>151.79</v>
      </c>
      <c r="E545" s="9">
        <v>18041.384699999999</v>
      </c>
      <c r="F545" s="9">
        <v>2046433.8459999999</v>
      </c>
      <c r="G545" s="9">
        <v>77366.129400000005</v>
      </c>
      <c r="H545" s="9">
        <v>379520.2255</v>
      </c>
      <c r="I545" s="9">
        <v>76308.184200000003</v>
      </c>
      <c r="J545" s="9">
        <v>26931.6731</v>
      </c>
      <c r="K545" s="9">
        <v>17508.766199999998</v>
      </c>
      <c r="L545" s="9">
        <v>2571009.9073000001</v>
      </c>
      <c r="M545" s="9">
        <f t="shared" si="67"/>
        <v>9422.9069000000018</v>
      </c>
      <c r="N545" s="9"/>
      <c r="O545" s="9"/>
      <c r="P545" s="9"/>
      <c r="Q545" s="9"/>
      <c r="R545" s="9"/>
      <c r="S545" s="9"/>
      <c r="T545" s="9"/>
      <c r="U545" s="9"/>
      <c r="V545" s="9">
        <f t="shared" si="64"/>
        <v>286603.3847</v>
      </c>
      <c r="W545" s="9"/>
      <c r="X545" s="9"/>
      <c r="Y545" s="9"/>
      <c r="Z545" s="9"/>
      <c r="AA545" s="8">
        <v>540</v>
      </c>
      <c r="AB545" s="20">
        <v>2016</v>
      </c>
      <c r="AC545" s="20">
        <v>1991</v>
      </c>
      <c r="AD545" s="21">
        <v>96.26</v>
      </c>
      <c r="AE545" s="9">
        <f t="shared" si="68"/>
        <v>137967.99259807309</v>
      </c>
      <c r="AF545" s="9">
        <v>2179381.8769999999</v>
      </c>
      <c r="AG545" s="9">
        <v>33508.915200000003</v>
      </c>
      <c r="AH545" s="9">
        <v>204003.40349999999</v>
      </c>
      <c r="AI545" s="9">
        <v>80943.289900000003</v>
      </c>
      <c r="AJ545" s="9">
        <v>446188.53149999998</v>
      </c>
      <c r="AK545" s="9">
        <v>14956.559317527172</v>
      </c>
      <c r="AL545" s="9">
        <v>2791101.4651843999</v>
      </c>
      <c r="AM545" s="9">
        <f t="shared" si="69"/>
        <v>431231.97218247282</v>
      </c>
      <c r="AN545" s="9"/>
      <c r="AO545" s="9"/>
      <c r="AP545" s="9"/>
      <c r="AQ545" s="9"/>
      <c r="AR545" s="9"/>
      <c r="AS545" s="9"/>
      <c r="AT545" s="9"/>
      <c r="AU545" s="9"/>
      <c r="AV545" s="9">
        <f t="shared" si="65"/>
        <v>137967.99259807309</v>
      </c>
      <c r="AW545" s="9"/>
      <c r="AX545" s="9"/>
      <c r="AY545" s="9"/>
      <c r="AZ545" s="9"/>
      <c r="BA545" s="20">
        <v>540</v>
      </c>
      <c r="BB545" s="20">
        <v>2017</v>
      </c>
      <c r="BC545" s="20">
        <v>1992</v>
      </c>
      <c r="BD545" s="21">
        <v>115.81</v>
      </c>
      <c r="BE545" s="9">
        <f t="shared" si="70"/>
        <v>-258548.33058547229</v>
      </c>
      <c r="BF545" s="9">
        <v>2235766.5502999998</v>
      </c>
      <c r="BG545" s="9">
        <v>33412.713799999998</v>
      </c>
      <c r="BH545" s="9">
        <v>179813.15919999999</v>
      </c>
      <c r="BI545" s="9">
        <v>120221.284718924</v>
      </c>
      <c r="BJ545" s="9">
        <v>154813.3322</v>
      </c>
      <c r="BK545" s="9">
        <v>137231.45405193965</v>
      </c>
      <c r="BL545" s="9">
        <v>2845343.9167524567</v>
      </c>
      <c r="BM545" s="9">
        <f t="shared" si="71"/>
        <v>17581.87814806035</v>
      </c>
      <c r="BN545" s="9"/>
      <c r="BO545" s="9"/>
      <c r="BP545" s="9"/>
      <c r="BQ545" s="9"/>
      <c r="BR545" s="9"/>
      <c r="BS545" s="9"/>
      <c r="BT545" s="9"/>
      <c r="BU545" s="9"/>
      <c r="BV545" s="9">
        <f t="shared" si="66"/>
        <v>-258548.33058547229</v>
      </c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</row>
    <row r="546" spans="1:117">
      <c r="A546" s="8">
        <v>541</v>
      </c>
      <c r="B546" s="20">
        <v>2015</v>
      </c>
      <c r="C546" s="20">
        <v>1971</v>
      </c>
      <c r="D546" s="21">
        <v>137.58000000000001</v>
      </c>
      <c r="E546" s="9">
        <v>38097.133999999998</v>
      </c>
      <c r="F546" s="9">
        <v>2017027.7908000001</v>
      </c>
      <c r="G546" s="9">
        <v>77366.129400000005</v>
      </c>
      <c r="H546" s="9">
        <v>379800.72600000002</v>
      </c>
      <c r="I546" s="9">
        <v>75254.760999999999</v>
      </c>
      <c r="J546" s="9">
        <v>63872.948100000001</v>
      </c>
      <c r="K546" s="9">
        <v>0</v>
      </c>
      <c r="L546" s="9">
        <v>2575225.2212999999</v>
      </c>
      <c r="M546" s="9">
        <f t="shared" si="67"/>
        <v>63872.948100000001</v>
      </c>
      <c r="N546" s="9"/>
      <c r="O546" s="9"/>
      <c r="P546" s="9"/>
      <c r="Q546" s="9"/>
      <c r="R546" s="9"/>
      <c r="S546" s="9"/>
      <c r="T546" s="9"/>
      <c r="U546" s="9"/>
      <c r="V546" s="9">
        <f t="shared" si="64"/>
        <v>306659.13400000002</v>
      </c>
      <c r="W546" s="9"/>
      <c r="X546" s="9"/>
      <c r="Y546" s="9"/>
      <c r="Z546" s="9"/>
      <c r="AA546" s="8">
        <v>541</v>
      </c>
      <c r="AB546" s="20">
        <v>2016</v>
      </c>
      <c r="AC546" s="20">
        <v>1981</v>
      </c>
      <c r="AD546" s="21">
        <v>167.58</v>
      </c>
      <c r="AE546" s="9">
        <f t="shared" si="68"/>
        <v>-43722.319001927041</v>
      </c>
      <c r="AF546" s="9">
        <v>2129697.8369</v>
      </c>
      <c r="AG546" s="9">
        <v>33508.915200000003</v>
      </c>
      <c r="AH546" s="9">
        <v>204703.8756</v>
      </c>
      <c r="AI546" s="9">
        <v>78311.782200000001</v>
      </c>
      <c r="AJ546" s="9">
        <v>313752.63500000001</v>
      </c>
      <c r="AK546" s="9">
        <v>10055.431817527171</v>
      </c>
      <c r="AL546" s="9">
        <v>2793641.9320843997</v>
      </c>
      <c r="AM546" s="9">
        <f t="shared" si="69"/>
        <v>303697.20318247285</v>
      </c>
      <c r="AN546" s="9"/>
      <c r="AO546" s="9"/>
      <c r="AP546" s="9"/>
      <c r="AQ546" s="9"/>
      <c r="AR546" s="9"/>
      <c r="AS546" s="9"/>
      <c r="AT546" s="9"/>
      <c r="AU546" s="9"/>
      <c r="AV546" s="9">
        <f t="shared" si="65"/>
        <v>-43722.319001927041</v>
      </c>
      <c r="AW546" s="9"/>
      <c r="AX546" s="9"/>
      <c r="AY546" s="9"/>
      <c r="AZ546" s="9"/>
      <c r="BA546" s="20">
        <v>541</v>
      </c>
      <c r="BB546" s="20">
        <v>2017</v>
      </c>
      <c r="BC546" s="20">
        <v>1982</v>
      </c>
      <c r="BD546" s="21">
        <v>156.35</v>
      </c>
      <c r="BE546" s="9">
        <f t="shared" si="70"/>
        <v>-20829.846274182666</v>
      </c>
      <c r="BF546" s="9">
        <v>2158731.7689999999</v>
      </c>
      <c r="BG546" s="9">
        <v>33412.713799999998</v>
      </c>
      <c r="BH546" s="9">
        <v>192701.4111</v>
      </c>
      <c r="BI546" s="9">
        <v>71803.172730214006</v>
      </c>
      <c r="BJ546" s="9">
        <v>455789.99050000001</v>
      </c>
      <c r="BK546" s="9">
        <v>40629.292851939666</v>
      </c>
      <c r="BL546" s="9">
        <v>2892639.6105524567</v>
      </c>
      <c r="BM546" s="9">
        <f t="shared" si="71"/>
        <v>415160.69764806033</v>
      </c>
      <c r="BN546" s="9"/>
      <c r="BO546" s="9"/>
      <c r="BP546" s="9"/>
      <c r="BQ546" s="9"/>
      <c r="BR546" s="9"/>
      <c r="BS546" s="9"/>
      <c r="BT546" s="9"/>
      <c r="BU546" s="9"/>
      <c r="BV546" s="9">
        <f t="shared" si="66"/>
        <v>-20829.846274182666</v>
      </c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</row>
    <row r="547" spans="1:117">
      <c r="A547" s="8">
        <v>542</v>
      </c>
      <c r="B547" s="20">
        <v>2015</v>
      </c>
      <c r="C547" s="20">
        <v>1968</v>
      </c>
      <c r="D547" s="21">
        <v>96.29</v>
      </c>
      <c r="E547" s="9">
        <v>61205.485999999997</v>
      </c>
      <c r="F547" s="9">
        <v>2053466.4924000001</v>
      </c>
      <c r="G547" s="9">
        <v>77366.129400000005</v>
      </c>
      <c r="H547" s="9">
        <v>380980.6176</v>
      </c>
      <c r="I547" s="9">
        <v>70823.662800000006</v>
      </c>
      <c r="J547" s="9">
        <v>65346.795700000002</v>
      </c>
      <c r="K547" s="9">
        <v>18870.2706</v>
      </c>
      <c r="L547" s="9">
        <v>2567907.9411999998</v>
      </c>
      <c r="M547" s="9">
        <f t="shared" si="67"/>
        <v>46476.525099999999</v>
      </c>
      <c r="N547" s="9"/>
      <c r="O547" s="9"/>
      <c r="P547" s="9"/>
      <c r="Q547" s="9"/>
      <c r="R547" s="9"/>
      <c r="S547" s="9"/>
      <c r="T547" s="9"/>
      <c r="U547" s="9"/>
      <c r="V547" s="9">
        <f t="shared" si="64"/>
        <v>329767.48600000003</v>
      </c>
      <c r="W547" s="9"/>
      <c r="X547" s="9"/>
      <c r="Y547" s="9"/>
      <c r="Z547" s="9"/>
      <c r="AA547" s="8">
        <v>542</v>
      </c>
      <c r="AB547" s="20">
        <v>2016</v>
      </c>
      <c r="AC547" s="20">
        <v>1991</v>
      </c>
      <c r="AD547" s="21">
        <v>96.26</v>
      </c>
      <c r="AE547" s="9">
        <f t="shared" si="68"/>
        <v>219263.44919807324</v>
      </c>
      <c r="AF547" s="9">
        <v>2184509.5041999999</v>
      </c>
      <c r="AG547" s="9">
        <v>33508.915200000003</v>
      </c>
      <c r="AH547" s="9">
        <v>204278.95199999999</v>
      </c>
      <c r="AI547" s="9">
        <v>79908.119500000001</v>
      </c>
      <c r="AJ547" s="9">
        <v>523597.35580000002</v>
      </c>
      <c r="AK547" s="9">
        <v>15025.628617527171</v>
      </c>
      <c r="AL547" s="9">
        <v>2791513.7688843999</v>
      </c>
      <c r="AM547" s="9">
        <f t="shared" si="69"/>
        <v>508571.72718247282</v>
      </c>
      <c r="AN547" s="9"/>
      <c r="AO547" s="9"/>
      <c r="AP547" s="9"/>
      <c r="AQ547" s="9"/>
      <c r="AR547" s="9"/>
      <c r="AS547" s="9"/>
      <c r="AT547" s="9"/>
      <c r="AU547" s="9"/>
      <c r="AV547" s="9">
        <f t="shared" si="65"/>
        <v>219263.44919807324</v>
      </c>
      <c r="AW547" s="9"/>
      <c r="AX547" s="9"/>
      <c r="AY547" s="9"/>
      <c r="AZ547" s="9"/>
      <c r="BA547" s="20">
        <v>542</v>
      </c>
      <c r="BB547" s="20">
        <v>2017</v>
      </c>
      <c r="BC547" s="20">
        <v>1992</v>
      </c>
      <c r="BD547" s="21">
        <v>115.81</v>
      </c>
      <c r="BE547" s="9">
        <f t="shared" si="70"/>
        <v>-300778.54220316047</v>
      </c>
      <c r="BF547" s="9">
        <v>2173043.8357000002</v>
      </c>
      <c r="BG547" s="9">
        <v>33412.713799999998</v>
      </c>
      <c r="BH547" s="9">
        <v>185264.26450000002</v>
      </c>
      <c r="BI547" s="9">
        <v>99742.772201235493</v>
      </c>
      <c r="BJ547" s="9">
        <v>131313.6532</v>
      </c>
      <c r="BK547" s="9">
        <v>83755.218451939669</v>
      </c>
      <c r="BL547" s="9">
        <v>2839800.5631524567</v>
      </c>
      <c r="BM547" s="9">
        <f t="shared" si="71"/>
        <v>47558.434748060332</v>
      </c>
      <c r="BN547" s="9"/>
      <c r="BO547" s="9"/>
      <c r="BP547" s="9"/>
      <c r="BQ547" s="9"/>
      <c r="BR547" s="9"/>
      <c r="BS547" s="9"/>
      <c r="BT547" s="9"/>
      <c r="BU547" s="9"/>
      <c r="BV547" s="9">
        <f t="shared" si="66"/>
        <v>-300778.54220316047</v>
      </c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</row>
    <row r="548" spans="1:117">
      <c r="A548" s="8">
        <v>543</v>
      </c>
      <c r="B548" s="20">
        <v>2015</v>
      </c>
      <c r="C548" s="20">
        <v>1984</v>
      </c>
      <c r="D548" s="21">
        <v>122.11</v>
      </c>
      <c r="E548" s="9">
        <v>74558.515299999999</v>
      </c>
      <c r="F548" s="9">
        <v>2044407.8388</v>
      </c>
      <c r="G548" s="9">
        <v>77366.129400000005</v>
      </c>
      <c r="H548" s="9">
        <v>381379.00060000003</v>
      </c>
      <c r="I548" s="9">
        <v>69327.53</v>
      </c>
      <c r="J548" s="9">
        <v>76577.100900000005</v>
      </c>
      <c r="K548" s="9">
        <v>1199.7004999999999</v>
      </c>
      <c r="L548" s="9">
        <v>2573299.3838</v>
      </c>
      <c r="M548" s="9">
        <f t="shared" si="67"/>
        <v>75377.400399999999</v>
      </c>
      <c r="N548" s="9"/>
      <c r="O548" s="9"/>
      <c r="P548" s="9"/>
      <c r="Q548" s="9"/>
      <c r="R548" s="9"/>
      <c r="S548" s="9"/>
      <c r="T548" s="9"/>
      <c r="U548" s="9"/>
      <c r="V548" s="9">
        <f t="shared" si="64"/>
        <v>343120.51530000003</v>
      </c>
      <c r="W548" s="9"/>
      <c r="X548" s="9"/>
      <c r="Y548" s="9"/>
      <c r="Z548" s="9"/>
      <c r="AA548" s="8">
        <v>543</v>
      </c>
      <c r="AB548" s="20">
        <v>2016</v>
      </c>
      <c r="AC548" s="20">
        <v>1938</v>
      </c>
      <c r="AD548" s="21">
        <v>106.66</v>
      </c>
      <c r="AE548" s="9">
        <f t="shared" si="68"/>
        <v>89433.860498073511</v>
      </c>
      <c r="AF548" s="9">
        <v>2178265.6109000002</v>
      </c>
      <c r="AG548" s="9">
        <v>33508.915200000003</v>
      </c>
      <c r="AH548" s="9">
        <v>204540.81959999999</v>
      </c>
      <c r="AI548" s="9">
        <v>78924.345100000006</v>
      </c>
      <c r="AJ548" s="9">
        <v>398240.89309999999</v>
      </c>
      <c r="AK548" s="9">
        <v>23672.963917527173</v>
      </c>
      <c r="AL548" s="9">
        <v>2780373.7594843996</v>
      </c>
      <c r="AM548" s="9">
        <f t="shared" si="69"/>
        <v>374567.92918247281</v>
      </c>
      <c r="AN548" s="9"/>
      <c r="AO548" s="9"/>
      <c r="AP548" s="9"/>
      <c r="AQ548" s="9"/>
      <c r="AR548" s="9"/>
      <c r="AS548" s="9"/>
      <c r="AT548" s="9"/>
      <c r="AU548" s="9"/>
      <c r="AV548" s="9">
        <f t="shared" si="65"/>
        <v>89433.860498073511</v>
      </c>
      <c r="AW548" s="9"/>
      <c r="AX548" s="9"/>
      <c r="AY548" s="9"/>
      <c r="AZ548" s="9"/>
      <c r="BA548" s="20">
        <v>543</v>
      </c>
      <c r="BB548" s="20">
        <v>2017</v>
      </c>
      <c r="BC548" s="20">
        <v>1939</v>
      </c>
      <c r="BD548" s="21">
        <v>108.27</v>
      </c>
      <c r="BE548" s="9">
        <f t="shared" si="70"/>
        <v>-171976.37471024459</v>
      </c>
      <c r="BF548" s="9">
        <v>2178294.2532000002</v>
      </c>
      <c r="BG548" s="9">
        <v>33412.713799999998</v>
      </c>
      <c r="BH548" s="9">
        <v>185570.1777</v>
      </c>
      <c r="BI548" s="9">
        <v>98593.528694151493</v>
      </c>
      <c r="BJ548" s="9">
        <v>249143.20549999998</v>
      </c>
      <c r="BK548" s="9">
        <v>70051.25075193966</v>
      </c>
      <c r="BL548" s="9">
        <v>2846939.0028524566</v>
      </c>
      <c r="BM548" s="9">
        <f t="shared" si="71"/>
        <v>179091.95474806032</v>
      </c>
      <c r="BN548" s="9"/>
      <c r="BO548" s="9"/>
      <c r="BP548" s="9"/>
      <c r="BQ548" s="9"/>
      <c r="BR548" s="9"/>
      <c r="BS548" s="9"/>
      <c r="BT548" s="9"/>
      <c r="BU548" s="9"/>
      <c r="BV548" s="9">
        <f t="shared" si="66"/>
        <v>-171976.37471024459</v>
      </c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</row>
    <row r="549" spans="1:117">
      <c r="A549" s="8">
        <v>544</v>
      </c>
      <c r="B549" s="20">
        <v>2015</v>
      </c>
      <c r="C549" s="20">
        <v>2001</v>
      </c>
      <c r="D549" s="21">
        <v>59.94</v>
      </c>
      <c r="E549" s="9">
        <v>69217.762400000007</v>
      </c>
      <c r="F549" s="9">
        <v>2039667.5259</v>
      </c>
      <c r="G549" s="9">
        <v>77366.129400000005</v>
      </c>
      <c r="H549" s="9">
        <v>380021.19689999998</v>
      </c>
      <c r="I549" s="9">
        <v>74426.779800000004</v>
      </c>
      <c r="J549" s="9">
        <v>75846.046799999996</v>
      </c>
      <c r="K549" s="9">
        <v>3326.5902000000001</v>
      </c>
      <c r="L549" s="9">
        <v>2574783.3262</v>
      </c>
      <c r="M549" s="9">
        <f t="shared" si="67"/>
        <v>72519.45659999999</v>
      </c>
      <c r="N549" s="9"/>
      <c r="O549" s="9"/>
      <c r="P549" s="9"/>
      <c r="Q549" s="9"/>
      <c r="R549" s="9"/>
      <c r="S549" s="9"/>
      <c r="T549" s="9"/>
      <c r="U549" s="9"/>
      <c r="V549" s="9">
        <f t="shared" si="64"/>
        <v>337779.76240000001</v>
      </c>
      <c r="W549" s="9"/>
      <c r="X549" s="9"/>
      <c r="Y549" s="9"/>
      <c r="Z549" s="9"/>
      <c r="AA549" s="8">
        <v>544</v>
      </c>
      <c r="AB549" s="20">
        <v>2016</v>
      </c>
      <c r="AC549" s="20">
        <v>1948</v>
      </c>
      <c r="AD549" s="21">
        <v>128.72</v>
      </c>
      <c r="AE549" s="9">
        <f t="shared" si="68"/>
        <v>204437.84719807329</v>
      </c>
      <c r="AF549" s="9">
        <v>2165420.3846</v>
      </c>
      <c r="AG549" s="9">
        <v>33508.915200000003</v>
      </c>
      <c r="AH549" s="9">
        <v>206030.66279999999</v>
      </c>
      <c r="AI549" s="9">
        <v>73327.356700000004</v>
      </c>
      <c r="AJ549" s="9">
        <v>537925.19099999999</v>
      </c>
      <c r="AK549" s="9">
        <v>10453.289117527171</v>
      </c>
      <c r="AL549" s="9">
        <v>2801321.3739843997</v>
      </c>
      <c r="AM549" s="9">
        <f t="shared" si="69"/>
        <v>527471.9018824728</v>
      </c>
      <c r="AN549" s="9"/>
      <c r="AO549" s="9"/>
      <c r="AP549" s="9"/>
      <c r="AQ549" s="9"/>
      <c r="AR549" s="9"/>
      <c r="AS549" s="9"/>
      <c r="AT549" s="9"/>
      <c r="AU549" s="9"/>
      <c r="AV549" s="9">
        <f t="shared" si="65"/>
        <v>204437.84719807329</v>
      </c>
      <c r="AW549" s="9"/>
      <c r="AX549" s="9"/>
      <c r="AY549" s="9"/>
      <c r="AZ549" s="9"/>
      <c r="BA549" s="20">
        <v>544</v>
      </c>
      <c r="BB549" s="20">
        <v>2017</v>
      </c>
      <c r="BC549" s="20">
        <v>1949</v>
      </c>
      <c r="BD549" s="21">
        <v>156.88</v>
      </c>
      <c r="BE549" s="9">
        <f t="shared" si="70"/>
        <v>-76378.329491014127</v>
      </c>
      <c r="BF549" s="9">
        <v>2188873.3561999998</v>
      </c>
      <c r="BG549" s="9">
        <v>33412.713799999998</v>
      </c>
      <c r="BH549" s="9">
        <v>188536.8542</v>
      </c>
      <c r="BI549" s="9">
        <v>87448.427513382296</v>
      </c>
      <c r="BJ549" s="9">
        <v>364437.005</v>
      </c>
      <c r="BK549" s="9">
        <v>71980.960851939657</v>
      </c>
      <c r="BL549" s="9">
        <v>2867105.7253524563</v>
      </c>
      <c r="BM549" s="9">
        <f t="shared" si="71"/>
        <v>292456.04414806038</v>
      </c>
      <c r="BN549" s="9"/>
      <c r="BO549" s="9"/>
      <c r="BP549" s="9"/>
      <c r="BQ549" s="9"/>
      <c r="BR549" s="9"/>
      <c r="BS549" s="9"/>
      <c r="BT549" s="9"/>
      <c r="BU549" s="9"/>
      <c r="BV549" s="9">
        <f t="shared" si="66"/>
        <v>-76378.329491014127</v>
      </c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</row>
    <row r="550" spans="1:117">
      <c r="A550" s="8">
        <v>545</v>
      </c>
      <c r="B550" s="20">
        <v>2015</v>
      </c>
      <c r="C550" s="20">
        <v>1993</v>
      </c>
      <c r="D550" s="21">
        <v>89.09</v>
      </c>
      <c r="E550" s="9">
        <v>138958.58180000001</v>
      </c>
      <c r="F550" s="9">
        <v>2052813.4021999999</v>
      </c>
      <c r="G550" s="9">
        <v>77366.129400000005</v>
      </c>
      <c r="H550" s="9">
        <v>379578.22320000001</v>
      </c>
      <c r="I550" s="9">
        <v>76090.373300000007</v>
      </c>
      <c r="J550" s="9">
        <v>135248.87830000001</v>
      </c>
      <c r="K550" s="9">
        <v>168.7165</v>
      </c>
      <c r="L550" s="9">
        <v>2581969.7080000001</v>
      </c>
      <c r="M550" s="9">
        <f t="shared" si="67"/>
        <v>135080.1618</v>
      </c>
      <c r="N550" s="9"/>
      <c r="O550" s="9"/>
      <c r="P550" s="9"/>
      <c r="Q550" s="9"/>
      <c r="R550" s="9"/>
      <c r="S550" s="9"/>
      <c r="T550" s="9"/>
      <c r="U550" s="9"/>
      <c r="V550" s="9">
        <f t="shared" si="64"/>
        <v>407520.58180000004</v>
      </c>
      <c r="W550" s="9"/>
      <c r="X550" s="9"/>
      <c r="Y550" s="9"/>
      <c r="Z550" s="9"/>
      <c r="AA550" s="8">
        <v>545</v>
      </c>
      <c r="AB550" s="20">
        <v>2016</v>
      </c>
      <c r="AC550" s="20">
        <v>1977</v>
      </c>
      <c r="AD550" s="21">
        <v>137.30000000000001</v>
      </c>
      <c r="AE550" s="9">
        <f t="shared" si="68"/>
        <v>-225855.20640192693</v>
      </c>
      <c r="AF550" s="9">
        <v>2174022.0973999999</v>
      </c>
      <c r="AG550" s="9">
        <v>33508.915200000003</v>
      </c>
      <c r="AH550" s="9">
        <v>191577.32709999999</v>
      </c>
      <c r="AI550" s="9">
        <v>127625.1179</v>
      </c>
      <c r="AJ550" s="9">
        <v>79281.548999999999</v>
      </c>
      <c r="AK550" s="9">
        <v>76741.914417527179</v>
      </c>
      <c r="AL550" s="9">
        <v>2755128.2985843997</v>
      </c>
      <c r="AM550" s="9">
        <f t="shared" si="69"/>
        <v>2539.6345824728196</v>
      </c>
      <c r="AN550" s="9"/>
      <c r="AO550" s="9"/>
      <c r="AP550" s="9"/>
      <c r="AQ550" s="9"/>
      <c r="AR550" s="9"/>
      <c r="AS550" s="9"/>
      <c r="AT550" s="9"/>
      <c r="AU550" s="9"/>
      <c r="AV550" s="9">
        <f t="shared" si="65"/>
        <v>-225855.20640192693</v>
      </c>
      <c r="AW550" s="9"/>
      <c r="AX550" s="9"/>
      <c r="AY550" s="9"/>
      <c r="AZ550" s="9"/>
      <c r="BA550" s="20">
        <v>545</v>
      </c>
      <c r="BB550" s="20">
        <v>2017</v>
      </c>
      <c r="BC550" s="20">
        <v>1978</v>
      </c>
      <c r="BD550" s="21">
        <v>107.46</v>
      </c>
      <c r="BE550" s="9">
        <f t="shared" si="70"/>
        <v>-109745.31133447541</v>
      </c>
      <c r="BF550" s="9">
        <v>2174899.6614000001</v>
      </c>
      <c r="BG550" s="9">
        <v>33412.713799999998</v>
      </c>
      <c r="BH550" s="9">
        <v>191932.45509999999</v>
      </c>
      <c r="BI550" s="9">
        <v>74691.958569920404</v>
      </c>
      <c r="BJ550" s="9">
        <v>316215.07540000003</v>
      </c>
      <c r="BK550" s="9">
        <v>46272.161951939663</v>
      </c>
      <c r="BL550" s="9">
        <v>2854625.0136524565</v>
      </c>
      <c r="BM550" s="9">
        <f t="shared" si="71"/>
        <v>269942.9134480604</v>
      </c>
      <c r="BN550" s="9"/>
      <c r="BO550" s="9"/>
      <c r="BP550" s="9"/>
      <c r="BQ550" s="9"/>
      <c r="BR550" s="9"/>
      <c r="BS550" s="9"/>
      <c r="BT550" s="9"/>
      <c r="BU550" s="9"/>
      <c r="BV550" s="9">
        <f t="shared" si="66"/>
        <v>-109745.31133447541</v>
      </c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</row>
    <row r="551" spans="1:117">
      <c r="A551" s="8">
        <v>546</v>
      </c>
      <c r="B551" s="20">
        <v>2015</v>
      </c>
      <c r="C551" s="20">
        <v>1968</v>
      </c>
      <c r="D551" s="21">
        <v>96.29</v>
      </c>
      <c r="E551" s="9">
        <v>45147.499400000001</v>
      </c>
      <c r="F551" s="9">
        <v>2031076.4735999999</v>
      </c>
      <c r="G551" s="9">
        <v>77366.129400000005</v>
      </c>
      <c r="H551" s="9">
        <v>380858.0074</v>
      </c>
      <c r="I551" s="9">
        <v>71284.126799999998</v>
      </c>
      <c r="J551" s="9">
        <v>67860.468099999998</v>
      </c>
      <c r="K551" s="9">
        <v>15087.794</v>
      </c>
      <c r="L551" s="9">
        <v>2568209.9119000002</v>
      </c>
      <c r="M551" s="9">
        <f t="shared" si="67"/>
        <v>52772.674099999997</v>
      </c>
      <c r="N551" s="9"/>
      <c r="O551" s="9"/>
      <c r="P551" s="9"/>
      <c r="Q551" s="9"/>
      <c r="R551" s="9"/>
      <c r="S551" s="9"/>
      <c r="T551" s="9"/>
      <c r="U551" s="9"/>
      <c r="V551" s="9">
        <f t="shared" si="64"/>
        <v>313709.49940000003</v>
      </c>
      <c r="W551" s="9"/>
      <c r="X551" s="9"/>
      <c r="Y551" s="9"/>
      <c r="Z551" s="9"/>
      <c r="AA551" s="8">
        <v>546</v>
      </c>
      <c r="AB551" s="20">
        <v>2016</v>
      </c>
      <c r="AC551" s="20">
        <v>1930</v>
      </c>
      <c r="AD551" s="21">
        <v>85.5</v>
      </c>
      <c r="AE551" s="9">
        <f t="shared" si="68"/>
        <v>-185729.80010192655</v>
      </c>
      <c r="AF551" s="9">
        <v>2155872.5019</v>
      </c>
      <c r="AG551" s="9">
        <v>33508.915200000003</v>
      </c>
      <c r="AH551" s="9">
        <v>190743.37149999998</v>
      </c>
      <c r="AI551" s="9">
        <v>130758.09179999999</v>
      </c>
      <c r="AJ551" s="9">
        <v>142962.90729999999</v>
      </c>
      <c r="AK551" s="9">
        <v>82855.42891752717</v>
      </c>
      <c r="AL551" s="9">
        <v>2756720.1588843996</v>
      </c>
      <c r="AM551" s="9">
        <f t="shared" si="69"/>
        <v>60107.478382472822</v>
      </c>
      <c r="AN551" s="9"/>
      <c r="AO551" s="9"/>
      <c r="AP551" s="9"/>
      <c r="AQ551" s="9"/>
      <c r="AR551" s="9"/>
      <c r="AS551" s="9"/>
      <c r="AT551" s="9"/>
      <c r="AU551" s="9"/>
      <c r="AV551" s="9">
        <f t="shared" si="65"/>
        <v>-185729.80010192655</v>
      </c>
      <c r="AW551" s="9"/>
      <c r="AX551" s="9"/>
      <c r="AY551" s="9"/>
      <c r="AZ551" s="9"/>
      <c r="BA551" s="20">
        <v>546</v>
      </c>
      <c r="BB551" s="20">
        <v>2017</v>
      </c>
      <c r="BC551" s="20">
        <v>1931</v>
      </c>
      <c r="BD551" s="21">
        <v>132.94</v>
      </c>
      <c r="BE551" s="9">
        <f t="shared" si="70"/>
        <v>-325069.01761212759</v>
      </c>
      <c r="BF551" s="9">
        <v>2219134.2138999999</v>
      </c>
      <c r="BG551" s="9">
        <v>33412.713799999998</v>
      </c>
      <c r="BH551" s="9">
        <v>174950.89850000001</v>
      </c>
      <c r="BI551" s="9">
        <v>138487.64709226901</v>
      </c>
      <c r="BJ551" s="9">
        <v>118563.3836</v>
      </c>
      <c r="BK551" s="9">
        <v>167565.95085193968</v>
      </c>
      <c r="BL551" s="9">
        <v>2842051.9236524566</v>
      </c>
      <c r="BM551" s="9">
        <f t="shared" si="71"/>
        <v>-49002.567251939676</v>
      </c>
      <c r="BN551" s="9"/>
      <c r="BO551" s="9"/>
      <c r="BP551" s="9"/>
      <c r="BQ551" s="9"/>
      <c r="BR551" s="9"/>
      <c r="BS551" s="9"/>
      <c r="BT551" s="9"/>
      <c r="BU551" s="9"/>
      <c r="BV551" s="9">
        <f t="shared" si="66"/>
        <v>-325069.01761212759</v>
      </c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</row>
    <row r="552" spans="1:117">
      <c r="A552" s="8">
        <v>547</v>
      </c>
      <c r="B552" s="20">
        <v>2015</v>
      </c>
      <c r="C552" s="20">
        <v>1989</v>
      </c>
      <c r="D552" s="21">
        <v>92.99</v>
      </c>
      <c r="E552" s="9">
        <v>58855.816400000003</v>
      </c>
      <c r="F552" s="9">
        <v>2020840.8255</v>
      </c>
      <c r="G552" s="9">
        <v>77366.129400000005</v>
      </c>
      <c r="H552" s="9">
        <v>380513.8714</v>
      </c>
      <c r="I552" s="9">
        <v>72576.534100000004</v>
      </c>
      <c r="J552" s="9">
        <v>84032.3747</v>
      </c>
      <c r="K552" s="9">
        <v>0</v>
      </c>
      <c r="L552" s="9">
        <v>2576473.9186999998</v>
      </c>
      <c r="M552" s="9">
        <f t="shared" si="67"/>
        <v>84032.3747</v>
      </c>
      <c r="N552" s="9"/>
      <c r="O552" s="9"/>
      <c r="P552" s="9"/>
      <c r="Q552" s="9"/>
      <c r="R552" s="9"/>
      <c r="S552" s="9"/>
      <c r="T552" s="9"/>
      <c r="U552" s="9"/>
      <c r="V552" s="9">
        <f t="shared" si="64"/>
        <v>327417.81640000001</v>
      </c>
      <c r="W552" s="9"/>
      <c r="X552" s="9"/>
      <c r="Y552" s="9"/>
      <c r="Z552" s="9"/>
      <c r="AA552" s="8">
        <v>547</v>
      </c>
      <c r="AB552" s="20">
        <v>2016</v>
      </c>
      <c r="AC552" s="20">
        <v>1980</v>
      </c>
      <c r="AD552" s="21">
        <v>138.94</v>
      </c>
      <c r="AE552" s="9">
        <f t="shared" si="68"/>
        <v>-98399.578901926987</v>
      </c>
      <c r="AF552" s="9">
        <v>2115517.5227999999</v>
      </c>
      <c r="AG552" s="9">
        <v>33508.915200000003</v>
      </c>
      <c r="AH552" s="9">
        <v>199092.68049999999</v>
      </c>
      <c r="AI552" s="9">
        <v>99391.713799999998</v>
      </c>
      <c r="AJ552" s="9">
        <v>269936.56040000002</v>
      </c>
      <c r="AK552" s="9">
        <v>36438.897417527172</v>
      </c>
      <c r="AL552" s="9">
        <v>2779408.0741843996</v>
      </c>
      <c r="AM552" s="9">
        <f t="shared" si="69"/>
        <v>233497.66298247286</v>
      </c>
      <c r="AN552" s="9"/>
      <c r="AO552" s="9"/>
      <c r="AP552" s="9"/>
      <c r="AQ552" s="9"/>
      <c r="AR552" s="9"/>
      <c r="AS552" s="9"/>
      <c r="AT552" s="9"/>
      <c r="AU552" s="9"/>
      <c r="AV552" s="9">
        <f t="shared" si="65"/>
        <v>-98399.578901926987</v>
      </c>
      <c r="AW552" s="9"/>
      <c r="AX552" s="9"/>
      <c r="AY552" s="9"/>
      <c r="AZ552" s="9"/>
      <c r="BA552" s="20">
        <v>547</v>
      </c>
      <c r="BB552" s="20">
        <v>2017</v>
      </c>
      <c r="BC552" s="20">
        <v>1981</v>
      </c>
      <c r="BD552" s="21">
        <v>167.58</v>
      </c>
      <c r="BE552" s="9">
        <f t="shared" si="70"/>
        <v>67877.602038767654</v>
      </c>
      <c r="BF552" s="9">
        <v>2152590.7897000001</v>
      </c>
      <c r="BG552" s="9">
        <v>33412.713799999998</v>
      </c>
      <c r="BH552" s="9">
        <v>191470.33970000001</v>
      </c>
      <c r="BI552" s="9">
        <v>76428.016543163903</v>
      </c>
      <c r="BJ552" s="9">
        <v>531902.12899999996</v>
      </c>
      <c r="BK552" s="9">
        <v>41021.668251939664</v>
      </c>
      <c r="BL552" s="9">
        <v>2876904.7184524564</v>
      </c>
      <c r="BM552" s="9">
        <f t="shared" si="71"/>
        <v>490880.46074806032</v>
      </c>
      <c r="BN552" s="9"/>
      <c r="BO552" s="9"/>
      <c r="BP552" s="9"/>
      <c r="BQ552" s="9"/>
      <c r="BR552" s="9"/>
      <c r="BS552" s="9"/>
      <c r="BT552" s="9"/>
      <c r="BU552" s="9"/>
      <c r="BV552" s="9">
        <f t="shared" si="66"/>
        <v>67877.602038767654</v>
      </c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</row>
    <row r="553" spans="1:117">
      <c r="A553" s="8">
        <v>548</v>
      </c>
      <c r="B553" s="20">
        <v>2015</v>
      </c>
      <c r="C553" s="20">
        <v>1981</v>
      </c>
      <c r="D553" s="21">
        <v>104.61</v>
      </c>
      <c r="E553" s="9">
        <v>135321.96280000001</v>
      </c>
      <c r="F553" s="9">
        <v>2042638.3864</v>
      </c>
      <c r="G553" s="9">
        <v>77366.129400000005</v>
      </c>
      <c r="H553" s="9">
        <v>379881.55229999998</v>
      </c>
      <c r="I553" s="9">
        <v>74951.216799999995</v>
      </c>
      <c r="J553" s="9">
        <v>144889.58590000001</v>
      </c>
      <c r="K553" s="9">
        <v>0</v>
      </c>
      <c r="L553" s="9">
        <v>2584404.9079999998</v>
      </c>
      <c r="M553" s="9">
        <f t="shared" si="67"/>
        <v>144889.58590000001</v>
      </c>
      <c r="N553" s="9"/>
      <c r="O553" s="9"/>
      <c r="P553" s="9"/>
      <c r="Q553" s="9"/>
      <c r="R553" s="9"/>
      <c r="S553" s="9"/>
      <c r="T553" s="9"/>
      <c r="U553" s="9"/>
      <c r="V553" s="9">
        <f t="shared" si="64"/>
        <v>403883.96280000004</v>
      </c>
      <c r="W553" s="9"/>
      <c r="X553" s="9"/>
      <c r="Y553" s="9"/>
      <c r="Z553" s="9"/>
      <c r="AA553" s="8">
        <v>548</v>
      </c>
      <c r="AB553" s="20">
        <v>2016</v>
      </c>
      <c r="AC553" s="20">
        <v>2004</v>
      </c>
      <c r="AD553" s="21">
        <v>109.88</v>
      </c>
      <c r="AE553" s="9">
        <f t="shared" si="68"/>
        <v>-64920.741701926105</v>
      </c>
      <c r="AF553" s="9">
        <v>2155484.1664</v>
      </c>
      <c r="AG553" s="9">
        <v>33508.915200000003</v>
      </c>
      <c r="AH553" s="9">
        <v>197743.91269999999</v>
      </c>
      <c r="AI553" s="9">
        <v>104458.7154</v>
      </c>
      <c r="AJ553" s="9">
        <v>245209.70440000002</v>
      </c>
      <c r="AK553" s="9">
        <v>37180.950617527167</v>
      </c>
      <c r="AL553" s="9">
        <v>2764145.2051843996</v>
      </c>
      <c r="AM553" s="9">
        <f t="shared" si="69"/>
        <v>208028.75378247286</v>
      </c>
      <c r="AN553" s="9"/>
      <c r="AO553" s="9"/>
      <c r="AP553" s="9"/>
      <c r="AQ553" s="9"/>
      <c r="AR553" s="9"/>
      <c r="AS553" s="9"/>
      <c r="AT553" s="9"/>
      <c r="AU553" s="9"/>
      <c r="AV553" s="9">
        <f t="shared" si="65"/>
        <v>-64920.741701926105</v>
      </c>
      <c r="AW553" s="9"/>
      <c r="AX553" s="9"/>
      <c r="AY553" s="9"/>
      <c r="AZ553" s="9"/>
      <c r="BA553" s="20">
        <v>548</v>
      </c>
      <c r="BB553" s="20">
        <v>2017</v>
      </c>
      <c r="BC553" s="20">
        <v>2005</v>
      </c>
      <c r="BD553" s="21">
        <v>141.47</v>
      </c>
      <c r="BE553" s="9">
        <f t="shared" si="70"/>
        <v>-134142.55625313846</v>
      </c>
      <c r="BF553" s="9">
        <v>2204982.0153999999</v>
      </c>
      <c r="BG553" s="9">
        <v>33412.713799999998</v>
      </c>
      <c r="BH553" s="9">
        <v>191136.5526</v>
      </c>
      <c r="BI553" s="9">
        <v>77681.975851257201</v>
      </c>
      <c r="BJ553" s="9">
        <v>258756.3922</v>
      </c>
      <c r="BK553" s="9">
        <v>55916.448151939665</v>
      </c>
      <c r="BL553" s="9">
        <v>2844195.7579524564</v>
      </c>
      <c r="BM553" s="9">
        <f t="shared" si="71"/>
        <v>202839.94404806034</v>
      </c>
      <c r="BN553" s="9"/>
      <c r="BO553" s="9"/>
      <c r="BP553" s="9"/>
      <c r="BQ553" s="9"/>
      <c r="BR553" s="9"/>
      <c r="BS553" s="9"/>
      <c r="BT553" s="9"/>
      <c r="BU553" s="9"/>
      <c r="BV553" s="9">
        <f t="shared" si="66"/>
        <v>-134142.55625313846</v>
      </c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</row>
    <row r="554" spans="1:117">
      <c r="A554" s="8">
        <v>549</v>
      </c>
      <c r="B554" s="20">
        <v>2015</v>
      </c>
      <c r="C554" s="20">
        <v>1949</v>
      </c>
      <c r="D554" s="21">
        <v>102.46</v>
      </c>
      <c r="E554" s="9">
        <v>37780.526700000002</v>
      </c>
      <c r="F554" s="9">
        <v>2047020.7234</v>
      </c>
      <c r="G554" s="9">
        <v>77366.129400000005</v>
      </c>
      <c r="H554" s="9">
        <v>379610.1274</v>
      </c>
      <c r="I554" s="9">
        <v>75970.556700000001</v>
      </c>
      <c r="J554" s="9">
        <v>43667.0795</v>
      </c>
      <c r="K554" s="9">
        <v>10075.438700000001</v>
      </c>
      <c r="L554" s="9">
        <v>2575778.6508999998</v>
      </c>
      <c r="M554" s="9">
        <f t="shared" si="67"/>
        <v>33591.640800000001</v>
      </c>
      <c r="N554" s="9"/>
      <c r="O554" s="9"/>
      <c r="P554" s="9"/>
      <c r="Q554" s="9"/>
      <c r="R554" s="9"/>
      <c r="S554" s="9"/>
      <c r="T554" s="9"/>
      <c r="U554" s="9"/>
      <c r="V554" s="9">
        <f t="shared" si="64"/>
        <v>306342.52670000005</v>
      </c>
      <c r="W554" s="9"/>
      <c r="X554" s="9"/>
      <c r="Y554" s="9"/>
      <c r="Z554" s="9"/>
      <c r="AA554" s="8">
        <v>549</v>
      </c>
      <c r="AB554" s="20">
        <v>2016</v>
      </c>
      <c r="AC554" s="20">
        <v>1946</v>
      </c>
      <c r="AD554" s="21">
        <v>139.6</v>
      </c>
      <c r="AE554" s="9">
        <f t="shared" si="68"/>
        <v>84454.361798072699</v>
      </c>
      <c r="AF554" s="9">
        <v>2156951.2500999998</v>
      </c>
      <c r="AG554" s="9">
        <v>33508.915200000003</v>
      </c>
      <c r="AH554" s="9">
        <v>203368.62599999999</v>
      </c>
      <c r="AI554" s="9">
        <v>83327.998699999996</v>
      </c>
      <c r="AJ554" s="9">
        <v>418717.35810000001</v>
      </c>
      <c r="AK554" s="9">
        <v>23699.759217527171</v>
      </c>
      <c r="AL554" s="9">
        <v>2787720.0270843999</v>
      </c>
      <c r="AM554" s="9">
        <f t="shared" si="69"/>
        <v>395017.59888247284</v>
      </c>
      <c r="AN554" s="9"/>
      <c r="AO554" s="9"/>
      <c r="AP554" s="9"/>
      <c r="AQ554" s="9"/>
      <c r="AR554" s="9"/>
      <c r="AS554" s="9"/>
      <c r="AT554" s="9"/>
      <c r="AU554" s="9"/>
      <c r="AV554" s="9">
        <f t="shared" si="65"/>
        <v>84454.361798072699</v>
      </c>
      <c r="AW554" s="9"/>
      <c r="AX554" s="9"/>
      <c r="AY554" s="9"/>
      <c r="AZ554" s="9"/>
      <c r="BA554" s="20">
        <v>549</v>
      </c>
      <c r="BB554" s="20">
        <v>2017</v>
      </c>
      <c r="BC554" s="20">
        <v>1947</v>
      </c>
      <c r="BD554" s="21">
        <v>169.22</v>
      </c>
      <c r="BE554" s="9">
        <f t="shared" si="70"/>
        <v>13861.895140869077</v>
      </c>
      <c r="BF554" s="9">
        <v>2166153.7159000002</v>
      </c>
      <c r="BG554" s="9">
        <v>33412.713799999998</v>
      </c>
      <c r="BH554" s="9">
        <v>191437.79140000002</v>
      </c>
      <c r="BI554" s="9">
        <v>76550.2930452656</v>
      </c>
      <c r="BJ554" s="9">
        <v>460594.01740000001</v>
      </c>
      <c r="BK554" s="9">
        <v>42084.953751939662</v>
      </c>
      <c r="BL554" s="9">
        <v>2872201.6826524567</v>
      </c>
      <c r="BM554" s="9">
        <f t="shared" si="71"/>
        <v>418509.06364806037</v>
      </c>
      <c r="BN554" s="9"/>
      <c r="BO554" s="9"/>
      <c r="BP554" s="9"/>
      <c r="BQ554" s="9"/>
      <c r="BR554" s="9"/>
      <c r="BS554" s="9"/>
      <c r="BT554" s="9"/>
      <c r="BU554" s="9"/>
      <c r="BV554" s="9">
        <f t="shared" si="66"/>
        <v>13861.895140869077</v>
      </c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</row>
    <row r="555" spans="1:117">
      <c r="A555" s="8">
        <v>550</v>
      </c>
      <c r="B555" s="20">
        <v>2015</v>
      </c>
      <c r="C555" s="20">
        <v>1955</v>
      </c>
      <c r="D555" s="21">
        <v>97.62</v>
      </c>
      <c r="E555" s="9">
        <v>41690.008300000001</v>
      </c>
      <c r="F555" s="9">
        <v>2033134.8071000001</v>
      </c>
      <c r="G555" s="9">
        <v>77366.129400000005</v>
      </c>
      <c r="H555" s="9">
        <v>379312.41570000001</v>
      </c>
      <c r="I555" s="9">
        <v>77088.616899999994</v>
      </c>
      <c r="J555" s="9">
        <v>57147.485099999998</v>
      </c>
      <c r="K555" s="9">
        <v>10286.908100000001</v>
      </c>
      <c r="L555" s="9">
        <v>2572072.5377000002</v>
      </c>
      <c r="M555" s="9">
        <f t="shared" si="67"/>
        <v>46860.576999999997</v>
      </c>
      <c r="N555" s="9"/>
      <c r="O555" s="9"/>
      <c r="P555" s="9"/>
      <c r="Q555" s="9"/>
      <c r="R555" s="9"/>
      <c r="S555" s="9"/>
      <c r="T555" s="9"/>
      <c r="U555" s="9"/>
      <c r="V555" s="9">
        <f t="shared" si="64"/>
        <v>310252.00829999999</v>
      </c>
      <c r="W555" s="9"/>
      <c r="X555" s="9"/>
      <c r="Y555" s="9"/>
      <c r="Z555" s="9"/>
      <c r="AA555" s="8">
        <v>550</v>
      </c>
      <c r="AB555" s="20">
        <v>2016</v>
      </c>
      <c r="AC555" s="20">
        <v>1953</v>
      </c>
      <c r="AD555" s="21">
        <v>154.11000000000001</v>
      </c>
      <c r="AE555" s="9">
        <f t="shared" si="68"/>
        <v>25479.114698073827</v>
      </c>
      <c r="AF555" s="9">
        <v>2151456.4640000002</v>
      </c>
      <c r="AG555" s="9">
        <v>33508.915200000003</v>
      </c>
      <c r="AH555" s="9">
        <v>200167.14799999999</v>
      </c>
      <c r="AI555" s="9">
        <v>95355.194000000003</v>
      </c>
      <c r="AJ555" s="9">
        <v>357035.97700000001</v>
      </c>
      <c r="AK555" s="9">
        <v>31687.11351752717</v>
      </c>
      <c r="AL555" s="9">
        <v>2780357.4699843996</v>
      </c>
      <c r="AM555" s="9">
        <f t="shared" si="69"/>
        <v>325348.86348247284</v>
      </c>
      <c r="AN555" s="9"/>
      <c r="AO555" s="9"/>
      <c r="AP555" s="9"/>
      <c r="AQ555" s="9"/>
      <c r="AR555" s="9"/>
      <c r="AS555" s="9"/>
      <c r="AT555" s="9"/>
      <c r="AU555" s="9"/>
      <c r="AV555" s="9">
        <f t="shared" si="65"/>
        <v>25479.114698073827</v>
      </c>
      <c r="AW555" s="9"/>
      <c r="AX555" s="9"/>
      <c r="AY555" s="9"/>
      <c r="AZ555" s="9"/>
      <c r="BA555" s="20">
        <v>550</v>
      </c>
      <c r="BB555" s="20">
        <v>2017</v>
      </c>
      <c r="BC555" s="20">
        <v>1954</v>
      </c>
      <c r="BD555" s="21">
        <v>129.66</v>
      </c>
      <c r="BE555" s="9">
        <f t="shared" si="70"/>
        <v>97239.190540587995</v>
      </c>
      <c r="BF555" s="9">
        <v>2181587.3428000002</v>
      </c>
      <c r="BG555" s="9">
        <v>33412.713799999998</v>
      </c>
      <c r="BH555" s="9">
        <v>192885.60510000002</v>
      </c>
      <c r="BI555" s="9">
        <v>71111.199444983999</v>
      </c>
      <c r="BJ555" s="9">
        <v>541023.6531</v>
      </c>
      <c r="BK555" s="9">
        <v>40541.634251939664</v>
      </c>
      <c r="BL555" s="9">
        <v>2882239.6894524563</v>
      </c>
      <c r="BM555" s="9">
        <f t="shared" si="71"/>
        <v>500482.01884806034</v>
      </c>
      <c r="BN555" s="9"/>
      <c r="BO555" s="9"/>
      <c r="BP555" s="9"/>
      <c r="BQ555" s="9"/>
      <c r="BR555" s="9"/>
      <c r="BS555" s="9"/>
      <c r="BT555" s="9"/>
      <c r="BU555" s="9"/>
      <c r="BV555" s="9">
        <f t="shared" si="66"/>
        <v>97239.190540587995</v>
      </c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</row>
    <row r="556" spans="1:117">
      <c r="A556" s="8">
        <v>551</v>
      </c>
      <c r="B556" s="20">
        <v>2015</v>
      </c>
      <c r="C556" s="20">
        <v>1978</v>
      </c>
      <c r="D556" s="21">
        <v>104.63</v>
      </c>
      <c r="E556" s="9">
        <v>65583.2304</v>
      </c>
      <c r="F556" s="9">
        <v>2028386.3618000001</v>
      </c>
      <c r="G556" s="9">
        <v>77366.129400000005</v>
      </c>
      <c r="H556" s="9">
        <v>381169.89010000002</v>
      </c>
      <c r="I556" s="9">
        <v>70112.847299999994</v>
      </c>
      <c r="J556" s="9">
        <v>85790.534199999995</v>
      </c>
      <c r="K556" s="9">
        <v>0</v>
      </c>
      <c r="L556" s="9">
        <v>2577242.5323000001</v>
      </c>
      <c r="M556" s="9">
        <f t="shared" si="67"/>
        <v>85790.534199999995</v>
      </c>
      <c r="N556" s="9"/>
      <c r="O556" s="9"/>
      <c r="P556" s="9"/>
      <c r="Q556" s="9"/>
      <c r="R556" s="9"/>
      <c r="S556" s="9"/>
      <c r="T556" s="9"/>
      <c r="U556" s="9"/>
      <c r="V556" s="9">
        <f t="shared" si="64"/>
        <v>334145.2304</v>
      </c>
      <c r="W556" s="9"/>
      <c r="X556" s="9"/>
      <c r="Y556" s="9"/>
      <c r="Z556" s="9"/>
      <c r="AA556" s="8">
        <v>551</v>
      </c>
      <c r="AB556" s="20">
        <v>2016</v>
      </c>
      <c r="AC556" s="20">
        <v>1974</v>
      </c>
      <c r="AD556" s="21">
        <v>139.1</v>
      </c>
      <c r="AE556" s="9">
        <f t="shared" si="68"/>
        <v>101037.06789807277</v>
      </c>
      <c r="AF556" s="9">
        <v>2144010.0921</v>
      </c>
      <c r="AG556" s="9">
        <v>33508.915200000003</v>
      </c>
      <c r="AH556" s="9">
        <v>205512.0925</v>
      </c>
      <c r="AI556" s="9">
        <v>75275.502500000002</v>
      </c>
      <c r="AJ556" s="9">
        <v>479509.07790000003</v>
      </c>
      <c r="AK556" s="9">
        <v>11034.58701752717</v>
      </c>
      <c r="AL556" s="9">
        <v>2825744.0252843997</v>
      </c>
      <c r="AM556" s="9">
        <f t="shared" si="69"/>
        <v>468474.49088247283</v>
      </c>
      <c r="AN556" s="9"/>
      <c r="AO556" s="9"/>
      <c r="AP556" s="9"/>
      <c r="AQ556" s="9"/>
      <c r="AR556" s="9"/>
      <c r="AS556" s="9"/>
      <c r="AT556" s="9"/>
      <c r="AU556" s="9"/>
      <c r="AV556" s="9">
        <f t="shared" si="65"/>
        <v>101037.06789807277</v>
      </c>
      <c r="AW556" s="9"/>
      <c r="AX556" s="9"/>
      <c r="AY556" s="9"/>
      <c r="AZ556" s="9"/>
      <c r="BA556" s="20">
        <v>551</v>
      </c>
      <c r="BB556" s="20">
        <v>2017</v>
      </c>
      <c r="BC556" s="20">
        <v>1975</v>
      </c>
      <c r="BD556" s="21">
        <v>170.14</v>
      </c>
      <c r="BE556" s="9">
        <f t="shared" si="70"/>
        <v>-47634.187408916652</v>
      </c>
      <c r="BF556" s="9">
        <v>2136684.517</v>
      </c>
      <c r="BG556" s="9">
        <v>33412.713799999998</v>
      </c>
      <c r="BH556" s="9">
        <v>190904.62239999999</v>
      </c>
      <c r="BI556" s="9">
        <v>78553.282595479701</v>
      </c>
      <c r="BJ556" s="9">
        <v>428857.47400000005</v>
      </c>
      <c r="BK556" s="9">
        <v>42397.456451939666</v>
      </c>
      <c r="BL556" s="9">
        <v>2873649.3407524563</v>
      </c>
      <c r="BM556" s="9">
        <f t="shared" si="71"/>
        <v>386460.01754806039</v>
      </c>
      <c r="BN556" s="9"/>
      <c r="BO556" s="9"/>
      <c r="BP556" s="9"/>
      <c r="BQ556" s="9"/>
      <c r="BR556" s="9"/>
      <c r="BS556" s="9"/>
      <c r="BT556" s="9"/>
      <c r="BU556" s="9"/>
      <c r="BV556" s="9">
        <f t="shared" si="66"/>
        <v>-47634.187408916652</v>
      </c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</row>
    <row r="557" spans="1:117">
      <c r="A557" s="8">
        <v>552</v>
      </c>
      <c r="B557" s="20">
        <v>2015</v>
      </c>
      <c r="C557" s="20">
        <v>2000</v>
      </c>
      <c r="D557" s="21">
        <v>100.22</v>
      </c>
      <c r="E557" s="9">
        <v>54128.2451</v>
      </c>
      <c r="F557" s="9">
        <v>2030214.5904000001</v>
      </c>
      <c r="G557" s="9">
        <v>77366.129400000005</v>
      </c>
      <c r="H557" s="9">
        <v>380526.40139999997</v>
      </c>
      <c r="I557" s="9">
        <v>72529.477400000003</v>
      </c>
      <c r="J557" s="9">
        <v>71433.859299999996</v>
      </c>
      <c r="K557" s="9">
        <v>1287.3218999999999</v>
      </c>
      <c r="L557" s="9">
        <v>2576654.8908000002</v>
      </c>
      <c r="M557" s="9">
        <f t="shared" si="67"/>
        <v>70146.537400000001</v>
      </c>
      <c r="N557" s="9"/>
      <c r="O557" s="9"/>
      <c r="P557" s="9"/>
      <c r="Q557" s="9"/>
      <c r="R557" s="9"/>
      <c r="S557" s="9"/>
      <c r="T557" s="9"/>
      <c r="U557" s="9"/>
      <c r="V557" s="9">
        <f t="shared" si="64"/>
        <v>322690.2451</v>
      </c>
      <c r="W557" s="9"/>
      <c r="X557" s="9"/>
      <c r="Y557" s="9"/>
      <c r="Z557" s="9"/>
      <c r="AA557" s="8">
        <v>552</v>
      </c>
      <c r="AB557" s="20">
        <v>2016</v>
      </c>
      <c r="AC557" s="20">
        <v>1957</v>
      </c>
      <c r="AD557" s="21">
        <v>133.28</v>
      </c>
      <c r="AE557" s="9">
        <f t="shared" si="68"/>
        <v>58903.169498073403</v>
      </c>
      <c r="AF557" s="9">
        <v>2134502.8941000002</v>
      </c>
      <c r="AG557" s="9">
        <v>33508.915200000003</v>
      </c>
      <c r="AH557" s="9">
        <v>203238.22499999998</v>
      </c>
      <c r="AI557" s="9">
        <v>83817.884399999995</v>
      </c>
      <c r="AJ557" s="9">
        <v>406594.5367</v>
      </c>
      <c r="AK557" s="9">
        <v>14320.33621752717</v>
      </c>
      <c r="AL557" s="9">
        <v>2788438.9496843996</v>
      </c>
      <c r="AM557" s="9">
        <f t="shared" si="69"/>
        <v>392274.20048247284</v>
      </c>
      <c r="AN557" s="9"/>
      <c r="AO557" s="9"/>
      <c r="AP557" s="9"/>
      <c r="AQ557" s="9"/>
      <c r="AR557" s="9"/>
      <c r="AS557" s="9"/>
      <c r="AT557" s="9"/>
      <c r="AU557" s="9"/>
      <c r="AV557" s="9">
        <f t="shared" si="65"/>
        <v>58903.169498073403</v>
      </c>
      <c r="AW557" s="9"/>
      <c r="AX557" s="9"/>
      <c r="AY557" s="9"/>
      <c r="AZ557" s="9"/>
      <c r="BA557" s="20">
        <v>552</v>
      </c>
      <c r="BB557" s="20">
        <v>2017</v>
      </c>
      <c r="BC557" s="20">
        <v>1958</v>
      </c>
      <c r="BD557" s="21">
        <v>157.07</v>
      </c>
      <c r="BE557" s="9">
        <f t="shared" si="70"/>
        <v>-71720.088397993706</v>
      </c>
      <c r="BF557" s="9">
        <v>2175069.3235999998</v>
      </c>
      <c r="BG557" s="9">
        <v>33412.713799999998</v>
      </c>
      <c r="BH557" s="9">
        <v>190655.1145</v>
      </c>
      <c r="BI557" s="9">
        <v>79490.624706402596</v>
      </c>
      <c r="BJ557" s="9">
        <v>356592.65530000004</v>
      </c>
      <c r="BK557" s="9">
        <v>45284.417651939664</v>
      </c>
      <c r="BL557" s="9">
        <v>2861656.1026524566</v>
      </c>
      <c r="BM557" s="9">
        <f t="shared" si="71"/>
        <v>311308.23764806037</v>
      </c>
      <c r="BN557" s="9"/>
      <c r="BO557" s="9"/>
      <c r="BP557" s="9"/>
      <c r="BQ557" s="9"/>
      <c r="BR557" s="9"/>
      <c r="BS557" s="9"/>
      <c r="BT557" s="9"/>
      <c r="BU557" s="9"/>
      <c r="BV557" s="9">
        <f t="shared" si="66"/>
        <v>-71720.088397993706</v>
      </c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</row>
    <row r="558" spans="1:117">
      <c r="A558" s="8">
        <v>553</v>
      </c>
      <c r="B558" s="20">
        <v>2015</v>
      </c>
      <c r="C558" s="20">
        <v>1990</v>
      </c>
      <c r="D558" s="21">
        <v>103.3</v>
      </c>
      <c r="E558" s="9">
        <v>117615.5113</v>
      </c>
      <c r="F558" s="9">
        <v>2046877.1595000001</v>
      </c>
      <c r="G558" s="9">
        <v>77366.129400000005</v>
      </c>
      <c r="H558" s="9">
        <v>380287.1752</v>
      </c>
      <c r="I558" s="9">
        <v>73427.8946</v>
      </c>
      <c r="J558" s="9">
        <v>126117.5174</v>
      </c>
      <c r="K558" s="9">
        <v>0</v>
      </c>
      <c r="L558" s="9">
        <v>2586460.3646999998</v>
      </c>
      <c r="M558" s="9">
        <f t="shared" si="67"/>
        <v>126117.5174</v>
      </c>
      <c r="N558" s="9"/>
      <c r="O558" s="9"/>
      <c r="P558" s="9"/>
      <c r="Q558" s="9"/>
      <c r="R558" s="9"/>
      <c r="S558" s="9"/>
      <c r="T558" s="9"/>
      <c r="U558" s="9"/>
      <c r="V558" s="9">
        <f t="shared" si="64"/>
        <v>386177.51130000001</v>
      </c>
      <c r="W558" s="9"/>
      <c r="X558" s="9"/>
      <c r="Y558" s="9"/>
      <c r="Z558" s="9"/>
      <c r="AA558" s="8">
        <v>553</v>
      </c>
      <c r="AB558" s="20">
        <v>2016</v>
      </c>
      <c r="AC558" s="20">
        <v>1981</v>
      </c>
      <c r="AD558" s="21">
        <v>167.58</v>
      </c>
      <c r="AE558" s="9">
        <f t="shared" si="68"/>
        <v>168396.67409807257</v>
      </c>
      <c r="AF558" s="9">
        <v>2201798.08</v>
      </c>
      <c r="AG558" s="9">
        <v>33508.915200000003</v>
      </c>
      <c r="AH558" s="9">
        <v>203829.2427</v>
      </c>
      <c r="AI558" s="9">
        <v>81597.571100000001</v>
      </c>
      <c r="AJ558" s="9">
        <v>458150.6042</v>
      </c>
      <c r="AK558" s="9">
        <v>22146.587817527172</v>
      </c>
      <c r="AL558" s="9">
        <v>2788341.1512843999</v>
      </c>
      <c r="AM558" s="9">
        <f t="shared" si="69"/>
        <v>436004.01638247282</v>
      </c>
      <c r="AN558" s="9"/>
      <c r="AO558" s="9"/>
      <c r="AP558" s="9"/>
      <c r="AQ558" s="9"/>
      <c r="AR558" s="9"/>
      <c r="AS558" s="9"/>
      <c r="AT558" s="9"/>
      <c r="AU558" s="9"/>
      <c r="AV558" s="9">
        <f t="shared" si="65"/>
        <v>168396.67409807257</v>
      </c>
      <c r="AW558" s="9"/>
      <c r="AX558" s="9"/>
      <c r="AY558" s="9"/>
      <c r="AZ558" s="9"/>
      <c r="BA558" s="20">
        <v>553</v>
      </c>
      <c r="BB558" s="20">
        <v>2017</v>
      </c>
      <c r="BC558" s="20">
        <v>1982</v>
      </c>
      <c r="BD558" s="21">
        <v>156.35</v>
      </c>
      <c r="BE558" s="9">
        <f t="shared" si="70"/>
        <v>153413.03854185436</v>
      </c>
      <c r="BF558" s="9">
        <v>2222010.4492000001</v>
      </c>
      <c r="BG558" s="9">
        <v>33412.713799999998</v>
      </c>
      <c r="BH558" s="9">
        <v>192408.53470000002</v>
      </c>
      <c r="BI558" s="9">
        <v>72903.440146250199</v>
      </c>
      <c r="BJ558" s="9">
        <v>565014.33990000002</v>
      </c>
      <c r="BK558" s="9">
        <v>42204.783751939663</v>
      </c>
      <c r="BL558" s="9">
        <v>2890131.6554524563</v>
      </c>
      <c r="BM558" s="9">
        <f t="shared" si="71"/>
        <v>522809.55614806036</v>
      </c>
      <c r="BN558" s="9"/>
      <c r="BO558" s="9"/>
      <c r="BP558" s="9"/>
      <c r="BQ558" s="9"/>
      <c r="BR558" s="9"/>
      <c r="BS558" s="9"/>
      <c r="BT558" s="9"/>
      <c r="BU558" s="9"/>
      <c r="BV558" s="9">
        <f t="shared" si="66"/>
        <v>153413.03854185436</v>
      </c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</row>
    <row r="559" spans="1:117">
      <c r="A559" s="8">
        <v>554</v>
      </c>
      <c r="B559" s="20">
        <v>2015</v>
      </c>
      <c r="C559" s="20">
        <v>1967</v>
      </c>
      <c r="D559" s="21">
        <v>114.02</v>
      </c>
      <c r="E559" s="9">
        <v>17581.8629</v>
      </c>
      <c r="F559" s="9">
        <v>2042733.7572999999</v>
      </c>
      <c r="G559" s="9">
        <v>77366.129400000005</v>
      </c>
      <c r="H559" s="9">
        <v>379363.60509999999</v>
      </c>
      <c r="I559" s="9">
        <v>76896.374100000001</v>
      </c>
      <c r="J559" s="9">
        <v>25685.998899999999</v>
      </c>
      <c r="K559" s="9">
        <v>16216.3853</v>
      </c>
      <c r="L559" s="9">
        <v>2568247.6165999998</v>
      </c>
      <c r="M559" s="9">
        <f t="shared" si="67"/>
        <v>9469.6135999999988</v>
      </c>
      <c r="N559" s="9"/>
      <c r="O559" s="9"/>
      <c r="P559" s="9"/>
      <c r="Q559" s="9"/>
      <c r="R559" s="9"/>
      <c r="S559" s="9"/>
      <c r="T559" s="9"/>
      <c r="U559" s="9"/>
      <c r="V559" s="9">
        <f t="shared" si="64"/>
        <v>286143.86290000001</v>
      </c>
      <c r="W559" s="9"/>
      <c r="X559" s="9"/>
      <c r="Y559" s="9"/>
      <c r="Z559" s="9"/>
      <c r="AA559" s="8">
        <v>554</v>
      </c>
      <c r="AB559" s="20">
        <v>2016</v>
      </c>
      <c r="AC559" s="20">
        <v>1942</v>
      </c>
      <c r="AD559" s="21">
        <v>148.11000000000001</v>
      </c>
      <c r="AE559" s="9">
        <f t="shared" si="68"/>
        <v>4746.5079980730079</v>
      </c>
      <c r="AF559" s="9">
        <v>2146295.5277999998</v>
      </c>
      <c r="AG559" s="9">
        <v>33508.915200000003</v>
      </c>
      <c r="AH559" s="9">
        <v>203652.16699999999</v>
      </c>
      <c r="AI559" s="9">
        <v>82262.8024</v>
      </c>
      <c r="AJ559" s="9">
        <v>326915.47570000001</v>
      </c>
      <c r="AK559" s="9">
        <v>16057.67161752717</v>
      </c>
      <c r="AL559" s="9">
        <v>2771830.7084843996</v>
      </c>
      <c r="AM559" s="9">
        <f t="shared" si="69"/>
        <v>310857.80408247287</v>
      </c>
      <c r="AN559" s="9"/>
      <c r="AO559" s="9"/>
      <c r="AP559" s="9"/>
      <c r="AQ559" s="9"/>
      <c r="AR559" s="9"/>
      <c r="AS559" s="9"/>
      <c r="AT559" s="9"/>
      <c r="AU559" s="9"/>
      <c r="AV559" s="9">
        <f t="shared" si="65"/>
        <v>4746.5079980730079</v>
      </c>
      <c r="AW559" s="9"/>
      <c r="AX559" s="9"/>
      <c r="AY559" s="9"/>
      <c r="AZ559" s="9"/>
      <c r="BA559" s="20">
        <v>554</v>
      </c>
      <c r="BB559" s="20">
        <v>2017</v>
      </c>
      <c r="BC559" s="20">
        <v>1943</v>
      </c>
      <c r="BD559" s="21">
        <v>84.68</v>
      </c>
      <c r="BE559" s="9">
        <f t="shared" si="70"/>
        <v>-74596.775614331942</v>
      </c>
      <c r="BF559" s="9">
        <v>2207526.9117999999</v>
      </c>
      <c r="BG559" s="9">
        <v>33412.713799999998</v>
      </c>
      <c r="BH559" s="9">
        <v>189783.8069</v>
      </c>
      <c r="BI559" s="9">
        <v>82763.921090063901</v>
      </c>
      <c r="BJ559" s="9">
        <v>333616.82650000002</v>
      </c>
      <c r="BK559" s="9">
        <v>50247.346751939665</v>
      </c>
      <c r="BL559" s="9">
        <v>2871453.6089524566</v>
      </c>
      <c r="BM559" s="9">
        <f t="shared" si="71"/>
        <v>283369.47974806034</v>
      </c>
      <c r="BN559" s="9"/>
      <c r="BO559" s="9"/>
      <c r="BP559" s="9"/>
      <c r="BQ559" s="9"/>
      <c r="BR559" s="9"/>
      <c r="BS559" s="9"/>
      <c r="BT559" s="9"/>
      <c r="BU559" s="9"/>
      <c r="BV559" s="9">
        <f t="shared" si="66"/>
        <v>-74596.775614331942</v>
      </c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</row>
    <row r="560" spans="1:117">
      <c r="A560" s="8">
        <v>555</v>
      </c>
      <c r="B560" s="20">
        <v>2015</v>
      </c>
      <c r="C560" s="20">
        <v>1969</v>
      </c>
      <c r="D560" s="21">
        <v>121.38</v>
      </c>
      <c r="E560" s="9">
        <v>97983.3076</v>
      </c>
      <c r="F560" s="9">
        <v>2051027.1867</v>
      </c>
      <c r="G560" s="9">
        <v>77366.129400000005</v>
      </c>
      <c r="H560" s="9">
        <v>380006.603</v>
      </c>
      <c r="I560" s="9">
        <v>74481.587100000004</v>
      </c>
      <c r="J560" s="9">
        <v>91749.7356</v>
      </c>
      <c r="K560" s="9">
        <v>210.17189999999999</v>
      </c>
      <c r="L560" s="9">
        <v>2576437.7623000001</v>
      </c>
      <c r="M560" s="9">
        <f t="shared" si="67"/>
        <v>91539.563699999999</v>
      </c>
      <c r="N560" s="9"/>
      <c r="O560" s="9"/>
      <c r="P560" s="9"/>
      <c r="Q560" s="9"/>
      <c r="R560" s="9"/>
      <c r="S560" s="9"/>
      <c r="T560" s="9"/>
      <c r="U560" s="9"/>
      <c r="V560" s="9">
        <f t="shared" si="64"/>
        <v>366545.3076</v>
      </c>
      <c r="W560" s="9"/>
      <c r="X560" s="9"/>
      <c r="Y560" s="9"/>
      <c r="Z560" s="9"/>
      <c r="AA560" s="8">
        <v>555</v>
      </c>
      <c r="AB560" s="20">
        <v>2016</v>
      </c>
      <c r="AC560" s="20">
        <v>1987</v>
      </c>
      <c r="AD560" s="21">
        <v>96.42</v>
      </c>
      <c r="AE560" s="9">
        <f t="shared" si="68"/>
        <v>-109896.77280192683</v>
      </c>
      <c r="AF560" s="9">
        <v>2206920.4978</v>
      </c>
      <c r="AG560" s="9">
        <v>33508.915200000003</v>
      </c>
      <c r="AH560" s="9">
        <v>201489.98209999999</v>
      </c>
      <c r="AI560" s="9">
        <v>90385.619200000001</v>
      </c>
      <c r="AJ560" s="9">
        <v>172315.8658</v>
      </c>
      <c r="AK560" s="9">
        <v>52007.444017527174</v>
      </c>
      <c r="AL560" s="9">
        <v>2762510.2088843998</v>
      </c>
      <c r="AM560" s="9">
        <f t="shared" si="69"/>
        <v>120308.42178247283</v>
      </c>
      <c r="AN560" s="9"/>
      <c r="AO560" s="9"/>
      <c r="AP560" s="9"/>
      <c r="AQ560" s="9"/>
      <c r="AR560" s="9"/>
      <c r="AS560" s="9"/>
      <c r="AT560" s="9"/>
      <c r="AU560" s="9"/>
      <c r="AV560" s="9">
        <f t="shared" si="65"/>
        <v>-109896.77280192683</v>
      </c>
      <c r="AW560" s="9"/>
      <c r="AX560" s="9"/>
      <c r="AY560" s="9"/>
      <c r="AZ560" s="9"/>
      <c r="BA560" s="20">
        <v>555</v>
      </c>
      <c r="BB560" s="20">
        <v>2017</v>
      </c>
      <c r="BC560" s="20">
        <v>1988</v>
      </c>
      <c r="BD560" s="21">
        <v>120.42</v>
      </c>
      <c r="BE560" s="9">
        <f t="shared" si="70"/>
        <v>-278235.35121554881</v>
      </c>
      <c r="BF560" s="9">
        <v>2226329.5144000002</v>
      </c>
      <c r="BG560" s="9">
        <v>33412.713799999998</v>
      </c>
      <c r="BH560" s="9">
        <v>177367.72890000002</v>
      </c>
      <c r="BI560" s="9">
        <v>129408.187488847</v>
      </c>
      <c r="BJ560" s="9">
        <v>136620.0975</v>
      </c>
      <c r="BK560" s="9">
        <v>140470.38485193966</v>
      </c>
      <c r="BL560" s="9">
        <v>2840903.2084524566</v>
      </c>
      <c r="BM560" s="9">
        <f t="shared" si="71"/>
        <v>-3850.2873519396526</v>
      </c>
      <c r="BN560" s="9"/>
      <c r="BO560" s="9"/>
      <c r="BP560" s="9"/>
      <c r="BQ560" s="9"/>
      <c r="BR560" s="9"/>
      <c r="BS560" s="9"/>
      <c r="BT560" s="9"/>
      <c r="BU560" s="9"/>
      <c r="BV560" s="9">
        <f t="shared" si="66"/>
        <v>-278235.35121554881</v>
      </c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</row>
    <row r="561" spans="1:117">
      <c r="A561" s="8">
        <v>556</v>
      </c>
      <c r="B561" s="20">
        <v>2015</v>
      </c>
      <c r="C561" s="20">
        <v>1956</v>
      </c>
      <c r="D561" s="21">
        <v>140.97999999999999</v>
      </c>
      <c r="E561" s="9">
        <v>35356.511599999998</v>
      </c>
      <c r="F561" s="9">
        <v>2053273.9617000001</v>
      </c>
      <c r="G561" s="9">
        <v>77366.129400000005</v>
      </c>
      <c r="H561" s="9">
        <v>380508.57559999998</v>
      </c>
      <c r="I561" s="9">
        <v>72596.422399999996</v>
      </c>
      <c r="J561" s="9">
        <v>28795.596799999999</v>
      </c>
      <c r="K561" s="9">
        <v>5404.8838999999998</v>
      </c>
      <c r="L561" s="9">
        <v>2571779.2905000001</v>
      </c>
      <c r="M561" s="9">
        <f t="shared" si="67"/>
        <v>23390.712899999999</v>
      </c>
      <c r="N561" s="9"/>
      <c r="O561" s="9"/>
      <c r="P561" s="9"/>
      <c r="Q561" s="9"/>
      <c r="R561" s="9"/>
      <c r="S561" s="9"/>
      <c r="T561" s="9"/>
      <c r="U561" s="9"/>
      <c r="V561" s="9">
        <f t="shared" si="64"/>
        <v>303918.51160000003</v>
      </c>
      <c r="W561" s="9"/>
      <c r="X561" s="9"/>
      <c r="Y561" s="9"/>
      <c r="Z561" s="9"/>
      <c r="AA561" s="8">
        <v>556</v>
      </c>
      <c r="AB561" s="20">
        <v>2016</v>
      </c>
      <c r="AC561" s="20">
        <v>1943</v>
      </c>
      <c r="AD561" s="21">
        <v>84.68</v>
      </c>
      <c r="AE561" s="9">
        <f t="shared" si="68"/>
        <v>37364.7637980734</v>
      </c>
      <c r="AF561" s="9">
        <v>2154107.2705999999</v>
      </c>
      <c r="AG561" s="9">
        <v>33508.915200000003</v>
      </c>
      <c r="AH561" s="9">
        <v>202047.0735</v>
      </c>
      <c r="AI561" s="9">
        <v>88292.758700000006</v>
      </c>
      <c r="AJ561" s="9">
        <v>380516.75099999999</v>
      </c>
      <c r="AK561" s="9">
        <v>23663.947817527172</v>
      </c>
      <c r="AL561" s="9">
        <v>2797444.0573843997</v>
      </c>
      <c r="AM561" s="9">
        <f t="shared" si="69"/>
        <v>356852.80318247282</v>
      </c>
      <c r="AN561" s="9"/>
      <c r="AO561" s="9"/>
      <c r="AP561" s="9"/>
      <c r="AQ561" s="9"/>
      <c r="AR561" s="9"/>
      <c r="AS561" s="9"/>
      <c r="AT561" s="9"/>
      <c r="AU561" s="9"/>
      <c r="AV561" s="9">
        <f t="shared" si="65"/>
        <v>37364.7637980734</v>
      </c>
      <c r="AW561" s="9"/>
      <c r="AX561" s="9"/>
      <c r="AY561" s="9"/>
      <c r="AZ561" s="9"/>
      <c r="BA561" s="20">
        <v>556</v>
      </c>
      <c r="BB561" s="20">
        <v>2017</v>
      </c>
      <c r="BC561" s="20">
        <v>1944</v>
      </c>
      <c r="BD561" s="21">
        <v>106.97</v>
      </c>
      <c r="BE561" s="9">
        <f t="shared" si="70"/>
        <v>-330407.07039009221</v>
      </c>
      <c r="BF561" s="9">
        <v>2167954.8166999999</v>
      </c>
      <c r="BG561" s="9">
        <v>33412.713799999998</v>
      </c>
      <c r="BH561" s="9">
        <v>178121.33040000001</v>
      </c>
      <c r="BI561" s="9">
        <v>126577.085014304</v>
      </c>
      <c r="BJ561" s="9">
        <v>91930.378499999992</v>
      </c>
      <c r="BK561" s="9">
        <v>93018.878151939658</v>
      </c>
      <c r="BL561" s="9">
        <v>2835384.5166524565</v>
      </c>
      <c r="BM561" s="9">
        <f t="shared" si="71"/>
        <v>-1088.4996519396664</v>
      </c>
      <c r="BN561" s="9"/>
      <c r="BO561" s="9"/>
      <c r="BP561" s="9"/>
      <c r="BQ561" s="9"/>
      <c r="BR561" s="9"/>
      <c r="BS561" s="9"/>
      <c r="BT561" s="9"/>
      <c r="BU561" s="9"/>
      <c r="BV561" s="9">
        <f t="shared" si="66"/>
        <v>-330407.07039009221</v>
      </c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</row>
    <row r="562" spans="1:117">
      <c r="A562" s="8">
        <v>557</v>
      </c>
      <c r="B562" s="20">
        <v>2015</v>
      </c>
      <c r="C562" s="20">
        <v>1957</v>
      </c>
      <c r="D562" s="21">
        <v>112.95</v>
      </c>
      <c r="E562" s="9">
        <v>81707.517500000002</v>
      </c>
      <c r="F562" s="9">
        <v>2052306.6007000001</v>
      </c>
      <c r="G562" s="9">
        <v>77366.129400000005</v>
      </c>
      <c r="H562" s="9">
        <v>379592.2782</v>
      </c>
      <c r="I562" s="9">
        <v>76037.589500000002</v>
      </c>
      <c r="J562" s="9">
        <v>86953.865999999995</v>
      </c>
      <c r="K562" s="9">
        <v>10108.922500000001</v>
      </c>
      <c r="L562" s="9">
        <v>2580440.0236999998</v>
      </c>
      <c r="M562" s="9">
        <f t="shared" si="67"/>
        <v>76844.943499999994</v>
      </c>
      <c r="N562" s="9"/>
      <c r="O562" s="9"/>
      <c r="P562" s="9"/>
      <c r="Q562" s="9"/>
      <c r="R562" s="9"/>
      <c r="S562" s="9"/>
      <c r="T562" s="9"/>
      <c r="U562" s="9"/>
      <c r="V562" s="9">
        <f t="shared" si="64"/>
        <v>350269.51750000002</v>
      </c>
      <c r="W562" s="9"/>
      <c r="X562" s="9"/>
      <c r="Y562" s="9"/>
      <c r="Z562" s="9"/>
      <c r="AA562" s="8">
        <v>557</v>
      </c>
      <c r="AB562" s="20">
        <v>2016</v>
      </c>
      <c r="AC562" s="20">
        <v>1956</v>
      </c>
      <c r="AD562" s="21">
        <v>141.34</v>
      </c>
      <c r="AE562" s="9">
        <f t="shared" si="68"/>
        <v>210936.72189807286</v>
      </c>
      <c r="AF562" s="9">
        <v>2166128.4558999999</v>
      </c>
      <c r="AG562" s="9">
        <v>33508.915200000003</v>
      </c>
      <c r="AH562" s="9">
        <v>205296.41429999997</v>
      </c>
      <c r="AI562" s="9">
        <v>76085.754499999995</v>
      </c>
      <c r="AJ562" s="9">
        <v>558835.64189999993</v>
      </c>
      <c r="AK562" s="9">
        <v>10848.499517527171</v>
      </c>
      <c r="AL562" s="9">
        <v>2818069.9603843996</v>
      </c>
      <c r="AM562" s="9">
        <f t="shared" si="69"/>
        <v>547987.14238247275</v>
      </c>
      <c r="AN562" s="9"/>
      <c r="AO562" s="9"/>
      <c r="AP562" s="9"/>
      <c r="AQ562" s="9"/>
      <c r="AR562" s="9"/>
      <c r="AS562" s="9"/>
      <c r="AT562" s="9"/>
      <c r="AU562" s="9"/>
      <c r="AV562" s="9">
        <f t="shared" si="65"/>
        <v>210936.72189807286</v>
      </c>
      <c r="AW562" s="9"/>
      <c r="AX562" s="9"/>
      <c r="AY562" s="9"/>
      <c r="AZ562" s="9"/>
      <c r="BA562" s="20">
        <v>557</v>
      </c>
      <c r="BB562" s="20">
        <v>2017</v>
      </c>
      <c r="BC562" s="20">
        <v>1957</v>
      </c>
      <c r="BD562" s="21">
        <v>133.28</v>
      </c>
      <c r="BE562" s="9">
        <f t="shared" si="70"/>
        <v>1389.1155976429582</v>
      </c>
      <c r="BF562" s="9">
        <v>2233163.8426999999</v>
      </c>
      <c r="BG562" s="9">
        <v>33412.713799999998</v>
      </c>
      <c r="BH562" s="9">
        <v>190472.35</v>
      </c>
      <c r="BI562" s="9">
        <v>80177.227702038697</v>
      </c>
      <c r="BJ562" s="9">
        <v>387679.35140000004</v>
      </c>
      <c r="BK562" s="9">
        <v>56893.850551939664</v>
      </c>
      <c r="BL562" s="9">
        <v>2866622.5194524564</v>
      </c>
      <c r="BM562" s="9">
        <f t="shared" si="71"/>
        <v>330785.50084806036</v>
      </c>
      <c r="BN562" s="9"/>
      <c r="BO562" s="9"/>
      <c r="BP562" s="9"/>
      <c r="BQ562" s="9"/>
      <c r="BR562" s="9"/>
      <c r="BS562" s="9"/>
      <c r="BT562" s="9"/>
      <c r="BU562" s="9"/>
      <c r="BV562" s="9">
        <f t="shared" si="66"/>
        <v>1389.1155976429582</v>
      </c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</row>
    <row r="563" spans="1:117">
      <c r="A563" s="8">
        <v>558</v>
      </c>
      <c r="B563" s="20">
        <v>2015</v>
      </c>
      <c r="C563" s="20">
        <v>1968</v>
      </c>
      <c r="D563" s="21">
        <v>96.29</v>
      </c>
      <c r="E563" s="9">
        <v>36347.142800000001</v>
      </c>
      <c r="F563" s="9">
        <v>2030184.8822000001</v>
      </c>
      <c r="G563" s="9">
        <v>77366.129400000005</v>
      </c>
      <c r="H563" s="9">
        <v>380900.23430000001</v>
      </c>
      <c r="I563" s="9">
        <v>71125.543300000005</v>
      </c>
      <c r="J563" s="9">
        <v>59793.415099999998</v>
      </c>
      <c r="K563" s="9">
        <v>11199.9267</v>
      </c>
      <c r="L563" s="9">
        <v>2571823.1346999998</v>
      </c>
      <c r="M563" s="9">
        <f t="shared" si="67"/>
        <v>48593.488400000002</v>
      </c>
      <c r="N563" s="9"/>
      <c r="O563" s="9"/>
      <c r="P563" s="9"/>
      <c r="Q563" s="9"/>
      <c r="R563" s="9"/>
      <c r="S563" s="9"/>
      <c r="T563" s="9"/>
      <c r="U563" s="9"/>
      <c r="V563" s="9">
        <f t="shared" si="64"/>
        <v>304909.14280000003</v>
      </c>
      <c r="W563" s="9"/>
      <c r="X563" s="9"/>
      <c r="Y563" s="9"/>
      <c r="Z563" s="9"/>
      <c r="AA563" s="8">
        <v>558</v>
      </c>
      <c r="AB563" s="20">
        <v>2016</v>
      </c>
      <c r="AC563" s="20">
        <v>1989</v>
      </c>
      <c r="AD563" s="21">
        <v>135.44999999999999</v>
      </c>
      <c r="AE563" s="9">
        <f t="shared" si="68"/>
        <v>-126713.8014019262</v>
      </c>
      <c r="AF563" s="9">
        <v>2136875.5476000002</v>
      </c>
      <c r="AG563" s="9">
        <v>33508.915200000003</v>
      </c>
      <c r="AH563" s="9">
        <v>198913.788</v>
      </c>
      <c r="AI563" s="9">
        <v>100063.77099999999</v>
      </c>
      <c r="AJ563" s="9">
        <v>225603.7133</v>
      </c>
      <c r="AK563" s="9">
        <v>53523.994417527167</v>
      </c>
      <c r="AL563" s="9">
        <v>2768155.5420843996</v>
      </c>
      <c r="AM563" s="9">
        <f t="shared" si="69"/>
        <v>172079.71888247284</v>
      </c>
      <c r="AN563" s="9"/>
      <c r="AO563" s="9"/>
      <c r="AP563" s="9"/>
      <c r="AQ563" s="9"/>
      <c r="AR563" s="9"/>
      <c r="AS563" s="9"/>
      <c r="AT563" s="9"/>
      <c r="AU563" s="9"/>
      <c r="AV563" s="9">
        <f t="shared" si="65"/>
        <v>-126713.8014019262</v>
      </c>
      <c r="AW563" s="9"/>
      <c r="AX563" s="9"/>
      <c r="AY563" s="9"/>
      <c r="AZ563" s="9"/>
      <c r="BA563" s="20">
        <v>558</v>
      </c>
      <c r="BB563" s="20">
        <v>2017</v>
      </c>
      <c r="BC563" s="20">
        <v>1990</v>
      </c>
      <c r="BD563" s="21">
        <v>149.83000000000001</v>
      </c>
      <c r="BE563" s="9">
        <f t="shared" si="70"/>
        <v>58279.366489690728</v>
      </c>
      <c r="BF563" s="9">
        <v>2176145.4232999999</v>
      </c>
      <c r="BG563" s="9">
        <v>33412.713799999998</v>
      </c>
      <c r="BH563" s="9">
        <v>191439.68910000002</v>
      </c>
      <c r="BI563" s="9">
        <v>76543.163594087193</v>
      </c>
      <c r="BJ563" s="9">
        <v>488103.3248</v>
      </c>
      <c r="BK563" s="9">
        <v>43720.916151939666</v>
      </c>
      <c r="BL563" s="9">
        <v>2863644.0319524566</v>
      </c>
      <c r="BM563" s="9">
        <f t="shared" si="71"/>
        <v>444382.40864806034</v>
      </c>
      <c r="BN563" s="9"/>
      <c r="BO563" s="9"/>
      <c r="BP563" s="9"/>
      <c r="BQ563" s="9"/>
      <c r="BR563" s="9"/>
      <c r="BS563" s="9"/>
      <c r="BT563" s="9"/>
      <c r="BU563" s="9"/>
      <c r="BV563" s="9">
        <f t="shared" si="66"/>
        <v>58279.366489690728</v>
      </c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</row>
    <row r="564" spans="1:117">
      <c r="A564" s="8">
        <v>559</v>
      </c>
      <c r="B564" s="20">
        <v>2015</v>
      </c>
      <c r="C564" s="20">
        <v>1958</v>
      </c>
      <c r="D564" s="21">
        <v>107.19</v>
      </c>
      <c r="E564" s="9">
        <v>87731.749500000005</v>
      </c>
      <c r="F564" s="9">
        <v>2069121.3333999999</v>
      </c>
      <c r="G564" s="9">
        <v>77366.129400000005</v>
      </c>
      <c r="H564" s="9">
        <v>379971.90149999998</v>
      </c>
      <c r="I564" s="9">
        <v>74611.909199999995</v>
      </c>
      <c r="J564" s="9">
        <v>73554.497199999998</v>
      </c>
      <c r="K564" s="9">
        <v>9325.8758999999991</v>
      </c>
      <c r="L564" s="9">
        <v>2577568.1453</v>
      </c>
      <c r="M564" s="9">
        <f t="shared" si="67"/>
        <v>64228.621299999999</v>
      </c>
      <c r="N564" s="9"/>
      <c r="O564" s="9"/>
      <c r="P564" s="9"/>
      <c r="Q564" s="9"/>
      <c r="R564" s="9"/>
      <c r="S564" s="9"/>
      <c r="T564" s="9"/>
      <c r="U564" s="9"/>
      <c r="V564" s="9">
        <f t="shared" si="64"/>
        <v>356293.74950000003</v>
      </c>
      <c r="W564" s="9"/>
      <c r="X564" s="9"/>
      <c r="Y564" s="9"/>
      <c r="Z564" s="9"/>
      <c r="AA564" s="8">
        <v>559</v>
      </c>
      <c r="AB564" s="20">
        <v>2016</v>
      </c>
      <c r="AC564" s="20">
        <v>1965</v>
      </c>
      <c r="AD564" s="21">
        <v>118.43</v>
      </c>
      <c r="AE564" s="9">
        <f t="shared" si="68"/>
        <v>253632.10279807309</v>
      </c>
      <c r="AF564" s="9">
        <v>2222243.7174999998</v>
      </c>
      <c r="AG564" s="9">
        <v>33508.915200000003</v>
      </c>
      <c r="AH564" s="9">
        <v>205141.7879</v>
      </c>
      <c r="AI564" s="9">
        <v>76666.649300000005</v>
      </c>
      <c r="AJ564" s="9">
        <v>533949.6581</v>
      </c>
      <c r="AK564" s="9">
        <v>15344.28891752717</v>
      </c>
      <c r="AL564" s="9">
        <v>2802534.3362844</v>
      </c>
      <c r="AM564" s="9">
        <f t="shared" si="69"/>
        <v>518605.36918247282</v>
      </c>
      <c r="AN564" s="9"/>
      <c r="AO564" s="9"/>
      <c r="AP564" s="9"/>
      <c r="AQ564" s="9"/>
      <c r="AR564" s="9"/>
      <c r="AS564" s="9"/>
      <c r="AT564" s="9"/>
      <c r="AU564" s="9"/>
      <c r="AV564" s="9">
        <f t="shared" si="65"/>
        <v>253632.10279807309</v>
      </c>
      <c r="AW564" s="9"/>
      <c r="AX564" s="9"/>
      <c r="AY564" s="9"/>
      <c r="AZ564" s="9"/>
      <c r="BA564" s="20">
        <v>559</v>
      </c>
      <c r="BB564" s="20">
        <v>2017</v>
      </c>
      <c r="BC564" s="20">
        <v>1966</v>
      </c>
      <c r="BD564" s="21">
        <v>143.24</v>
      </c>
      <c r="BE564" s="9">
        <f t="shared" si="70"/>
        <v>-87675.277006160468</v>
      </c>
      <c r="BF564" s="9">
        <v>2227495.4252999998</v>
      </c>
      <c r="BG564" s="9">
        <v>33412.713799999998</v>
      </c>
      <c r="BH564" s="9">
        <v>191533.3328</v>
      </c>
      <c r="BI564" s="9">
        <v>76191.366398235899</v>
      </c>
      <c r="BJ564" s="9">
        <v>284769.33680000005</v>
      </c>
      <c r="BK564" s="9">
        <v>53090.02955193966</v>
      </c>
      <c r="BL564" s="9">
        <v>2847987.4225524566</v>
      </c>
      <c r="BM564" s="9">
        <f t="shared" si="71"/>
        <v>231679.30724806039</v>
      </c>
      <c r="BN564" s="9"/>
      <c r="BO564" s="9"/>
      <c r="BP564" s="9"/>
      <c r="BQ564" s="9"/>
      <c r="BR564" s="9"/>
      <c r="BS564" s="9"/>
      <c r="BT564" s="9"/>
      <c r="BU564" s="9"/>
      <c r="BV564" s="9">
        <f t="shared" si="66"/>
        <v>-87675.277006160468</v>
      </c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</row>
    <row r="565" spans="1:117">
      <c r="A565" s="8">
        <v>560</v>
      </c>
      <c r="B565" s="20">
        <v>2015</v>
      </c>
      <c r="C565" s="20">
        <v>1997</v>
      </c>
      <c r="D565" s="21">
        <v>158.16</v>
      </c>
      <c r="E565" s="9">
        <v>94968.4323</v>
      </c>
      <c r="F565" s="9">
        <v>2030146.6396000001</v>
      </c>
      <c r="G565" s="9">
        <v>77366.129400000005</v>
      </c>
      <c r="H565" s="9">
        <v>380898.8897</v>
      </c>
      <c r="I565" s="9">
        <v>71130.592799999999</v>
      </c>
      <c r="J565" s="9">
        <v>113692.162</v>
      </c>
      <c r="K565" s="9">
        <v>0</v>
      </c>
      <c r="L565" s="9">
        <v>2578265.9811999998</v>
      </c>
      <c r="M565" s="9">
        <f t="shared" si="67"/>
        <v>113692.162</v>
      </c>
      <c r="N565" s="9"/>
      <c r="O565" s="9"/>
      <c r="P565" s="9"/>
      <c r="Q565" s="9"/>
      <c r="R565" s="9"/>
      <c r="S565" s="9"/>
      <c r="T565" s="9"/>
      <c r="U565" s="9"/>
      <c r="V565" s="9">
        <f t="shared" si="64"/>
        <v>363530.43229999999</v>
      </c>
      <c r="W565" s="9"/>
      <c r="X565" s="9"/>
      <c r="Y565" s="9"/>
      <c r="Z565" s="9"/>
      <c r="AA565" s="8">
        <v>560</v>
      </c>
      <c r="AB565" s="20">
        <v>2016</v>
      </c>
      <c r="AC565" s="20">
        <v>1984</v>
      </c>
      <c r="AD565" s="21">
        <v>117.76</v>
      </c>
      <c r="AE565" s="9">
        <f t="shared" si="68"/>
        <v>132220.8298980738</v>
      </c>
      <c r="AF565" s="9">
        <v>2153239.8667000001</v>
      </c>
      <c r="AG565" s="9">
        <v>33508.915200000003</v>
      </c>
      <c r="AH565" s="9">
        <v>205494.45249999998</v>
      </c>
      <c r="AI565" s="9">
        <v>75341.771900000007</v>
      </c>
      <c r="AJ565" s="9">
        <v>471782.88010000001</v>
      </c>
      <c r="AK565" s="9">
        <v>8936.3475175271706</v>
      </c>
      <c r="AL565" s="9">
        <v>2798210.7089843997</v>
      </c>
      <c r="AM565" s="9">
        <f t="shared" si="69"/>
        <v>462846.53258247284</v>
      </c>
      <c r="AN565" s="9"/>
      <c r="AO565" s="9"/>
      <c r="AP565" s="9"/>
      <c r="AQ565" s="9"/>
      <c r="AR565" s="9"/>
      <c r="AS565" s="9"/>
      <c r="AT565" s="9"/>
      <c r="AU565" s="9"/>
      <c r="AV565" s="9">
        <f t="shared" si="65"/>
        <v>132220.8298980738</v>
      </c>
      <c r="AW565" s="9"/>
      <c r="AX565" s="9"/>
      <c r="AY565" s="9"/>
      <c r="AZ565" s="9"/>
      <c r="BA565" s="20">
        <v>560</v>
      </c>
      <c r="BB565" s="20">
        <v>2017</v>
      </c>
      <c r="BC565" s="20">
        <v>1985</v>
      </c>
      <c r="BD565" s="21">
        <v>142.93</v>
      </c>
      <c r="BE565" s="9">
        <f t="shared" si="70"/>
        <v>-118074.0621983055</v>
      </c>
      <c r="BF565" s="9">
        <v>2193606.2091999999</v>
      </c>
      <c r="BG565" s="9">
        <v>33412.713799999998</v>
      </c>
      <c r="BH565" s="9">
        <v>188835.236</v>
      </c>
      <c r="BI565" s="9">
        <v>86327.477706090896</v>
      </c>
      <c r="BJ565" s="9">
        <v>304647.9472</v>
      </c>
      <c r="BK565" s="9">
        <v>71795.786351939663</v>
      </c>
      <c r="BL565" s="9">
        <v>2853107.8597524567</v>
      </c>
      <c r="BM565" s="9">
        <f t="shared" si="71"/>
        <v>232852.16084806033</v>
      </c>
      <c r="BN565" s="9"/>
      <c r="BO565" s="9"/>
      <c r="BP565" s="9"/>
      <c r="BQ565" s="9"/>
      <c r="BR565" s="9"/>
      <c r="BS565" s="9"/>
      <c r="BT565" s="9"/>
      <c r="BU565" s="9"/>
      <c r="BV565" s="9">
        <f t="shared" si="66"/>
        <v>-118074.0621983055</v>
      </c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</row>
    <row r="566" spans="1:117">
      <c r="A566" s="8">
        <v>561</v>
      </c>
      <c r="B566" s="20">
        <v>2015</v>
      </c>
      <c r="C566" s="20">
        <v>1958</v>
      </c>
      <c r="D566" s="21">
        <v>107.19</v>
      </c>
      <c r="E566" s="9">
        <v>86889.300600000002</v>
      </c>
      <c r="F566" s="9">
        <v>2012626.2707</v>
      </c>
      <c r="G566" s="9">
        <v>77366.129400000005</v>
      </c>
      <c r="H566" s="9">
        <v>379923.96620000002</v>
      </c>
      <c r="I566" s="9">
        <v>74791.930699999997</v>
      </c>
      <c r="J566" s="9">
        <v>124163.2497</v>
      </c>
      <c r="K566" s="9">
        <v>0</v>
      </c>
      <c r="L566" s="9">
        <v>2581982.2461999999</v>
      </c>
      <c r="M566" s="9">
        <f t="shared" si="67"/>
        <v>124163.2497</v>
      </c>
      <c r="N566" s="9"/>
      <c r="O566" s="9"/>
      <c r="P566" s="9"/>
      <c r="Q566" s="9"/>
      <c r="R566" s="9"/>
      <c r="S566" s="9"/>
      <c r="T566" s="9"/>
      <c r="U566" s="9"/>
      <c r="V566" s="9">
        <f t="shared" si="64"/>
        <v>355451.30060000002</v>
      </c>
      <c r="W566" s="9"/>
      <c r="X566" s="9"/>
      <c r="Y566" s="9"/>
      <c r="Z566" s="9"/>
      <c r="AA566" s="8">
        <v>561</v>
      </c>
      <c r="AB566" s="20">
        <v>2016</v>
      </c>
      <c r="AC566" s="20">
        <v>1935</v>
      </c>
      <c r="AD566" s="21">
        <v>112.48</v>
      </c>
      <c r="AE566" s="9">
        <f t="shared" si="68"/>
        <v>-22422.721201926004</v>
      </c>
      <c r="AF566" s="9">
        <v>2164552.2691000002</v>
      </c>
      <c r="AG566" s="9">
        <v>33508.915200000003</v>
      </c>
      <c r="AH566" s="9">
        <v>201977.0068</v>
      </c>
      <c r="AI566" s="9">
        <v>88555.982799999998</v>
      </c>
      <c r="AJ566" s="9">
        <v>280839.55060000002</v>
      </c>
      <c r="AK566" s="9">
        <v>23144.73881752717</v>
      </c>
      <c r="AL566" s="9">
        <v>2768711.7068843995</v>
      </c>
      <c r="AM566" s="9">
        <f t="shared" si="69"/>
        <v>257694.81178247285</v>
      </c>
      <c r="AN566" s="9"/>
      <c r="AO566" s="9"/>
      <c r="AP566" s="9"/>
      <c r="AQ566" s="9"/>
      <c r="AR566" s="9"/>
      <c r="AS566" s="9"/>
      <c r="AT566" s="9"/>
      <c r="AU566" s="9"/>
      <c r="AV566" s="9">
        <f t="shared" si="65"/>
        <v>-22422.721201926004</v>
      </c>
      <c r="AW566" s="9"/>
      <c r="AX566" s="9"/>
      <c r="AY566" s="9"/>
      <c r="AZ566" s="9"/>
      <c r="BA566" s="20">
        <v>561</v>
      </c>
      <c r="BB566" s="20">
        <v>2017</v>
      </c>
      <c r="BC566" s="20">
        <v>1936</v>
      </c>
      <c r="BD566" s="21">
        <v>90.47</v>
      </c>
      <c r="BE566" s="9">
        <f t="shared" si="70"/>
        <v>-184614.15312217409</v>
      </c>
      <c r="BF566" s="9">
        <v>2224623.7209999999</v>
      </c>
      <c r="BG566" s="9">
        <v>33412.713799999998</v>
      </c>
      <c r="BH566" s="9">
        <v>179750.61410000001</v>
      </c>
      <c r="BI566" s="9">
        <v>120456.251782222</v>
      </c>
      <c r="BJ566" s="9">
        <v>245233.09899999999</v>
      </c>
      <c r="BK566" s="9">
        <v>133542.40405193967</v>
      </c>
      <c r="BL566" s="9">
        <v>2854548.1487524565</v>
      </c>
      <c r="BM566" s="9">
        <f t="shared" si="71"/>
        <v>111690.69494806032</v>
      </c>
      <c r="BN566" s="9"/>
      <c r="BO566" s="9"/>
      <c r="BP566" s="9"/>
      <c r="BQ566" s="9"/>
      <c r="BR566" s="9"/>
      <c r="BS566" s="9"/>
      <c r="BT566" s="9"/>
      <c r="BU566" s="9"/>
      <c r="BV566" s="9">
        <f t="shared" si="66"/>
        <v>-184614.15312217409</v>
      </c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</row>
    <row r="567" spans="1:117">
      <c r="A567" s="8">
        <v>562</v>
      </c>
      <c r="B567" s="20">
        <v>2015</v>
      </c>
      <c r="C567" s="20">
        <v>1973</v>
      </c>
      <c r="D567" s="21">
        <v>71.05</v>
      </c>
      <c r="E567" s="9">
        <v>8965.7047999999995</v>
      </c>
      <c r="F567" s="9">
        <v>2036950.5848999999</v>
      </c>
      <c r="G567" s="9">
        <v>77366.129400000005</v>
      </c>
      <c r="H567" s="9">
        <v>378823.18670000002</v>
      </c>
      <c r="I567" s="9">
        <v>78925.9228</v>
      </c>
      <c r="J567" s="9">
        <v>21127.27</v>
      </c>
      <c r="K567" s="9">
        <v>16115.236999999999</v>
      </c>
      <c r="L567" s="9">
        <v>2568112.1518999999</v>
      </c>
      <c r="M567" s="9">
        <f t="shared" si="67"/>
        <v>5012.0330000000013</v>
      </c>
      <c r="N567" s="9"/>
      <c r="O567" s="9"/>
      <c r="P567" s="9"/>
      <c r="Q567" s="9"/>
      <c r="R567" s="9"/>
      <c r="S567" s="9"/>
      <c r="T567" s="9"/>
      <c r="U567" s="9"/>
      <c r="V567" s="9">
        <f t="shared" si="64"/>
        <v>277527.70480000001</v>
      </c>
      <c r="W567" s="9"/>
      <c r="X567" s="9"/>
      <c r="Y567" s="9"/>
      <c r="Z567" s="9"/>
      <c r="AA567" s="8">
        <v>562</v>
      </c>
      <c r="AB567" s="20">
        <v>2016</v>
      </c>
      <c r="AC567" s="20">
        <v>1951</v>
      </c>
      <c r="AD567" s="21">
        <v>145.72999999999999</v>
      </c>
      <c r="AE567" s="9">
        <f t="shared" si="68"/>
        <v>319407.33689807309</v>
      </c>
      <c r="AF567" s="9">
        <v>2213753.3859999999</v>
      </c>
      <c r="AG567" s="9">
        <v>33508.915200000003</v>
      </c>
      <c r="AH567" s="9">
        <v>205546.30779999998</v>
      </c>
      <c r="AI567" s="9">
        <v>75146.963600000003</v>
      </c>
      <c r="AJ567" s="9">
        <v>611737.53229999996</v>
      </c>
      <c r="AK567" s="9">
        <v>13322.50651752717</v>
      </c>
      <c r="AL567" s="9">
        <v>2806963.2614843999</v>
      </c>
      <c r="AM567" s="9">
        <f t="shared" si="69"/>
        <v>598415.0257824728</v>
      </c>
      <c r="AN567" s="9"/>
      <c r="AO567" s="9"/>
      <c r="AP567" s="9"/>
      <c r="AQ567" s="9"/>
      <c r="AR567" s="9"/>
      <c r="AS567" s="9"/>
      <c r="AT567" s="9"/>
      <c r="AU567" s="9"/>
      <c r="AV567" s="9">
        <f t="shared" si="65"/>
        <v>319407.33689807309</v>
      </c>
      <c r="AW567" s="9"/>
      <c r="AX567" s="9"/>
      <c r="AY567" s="9"/>
      <c r="AZ567" s="9"/>
      <c r="BA567" s="20">
        <v>562</v>
      </c>
      <c r="BB567" s="20">
        <v>2017</v>
      </c>
      <c r="BC567" s="20">
        <v>1952</v>
      </c>
      <c r="BD567" s="21">
        <v>132.01</v>
      </c>
      <c r="BE567" s="9">
        <f t="shared" si="70"/>
        <v>185255.80720697576</v>
      </c>
      <c r="BF567" s="9">
        <v>2248564.0795999998</v>
      </c>
      <c r="BG567" s="9">
        <v>33412.713799999998</v>
      </c>
      <c r="BH567" s="9">
        <v>191610.24160000001</v>
      </c>
      <c r="BI567" s="9">
        <v>75902.438311372302</v>
      </c>
      <c r="BJ567" s="9">
        <v>558851.9338</v>
      </c>
      <c r="BK567" s="9">
        <v>49595.894751939661</v>
      </c>
      <c r="BL567" s="9">
        <v>2873489.7051524566</v>
      </c>
      <c r="BM567" s="9">
        <f t="shared" si="71"/>
        <v>509256.03904806031</v>
      </c>
      <c r="BN567" s="9"/>
      <c r="BO567" s="9"/>
      <c r="BP567" s="9"/>
      <c r="BQ567" s="9"/>
      <c r="BR567" s="9"/>
      <c r="BS567" s="9"/>
      <c r="BT567" s="9"/>
      <c r="BU567" s="9"/>
      <c r="BV567" s="9">
        <f t="shared" si="66"/>
        <v>185255.80720697576</v>
      </c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</row>
    <row r="568" spans="1:117">
      <c r="A568" s="8">
        <v>563</v>
      </c>
      <c r="B568" s="20">
        <v>2015</v>
      </c>
      <c r="C568" s="20">
        <v>1973</v>
      </c>
      <c r="D568" s="21">
        <v>71.05</v>
      </c>
      <c r="E568" s="9">
        <v>9480.9470000000001</v>
      </c>
      <c r="F568" s="9">
        <v>2037738.2279000001</v>
      </c>
      <c r="G568" s="9">
        <v>77366.129400000005</v>
      </c>
      <c r="H568" s="9">
        <v>378592.62319999997</v>
      </c>
      <c r="I568" s="9">
        <v>79791.806700000001</v>
      </c>
      <c r="J568" s="9">
        <v>24833.850200000001</v>
      </c>
      <c r="K568" s="9">
        <v>17246.022700000001</v>
      </c>
      <c r="L568" s="9">
        <v>2571595.6677000001</v>
      </c>
      <c r="M568" s="9">
        <f t="shared" si="67"/>
        <v>7587.8274999999994</v>
      </c>
      <c r="N568" s="9"/>
      <c r="O568" s="9"/>
      <c r="P568" s="9"/>
      <c r="Q568" s="9"/>
      <c r="R568" s="9"/>
      <c r="S568" s="9"/>
      <c r="T568" s="9"/>
      <c r="U568" s="9"/>
      <c r="V568" s="9">
        <f t="shared" si="64"/>
        <v>278042.94700000004</v>
      </c>
      <c r="W568" s="9"/>
      <c r="X568" s="9"/>
      <c r="Y568" s="9"/>
      <c r="Z568" s="9"/>
      <c r="AA568" s="8">
        <v>563</v>
      </c>
      <c r="AB568" s="20">
        <v>2016</v>
      </c>
      <c r="AC568" s="20">
        <v>1964</v>
      </c>
      <c r="AD568" s="21">
        <v>163.87</v>
      </c>
      <c r="AE568" s="9">
        <f t="shared" si="68"/>
        <v>25384.919498072937</v>
      </c>
      <c r="AF568" s="9">
        <v>2213107.2971999999</v>
      </c>
      <c r="AG568" s="9">
        <v>33508.915200000003</v>
      </c>
      <c r="AH568" s="9">
        <v>202734.37719999999</v>
      </c>
      <c r="AI568" s="9">
        <v>85710.721600000004</v>
      </c>
      <c r="AJ568" s="9">
        <v>300610.95110000001</v>
      </c>
      <c r="AK568" s="9">
        <v>28027.343917527171</v>
      </c>
      <c r="AL568" s="9">
        <v>2782259.9988843999</v>
      </c>
      <c r="AM568" s="9">
        <f t="shared" si="69"/>
        <v>272583.60718247283</v>
      </c>
      <c r="AN568" s="9"/>
      <c r="AO568" s="9"/>
      <c r="AP568" s="9"/>
      <c r="AQ568" s="9"/>
      <c r="AR568" s="9"/>
      <c r="AS568" s="9"/>
      <c r="AT568" s="9"/>
      <c r="AU568" s="9"/>
      <c r="AV568" s="9">
        <f t="shared" si="65"/>
        <v>25384.919498072937</v>
      </c>
      <c r="AW568" s="9"/>
      <c r="AX568" s="9"/>
      <c r="AY568" s="9"/>
      <c r="AZ568" s="9"/>
      <c r="BA568" s="20">
        <v>563</v>
      </c>
      <c r="BB568" s="20">
        <v>2017</v>
      </c>
      <c r="BC568" s="20">
        <v>1965</v>
      </c>
      <c r="BD568" s="21">
        <v>118.43</v>
      </c>
      <c r="BE568" s="9">
        <f t="shared" si="70"/>
        <v>197424.48854213674</v>
      </c>
      <c r="BF568" s="9">
        <v>2238757.9534</v>
      </c>
      <c r="BG568" s="9">
        <v>33412.713799999998</v>
      </c>
      <c r="BH568" s="9">
        <v>191979.5465</v>
      </c>
      <c r="BI568" s="9">
        <v>74515.047046532796</v>
      </c>
      <c r="BJ568" s="9">
        <v>590609.54280000005</v>
      </c>
      <c r="BK568" s="9">
        <v>46580.159051939663</v>
      </c>
      <c r="BL568" s="9">
        <v>2885270.1559524564</v>
      </c>
      <c r="BM568" s="9">
        <f t="shared" si="71"/>
        <v>544029.38374806044</v>
      </c>
      <c r="BN568" s="9"/>
      <c r="BO568" s="9"/>
      <c r="BP568" s="9"/>
      <c r="BQ568" s="9"/>
      <c r="BR568" s="9"/>
      <c r="BS568" s="9"/>
      <c r="BT568" s="9"/>
      <c r="BU568" s="9"/>
      <c r="BV568" s="9">
        <f t="shared" si="66"/>
        <v>197424.48854213674</v>
      </c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</row>
    <row r="569" spans="1:117">
      <c r="A569" s="8">
        <v>564</v>
      </c>
      <c r="B569" s="20">
        <v>2015</v>
      </c>
      <c r="C569" s="20">
        <v>1990</v>
      </c>
      <c r="D569" s="21">
        <v>103.3</v>
      </c>
      <c r="E569" s="9">
        <v>112988.8002</v>
      </c>
      <c r="F569" s="9">
        <v>2041793.1466000001</v>
      </c>
      <c r="G569" s="9">
        <v>77366.129400000005</v>
      </c>
      <c r="H569" s="9">
        <v>380288.07150000002</v>
      </c>
      <c r="I569" s="9">
        <v>73424.528399999996</v>
      </c>
      <c r="J569" s="9">
        <v>122605.2936</v>
      </c>
      <c r="K569" s="9">
        <v>0</v>
      </c>
      <c r="L569" s="9">
        <v>2582488.3692999999</v>
      </c>
      <c r="M569" s="9">
        <f t="shared" si="67"/>
        <v>122605.2936</v>
      </c>
      <c r="N569" s="9"/>
      <c r="O569" s="9"/>
      <c r="P569" s="9"/>
      <c r="Q569" s="9"/>
      <c r="R569" s="9"/>
      <c r="S569" s="9"/>
      <c r="T569" s="9"/>
      <c r="U569" s="9"/>
      <c r="V569" s="9">
        <f t="shared" si="64"/>
        <v>381550.8002</v>
      </c>
      <c r="W569" s="9"/>
      <c r="X569" s="9"/>
      <c r="Y569" s="9"/>
      <c r="Z569" s="9"/>
      <c r="AA569" s="8">
        <v>564</v>
      </c>
      <c r="AB569" s="20">
        <v>2016</v>
      </c>
      <c r="AC569" s="20">
        <v>1965</v>
      </c>
      <c r="AD569" s="21">
        <v>118.43</v>
      </c>
      <c r="AE569" s="9">
        <f t="shared" si="68"/>
        <v>201624.14859807352</v>
      </c>
      <c r="AF569" s="9">
        <v>2202158.5987</v>
      </c>
      <c r="AG569" s="9">
        <v>33508.915200000003</v>
      </c>
      <c r="AH569" s="9">
        <v>205106.2181</v>
      </c>
      <c r="AI569" s="9">
        <v>76800.276800000007</v>
      </c>
      <c r="AJ569" s="9">
        <v>501131.99350000004</v>
      </c>
      <c r="AK569" s="9">
        <v>13683.817417527171</v>
      </c>
      <c r="AL569" s="9">
        <v>2803398.0362843997</v>
      </c>
      <c r="AM569" s="9">
        <f t="shared" si="69"/>
        <v>487448.1760824729</v>
      </c>
      <c r="AN569" s="9"/>
      <c r="AO569" s="9"/>
      <c r="AP569" s="9"/>
      <c r="AQ569" s="9"/>
      <c r="AR569" s="9"/>
      <c r="AS569" s="9"/>
      <c r="AT569" s="9"/>
      <c r="AU569" s="9"/>
      <c r="AV569" s="9">
        <f t="shared" si="65"/>
        <v>201624.14859807352</v>
      </c>
      <c r="AW569" s="9"/>
      <c r="AX569" s="9"/>
      <c r="AY569" s="9"/>
      <c r="AZ569" s="9"/>
      <c r="BA569" s="20">
        <v>564</v>
      </c>
      <c r="BB569" s="20">
        <v>2017</v>
      </c>
      <c r="BC569" s="20">
        <v>1966</v>
      </c>
      <c r="BD569" s="21">
        <v>143.24</v>
      </c>
      <c r="BE569" s="9">
        <f t="shared" si="70"/>
        <v>-111738.02373314416</v>
      </c>
      <c r="BF569" s="9">
        <v>2205244.2082000002</v>
      </c>
      <c r="BG569" s="9">
        <v>33412.713799999998</v>
      </c>
      <c r="BH569" s="9">
        <v>191745.77050000001</v>
      </c>
      <c r="BI569" s="9">
        <v>75393.288371251794</v>
      </c>
      <c r="BJ569" s="9">
        <v>279927.38550000003</v>
      </c>
      <c r="BK569" s="9">
        <v>48032.347351939665</v>
      </c>
      <c r="BL569" s="9">
        <v>2849429.0427524564</v>
      </c>
      <c r="BM569" s="9">
        <f t="shared" si="71"/>
        <v>231895.03814806038</v>
      </c>
      <c r="BN569" s="9"/>
      <c r="BO569" s="9"/>
      <c r="BP569" s="9"/>
      <c r="BQ569" s="9"/>
      <c r="BR569" s="9"/>
      <c r="BS569" s="9"/>
      <c r="BT569" s="9"/>
      <c r="BU569" s="9"/>
      <c r="BV569" s="9">
        <f t="shared" si="66"/>
        <v>-111738.02373314416</v>
      </c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</row>
    <row r="570" spans="1:117">
      <c r="A570" s="8">
        <v>565</v>
      </c>
      <c r="B570" s="20">
        <v>2015</v>
      </c>
      <c r="C570" s="20">
        <v>1994</v>
      </c>
      <c r="D570" s="21">
        <v>76.42</v>
      </c>
      <c r="E570" s="9">
        <v>35875.643400000001</v>
      </c>
      <c r="F570" s="9">
        <v>2044519.9739999999</v>
      </c>
      <c r="G570" s="9">
        <v>77366.129400000005</v>
      </c>
      <c r="H570" s="9">
        <v>380217.8432</v>
      </c>
      <c r="I570" s="9">
        <v>73688.271999999997</v>
      </c>
      <c r="J570" s="9">
        <v>38489.438399999999</v>
      </c>
      <c r="K570" s="9">
        <v>2554.7955999999999</v>
      </c>
      <c r="L570" s="9">
        <v>2575851.2179999999</v>
      </c>
      <c r="M570" s="9">
        <f t="shared" si="67"/>
        <v>35934.642800000001</v>
      </c>
      <c r="N570" s="9"/>
      <c r="O570" s="9"/>
      <c r="P570" s="9"/>
      <c r="Q570" s="9"/>
      <c r="R570" s="9"/>
      <c r="S570" s="9"/>
      <c r="T570" s="9"/>
      <c r="U570" s="9"/>
      <c r="V570" s="9">
        <f t="shared" si="64"/>
        <v>304437.6434</v>
      </c>
      <c r="W570" s="9"/>
      <c r="X570" s="9"/>
      <c r="Y570" s="9"/>
      <c r="Z570" s="9"/>
      <c r="AA570" s="8">
        <v>565</v>
      </c>
      <c r="AB570" s="20">
        <v>2016</v>
      </c>
      <c r="AC570" s="20">
        <v>1935</v>
      </c>
      <c r="AD570" s="21">
        <v>112.48</v>
      </c>
      <c r="AE570" s="9">
        <f t="shared" si="68"/>
        <v>-60534.10150192678</v>
      </c>
      <c r="AF570" s="9">
        <v>2129768.3135000002</v>
      </c>
      <c r="AG570" s="9">
        <v>33508.915200000003</v>
      </c>
      <c r="AH570" s="9">
        <v>202047.24119999999</v>
      </c>
      <c r="AI570" s="9">
        <v>88292.128700000001</v>
      </c>
      <c r="AJ570" s="9">
        <v>284287.41080000001</v>
      </c>
      <c r="AK570" s="9">
        <v>26111.432717527172</v>
      </c>
      <c r="AL570" s="9">
        <v>2772326.6781843998</v>
      </c>
      <c r="AM570" s="9">
        <f t="shared" si="69"/>
        <v>258175.97808247284</v>
      </c>
      <c r="AN570" s="9"/>
      <c r="AO570" s="9"/>
      <c r="AP570" s="9"/>
      <c r="AQ570" s="9"/>
      <c r="AR570" s="9"/>
      <c r="AS570" s="9"/>
      <c r="AT570" s="9"/>
      <c r="AU570" s="9"/>
      <c r="AV570" s="9">
        <f t="shared" si="65"/>
        <v>-60534.10150192678</v>
      </c>
      <c r="AW570" s="9"/>
      <c r="AX570" s="9"/>
      <c r="AY570" s="9"/>
      <c r="AZ570" s="9"/>
      <c r="BA570" s="20">
        <v>565</v>
      </c>
      <c r="BB570" s="20">
        <v>2017</v>
      </c>
      <c r="BC570" s="20">
        <v>1936</v>
      </c>
      <c r="BD570" s="21">
        <v>90.47</v>
      </c>
      <c r="BE570" s="9">
        <f t="shared" si="70"/>
        <v>-189375.10458843317</v>
      </c>
      <c r="BF570" s="9">
        <v>2155745.0427000001</v>
      </c>
      <c r="BG570" s="9">
        <v>33412.713799999998</v>
      </c>
      <c r="BH570" s="9">
        <v>181391.3388</v>
      </c>
      <c r="BI570" s="9">
        <v>114292.437515963</v>
      </c>
      <c r="BJ570" s="9">
        <v>277724.6765</v>
      </c>
      <c r="BK570" s="9">
        <v>97290.476051939666</v>
      </c>
      <c r="BL570" s="9">
        <v>2854650.8378524566</v>
      </c>
      <c r="BM570" s="9">
        <f t="shared" si="71"/>
        <v>180434.20044806035</v>
      </c>
      <c r="BN570" s="9"/>
      <c r="BO570" s="9"/>
      <c r="BP570" s="9"/>
      <c r="BQ570" s="9"/>
      <c r="BR570" s="9"/>
      <c r="BS570" s="9"/>
      <c r="BT570" s="9"/>
      <c r="BU570" s="9"/>
      <c r="BV570" s="9">
        <f t="shared" si="66"/>
        <v>-189375.10458843317</v>
      </c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</row>
    <row r="571" spans="1:117">
      <c r="A571" s="8">
        <v>566</v>
      </c>
      <c r="B571" s="20">
        <v>2015</v>
      </c>
      <c r="C571" s="20">
        <v>1954</v>
      </c>
      <c r="D571" s="21">
        <v>118.44</v>
      </c>
      <c r="E571" s="9">
        <v>35890.701800000003</v>
      </c>
      <c r="F571" s="9">
        <v>2056987.6603999999</v>
      </c>
      <c r="G571" s="9">
        <v>77366.129400000005</v>
      </c>
      <c r="H571" s="9">
        <v>380171.75630000001</v>
      </c>
      <c r="I571" s="9">
        <v>73861.351899999994</v>
      </c>
      <c r="J571" s="9">
        <v>29345.190500000001</v>
      </c>
      <c r="K571" s="9">
        <v>12183.477000000001</v>
      </c>
      <c r="L571" s="9">
        <v>2569657.9097000002</v>
      </c>
      <c r="M571" s="9">
        <f t="shared" si="67"/>
        <v>17161.713499999998</v>
      </c>
      <c r="N571" s="9"/>
      <c r="O571" s="9"/>
      <c r="P571" s="9"/>
      <c r="Q571" s="9"/>
      <c r="R571" s="9"/>
      <c r="S571" s="9"/>
      <c r="T571" s="9"/>
      <c r="U571" s="9"/>
      <c r="V571" s="9">
        <f t="shared" si="64"/>
        <v>304452.70180000004</v>
      </c>
      <c r="W571" s="9"/>
      <c r="X571" s="9"/>
      <c r="Y571" s="9"/>
      <c r="Z571" s="9"/>
      <c r="AA571" s="8">
        <v>566</v>
      </c>
      <c r="AB571" s="20">
        <v>2016</v>
      </c>
      <c r="AC571" s="20">
        <v>1943</v>
      </c>
      <c r="AD571" s="21">
        <v>84.68</v>
      </c>
      <c r="AE571" s="9">
        <f t="shared" si="68"/>
        <v>5064.8548980737105</v>
      </c>
      <c r="AF571" s="9">
        <v>2173046.9108000002</v>
      </c>
      <c r="AG571" s="9">
        <v>33508.915200000003</v>
      </c>
      <c r="AH571" s="9">
        <v>201294.2402</v>
      </c>
      <c r="AI571" s="9">
        <v>91120.975200000001</v>
      </c>
      <c r="AJ571" s="9">
        <v>338294.1998</v>
      </c>
      <c r="AK571" s="9">
        <v>34018.397917527167</v>
      </c>
      <c r="AL571" s="9">
        <v>2798181.9883843996</v>
      </c>
      <c r="AM571" s="9">
        <f t="shared" si="69"/>
        <v>304275.80188247282</v>
      </c>
      <c r="AN571" s="9"/>
      <c r="AO571" s="9"/>
      <c r="AP571" s="9"/>
      <c r="AQ571" s="9"/>
      <c r="AR571" s="9"/>
      <c r="AS571" s="9"/>
      <c r="AT571" s="9"/>
      <c r="AU571" s="9"/>
      <c r="AV571" s="9">
        <f t="shared" si="65"/>
        <v>5064.8548980737105</v>
      </c>
      <c r="AW571" s="9"/>
      <c r="AX571" s="9"/>
      <c r="AY571" s="9"/>
      <c r="AZ571" s="9"/>
      <c r="BA571" s="20">
        <v>566</v>
      </c>
      <c r="BB571" s="20">
        <v>2017</v>
      </c>
      <c r="BC571" s="20">
        <v>1944</v>
      </c>
      <c r="BD571" s="21">
        <v>106.97</v>
      </c>
      <c r="BE571" s="9">
        <f t="shared" si="70"/>
        <v>-330720.58110682946</v>
      </c>
      <c r="BF571" s="9">
        <v>2188447.3805999998</v>
      </c>
      <c r="BG571" s="9">
        <v>33412.713799999998</v>
      </c>
      <c r="BH571" s="9">
        <v>178558.84710000001</v>
      </c>
      <c r="BI571" s="9">
        <v>124933.438197567</v>
      </c>
      <c r="BJ571" s="9">
        <v>85013.78839999999</v>
      </c>
      <c r="BK571" s="9">
        <v>103254.59405193967</v>
      </c>
      <c r="BL571" s="9">
        <v>2837832.1551524564</v>
      </c>
      <c r="BM571" s="9">
        <f t="shared" si="71"/>
        <v>-18240.805651939678</v>
      </c>
      <c r="BN571" s="9"/>
      <c r="BO571" s="9"/>
      <c r="BP571" s="9"/>
      <c r="BQ571" s="9"/>
      <c r="BR571" s="9"/>
      <c r="BS571" s="9"/>
      <c r="BT571" s="9"/>
      <c r="BU571" s="9"/>
      <c r="BV571" s="9">
        <f t="shared" si="66"/>
        <v>-330720.58110682946</v>
      </c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</row>
    <row r="572" spans="1:117">
      <c r="A572" s="8">
        <v>567</v>
      </c>
      <c r="B572" s="20">
        <v>2015</v>
      </c>
      <c r="C572" s="20">
        <v>1978</v>
      </c>
      <c r="D572" s="21">
        <v>104.63</v>
      </c>
      <c r="E572" s="9">
        <v>99731.099799999996</v>
      </c>
      <c r="F572" s="9">
        <v>2052715.5316999999</v>
      </c>
      <c r="G572" s="9">
        <v>77366.129400000005</v>
      </c>
      <c r="H572" s="9">
        <v>381215.4167</v>
      </c>
      <c r="I572" s="9">
        <v>69941.871700000003</v>
      </c>
      <c r="J572" s="9">
        <v>94172.526899999997</v>
      </c>
      <c r="K572" s="9">
        <v>0</v>
      </c>
      <c r="L572" s="9">
        <v>2575680.3766000001</v>
      </c>
      <c r="M572" s="9">
        <f t="shared" si="67"/>
        <v>94172.526899999997</v>
      </c>
      <c r="N572" s="9"/>
      <c r="O572" s="9"/>
      <c r="P572" s="9"/>
      <c r="Q572" s="9"/>
      <c r="R572" s="9"/>
      <c r="S572" s="9"/>
      <c r="T572" s="9"/>
      <c r="U572" s="9"/>
      <c r="V572" s="9">
        <f t="shared" si="64"/>
        <v>368293.09980000003</v>
      </c>
      <c r="W572" s="9"/>
      <c r="X572" s="9"/>
      <c r="Y572" s="9"/>
      <c r="Z572" s="9"/>
      <c r="AA572" s="8">
        <v>567</v>
      </c>
      <c r="AB572" s="20">
        <v>2016</v>
      </c>
      <c r="AC572" s="20">
        <v>1998</v>
      </c>
      <c r="AD572" s="21">
        <v>160.31</v>
      </c>
      <c r="AE572" s="9">
        <f t="shared" si="68"/>
        <v>57299.960098073352</v>
      </c>
      <c r="AF572" s="9">
        <v>2193383.5743</v>
      </c>
      <c r="AG572" s="9">
        <v>33508.915200000003</v>
      </c>
      <c r="AH572" s="9">
        <v>204228.0962</v>
      </c>
      <c r="AI572" s="9">
        <v>80099.172600000005</v>
      </c>
      <c r="AJ572" s="9">
        <v>350323.25520000001</v>
      </c>
      <c r="AK572" s="9">
        <v>20725.68061752717</v>
      </c>
      <c r="AL572" s="9">
        <v>2783517.3727843999</v>
      </c>
      <c r="AM572" s="9">
        <f t="shared" si="69"/>
        <v>329597.57458247285</v>
      </c>
      <c r="AN572" s="9"/>
      <c r="AO572" s="9"/>
      <c r="AP572" s="9"/>
      <c r="AQ572" s="9"/>
      <c r="AR572" s="9"/>
      <c r="AS572" s="9"/>
      <c r="AT572" s="9"/>
      <c r="AU572" s="9"/>
      <c r="AV572" s="9">
        <f t="shared" si="65"/>
        <v>57299.960098073352</v>
      </c>
      <c r="AW572" s="9"/>
      <c r="AX572" s="9"/>
      <c r="AY572" s="9"/>
      <c r="AZ572" s="9"/>
      <c r="BA572" s="20">
        <v>567</v>
      </c>
      <c r="BB572" s="20">
        <v>2017</v>
      </c>
      <c r="BC572" s="20">
        <v>1999</v>
      </c>
      <c r="BD572" s="21">
        <v>133.88999999999999</v>
      </c>
      <c r="BE572" s="9">
        <f t="shared" si="70"/>
        <v>137333.63941349974</v>
      </c>
      <c r="BF572" s="9">
        <v>2212069.6228</v>
      </c>
      <c r="BG572" s="9">
        <v>33412.713799999998</v>
      </c>
      <c r="BH572" s="9">
        <v>192085.4093</v>
      </c>
      <c r="BI572" s="9">
        <v>74117.345617896106</v>
      </c>
      <c r="BJ572" s="9">
        <v>557412.76069999998</v>
      </c>
      <c r="BK572" s="9">
        <v>43849.19805193966</v>
      </c>
      <c r="BL572" s="9">
        <v>2887915.0147524565</v>
      </c>
      <c r="BM572" s="9">
        <f t="shared" si="71"/>
        <v>513563.56264806032</v>
      </c>
      <c r="BN572" s="9"/>
      <c r="BO572" s="9"/>
      <c r="BP572" s="9"/>
      <c r="BQ572" s="9"/>
      <c r="BR572" s="9"/>
      <c r="BS572" s="9"/>
      <c r="BT572" s="9"/>
      <c r="BU572" s="9"/>
      <c r="BV572" s="9">
        <f t="shared" si="66"/>
        <v>137333.63941349974</v>
      </c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</row>
    <row r="573" spans="1:117">
      <c r="A573" s="8">
        <v>568</v>
      </c>
      <c r="B573" s="20">
        <v>2015</v>
      </c>
      <c r="C573" s="20">
        <v>1980</v>
      </c>
      <c r="D573" s="21">
        <v>97.62</v>
      </c>
      <c r="E573" s="9">
        <v>91271.737599999993</v>
      </c>
      <c r="F573" s="9">
        <v>2053052.7768000001</v>
      </c>
      <c r="G573" s="9">
        <v>77366.129400000005</v>
      </c>
      <c r="H573" s="9">
        <v>380412.97519999999</v>
      </c>
      <c r="I573" s="9">
        <v>72955.451000000001</v>
      </c>
      <c r="J573" s="9">
        <v>91945.616999999998</v>
      </c>
      <c r="K573" s="9">
        <v>1840.1201000000001</v>
      </c>
      <c r="L573" s="9">
        <v>2582621.0917000002</v>
      </c>
      <c r="M573" s="9">
        <f t="shared" si="67"/>
        <v>90105.496899999998</v>
      </c>
      <c r="N573" s="9"/>
      <c r="O573" s="9"/>
      <c r="P573" s="9"/>
      <c r="Q573" s="9"/>
      <c r="R573" s="9"/>
      <c r="S573" s="9"/>
      <c r="T573" s="9"/>
      <c r="U573" s="9"/>
      <c r="V573" s="9">
        <f t="shared" si="64"/>
        <v>359833.73759999999</v>
      </c>
      <c r="W573" s="9"/>
      <c r="X573" s="9"/>
      <c r="Y573" s="9"/>
      <c r="Z573" s="9"/>
      <c r="AA573" s="8">
        <v>568</v>
      </c>
      <c r="AB573" s="20">
        <v>2016</v>
      </c>
      <c r="AC573" s="20">
        <v>1957</v>
      </c>
      <c r="AD573" s="21">
        <v>133.28</v>
      </c>
      <c r="AE573" s="9">
        <f t="shared" si="68"/>
        <v>36002.507298073731</v>
      </c>
      <c r="AF573" s="9">
        <v>2224015.9567</v>
      </c>
      <c r="AG573" s="9">
        <v>33508.915200000003</v>
      </c>
      <c r="AH573" s="9">
        <v>203578.89849999998</v>
      </c>
      <c r="AI573" s="9">
        <v>82538.054999999993</v>
      </c>
      <c r="AJ573" s="9">
        <v>301749.32860000001</v>
      </c>
      <c r="AK573" s="9">
        <v>24855.59551752717</v>
      </c>
      <c r="AL573" s="9">
        <v>2784533.0511843995</v>
      </c>
      <c r="AM573" s="9">
        <f t="shared" si="69"/>
        <v>276893.73308247281</v>
      </c>
      <c r="AN573" s="9"/>
      <c r="AO573" s="9"/>
      <c r="AP573" s="9"/>
      <c r="AQ573" s="9"/>
      <c r="AR573" s="9"/>
      <c r="AS573" s="9"/>
      <c r="AT573" s="9"/>
      <c r="AU573" s="9"/>
      <c r="AV573" s="9">
        <f t="shared" si="65"/>
        <v>36002.507298073731</v>
      </c>
      <c r="AW573" s="9"/>
      <c r="AX573" s="9"/>
      <c r="AY573" s="9"/>
      <c r="AZ573" s="9"/>
      <c r="BA573" s="20">
        <v>568</v>
      </c>
      <c r="BB573" s="20">
        <v>2017</v>
      </c>
      <c r="BC573" s="20">
        <v>1958</v>
      </c>
      <c r="BD573" s="21">
        <v>157.07</v>
      </c>
      <c r="BE573" s="9">
        <f t="shared" si="70"/>
        <v>-53738.284819780383</v>
      </c>
      <c r="BF573" s="9">
        <v>2244840.9473000001</v>
      </c>
      <c r="BG573" s="9">
        <v>33412.713799999998</v>
      </c>
      <c r="BH573" s="9">
        <v>190478.51</v>
      </c>
      <c r="BI573" s="9">
        <v>80154.085884616201</v>
      </c>
      <c r="BJ573" s="9">
        <v>314743.36740000005</v>
      </c>
      <c r="BK573" s="9">
        <v>57624.829551939663</v>
      </c>
      <c r="BL573" s="9">
        <v>2859743.0796524566</v>
      </c>
      <c r="BM573" s="9">
        <f t="shared" si="71"/>
        <v>257118.53784806037</v>
      </c>
      <c r="BN573" s="9"/>
      <c r="BO573" s="9"/>
      <c r="BP573" s="9"/>
      <c r="BQ573" s="9"/>
      <c r="BR573" s="9"/>
      <c r="BS573" s="9"/>
      <c r="BT573" s="9"/>
      <c r="BU573" s="9"/>
      <c r="BV573" s="9">
        <f t="shared" si="66"/>
        <v>-53738.284819780383</v>
      </c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</row>
    <row r="574" spans="1:117">
      <c r="A574" s="8">
        <v>569</v>
      </c>
      <c r="B574" s="20">
        <v>2015</v>
      </c>
      <c r="C574" s="20">
        <v>1983</v>
      </c>
      <c r="D574" s="21">
        <v>122.32</v>
      </c>
      <c r="E574" s="9">
        <v>64084.481399999997</v>
      </c>
      <c r="F574" s="9">
        <v>2023946.4047000001</v>
      </c>
      <c r="G574" s="9">
        <v>77366.129400000005</v>
      </c>
      <c r="H574" s="9">
        <v>380550.20120000001</v>
      </c>
      <c r="I574" s="9">
        <v>72440.097099999999</v>
      </c>
      <c r="J574" s="9">
        <v>85405.648300000001</v>
      </c>
      <c r="K574" s="9">
        <v>1647.0188000000001</v>
      </c>
      <c r="L574" s="9">
        <v>2573976.9805000001</v>
      </c>
      <c r="M574" s="9">
        <f t="shared" si="67"/>
        <v>83758.629499999995</v>
      </c>
      <c r="N574" s="9"/>
      <c r="O574" s="9"/>
      <c r="P574" s="9"/>
      <c r="Q574" s="9"/>
      <c r="R574" s="9"/>
      <c r="S574" s="9"/>
      <c r="T574" s="9"/>
      <c r="U574" s="9"/>
      <c r="V574" s="9">
        <f t="shared" si="64"/>
        <v>332646.48139999999</v>
      </c>
      <c r="W574" s="9"/>
      <c r="X574" s="9"/>
      <c r="Y574" s="9"/>
      <c r="Z574" s="9"/>
      <c r="AA574" s="8">
        <v>569</v>
      </c>
      <c r="AB574" s="20">
        <v>2016</v>
      </c>
      <c r="AC574" s="20">
        <v>1975</v>
      </c>
      <c r="AD574" s="21">
        <v>170.14</v>
      </c>
      <c r="AE574" s="9">
        <f t="shared" si="68"/>
        <v>70056.188298073132</v>
      </c>
      <c r="AF574" s="9">
        <v>2155738.639</v>
      </c>
      <c r="AG574" s="9">
        <v>33508.915200000003</v>
      </c>
      <c r="AH574" s="9">
        <v>203672.7923</v>
      </c>
      <c r="AI574" s="9">
        <v>82185.318100000004</v>
      </c>
      <c r="AJ574" s="9">
        <v>396544.3198</v>
      </c>
      <c r="AK574" s="9">
        <v>14225.835917527171</v>
      </c>
      <c r="AL574" s="9">
        <v>2787367.9601843995</v>
      </c>
      <c r="AM574" s="9">
        <f t="shared" si="69"/>
        <v>382318.48388247285</v>
      </c>
      <c r="AN574" s="9"/>
      <c r="AO574" s="9"/>
      <c r="AP574" s="9"/>
      <c r="AQ574" s="9"/>
      <c r="AR574" s="9"/>
      <c r="AS574" s="9"/>
      <c r="AT574" s="9"/>
      <c r="AU574" s="9"/>
      <c r="AV574" s="9">
        <f t="shared" si="65"/>
        <v>70056.188298073132</v>
      </c>
      <c r="AW574" s="9"/>
      <c r="AX574" s="9"/>
      <c r="AY574" s="9"/>
      <c r="AZ574" s="9"/>
      <c r="BA574" s="20">
        <v>569</v>
      </c>
      <c r="BB574" s="20">
        <v>2017</v>
      </c>
      <c r="BC574" s="20">
        <v>1976</v>
      </c>
      <c r="BD574" s="21">
        <v>78.040000000000006</v>
      </c>
      <c r="BE574" s="9">
        <f t="shared" si="70"/>
        <v>198266.92377553321</v>
      </c>
      <c r="BF574" s="9">
        <v>2201818.5636999998</v>
      </c>
      <c r="BG574" s="9">
        <v>33412.713799999998</v>
      </c>
      <c r="BH574" s="9">
        <v>193614.7965</v>
      </c>
      <c r="BI574" s="9">
        <v>68371.799979930001</v>
      </c>
      <c r="BJ574" s="9">
        <v>638922.50890000002</v>
      </c>
      <c r="BK574" s="9">
        <v>38662.738851939663</v>
      </c>
      <c r="BL574" s="9">
        <v>2899210.7202524566</v>
      </c>
      <c r="BM574" s="9">
        <f t="shared" si="71"/>
        <v>600259.77004806034</v>
      </c>
      <c r="BN574" s="9"/>
      <c r="BO574" s="9"/>
      <c r="BP574" s="9"/>
      <c r="BQ574" s="9"/>
      <c r="BR574" s="9"/>
      <c r="BS574" s="9"/>
      <c r="BT574" s="9"/>
      <c r="BU574" s="9"/>
      <c r="BV574" s="9">
        <f t="shared" si="66"/>
        <v>198266.92377553321</v>
      </c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</row>
    <row r="575" spans="1:117">
      <c r="A575" s="8">
        <v>570</v>
      </c>
      <c r="B575" s="20">
        <v>2015</v>
      </c>
      <c r="C575" s="20">
        <v>1993</v>
      </c>
      <c r="D575" s="21">
        <v>89.09</v>
      </c>
      <c r="E575" s="9">
        <v>105316.6786</v>
      </c>
      <c r="F575" s="9">
        <v>2050573.5273</v>
      </c>
      <c r="G575" s="9">
        <v>77366.129400000005</v>
      </c>
      <c r="H575" s="9">
        <v>380129.82579999999</v>
      </c>
      <c r="I575" s="9">
        <v>74018.822199999995</v>
      </c>
      <c r="J575" s="9">
        <v>109859.5609</v>
      </c>
      <c r="K575" s="9">
        <v>0</v>
      </c>
      <c r="L575" s="9">
        <v>2586631.1869999999</v>
      </c>
      <c r="M575" s="9">
        <f t="shared" si="67"/>
        <v>109859.5609</v>
      </c>
      <c r="N575" s="9"/>
      <c r="O575" s="9"/>
      <c r="P575" s="9"/>
      <c r="Q575" s="9"/>
      <c r="R575" s="9"/>
      <c r="S575" s="9"/>
      <c r="T575" s="9"/>
      <c r="U575" s="9"/>
      <c r="V575" s="9">
        <f t="shared" si="64"/>
        <v>373878.67859999998</v>
      </c>
      <c r="W575" s="9"/>
      <c r="X575" s="9"/>
      <c r="Y575" s="9"/>
      <c r="Z575" s="9"/>
      <c r="AA575" s="8">
        <v>570</v>
      </c>
      <c r="AB575" s="20">
        <v>2016</v>
      </c>
      <c r="AC575" s="20">
        <v>1972</v>
      </c>
      <c r="AD575" s="21">
        <v>97.92</v>
      </c>
      <c r="AE575" s="9">
        <f t="shared" si="68"/>
        <v>165031.81509807333</v>
      </c>
      <c r="AF575" s="9">
        <v>2173502.798</v>
      </c>
      <c r="AG575" s="9">
        <v>33508.915200000003</v>
      </c>
      <c r="AH575" s="9">
        <v>205621.22279999999</v>
      </c>
      <c r="AI575" s="9">
        <v>74865.525999999998</v>
      </c>
      <c r="AJ575" s="9">
        <v>507201.66940000001</v>
      </c>
      <c r="AK575" s="9">
        <v>11707.721417527171</v>
      </c>
      <c r="AL575" s="9">
        <v>2817960.5948843998</v>
      </c>
      <c r="AM575" s="9">
        <f t="shared" si="69"/>
        <v>495493.94798247283</v>
      </c>
      <c r="AN575" s="9"/>
      <c r="AO575" s="9"/>
      <c r="AP575" s="9"/>
      <c r="AQ575" s="9"/>
      <c r="AR575" s="9"/>
      <c r="AS575" s="9"/>
      <c r="AT575" s="9"/>
      <c r="AU575" s="9"/>
      <c r="AV575" s="9">
        <f t="shared" si="65"/>
        <v>165031.81509807333</v>
      </c>
      <c r="AW575" s="9"/>
      <c r="AX575" s="9"/>
      <c r="AY575" s="9"/>
      <c r="AZ575" s="9"/>
      <c r="BA575" s="20">
        <v>570</v>
      </c>
      <c r="BB575" s="20">
        <v>2017</v>
      </c>
      <c r="BC575" s="20">
        <v>1973</v>
      </c>
      <c r="BD575" s="21">
        <v>193.28</v>
      </c>
      <c r="BE575" s="9">
        <f t="shared" si="70"/>
        <v>-218397.80263730185</v>
      </c>
      <c r="BF575" s="9">
        <v>2189917.6611000001</v>
      </c>
      <c r="BG575" s="9">
        <v>33412.713799999998</v>
      </c>
      <c r="BH575" s="9">
        <v>188590.7683</v>
      </c>
      <c r="BI575" s="9">
        <v>87245.884867093395</v>
      </c>
      <c r="BJ575" s="9">
        <v>187419.23259999999</v>
      </c>
      <c r="BK575" s="9">
        <v>64445.663051939664</v>
      </c>
      <c r="BL575" s="9">
        <v>2840538.4002524563</v>
      </c>
      <c r="BM575" s="9">
        <f t="shared" si="71"/>
        <v>122973.56954806033</v>
      </c>
      <c r="BN575" s="9"/>
      <c r="BO575" s="9"/>
      <c r="BP575" s="9"/>
      <c r="BQ575" s="9"/>
      <c r="BR575" s="9"/>
      <c r="BS575" s="9"/>
      <c r="BT575" s="9"/>
      <c r="BU575" s="9"/>
      <c r="BV575" s="9">
        <f t="shared" si="66"/>
        <v>-218397.80263730185</v>
      </c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</row>
    <row r="576" spans="1:117">
      <c r="A576" s="8">
        <v>571</v>
      </c>
      <c r="B576" s="20">
        <v>2015</v>
      </c>
      <c r="C576" s="20">
        <v>1995</v>
      </c>
      <c r="D576" s="21">
        <v>104.51</v>
      </c>
      <c r="E576" s="9">
        <v>69830.471600000004</v>
      </c>
      <c r="F576" s="9">
        <v>2034282.52</v>
      </c>
      <c r="G576" s="9">
        <v>77366.129400000005</v>
      </c>
      <c r="H576" s="9">
        <v>381199.37229999999</v>
      </c>
      <c r="I576" s="9">
        <v>70002.126399999994</v>
      </c>
      <c r="J576" s="9">
        <v>83887.030799999993</v>
      </c>
      <c r="K576" s="9">
        <v>3831.4256999999998</v>
      </c>
      <c r="L576" s="9">
        <v>2573075.2817000002</v>
      </c>
      <c r="M576" s="9">
        <f t="shared" si="67"/>
        <v>80055.605099999986</v>
      </c>
      <c r="N576" s="9"/>
      <c r="O576" s="9"/>
      <c r="P576" s="9"/>
      <c r="Q576" s="9"/>
      <c r="R576" s="9"/>
      <c r="S576" s="9"/>
      <c r="T576" s="9"/>
      <c r="U576" s="9"/>
      <c r="V576" s="9">
        <f t="shared" si="64"/>
        <v>338392.47160000005</v>
      </c>
      <c r="W576" s="9"/>
      <c r="X576" s="9"/>
      <c r="Y576" s="9"/>
      <c r="Z576" s="9"/>
      <c r="AA576" s="8">
        <v>571</v>
      </c>
      <c r="AB576" s="20">
        <v>2016</v>
      </c>
      <c r="AC576" s="20">
        <v>1940</v>
      </c>
      <c r="AD576" s="21">
        <v>98.3</v>
      </c>
      <c r="AE576" s="9">
        <f t="shared" si="68"/>
        <v>-103346.80660192622</v>
      </c>
      <c r="AF576" s="9">
        <v>2169445.96</v>
      </c>
      <c r="AG576" s="9">
        <v>33508.915200000003</v>
      </c>
      <c r="AH576" s="9">
        <v>199807.59569999998</v>
      </c>
      <c r="AI576" s="9">
        <v>96705.9467</v>
      </c>
      <c r="AJ576" s="9">
        <v>205994.14140000002</v>
      </c>
      <c r="AK576" s="9">
        <v>42047.179317527174</v>
      </c>
      <c r="AL576" s="9">
        <v>2766762.1862843996</v>
      </c>
      <c r="AM576" s="9">
        <f t="shared" si="69"/>
        <v>163946.96208247286</v>
      </c>
      <c r="AN576" s="9"/>
      <c r="AO576" s="9"/>
      <c r="AP576" s="9"/>
      <c r="AQ576" s="9"/>
      <c r="AR576" s="9"/>
      <c r="AS576" s="9"/>
      <c r="AT576" s="9"/>
      <c r="AU576" s="9"/>
      <c r="AV576" s="9">
        <f t="shared" si="65"/>
        <v>-103346.80660192622</v>
      </c>
      <c r="AW576" s="9"/>
      <c r="AX576" s="9"/>
      <c r="AY576" s="9"/>
      <c r="AZ576" s="9"/>
      <c r="BA576" s="20">
        <v>571</v>
      </c>
      <c r="BB576" s="20">
        <v>2017</v>
      </c>
      <c r="BC576" s="20">
        <v>1941</v>
      </c>
      <c r="BD576" s="21">
        <v>129.43</v>
      </c>
      <c r="BE576" s="9">
        <f t="shared" si="70"/>
        <v>-261800.75994189316</v>
      </c>
      <c r="BF576" s="9">
        <v>2186353.0474</v>
      </c>
      <c r="BG576" s="9">
        <v>33412.713799999998</v>
      </c>
      <c r="BH576" s="9">
        <v>185887.9614</v>
      </c>
      <c r="BI576" s="9">
        <v>97399.690662502806</v>
      </c>
      <c r="BJ576" s="9">
        <v>148351.13949999999</v>
      </c>
      <c r="BK576" s="9">
        <v>74780.475251939672</v>
      </c>
      <c r="BL576" s="9">
        <v>2838424.8374524564</v>
      </c>
      <c r="BM576" s="9">
        <f t="shared" si="71"/>
        <v>73570.664248060319</v>
      </c>
      <c r="BN576" s="9"/>
      <c r="BO576" s="9"/>
      <c r="BP576" s="9"/>
      <c r="BQ576" s="9"/>
      <c r="BR576" s="9"/>
      <c r="BS576" s="9"/>
      <c r="BT576" s="9"/>
      <c r="BU576" s="9"/>
      <c r="BV576" s="9">
        <f t="shared" si="66"/>
        <v>-261800.75994189316</v>
      </c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</row>
    <row r="577" spans="1:117">
      <c r="A577" s="8">
        <v>572</v>
      </c>
      <c r="B577" s="20">
        <v>2015</v>
      </c>
      <c r="C577" s="20">
        <v>1987</v>
      </c>
      <c r="D577" s="21">
        <v>78.25</v>
      </c>
      <c r="E577" s="9">
        <v>69680.703200000004</v>
      </c>
      <c r="F577" s="9">
        <v>2044488.6989</v>
      </c>
      <c r="G577" s="9">
        <v>77366.129400000005</v>
      </c>
      <c r="H577" s="9">
        <v>380438.16519999999</v>
      </c>
      <c r="I577" s="9">
        <v>72860.849799999996</v>
      </c>
      <c r="J577" s="9">
        <v>71453.535999999993</v>
      </c>
      <c r="K577" s="9">
        <v>271.3648</v>
      </c>
      <c r="L577" s="9">
        <v>2576655.3111999999</v>
      </c>
      <c r="M577" s="9">
        <f t="shared" si="67"/>
        <v>71182.171199999997</v>
      </c>
      <c r="N577" s="9"/>
      <c r="O577" s="9"/>
      <c r="P577" s="9"/>
      <c r="Q577" s="9"/>
      <c r="R577" s="9"/>
      <c r="S577" s="9"/>
      <c r="T577" s="9"/>
      <c r="U577" s="9"/>
      <c r="V577" s="9">
        <f t="shared" si="64"/>
        <v>338242.70319999999</v>
      </c>
      <c r="W577" s="9"/>
      <c r="X577" s="9"/>
      <c r="Y577" s="9"/>
      <c r="Z577" s="9"/>
      <c r="AA577" s="8">
        <v>572</v>
      </c>
      <c r="AB577" s="20">
        <v>2016</v>
      </c>
      <c r="AC577" s="20">
        <v>1951</v>
      </c>
      <c r="AD577" s="21">
        <v>145.72999999999999</v>
      </c>
      <c r="AE577" s="9">
        <f t="shared" si="68"/>
        <v>142773.06569807278</v>
      </c>
      <c r="AF577" s="9">
        <v>2166497.3328999998</v>
      </c>
      <c r="AG577" s="9">
        <v>33508.915200000003</v>
      </c>
      <c r="AH577" s="9">
        <v>205484.01109999997</v>
      </c>
      <c r="AI577" s="9">
        <v>75380.997600000002</v>
      </c>
      <c r="AJ577" s="9">
        <v>486028.4179</v>
      </c>
      <c r="AK577" s="9">
        <v>11275.68501752717</v>
      </c>
      <c r="AL577" s="9">
        <v>2812850.9239843995</v>
      </c>
      <c r="AM577" s="9">
        <f t="shared" si="69"/>
        <v>474752.7328824728</v>
      </c>
      <c r="AN577" s="9"/>
      <c r="AO577" s="9"/>
      <c r="AP577" s="9"/>
      <c r="AQ577" s="9"/>
      <c r="AR577" s="9"/>
      <c r="AS577" s="9"/>
      <c r="AT577" s="9"/>
      <c r="AU577" s="9"/>
      <c r="AV577" s="9">
        <f t="shared" si="65"/>
        <v>142773.06569807278</v>
      </c>
      <c r="AW577" s="9"/>
      <c r="AX577" s="9"/>
      <c r="AY577" s="9"/>
      <c r="AZ577" s="9"/>
      <c r="BA577" s="20">
        <v>572</v>
      </c>
      <c r="BB577" s="20">
        <v>2017</v>
      </c>
      <c r="BC577" s="20">
        <v>1952</v>
      </c>
      <c r="BD577" s="21">
        <v>132.01</v>
      </c>
      <c r="BE577" s="9">
        <f t="shared" si="70"/>
        <v>73984.643889092375</v>
      </c>
      <c r="BF577" s="9">
        <v>2239585.5888999999</v>
      </c>
      <c r="BG577" s="9">
        <v>33412.713799999998</v>
      </c>
      <c r="BH577" s="9">
        <v>191374.19</v>
      </c>
      <c r="BI577" s="9">
        <v>76789.228193489005</v>
      </c>
      <c r="BJ577" s="9">
        <v>452724.61780000001</v>
      </c>
      <c r="BK577" s="9">
        <v>50541.181851939662</v>
      </c>
      <c r="BL577" s="9">
        <v>2869360.5129524567</v>
      </c>
      <c r="BM577" s="9">
        <f t="shared" si="71"/>
        <v>402183.43594806036</v>
      </c>
      <c r="BN577" s="9"/>
      <c r="BO577" s="9"/>
      <c r="BP577" s="9"/>
      <c r="BQ577" s="9"/>
      <c r="BR577" s="9"/>
      <c r="BS577" s="9"/>
      <c r="BT577" s="9"/>
      <c r="BU577" s="9"/>
      <c r="BV577" s="9">
        <f t="shared" si="66"/>
        <v>73984.643889092375</v>
      </c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</row>
    <row r="578" spans="1:117">
      <c r="A578" s="8">
        <v>573</v>
      </c>
      <c r="B578" s="20">
        <v>2015</v>
      </c>
      <c r="C578" s="20">
        <v>1976</v>
      </c>
      <c r="D578" s="21">
        <v>122.07</v>
      </c>
      <c r="E578" s="9">
        <v>47967.305999999997</v>
      </c>
      <c r="F578" s="9">
        <v>2018969.4044000001</v>
      </c>
      <c r="G578" s="9">
        <v>77366.129400000005</v>
      </c>
      <c r="H578" s="9">
        <v>381228.88020000001</v>
      </c>
      <c r="I578" s="9">
        <v>69891.309200000003</v>
      </c>
      <c r="J578" s="9">
        <v>73829.622499999998</v>
      </c>
      <c r="K578" s="9">
        <v>765.84849999999994</v>
      </c>
      <c r="L578" s="9">
        <v>2572552.1913000001</v>
      </c>
      <c r="M578" s="9">
        <f t="shared" si="67"/>
        <v>73063.774000000005</v>
      </c>
      <c r="N578" s="9"/>
      <c r="O578" s="9"/>
      <c r="P578" s="9"/>
      <c r="Q578" s="9"/>
      <c r="R578" s="9"/>
      <c r="S578" s="9"/>
      <c r="T578" s="9"/>
      <c r="U578" s="9"/>
      <c r="V578" s="9">
        <f t="shared" si="64"/>
        <v>316529.30599999998</v>
      </c>
      <c r="W578" s="9"/>
      <c r="X578" s="9"/>
      <c r="Y578" s="9"/>
      <c r="Z578" s="9"/>
      <c r="AA578" s="8">
        <v>573</v>
      </c>
      <c r="AB578" s="20">
        <v>2016</v>
      </c>
      <c r="AC578" s="20">
        <v>1996</v>
      </c>
      <c r="AD578" s="21">
        <v>192.43</v>
      </c>
      <c r="AE578" s="9">
        <f t="shared" si="68"/>
        <v>119132.446598073</v>
      </c>
      <c r="AF578" s="9">
        <v>2113756.9572000001</v>
      </c>
      <c r="AG578" s="9">
        <v>33508.915200000003</v>
      </c>
      <c r="AH578" s="9">
        <v>205648.69</v>
      </c>
      <c r="AI578" s="9">
        <v>74762.338199999998</v>
      </c>
      <c r="AJ578" s="9">
        <v>536053.66319999995</v>
      </c>
      <c r="AK578" s="9">
        <v>9740.39131752717</v>
      </c>
      <c r="AL578" s="9">
        <v>2834857.7258843998</v>
      </c>
      <c r="AM578" s="9">
        <f t="shared" si="69"/>
        <v>526313.27188247279</v>
      </c>
      <c r="AN578" s="9"/>
      <c r="AO578" s="9"/>
      <c r="AP578" s="9"/>
      <c r="AQ578" s="9"/>
      <c r="AR578" s="9"/>
      <c r="AS578" s="9"/>
      <c r="AT578" s="9"/>
      <c r="AU578" s="9"/>
      <c r="AV578" s="9">
        <f t="shared" si="65"/>
        <v>119132.446598073</v>
      </c>
      <c r="AW578" s="9"/>
      <c r="AX578" s="9"/>
      <c r="AY578" s="9"/>
      <c r="AZ578" s="9"/>
      <c r="BA578" s="20">
        <v>573</v>
      </c>
      <c r="BB578" s="20">
        <v>2017</v>
      </c>
      <c r="BC578" s="20">
        <v>1997</v>
      </c>
      <c r="BD578" s="21">
        <v>140.19999999999999</v>
      </c>
      <c r="BE578" s="9">
        <f t="shared" si="70"/>
        <v>97088.972311195917</v>
      </c>
      <c r="BF578" s="9">
        <v>2139499.8125</v>
      </c>
      <c r="BG578" s="9">
        <v>33412.713799999998</v>
      </c>
      <c r="BH578" s="9">
        <v>192684.34160000001</v>
      </c>
      <c r="BI578" s="9">
        <v>71867.299015592507</v>
      </c>
      <c r="BJ578" s="9">
        <v>609169.62580000004</v>
      </c>
      <c r="BK578" s="9">
        <v>38662.738851939663</v>
      </c>
      <c r="BL578" s="9">
        <v>2910882.0815524566</v>
      </c>
      <c r="BM578" s="9">
        <f t="shared" si="71"/>
        <v>570506.88694806036</v>
      </c>
      <c r="BN578" s="9"/>
      <c r="BO578" s="9"/>
      <c r="BP578" s="9"/>
      <c r="BQ578" s="9"/>
      <c r="BR578" s="9"/>
      <c r="BS578" s="9"/>
      <c r="BT578" s="9"/>
      <c r="BU578" s="9"/>
      <c r="BV578" s="9">
        <f t="shared" si="66"/>
        <v>97088.972311195917</v>
      </c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</row>
    <row r="579" spans="1:117">
      <c r="A579" s="8">
        <v>574</v>
      </c>
      <c r="B579" s="20">
        <v>2015</v>
      </c>
      <c r="C579" s="20">
        <v>1985</v>
      </c>
      <c r="D579" s="21">
        <v>89.42</v>
      </c>
      <c r="E579" s="9">
        <v>48823.325199999999</v>
      </c>
      <c r="F579" s="9">
        <v>2034484.7789</v>
      </c>
      <c r="G579" s="9">
        <v>77366.129400000005</v>
      </c>
      <c r="H579" s="9">
        <v>380728.49859999999</v>
      </c>
      <c r="I579" s="9">
        <v>71770.498699999996</v>
      </c>
      <c r="J579" s="9">
        <v>58265.384599999998</v>
      </c>
      <c r="K579" s="9">
        <v>111.4327</v>
      </c>
      <c r="L579" s="9">
        <v>2573680.5323000001</v>
      </c>
      <c r="M579" s="9">
        <f t="shared" si="67"/>
        <v>58153.9519</v>
      </c>
      <c r="N579" s="9"/>
      <c r="O579" s="9"/>
      <c r="P579" s="9"/>
      <c r="Q579" s="9"/>
      <c r="R579" s="9"/>
      <c r="S579" s="9"/>
      <c r="T579" s="9"/>
      <c r="U579" s="9"/>
      <c r="V579" s="9">
        <f t="shared" si="64"/>
        <v>317385.32520000002</v>
      </c>
      <c r="W579" s="9"/>
      <c r="X579" s="9"/>
      <c r="Y579" s="9"/>
      <c r="Z579" s="9"/>
      <c r="AA579" s="8">
        <v>574</v>
      </c>
      <c r="AB579" s="20">
        <v>2016</v>
      </c>
      <c r="AC579" s="20">
        <v>1948</v>
      </c>
      <c r="AD579" s="21">
        <v>128.72</v>
      </c>
      <c r="AE579" s="9">
        <f t="shared" si="68"/>
        <v>100487.96579807298</v>
      </c>
      <c r="AF579" s="9">
        <v>2098000.5639</v>
      </c>
      <c r="AG579" s="9">
        <v>33508.915200000003</v>
      </c>
      <c r="AH579" s="9">
        <v>206099.4277</v>
      </c>
      <c r="AI579" s="9">
        <v>73069.023300000001</v>
      </c>
      <c r="AJ579" s="9">
        <v>507988.85639999999</v>
      </c>
      <c r="AK579" s="9">
        <v>8936.3475175271706</v>
      </c>
      <c r="AL579" s="9">
        <v>2809242.4731843998</v>
      </c>
      <c r="AM579" s="9">
        <f t="shared" si="69"/>
        <v>499052.50888247282</v>
      </c>
      <c r="AN579" s="9"/>
      <c r="AO579" s="9"/>
      <c r="AP579" s="9"/>
      <c r="AQ579" s="9"/>
      <c r="AR579" s="9"/>
      <c r="AS579" s="9"/>
      <c r="AT579" s="9"/>
      <c r="AU579" s="9"/>
      <c r="AV579" s="9">
        <f t="shared" si="65"/>
        <v>100487.96579807298</v>
      </c>
      <c r="AW579" s="9"/>
      <c r="AX579" s="9"/>
      <c r="AY579" s="9"/>
      <c r="AZ579" s="9"/>
      <c r="BA579" s="20">
        <v>574</v>
      </c>
      <c r="BB579" s="20">
        <v>2017</v>
      </c>
      <c r="BC579" s="20">
        <v>1949</v>
      </c>
      <c r="BD579" s="21">
        <v>156.88</v>
      </c>
      <c r="BE579" s="9">
        <f t="shared" si="70"/>
        <v>-164222.05954621313</v>
      </c>
      <c r="BF579" s="9">
        <v>2126484.3764</v>
      </c>
      <c r="BG579" s="9">
        <v>33412.713799999998</v>
      </c>
      <c r="BH579" s="9">
        <v>189288.31200000001</v>
      </c>
      <c r="BI579" s="9">
        <v>84625.378358182905</v>
      </c>
      <c r="BJ579" s="9">
        <v>319810.93780000001</v>
      </c>
      <c r="BK579" s="9">
        <v>53816.38125193966</v>
      </c>
      <c r="BL579" s="9">
        <v>2864027.3966524564</v>
      </c>
      <c r="BM579" s="9">
        <f t="shared" si="71"/>
        <v>265994.55654806038</v>
      </c>
      <c r="BN579" s="9"/>
      <c r="BO579" s="9"/>
      <c r="BP579" s="9"/>
      <c r="BQ579" s="9"/>
      <c r="BR579" s="9"/>
      <c r="BS579" s="9"/>
      <c r="BT579" s="9"/>
      <c r="BU579" s="9"/>
      <c r="BV579" s="9">
        <f t="shared" si="66"/>
        <v>-164222.05954621313</v>
      </c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</row>
    <row r="580" spans="1:117">
      <c r="A580" s="8">
        <v>575</v>
      </c>
      <c r="B580" s="20">
        <v>2015</v>
      </c>
      <c r="C580" s="20">
        <v>1968</v>
      </c>
      <c r="D580" s="21">
        <v>96.29</v>
      </c>
      <c r="E580" s="9">
        <v>31136.1165</v>
      </c>
      <c r="F580" s="9">
        <v>2036354.8447</v>
      </c>
      <c r="G580" s="9">
        <v>77366.129400000005</v>
      </c>
      <c r="H580" s="9">
        <v>380888.82020000002</v>
      </c>
      <c r="I580" s="9">
        <v>71168.409</v>
      </c>
      <c r="J580" s="9">
        <v>47028.488299999997</v>
      </c>
      <c r="K580" s="9">
        <v>9288.4830999999995</v>
      </c>
      <c r="L580" s="9">
        <v>2572382.0918999999</v>
      </c>
      <c r="M580" s="9">
        <f t="shared" si="67"/>
        <v>37740.0052</v>
      </c>
      <c r="N580" s="9"/>
      <c r="O580" s="9"/>
      <c r="P580" s="9"/>
      <c r="Q580" s="9"/>
      <c r="R580" s="9"/>
      <c r="S580" s="9"/>
      <c r="T580" s="9"/>
      <c r="U580" s="9"/>
      <c r="V580" s="9">
        <f t="shared" si="64"/>
        <v>299698.1165</v>
      </c>
      <c r="W580" s="9"/>
      <c r="X580" s="9"/>
      <c r="Y580" s="9"/>
      <c r="Z580" s="9"/>
      <c r="AA580" s="8">
        <v>575</v>
      </c>
      <c r="AB580" s="20">
        <v>2016</v>
      </c>
      <c r="AC580" s="20">
        <v>1930</v>
      </c>
      <c r="AD580" s="21">
        <v>85.5</v>
      </c>
      <c r="AE580" s="9">
        <f t="shared" si="68"/>
        <v>-175056.20330192707</v>
      </c>
      <c r="AF580" s="9">
        <v>2147128.5353999999</v>
      </c>
      <c r="AG580" s="9">
        <v>33508.915200000003</v>
      </c>
      <c r="AH580" s="9">
        <v>192168.82759999999</v>
      </c>
      <c r="AI580" s="9">
        <v>125402.9905</v>
      </c>
      <c r="AJ580" s="9">
        <v>150996.4792</v>
      </c>
      <c r="AK580" s="9">
        <v>68734.683717527165</v>
      </c>
      <c r="AL580" s="9">
        <v>2755527.2674844</v>
      </c>
      <c r="AM580" s="9">
        <f t="shared" si="69"/>
        <v>82261.795482472837</v>
      </c>
      <c r="AN580" s="9"/>
      <c r="AO580" s="9"/>
      <c r="AP580" s="9"/>
      <c r="AQ580" s="9"/>
      <c r="AR580" s="9"/>
      <c r="AS580" s="9"/>
      <c r="AT580" s="9"/>
      <c r="AU580" s="9"/>
      <c r="AV580" s="9">
        <f t="shared" si="65"/>
        <v>-175056.20330192707</v>
      </c>
      <c r="AW580" s="9"/>
      <c r="AX580" s="9"/>
      <c r="AY580" s="9"/>
      <c r="AZ580" s="9"/>
      <c r="BA580" s="20">
        <v>575</v>
      </c>
      <c r="BB580" s="20">
        <v>2017</v>
      </c>
      <c r="BC580" s="20">
        <v>1931</v>
      </c>
      <c r="BD580" s="21">
        <v>132.94</v>
      </c>
      <c r="BE580" s="9">
        <f t="shared" si="70"/>
        <v>-329966.64057800919</v>
      </c>
      <c r="BF580" s="9">
        <v>2164625.7415</v>
      </c>
      <c r="BG580" s="9">
        <v>33412.713799999998</v>
      </c>
      <c r="BH580" s="9">
        <v>175625.89079999999</v>
      </c>
      <c r="BI580" s="9">
        <v>135951.86082638701</v>
      </c>
      <c r="BJ580" s="9">
        <v>127653.4433</v>
      </c>
      <c r="BK580" s="9">
        <v>127489.47345193966</v>
      </c>
      <c r="BL580" s="9">
        <v>2839746.8173524565</v>
      </c>
      <c r="BM580" s="9">
        <f t="shared" si="71"/>
        <v>163.96984806034015</v>
      </c>
      <c r="BN580" s="9"/>
      <c r="BO580" s="9"/>
      <c r="BP580" s="9"/>
      <c r="BQ580" s="9"/>
      <c r="BR580" s="9"/>
      <c r="BS580" s="9"/>
      <c r="BT580" s="9"/>
      <c r="BU580" s="9"/>
      <c r="BV580" s="9">
        <f t="shared" si="66"/>
        <v>-329966.64057800919</v>
      </c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</row>
    <row r="581" spans="1:117">
      <c r="A581" s="8">
        <v>576</v>
      </c>
      <c r="B581" s="20">
        <v>2015</v>
      </c>
      <c r="C581" s="20">
        <v>1949</v>
      </c>
      <c r="D581" s="21">
        <v>102.46</v>
      </c>
      <c r="E581" s="9">
        <v>65821.228499999997</v>
      </c>
      <c r="F581" s="9">
        <v>2055581.9194</v>
      </c>
      <c r="G581" s="9">
        <v>77366.129400000005</v>
      </c>
      <c r="H581" s="9">
        <v>379013.28269999998</v>
      </c>
      <c r="I581" s="9">
        <v>78212.014800000004</v>
      </c>
      <c r="J581" s="9">
        <v>65899.153200000001</v>
      </c>
      <c r="K581" s="9">
        <v>13287.8074</v>
      </c>
      <c r="L581" s="9">
        <v>2576963.4633999998</v>
      </c>
      <c r="M581" s="9">
        <f t="shared" si="67"/>
        <v>52611.345800000003</v>
      </c>
      <c r="N581" s="9"/>
      <c r="O581" s="9"/>
      <c r="P581" s="9"/>
      <c r="Q581" s="9"/>
      <c r="R581" s="9"/>
      <c r="S581" s="9"/>
      <c r="T581" s="9"/>
      <c r="U581" s="9"/>
      <c r="V581" s="9">
        <f t="shared" si="64"/>
        <v>334383.22850000003</v>
      </c>
      <c r="W581" s="9"/>
      <c r="X581" s="9"/>
      <c r="Y581" s="9"/>
      <c r="Z581" s="9"/>
      <c r="AA581" s="8">
        <v>576</v>
      </c>
      <c r="AB581" s="20">
        <v>2016</v>
      </c>
      <c r="AC581" s="20">
        <v>1952</v>
      </c>
      <c r="AD581" s="21">
        <v>132.01</v>
      </c>
      <c r="AE581" s="9">
        <f t="shared" si="68"/>
        <v>182107.80369807361</v>
      </c>
      <c r="AF581" s="9">
        <v>2208640.6664</v>
      </c>
      <c r="AG581" s="9">
        <v>33508.915200000003</v>
      </c>
      <c r="AH581" s="9">
        <v>204819.25809999998</v>
      </c>
      <c r="AI581" s="9">
        <v>77878.317500000005</v>
      </c>
      <c r="AJ581" s="9">
        <v>465895.96490000002</v>
      </c>
      <c r="AK581" s="9">
        <v>18380.975817527171</v>
      </c>
      <c r="AL581" s="9">
        <v>2790254.3425843995</v>
      </c>
      <c r="AM581" s="9">
        <f t="shared" si="69"/>
        <v>447514.98908247286</v>
      </c>
      <c r="AN581" s="9"/>
      <c r="AO581" s="9"/>
      <c r="AP581" s="9"/>
      <c r="AQ581" s="9"/>
      <c r="AR581" s="9"/>
      <c r="AS581" s="9"/>
      <c r="AT581" s="9"/>
      <c r="AU581" s="9"/>
      <c r="AV581" s="9">
        <f t="shared" si="65"/>
        <v>182107.80369807361</v>
      </c>
      <c r="AW581" s="9"/>
      <c r="AX581" s="9"/>
      <c r="AY581" s="9"/>
      <c r="AZ581" s="9"/>
      <c r="BA581" s="20">
        <v>576</v>
      </c>
      <c r="BB581" s="20">
        <v>2017</v>
      </c>
      <c r="BC581" s="20">
        <v>1953</v>
      </c>
      <c r="BD581" s="21">
        <v>154.11000000000001</v>
      </c>
      <c r="BE581" s="9">
        <f t="shared" si="70"/>
        <v>-26217.177345454693</v>
      </c>
      <c r="BF581" s="9">
        <v>2223190.3467999999</v>
      </c>
      <c r="BG581" s="9">
        <v>33412.713799999998</v>
      </c>
      <c r="BH581" s="9">
        <v>187615.44959999999</v>
      </c>
      <c r="BI581" s="9">
        <v>90909.926258941196</v>
      </c>
      <c r="BJ581" s="9">
        <v>371197.10130000004</v>
      </c>
      <c r="BK581" s="9">
        <v>67550.77495193966</v>
      </c>
      <c r="BL581" s="9">
        <v>2864991.9401524565</v>
      </c>
      <c r="BM581" s="9">
        <f t="shared" si="71"/>
        <v>303646.32634806039</v>
      </c>
      <c r="BN581" s="9"/>
      <c r="BO581" s="9"/>
      <c r="BP581" s="9"/>
      <c r="BQ581" s="9"/>
      <c r="BR581" s="9"/>
      <c r="BS581" s="9"/>
      <c r="BT581" s="9"/>
      <c r="BU581" s="9"/>
      <c r="BV581" s="9">
        <f t="shared" si="66"/>
        <v>-26217.177345454693</v>
      </c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</row>
    <row r="582" spans="1:117">
      <c r="A582" s="8">
        <v>577</v>
      </c>
      <c r="B582" s="20">
        <v>2015</v>
      </c>
      <c r="C582" s="20">
        <v>1989</v>
      </c>
      <c r="D582" s="21">
        <v>92.99</v>
      </c>
      <c r="E582" s="9">
        <v>55541.830199999997</v>
      </c>
      <c r="F582" s="9">
        <v>2050320.7205000001</v>
      </c>
      <c r="G582" s="9">
        <v>77366.129400000005</v>
      </c>
      <c r="H582" s="9">
        <v>380578.02679999999</v>
      </c>
      <c r="I582" s="9">
        <v>72335.597599999994</v>
      </c>
      <c r="J582" s="9">
        <v>51827.393100000001</v>
      </c>
      <c r="K582" s="9">
        <v>1400.8775000000001</v>
      </c>
      <c r="L582" s="9">
        <v>2575485.1597000002</v>
      </c>
      <c r="M582" s="9">
        <f t="shared" si="67"/>
        <v>50426.515599999999</v>
      </c>
      <c r="N582" s="9"/>
      <c r="O582" s="9"/>
      <c r="P582" s="9"/>
      <c r="Q582" s="9"/>
      <c r="R582" s="9"/>
      <c r="S582" s="9"/>
      <c r="T582" s="9"/>
      <c r="U582" s="9"/>
      <c r="V582" s="9">
        <f t="shared" ref="V582:V645" si="72">(E582-inmean)*stdfac+outmean</f>
        <v>324103.83020000003</v>
      </c>
      <c r="W582" s="9"/>
      <c r="X582" s="9"/>
      <c r="Y582" s="9"/>
      <c r="Z582" s="9"/>
      <c r="AA582" s="8">
        <v>577</v>
      </c>
      <c r="AB582" s="20">
        <v>2016</v>
      </c>
      <c r="AC582" s="20">
        <v>2007</v>
      </c>
      <c r="AD582" s="21">
        <v>128.85</v>
      </c>
      <c r="AE582" s="9">
        <f t="shared" si="68"/>
        <v>56786.719698073342</v>
      </c>
      <c r="AF582" s="9">
        <v>2178395.3840000001</v>
      </c>
      <c r="AG582" s="9">
        <v>33508.915200000003</v>
      </c>
      <c r="AH582" s="9">
        <v>203554.70969999998</v>
      </c>
      <c r="AI582" s="9">
        <v>82628.926399999997</v>
      </c>
      <c r="AJ582" s="9">
        <v>359539.6447</v>
      </c>
      <c r="AK582" s="9">
        <v>26291.097617527172</v>
      </c>
      <c r="AL582" s="9">
        <v>2774549.7626843997</v>
      </c>
      <c r="AM582" s="9">
        <f t="shared" si="69"/>
        <v>333248.54708247283</v>
      </c>
      <c r="AN582" s="9"/>
      <c r="AO582" s="9"/>
      <c r="AP582" s="9"/>
      <c r="AQ582" s="9"/>
      <c r="AR582" s="9"/>
      <c r="AS582" s="9"/>
      <c r="AT582" s="9"/>
      <c r="AU582" s="9"/>
      <c r="AV582" s="9">
        <f t="shared" ref="AV582:AV645" si="73">(AE582-inmean2)*stdfac2+outmean2</f>
        <v>56786.719698073342</v>
      </c>
      <c r="AW582" s="9"/>
      <c r="AX582" s="9"/>
      <c r="AY582" s="9"/>
      <c r="AZ582" s="9"/>
      <c r="BA582" s="20">
        <v>577</v>
      </c>
      <c r="BB582" s="20">
        <v>2017</v>
      </c>
      <c r="BC582" s="20">
        <v>2008</v>
      </c>
      <c r="BD582" s="21">
        <v>117.14</v>
      </c>
      <c r="BE582" s="9">
        <f t="shared" si="70"/>
        <v>-174562.804636396</v>
      </c>
      <c r="BF582" s="9">
        <v>2171606.6370999999</v>
      </c>
      <c r="BG582" s="9">
        <v>33412.713799999998</v>
      </c>
      <c r="BH582" s="9">
        <v>186726.51149999999</v>
      </c>
      <c r="BI582" s="9">
        <v>94249.456468000004</v>
      </c>
      <c r="BJ582" s="9">
        <v>260149.106</v>
      </c>
      <c r="BK582" s="9">
        <v>62815.499151939664</v>
      </c>
      <c r="BL582" s="9">
        <v>2857891.7303524567</v>
      </c>
      <c r="BM582" s="9">
        <f t="shared" si="71"/>
        <v>197333.60684806033</v>
      </c>
      <c r="BN582" s="9"/>
      <c r="BO582" s="9"/>
      <c r="BP582" s="9"/>
      <c r="BQ582" s="9"/>
      <c r="BR582" s="9"/>
      <c r="BS582" s="9"/>
      <c r="BT582" s="9"/>
      <c r="BU582" s="9"/>
      <c r="BV582" s="9">
        <f t="shared" ref="BV582:BV645" si="74">(BE582-inmean3)*stdfac3+outmean3</f>
        <v>-174562.804636396</v>
      </c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</row>
    <row r="583" spans="1:117">
      <c r="A583" s="8">
        <v>578</v>
      </c>
      <c r="B583" s="20">
        <v>2015</v>
      </c>
      <c r="C583" s="20">
        <v>1999</v>
      </c>
      <c r="D583" s="21">
        <v>126.03</v>
      </c>
      <c r="E583" s="9">
        <v>39966.439400000003</v>
      </c>
      <c r="F583" s="9">
        <v>2034810.5688</v>
      </c>
      <c r="G583" s="9">
        <v>77366.129400000005</v>
      </c>
      <c r="H583" s="9">
        <v>380616.21879999997</v>
      </c>
      <c r="I583" s="9">
        <v>72192.167300000001</v>
      </c>
      <c r="J583" s="9">
        <v>52687.956700000002</v>
      </c>
      <c r="K583" s="9">
        <v>7945.4206000000004</v>
      </c>
      <c r="L583" s="9">
        <v>2569761.1809</v>
      </c>
      <c r="M583" s="9">
        <f t="shared" ref="M583:M646" si="75">J583-K583</f>
        <v>44742.536100000005</v>
      </c>
      <c r="N583" s="9"/>
      <c r="O583" s="9"/>
      <c r="P583" s="9"/>
      <c r="Q583" s="9"/>
      <c r="R583" s="9"/>
      <c r="S583" s="9"/>
      <c r="T583" s="9"/>
      <c r="U583" s="9"/>
      <c r="V583" s="9">
        <f t="shared" si="72"/>
        <v>308528.43940000003</v>
      </c>
      <c r="W583" s="9"/>
      <c r="X583" s="9"/>
      <c r="Y583" s="9"/>
      <c r="Z583" s="9"/>
      <c r="AA583" s="8">
        <v>578</v>
      </c>
      <c r="AB583" s="20">
        <v>2016</v>
      </c>
      <c r="AC583" s="20">
        <v>1935</v>
      </c>
      <c r="AD583" s="21">
        <v>112.48</v>
      </c>
      <c r="AE583" s="9">
        <f t="shared" ref="AE583:AE646" si="76">SUM(AF583:AJ583)-SUM(AK583:AL583)</f>
        <v>64132.661698073149</v>
      </c>
      <c r="AF583" s="9">
        <v>2153836.5770999999</v>
      </c>
      <c r="AG583" s="9">
        <v>33508.915200000003</v>
      </c>
      <c r="AH583" s="9">
        <v>200954.20779999997</v>
      </c>
      <c r="AI583" s="9">
        <v>92398.396699999998</v>
      </c>
      <c r="AJ583" s="9">
        <v>385924.47260000004</v>
      </c>
      <c r="AK583" s="9">
        <v>32885.184917527171</v>
      </c>
      <c r="AL583" s="9">
        <v>2769604.7227843995</v>
      </c>
      <c r="AM583" s="9">
        <f t="shared" ref="AM583:AM646" si="77">AJ583-AK583</f>
        <v>353039.28768247284</v>
      </c>
      <c r="AN583" s="9"/>
      <c r="AO583" s="9"/>
      <c r="AP583" s="9"/>
      <c r="AQ583" s="9"/>
      <c r="AR583" s="9"/>
      <c r="AS583" s="9"/>
      <c r="AT583" s="9"/>
      <c r="AU583" s="9"/>
      <c r="AV583" s="9">
        <f t="shared" si="73"/>
        <v>64132.661698073149</v>
      </c>
      <c r="AW583" s="9"/>
      <c r="AX583" s="9"/>
      <c r="AY583" s="9"/>
      <c r="AZ583" s="9"/>
      <c r="BA583" s="20">
        <v>578</v>
      </c>
      <c r="BB583" s="20">
        <v>2017</v>
      </c>
      <c r="BC583" s="20">
        <v>1936</v>
      </c>
      <c r="BD583" s="21">
        <v>90.47</v>
      </c>
      <c r="BE583" s="9">
        <f t="shared" ref="BE583:BE646" si="78">SUM(BF583:BJ583)-SUM(BK583:BL583)</f>
        <v>-198250.75197087321</v>
      </c>
      <c r="BF583" s="9">
        <v>2179637.8221</v>
      </c>
      <c r="BG583" s="9">
        <v>33412.713799999998</v>
      </c>
      <c r="BH583" s="9">
        <v>180826.62460000001</v>
      </c>
      <c r="BI583" s="9">
        <v>116413.935133523</v>
      </c>
      <c r="BJ583" s="9">
        <v>246270.08100000001</v>
      </c>
      <c r="BK583" s="9">
        <v>100684.36525193966</v>
      </c>
      <c r="BL583" s="9">
        <v>2854127.5633524563</v>
      </c>
      <c r="BM583" s="9">
        <f t="shared" ref="BM583:BM646" si="79">BJ583-BK583</f>
        <v>145585.71574806035</v>
      </c>
      <c r="BN583" s="9"/>
      <c r="BO583" s="9"/>
      <c r="BP583" s="9"/>
      <c r="BQ583" s="9"/>
      <c r="BR583" s="9"/>
      <c r="BS583" s="9"/>
      <c r="BT583" s="9"/>
      <c r="BU583" s="9"/>
      <c r="BV583" s="9">
        <f t="shared" si="74"/>
        <v>-198250.75197087321</v>
      </c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</row>
    <row r="584" spans="1:117">
      <c r="A584" s="8">
        <v>579</v>
      </c>
      <c r="B584" s="20">
        <v>2015</v>
      </c>
      <c r="C584" s="20">
        <v>1972</v>
      </c>
      <c r="D584" s="21">
        <v>151.79</v>
      </c>
      <c r="E584" s="9">
        <v>19263.2428</v>
      </c>
      <c r="F584" s="9">
        <v>2031977.4040000001</v>
      </c>
      <c r="G584" s="9">
        <v>77366.129400000005</v>
      </c>
      <c r="H584" s="9">
        <v>379400.33840000001</v>
      </c>
      <c r="I584" s="9">
        <v>76758.422000000006</v>
      </c>
      <c r="J584" s="9">
        <v>37422.398099999999</v>
      </c>
      <c r="K584" s="9">
        <v>12513.448899999999</v>
      </c>
      <c r="L584" s="9">
        <v>2571148.0000999998</v>
      </c>
      <c r="M584" s="9">
        <f t="shared" si="75"/>
        <v>24908.949199999999</v>
      </c>
      <c r="N584" s="9"/>
      <c r="O584" s="9"/>
      <c r="P584" s="9"/>
      <c r="Q584" s="9"/>
      <c r="R584" s="9"/>
      <c r="S584" s="9"/>
      <c r="T584" s="9"/>
      <c r="U584" s="9"/>
      <c r="V584" s="9">
        <f t="shared" si="72"/>
        <v>287825.24280000001</v>
      </c>
      <c r="W584" s="9"/>
      <c r="X584" s="9"/>
      <c r="Y584" s="9"/>
      <c r="Z584" s="9"/>
      <c r="AA584" s="8">
        <v>579</v>
      </c>
      <c r="AB584" s="20">
        <v>2016</v>
      </c>
      <c r="AC584" s="20">
        <v>1987</v>
      </c>
      <c r="AD584" s="21">
        <v>96.42</v>
      </c>
      <c r="AE584" s="9">
        <f t="shared" si="76"/>
        <v>-99086.830701927189</v>
      </c>
      <c r="AF584" s="9">
        <v>2204722.3909</v>
      </c>
      <c r="AG584" s="9">
        <v>33508.915200000003</v>
      </c>
      <c r="AH584" s="9">
        <v>201551.54149999999</v>
      </c>
      <c r="AI584" s="9">
        <v>90154.355100000001</v>
      </c>
      <c r="AJ584" s="9">
        <v>190996.1667</v>
      </c>
      <c r="AK584" s="9">
        <v>59412.882817527177</v>
      </c>
      <c r="AL584" s="9">
        <v>2760607.3172843996</v>
      </c>
      <c r="AM584" s="9">
        <f t="shared" si="77"/>
        <v>131583.28388247284</v>
      </c>
      <c r="AN584" s="9"/>
      <c r="AO584" s="9"/>
      <c r="AP584" s="9"/>
      <c r="AQ584" s="9"/>
      <c r="AR584" s="9"/>
      <c r="AS584" s="9"/>
      <c r="AT584" s="9"/>
      <c r="AU584" s="9"/>
      <c r="AV584" s="9">
        <f t="shared" si="73"/>
        <v>-99086.830701927189</v>
      </c>
      <c r="AW584" s="9"/>
      <c r="AX584" s="9"/>
      <c r="AY584" s="9"/>
      <c r="AZ584" s="9"/>
      <c r="BA584" s="20">
        <v>579</v>
      </c>
      <c r="BB584" s="20">
        <v>2017</v>
      </c>
      <c r="BC584" s="20">
        <v>1988</v>
      </c>
      <c r="BD584" s="21">
        <v>120.42</v>
      </c>
      <c r="BE584" s="9">
        <f t="shared" si="78"/>
        <v>-291054.3210559017</v>
      </c>
      <c r="BF584" s="9">
        <v>2242103.4819999998</v>
      </c>
      <c r="BG584" s="9">
        <v>33412.713799999998</v>
      </c>
      <c r="BH584" s="9">
        <v>177206.89170000001</v>
      </c>
      <c r="BI584" s="9">
        <v>130012.414848495</v>
      </c>
      <c r="BJ584" s="9">
        <v>116859.65539999999</v>
      </c>
      <c r="BK584" s="9">
        <v>152476.75005193966</v>
      </c>
      <c r="BL584" s="9">
        <v>2838172.7287524566</v>
      </c>
      <c r="BM584" s="9">
        <f t="shared" si="79"/>
        <v>-35617.094651939668</v>
      </c>
      <c r="BN584" s="9"/>
      <c r="BO584" s="9"/>
      <c r="BP584" s="9"/>
      <c r="BQ584" s="9"/>
      <c r="BR584" s="9"/>
      <c r="BS584" s="9"/>
      <c r="BT584" s="9"/>
      <c r="BU584" s="9"/>
      <c r="BV584" s="9">
        <f t="shared" si="74"/>
        <v>-291054.3210559017</v>
      </c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</row>
    <row r="585" spans="1:117">
      <c r="A585" s="8">
        <v>580</v>
      </c>
      <c r="B585" s="20">
        <v>2015</v>
      </c>
      <c r="C585" s="20">
        <v>1962</v>
      </c>
      <c r="D585" s="21">
        <v>98.41</v>
      </c>
      <c r="E585" s="9">
        <v>78731.264299999995</v>
      </c>
      <c r="F585" s="9">
        <v>2035802.4478</v>
      </c>
      <c r="G585" s="9">
        <v>77366.129400000005</v>
      </c>
      <c r="H585" s="9">
        <v>380009.33679999999</v>
      </c>
      <c r="I585" s="9">
        <v>74471.320399999997</v>
      </c>
      <c r="J585" s="9">
        <v>92095.748600000006</v>
      </c>
      <c r="K585" s="9">
        <v>3399.904</v>
      </c>
      <c r="L585" s="9">
        <v>2577613.8147</v>
      </c>
      <c r="M585" s="9">
        <f t="shared" si="75"/>
        <v>88695.844600000011</v>
      </c>
      <c r="N585" s="9"/>
      <c r="O585" s="9"/>
      <c r="P585" s="9"/>
      <c r="Q585" s="9"/>
      <c r="R585" s="9"/>
      <c r="S585" s="9"/>
      <c r="T585" s="9"/>
      <c r="U585" s="9"/>
      <c r="V585" s="9">
        <f t="shared" si="72"/>
        <v>347293.26430000004</v>
      </c>
      <c r="W585" s="9"/>
      <c r="X585" s="9"/>
      <c r="Y585" s="9"/>
      <c r="Z585" s="9"/>
      <c r="AA585" s="8">
        <v>580</v>
      </c>
      <c r="AB585" s="20">
        <v>2016</v>
      </c>
      <c r="AC585" s="20">
        <v>1937</v>
      </c>
      <c r="AD585" s="21">
        <v>136</v>
      </c>
      <c r="AE585" s="9">
        <f t="shared" si="76"/>
        <v>-221670.32080192631</v>
      </c>
      <c r="AF585" s="9">
        <v>2153695.0534000001</v>
      </c>
      <c r="AG585" s="9">
        <v>33508.915200000003</v>
      </c>
      <c r="AH585" s="9">
        <v>191793.41069999998</v>
      </c>
      <c r="AI585" s="9">
        <v>126813.3428</v>
      </c>
      <c r="AJ585" s="9">
        <v>120215.6433</v>
      </c>
      <c r="AK585" s="9">
        <v>89208.859817527176</v>
      </c>
      <c r="AL585" s="9">
        <v>2758487.8263843996</v>
      </c>
      <c r="AM585" s="9">
        <f t="shared" si="77"/>
        <v>31006.78348247282</v>
      </c>
      <c r="AN585" s="9"/>
      <c r="AO585" s="9"/>
      <c r="AP585" s="9"/>
      <c r="AQ585" s="9"/>
      <c r="AR585" s="9"/>
      <c r="AS585" s="9"/>
      <c r="AT585" s="9"/>
      <c r="AU585" s="9"/>
      <c r="AV585" s="9">
        <f t="shared" si="73"/>
        <v>-221670.32080192631</v>
      </c>
      <c r="AW585" s="9"/>
      <c r="AX585" s="9"/>
      <c r="AY585" s="9"/>
      <c r="AZ585" s="9"/>
      <c r="BA585" s="20">
        <v>580</v>
      </c>
      <c r="BB585" s="20">
        <v>2017</v>
      </c>
      <c r="BC585" s="20">
        <v>1938</v>
      </c>
      <c r="BD585" s="21">
        <v>106.66</v>
      </c>
      <c r="BE585" s="9">
        <f t="shared" si="78"/>
        <v>-13257.957394120749</v>
      </c>
      <c r="BF585" s="9">
        <v>2188931.5610000002</v>
      </c>
      <c r="BG585" s="9">
        <v>33412.713799999998</v>
      </c>
      <c r="BH585" s="9">
        <v>191554.0583</v>
      </c>
      <c r="BI585" s="9">
        <v>76113.505610274602</v>
      </c>
      <c r="BJ585" s="9">
        <v>408996.93640000001</v>
      </c>
      <c r="BK585" s="9">
        <v>48770.836351939666</v>
      </c>
      <c r="BL585" s="9">
        <v>2863495.8961524563</v>
      </c>
      <c r="BM585" s="9">
        <f t="shared" si="79"/>
        <v>360226.10004806035</v>
      </c>
      <c r="BN585" s="9"/>
      <c r="BO585" s="9"/>
      <c r="BP585" s="9"/>
      <c r="BQ585" s="9"/>
      <c r="BR585" s="9"/>
      <c r="BS585" s="9"/>
      <c r="BT585" s="9"/>
      <c r="BU585" s="9"/>
      <c r="BV585" s="9">
        <f t="shared" si="74"/>
        <v>-13257.957394120749</v>
      </c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</row>
    <row r="586" spans="1:117">
      <c r="A586" s="8">
        <v>581</v>
      </c>
      <c r="B586" s="20">
        <v>2015</v>
      </c>
      <c r="C586" s="20">
        <v>1973</v>
      </c>
      <c r="D586" s="21">
        <v>71.05</v>
      </c>
      <c r="E586" s="9">
        <v>8260.4233999999997</v>
      </c>
      <c r="F586" s="9">
        <v>2034502.5882000001</v>
      </c>
      <c r="G586" s="9">
        <v>77366.129400000005</v>
      </c>
      <c r="H586" s="9">
        <v>378379.02799999999</v>
      </c>
      <c r="I586" s="9">
        <v>80593.9663</v>
      </c>
      <c r="J586" s="9">
        <v>29795.539000000001</v>
      </c>
      <c r="K586" s="9">
        <v>24318.228299999999</v>
      </c>
      <c r="L586" s="9">
        <v>2568058.5992999999</v>
      </c>
      <c r="M586" s="9">
        <f t="shared" si="75"/>
        <v>5477.3107000000018</v>
      </c>
      <c r="N586" s="9"/>
      <c r="O586" s="9"/>
      <c r="P586" s="9"/>
      <c r="Q586" s="9"/>
      <c r="R586" s="9"/>
      <c r="S586" s="9"/>
      <c r="T586" s="9"/>
      <c r="U586" s="9"/>
      <c r="V586" s="9">
        <f t="shared" si="72"/>
        <v>276822.42340000003</v>
      </c>
      <c r="W586" s="9"/>
      <c r="X586" s="9"/>
      <c r="Y586" s="9"/>
      <c r="Z586" s="9"/>
      <c r="AA586" s="8">
        <v>581</v>
      </c>
      <c r="AB586" s="20">
        <v>2016</v>
      </c>
      <c r="AC586" s="20">
        <v>1933</v>
      </c>
      <c r="AD586" s="21">
        <v>150.36000000000001</v>
      </c>
      <c r="AE586" s="9">
        <f t="shared" si="76"/>
        <v>43407.713098073378</v>
      </c>
      <c r="AF586" s="9">
        <v>2174099.2721000002</v>
      </c>
      <c r="AG586" s="9">
        <v>33508.915200000003</v>
      </c>
      <c r="AH586" s="9">
        <v>204184.85689999998</v>
      </c>
      <c r="AI586" s="9">
        <v>80261.612399999998</v>
      </c>
      <c r="AJ586" s="9">
        <v>352250.58650000003</v>
      </c>
      <c r="AK586" s="9">
        <v>14257.25701752717</v>
      </c>
      <c r="AL586" s="9">
        <v>2786640.2729843999</v>
      </c>
      <c r="AM586" s="9">
        <f t="shared" si="77"/>
        <v>337993.32948247285</v>
      </c>
      <c r="AN586" s="9"/>
      <c r="AO586" s="9"/>
      <c r="AP586" s="9"/>
      <c r="AQ586" s="9"/>
      <c r="AR586" s="9"/>
      <c r="AS586" s="9"/>
      <c r="AT586" s="9"/>
      <c r="AU586" s="9"/>
      <c r="AV586" s="9">
        <f t="shared" si="73"/>
        <v>43407.713098073378</v>
      </c>
      <c r="AW586" s="9"/>
      <c r="AX586" s="9"/>
      <c r="AY586" s="9"/>
      <c r="AZ586" s="9"/>
      <c r="BA586" s="20">
        <v>581</v>
      </c>
      <c r="BB586" s="20">
        <v>2017</v>
      </c>
      <c r="BC586" s="20">
        <v>1934</v>
      </c>
      <c r="BD586" s="21">
        <v>121.92</v>
      </c>
      <c r="BE586" s="9">
        <f t="shared" si="78"/>
        <v>132930.3852015743</v>
      </c>
      <c r="BF586" s="9">
        <v>2201353.0953000002</v>
      </c>
      <c r="BG586" s="9">
        <v>33412.713799999998</v>
      </c>
      <c r="BH586" s="9">
        <v>193270.07550000001</v>
      </c>
      <c r="BI586" s="9">
        <v>69666.835205970303</v>
      </c>
      <c r="BJ586" s="9">
        <v>575122.97350000008</v>
      </c>
      <c r="BK586" s="9">
        <v>54897.667451939662</v>
      </c>
      <c r="BL586" s="9">
        <v>2884997.6406524563</v>
      </c>
      <c r="BM586" s="9">
        <f t="shared" si="79"/>
        <v>520225.30604806042</v>
      </c>
      <c r="BN586" s="9"/>
      <c r="BO586" s="9"/>
      <c r="BP586" s="9"/>
      <c r="BQ586" s="9"/>
      <c r="BR586" s="9"/>
      <c r="BS586" s="9"/>
      <c r="BT586" s="9"/>
      <c r="BU586" s="9"/>
      <c r="BV586" s="9">
        <f t="shared" si="74"/>
        <v>132930.3852015743</v>
      </c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</row>
    <row r="587" spans="1:117">
      <c r="A587" s="8">
        <v>582</v>
      </c>
      <c r="B587" s="20">
        <v>2015</v>
      </c>
      <c r="C587" s="20">
        <v>1968</v>
      </c>
      <c r="D587" s="21">
        <v>96.29</v>
      </c>
      <c r="E587" s="9">
        <v>47166.529499999997</v>
      </c>
      <c r="F587" s="9">
        <v>2060739.7381</v>
      </c>
      <c r="G587" s="9">
        <v>77366.129400000005</v>
      </c>
      <c r="H587" s="9">
        <v>380799.63880000002</v>
      </c>
      <c r="I587" s="9">
        <v>71503.331000000006</v>
      </c>
      <c r="J587" s="9">
        <v>47403.421999999999</v>
      </c>
      <c r="K587" s="9">
        <v>21996.474300000002</v>
      </c>
      <c r="L587" s="9">
        <v>2568649.2552999998</v>
      </c>
      <c r="M587" s="9">
        <f t="shared" si="75"/>
        <v>25406.947699999997</v>
      </c>
      <c r="N587" s="9"/>
      <c r="O587" s="9"/>
      <c r="P587" s="9"/>
      <c r="Q587" s="9"/>
      <c r="R587" s="9"/>
      <c r="S587" s="9"/>
      <c r="T587" s="9"/>
      <c r="U587" s="9"/>
      <c r="V587" s="9">
        <f t="shared" si="72"/>
        <v>315728.5295</v>
      </c>
      <c r="W587" s="9"/>
      <c r="X587" s="9"/>
      <c r="Y587" s="9"/>
      <c r="Z587" s="9"/>
      <c r="AA587" s="8">
        <v>582</v>
      </c>
      <c r="AB587" s="20">
        <v>2016</v>
      </c>
      <c r="AC587" s="20">
        <v>1956</v>
      </c>
      <c r="AD587" s="21">
        <v>141.34</v>
      </c>
      <c r="AE587" s="9">
        <f t="shared" si="76"/>
        <v>271535.509098073</v>
      </c>
      <c r="AF587" s="9">
        <v>2186659.8642000002</v>
      </c>
      <c r="AG587" s="9">
        <v>33508.915200000003</v>
      </c>
      <c r="AH587" s="9">
        <v>204956.30589999998</v>
      </c>
      <c r="AI587" s="9">
        <v>77363.461200000005</v>
      </c>
      <c r="AJ587" s="9">
        <v>596302.46529999992</v>
      </c>
      <c r="AK587" s="9">
        <v>12458.477817527171</v>
      </c>
      <c r="AL587" s="9">
        <v>2814797.0248844</v>
      </c>
      <c r="AM587" s="9">
        <f t="shared" si="77"/>
        <v>583843.98748247279</v>
      </c>
      <c r="AN587" s="9"/>
      <c r="AO587" s="9"/>
      <c r="AP587" s="9"/>
      <c r="AQ587" s="9"/>
      <c r="AR587" s="9"/>
      <c r="AS587" s="9"/>
      <c r="AT587" s="9"/>
      <c r="AU587" s="9"/>
      <c r="AV587" s="9">
        <f t="shared" si="73"/>
        <v>271535.509098073</v>
      </c>
      <c r="AW587" s="9"/>
      <c r="AX587" s="9"/>
      <c r="AY587" s="9"/>
      <c r="AZ587" s="9"/>
      <c r="BA587" s="20">
        <v>582</v>
      </c>
      <c r="BB587" s="20">
        <v>2017</v>
      </c>
      <c r="BC587" s="20">
        <v>1957</v>
      </c>
      <c r="BD587" s="21">
        <v>133.28</v>
      </c>
      <c r="BE587" s="9">
        <f t="shared" si="78"/>
        <v>-57631.49847681541</v>
      </c>
      <c r="BF587" s="9">
        <v>2219013.1790999998</v>
      </c>
      <c r="BG587" s="9">
        <v>33412.713799999998</v>
      </c>
      <c r="BH587" s="9">
        <v>190615.9135</v>
      </c>
      <c r="BI587" s="9">
        <v>79637.893527581095</v>
      </c>
      <c r="BJ587" s="9">
        <v>337918.7708</v>
      </c>
      <c r="BK587" s="9">
        <v>53649.744951939661</v>
      </c>
      <c r="BL587" s="9">
        <v>2864580.2242524563</v>
      </c>
      <c r="BM587" s="9">
        <f t="shared" si="79"/>
        <v>284269.02584806032</v>
      </c>
      <c r="BN587" s="9"/>
      <c r="BO587" s="9"/>
      <c r="BP587" s="9"/>
      <c r="BQ587" s="9"/>
      <c r="BR587" s="9"/>
      <c r="BS587" s="9"/>
      <c r="BT587" s="9"/>
      <c r="BU587" s="9"/>
      <c r="BV587" s="9">
        <f t="shared" si="74"/>
        <v>-57631.49847681541</v>
      </c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</row>
    <row r="588" spans="1:117">
      <c r="A588" s="8">
        <v>583</v>
      </c>
      <c r="B588" s="20">
        <v>2015</v>
      </c>
      <c r="C588" s="20">
        <v>1994</v>
      </c>
      <c r="D588" s="21">
        <v>76.42</v>
      </c>
      <c r="E588" s="9">
        <v>64143.942499999997</v>
      </c>
      <c r="F588" s="9">
        <v>2066151.5397000001</v>
      </c>
      <c r="G588" s="9">
        <v>77366.129400000005</v>
      </c>
      <c r="H588" s="9">
        <v>379837.12060000002</v>
      </c>
      <c r="I588" s="9">
        <v>75118.080400000006</v>
      </c>
      <c r="J588" s="9">
        <v>55400.468000000001</v>
      </c>
      <c r="K588" s="9">
        <v>14325.364799999999</v>
      </c>
      <c r="L588" s="9">
        <v>2575404.0307999998</v>
      </c>
      <c r="M588" s="9">
        <f t="shared" si="75"/>
        <v>41075.103199999998</v>
      </c>
      <c r="N588" s="9"/>
      <c r="O588" s="9"/>
      <c r="P588" s="9"/>
      <c r="Q588" s="9"/>
      <c r="R588" s="9"/>
      <c r="S588" s="9"/>
      <c r="T588" s="9"/>
      <c r="U588" s="9"/>
      <c r="V588" s="9">
        <f t="shared" si="72"/>
        <v>332705.9425</v>
      </c>
      <c r="W588" s="9"/>
      <c r="X588" s="9"/>
      <c r="Y588" s="9"/>
      <c r="Z588" s="9"/>
      <c r="AA588" s="8">
        <v>583</v>
      </c>
      <c r="AB588" s="20">
        <v>2016</v>
      </c>
      <c r="AC588" s="20">
        <v>1951</v>
      </c>
      <c r="AD588" s="21">
        <v>145.72999999999999</v>
      </c>
      <c r="AE588" s="9">
        <f t="shared" si="76"/>
        <v>369157.67709807307</v>
      </c>
      <c r="AF588" s="9">
        <v>2199471.8237999999</v>
      </c>
      <c r="AG588" s="9">
        <v>33508.915200000003</v>
      </c>
      <c r="AH588" s="9">
        <v>205333.34579999998</v>
      </c>
      <c r="AI588" s="9">
        <v>75947.011599999998</v>
      </c>
      <c r="AJ588" s="9">
        <v>675561.18369999994</v>
      </c>
      <c r="AK588" s="9">
        <v>11743.88381752717</v>
      </c>
      <c r="AL588" s="9">
        <v>2808920.7191843996</v>
      </c>
      <c r="AM588" s="9">
        <f t="shared" si="77"/>
        <v>663817.29988247273</v>
      </c>
      <c r="AN588" s="9"/>
      <c r="AO588" s="9"/>
      <c r="AP588" s="9"/>
      <c r="AQ588" s="9"/>
      <c r="AR588" s="9"/>
      <c r="AS588" s="9"/>
      <c r="AT588" s="9"/>
      <c r="AU588" s="9"/>
      <c r="AV588" s="9">
        <f t="shared" si="73"/>
        <v>369157.67709807307</v>
      </c>
      <c r="AW588" s="9"/>
      <c r="AX588" s="9"/>
      <c r="AY588" s="9"/>
      <c r="AZ588" s="9"/>
      <c r="BA588" s="20">
        <v>583</v>
      </c>
      <c r="BB588" s="20">
        <v>2017</v>
      </c>
      <c r="BC588" s="20">
        <v>1952</v>
      </c>
      <c r="BD588" s="21">
        <v>132.01</v>
      </c>
      <c r="BE588" s="9">
        <f t="shared" si="78"/>
        <v>75053.577966424171</v>
      </c>
      <c r="BF588" s="9">
        <v>2193914.1261</v>
      </c>
      <c r="BG588" s="9">
        <v>33412.713799999998</v>
      </c>
      <c r="BH588" s="9">
        <v>192271.41570000001</v>
      </c>
      <c r="BI588" s="9">
        <v>73418.563770820503</v>
      </c>
      <c r="BJ588" s="9">
        <v>500829.76150000002</v>
      </c>
      <c r="BK588" s="9">
        <v>44043.086551939661</v>
      </c>
      <c r="BL588" s="9">
        <v>2874749.9163524564</v>
      </c>
      <c r="BM588" s="9">
        <f t="shared" si="79"/>
        <v>456786.67494806036</v>
      </c>
      <c r="BN588" s="9"/>
      <c r="BO588" s="9"/>
      <c r="BP588" s="9"/>
      <c r="BQ588" s="9"/>
      <c r="BR588" s="9"/>
      <c r="BS588" s="9"/>
      <c r="BT588" s="9"/>
      <c r="BU588" s="9"/>
      <c r="BV588" s="9">
        <f t="shared" si="74"/>
        <v>75053.577966424171</v>
      </c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</row>
    <row r="589" spans="1:117">
      <c r="A589" s="8">
        <v>584</v>
      </c>
      <c r="B589" s="20">
        <v>2015</v>
      </c>
      <c r="C589" s="20">
        <v>1951</v>
      </c>
      <c r="D589" s="21">
        <v>124.93</v>
      </c>
      <c r="E589" s="9">
        <v>38894.807200000003</v>
      </c>
      <c r="F589" s="9">
        <v>2048845.4565999999</v>
      </c>
      <c r="G589" s="9">
        <v>77366.129400000005</v>
      </c>
      <c r="H589" s="9">
        <v>379477.45270000002</v>
      </c>
      <c r="I589" s="9">
        <v>76468.818100000004</v>
      </c>
      <c r="J589" s="9">
        <v>38114.707000000002</v>
      </c>
      <c r="K589" s="9">
        <v>8577.6041999999998</v>
      </c>
      <c r="L589" s="9">
        <v>2572800.1523000002</v>
      </c>
      <c r="M589" s="9">
        <f t="shared" si="75"/>
        <v>29537.102800000001</v>
      </c>
      <c r="N589" s="9"/>
      <c r="O589" s="9"/>
      <c r="P589" s="9"/>
      <c r="Q589" s="9"/>
      <c r="R589" s="9"/>
      <c r="S589" s="9"/>
      <c r="T589" s="9"/>
      <c r="U589" s="9"/>
      <c r="V589" s="9">
        <f t="shared" si="72"/>
        <v>307456.80720000004</v>
      </c>
      <c r="W589" s="9"/>
      <c r="X589" s="9"/>
      <c r="Y589" s="9"/>
      <c r="Z589" s="9"/>
      <c r="AA589" s="8">
        <v>584</v>
      </c>
      <c r="AB589" s="20">
        <v>2016</v>
      </c>
      <c r="AC589" s="20">
        <v>1973</v>
      </c>
      <c r="AD589" s="21">
        <v>193.28</v>
      </c>
      <c r="AE589" s="9">
        <f t="shared" si="76"/>
        <v>-127597.96840192704</v>
      </c>
      <c r="AF589" s="9">
        <v>2191525.5466</v>
      </c>
      <c r="AG589" s="9">
        <v>33508.915200000003</v>
      </c>
      <c r="AH589" s="9">
        <v>201875.16649999999</v>
      </c>
      <c r="AI589" s="9">
        <v>88938.572899999999</v>
      </c>
      <c r="AJ589" s="9">
        <v>151063.1054</v>
      </c>
      <c r="AK589" s="9">
        <v>37698.371417527174</v>
      </c>
      <c r="AL589" s="9">
        <v>2756810.9035843997</v>
      </c>
      <c r="AM589" s="9">
        <f t="shared" si="77"/>
        <v>113364.73398247283</v>
      </c>
      <c r="AN589" s="9"/>
      <c r="AO589" s="9"/>
      <c r="AP589" s="9"/>
      <c r="AQ589" s="9"/>
      <c r="AR589" s="9"/>
      <c r="AS589" s="9"/>
      <c r="AT589" s="9"/>
      <c r="AU589" s="9"/>
      <c r="AV589" s="9">
        <f t="shared" si="73"/>
        <v>-127597.96840192704</v>
      </c>
      <c r="AW589" s="9"/>
      <c r="AX589" s="9"/>
      <c r="AY589" s="9"/>
      <c r="AZ589" s="9"/>
      <c r="BA589" s="20">
        <v>584</v>
      </c>
      <c r="BB589" s="20">
        <v>2017</v>
      </c>
      <c r="BC589" s="20">
        <v>1974</v>
      </c>
      <c r="BD589" s="21">
        <v>139.1</v>
      </c>
      <c r="BE589" s="9">
        <f t="shared" si="78"/>
        <v>123252.22913320595</v>
      </c>
      <c r="BF589" s="9">
        <v>2203710.5542000001</v>
      </c>
      <c r="BG589" s="9">
        <v>33412.713799999998</v>
      </c>
      <c r="BH589" s="9">
        <v>192811.81700000001</v>
      </c>
      <c r="BI589" s="9">
        <v>71388.403937601994</v>
      </c>
      <c r="BJ589" s="9">
        <v>565563.67680000002</v>
      </c>
      <c r="BK589" s="9">
        <v>43512.079651939661</v>
      </c>
      <c r="BL589" s="9">
        <v>2900122.8569524563</v>
      </c>
      <c r="BM589" s="9">
        <f t="shared" si="79"/>
        <v>522051.59714806033</v>
      </c>
      <c r="BN589" s="9"/>
      <c r="BO589" s="9"/>
      <c r="BP589" s="9"/>
      <c r="BQ589" s="9"/>
      <c r="BR589" s="9"/>
      <c r="BS589" s="9"/>
      <c r="BT589" s="9"/>
      <c r="BU589" s="9"/>
      <c r="BV589" s="9">
        <f t="shared" si="74"/>
        <v>123252.22913320595</v>
      </c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</row>
    <row r="590" spans="1:117">
      <c r="A590" s="8">
        <v>585</v>
      </c>
      <c r="B590" s="20">
        <v>2015</v>
      </c>
      <c r="C590" s="20">
        <v>1951</v>
      </c>
      <c r="D590" s="21">
        <v>124.93</v>
      </c>
      <c r="E590" s="9">
        <v>33138.326800000003</v>
      </c>
      <c r="F590" s="9">
        <v>2025603.4501</v>
      </c>
      <c r="G590" s="9">
        <v>77366.129400000005</v>
      </c>
      <c r="H590" s="9">
        <v>379641.04739999998</v>
      </c>
      <c r="I590" s="9">
        <v>75854.435899999997</v>
      </c>
      <c r="J590" s="9">
        <v>55296.36</v>
      </c>
      <c r="K590" s="9">
        <v>5372.2664000000004</v>
      </c>
      <c r="L590" s="9">
        <v>2575250.8297000001</v>
      </c>
      <c r="M590" s="9">
        <f t="shared" si="75"/>
        <v>49924.0936</v>
      </c>
      <c r="N590" s="9"/>
      <c r="O590" s="9"/>
      <c r="P590" s="9"/>
      <c r="Q590" s="9"/>
      <c r="R590" s="9"/>
      <c r="S590" s="9"/>
      <c r="T590" s="9"/>
      <c r="U590" s="9"/>
      <c r="V590" s="9">
        <f t="shared" si="72"/>
        <v>301700.32680000004</v>
      </c>
      <c r="W590" s="9"/>
      <c r="X590" s="9"/>
      <c r="Y590" s="9"/>
      <c r="Z590" s="9"/>
      <c r="AA590" s="8">
        <v>585</v>
      </c>
      <c r="AB590" s="20">
        <v>2016</v>
      </c>
      <c r="AC590" s="20">
        <v>1982</v>
      </c>
      <c r="AD590" s="21">
        <v>156.35</v>
      </c>
      <c r="AE590" s="9">
        <f t="shared" si="76"/>
        <v>84208.437498073094</v>
      </c>
      <c r="AF590" s="9">
        <v>2153092.4252999998</v>
      </c>
      <c r="AG590" s="9">
        <v>33508.915200000003</v>
      </c>
      <c r="AH590" s="9">
        <v>204882.91759999999</v>
      </c>
      <c r="AI590" s="9">
        <v>77639.1636</v>
      </c>
      <c r="AJ590" s="9">
        <v>441485.97389999998</v>
      </c>
      <c r="AK590" s="9">
        <v>12863.876317527171</v>
      </c>
      <c r="AL590" s="9">
        <v>2813537.0817843997</v>
      </c>
      <c r="AM590" s="9">
        <f t="shared" si="77"/>
        <v>428622.09758247284</v>
      </c>
      <c r="AN590" s="9"/>
      <c r="AO590" s="9"/>
      <c r="AP590" s="9"/>
      <c r="AQ590" s="9"/>
      <c r="AR590" s="9"/>
      <c r="AS590" s="9"/>
      <c r="AT590" s="9"/>
      <c r="AU590" s="9"/>
      <c r="AV590" s="9">
        <f t="shared" si="73"/>
        <v>84208.437498073094</v>
      </c>
      <c r="AW590" s="9"/>
      <c r="AX590" s="9"/>
      <c r="AY590" s="9"/>
      <c r="AZ590" s="9"/>
      <c r="BA590" s="20">
        <v>585</v>
      </c>
      <c r="BB590" s="20">
        <v>2017</v>
      </c>
      <c r="BC590" s="20">
        <v>1983</v>
      </c>
      <c r="BD590" s="21">
        <v>157.11000000000001</v>
      </c>
      <c r="BE590" s="9">
        <f t="shared" si="78"/>
        <v>153046.48530588299</v>
      </c>
      <c r="BF590" s="9">
        <v>2175635.7124000001</v>
      </c>
      <c r="BG590" s="9">
        <v>33412.713799999998</v>
      </c>
      <c r="BH590" s="9">
        <v>193142.77160000001</v>
      </c>
      <c r="BI590" s="9">
        <v>70145.085710279105</v>
      </c>
      <c r="BJ590" s="9">
        <v>602674.99699999997</v>
      </c>
      <c r="BK590" s="9">
        <v>38662.738851939663</v>
      </c>
      <c r="BL590" s="9">
        <v>2883302.0563524566</v>
      </c>
      <c r="BM590" s="9">
        <f t="shared" si="79"/>
        <v>564012.2581480603</v>
      </c>
      <c r="BN590" s="9"/>
      <c r="BO590" s="9"/>
      <c r="BP590" s="9"/>
      <c r="BQ590" s="9"/>
      <c r="BR590" s="9"/>
      <c r="BS590" s="9"/>
      <c r="BT590" s="9"/>
      <c r="BU590" s="9"/>
      <c r="BV590" s="9">
        <f t="shared" si="74"/>
        <v>153046.48530588299</v>
      </c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</row>
    <row r="591" spans="1:117">
      <c r="A591" s="8">
        <v>586</v>
      </c>
      <c r="B591" s="20">
        <v>2015</v>
      </c>
      <c r="C591" s="20">
        <v>1969</v>
      </c>
      <c r="D591" s="21">
        <v>121.38</v>
      </c>
      <c r="E591" s="9">
        <v>62105.290999999997</v>
      </c>
      <c r="F591" s="9">
        <v>2012514.0105999999</v>
      </c>
      <c r="G591" s="9">
        <v>77366.129400000005</v>
      </c>
      <c r="H591" s="9">
        <v>380172.02409999998</v>
      </c>
      <c r="I591" s="9">
        <v>73860.346099999995</v>
      </c>
      <c r="J591" s="9">
        <v>98383.072100000005</v>
      </c>
      <c r="K591" s="9">
        <v>0</v>
      </c>
      <c r="L591" s="9">
        <v>2580190.2911999999</v>
      </c>
      <c r="M591" s="9">
        <f t="shared" si="75"/>
        <v>98383.072100000005</v>
      </c>
      <c r="N591" s="9"/>
      <c r="O591" s="9"/>
      <c r="P591" s="9"/>
      <c r="Q591" s="9"/>
      <c r="R591" s="9"/>
      <c r="S591" s="9"/>
      <c r="T591" s="9"/>
      <c r="U591" s="9"/>
      <c r="V591" s="9">
        <f t="shared" si="72"/>
        <v>330667.29100000003</v>
      </c>
      <c r="W591" s="9"/>
      <c r="X591" s="9"/>
      <c r="Y591" s="9"/>
      <c r="Z591" s="9"/>
      <c r="AA591" s="8">
        <v>586</v>
      </c>
      <c r="AB591" s="20">
        <v>2016</v>
      </c>
      <c r="AC591" s="20">
        <v>1957</v>
      </c>
      <c r="AD591" s="21">
        <v>133.28</v>
      </c>
      <c r="AE591" s="9">
        <f t="shared" si="76"/>
        <v>8048.5118980729021</v>
      </c>
      <c r="AF591" s="9">
        <v>2117103.0701000001</v>
      </c>
      <c r="AG591" s="9">
        <v>33508.915200000003</v>
      </c>
      <c r="AH591" s="9">
        <v>203486.8548</v>
      </c>
      <c r="AI591" s="9">
        <v>82883.841400000005</v>
      </c>
      <c r="AJ591" s="9">
        <v>375416.26790000004</v>
      </c>
      <c r="AK591" s="9">
        <v>13596.41701752717</v>
      </c>
      <c r="AL591" s="9">
        <v>2790754.0204843995</v>
      </c>
      <c r="AM591" s="9">
        <f t="shared" si="77"/>
        <v>361819.85088247288</v>
      </c>
      <c r="AN591" s="9"/>
      <c r="AO591" s="9"/>
      <c r="AP591" s="9"/>
      <c r="AQ591" s="9"/>
      <c r="AR591" s="9"/>
      <c r="AS591" s="9"/>
      <c r="AT591" s="9"/>
      <c r="AU591" s="9"/>
      <c r="AV591" s="9">
        <f t="shared" si="73"/>
        <v>8048.5118980729021</v>
      </c>
      <c r="AW591" s="9"/>
      <c r="AX591" s="9"/>
      <c r="AY591" s="9"/>
      <c r="AZ591" s="9"/>
      <c r="BA591" s="20">
        <v>586</v>
      </c>
      <c r="BB591" s="20">
        <v>2017</v>
      </c>
      <c r="BC591" s="20">
        <v>1958</v>
      </c>
      <c r="BD591" s="21">
        <v>157.07</v>
      </c>
      <c r="BE591" s="9">
        <f t="shared" si="78"/>
        <v>-64061.907979150768</v>
      </c>
      <c r="BF591" s="9">
        <v>2138861.7508</v>
      </c>
      <c r="BG591" s="9">
        <v>33412.713799999998</v>
      </c>
      <c r="BH591" s="9">
        <v>190494.91400000002</v>
      </c>
      <c r="BI591" s="9">
        <v>80092.460225245493</v>
      </c>
      <c r="BJ591" s="9">
        <v>402522.2781</v>
      </c>
      <c r="BK591" s="9">
        <v>43208.095951939664</v>
      </c>
      <c r="BL591" s="9">
        <v>2866237.9289524565</v>
      </c>
      <c r="BM591" s="9">
        <f t="shared" si="79"/>
        <v>359314.18214806035</v>
      </c>
      <c r="BN591" s="9"/>
      <c r="BO591" s="9"/>
      <c r="BP591" s="9"/>
      <c r="BQ591" s="9"/>
      <c r="BR591" s="9"/>
      <c r="BS591" s="9"/>
      <c r="BT591" s="9"/>
      <c r="BU591" s="9"/>
      <c r="BV591" s="9">
        <f t="shared" si="74"/>
        <v>-64061.907979150768</v>
      </c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</row>
    <row r="592" spans="1:117">
      <c r="A592" s="8">
        <v>587</v>
      </c>
      <c r="B592" s="20">
        <v>2015</v>
      </c>
      <c r="C592" s="20">
        <v>1990</v>
      </c>
      <c r="D592" s="21">
        <v>103.3</v>
      </c>
      <c r="E592" s="9">
        <v>144698.1684</v>
      </c>
      <c r="F592" s="9">
        <v>2046270.8855999999</v>
      </c>
      <c r="G592" s="9">
        <v>77366.129400000005</v>
      </c>
      <c r="H592" s="9">
        <v>379827.20549999998</v>
      </c>
      <c r="I592" s="9">
        <v>75155.316900000005</v>
      </c>
      <c r="J592" s="9">
        <v>148259.90030000001</v>
      </c>
      <c r="K592" s="9">
        <v>0</v>
      </c>
      <c r="L592" s="9">
        <v>2582181.2692999998</v>
      </c>
      <c r="M592" s="9">
        <f t="shared" si="75"/>
        <v>148259.90030000001</v>
      </c>
      <c r="N592" s="9"/>
      <c r="O592" s="9"/>
      <c r="P592" s="9"/>
      <c r="Q592" s="9"/>
      <c r="R592" s="9"/>
      <c r="S592" s="9"/>
      <c r="T592" s="9"/>
      <c r="U592" s="9"/>
      <c r="V592" s="9">
        <f t="shared" si="72"/>
        <v>413260.16840000002</v>
      </c>
      <c r="W592" s="9"/>
      <c r="X592" s="9"/>
      <c r="Y592" s="9"/>
      <c r="Z592" s="9"/>
      <c r="AA592" s="8">
        <v>587</v>
      </c>
      <c r="AB592" s="20">
        <v>2016</v>
      </c>
      <c r="AC592" s="20">
        <v>2003</v>
      </c>
      <c r="AD592" s="21">
        <v>113.28</v>
      </c>
      <c r="AE592" s="9">
        <f t="shared" si="76"/>
        <v>-131306.97730192635</v>
      </c>
      <c r="AF592" s="9">
        <v>2154923.4286000002</v>
      </c>
      <c r="AG592" s="9">
        <v>33508.915200000003</v>
      </c>
      <c r="AH592" s="9">
        <v>198873.03169999999</v>
      </c>
      <c r="AI592" s="9">
        <v>100216.8826</v>
      </c>
      <c r="AJ592" s="9">
        <v>205349.4308</v>
      </c>
      <c r="AK592" s="9">
        <v>53679.364417527177</v>
      </c>
      <c r="AL592" s="9">
        <v>2770499.3017843999</v>
      </c>
      <c r="AM592" s="9">
        <f t="shared" si="77"/>
        <v>151670.06638247281</v>
      </c>
      <c r="AN592" s="9"/>
      <c r="AO592" s="9"/>
      <c r="AP592" s="9"/>
      <c r="AQ592" s="9"/>
      <c r="AR592" s="9"/>
      <c r="AS592" s="9"/>
      <c r="AT592" s="9"/>
      <c r="AU592" s="9"/>
      <c r="AV592" s="9">
        <f t="shared" si="73"/>
        <v>-131306.97730192635</v>
      </c>
      <c r="AW592" s="9"/>
      <c r="AX592" s="9"/>
      <c r="AY592" s="9"/>
      <c r="AZ592" s="9"/>
      <c r="BA592" s="20">
        <v>587</v>
      </c>
      <c r="BB592" s="20">
        <v>2017</v>
      </c>
      <c r="BC592" s="20">
        <v>2004</v>
      </c>
      <c r="BD592" s="21">
        <v>109.88</v>
      </c>
      <c r="BE592" s="9">
        <f t="shared" si="78"/>
        <v>-219104.40288742865</v>
      </c>
      <c r="BF592" s="9">
        <v>2152253.8486000001</v>
      </c>
      <c r="BG592" s="9">
        <v>33412.713799999998</v>
      </c>
      <c r="BH592" s="9">
        <v>187330.68180000002</v>
      </c>
      <c r="BI592" s="9">
        <v>91979.731516966902</v>
      </c>
      <c r="BJ592" s="9">
        <v>217478.16079999998</v>
      </c>
      <c r="BK592" s="9">
        <v>60097.576451939662</v>
      </c>
      <c r="BL592" s="9">
        <v>2841461.9629524564</v>
      </c>
      <c r="BM592" s="9">
        <f t="shared" si="79"/>
        <v>157380.58434806031</v>
      </c>
      <c r="BN592" s="9"/>
      <c r="BO592" s="9"/>
      <c r="BP592" s="9"/>
      <c r="BQ592" s="9"/>
      <c r="BR592" s="9"/>
      <c r="BS592" s="9"/>
      <c r="BT592" s="9"/>
      <c r="BU592" s="9"/>
      <c r="BV592" s="9">
        <f t="shared" si="74"/>
        <v>-219104.40288742865</v>
      </c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</row>
    <row r="593" spans="1:117">
      <c r="A593" s="8">
        <v>588</v>
      </c>
      <c r="B593" s="20">
        <v>2015</v>
      </c>
      <c r="C593" s="20">
        <v>1986</v>
      </c>
      <c r="D593" s="21">
        <v>112.57</v>
      </c>
      <c r="E593" s="9">
        <v>74905.141099999993</v>
      </c>
      <c r="F593" s="9">
        <v>2054013.5822999999</v>
      </c>
      <c r="G593" s="9">
        <v>77366.129400000005</v>
      </c>
      <c r="H593" s="9">
        <v>380536.81270000001</v>
      </c>
      <c r="I593" s="9">
        <v>72490.377800000002</v>
      </c>
      <c r="J593" s="9">
        <v>68571.9087</v>
      </c>
      <c r="K593" s="9">
        <v>836.39599999999996</v>
      </c>
      <c r="L593" s="9">
        <v>2577237.2736999998</v>
      </c>
      <c r="M593" s="9">
        <f t="shared" si="75"/>
        <v>67735.512700000007</v>
      </c>
      <c r="N593" s="9"/>
      <c r="O593" s="9"/>
      <c r="P593" s="9"/>
      <c r="Q593" s="9"/>
      <c r="R593" s="9"/>
      <c r="S593" s="9"/>
      <c r="T593" s="9"/>
      <c r="U593" s="9"/>
      <c r="V593" s="9">
        <f t="shared" si="72"/>
        <v>343467.14110000001</v>
      </c>
      <c r="W593" s="9"/>
      <c r="X593" s="9"/>
      <c r="Y593" s="9"/>
      <c r="Z593" s="9"/>
      <c r="AA593" s="8">
        <v>588</v>
      </c>
      <c r="AB593" s="20">
        <v>2016</v>
      </c>
      <c r="AC593" s="20">
        <v>1996</v>
      </c>
      <c r="AD593" s="21">
        <v>192.43</v>
      </c>
      <c r="AE593" s="9">
        <f t="shared" si="76"/>
        <v>295192.64479807299</v>
      </c>
      <c r="AF593" s="9">
        <v>2196862.7283999999</v>
      </c>
      <c r="AG593" s="9">
        <v>33508.915200000003</v>
      </c>
      <c r="AH593" s="9">
        <v>205578.6249</v>
      </c>
      <c r="AI593" s="9">
        <v>75025.555900000007</v>
      </c>
      <c r="AJ593" s="9">
        <v>622981.07699999993</v>
      </c>
      <c r="AK593" s="9">
        <v>13988.747617527169</v>
      </c>
      <c r="AL593" s="9">
        <v>2824775.5089844</v>
      </c>
      <c r="AM593" s="9">
        <f t="shared" si="77"/>
        <v>608992.32938247279</v>
      </c>
      <c r="AN593" s="9"/>
      <c r="AO593" s="9"/>
      <c r="AP593" s="9"/>
      <c r="AQ593" s="9"/>
      <c r="AR593" s="9"/>
      <c r="AS593" s="9"/>
      <c r="AT593" s="9"/>
      <c r="AU593" s="9"/>
      <c r="AV593" s="9">
        <f t="shared" si="73"/>
        <v>295192.64479807299</v>
      </c>
      <c r="AW593" s="9"/>
      <c r="AX593" s="9"/>
      <c r="AY593" s="9"/>
      <c r="AZ593" s="9"/>
      <c r="BA593" s="20">
        <v>588</v>
      </c>
      <c r="BB593" s="20">
        <v>2017</v>
      </c>
      <c r="BC593" s="20">
        <v>1997</v>
      </c>
      <c r="BD593" s="21">
        <v>140.19999999999999</v>
      </c>
      <c r="BE593" s="9">
        <f t="shared" si="78"/>
        <v>233225.50576549163</v>
      </c>
      <c r="BF593" s="9">
        <v>2239757.8138000001</v>
      </c>
      <c r="BG593" s="9">
        <v>33412.713799999998</v>
      </c>
      <c r="BH593" s="9">
        <v>192792.1243</v>
      </c>
      <c r="BI593" s="9">
        <v>71462.384869888294</v>
      </c>
      <c r="BJ593" s="9">
        <v>635427.78029999998</v>
      </c>
      <c r="BK593" s="9">
        <v>40136.512951939665</v>
      </c>
      <c r="BL593" s="9">
        <v>2899490.7983524567</v>
      </c>
      <c r="BM593" s="9">
        <f t="shared" si="79"/>
        <v>595291.26734806027</v>
      </c>
      <c r="BN593" s="9"/>
      <c r="BO593" s="9"/>
      <c r="BP593" s="9"/>
      <c r="BQ593" s="9"/>
      <c r="BR593" s="9"/>
      <c r="BS593" s="9"/>
      <c r="BT593" s="9"/>
      <c r="BU593" s="9"/>
      <c r="BV593" s="9">
        <f t="shared" si="74"/>
        <v>233225.50576549163</v>
      </c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</row>
    <row r="594" spans="1:117">
      <c r="A594" s="8">
        <v>589</v>
      </c>
      <c r="B594" s="20">
        <v>2015</v>
      </c>
      <c r="C594" s="20">
        <v>1989</v>
      </c>
      <c r="D594" s="21">
        <v>92.99</v>
      </c>
      <c r="E594" s="9">
        <v>49129.712099999997</v>
      </c>
      <c r="F594" s="9">
        <v>2019145.5362</v>
      </c>
      <c r="G594" s="9">
        <v>77366.129400000005</v>
      </c>
      <c r="H594" s="9">
        <v>380462.56449999998</v>
      </c>
      <c r="I594" s="9">
        <v>72769.217699999994</v>
      </c>
      <c r="J594" s="9">
        <v>73646.156199999998</v>
      </c>
      <c r="K594" s="9">
        <v>0</v>
      </c>
      <c r="L594" s="9">
        <v>2574259.8919000002</v>
      </c>
      <c r="M594" s="9">
        <f t="shared" si="75"/>
        <v>73646.156199999998</v>
      </c>
      <c r="N594" s="9"/>
      <c r="O594" s="9"/>
      <c r="P594" s="9"/>
      <c r="Q594" s="9"/>
      <c r="R594" s="9"/>
      <c r="S594" s="9"/>
      <c r="T594" s="9"/>
      <c r="U594" s="9"/>
      <c r="V594" s="9">
        <f t="shared" si="72"/>
        <v>317691.7121</v>
      </c>
      <c r="W594" s="9"/>
      <c r="X594" s="9"/>
      <c r="Y594" s="9"/>
      <c r="Z594" s="9"/>
      <c r="AA594" s="8">
        <v>589</v>
      </c>
      <c r="AB594" s="20">
        <v>2016</v>
      </c>
      <c r="AC594" s="20">
        <v>2000</v>
      </c>
      <c r="AD594" s="21">
        <v>82.51</v>
      </c>
      <c r="AE594" s="9">
        <f t="shared" si="76"/>
        <v>-35812.241901926696</v>
      </c>
      <c r="AF594" s="9">
        <v>2115936.2152</v>
      </c>
      <c r="AG594" s="9">
        <v>33508.915200000003</v>
      </c>
      <c r="AH594" s="9">
        <v>204948.97079999998</v>
      </c>
      <c r="AI594" s="9">
        <v>77391.017699999997</v>
      </c>
      <c r="AJ594" s="9">
        <v>330583.60269999999</v>
      </c>
      <c r="AK594" s="9">
        <v>11263.47831752717</v>
      </c>
      <c r="AL594" s="9">
        <v>2786917.4851843999</v>
      </c>
      <c r="AM594" s="9">
        <f t="shared" si="77"/>
        <v>319320.12438247283</v>
      </c>
      <c r="AN594" s="9"/>
      <c r="AO594" s="9"/>
      <c r="AP594" s="9"/>
      <c r="AQ594" s="9"/>
      <c r="AR594" s="9"/>
      <c r="AS594" s="9"/>
      <c r="AT594" s="9"/>
      <c r="AU594" s="9"/>
      <c r="AV594" s="9">
        <f t="shared" si="73"/>
        <v>-35812.241901926696</v>
      </c>
      <c r="AW594" s="9"/>
      <c r="AX594" s="9"/>
      <c r="AY594" s="9"/>
      <c r="AZ594" s="9"/>
      <c r="BA594" s="20">
        <v>589</v>
      </c>
      <c r="BB594" s="20">
        <v>2017</v>
      </c>
      <c r="BC594" s="20">
        <v>2001</v>
      </c>
      <c r="BD594" s="21">
        <v>130.38999999999999</v>
      </c>
      <c r="BE594" s="9">
        <f t="shared" si="78"/>
        <v>-338003.76285447739</v>
      </c>
      <c r="BF594" s="9">
        <v>2168631.9774000002</v>
      </c>
      <c r="BG594" s="9">
        <v>33412.713799999998</v>
      </c>
      <c r="BH594" s="9">
        <v>179037.93670000002</v>
      </c>
      <c r="BI594" s="9">
        <v>123133.611949919</v>
      </c>
      <c r="BJ594" s="9">
        <v>107384.7497</v>
      </c>
      <c r="BK594" s="9">
        <v>113351.08235193967</v>
      </c>
      <c r="BL594" s="9">
        <v>2836253.6700524567</v>
      </c>
      <c r="BM594" s="9">
        <f t="shared" si="79"/>
        <v>-5966.3326519396651</v>
      </c>
      <c r="BN594" s="9"/>
      <c r="BO594" s="9"/>
      <c r="BP594" s="9"/>
      <c r="BQ594" s="9"/>
      <c r="BR594" s="9"/>
      <c r="BS594" s="9"/>
      <c r="BT594" s="9"/>
      <c r="BU594" s="9"/>
      <c r="BV594" s="9">
        <f t="shared" si="74"/>
        <v>-338003.76285447739</v>
      </c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</row>
    <row r="595" spans="1:117">
      <c r="A595" s="8">
        <v>590</v>
      </c>
      <c r="B595" s="20">
        <v>2015</v>
      </c>
      <c r="C595" s="20">
        <v>1966</v>
      </c>
      <c r="D595" s="21">
        <v>89.68</v>
      </c>
      <c r="E595" s="9">
        <v>37780.480600000003</v>
      </c>
      <c r="F595" s="9">
        <v>2063293.9003999999</v>
      </c>
      <c r="G595" s="9">
        <v>77366.129400000005</v>
      </c>
      <c r="H595" s="9">
        <v>380032.68550000002</v>
      </c>
      <c r="I595" s="9">
        <v>74383.634000000005</v>
      </c>
      <c r="J595" s="9">
        <v>26006.440399999999</v>
      </c>
      <c r="K595" s="9">
        <v>13872.289199999999</v>
      </c>
      <c r="L595" s="9">
        <v>2569430.0199000002</v>
      </c>
      <c r="M595" s="9">
        <f t="shared" si="75"/>
        <v>12134.1512</v>
      </c>
      <c r="N595" s="9"/>
      <c r="O595" s="9"/>
      <c r="P595" s="9"/>
      <c r="Q595" s="9"/>
      <c r="R595" s="9"/>
      <c r="S595" s="9"/>
      <c r="T595" s="9"/>
      <c r="U595" s="9"/>
      <c r="V595" s="9">
        <f t="shared" si="72"/>
        <v>306342.48060000001</v>
      </c>
      <c r="W595" s="9"/>
      <c r="X595" s="9"/>
      <c r="Y595" s="9"/>
      <c r="Z595" s="9"/>
      <c r="AA595" s="8">
        <v>590</v>
      </c>
      <c r="AB595" s="20">
        <v>2016</v>
      </c>
      <c r="AC595" s="20">
        <v>1988</v>
      </c>
      <c r="AD595" s="21">
        <v>120.42</v>
      </c>
      <c r="AE595" s="9">
        <f t="shared" si="76"/>
        <v>-108520.71300192643</v>
      </c>
      <c r="AF595" s="9">
        <v>2193914.1013000002</v>
      </c>
      <c r="AG595" s="9">
        <v>33508.915200000003</v>
      </c>
      <c r="AH595" s="9">
        <v>187526.86979999999</v>
      </c>
      <c r="AI595" s="9">
        <v>142841.72719999999</v>
      </c>
      <c r="AJ595" s="9">
        <v>203745.2224</v>
      </c>
      <c r="AK595" s="9">
        <v>112477.30401752717</v>
      </c>
      <c r="AL595" s="9">
        <v>2757580.2448843997</v>
      </c>
      <c r="AM595" s="9">
        <f t="shared" si="77"/>
        <v>91267.918382472824</v>
      </c>
      <c r="AN595" s="9"/>
      <c r="AO595" s="9"/>
      <c r="AP595" s="9"/>
      <c r="AQ595" s="9"/>
      <c r="AR595" s="9"/>
      <c r="AS595" s="9"/>
      <c r="AT595" s="9"/>
      <c r="AU595" s="9"/>
      <c r="AV595" s="9">
        <f t="shared" si="73"/>
        <v>-108520.71300192643</v>
      </c>
      <c r="AW595" s="9"/>
      <c r="AX595" s="9"/>
      <c r="AY595" s="9"/>
      <c r="AZ595" s="9"/>
      <c r="BA595" s="20">
        <v>590</v>
      </c>
      <c r="BB595" s="20">
        <v>2017</v>
      </c>
      <c r="BC595" s="20">
        <v>1989</v>
      </c>
      <c r="BD595" s="21">
        <v>135.44999999999999</v>
      </c>
      <c r="BE595" s="9">
        <f t="shared" si="78"/>
        <v>-171868.6587468842</v>
      </c>
      <c r="BF595" s="9">
        <v>2255625.1592000001</v>
      </c>
      <c r="BG595" s="9">
        <v>33412.713799999998</v>
      </c>
      <c r="BH595" s="9">
        <v>184277.3694</v>
      </c>
      <c r="BI595" s="9">
        <v>103450.303457512</v>
      </c>
      <c r="BJ595" s="9">
        <v>235621.1127</v>
      </c>
      <c r="BK595" s="9">
        <v>132225.39945193968</v>
      </c>
      <c r="BL595" s="9">
        <v>2852029.9178524567</v>
      </c>
      <c r="BM595" s="9">
        <f t="shared" si="79"/>
        <v>103395.71324806032</v>
      </c>
      <c r="BN595" s="9"/>
      <c r="BO595" s="9"/>
      <c r="BP595" s="9"/>
      <c r="BQ595" s="9"/>
      <c r="BR595" s="9"/>
      <c r="BS595" s="9"/>
      <c r="BT595" s="9"/>
      <c r="BU595" s="9"/>
      <c r="BV595" s="9">
        <f t="shared" si="74"/>
        <v>-171868.6587468842</v>
      </c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</row>
    <row r="596" spans="1:117">
      <c r="A596" s="8">
        <v>591</v>
      </c>
      <c r="B596" s="20">
        <v>2015</v>
      </c>
      <c r="C596" s="20">
        <v>1950</v>
      </c>
      <c r="D596" s="21">
        <v>125.6</v>
      </c>
      <c r="E596" s="9">
        <v>18888.253700000001</v>
      </c>
      <c r="F596" s="9">
        <v>2050084.6174999999</v>
      </c>
      <c r="G596" s="9">
        <v>77366.129400000005</v>
      </c>
      <c r="H596" s="9">
        <v>377536.43070000003</v>
      </c>
      <c r="I596" s="9">
        <v>83758.351699999999</v>
      </c>
      <c r="J596" s="9">
        <v>23840.530699999999</v>
      </c>
      <c r="K596" s="9">
        <v>24261.0962</v>
      </c>
      <c r="L596" s="9">
        <v>2569436.7100999998</v>
      </c>
      <c r="M596" s="9">
        <f t="shared" si="75"/>
        <v>-420.56550000000061</v>
      </c>
      <c r="N596" s="9"/>
      <c r="O596" s="9"/>
      <c r="P596" s="9"/>
      <c r="Q596" s="9"/>
      <c r="R596" s="9"/>
      <c r="S596" s="9"/>
      <c r="T596" s="9"/>
      <c r="U596" s="9"/>
      <c r="V596" s="9">
        <f t="shared" si="72"/>
        <v>287450.2537</v>
      </c>
      <c r="W596" s="9"/>
      <c r="X596" s="9"/>
      <c r="Y596" s="9"/>
      <c r="Z596" s="9"/>
      <c r="AA596" s="8">
        <v>591</v>
      </c>
      <c r="AB596" s="20">
        <v>2016</v>
      </c>
      <c r="AC596" s="20">
        <v>2008</v>
      </c>
      <c r="AD596" s="21">
        <v>117.14</v>
      </c>
      <c r="AE596" s="9">
        <f t="shared" si="76"/>
        <v>-35149.326001926791</v>
      </c>
      <c r="AF596" s="9">
        <v>2208812.0855999999</v>
      </c>
      <c r="AG596" s="9">
        <v>33508.915200000003</v>
      </c>
      <c r="AH596" s="9">
        <v>198725.41829999999</v>
      </c>
      <c r="AI596" s="9">
        <v>100771.43120000001</v>
      </c>
      <c r="AJ596" s="9">
        <v>255963.2966</v>
      </c>
      <c r="AK596" s="9">
        <v>57884.222817527174</v>
      </c>
      <c r="AL596" s="9">
        <v>2775046.2500843997</v>
      </c>
      <c r="AM596" s="9">
        <f t="shared" si="77"/>
        <v>198079.07378247281</v>
      </c>
      <c r="AN596" s="9"/>
      <c r="AO596" s="9"/>
      <c r="AP596" s="9"/>
      <c r="AQ596" s="9"/>
      <c r="AR596" s="9"/>
      <c r="AS596" s="9"/>
      <c r="AT596" s="9"/>
      <c r="AU596" s="9"/>
      <c r="AV596" s="9">
        <f t="shared" si="73"/>
        <v>-35149.326001926791</v>
      </c>
      <c r="AW596" s="9"/>
      <c r="AX596" s="9"/>
      <c r="AY596" s="9"/>
      <c r="AZ596" s="9"/>
      <c r="BA596" s="20">
        <v>591</v>
      </c>
      <c r="BB596" s="20">
        <v>2017</v>
      </c>
      <c r="BC596" s="20">
        <v>1929</v>
      </c>
      <c r="BD596" s="21">
        <v>92.94</v>
      </c>
      <c r="BE596" s="9">
        <f t="shared" si="78"/>
        <v>-298053.30183555977</v>
      </c>
      <c r="BF596" s="9">
        <v>2210305.4626000002</v>
      </c>
      <c r="BG596" s="9">
        <v>33412.713799999998</v>
      </c>
      <c r="BH596" s="9">
        <v>180301.0227</v>
      </c>
      <c r="BI596" s="9">
        <v>118388.497068836</v>
      </c>
      <c r="BJ596" s="9">
        <v>93601.411899999992</v>
      </c>
      <c r="BK596" s="9">
        <v>98601.365351939661</v>
      </c>
      <c r="BL596" s="9">
        <v>2835461.0445524566</v>
      </c>
      <c r="BM596" s="9">
        <f t="shared" si="79"/>
        <v>-4999.9534519396693</v>
      </c>
      <c r="BN596" s="9"/>
      <c r="BO596" s="9"/>
      <c r="BP596" s="9"/>
      <c r="BQ596" s="9"/>
      <c r="BR596" s="9"/>
      <c r="BS596" s="9"/>
      <c r="BT596" s="9"/>
      <c r="BU596" s="9"/>
      <c r="BV596" s="9">
        <f t="shared" si="74"/>
        <v>-298053.30183555977</v>
      </c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</row>
    <row r="597" spans="1:117">
      <c r="A597" s="8">
        <v>592</v>
      </c>
      <c r="B597" s="20">
        <v>2015</v>
      </c>
      <c r="C597" s="20">
        <v>1969</v>
      </c>
      <c r="D597" s="21">
        <v>121.38</v>
      </c>
      <c r="E597" s="9">
        <v>87555.842600000004</v>
      </c>
      <c r="F597" s="9">
        <v>2047598.7790000001</v>
      </c>
      <c r="G597" s="9">
        <v>77366.129400000005</v>
      </c>
      <c r="H597" s="9">
        <v>379971.45490000001</v>
      </c>
      <c r="I597" s="9">
        <v>74613.586299999995</v>
      </c>
      <c r="J597" s="9">
        <v>87316.892800000001</v>
      </c>
      <c r="K597" s="9">
        <v>0</v>
      </c>
      <c r="L597" s="9">
        <v>2579310.9999000002</v>
      </c>
      <c r="M597" s="9">
        <f t="shared" si="75"/>
        <v>87316.892800000001</v>
      </c>
      <c r="N597" s="9"/>
      <c r="O597" s="9"/>
      <c r="P597" s="9"/>
      <c r="Q597" s="9"/>
      <c r="R597" s="9"/>
      <c r="S597" s="9"/>
      <c r="T597" s="9"/>
      <c r="U597" s="9"/>
      <c r="V597" s="9">
        <f t="shared" si="72"/>
        <v>356117.84260000003</v>
      </c>
      <c r="W597" s="9"/>
      <c r="X597" s="9"/>
      <c r="Y597" s="9"/>
      <c r="Z597" s="9"/>
      <c r="AA597" s="8">
        <v>592</v>
      </c>
      <c r="AB597" s="20">
        <v>2016</v>
      </c>
      <c r="AC597" s="20">
        <v>2002</v>
      </c>
      <c r="AD597" s="21">
        <v>111.02</v>
      </c>
      <c r="AE597" s="9">
        <f t="shared" si="76"/>
        <v>-139205.9534019269</v>
      </c>
      <c r="AF597" s="9">
        <v>2221667.5480999998</v>
      </c>
      <c r="AG597" s="9">
        <v>33508.915200000003</v>
      </c>
      <c r="AH597" s="9">
        <v>195192.4479</v>
      </c>
      <c r="AI597" s="9">
        <v>114043.96490000001</v>
      </c>
      <c r="AJ597" s="9">
        <v>178155.34960000002</v>
      </c>
      <c r="AK597" s="9">
        <v>102028.29171752717</v>
      </c>
      <c r="AL597" s="9">
        <v>2779745.8873843998</v>
      </c>
      <c r="AM597" s="9">
        <f t="shared" si="77"/>
        <v>76127.057882472844</v>
      </c>
      <c r="AN597" s="9"/>
      <c r="AO597" s="9"/>
      <c r="AP597" s="9"/>
      <c r="AQ597" s="9"/>
      <c r="AR597" s="9"/>
      <c r="AS597" s="9"/>
      <c r="AT597" s="9"/>
      <c r="AU597" s="9"/>
      <c r="AV597" s="9">
        <f t="shared" si="73"/>
        <v>-139205.9534019269</v>
      </c>
      <c r="AW597" s="9"/>
      <c r="AX597" s="9"/>
      <c r="AY597" s="9"/>
      <c r="AZ597" s="9"/>
      <c r="BA597" s="20">
        <v>592</v>
      </c>
      <c r="BB597" s="20">
        <v>2017</v>
      </c>
      <c r="BC597" s="20">
        <v>2003</v>
      </c>
      <c r="BD597" s="21">
        <v>113.28</v>
      </c>
      <c r="BE597" s="9">
        <f t="shared" si="78"/>
        <v>-221517.78592401836</v>
      </c>
      <c r="BF597" s="9">
        <v>2210836.7474000002</v>
      </c>
      <c r="BG597" s="9">
        <v>33412.713799999998</v>
      </c>
      <c r="BH597" s="9">
        <v>185234.318</v>
      </c>
      <c r="BI597" s="9">
        <v>99855.274180377295</v>
      </c>
      <c r="BJ597" s="9">
        <v>207303.9252</v>
      </c>
      <c r="BK597" s="9">
        <v>107657.42455193966</v>
      </c>
      <c r="BL597" s="9">
        <v>2850503.3399524563</v>
      </c>
      <c r="BM597" s="9">
        <f t="shared" si="79"/>
        <v>99646.500648060333</v>
      </c>
      <c r="BN597" s="9"/>
      <c r="BO597" s="9"/>
      <c r="BP597" s="9"/>
      <c r="BQ597" s="9"/>
      <c r="BR597" s="9"/>
      <c r="BS597" s="9"/>
      <c r="BT597" s="9"/>
      <c r="BU597" s="9"/>
      <c r="BV597" s="9">
        <f t="shared" si="74"/>
        <v>-221517.78592401836</v>
      </c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</row>
    <row r="598" spans="1:117">
      <c r="A598" s="8">
        <v>593</v>
      </c>
      <c r="B598" s="20">
        <v>2015</v>
      </c>
      <c r="C598" s="20">
        <v>1999</v>
      </c>
      <c r="D598" s="21">
        <v>126.03</v>
      </c>
      <c r="E598" s="9">
        <v>20633.3171</v>
      </c>
      <c r="F598" s="9">
        <v>2012967.5267</v>
      </c>
      <c r="G598" s="9">
        <v>77366.129400000005</v>
      </c>
      <c r="H598" s="9">
        <v>380730.64439999999</v>
      </c>
      <c r="I598" s="9">
        <v>71762.440199999997</v>
      </c>
      <c r="J598" s="9">
        <v>53254.684800000003</v>
      </c>
      <c r="K598" s="9">
        <v>4053.1668</v>
      </c>
      <c r="L598" s="9">
        <v>2571394.9416999999</v>
      </c>
      <c r="M598" s="9">
        <f t="shared" si="75"/>
        <v>49201.518000000004</v>
      </c>
      <c r="N598" s="9"/>
      <c r="O598" s="9"/>
      <c r="P598" s="9"/>
      <c r="Q598" s="9"/>
      <c r="R598" s="9"/>
      <c r="S598" s="9"/>
      <c r="T598" s="9"/>
      <c r="U598" s="9"/>
      <c r="V598" s="9">
        <f t="shared" si="72"/>
        <v>289195.31709999999</v>
      </c>
      <c r="W598" s="9"/>
      <c r="X598" s="9"/>
      <c r="Y598" s="9"/>
      <c r="Z598" s="9"/>
      <c r="AA598" s="8">
        <v>593</v>
      </c>
      <c r="AB598" s="20">
        <v>2016</v>
      </c>
      <c r="AC598" s="20">
        <v>1983</v>
      </c>
      <c r="AD598" s="21">
        <v>157.11000000000001</v>
      </c>
      <c r="AE598" s="9">
        <f t="shared" si="76"/>
        <v>93239.025498073082</v>
      </c>
      <c r="AF598" s="9">
        <v>2124739.7215999998</v>
      </c>
      <c r="AG598" s="9">
        <v>33508.915200000003</v>
      </c>
      <c r="AH598" s="9">
        <v>206077.85629999998</v>
      </c>
      <c r="AI598" s="9">
        <v>73150.062000000005</v>
      </c>
      <c r="AJ598" s="9">
        <v>464765.69170000002</v>
      </c>
      <c r="AK598" s="9">
        <v>8936.3475175271706</v>
      </c>
      <c r="AL598" s="9">
        <v>2800066.8737843996</v>
      </c>
      <c r="AM598" s="9">
        <f t="shared" si="77"/>
        <v>455829.34418247285</v>
      </c>
      <c r="AN598" s="9"/>
      <c r="AO598" s="9"/>
      <c r="AP598" s="9"/>
      <c r="AQ598" s="9"/>
      <c r="AR598" s="9"/>
      <c r="AS598" s="9"/>
      <c r="AT598" s="9"/>
      <c r="AU598" s="9"/>
      <c r="AV598" s="9">
        <f t="shared" si="73"/>
        <v>93239.025498073082</v>
      </c>
      <c r="AW598" s="9"/>
      <c r="AX598" s="9"/>
      <c r="AY598" s="9"/>
      <c r="AZ598" s="9"/>
      <c r="BA598" s="20">
        <v>593</v>
      </c>
      <c r="BB598" s="20">
        <v>2017</v>
      </c>
      <c r="BC598" s="20">
        <v>1984</v>
      </c>
      <c r="BD598" s="21">
        <v>117.76</v>
      </c>
      <c r="BE598" s="9">
        <f t="shared" si="78"/>
        <v>140706.24210847542</v>
      </c>
      <c r="BF598" s="9">
        <v>2159121.3314</v>
      </c>
      <c r="BG598" s="9">
        <v>33412.713799999998</v>
      </c>
      <c r="BH598" s="9">
        <v>192400.6053</v>
      </c>
      <c r="BI598" s="9">
        <v>72933.228912871797</v>
      </c>
      <c r="BJ598" s="9">
        <v>605541.55709999998</v>
      </c>
      <c r="BK598" s="9">
        <v>38662.738851939663</v>
      </c>
      <c r="BL598" s="9">
        <v>2884040.4555524564</v>
      </c>
      <c r="BM598" s="9">
        <f t="shared" si="79"/>
        <v>566878.8182480603</v>
      </c>
      <c r="BN598" s="9"/>
      <c r="BO598" s="9"/>
      <c r="BP598" s="9"/>
      <c r="BQ598" s="9"/>
      <c r="BR598" s="9"/>
      <c r="BS598" s="9"/>
      <c r="BT598" s="9"/>
      <c r="BU598" s="9"/>
      <c r="BV598" s="9">
        <f t="shared" si="74"/>
        <v>140706.24210847542</v>
      </c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</row>
    <row r="599" spans="1:117">
      <c r="A599" s="8">
        <v>594</v>
      </c>
      <c r="B599" s="20">
        <v>2015</v>
      </c>
      <c r="C599" s="20">
        <v>1950</v>
      </c>
      <c r="D599" s="21">
        <v>125.6</v>
      </c>
      <c r="E599" s="9">
        <v>11842.193600000001</v>
      </c>
      <c r="F599" s="9">
        <v>2029494.1551999999</v>
      </c>
      <c r="G599" s="9">
        <v>77366.129400000005</v>
      </c>
      <c r="H599" s="9">
        <v>378441.07280000002</v>
      </c>
      <c r="I599" s="9">
        <v>80360.956399999995</v>
      </c>
      <c r="J599" s="9">
        <v>27146.7045</v>
      </c>
      <c r="K599" s="9">
        <v>13243.0823</v>
      </c>
      <c r="L599" s="9">
        <v>2567723.7423</v>
      </c>
      <c r="M599" s="9">
        <f t="shared" si="75"/>
        <v>13903.6222</v>
      </c>
      <c r="N599" s="9"/>
      <c r="O599" s="9"/>
      <c r="P599" s="9"/>
      <c r="Q599" s="9"/>
      <c r="R599" s="9"/>
      <c r="S599" s="9"/>
      <c r="T599" s="9"/>
      <c r="U599" s="9"/>
      <c r="V599" s="9">
        <f t="shared" si="72"/>
        <v>280404.1936</v>
      </c>
      <c r="W599" s="9"/>
      <c r="X599" s="9"/>
      <c r="Y599" s="9"/>
      <c r="Z599" s="9"/>
      <c r="AA599" s="8">
        <v>594</v>
      </c>
      <c r="AB599" s="20">
        <v>2016</v>
      </c>
      <c r="AC599" s="20">
        <v>1931</v>
      </c>
      <c r="AD599" s="21">
        <v>132.94</v>
      </c>
      <c r="AE599" s="9">
        <f t="shared" si="76"/>
        <v>-234860.0262019271</v>
      </c>
      <c r="AF599" s="9">
        <v>2186989.4252999998</v>
      </c>
      <c r="AG599" s="9">
        <v>33508.915200000003</v>
      </c>
      <c r="AH599" s="9">
        <v>187753.75899999999</v>
      </c>
      <c r="AI599" s="9">
        <v>141989.35829999999</v>
      </c>
      <c r="AJ599" s="9">
        <v>95757.890199999994</v>
      </c>
      <c r="AK599" s="9">
        <v>122773.46341752718</v>
      </c>
      <c r="AL599" s="9">
        <v>2758085.9107843996</v>
      </c>
      <c r="AM599" s="9">
        <f t="shared" si="77"/>
        <v>-27015.573217527184</v>
      </c>
      <c r="AN599" s="9"/>
      <c r="AO599" s="9"/>
      <c r="AP599" s="9"/>
      <c r="AQ599" s="9"/>
      <c r="AR599" s="9"/>
      <c r="AS599" s="9"/>
      <c r="AT599" s="9"/>
      <c r="AU599" s="9"/>
      <c r="AV599" s="9">
        <f t="shared" si="73"/>
        <v>-234860.0262019271</v>
      </c>
      <c r="AW599" s="9"/>
      <c r="AX599" s="9"/>
      <c r="AY599" s="9"/>
      <c r="AZ599" s="9"/>
      <c r="BA599" s="20">
        <v>594</v>
      </c>
      <c r="BB599" s="20">
        <v>2017</v>
      </c>
      <c r="BC599" s="20">
        <v>1932</v>
      </c>
      <c r="BD599" s="21">
        <v>141.41</v>
      </c>
      <c r="BE599" s="9">
        <f t="shared" si="78"/>
        <v>-174452.18257151498</v>
      </c>
      <c r="BF599" s="9">
        <v>2213799.7198000001</v>
      </c>
      <c r="BG599" s="9">
        <v>33412.713799999998</v>
      </c>
      <c r="BH599" s="9">
        <v>184709.36190000002</v>
      </c>
      <c r="BI599" s="9">
        <v>101827.409932881</v>
      </c>
      <c r="BJ599" s="9">
        <v>274266.39410000003</v>
      </c>
      <c r="BK599" s="9">
        <v>122335.88455193966</v>
      </c>
      <c r="BL599" s="9">
        <v>2860131.8975524567</v>
      </c>
      <c r="BM599" s="9">
        <f t="shared" si="79"/>
        <v>151930.50954806036</v>
      </c>
      <c r="BN599" s="9"/>
      <c r="BO599" s="9"/>
      <c r="BP599" s="9"/>
      <c r="BQ599" s="9"/>
      <c r="BR599" s="9"/>
      <c r="BS599" s="9"/>
      <c r="BT599" s="9"/>
      <c r="BU599" s="9"/>
      <c r="BV599" s="9">
        <f t="shared" si="74"/>
        <v>-174452.18257151498</v>
      </c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</row>
    <row r="600" spans="1:117">
      <c r="A600" s="8">
        <v>595</v>
      </c>
      <c r="B600" s="20">
        <v>2015</v>
      </c>
      <c r="C600" s="20">
        <v>1977</v>
      </c>
      <c r="D600" s="21">
        <v>53.48</v>
      </c>
      <c r="E600" s="9">
        <v>43458.168100000003</v>
      </c>
      <c r="F600" s="9">
        <v>2073950.0049999999</v>
      </c>
      <c r="G600" s="9">
        <v>77366.129400000005</v>
      </c>
      <c r="H600" s="9">
        <v>380272.55859999999</v>
      </c>
      <c r="I600" s="9">
        <v>73482.787599999996</v>
      </c>
      <c r="J600" s="9">
        <v>23888.161800000002</v>
      </c>
      <c r="K600" s="9">
        <v>16001.5434</v>
      </c>
      <c r="L600" s="9">
        <v>2569499.9308000002</v>
      </c>
      <c r="M600" s="9">
        <f t="shared" si="75"/>
        <v>7886.6184000000012</v>
      </c>
      <c r="N600" s="9"/>
      <c r="O600" s="9"/>
      <c r="P600" s="9"/>
      <c r="Q600" s="9"/>
      <c r="R600" s="9"/>
      <c r="S600" s="9"/>
      <c r="T600" s="9"/>
      <c r="U600" s="9"/>
      <c r="V600" s="9">
        <f t="shared" si="72"/>
        <v>312020.16810000001</v>
      </c>
      <c r="W600" s="9"/>
      <c r="X600" s="9"/>
      <c r="Y600" s="9"/>
      <c r="Z600" s="9"/>
      <c r="AA600" s="8">
        <v>595</v>
      </c>
      <c r="AB600" s="20">
        <v>2016</v>
      </c>
      <c r="AC600" s="20">
        <v>1962</v>
      </c>
      <c r="AD600" s="21">
        <v>128.33000000000001</v>
      </c>
      <c r="AE600" s="9">
        <f t="shared" si="76"/>
        <v>51103.669298072811</v>
      </c>
      <c r="AF600" s="9">
        <v>2196235.1719999998</v>
      </c>
      <c r="AG600" s="9">
        <v>33508.915200000003</v>
      </c>
      <c r="AH600" s="9">
        <v>201631.43209999998</v>
      </c>
      <c r="AI600" s="9">
        <v>89854.225000000006</v>
      </c>
      <c r="AJ600" s="9">
        <v>341918.44829999999</v>
      </c>
      <c r="AK600" s="9">
        <v>35041.613917527167</v>
      </c>
      <c r="AL600" s="9">
        <v>2777002.9093843997</v>
      </c>
      <c r="AM600" s="9">
        <f t="shared" si="77"/>
        <v>306876.83438247279</v>
      </c>
      <c r="AN600" s="9"/>
      <c r="AO600" s="9"/>
      <c r="AP600" s="9"/>
      <c r="AQ600" s="9"/>
      <c r="AR600" s="9"/>
      <c r="AS600" s="9"/>
      <c r="AT600" s="9"/>
      <c r="AU600" s="9"/>
      <c r="AV600" s="9">
        <f t="shared" si="73"/>
        <v>51103.669298072811</v>
      </c>
      <c r="AW600" s="9"/>
      <c r="AX600" s="9"/>
      <c r="AY600" s="9"/>
      <c r="AZ600" s="9"/>
      <c r="BA600" s="20">
        <v>595</v>
      </c>
      <c r="BB600" s="20">
        <v>2017</v>
      </c>
      <c r="BC600" s="20">
        <v>1963</v>
      </c>
      <c r="BD600" s="21">
        <v>135.94</v>
      </c>
      <c r="BE600" s="9">
        <f t="shared" si="78"/>
        <v>35100.499658083543</v>
      </c>
      <c r="BF600" s="9">
        <v>2196678.5082</v>
      </c>
      <c r="BG600" s="9">
        <v>33412.713799999998</v>
      </c>
      <c r="BH600" s="9">
        <v>192431.11000000002</v>
      </c>
      <c r="BI600" s="9">
        <v>72818.630162479603</v>
      </c>
      <c r="BJ600" s="9">
        <v>435832.97740000003</v>
      </c>
      <c r="BK600" s="9">
        <v>39436.496251939665</v>
      </c>
      <c r="BL600" s="9">
        <v>2856636.9436524566</v>
      </c>
      <c r="BM600" s="9">
        <f t="shared" si="79"/>
        <v>396396.48114806035</v>
      </c>
      <c r="BN600" s="9"/>
      <c r="BO600" s="9"/>
      <c r="BP600" s="9"/>
      <c r="BQ600" s="9"/>
      <c r="BR600" s="9"/>
      <c r="BS600" s="9"/>
      <c r="BT600" s="9"/>
      <c r="BU600" s="9"/>
      <c r="BV600" s="9">
        <f t="shared" si="74"/>
        <v>35100.499658083543</v>
      </c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</row>
    <row r="601" spans="1:117">
      <c r="A601" s="8">
        <v>596</v>
      </c>
      <c r="B601" s="20">
        <v>2015</v>
      </c>
      <c r="C601" s="20">
        <v>1984</v>
      </c>
      <c r="D601" s="21">
        <v>122.11</v>
      </c>
      <c r="E601" s="9">
        <v>74543.263300000006</v>
      </c>
      <c r="F601" s="9">
        <v>2057139.852</v>
      </c>
      <c r="G601" s="9">
        <v>77366.129400000005</v>
      </c>
      <c r="H601" s="9">
        <v>381397.1018</v>
      </c>
      <c r="I601" s="9">
        <v>69259.550799999997</v>
      </c>
      <c r="J601" s="9">
        <v>64595.920700000002</v>
      </c>
      <c r="K601" s="9">
        <v>2494.7961</v>
      </c>
      <c r="L601" s="9">
        <v>2572720.4953000001</v>
      </c>
      <c r="M601" s="9">
        <f t="shared" si="75"/>
        <v>62101.124600000003</v>
      </c>
      <c r="N601" s="9"/>
      <c r="O601" s="9"/>
      <c r="P601" s="9"/>
      <c r="Q601" s="9"/>
      <c r="R601" s="9"/>
      <c r="S601" s="9"/>
      <c r="T601" s="9"/>
      <c r="U601" s="9"/>
      <c r="V601" s="9">
        <f t="shared" si="72"/>
        <v>343105.26329999999</v>
      </c>
      <c r="W601" s="9"/>
      <c r="X601" s="9"/>
      <c r="Y601" s="9"/>
      <c r="Z601" s="9"/>
      <c r="AA601" s="8">
        <v>596</v>
      </c>
      <c r="AB601" s="20">
        <v>2016</v>
      </c>
      <c r="AC601" s="20">
        <v>2008</v>
      </c>
      <c r="AD601" s="21">
        <v>117.14</v>
      </c>
      <c r="AE601" s="9">
        <f t="shared" si="76"/>
        <v>3817.3450980735943</v>
      </c>
      <c r="AF601" s="9">
        <v>2219468.2152</v>
      </c>
      <c r="AG601" s="9">
        <v>33508.915200000003</v>
      </c>
      <c r="AH601" s="9">
        <v>199292.97769999999</v>
      </c>
      <c r="AI601" s="9">
        <v>98639.244699999996</v>
      </c>
      <c r="AJ601" s="9">
        <v>289933.36210000003</v>
      </c>
      <c r="AK601" s="9">
        <v>59159.171317527173</v>
      </c>
      <c r="AL601" s="9">
        <v>2777866.1984843998</v>
      </c>
      <c r="AM601" s="9">
        <f t="shared" si="77"/>
        <v>230774.19078247284</v>
      </c>
      <c r="AN601" s="9"/>
      <c r="AO601" s="9"/>
      <c r="AP601" s="9"/>
      <c r="AQ601" s="9"/>
      <c r="AR601" s="9"/>
      <c r="AS601" s="9"/>
      <c r="AT601" s="9"/>
      <c r="AU601" s="9"/>
      <c r="AV601" s="9">
        <f t="shared" si="73"/>
        <v>3817.3450980735943</v>
      </c>
      <c r="AW601" s="9"/>
      <c r="AX601" s="9"/>
      <c r="AY601" s="9"/>
      <c r="AZ601" s="9"/>
      <c r="BA601" s="20">
        <v>596</v>
      </c>
      <c r="BB601" s="20">
        <v>2017</v>
      </c>
      <c r="BC601" s="20">
        <v>1929</v>
      </c>
      <c r="BD601" s="21">
        <v>92.94</v>
      </c>
      <c r="BE601" s="9">
        <f t="shared" si="78"/>
        <v>-275177.86763836537</v>
      </c>
      <c r="BF601" s="9">
        <v>2229005.0008999999</v>
      </c>
      <c r="BG601" s="9">
        <v>33412.713799999998</v>
      </c>
      <c r="BH601" s="9">
        <v>179205.32070000001</v>
      </c>
      <c r="BI601" s="9">
        <v>122504.790066031</v>
      </c>
      <c r="BJ601" s="9">
        <v>117096.09199999999</v>
      </c>
      <c r="BK601" s="9">
        <v>114287.45455193966</v>
      </c>
      <c r="BL601" s="9">
        <v>2842114.3305524564</v>
      </c>
      <c r="BM601" s="9">
        <f t="shared" si="79"/>
        <v>2808.6374480603263</v>
      </c>
      <c r="BN601" s="9"/>
      <c r="BO601" s="9"/>
      <c r="BP601" s="9"/>
      <c r="BQ601" s="9"/>
      <c r="BR601" s="9"/>
      <c r="BS601" s="9"/>
      <c r="BT601" s="9"/>
      <c r="BU601" s="9"/>
      <c r="BV601" s="9">
        <f t="shared" si="74"/>
        <v>-275177.86763836537</v>
      </c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</row>
    <row r="602" spans="1:117">
      <c r="A602" s="8">
        <v>597</v>
      </c>
      <c r="B602" s="20">
        <v>2015</v>
      </c>
      <c r="C602" s="20">
        <v>2001</v>
      </c>
      <c r="D602" s="21">
        <v>59.94</v>
      </c>
      <c r="E602" s="9">
        <v>66600.0095</v>
      </c>
      <c r="F602" s="9">
        <v>2046910.4044999999</v>
      </c>
      <c r="G602" s="9">
        <v>77366.129400000005</v>
      </c>
      <c r="H602" s="9">
        <v>379969.43660000002</v>
      </c>
      <c r="I602" s="9">
        <v>74621.165999999997</v>
      </c>
      <c r="J602" s="9">
        <v>67706.565700000006</v>
      </c>
      <c r="K602" s="9">
        <v>5545.8027000000002</v>
      </c>
      <c r="L602" s="9">
        <v>2574427.8901</v>
      </c>
      <c r="M602" s="9">
        <f t="shared" si="75"/>
        <v>62160.763000000006</v>
      </c>
      <c r="N602" s="9"/>
      <c r="O602" s="9"/>
      <c r="P602" s="9"/>
      <c r="Q602" s="9"/>
      <c r="R602" s="9"/>
      <c r="S602" s="9"/>
      <c r="T602" s="9"/>
      <c r="U602" s="9"/>
      <c r="V602" s="9">
        <f t="shared" si="72"/>
        <v>335162.00950000004</v>
      </c>
      <c r="W602" s="9"/>
      <c r="X602" s="9"/>
      <c r="Y602" s="9"/>
      <c r="Z602" s="9"/>
      <c r="AA602" s="8">
        <v>597</v>
      </c>
      <c r="AB602" s="20">
        <v>2016</v>
      </c>
      <c r="AC602" s="20">
        <v>1950</v>
      </c>
      <c r="AD602" s="21">
        <v>163.12</v>
      </c>
      <c r="AE602" s="9">
        <f t="shared" si="76"/>
        <v>392009.71219807304</v>
      </c>
      <c r="AF602" s="9">
        <v>2194611.9975999999</v>
      </c>
      <c r="AG602" s="9">
        <v>33508.915200000003</v>
      </c>
      <c r="AH602" s="9">
        <v>203177.01689999999</v>
      </c>
      <c r="AI602" s="9">
        <v>84047.828999999998</v>
      </c>
      <c r="AJ602" s="9">
        <v>700301.6031999999</v>
      </c>
      <c r="AK602" s="9">
        <v>23926.521417527169</v>
      </c>
      <c r="AL602" s="9">
        <v>2799711.1282843999</v>
      </c>
      <c r="AM602" s="9">
        <f t="shared" si="77"/>
        <v>676375.08178247279</v>
      </c>
      <c r="AN602" s="9"/>
      <c r="AO602" s="9"/>
      <c r="AP602" s="9"/>
      <c r="AQ602" s="9"/>
      <c r="AR602" s="9"/>
      <c r="AS602" s="9"/>
      <c r="AT602" s="9"/>
      <c r="AU602" s="9"/>
      <c r="AV602" s="9">
        <f t="shared" si="73"/>
        <v>392009.71219807304</v>
      </c>
      <c r="AW602" s="9"/>
      <c r="AX602" s="9"/>
      <c r="AY602" s="9"/>
      <c r="AZ602" s="9"/>
      <c r="BA602" s="20">
        <v>597</v>
      </c>
      <c r="BB602" s="20">
        <v>2017</v>
      </c>
      <c r="BC602" s="20">
        <v>1951</v>
      </c>
      <c r="BD602" s="21">
        <v>145.72999999999999</v>
      </c>
      <c r="BE602" s="9">
        <f t="shared" si="78"/>
        <v>310238.44237150112</v>
      </c>
      <c r="BF602" s="9">
        <v>2251314.9265999999</v>
      </c>
      <c r="BG602" s="9">
        <v>33412.713799999998</v>
      </c>
      <c r="BH602" s="9">
        <v>192523.85550000001</v>
      </c>
      <c r="BI602" s="9">
        <v>72470.206975897396</v>
      </c>
      <c r="BJ602" s="9">
        <v>693903.88500000001</v>
      </c>
      <c r="BK602" s="9">
        <v>43003.748251939665</v>
      </c>
      <c r="BL602" s="9">
        <v>2890383.3972524563</v>
      </c>
      <c r="BM602" s="9">
        <f t="shared" si="79"/>
        <v>650900.13674806035</v>
      </c>
      <c r="BN602" s="9"/>
      <c r="BO602" s="9"/>
      <c r="BP602" s="9"/>
      <c r="BQ602" s="9"/>
      <c r="BR602" s="9"/>
      <c r="BS602" s="9"/>
      <c r="BT602" s="9"/>
      <c r="BU602" s="9"/>
      <c r="BV602" s="9">
        <f t="shared" si="74"/>
        <v>310238.44237150112</v>
      </c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</row>
    <row r="603" spans="1:117">
      <c r="A603" s="8">
        <v>598</v>
      </c>
      <c r="B603" s="20">
        <v>2015</v>
      </c>
      <c r="C603" s="20">
        <v>2001</v>
      </c>
      <c r="D603" s="21">
        <v>59.94</v>
      </c>
      <c r="E603" s="9">
        <v>49226.006699999998</v>
      </c>
      <c r="F603" s="9">
        <v>2052333.8252000001</v>
      </c>
      <c r="G603" s="9">
        <v>77366.129400000005</v>
      </c>
      <c r="H603" s="9">
        <v>380169.05550000002</v>
      </c>
      <c r="I603" s="9">
        <v>73871.494600000005</v>
      </c>
      <c r="J603" s="9">
        <v>45028.250399999997</v>
      </c>
      <c r="K603" s="9">
        <v>6128.8271999999997</v>
      </c>
      <c r="L603" s="9">
        <v>2573413.9212000002</v>
      </c>
      <c r="M603" s="9">
        <f t="shared" si="75"/>
        <v>38899.423199999997</v>
      </c>
      <c r="N603" s="9"/>
      <c r="O603" s="9"/>
      <c r="P603" s="9"/>
      <c r="Q603" s="9"/>
      <c r="R603" s="9"/>
      <c r="S603" s="9"/>
      <c r="T603" s="9"/>
      <c r="U603" s="9"/>
      <c r="V603" s="9">
        <f t="shared" si="72"/>
        <v>317788.00670000003</v>
      </c>
      <c r="W603" s="9"/>
      <c r="X603" s="9"/>
      <c r="Y603" s="9"/>
      <c r="Z603" s="9"/>
      <c r="AA603" s="8">
        <v>598</v>
      </c>
      <c r="AB603" s="20">
        <v>2016</v>
      </c>
      <c r="AC603" s="20">
        <v>1979</v>
      </c>
      <c r="AD603" s="21">
        <v>121.11</v>
      </c>
      <c r="AE603" s="9">
        <f t="shared" si="76"/>
        <v>-71501.639601926319</v>
      </c>
      <c r="AF603" s="9">
        <v>2210886.9997999999</v>
      </c>
      <c r="AG603" s="9">
        <v>33508.915200000003</v>
      </c>
      <c r="AH603" s="9">
        <v>199728.07199999999</v>
      </c>
      <c r="AI603" s="9">
        <v>97004.698600000003</v>
      </c>
      <c r="AJ603" s="9">
        <v>209209.0319</v>
      </c>
      <c r="AK603" s="9">
        <v>56754.012917527172</v>
      </c>
      <c r="AL603" s="9">
        <v>2765085.3441843996</v>
      </c>
      <c r="AM603" s="9">
        <f t="shared" si="77"/>
        <v>152455.01898247283</v>
      </c>
      <c r="AN603" s="9"/>
      <c r="AO603" s="9"/>
      <c r="AP603" s="9"/>
      <c r="AQ603" s="9"/>
      <c r="AR603" s="9"/>
      <c r="AS603" s="9"/>
      <c r="AT603" s="9"/>
      <c r="AU603" s="9"/>
      <c r="AV603" s="9">
        <f t="shared" si="73"/>
        <v>-71501.639601926319</v>
      </c>
      <c r="AW603" s="9"/>
      <c r="AX603" s="9"/>
      <c r="AY603" s="9"/>
      <c r="AZ603" s="9"/>
      <c r="BA603" s="20">
        <v>598</v>
      </c>
      <c r="BB603" s="20">
        <v>2017</v>
      </c>
      <c r="BC603" s="20">
        <v>1980</v>
      </c>
      <c r="BD603" s="21">
        <v>138.94</v>
      </c>
      <c r="BE603" s="9">
        <f t="shared" si="78"/>
        <v>-125379.11034496082</v>
      </c>
      <c r="BF603" s="9">
        <v>2270778.6337000001</v>
      </c>
      <c r="BG603" s="9">
        <v>33412.713799999998</v>
      </c>
      <c r="BH603" s="9">
        <v>186806.8039</v>
      </c>
      <c r="BI603" s="9">
        <v>93947.816759435402</v>
      </c>
      <c r="BJ603" s="9">
        <v>253953.52289999998</v>
      </c>
      <c r="BK603" s="9">
        <v>108571.22925193966</v>
      </c>
      <c r="BL603" s="9">
        <v>2855707.3721524565</v>
      </c>
      <c r="BM603" s="9">
        <f t="shared" si="79"/>
        <v>145382.29364806032</v>
      </c>
      <c r="BN603" s="9"/>
      <c r="BO603" s="9"/>
      <c r="BP603" s="9"/>
      <c r="BQ603" s="9"/>
      <c r="BR603" s="9"/>
      <c r="BS603" s="9"/>
      <c r="BT603" s="9"/>
      <c r="BU603" s="9"/>
      <c r="BV603" s="9">
        <f t="shared" si="74"/>
        <v>-125379.11034496082</v>
      </c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</row>
    <row r="604" spans="1:117">
      <c r="A604" s="8">
        <v>599</v>
      </c>
      <c r="B604" s="20">
        <v>2015</v>
      </c>
      <c r="C604" s="20">
        <v>1957</v>
      </c>
      <c r="D604" s="21">
        <v>112.95</v>
      </c>
      <c r="E604" s="9">
        <v>60835.639499999997</v>
      </c>
      <c r="F604" s="9">
        <v>2047295.0676</v>
      </c>
      <c r="G604" s="9">
        <v>77366.129400000005</v>
      </c>
      <c r="H604" s="9">
        <v>379408.10800000001</v>
      </c>
      <c r="I604" s="9">
        <v>76729.243000000002</v>
      </c>
      <c r="J604" s="9">
        <v>66523.564599999998</v>
      </c>
      <c r="K604" s="9">
        <v>8064.8912</v>
      </c>
      <c r="L604" s="9">
        <v>2578421.5819000001</v>
      </c>
      <c r="M604" s="9">
        <f t="shared" si="75"/>
        <v>58458.6734</v>
      </c>
      <c r="N604" s="9"/>
      <c r="O604" s="9"/>
      <c r="P604" s="9"/>
      <c r="Q604" s="9"/>
      <c r="R604" s="9"/>
      <c r="S604" s="9"/>
      <c r="T604" s="9"/>
      <c r="U604" s="9"/>
      <c r="V604" s="9">
        <f t="shared" si="72"/>
        <v>329397.63949999999</v>
      </c>
      <c r="W604" s="9"/>
      <c r="X604" s="9"/>
      <c r="Y604" s="9"/>
      <c r="Z604" s="9"/>
      <c r="AA604" s="8">
        <v>599</v>
      </c>
      <c r="AB604" s="20">
        <v>2016</v>
      </c>
      <c r="AC604" s="20">
        <v>1936</v>
      </c>
      <c r="AD604" s="21">
        <v>90.47</v>
      </c>
      <c r="AE604" s="9">
        <f t="shared" si="76"/>
        <v>-137582.64520192659</v>
      </c>
      <c r="AF604" s="9">
        <v>2212129.423</v>
      </c>
      <c r="AG604" s="9">
        <v>33508.915200000003</v>
      </c>
      <c r="AH604" s="9">
        <v>194227.4999</v>
      </c>
      <c r="AI604" s="9">
        <v>117669.046</v>
      </c>
      <c r="AJ604" s="9">
        <v>178238.05490000002</v>
      </c>
      <c r="AK604" s="9">
        <v>99398.525817527174</v>
      </c>
      <c r="AL604" s="9">
        <v>2773957.0583843999</v>
      </c>
      <c r="AM604" s="9">
        <f t="shared" si="77"/>
        <v>78839.529082472844</v>
      </c>
      <c r="AN604" s="9"/>
      <c r="AO604" s="9"/>
      <c r="AP604" s="9"/>
      <c r="AQ604" s="9"/>
      <c r="AR604" s="9"/>
      <c r="AS604" s="9"/>
      <c r="AT604" s="9"/>
      <c r="AU604" s="9"/>
      <c r="AV604" s="9">
        <f t="shared" si="73"/>
        <v>-137582.64520192659</v>
      </c>
      <c r="AW604" s="9"/>
      <c r="AX604" s="9"/>
      <c r="AY604" s="9"/>
      <c r="AZ604" s="9"/>
      <c r="BA604" s="20">
        <v>599</v>
      </c>
      <c r="BB604" s="20">
        <v>2017</v>
      </c>
      <c r="BC604" s="20">
        <v>1937</v>
      </c>
      <c r="BD604" s="21">
        <v>136</v>
      </c>
      <c r="BE604" s="9">
        <f t="shared" si="78"/>
        <v>-327201.72712228214</v>
      </c>
      <c r="BF604" s="9">
        <v>2237141.4004000002</v>
      </c>
      <c r="BG604" s="9">
        <v>33412.713799999998</v>
      </c>
      <c r="BH604" s="9">
        <v>178284.28020000001</v>
      </c>
      <c r="BI604" s="9">
        <v>125964.921282114</v>
      </c>
      <c r="BJ604" s="9">
        <v>96472.505399999995</v>
      </c>
      <c r="BK604" s="9">
        <v>156561.77205193968</v>
      </c>
      <c r="BL604" s="9">
        <v>2841915.7761524566</v>
      </c>
      <c r="BM604" s="9">
        <f t="shared" si="79"/>
        <v>-60089.266651939688</v>
      </c>
      <c r="BN604" s="9"/>
      <c r="BO604" s="9"/>
      <c r="BP604" s="9"/>
      <c r="BQ604" s="9"/>
      <c r="BR604" s="9"/>
      <c r="BS604" s="9"/>
      <c r="BT604" s="9"/>
      <c r="BU604" s="9"/>
      <c r="BV604" s="9">
        <f t="shared" si="74"/>
        <v>-327201.72712228214</v>
      </c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</row>
    <row r="605" spans="1:117">
      <c r="A605" s="8">
        <v>600</v>
      </c>
      <c r="B605" s="20">
        <v>2015</v>
      </c>
      <c r="C605" s="20">
        <v>2001</v>
      </c>
      <c r="D605" s="21">
        <v>59.94</v>
      </c>
      <c r="E605" s="9">
        <v>37559.661999999997</v>
      </c>
      <c r="F605" s="9">
        <v>2002121.5478000001</v>
      </c>
      <c r="G605" s="9">
        <v>77366.129400000005</v>
      </c>
      <c r="H605" s="9">
        <v>380005.92219999997</v>
      </c>
      <c r="I605" s="9">
        <v>74484.144</v>
      </c>
      <c r="J605" s="9">
        <v>80586.948099999994</v>
      </c>
      <c r="K605" s="9">
        <v>547.16819999999996</v>
      </c>
      <c r="L605" s="9">
        <v>2576457.8612000002</v>
      </c>
      <c r="M605" s="9">
        <f t="shared" si="75"/>
        <v>80039.779899999994</v>
      </c>
      <c r="N605" s="9"/>
      <c r="O605" s="9"/>
      <c r="P605" s="9"/>
      <c r="Q605" s="9"/>
      <c r="R605" s="9"/>
      <c r="S605" s="9"/>
      <c r="T605" s="9"/>
      <c r="U605" s="9"/>
      <c r="V605" s="9">
        <f t="shared" si="72"/>
        <v>306121.66200000001</v>
      </c>
      <c r="W605" s="9"/>
      <c r="X605" s="9"/>
      <c r="Y605" s="9"/>
      <c r="Z605" s="9"/>
      <c r="AA605" s="8">
        <v>600</v>
      </c>
      <c r="AB605" s="20">
        <v>2016</v>
      </c>
      <c r="AC605" s="20">
        <v>1967</v>
      </c>
      <c r="AD605" s="21">
        <v>128.53</v>
      </c>
      <c r="AE605" s="9">
        <f t="shared" si="76"/>
        <v>89810.133598072454</v>
      </c>
      <c r="AF605" s="9">
        <v>2110259.3605999998</v>
      </c>
      <c r="AG605" s="9">
        <v>33508.915200000003</v>
      </c>
      <c r="AH605" s="9">
        <v>204315.53759999998</v>
      </c>
      <c r="AI605" s="9">
        <v>79770.676099999997</v>
      </c>
      <c r="AJ605" s="9">
        <v>469618.7953</v>
      </c>
      <c r="AK605" s="9">
        <v>11355.438217527171</v>
      </c>
      <c r="AL605" s="9">
        <v>2796307.7129843999</v>
      </c>
      <c r="AM605" s="9">
        <f t="shared" si="77"/>
        <v>458263.35708247282</v>
      </c>
      <c r="AN605" s="9"/>
      <c r="AO605" s="9"/>
      <c r="AP605" s="9"/>
      <c r="AQ605" s="9"/>
      <c r="AR605" s="9"/>
      <c r="AS605" s="9"/>
      <c r="AT605" s="9"/>
      <c r="AU605" s="9"/>
      <c r="AV605" s="9">
        <f t="shared" si="73"/>
        <v>89810.133598072454</v>
      </c>
      <c r="AW605" s="9"/>
      <c r="AX605" s="9"/>
      <c r="AY605" s="9"/>
      <c r="AZ605" s="9"/>
      <c r="BA605" s="20">
        <v>600</v>
      </c>
      <c r="BB605" s="20">
        <v>2017</v>
      </c>
      <c r="BC605" s="20">
        <v>1968</v>
      </c>
      <c r="BD605" s="21">
        <v>152.97999999999999</v>
      </c>
      <c r="BE605" s="9">
        <f t="shared" si="78"/>
        <v>-95664.47183076432</v>
      </c>
      <c r="BF605" s="9">
        <v>2167574.2368999999</v>
      </c>
      <c r="BG605" s="9">
        <v>33412.713799999998</v>
      </c>
      <c r="BH605" s="9">
        <v>192741.4424</v>
      </c>
      <c r="BI605" s="9">
        <v>71652.7845736319</v>
      </c>
      <c r="BJ605" s="9">
        <v>334859.4645</v>
      </c>
      <c r="BK605" s="9">
        <v>38805.21305193966</v>
      </c>
      <c r="BL605" s="9">
        <v>2857099.9009524565</v>
      </c>
      <c r="BM605" s="9">
        <f t="shared" si="79"/>
        <v>296054.25144806033</v>
      </c>
      <c r="BN605" s="9"/>
      <c r="BO605" s="9"/>
      <c r="BP605" s="9"/>
      <c r="BQ605" s="9"/>
      <c r="BR605" s="9"/>
      <c r="BS605" s="9"/>
      <c r="BT605" s="9"/>
      <c r="BU605" s="9"/>
      <c r="BV605" s="9">
        <f t="shared" si="74"/>
        <v>-95664.47183076432</v>
      </c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</row>
    <row r="606" spans="1:117">
      <c r="A606" s="8">
        <v>601</v>
      </c>
      <c r="B606" s="20">
        <v>2015</v>
      </c>
      <c r="C606" s="20">
        <v>1960</v>
      </c>
      <c r="D606" s="21">
        <v>101.81</v>
      </c>
      <c r="E606" s="9">
        <v>50703.353000000003</v>
      </c>
      <c r="F606" s="9">
        <v>2044734.4102</v>
      </c>
      <c r="G606" s="9">
        <v>77366.129400000005</v>
      </c>
      <c r="H606" s="9">
        <v>380515.44459999999</v>
      </c>
      <c r="I606" s="9">
        <v>72570.625899999999</v>
      </c>
      <c r="J606" s="9">
        <v>52714.927300000003</v>
      </c>
      <c r="K606" s="9">
        <v>3284.5934999999999</v>
      </c>
      <c r="L606" s="9">
        <v>2573913.5909000002</v>
      </c>
      <c r="M606" s="9">
        <f t="shared" si="75"/>
        <v>49430.3338</v>
      </c>
      <c r="N606" s="9"/>
      <c r="O606" s="9"/>
      <c r="P606" s="9"/>
      <c r="Q606" s="9"/>
      <c r="R606" s="9"/>
      <c r="S606" s="9"/>
      <c r="T606" s="9"/>
      <c r="U606" s="9"/>
      <c r="V606" s="9">
        <f t="shared" si="72"/>
        <v>319265.353</v>
      </c>
      <c r="W606" s="9"/>
      <c r="X606" s="9"/>
      <c r="Y606" s="9"/>
      <c r="Z606" s="9"/>
      <c r="AA606" s="8">
        <v>601</v>
      </c>
      <c r="AB606" s="20">
        <v>2016</v>
      </c>
      <c r="AC606" s="20">
        <v>1979</v>
      </c>
      <c r="AD606" s="21">
        <v>121.11</v>
      </c>
      <c r="AE606" s="9">
        <f t="shared" si="76"/>
        <v>-69091.867701926269</v>
      </c>
      <c r="AF606" s="9">
        <v>2171948.6334000002</v>
      </c>
      <c r="AG606" s="9">
        <v>33508.915200000003</v>
      </c>
      <c r="AH606" s="9">
        <v>200211.6636</v>
      </c>
      <c r="AI606" s="9">
        <v>95187.959400000007</v>
      </c>
      <c r="AJ606" s="9">
        <v>239648.11690000002</v>
      </c>
      <c r="AK606" s="9">
        <v>44339.110717527175</v>
      </c>
      <c r="AL606" s="9">
        <v>2765258.0454843999</v>
      </c>
      <c r="AM606" s="9">
        <f t="shared" si="77"/>
        <v>195309.00618247286</v>
      </c>
      <c r="AN606" s="9"/>
      <c r="AO606" s="9"/>
      <c r="AP606" s="9"/>
      <c r="AQ606" s="9"/>
      <c r="AR606" s="9"/>
      <c r="AS606" s="9"/>
      <c r="AT606" s="9"/>
      <c r="AU606" s="9"/>
      <c r="AV606" s="9">
        <f t="shared" si="73"/>
        <v>-69091.867701926269</v>
      </c>
      <c r="AW606" s="9"/>
      <c r="AX606" s="9"/>
      <c r="AY606" s="9"/>
      <c r="AZ606" s="9"/>
      <c r="BA606" s="20">
        <v>601</v>
      </c>
      <c r="BB606" s="20">
        <v>2017</v>
      </c>
      <c r="BC606" s="20">
        <v>1980</v>
      </c>
      <c r="BD606" s="21">
        <v>138.94</v>
      </c>
      <c r="BE606" s="9">
        <f t="shared" si="78"/>
        <v>-123792.35429365747</v>
      </c>
      <c r="BF606" s="9">
        <v>2179277.8925999999</v>
      </c>
      <c r="BG606" s="9">
        <v>33412.713799999998</v>
      </c>
      <c r="BH606" s="9">
        <v>187983.9405</v>
      </c>
      <c r="BI606" s="9">
        <v>89525.593310738303</v>
      </c>
      <c r="BJ606" s="9">
        <v>317236.63010000001</v>
      </c>
      <c r="BK606" s="9">
        <v>73816.409251939665</v>
      </c>
      <c r="BL606" s="9">
        <v>2857412.7153524566</v>
      </c>
      <c r="BM606" s="9">
        <f t="shared" si="79"/>
        <v>243420.22084806033</v>
      </c>
      <c r="BN606" s="9"/>
      <c r="BO606" s="9"/>
      <c r="BP606" s="9"/>
      <c r="BQ606" s="9"/>
      <c r="BR606" s="9"/>
      <c r="BS606" s="9"/>
      <c r="BT606" s="9"/>
      <c r="BU606" s="9"/>
      <c r="BV606" s="9">
        <f t="shared" si="74"/>
        <v>-123792.35429365747</v>
      </c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</row>
    <row r="607" spans="1:117">
      <c r="A607" s="8">
        <v>602</v>
      </c>
      <c r="B607" s="20">
        <v>2015</v>
      </c>
      <c r="C607" s="20">
        <v>2000</v>
      </c>
      <c r="D607" s="21">
        <v>100.22</v>
      </c>
      <c r="E607" s="9">
        <v>72502.090100000001</v>
      </c>
      <c r="F607" s="9">
        <v>2026720.8504999999</v>
      </c>
      <c r="G607" s="9">
        <v>77366.129400000005</v>
      </c>
      <c r="H607" s="9">
        <v>380289.93540000002</v>
      </c>
      <c r="I607" s="9">
        <v>73417.528900000005</v>
      </c>
      <c r="J607" s="9">
        <v>92869.179699999993</v>
      </c>
      <c r="K607" s="9">
        <v>1485.9228000000001</v>
      </c>
      <c r="L607" s="9">
        <v>2576675.6109000002</v>
      </c>
      <c r="M607" s="9">
        <f t="shared" si="75"/>
        <v>91383.256899999993</v>
      </c>
      <c r="N607" s="9"/>
      <c r="O607" s="9"/>
      <c r="P607" s="9"/>
      <c r="Q607" s="9"/>
      <c r="R607" s="9"/>
      <c r="S607" s="9"/>
      <c r="T607" s="9"/>
      <c r="U607" s="9"/>
      <c r="V607" s="9">
        <f t="shared" si="72"/>
        <v>341064.09010000003</v>
      </c>
      <c r="W607" s="9"/>
      <c r="X607" s="9"/>
      <c r="Y607" s="9"/>
      <c r="Z607" s="9"/>
      <c r="AA607" s="8">
        <v>602</v>
      </c>
      <c r="AB607" s="20">
        <v>2016</v>
      </c>
      <c r="AC607" s="20">
        <v>1967</v>
      </c>
      <c r="AD607" s="21">
        <v>128.53</v>
      </c>
      <c r="AE607" s="9">
        <f t="shared" si="76"/>
        <v>10399.131898073945</v>
      </c>
      <c r="AF607" s="9">
        <v>2137664.2189000002</v>
      </c>
      <c r="AG607" s="9">
        <v>33508.915200000003</v>
      </c>
      <c r="AH607" s="9">
        <v>204295.44679999998</v>
      </c>
      <c r="AI607" s="9">
        <v>79846.152300000002</v>
      </c>
      <c r="AJ607" s="9">
        <v>362771.56570000004</v>
      </c>
      <c r="AK607" s="9">
        <v>12977.27221752717</v>
      </c>
      <c r="AL607" s="9">
        <v>2794709.8947843998</v>
      </c>
      <c r="AM607" s="9">
        <f t="shared" si="77"/>
        <v>349794.29348247289</v>
      </c>
      <c r="AN607" s="9"/>
      <c r="AO607" s="9"/>
      <c r="AP607" s="9"/>
      <c r="AQ607" s="9"/>
      <c r="AR607" s="9"/>
      <c r="AS607" s="9"/>
      <c r="AT607" s="9"/>
      <c r="AU607" s="9"/>
      <c r="AV607" s="9">
        <f t="shared" si="73"/>
        <v>10399.131898073945</v>
      </c>
      <c r="AW607" s="9"/>
      <c r="AX607" s="9"/>
      <c r="AY607" s="9"/>
      <c r="AZ607" s="9"/>
      <c r="BA607" s="20">
        <v>602</v>
      </c>
      <c r="BB607" s="20">
        <v>2017</v>
      </c>
      <c r="BC607" s="20">
        <v>1968</v>
      </c>
      <c r="BD607" s="21">
        <v>152.97999999999999</v>
      </c>
      <c r="BE607" s="9">
        <f t="shared" si="78"/>
        <v>110527.540105124</v>
      </c>
      <c r="BF607" s="9">
        <v>2188858.6143</v>
      </c>
      <c r="BG607" s="9">
        <v>33412.713799999998</v>
      </c>
      <c r="BH607" s="9">
        <v>192512.86980000001</v>
      </c>
      <c r="BI607" s="9">
        <v>72511.477809520104</v>
      </c>
      <c r="BJ607" s="9">
        <v>529378.44200000004</v>
      </c>
      <c r="BK607" s="9">
        <v>40887.07825193966</v>
      </c>
      <c r="BL607" s="9">
        <v>2865259.4993524565</v>
      </c>
      <c r="BM607" s="9">
        <f t="shared" si="79"/>
        <v>488491.36374806036</v>
      </c>
      <c r="BN607" s="9"/>
      <c r="BO607" s="9"/>
      <c r="BP607" s="9"/>
      <c r="BQ607" s="9"/>
      <c r="BR607" s="9"/>
      <c r="BS607" s="9"/>
      <c r="BT607" s="9"/>
      <c r="BU607" s="9"/>
      <c r="BV607" s="9">
        <f t="shared" si="74"/>
        <v>110527.540105124</v>
      </c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</row>
    <row r="608" spans="1:117">
      <c r="A608" s="8">
        <v>603</v>
      </c>
      <c r="B608" s="20">
        <v>2015</v>
      </c>
      <c r="C608" s="20">
        <v>1959</v>
      </c>
      <c r="D608" s="21">
        <v>119.32</v>
      </c>
      <c r="E608" s="9">
        <v>94012.260699999999</v>
      </c>
      <c r="F608" s="9">
        <v>2044082.6368</v>
      </c>
      <c r="G608" s="9">
        <v>77366.129400000005</v>
      </c>
      <c r="H608" s="9">
        <v>381297.1948</v>
      </c>
      <c r="I608" s="9">
        <v>69634.752999999997</v>
      </c>
      <c r="J608" s="9">
        <v>94898.488100000002</v>
      </c>
      <c r="K608" s="9">
        <v>0</v>
      </c>
      <c r="L608" s="9">
        <v>2573266.9413000001</v>
      </c>
      <c r="M608" s="9">
        <f t="shared" si="75"/>
        <v>94898.488100000002</v>
      </c>
      <c r="N608" s="9"/>
      <c r="O608" s="9"/>
      <c r="P608" s="9"/>
      <c r="Q608" s="9"/>
      <c r="R608" s="9"/>
      <c r="S608" s="9"/>
      <c r="T608" s="9"/>
      <c r="U608" s="9"/>
      <c r="V608" s="9">
        <f t="shared" si="72"/>
        <v>362574.26069999998</v>
      </c>
      <c r="W608" s="9"/>
      <c r="X608" s="9"/>
      <c r="Y608" s="9"/>
      <c r="Z608" s="9"/>
      <c r="AA608" s="8">
        <v>603</v>
      </c>
      <c r="AB608" s="20">
        <v>2016</v>
      </c>
      <c r="AC608" s="20">
        <v>1944</v>
      </c>
      <c r="AD608" s="21">
        <v>106.97</v>
      </c>
      <c r="AE608" s="9">
        <f t="shared" si="76"/>
        <v>-219496.58160192659</v>
      </c>
      <c r="AF608" s="9">
        <v>2169901.335</v>
      </c>
      <c r="AG608" s="9">
        <v>33508.915200000003</v>
      </c>
      <c r="AH608" s="9">
        <v>191578.2934</v>
      </c>
      <c r="AI608" s="9">
        <v>127621.48789999999</v>
      </c>
      <c r="AJ608" s="9">
        <v>72327.935500000007</v>
      </c>
      <c r="AK608" s="9">
        <v>59312.959717527177</v>
      </c>
      <c r="AL608" s="9">
        <v>2755121.5888843997</v>
      </c>
      <c r="AM608" s="9">
        <f t="shared" si="77"/>
        <v>13014.975782472829</v>
      </c>
      <c r="AN608" s="9"/>
      <c r="AO608" s="9"/>
      <c r="AP608" s="9"/>
      <c r="AQ608" s="9"/>
      <c r="AR608" s="9"/>
      <c r="AS608" s="9"/>
      <c r="AT608" s="9"/>
      <c r="AU608" s="9"/>
      <c r="AV608" s="9">
        <f t="shared" si="73"/>
        <v>-219496.58160192659</v>
      </c>
      <c r="AW608" s="9"/>
      <c r="AX608" s="9"/>
      <c r="AY608" s="9"/>
      <c r="AZ608" s="9"/>
      <c r="BA608" s="20">
        <v>603</v>
      </c>
      <c r="BB608" s="20">
        <v>2017</v>
      </c>
      <c r="BC608" s="20">
        <v>1945</v>
      </c>
      <c r="BD608" s="21">
        <v>140.66</v>
      </c>
      <c r="BE608" s="9">
        <f t="shared" si="78"/>
        <v>-296226.51298528211</v>
      </c>
      <c r="BF608" s="9">
        <v>2207406.0584999998</v>
      </c>
      <c r="BG608" s="9">
        <v>33412.713799999998</v>
      </c>
      <c r="BH608" s="9">
        <v>177841.0349</v>
      </c>
      <c r="BI608" s="9">
        <v>127630.08871911401</v>
      </c>
      <c r="BJ608" s="9">
        <v>161567.26979999998</v>
      </c>
      <c r="BK608" s="9">
        <v>156306.48055193966</v>
      </c>
      <c r="BL608" s="9">
        <v>2847777.1981524564</v>
      </c>
      <c r="BM608" s="9">
        <f t="shared" si="79"/>
        <v>5260.7892480603186</v>
      </c>
      <c r="BN608" s="9"/>
      <c r="BO608" s="9"/>
      <c r="BP608" s="9"/>
      <c r="BQ608" s="9"/>
      <c r="BR608" s="9"/>
      <c r="BS608" s="9"/>
      <c r="BT608" s="9"/>
      <c r="BU608" s="9"/>
      <c r="BV608" s="9">
        <f t="shared" si="74"/>
        <v>-296226.51298528211</v>
      </c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</row>
    <row r="609" spans="1:117">
      <c r="A609" s="8">
        <v>604</v>
      </c>
      <c r="B609" s="20">
        <v>2015</v>
      </c>
      <c r="C609" s="20">
        <v>1967</v>
      </c>
      <c r="D609" s="21">
        <v>114.02</v>
      </c>
      <c r="E609" s="9">
        <v>18870.4293</v>
      </c>
      <c r="F609" s="9">
        <v>2045102.7930000001</v>
      </c>
      <c r="G609" s="9">
        <v>77366.129400000005</v>
      </c>
      <c r="H609" s="9">
        <v>379230.10889999999</v>
      </c>
      <c r="I609" s="9">
        <v>77397.721000000005</v>
      </c>
      <c r="J609" s="9">
        <v>31584.502899999999</v>
      </c>
      <c r="K609" s="9">
        <v>22529.090700000001</v>
      </c>
      <c r="L609" s="9">
        <v>2569281.7352999998</v>
      </c>
      <c r="M609" s="9">
        <f t="shared" si="75"/>
        <v>9055.4121999999988</v>
      </c>
      <c r="N609" s="9"/>
      <c r="O609" s="9"/>
      <c r="P609" s="9"/>
      <c r="Q609" s="9"/>
      <c r="R609" s="9"/>
      <c r="S609" s="9"/>
      <c r="T609" s="9"/>
      <c r="U609" s="9"/>
      <c r="V609" s="9">
        <f t="shared" si="72"/>
        <v>287432.42930000002</v>
      </c>
      <c r="W609" s="9"/>
      <c r="X609" s="9"/>
      <c r="Y609" s="9"/>
      <c r="Z609" s="9"/>
      <c r="AA609" s="8">
        <v>604</v>
      </c>
      <c r="AB609" s="20">
        <v>2016</v>
      </c>
      <c r="AC609" s="20">
        <v>1958</v>
      </c>
      <c r="AD609" s="21">
        <v>157.07</v>
      </c>
      <c r="AE609" s="9">
        <f t="shared" si="76"/>
        <v>21510.917498073075</v>
      </c>
      <c r="AF609" s="9">
        <v>2184796.4586999998</v>
      </c>
      <c r="AG609" s="9">
        <v>33508.915200000003</v>
      </c>
      <c r="AH609" s="9">
        <v>203526.9086</v>
      </c>
      <c r="AI609" s="9">
        <v>82733.368499999997</v>
      </c>
      <c r="AJ609" s="9">
        <v>317066.95809999999</v>
      </c>
      <c r="AK609" s="9">
        <v>20827.29251752717</v>
      </c>
      <c r="AL609" s="9">
        <v>2779294.3990843999</v>
      </c>
      <c r="AM609" s="9">
        <f t="shared" si="77"/>
        <v>296239.66558247281</v>
      </c>
      <c r="AN609" s="9"/>
      <c r="AO609" s="9"/>
      <c r="AP609" s="9"/>
      <c r="AQ609" s="9"/>
      <c r="AR609" s="9"/>
      <c r="AS609" s="9"/>
      <c r="AT609" s="9"/>
      <c r="AU609" s="9"/>
      <c r="AV609" s="9">
        <f t="shared" si="73"/>
        <v>21510.917498073075</v>
      </c>
      <c r="AW609" s="9"/>
      <c r="AX609" s="9"/>
      <c r="AY609" s="9"/>
      <c r="AZ609" s="9"/>
      <c r="BA609" s="20">
        <v>604</v>
      </c>
      <c r="BB609" s="20">
        <v>2017</v>
      </c>
      <c r="BC609" s="20">
        <v>1959</v>
      </c>
      <c r="BD609" s="21">
        <v>141.61000000000001</v>
      </c>
      <c r="BE609" s="9">
        <f t="shared" si="78"/>
        <v>368300.75129038142</v>
      </c>
      <c r="BF609" s="9">
        <v>2198964.0567999999</v>
      </c>
      <c r="BG609" s="9">
        <v>33412.713799999998</v>
      </c>
      <c r="BH609" s="9">
        <v>192730.07020000002</v>
      </c>
      <c r="BI609" s="9">
        <v>71695.507194777398</v>
      </c>
      <c r="BJ609" s="9">
        <v>802324.72790000006</v>
      </c>
      <c r="BK609" s="9">
        <v>39730.134151939659</v>
      </c>
      <c r="BL609" s="9">
        <v>2891096.1904524565</v>
      </c>
      <c r="BM609" s="9">
        <f t="shared" si="79"/>
        <v>762594.5937480604</v>
      </c>
      <c r="BN609" s="9"/>
      <c r="BO609" s="9"/>
      <c r="BP609" s="9"/>
      <c r="BQ609" s="9"/>
      <c r="BR609" s="9"/>
      <c r="BS609" s="9"/>
      <c r="BT609" s="9"/>
      <c r="BU609" s="9"/>
      <c r="BV609" s="9">
        <f t="shared" si="74"/>
        <v>368300.75129038142</v>
      </c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</row>
    <row r="610" spans="1:117">
      <c r="A610" s="8">
        <v>605</v>
      </c>
      <c r="B610" s="20">
        <v>2015</v>
      </c>
      <c r="C610" s="20">
        <v>1996</v>
      </c>
      <c r="D610" s="21">
        <v>138.54</v>
      </c>
      <c r="E610" s="9">
        <v>89460.510500000004</v>
      </c>
      <c r="F610" s="9">
        <v>2043514.7842000001</v>
      </c>
      <c r="G610" s="9">
        <v>77366.129400000005</v>
      </c>
      <c r="H610" s="9">
        <v>380360.0048</v>
      </c>
      <c r="I610" s="9">
        <v>73154.381999999998</v>
      </c>
      <c r="J610" s="9">
        <v>97729.580199999997</v>
      </c>
      <c r="K610" s="9">
        <v>0</v>
      </c>
      <c r="L610" s="9">
        <v>2582664.3700999999</v>
      </c>
      <c r="M610" s="9">
        <f t="shared" si="75"/>
        <v>97729.580199999997</v>
      </c>
      <c r="N610" s="9"/>
      <c r="O610" s="9"/>
      <c r="P610" s="9"/>
      <c r="Q610" s="9"/>
      <c r="R610" s="9"/>
      <c r="S610" s="9"/>
      <c r="T610" s="9"/>
      <c r="U610" s="9"/>
      <c r="V610" s="9">
        <f t="shared" si="72"/>
        <v>358022.51050000003</v>
      </c>
      <c r="W610" s="9"/>
      <c r="X610" s="9"/>
      <c r="Y610" s="9"/>
      <c r="Z610" s="9"/>
      <c r="AA610" s="8">
        <v>605</v>
      </c>
      <c r="AB610" s="20">
        <v>2016</v>
      </c>
      <c r="AC610" s="20">
        <v>2005</v>
      </c>
      <c r="AD610" s="21">
        <v>141.47</v>
      </c>
      <c r="AE610" s="9">
        <f t="shared" si="76"/>
        <v>-27118.243701926898</v>
      </c>
      <c r="AF610" s="9">
        <v>2182420.8056000001</v>
      </c>
      <c r="AG610" s="9">
        <v>33508.915200000003</v>
      </c>
      <c r="AH610" s="9">
        <v>204431.17609999998</v>
      </c>
      <c r="AI610" s="9">
        <v>79336.2497</v>
      </c>
      <c r="AJ610" s="9">
        <v>263143.91639999999</v>
      </c>
      <c r="AK610" s="9">
        <v>26289.35891752717</v>
      </c>
      <c r="AL610" s="9">
        <v>2763669.9477843996</v>
      </c>
      <c r="AM610" s="9">
        <f t="shared" si="77"/>
        <v>236854.55748247282</v>
      </c>
      <c r="AN610" s="9"/>
      <c r="AO610" s="9"/>
      <c r="AP610" s="9"/>
      <c r="AQ610" s="9"/>
      <c r="AR610" s="9"/>
      <c r="AS610" s="9"/>
      <c r="AT610" s="9"/>
      <c r="AU610" s="9"/>
      <c r="AV610" s="9">
        <f t="shared" si="73"/>
        <v>-27118.243701926898</v>
      </c>
      <c r="AW610" s="9"/>
      <c r="AX610" s="9"/>
      <c r="AY610" s="9"/>
      <c r="AZ610" s="9"/>
      <c r="BA610" s="20">
        <v>605</v>
      </c>
      <c r="BB610" s="20">
        <v>2017</v>
      </c>
      <c r="BC610" s="20">
        <v>2006</v>
      </c>
      <c r="BD610" s="21">
        <v>123.71</v>
      </c>
      <c r="BE610" s="9">
        <f t="shared" si="78"/>
        <v>38177.734981556889</v>
      </c>
      <c r="BF610" s="9">
        <v>2211607.8719000001</v>
      </c>
      <c r="BG610" s="9">
        <v>33412.713799999998</v>
      </c>
      <c r="BH610" s="9">
        <v>190822.41570000001</v>
      </c>
      <c r="BI610" s="9">
        <v>78862.113785952199</v>
      </c>
      <c r="BJ610" s="9">
        <v>446880.09940000001</v>
      </c>
      <c r="BK610" s="9">
        <v>53438.764951939665</v>
      </c>
      <c r="BL610" s="9">
        <v>2869968.7146524563</v>
      </c>
      <c r="BM610" s="9">
        <f t="shared" si="79"/>
        <v>393441.33444806037</v>
      </c>
      <c r="BN610" s="9"/>
      <c r="BO610" s="9"/>
      <c r="BP610" s="9"/>
      <c r="BQ610" s="9"/>
      <c r="BR610" s="9"/>
      <c r="BS610" s="9"/>
      <c r="BT610" s="9"/>
      <c r="BU610" s="9"/>
      <c r="BV610" s="9">
        <f t="shared" si="74"/>
        <v>38177.734981556889</v>
      </c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</row>
    <row r="611" spans="1:117">
      <c r="A611" s="8">
        <v>606</v>
      </c>
      <c r="B611" s="20">
        <v>2015</v>
      </c>
      <c r="C611" s="20">
        <v>1973</v>
      </c>
      <c r="D611" s="21">
        <v>71.05</v>
      </c>
      <c r="E611" s="9">
        <v>5038.9096</v>
      </c>
      <c r="F611" s="9">
        <v>2044230.7688</v>
      </c>
      <c r="G611" s="9">
        <v>77366.129400000005</v>
      </c>
      <c r="H611" s="9">
        <v>378498.25229999999</v>
      </c>
      <c r="I611" s="9">
        <v>80146.217900000003</v>
      </c>
      <c r="J611" s="9">
        <v>21992.473600000001</v>
      </c>
      <c r="K611" s="9">
        <v>26876.021499999999</v>
      </c>
      <c r="L611" s="9">
        <v>2570318.9109</v>
      </c>
      <c r="M611" s="9">
        <f t="shared" si="75"/>
        <v>-4883.5478999999978</v>
      </c>
      <c r="N611" s="9"/>
      <c r="O611" s="9"/>
      <c r="P611" s="9"/>
      <c r="Q611" s="9"/>
      <c r="R611" s="9"/>
      <c r="S611" s="9"/>
      <c r="T611" s="9"/>
      <c r="U611" s="9"/>
      <c r="V611" s="9">
        <f t="shared" si="72"/>
        <v>273600.90960000001</v>
      </c>
      <c r="W611" s="9"/>
      <c r="X611" s="9"/>
      <c r="Y611" s="9"/>
      <c r="Z611" s="9"/>
      <c r="AA611" s="8">
        <v>606</v>
      </c>
      <c r="AB611" s="20">
        <v>2016</v>
      </c>
      <c r="AC611" s="20">
        <v>2005</v>
      </c>
      <c r="AD611" s="21">
        <v>141.47</v>
      </c>
      <c r="AE611" s="9">
        <f t="shared" si="76"/>
        <v>-49977.434201926459</v>
      </c>
      <c r="AF611" s="9">
        <v>2189899.6923000002</v>
      </c>
      <c r="AG611" s="9">
        <v>33508.915200000003</v>
      </c>
      <c r="AH611" s="9">
        <v>204209.19809999998</v>
      </c>
      <c r="AI611" s="9">
        <v>80170.168600000005</v>
      </c>
      <c r="AJ611" s="9">
        <v>236244.3719</v>
      </c>
      <c r="AK611" s="9">
        <v>30638.805717527172</v>
      </c>
      <c r="AL611" s="9">
        <v>2763370.9745843997</v>
      </c>
      <c r="AM611" s="9">
        <f t="shared" si="77"/>
        <v>205605.56618247283</v>
      </c>
      <c r="AN611" s="9"/>
      <c r="AO611" s="9"/>
      <c r="AP611" s="9"/>
      <c r="AQ611" s="9"/>
      <c r="AR611" s="9"/>
      <c r="AS611" s="9"/>
      <c r="AT611" s="9"/>
      <c r="AU611" s="9"/>
      <c r="AV611" s="9">
        <f t="shared" si="73"/>
        <v>-49977.434201926459</v>
      </c>
      <c r="AW611" s="9"/>
      <c r="AX611" s="9"/>
      <c r="AY611" s="9"/>
      <c r="AZ611" s="9"/>
      <c r="BA611" s="20">
        <v>606</v>
      </c>
      <c r="BB611" s="20">
        <v>2017</v>
      </c>
      <c r="BC611" s="20">
        <v>2006</v>
      </c>
      <c r="BD611" s="21">
        <v>123.71</v>
      </c>
      <c r="BE611" s="9">
        <f t="shared" si="78"/>
        <v>-22017.909986660816</v>
      </c>
      <c r="BF611" s="9">
        <v>2238348.8226000001</v>
      </c>
      <c r="BG611" s="9">
        <v>33412.713799999998</v>
      </c>
      <c r="BH611" s="9">
        <v>190615.60930000001</v>
      </c>
      <c r="BI611" s="9">
        <v>79639.036617734804</v>
      </c>
      <c r="BJ611" s="9">
        <v>361437.4486</v>
      </c>
      <c r="BK611" s="9">
        <v>61548.44345193966</v>
      </c>
      <c r="BL611" s="9">
        <v>2863923.0974524566</v>
      </c>
      <c r="BM611" s="9">
        <f t="shared" si="79"/>
        <v>299889.00514806033</v>
      </c>
      <c r="BN611" s="9"/>
      <c r="BO611" s="9"/>
      <c r="BP611" s="9"/>
      <c r="BQ611" s="9"/>
      <c r="BR611" s="9"/>
      <c r="BS611" s="9"/>
      <c r="BT611" s="9"/>
      <c r="BU611" s="9"/>
      <c r="BV611" s="9">
        <f t="shared" si="74"/>
        <v>-22017.909986660816</v>
      </c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</row>
    <row r="612" spans="1:117">
      <c r="A612" s="8">
        <v>607</v>
      </c>
      <c r="B612" s="20">
        <v>2015</v>
      </c>
      <c r="C612" s="20">
        <v>1984</v>
      </c>
      <c r="D612" s="21">
        <v>122.11</v>
      </c>
      <c r="E612" s="9">
        <v>80018.090899999996</v>
      </c>
      <c r="F612" s="9">
        <v>2054169.0485</v>
      </c>
      <c r="G612" s="9">
        <v>77366.129400000005</v>
      </c>
      <c r="H612" s="9">
        <v>381247.06459999998</v>
      </c>
      <c r="I612" s="9">
        <v>69823.017500000002</v>
      </c>
      <c r="J612" s="9">
        <v>74100.140700000004</v>
      </c>
      <c r="K612" s="9">
        <v>1030.8462999999999</v>
      </c>
      <c r="L612" s="9">
        <v>2575656.4633999998</v>
      </c>
      <c r="M612" s="9">
        <f t="shared" si="75"/>
        <v>73069.294399999999</v>
      </c>
      <c r="N612" s="9"/>
      <c r="O612" s="9"/>
      <c r="P612" s="9"/>
      <c r="Q612" s="9"/>
      <c r="R612" s="9"/>
      <c r="S612" s="9"/>
      <c r="T612" s="9"/>
      <c r="U612" s="9"/>
      <c r="V612" s="9">
        <f t="shared" si="72"/>
        <v>348580.09090000001</v>
      </c>
      <c r="W612" s="9"/>
      <c r="X612" s="9"/>
      <c r="Y612" s="9"/>
      <c r="Z612" s="9"/>
      <c r="AA612" s="8">
        <v>607</v>
      </c>
      <c r="AB612" s="20">
        <v>2016</v>
      </c>
      <c r="AC612" s="20">
        <v>1933</v>
      </c>
      <c r="AD612" s="21">
        <v>150.36000000000001</v>
      </c>
      <c r="AE612" s="9">
        <f t="shared" si="76"/>
        <v>67309.150398073252</v>
      </c>
      <c r="AF612" s="9">
        <v>2178894.5454000002</v>
      </c>
      <c r="AG612" s="9">
        <v>33508.915200000003</v>
      </c>
      <c r="AH612" s="9">
        <v>204152.57989999998</v>
      </c>
      <c r="AI612" s="9">
        <v>80382.869600000005</v>
      </c>
      <c r="AJ612" s="9">
        <v>379726.98120000004</v>
      </c>
      <c r="AK612" s="9">
        <v>20423.147617527171</v>
      </c>
      <c r="AL612" s="9">
        <v>2788933.5932843997</v>
      </c>
      <c r="AM612" s="9">
        <f t="shared" si="77"/>
        <v>359303.83358247287</v>
      </c>
      <c r="AN612" s="9"/>
      <c r="AO612" s="9"/>
      <c r="AP612" s="9"/>
      <c r="AQ612" s="9"/>
      <c r="AR612" s="9"/>
      <c r="AS612" s="9"/>
      <c r="AT612" s="9"/>
      <c r="AU612" s="9"/>
      <c r="AV612" s="9">
        <f t="shared" si="73"/>
        <v>67309.150398073252</v>
      </c>
      <c r="AW612" s="9"/>
      <c r="AX612" s="9"/>
      <c r="AY612" s="9"/>
      <c r="AZ612" s="9"/>
      <c r="BA612" s="20">
        <v>607</v>
      </c>
      <c r="BB612" s="20">
        <v>2017</v>
      </c>
      <c r="BC612" s="20">
        <v>1934</v>
      </c>
      <c r="BD612" s="21">
        <v>121.92</v>
      </c>
      <c r="BE612" s="9">
        <f t="shared" si="78"/>
        <v>232591.18027811125</v>
      </c>
      <c r="BF612" s="9">
        <v>2222595.6834</v>
      </c>
      <c r="BG612" s="9">
        <v>33412.713799999998</v>
      </c>
      <c r="BH612" s="9">
        <v>193447.95860000001</v>
      </c>
      <c r="BI612" s="9">
        <v>68998.570582507004</v>
      </c>
      <c r="BJ612" s="9">
        <v>655347.17590000003</v>
      </c>
      <c r="BK612" s="9">
        <v>53936.982551939662</v>
      </c>
      <c r="BL612" s="9">
        <v>2887273.9394524563</v>
      </c>
      <c r="BM612" s="9">
        <f t="shared" si="79"/>
        <v>601410.19334806036</v>
      </c>
      <c r="BN612" s="9"/>
      <c r="BO612" s="9"/>
      <c r="BP612" s="9"/>
      <c r="BQ612" s="9"/>
      <c r="BR612" s="9"/>
      <c r="BS612" s="9"/>
      <c r="BT612" s="9"/>
      <c r="BU612" s="9"/>
      <c r="BV612" s="9">
        <f t="shared" si="74"/>
        <v>232591.18027811125</v>
      </c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</row>
    <row r="613" spans="1:117">
      <c r="A613" s="8">
        <v>608</v>
      </c>
      <c r="B613" s="20">
        <v>2015</v>
      </c>
      <c r="C613" s="20">
        <v>1985</v>
      </c>
      <c r="D613" s="21">
        <v>89.42</v>
      </c>
      <c r="E613" s="9">
        <v>71231.481599999999</v>
      </c>
      <c r="F613" s="9">
        <v>2037988.1617000001</v>
      </c>
      <c r="G613" s="9">
        <v>77366.129400000005</v>
      </c>
      <c r="H613" s="9">
        <v>380800.49619999999</v>
      </c>
      <c r="I613" s="9">
        <v>71500.110700000005</v>
      </c>
      <c r="J613" s="9">
        <v>78962.333499999993</v>
      </c>
      <c r="K613" s="9">
        <v>347.46230000000003</v>
      </c>
      <c r="L613" s="9">
        <v>2575038.2877000002</v>
      </c>
      <c r="M613" s="9">
        <f t="shared" si="75"/>
        <v>78614.871199999994</v>
      </c>
      <c r="N613" s="9"/>
      <c r="O613" s="9"/>
      <c r="P613" s="9"/>
      <c r="Q613" s="9"/>
      <c r="R613" s="9"/>
      <c r="S613" s="9"/>
      <c r="T613" s="9"/>
      <c r="U613" s="9"/>
      <c r="V613" s="9">
        <f t="shared" si="72"/>
        <v>339793.4816</v>
      </c>
      <c r="W613" s="9"/>
      <c r="X613" s="9"/>
      <c r="Y613" s="9"/>
      <c r="Z613" s="9"/>
      <c r="AA613" s="8">
        <v>608</v>
      </c>
      <c r="AB613" s="20">
        <v>2016</v>
      </c>
      <c r="AC613" s="20">
        <v>1947</v>
      </c>
      <c r="AD613" s="21">
        <v>169.22</v>
      </c>
      <c r="AE613" s="9">
        <f t="shared" si="76"/>
        <v>95138.904998072889</v>
      </c>
      <c r="AF613" s="9">
        <v>2164928.1609</v>
      </c>
      <c r="AG613" s="9">
        <v>33508.915200000003</v>
      </c>
      <c r="AH613" s="9">
        <v>204449.1421</v>
      </c>
      <c r="AI613" s="9">
        <v>79268.755600000004</v>
      </c>
      <c r="AJ613" s="9">
        <v>415643.52240000002</v>
      </c>
      <c r="AK613" s="9">
        <v>12754.87591752717</v>
      </c>
      <c r="AL613" s="9">
        <v>2789904.7152843997</v>
      </c>
      <c r="AM613" s="9">
        <f t="shared" si="77"/>
        <v>402888.64648247283</v>
      </c>
      <c r="AN613" s="9"/>
      <c r="AO613" s="9"/>
      <c r="AP613" s="9"/>
      <c r="AQ613" s="9"/>
      <c r="AR613" s="9"/>
      <c r="AS613" s="9"/>
      <c r="AT613" s="9"/>
      <c r="AU613" s="9"/>
      <c r="AV613" s="9">
        <f t="shared" si="73"/>
        <v>95138.904998072889</v>
      </c>
      <c r="AW613" s="9"/>
      <c r="AX613" s="9"/>
      <c r="AY613" s="9"/>
      <c r="AZ613" s="9"/>
      <c r="BA613" s="20">
        <v>608</v>
      </c>
      <c r="BB613" s="20">
        <v>2017</v>
      </c>
      <c r="BC613" s="20">
        <v>1948</v>
      </c>
      <c r="BD613" s="21">
        <v>128.72</v>
      </c>
      <c r="BE613" s="9">
        <f t="shared" si="78"/>
        <v>87711.789780397899</v>
      </c>
      <c r="BF613" s="9">
        <v>2178036.2066000002</v>
      </c>
      <c r="BG613" s="9">
        <v>33412.713799999998</v>
      </c>
      <c r="BH613" s="9">
        <v>193258.7494</v>
      </c>
      <c r="BI613" s="9">
        <v>69709.384684793695</v>
      </c>
      <c r="BJ613" s="9">
        <v>535907.54810000001</v>
      </c>
      <c r="BK613" s="9">
        <v>38662.738851939663</v>
      </c>
      <c r="BL613" s="9">
        <v>2883950.0739524565</v>
      </c>
      <c r="BM613" s="9">
        <f t="shared" si="79"/>
        <v>497244.80924806034</v>
      </c>
      <c r="BN613" s="9"/>
      <c r="BO613" s="9"/>
      <c r="BP613" s="9"/>
      <c r="BQ613" s="9"/>
      <c r="BR613" s="9"/>
      <c r="BS613" s="9"/>
      <c r="BT613" s="9"/>
      <c r="BU613" s="9"/>
      <c r="BV613" s="9">
        <f t="shared" si="74"/>
        <v>87711.789780397899</v>
      </c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</row>
    <row r="614" spans="1:117">
      <c r="A614" s="8">
        <v>609</v>
      </c>
      <c r="B614" s="20">
        <v>2015</v>
      </c>
      <c r="C614" s="20">
        <v>1960</v>
      </c>
      <c r="D614" s="21">
        <v>101.81</v>
      </c>
      <c r="E614" s="9">
        <v>51884.132799999999</v>
      </c>
      <c r="F614" s="9">
        <v>2050756.7013000001</v>
      </c>
      <c r="G614" s="9">
        <v>77366.129400000005</v>
      </c>
      <c r="H614" s="9">
        <v>380590.78769999999</v>
      </c>
      <c r="I614" s="9">
        <v>72287.673899999994</v>
      </c>
      <c r="J614" s="9">
        <v>49977.385999999999</v>
      </c>
      <c r="K614" s="9">
        <v>5583.4916999999996</v>
      </c>
      <c r="L614" s="9">
        <v>2573511.0537</v>
      </c>
      <c r="M614" s="9">
        <f t="shared" si="75"/>
        <v>44393.8943</v>
      </c>
      <c r="N614" s="9"/>
      <c r="O614" s="9"/>
      <c r="P614" s="9"/>
      <c r="Q614" s="9"/>
      <c r="R614" s="9"/>
      <c r="S614" s="9"/>
      <c r="T614" s="9"/>
      <c r="U614" s="9"/>
      <c r="V614" s="9">
        <f t="shared" si="72"/>
        <v>320446.13280000002</v>
      </c>
      <c r="W614" s="9"/>
      <c r="X614" s="9"/>
      <c r="Y614" s="9"/>
      <c r="Z614" s="9"/>
      <c r="AA614" s="8">
        <v>609</v>
      </c>
      <c r="AB614" s="20">
        <v>2016</v>
      </c>
      <c r="AC614" s="20">
        <v>1994</v>
      </c>
      <c r="AD614" s="21">
        <v>130.30000000000001</v>
      </c>
      <c r="AE614" s="9">
        <f t="shared" si="76"/>
        <v>-135333.59050192637</v>
      </c>
      <c r="AF614" s="9">
        <v>2178945.5465000002</v>
      </c>
      <c r="AG614" s="9">
        <v>33508.915200000003</v>
      </c>
      <c r="AH614" s="9">
        <v>195383.8946</v>
      </c>
      <c r="AI614" s="9">
        <v>113324.7448</v>
      </c>
      <c r="AJ614" s="9">
        <v>180101.70420000001</v>
      </c>
      <c r="AK614" s="9">
        <v>73726.216317527171</v>
      </c>
      <c r="AL614" s="9">
        <v>2762872.1794843995</v>
      </c>
      <c r="AM614" s="9">
        <f t="shared" si="77"/>
        <v>106375.48788247284</v>
      </c>
      <c r="AN614" s="9"/>
      <c r="AO614" s="9"/>
      <c r="AP614" s="9"/>
      <c r="AQ614" s="9"/>
      <c r="AR614" s="9"/>
      <c r="AS614" s="9"/>
      <c r="AT614" s="9"/>
      <c r="AU614" s="9"/>
      <c r="AV614" s="9">
        <f t="shared" si="73"/>
        <v>-135333.59050192637</v>
      </c>
      <c r="AW614" s="9"/>
      <c r="AX614" s="9"/>
      <c r="AY614" s="9"/>
      <c r="AZ614" s="9"/>
      <c r="BA614" s="20">
        <v>609</v>
      </c>
      <c r="BB614" s="20">
        <v>2017</v>
      </c>
      <c r="BC614" s="20">
        <v>1995</v>
      </c>
      <c r="BD614" s="21">
        <v>184.03</v>
      </c>
      <c r="BE614" s="9">
        <f t="shared" si="78"/>
        <v>-152955.19216632191</v>
      </c>
      <c r="BF614" s="9">
        <v>2203532.6094</v>
      </c>
      <c r="BG614" s="9">
        <v>33412.713799999998</v>
      </c>
      <c r="BH614" s="9">
        <v>189266.9333</v>
      </c>
      <c r="BI614" s="9">
        <v>84705.693138074697</v>
      </c>
      <c r="BJ614" s="9">
        <v>238812.50779999999</v>
      </c>
      <c r="BK614" s="9">
        <v>53072.48635193966</v>
      </c>
      <c r="BL614" s="9">
        <v>2849613.1632524566</v>
      </c>
      <c r="BM614" s="9">
        <f t="shared" si="79"/>
        <v>185740.02144806035</v>
      </c>
      <c r="BN614" s="9"/>
      <c r="BO614" s="9"/>
      <c r="BP614" s="9"/>
      <c r="BQ614" s="9"/>
      <c r="BR614" s="9"/>
      <c r="BS614" s="9"/>
      <c r="BT614" s="9"/>
      <c r="BU614" s="9"/>
      <c r="BV614" s="9">
        <f t="shared" si="74"/>
        <v>-152955.19216632191</v>
      </c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</row>
    <row r="615" spans="1:117">
      <c r="A615" s="8">
        <v>610</v>
      </c>
      <c r="B615" s="20">
        <v>2015</v>
      </c>
      <c r="C615" s="20">
        <v>1951</v>
      </c>
      <c r="D615" s="21">
        <v>124.93</v>
      </c>
      <c r="E615" s="9">
        <v>39298.205999999998</v>
      </c>
      <c r="F615" s="9">
        <v>2043776.2764999999</v>
      </c>
      <c r="G615" s="9">
        <v>77366.129400000005</v>
      </c>
      <c r="H615" s="9">
        <v>379769.42109999998</v>
      </c>
      <c r="I615" s="9">
        <v>75372.3269</v>
      </c>
      <c r="J615" s="9">
        <v>45485.260699999999</v>
      </c>
      <c r="K615" s="9">
        <v>7139.5438000000004</v>
      </c>
      <c r="L615" s="9">
        <v>2575331.6647000001</v>
      </c>
      <c r="M615" s="9">
        <f t="shared" si="75"/>
        <v>38345.716899999999</v>
      </c>
      <c r="N615" s="9"/>
      <c r="O615" s="9"/>
      <c r="P615" s="9"/>
      <c r="Q615" s="9"/>
      <c r="R615" s="9"/>
      <c r="S615" s="9"/>
      <c r="T615" s="9"/>
      <c r="U615" s="9"/>
      <c r="V615" s="9">
        <f t="shared" si="72"/>
        <v>307860.20600000001</v>
      </c>
      <c r="W615" s="9"/>
      <c r="X615" s="9"/>
      <c r="Y615" s="9"/>
      <c r="Z615" s="9"/>
      <c r="AA615" s="8">
        <v>610</v>
      </c>
      <c r="AB615" s="20">
        <v>2016</v>
      </c>
      <c r="AC615" s="20">
        <v>1938</v>
      </c>
      <c r="AD615" s="21">
        <v>106.66</v>
      </c>
      <c r="AE615" s="9">
        <f t="shared" si="76"/>
        <v>144248.68429807294</v>
      </c>
      <c r="AF615" s="9">
        <v>2185273.6622000001</v>
      </c>
      <c r="AG615" s="9">
        <v>33508.915200000003</v>
      </c>
      <c r="AH615" s="9">
        <v>203884.19279999999</v>
      </c>
      <c r="AI615" s="9">
        <v>81391.136299999998</v>
      </c>
      <c r="AJ615" s="9">
        <v>449837.40390000003</v>
      </c>
      <c r="AK615" s="9">
        <v>30285.392417527171</v>
      </c>
      <c r="AL615" s="9">
        <v>2779361.2336843996</v>
      </c>
      <c r="AM615" s="9">
        <f t="shared" si="77"/>
        <v>419552.01148247288</v>
      </c>
      <c r="AN615" s="9"/>
      <c r="AO615" s="9"/>
      <c r="AP615" s="9"/>
      <c r="AQ615" s="9"/>
      <c r="AR615" s="9"/>
      <c r="AS615" s="9"/>
      <c r="AT615" s="9"/>
      <c r="AU615" s="9"/>
      <c r="AV615" s="9">
        <f t="shared" si="73"/>
        <v>144248.68429807294</v>
      </c>
      <c r="AW615" s="9"/>
      <c r="AX615" s="9"/>
      <c r="AY615" s="9"/>
      <c r="AZ615" s="9"/>
      <c r="BA615" s="20">
        <v>610</v>
      </c>
      <c r="BB615" s="20">
        <v>2017</v>
      </c>
      <c r="BC615" s="20">
        <v>1939</v>
      </c>
      <c r="BD615" s="21">
        <v>108.27</v>
      </c>
      <c r="BE615" s="9">
        <f t="shared" si="78"/>
        <v>-211212.10161554627</v>
      </c>
      <c r="BF615" s="9">
        <v>2233573.5632000002</v>
      </c>
      <c r="BG615" s="9">
        <v>33412.713799999998</v>
      </c>
      <c r="BH615" s="9">
        <v>185114.1427</v>
      </c>
      <c r="BI615" s="9">
        <v>100306.74438884899</v>
      </c>
      <c r="BJ615" s="9">
        <v>173480.57149999999</v>
      </c>
      <c r="BK615" s="9">
        <v>93496.212151939661</v>
      </c>
      <c r="BL615" s="9">
        <v>2843603.6250524563</v>
      </c>
      <c r="BM615" s="9">
        <f t="shared" si="79"/>
        <v>79984.35934806033</v>
      </c>
      <c r="BN615" s="9"/>
      <c r="BO615" s="9"/>
      <c r="BP615" s="9"/>
      <c r="BQ615" s="9"/>
      <c r="BR615" s="9"/>
      <c r="BS615" s="9"/>
      <c r="BT615" s="9"/>
      <c r="BU615" s="9"/>
      <c r="BV615" s="9">
        <f t="shared" si="74"/>
        <v>-211212.10161554627</v>
      </c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</row>
    <row r="616" spans="1:117">
      <c r="A616" s="8">
        <v>611</v>
      </c>
      <c r="B616" s="20">
        <v>2015</v>
      </c>
      <c r="C616" s="20">
        <v>1972</v>
      </c>
      <c r="D616" s="21">
        <v>151.79</v>
      </c>
      <c r="E616" s="9">
        <v>20709.763800000001</v>
      </c>
      <c r="F616" s="9">
        <v>2067177.6128</v>
      </c>
      <c r="G616" s="9">
        <v>77366.129400000005</v>
      </c>
      <c r="H616" s="9">
        <v>379148.73019999999</v>
      </c>
      <c r="I616" s="9">
        <v>77703.339699999997</v>
      </c>
      <c r="J616" s="9">
        <v>18556.9843</v>
      </c>
      <c r="K616" s="9">
        <v>32606.630799999999</v>
      </c>
      <c r="L616" s="9">
        <v>2566636.4018999999</v>
      </c>
      <c r="M616" s="9">
        <f t="shared" si="75"/>
        <v>-14049.646499999999</v>
      </c>
      <c r="N616" s="9"/>
      <c r="O616" s="9"/>
      <c r="P616" s="9"/>
      <c r="Q616" s="9"/>
      <c r="R616" s="9"/>
      <c r="S616" s="9"/>
      <c r="T616" s="9"/>
      <c r="U616" s="9"/>
      <c r="V616" s="9">
        <f t="shared" si="72"/>
        <v>289271.76380000002</v>
      </c>
      <c r="W616" s="9"/>
      <c r="X616" s="9"/>
      <c r="Y616" s="9"/>
      <c r="Z616" s="9"/>
      <c r="AA616" s="8">
        <v>611</v>
      </c>
      <c r="AB616" s="20">
        <v>2016</v>
      </c>
      <c r="AC616" s="20">
        <v>1945</v>
      </c>
      <c r="AD616" s="21">
        <v>140.66</v>
      </c>
      <c r="AE616" s="9">
        <f t="shared" si="76"/>
        <v>-165954.85580192693</v>
      </c>
      <c r="AF616" s="9">
        <v>2203372.5186000001</v>
      </c>
      <c r="AG616" s="9">
        <v>33508.915200000003</v>
      </c>
      <c r="AH616" s="9">
        <v>192237.67719999998</v>
      </c>
      <c r="AI616" s="9">
        <v>125144.3391</v>
      </c>
      <c r="AJ616" s="9">
        <v>183592.78100000002</v>
      </c>
      <c r="AK616" s="9">
        <v>136063.76061752718</v>
      </c>
      <c r="AL616" s="9">
        <v>2767747.3262843997</v>
      </c>
      <c r="AM616" s="9">
        <f t="shared" si="77"/>
        <v>47529.020382472838</v>
      </c>
      <c r="AN616" s="9"/>
      <c r="AO616" s="9"/>
      <c r="AP616" s="9"/>
      <c r="AQ616" s="9"/>
      <c r="AR616" s="9"/>
      <c r="AS616" s="9"/>
      <c r="AT616" s="9"/>
      <c r="AU616" s="9"/>
      <c r="AV616" s="9">
        <f t="shared" si="73"/>
        <v>-165954.85580192693</v>
      </c>
      <c r="AW616" s="9"/>
      <c r="AX616" s="9"/>
      <c r="AY616" s="9"/>
      <c r="AZ616" s="9"/>
      <c r="BA616" s="20">
        <v>611</v>
      </c>
      <c r="BB616" s="20">
        <v>2017</v>
      </c>
      <c r="BC616" s="20">
        <v>1946</v>
      </c>
      <c r="BD616" s="21">
        <v>139.6</v>
      </c>
      <c r="BE616" s="9">
        <f t="shared" si="78"/>
        <v>-72679.790653641801</v>
      </c>
      <c r="BF616" s="9">
        <v>2201561.3990000002</v>
      </c>
      <c r="BG616" s="9">
        <v>33412.713799999998</v>
      </c>
      <c r="BH616" s="9">
        <v>191792.39939999999</v>
      </c>
      <c r="BI616" s="9">
        <v>75218.114650754404</v>
      </c>
      <c r="BJ616" s="9">
        <v>334827.26880000002</v>
      </c>
      <c r="BK616" s="9">
        <v>45661.665351939664</v>
      </c>
      <c r="BL616" s="9">
        <v>2863830.0209524566</v>
      </c>
      <c r="BM616" s="9">
        <f t="shared" si="79"/>
        <v>289165.60344806034</v>
      </c>
      <c r="BN616" s="9"/>
      <c r="BO616" s="9"/>
      <c r="BP616" s="9"/>
      <c r="BQ616" s="9"/>
      <c r="BR616" s="9"/>
      <c r="BS616" s="9"/>
      <c r="BT616" s="9"/>
      <c r="BU616" s="9"/>
      <c r="BV616" s="9">
        <f t="shared" si="74"/>
        <v>-72679.790653641801</v>
      </c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</row>
    <row r="617" spans="1:117">
      <c r="A617" s="8">
        <v>612</v>
      </c>
      <c r="B617" s="20">
        <v>2015</v>
      </c>
      <c r="C617" s="20">
        <v>1970</v>
      </c>
      <c r="D617" s="21">
        <v>97.15</v>
      </c>
      <c r="E617" s="9">
        <v>31858.0056</v>
      </c>
      <c r="F617" s="9">
        <v>2062130.1958000001</v>
      </c>
      <c r="G617" s="9">
        <v>77366.129400000005</v>
      </c>
      <c r="H617" s="9">
        <v>379892.23220000003</v>
      </c>
      <c r="I617" s="9">
        <v>74911.108099999998</v>
      </c>
      <c r="J617" s="9">
        <v>31064.572499999998</v>
      </c>
      <c r="K617" s="9">
        <v>24602.344499999999</v>
      </c>
      <c r="L617" s="9">
        <v>2568903.8879999998</v>
      </c>
      <c r="M617" s="9">
        <f t="shared" si="75"/>
        <v>6462.2279999999992</v>
      </c>
      <c r="N617" s="9"/>
      <c r="O617" s="9"/>
      <c r="P617" s="9"/>
      <c r="Q617" s="9"/>
      <c r="R617" s="9"/>
      <c r="S617" s="9"/>
      <c r="T617" s="9"/>
      <c r="U617" s="9"/>
      <c r="V617" s="9">
        <f t="shared" si="72"/>
        <v>300420.00560000003</v>
      </c>
      <c r="W617" s="9"/>
      <c r="X617" s="9"/>
      <c r="Y617" s="9"/>
      <c r="Z617" s="9"/>
      <c r="AA617" s="8">
        <v>612</v>
      </c>
      <c r="AB617" s="20">
        <v>2016</v>
      </c>
      <c r="AC617" s="20">
        <v>1979</v>
      </c>
      <c r="AD617" s="21">
        <v>121.11</v>
      </c>
      <c r="AE617" s="9">
        <f t="shared" si="76"/>
        <v>-48961.507601926569</v>
      </c>
      <c r="AF617" s="9">
        <v>2193165.0499</v>
      </c>
      <c r="AG617" s="9">
        <v>33508.915200000003</v>
      </c>
      <c r="AH617" s="9">
        <v>200507.67539999998</v>
      </c>
      <c r="AI617" s="9">
        <v>94075.9133</v>
      </c>
      <c r="AJ617" s="9">
        <v>247825.58980000002</v>
      </c>
      <c r="AK617" s="9">
        <v>51480.741717527169</v>
      </c>
      <c r="AL617" s="9">
        <v>2766563.9094843999</v>
      </c>
      <c r="AM617" s="9">
        <f t="shared" si="77"/>
        <v>196344.84808247286</v>
      </c>
      <c r="AN617" s="9"/>
      <c r="AO617" s="9"/>
      <c r="AP617" s="9"/>
      <c r="AQ617" s="9"/>
      <c r="AR617" s="9"/>
      <c r="AS617" s="9"/>
      <c r="AT617" s="9"/>
      <c r="AU617" s="9"/>
      <c r="AV617" s="9">
        <f t="shared" si="73"/>
        <v>-48961.507601926569</v>
      </c>
      <c r="AW617" s="9"/>
      <c r="AX617" s="9"/>
      <c r="AY617" s="9"/>
      <c r="AZ617" s="9"/>
      <c r="BA617" s="20">
        <v>612</v>
      </c>
      <c r="BB617" s="20">
        <v>2017</v>
      </c>
      <c r="BC617" s="20">
        <v>1980</v>
      </c>
      <c r="BD617" s="21">
        <v>138.94</v>
      </c>
      <c r="BE617" s="9">
        <f t="shared" si="78"/>
        <v>-193709.89760968788</v>
      </c>
      <c r="BF617" s="9">
        <v>2177850.9835999999</v>
      </c>
      <c r="BG617" s="9">
        <v>33412.713799999998</v>
      </c>
      <c r="BH617" s="9">
        <v>187356.31700000001</v>
      </c>
      <c r="BI617" s="9">
        <v>91883.426094708295</v>
      </c>
      <c r="BJ617" s="9">
        <v>242687.04189999998</v>
      </c>
      <c r="BK617" s="9">
        <v>70924.15905193967</v>
      </c>
      <c r="BL617" s="9">
        <v>2855976.2209524564</v>
      </c>
      <c r="BM617" s="9">
        <f t="shared" si="79"/>
        <v>171762.88284806031</v>
      </c>
      <c r="BN617" s="9"/>
      <c r="BO617" s="9"/>
      <c r="BP617" s="9"/>
      <c r="BQ617" s="9"/>
      <c r="BR617" s="9"/>
      <c r="BS617" s="9"/>
      <c r="BT617" s="9"/>
      <c r="BU617" s="9"/>
      <c r="BV617" s="9">
        <f t="shared" si="74"/>
        <v>-193709.89760968788</v>
      </c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</row>
    <row r="618" spans="1:117">
      <c r="A618" s="8">
        <v>613</v>
      </c>
      <c r="B618" s="20">
        <v>2015</v>
      </c>
      <c r="C618" s="20">
        <v>1964</v>
      </c>
      <c r="D618" s="21">
        <v>106.98</v>
      </c>
      <c r="E618" s="9">
        <v>73069.088799999998</v>
      </c>
      <c r="F618" s="9">
        <v>2033631.8902</v>
      </c>
      <c r="G618" s="9">
        <v>77366.129400000005</v>
      </c>
      <c r="H618" s="9">
        <v>380467.13170000003</v>
      </c>
      <c r="I618" s="9">
        <v>72752.065799999997</v>
      </c>
      <c r="J618" s="9">
        <v>85224.896900000007</v>
      </c>
      <c r="K618" s="9">
        <v>2080.9612000000002</v>
      </c>
      <c r="L618" s="9">
        <v>2574292.0638000001</v>
      </c>
      <c r="M618" s="9">
        <f t="shared" si="75"/>
        <v>83143.935700000002</v>
      </c>
      <c r="N618" s="9"/>
      <c r="O618" s="9"/>
      <c r="P618" s="9"/>
      <c r="Q618" s="9"/>
      <c r="R618" s="9"/>
      <c r="S618" s="9"/>
      <c r="T618" s="9"/>
      <c r="U618" s="9"/>
      <c r="V618" s="9">
        <f t="shared" si="72"/>
        <v>341631.08880000003</v>
      </c>
      <c r="W618" s="9"/>
      <c r="X618" s="9"/>
      <c r="Y618" s="9"/>
      <c r="Z618" s="9"/>
      <c r="AA618" s="8">
        <v>613</v>
      </c>
      <c r="AB618" s="20">
        <v>2016</v>
      </c>
      <c r="AC618" s="20">
        <v>1962</v>
      </c>
      <c r="AD618" s="21">
        <v>128.33000000000001</v>
      </c>
      <c r="AE618" s="9">
        <f t="shared" si="76"/>
        <v>5525.6172980731353</v>
      </c>
      <c r="AF618" s="9">
        <v>2174156.2952999999</v>
      </c>
      <c r="AG618" s="9">
        <v>33508.915200000003</v>
      </c>
      <c r="AH618" s="9">
        <v>201731.5888</v>
      </c>
      <c r="AI618" s="9">
        <v>89477.960200000001</v>
      </c>
      <c r="AJ618" s="9">
        <v>314331.33140000002</v>
      </c>
      <c r="AK618" s="9">
        <v>30264.59421752717</v>
      </c>
      <c r="AL618" s="9">
        <v>2777415.8793843999</v>
      </c>
      <c r="AM618" s="9">
        <f t="shared" si="77"/>
        <v>284066.73718247283</v>
      </c>
      <c r="AN618" s="9"/>
      <c r="AO618" s="9"/>
      <c r="AP618" s="9"/>
      <c r="AQ618" s="9"/>
      <c r="AR618" s="9"/>
      <c r="AS618" s="9"/>
      <c r="AT618" s="9"/>
      <c r="AU618" s="9"/>
      <c r="AV618" s="9">
        <f t="shared" si="73"/>
        <v>5525.6172980731353</v>
      </c>
      <c r="AW618" s="9"/>
      <c r="AX618" s="9"/>
      <c r="AY618" s="9"/>
      <c r="AZ618" s="9"/>
      <c r="BA618" s="20">
        <v>613</v>
      </c>
      <c r="BB618" s="20">
        <v>2017</v>
      </c>
      <c r="BC618" s="20">
        <v>1963</v>
      </c>
      <c r="BD618" s="21">
        <v>135.94</v>
      </c>
      <c r="BE618" s="9">
        <f t="shared" si="78"/>
        <v>620.94203986879438</v>
      </c>
      <c r="BF618" s="9">
        <v>2233205.0055999998</v>
      </c>
      <c r="BG618" s="9">
        <v>33412.713799999998</v>
      </c>
      <c r="BH618" s="9">
        <v>192366.61660000001</v>
      </c>
      <c r="BI618" s="9">
        <v>73060.916344265803</v>
      </c>
      <c r="BJ618" s="9">
        <v>366061.7452</v>
      </c>
      <c r="BK618" s="9">
        <v>44332.214151939661</v>
      </c>
      <c r="BL618" s="9">
        <v>2853153.8413524567</v>
      </c>
      <c r="BM618" s="9">
        <f t="shared" si="79"/>
        <v>321729.53104806034</v>
      </c>
      <c r="BN618" s="9"/>
      <c r="BO618" s="9"/>
      <c r="BP618" s="9"/>
      <c r="BQ618" s="9"/>
      <c r="BR618" s="9"/>
      <c r="BS618" s="9"/>
      <c r="BT618" s="9"/>
      <c r="BU618" s="9"/>
      <c r="BV618" s="9">
        <f t="shared" si="74"/>
        <v>620.94203986879438</v>
      </c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</row>
    <row r="619" spans="1:117">
      <c r="A619" s="8">
        <v>614</v>
      </c>
      <c r="B619" s="20">
        <v>2015</v>
      </c>
      <c r="C619" s="20">
        <v>1951</v>
      </c>
      <c r="D619" s="21">
        <v>124.93</v>
      </c>
      <c r="E619" s="9">
        <v>35143.790999999997</v>
      </c>
      <c r="F619" s="9">
        <v>2049605.1274999999</v>
      </c>
      <c r="G619" s="9">
        <v>77366.129400000005</v>
      </c>
      <c r="H619" s="9">
        <v>379399.30849999998</v>
      </c>
      <c r="I619" s="9">
        <v>76762.289499999999</v>
      </c>
      <c r="J619" s="9">
        <v>38810.756200000003</v>
      </c>
      <c r="K619" s="9">
        <v>10364.3331</v>
      </c>
      <c r="L619" s="9">
        <v>2576435.4870000002</v>
      </c>
      <c r="M619" s="9">
        <f t="shared" si="75"/>
        <v>28446.423100000004</v>
      </c>
      <c r="N619" s="9"/>
      <c r="O619" s="9"/>
      <c r="P619" s="9"/>
      <c r="Q619" s="9"/>
      <c r="R619" s="9"/>
      <c r="S619" s="9"/>
      <c r="T619" s="9"/>
      <c r="U619" s="9"/>
      <c r="V619" s="9">
        <f t="shared" si="72"/>
        <v>303705.79100000003</v>
      </c>
      <c r="W619" s="9"/>
      <c r="X619" s="9"/>
      <c r="Y619" s="9"/>
      <c r="Z619" s="9"/>
      <c r="AA619" s="8">
        <v>614</v>
      </c>
      <c r="AB619" s="20">
        <v>2016</v>
      </c>
      <c r="AC619" s="20">
        <v>1942</v>
      </c>
      <c r="AD619" s="21">
        <v>148.11000000000001</v>
      </c>
      <c r="AE619" s="9">
        <f t="shared" si="76"/>
        <v>4679.355798073113</v>
      </c>
      <c r="AF619" s="9">
        <v>2167351.4372999999</v>
      </c>
      <c r="AG619" s="9">
        <v>33508.915200000003</v>
      </c>
      <c r="AH619" s="9">
        <v>203843.66309999998</v>
      </c>
      <c r="AI619" s="9">
        <v>81543.396800000002</v>
      </c>
      <c r="AJ619" s="9">
        <v>308272.35970000003</v>
      </c>
      <c r="AK619" s="9">
        <v>18631.034217527173</v>
      </c>
      <c r="AL619" s="9">
        <v>2771209.3820843999</v>
      </c>
      <c r="AM619" s="9">
        <f t="shared" si="77"/>
        <v>289641.32548247284</v>
      </c>
      <c r="AN619" s="9"/>
      <c r="AO619" s="9"/>
      <c r="AP619" s="9"/>
      <c r="AQ619" s="9"/>
      <c r="AR619" s="9"/>
      <c r="AS619" s="9"/>
      <c r="AT619" s="9"/>
      <c r="AU619" s="9"/>
      <c r="AV619" s="9">
        <f t="shared" si="73"/>
        <v>4679.355798073113</v>
      </c>
      <c r="AW619" s="9"/>
      <c r="AX619" s="9"/>
      <c r="AY619" s="9"/>
      <c r="AZ619" s="9"/>
      <c r="BA619" s="20">
        <v>614</v>
      </c>
      <c r="BB619" s="20">
        <v>2017</v>
      </c>
      <c r="BC619" s="20">
        <v>1943</v>
      </c>
      <c r="BD619" s="21">
        <v>84.68</v>
      </c>
      <c r="BE619" s="9">
        <f t="shared" si="78"/>
        <v>68013.132846784312</v>
      </c>
      <c r="BF619" s="9">
        <v>2188122.1664999998</v>
      </c>
      <c r="BG619" s="9">
        <v>33412.713799999998</v>
      </c>
      <c r="BH619" s="9">
        <v>188616.6545</v>
      </c>
      <c r="BI619" s="9">
        <v>87148.636351180801</v>
      </c>
      <c r="BJ619" s="9">
        <v>508140.29220000003</v>
      </c>
      <c r="BK619" s="9">
        <v>57035.830651939657</v>
      </c>
      <c r="BL619" s="9">
        <v>2880391.4998524566</v>
      </c>
      <c r="BM619" s="9">
        <f t="shared" si="79"/>
        <v>451104.46154806035</v>
      </c>
      <c r="BN619" s="9"/>
      <c r="BO619" s="9"/>
      <c r="BP619" s="9"/>
      <c r="BQ619" s="9"/>
      <c r="BR619" s="9"/>
      <c r="BS619" s="9"/>
      <c r="BT619" s="9"/>
      <c r="BU619" s="9"/>
      <c r="BV619" s="9">
        <f t="shared" si="74"/>
        <v>68013.132846784312</v>
      </c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</row>
    <row r="620" spans="1:117">
      <c r="A620" s="8">
        <v>615</v>
      </c>
      <c r="B620" s="20">
        <v>2015</v>
      </c>
      <c r="C620" s="20">
        <v>1955</v>
      </c>
      <c r="D620" s="21">
        <v>97.62</v>
      </c>
      <c r="E620" s="9">
        <v>36999.907200000001</v>
      </c>
      <c r="F620" s="9">
        <v>2038351.8506</v>
      </c>
      <c r="G620" s="9">
        <v>77366.129400000005</v>
      </c>
      <c r="H620" s="9">
        <v>379681.24680000002</v>
      </c>
      <c r="I620" s="9">
        <v>75703.466499999995</v>
      </c>
      <c r="J620" s="9">
        <v>47242.884700000002</v>
      </c>
      <c r="K620" s="9">
        <v>10722.897199999999</v>
      </c>
      <c r="L620" s="9">
        <v>2570622.7736999998</v>
      </c>
      <c r="M620" s="9">
        <f t="shared" si="75"/>
        <v>36519.987500000003</v>
      </c>
      <c r="N620" s="9"/>
      <c r="O620" s="9"/>
      <c r="P620" s="9"/>
      <c r="Q620" s="9"/>
      <c r="R620" s="9"/>
      <c r="S620" s="9"/>
      <c r="T620" s="9"/>
      <c r="U620" s="9"/>
      <c r="V620" s="9">
        <f t="shared" si="72"/>
        <v>305561.90720000002</v>
      </c>
      <c r="W620" s="9"/>
      <c r="X620" s="9"/>
      <c r="Y620" s="9"/>
      <c r="Z620" s="9"/>
      <c r="AA620" s="8">
        <v>615</v>
      </c>
      <c r="AB620" s="20">
        <v>2016</v>
      </c>
      <c r="AC620" s="20">
        <v>1972</v>
      </c>
      <c r="AD620" s="21">
        <v>97.92</v>
      </c>
      <c r="AE620" s="9">
        <f t="shared" si="76"/>
        <v>136055.09999807365</v>
      </c>
      <c r="AF620" s="9">
        <v>2169701.1877000001</v>
      </c>
      <c r="AG620" s="9">
        <v>33508.915200000003</v>
      </c>
      <c r="AH620" s="9">
        <v>205512.47329999998</v>
      </c>
      <c r="AI620" s="9">
        <v>75274.072100000005</v>
      </c>
      <c r="AJ620" s="9">
        <v>479268.8749</v>
      </c>
      <c r="AK620" s="9">
        <v>10691.360317527171</v>
      </c>
      <c r="AL620" s="9">
        <v>2816519.0628843997</v>
      </c>
      <c r="AM620" s="9">
        <f t="shared" si="77"/>
        <v>468577.51458247285</v>
      </c>
      <c r="AN620" s="9"/>
      <c r="AO620" s="9"/>
      <c r="AP620" s="9"/>
      <c r="AQ620" s="9"/>
      <c r="AR620" s="9"/>
      <c r="AS620" s="9"/>
      <c r="AT620" s="9"/>
      <c r="AU620" s="9"/>
      <c r="AV620" s="9">
        <f t="shared" si="73"/>
        <v>136055.09999807365</v>
      </c>
      <c r="AW620" s="9"/>
      <c r="AX620" s="9"/>
      <c r="AY620" s="9"/>
      <c r="AZ620" s="9"/>
      <c r="BA620" s="20">
        <v>615</v>
      </c>
      <c r="BB620" s="20">
        <v>2017</v>
      </c>
      <c r="BC620" s="20">
        <v>1973</v>
      </c>
      <c r="BD620" s="21">
        <v>193.28</v>
      </c>
      <c r="BE620" s="9">
        <f t="shared" si="78"/>
        <v>-211031.39833327848</v>
      </c>
      <c r="BF620" s="9">
        <v>2181616.9627</v>
      </c>
      <c r="BG620" s="9">
        <v>33412.713799999998</v>
      </c>
      <c r="BH620" s="9">
        <v>188192.34530000002</v>
      </c>
      <c r="BI620" s="9">
        <v>88742.665671117298</v>
      </c>
      <c r="BJ620" s="9">
        <v>197727.56450000001</v>
      </c>
      <c r="BK620" s="9">
        <v>62011.875851939665</v>
      </c>
      <c r="BL620" s="9">
        <v>2838711.7744524563</v>
      </c>
      <c r="BM620" s="9">
        <f t="shared" si="79"/>
        <v>135715.68864806034</v>
      </c>
      <c r="BN620" s="9"/>
      <c r="BO620" s="9"/>
      <c r="BP620" s="9"/>
      <c r="BQ620" s="9"/>
      <c r="BR620" s="9"/>
      <c r="BS620" s="9"/>
      <c r="BT620" s="9"/>
      <c r="BU620" s="9"/>
      <c r="BV620" s="9">
        <f t="shared" si="74"/>
        <v>-211031.39833327848</v>
      </c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</row>
    <row r="621" spans="1:117">
      <c r="A621" s="8">
        <v>616</v>
      </c>
      <c r="B621" s="20">
        <v>2015</v>
      </c>
      <c r="C621" s="20">
        <v>1955</v>
      </c>
      <c r="D621" s="21">
        <v>97.62</v>
      </c>
      <c r="E621" s="9">
        <v>42777.690499999997</v>
      </c>
      <c r="F621" s="9">
        <v>2040415.5534000001</v>
      </c>
      <c r="G621" s="9">
        <v>77366.129400000005</v>
      </c>
      <c r="H621" s="9">
        <v>379566.0281</v>
      </c>
      <c r="I621" s="9">
        <v>76136.172000000006</v>
      </c>
      <c r="J621" s="9">
        <v>51370.850299999998</v>
      </c>
      <c r="K621" s="9">
        <v>11515.444</v>
      </c>
      <c r="L621" s="9">
        <v>2570561.5987</v>
      </c>
      <c r="M621" s="9">
        <f t="shared" si="75"/>
        <v>39855.406300000002</v>
      </c>
      <c r="N621" s="9"/>
      <c r="O621" s="9"/>
      <c r="P621" s="9"/>
      <c r="Q621" s="9"/>
      <c r="R621" s="9"/>
      <c r="S621" s="9"/>
      <c r="T621" s="9"/>
      <c r="U621" s="9"/>
      <c r="V621" s="9">
        <f t="shared" si="72"/>
        <v>311339.69050000003</v>
      </c>
      <c r="W621" s="9"/>
      <c r="X621" s="9"/>
      <c r="Y621" s="9"/>
      <c r="Z621" s="9"/>
      <c r="AA621" s="8">
        <v>616</v>
      </c>
      <c r="AB621" s="20">
        <v>2016</v>
      </c>
      <c r="AC621" s="20">
        <v>1954</v>
      </c>
      <c r="AD621" s="21">
        <v>129.66</v>
      </c>
      <c r="AE621" s="9">
        <f t="shared" si="76"/>
        <v>247253.63469807338</v>
      </c>
      <c r="AF621" s="9">
        <v>2164337.0857000002</v>
      </c>
      <c r="AG621" s="9">
        <v>33508.915200000003</v>
      </c>
      <c r="AH621" s="9">
        <v>205483.9381</v>
      </c>
      <c r="AI621" s="9">
        <v>75381.272100000002</v>
      </c>
      <c r="AJ621" s="9">
        <v>581324.95049999992</v>
      </c>
      <c r="AK621" s="9">
        <v>12109.842317527171</v>
      </c>
      <c r="AL621" s="9">
        <v>2800672.6845843997</v>
      </c>
      <c r="AM621" s="9">
        <f t="shared" si="77"/>
        <v>569215.10818247276</v>
      </c>
      <c r="AN621" s="9"/>
      <c r="AO621" s="9"/>
      <c r="AP621" s="9"/>
      <c r="AQ621" s="9"/>
      <c r="AR621" s="9"/>
      <c r="AS621" s="9"/>
      <c r="AT621" s="9"/>
      <c r="AU621" s="9"/>
      <c r="AV621" s="9">
        <f t="shared" si="73"/>
        <v>247253.63469807338</v>
      </c>
      <c r="AW621" s="9"/>
      <c r="AX621" s="9"/>
      <c r="AY621" s="9"/>
      <c r="AZ621" s="9"/>
      <c r="BA621" s="20">
        <v>616</v>
      </c>
      <c r="BB621" s="20">
        <v>2017</v>
      </c>
      <c r="BC621" s="20">
        <v>1955</v>
      </c>
      <c r="BD621" s="21">
        <v>178.01</v>
      </c>
      <c r="BE621" s="9">
        <f t="shared" si="78"/>
        <v>-123285.37899636663</v>
      </c>
      <c r="BF621" s="9">
        <v>2201423.9262000001</v>
      </c>
      <c r="BG621" s="9">
        <v>33412.713799999998</v>
      </c>
      <c r="BH621" s="9">
        <v>187858.4111</v>
      </c>
      <c r="BI621" s="9">
        <v>89997.177508029199</v>
      </c>
      <c r="BJ621" s="9">
        <v>285568.00280000002</v>
      </c>
      <c r="BK621" s="9">
        <v>60350.418051939661</v>
      </c>
      <c r="BL621" s="9">
        <v>2861195.1923524565</v>
      </c>
      <c r="BM621" s="9">
        <f t="shared" si="79"/>
        <v>225217.58474806036</v>
      </c>
      <c r="BN621" s="9"/>
      <c r="BO621" s="9"/>
      <c r="BP621" s="9"/>
      <c r="BQ621" s="9"/>
      <c r="BR621" s="9"/>
      <c r="BS621" s="9"/>
      <c r="BT621" s="9"/>
      <c r="BU621" s="9"/>
      <c r="BV621" s="9">
        <f t="shared" si="74"/>
        <v>-123285.37899636663</v>
      </c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</row>
    <row r="622" spans="1:117">
      <c r="A622" s="8">
        <v>617</v>
      </c>
      <c r="B622" s="20">
        <v>2015</v>
      </c>
      <c r="C622" s="20">
        <v>1958</v>
      </c>
      <c r="D622" s="21">
        <v>107.19</v>
      </c>
      <c r="E622" s="9">
        <v>86850.991500000004</v>
      </c>
      <c r="F622" s="9">
        <v>2065870.588</v>
      </c>
      <c r="G622" s="9">
        <v>77366.129400000005</v>
      </c>
      <c r="H622" s="9">
        <v>379975.49080000003</v>
      </c>
      <c r="I622" s="9">
        <v>74598.429300000003</v>
      </c>
      <c r="J622" s="9">
        <v>75569.555999999997</v>
      </c>
      <c r="K622" s="9">
        <v>6378.7322000000004</v>
      </c>
      <c r="L622" s="9">
        <v>2580150.4698999999</v>
      </c>
      <c r="M622" s="9">
        <f t="shared" si="75"/>
        <v>69190.823799999998</v>
      </c>
      <c r="N622" s="9"/>
      <c r="O622" s="9"/>
      <c r="P622" s="9"/>
      <c r="Q622" s="9"/>
      <c r="R622" s="9"/>
      <c r="S622" s="9"/>
      <c r="T622" s="9"/>
      <c r="U622" s="9"/>
      <c r="V622" s="9">
        <f t="shared" si="72"/>
        <v>355412.9915</v>
      </c>
      <c r="W622" s="9"/>
      <c r="X622" s="9"/>
      <c r="Y622" s="9"/>
      <c r="Z622" s="9"/>
      <c r="AA622" s="8">
        <v>617</v>
      </c>
      <c r="AB622" s="20">
        <v>2016</v>
      </c>
      <c r="AC622" s="20">
        <v>1985</v>
      </c>
      <c r="AD622" s="21">
        <v>142.93</v>
      </c>
      <c r="AE622" s="9">
        <f t="shared" si="76"/>
        <v>-15042.997901926748</v>
      </c>
      <c r="AF622" s="9">
        <v>2201931.8639000002</v>
      </c>
      <c r="AG622" s="9">
        <v>33508.915200000003</v>
      </c>
      <c r="AH622" s="9">
        <v>200784.52479999998</v>
      </c>
      <c r="AI622" s="9">
        <v>93035.855299999996</v>
      </c>
      <c r="AJ622" s="9">
        <v>283629.9939</v>
      </c>
      <c r="AK622" s="9">
        <v>57958.965817527176</v>
      </c>
      <c r="AL622" s="9">
        <v>2769975.1851843996</v>
      </c>
      <c r="AM622" s="9">
        <f t="shared" si="77"/>
        <v>225671.02808247283</v>
      </c>
      <c r="AN622" s="9"/>
      <c r="AO622" s="9"/>
      <c r="AP622" s="9"/>
      <c r="AQ622" s="9"/>
      <c r="AR622" s="9"/>
      <c r="AS622" s="9"/>
      <c r="AT622" s="9"/>
      <c r="AU622" s="9"/>
      <c r="AV622" s="9">
        <f t="shared" si="73"/>
        <v>-15042.997901926748</v>
      </c>
      <c r="AW622" s="9"/>
      <c r="AX622" s="9"/>
      <c r="AY622" s="9"/>
      <c r="AZ622" s="9"/>
      <c r="BA622" s="20">
        <v>617</v>
      </c>
      <c r="BB622" s="20">
        <v>2017</v>
      </c>
      <c r="BC622" s="20">
        <v>1986</v>
      </c>
      <c r="BD622" s="21">
        <v>103.9</v>
      </c>
      <c r="BE622" s="9">
        <f t="shared" si="78"/>
        <v>12603.108266431373</v>
      </c>
      <c r="BF622" s="9">
        <v>2257224.0361000001</v>
      </c>
      <c r="BG622" s="9">
        <v>33412.713799999998</v>
      </c>
      <c r="BH622" s="9">
        <v>192033.7225</v>
      </c>
      <c r="BI622" s="9">
        <v>74311.520670827507</v>
      </c>
      <c r="BJ622" s="9">
        <v>372708.07300000003</v>
      </c>
      <c r="BK622" s="9">
        <v>53546.529151939663</v>
      </c>
      <c r="BL622" s="9">
        <v>2863540.4286524565</v>
      </c>
      <c r="BM622" s="9">
        <f t="shared" si="79"/>
        <v>319161.54384806036</v>
      </c>
      <c r="BN622" s="9"/>
      <c r="BO622" s="9"/>
      <c r="BP622" s="9"/>
      <c r="BQ622" s="9"/>
      <c r="BR622" s="9"/>
      <c r="BS622" s="9"/>
      <c r="BT622" s="9"/>
      <c r="BU622" s="9"/>
      <c r="BV622" s="9">
        <f t="shared" si="74"/>
        <v>12603.108266431373</v>
      </c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</row>
    <row r="623" spans="1:117">
      <c r="A623" s="8">
        <v>618</v>
      </c>
      <c r="B623" s="20">
        <v>2015</v>
      </c>
      <c r="C623" s="20">
        <v>1972</v>
      </c>
      <c r="D623" s="21">
        <v>151.79</v>
      </c>
      <c r="E623" s="9">
        <v>11805.310600000001</v>
      </c>
      <c r="F623" s="9">
        <v>2045525.7250000001</v>
      </c>
      <c r="G623" s="9">
        <v>77366.129400000005</v>
      </c>
      <c r="H623" s="9">
        <v>379635.39990000002</v>
      </c>
      <c r="I623" s="9">
        <v>75875.645099999994</v>
      </c>
      <c r="J623" s="9">
        <v>21328.312999999998</v>
      </c>
      <c r="K623" s="9">
        <v>19604.853899999998</v>
      </c>
      <c r="L623" s="9">
        <v>2568321.048</v>
      </c>
      <c r="M623" s="9">
        <f t="shared" si="75"/>
        <v>1723.4591</v>
      </c>
      <c r="N623" s="9"/>
      <c r="O623" s="9"/>
      <c r="P623" s="9"/>
      <c r="Q623" s="9"/>
      <c r="R623" s="9"/>
      <c r="S623" s="9"/>
      <c r="T623" s="9"/>
      <c r="U623" s="9"/>
      <c r="V623" s="9">
        <f t="shared" si="72"/>
        <v>280367.31060000003</v>
      </c>
      <c r="W623" s="9"/>
      <c r="X623" s="9"/>
      <c r="Y623" s="9"/>
      <c r="Z623" s="9"/>
      <c r="AA623" s="8">
        <v>618</v>
      </c>
      <c r="AB623" s="20">
        <v>2016</v>
      </c>
      <c r="AC623" s="20">
        <v>1995</v>
      </c>
      <c r="AD623" s="21">
        <v>184.03</v>
      </c>
      <c r="AE623" s="9">
        <f t="shared" si="76"/>
        <v>-51012.22390192654</v>
      </c>
      <c r="AF623" s="9">
        <v>2184212.3613999998</v>
      </c>
      <c r="AG623" s="9">
        <v>33508.915200000003</v>
      </c>
      <c r="AH623" s="9">
        <v>200662.49029999998</v>
      </c>
      <c r="AI623" s="9">
        <v>93494.310299999997</v>
      </c>
      <c r="AJ623" s="9">
        <v>241470.64330000003</v>
      </c>
      <c r="AK623" s="9">
        <v>32490.145017527171</v>
      </c>
      <c r="AL623" s="9">
        <v>2771870.7993843998</v>
      </c>
      <c r="AM623" s="9">
        <f t="shared" si="77"/>
        <v>208980.49828247286</v>
      </c>
      <c r="AN623" s="9"/>
      <c r="AO623" s="9"/>
      <c r="AP623" s="9"/>
      <c r="AQ623" s="9"/>
      <c r="AR623" s="9"/>
      <c r="AS623" s="9"/>
      <c r="AT623" s="9"/>
      <c r="AU623" s="9"/>
      <c r="AV623" s="9">
        <f t="shared" si="73"/>
        <v>-51012.22390192654</v>
      </c>
      <c r="AW623" s="9"/>
      <c r="AX623" s="9"/>
      <c r="AY623" s="9"/>
      <c r="AZ623" s="9"/>
      <c r="BA623" s="20">
        <v>618</v>
      </c>
      <c r="BB623" s="20">
        <v>2017</v>
      </c>
      <c r="BC623" s="20">
        <v>1996</v>
      </c>
      <c r="BD623" s="21">
        <v>192.43</v>
      </c>
      <c r="BE623" s="9">
        <f t="shared" si="78"/>
        <v>211504.74783783266</v>
      </c>
      <c r="BF623" s="9">
        <v>2209044.6886</v>
      </c>
      <c r="BG623" s="9">
        <v>33412.713799999998</v>
      </c>
      <c r="BH623" s="9">
        <v>192746.5031</v>
      </c>
      <c r="BI623" s="9">
        <v>71633.772842228995</v>
      </c>
      <c r="BJ623" s="9">
        <v>653139.27170000004</v>
      </c>
      <c r="BK623" s="9">
        <v>40454.781251939661</v>
      </c>
      <c r="BL623" s="9">
        <v>2908017.4209524565</v>
      </c>
      <c r="BM623" s="9">
        <f t="shared" si="79"/>
        <v>612684.49044806033</v>
      </c>
      <c r="BN623" s="9"/>
      <c r="BO623" s="9"/>
      <c r="BP623" s="9"/>
      <c r="BQ623" s="9"/>
      <c r="BR623" s="9"/>
      <c r="BS623" s="9"/>
      <c r="BT623" s="9"/>
      <c r="BU623" s="9"/>
      <c r="BV623" s="9">
        <f t="shared" si="74"/>
        <v>211504.74783783266</v>
      </c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</row>
    <row r="624" spans="1:117">
      <c r="A624" s="8">
        <v>619</v>
      </c>
      <c r="B624" s="20">
        <v>2015</v>
      </c>
      <c r="C624" s="20">
        <v>1980</v>
      </c>
      <c r="D624" s="21">
        <v>97.62</v>
      </c>
      <c r="E624" s="9">
        <v>76466.526500000007</v>
      </c>
      <c r="F624" s="9">
        <v>2029180.4575</v>
      </c>
      <c r="G624" s="9">
        <v>77366.129400000005</v>
      </c>
      <c r="H624" s="9">
        <v>380383.31800000003</v>
      </c>
      <c r="I624" s="9">
        <v>73066.829199999993</v>
      </c>
      <c r="J624" s="9">
        <v>101230.1825</v>
      </c>
      <c r="K624" s="9">
        <v>0</v>
      </c>
      <c r="L624" s="9">
        <v>2584760.3901</v>
      </c>
      <c r="M624" s="9">
        <f t="shared" si="75"/>
        <v>101230.1825</v>
      </c>
      <c r="N624" s="9"/>
      <c r="O624" s="9"/>
      <c r="P624" s="9"/>
      <c r="Q624" s="9"/>
      <c r="R624" s="9"/>
      <c r="S624" s="9"/>
      <c r="T624" s="9"/>
      <c r="U624" s="9"/>
      <c r="V624" s="9">
        <f t="shared" si="72"/>
        <v>345028.52650000004</v>
      </c>
      <c r="W624" s="9"/>
      <c r="X624" s="9"/>
      <c r="Y624" s="9"/>
      <c r="Z624" s="9"/>
      <c r="AA624" s="8">
        <v>619</v>
      </c>
      <c r="AB624" s="20">
        <v>2016</v>
      </c>
      <c r="AC624" s="20">
        <v>1933</v>
      </c>
      <c r="AD624" s="21">
        <v>150.36000000000001</v>
      </c>
      <c r="AE624" s="9">
        <f t="shared" si="76"/>
        <v>38679.58309807349</v>
      </c>
      <c r="AF624" s="9">
        <v>2138519.2995000002</v>
      </c>
      <c r="AG624" s="9">
        <v>33508.915200000003</v>
      </c>
      <c r="AH624" s="9">
        <v>204063.88079999998</v>
      </c>
      <c r="AI624" s="9">
        <v>80716.0913</v>
      </c>
      <c r="AJ624" s="9">
        <v>384829.97610000003</v>
      </c>
      <c r="AK624" s="9">
        <v>12823.21101752717</v>
      </c>
      <c r="AL624" s="9">
        <v>2790135.3687843997</v>
      </c>
      <c r="AM624" s="9">
        <f t="shared" si="77"/>
        <v>372006.76508247288</v>
      </c>
      <c r="AN624" s="9"/>
      <c r="AO624" s="9"/>
      <c r="AP624" s="9"/>
      <c r="AQ624" s="9"/>
      <c r="AR624" s="9"/>
      <c r="AS624" s="9"/>
      <c r="AT624" s="9"/>
      <c r="AU624" s="9"/>
      <c r="AV624" s="9">
        <f t="shared" si="73"/>
        <v>38679.58309807349</v>
      </c>
      <c r="AW624" s="9"/>
      <c r="AX624" s="9"/>
      <c r="AY624" s="9"/>
      <c r="AZ624" s="9"/>
      <c r="BA624" s="20">
        <v>619</v>
      </c>
      <c r="BB624" s="20">
        <v>2017</v>
      </c>
      <c r="BC624" s="20">
        <v>1934</v>
      </c>
      <c r="BD624" s="21">
        <v>121.92</v>
      </c>
      <c r="BE624" s="9">
        <f t="shared" si="78"/>
        <v>51259.291991842445</v>
      </c>
      <c r="BF624" s="9">
        <v>2161310.7955</v>
      </c>
      <c r="BG624" s="9">
        <v>33412.713799999998</v>
      </c>
      <c r="BH624" s="9">
        <v>193598.6881</v>
      </c>
      <c r="BI624" s="9">
        <v>68432.315496238603</v>
      </c>
      <c r="BJ624" s="9">
        <v>526570.56220000004</v>
      </c>
      <c r="BK624" s="9">
        <v>46054.988451939666</v>
      </c>
      <c r="BL624" s="9">
        <v>2886010.7946524564</v>
      </c>
      <c r="BM624" s="9">
        <f t="shared" si="79"/>
        <v>480515.57374806039</v>
      </c>
      <c r="BN624" s="9"/>
      <c r="BO624" s="9"/>
      <c r="BP624" s="9"/>
      <c r="BQ624" s="9"/>
      <c r="BR624" s="9"/>
      <c r="BS624" s="9"/>
      <c r="BT624" s="9"/>
      <c r="BU624" s="9"/>
      <c r="BV624" s="9">
        <f t="shared" si="74"/>
        <v>51259.291991842445</v>
      </c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</row>
    <row r="625" spans="1:117">
      <c r="A625" s="8">
        <v>620</v>
      </c>
      <c r="B625" s="20">
        <v>2015</v>
      </c>
      <c r="C625" s="20">
        <v>1997</v>
      </c>
      <c r="D625" s="21">
        <v>158.16</v>
      </c>
      <c r="E625" s="9">
        <v>118010.83470000001</v>
      </c>
      <c r="F625" s="9">
        <v>2053008.3810000001</v>
      </c>
      <c r="G625" s="9">
        <v>77366.129400000005</v>
      </c>
      <c r="H625" s="9">
        <v>380913.71159999998</v>
      </c>
      <c r="I625" s="9">
        <v>71074.929000000004</v>
      </c>
      <c r="J625" s="9">
        <v>115738.88710000001</v>
      </c>
      <c r="K625" s="9">
        <v>0</v>
      </c>
      <c r="L625" s="9">
        <v>2580091.2034</v>
      </c>
      <c r="M625" s="9">
        <f t="shared" si="75"/>
        <v>115738.88710000001</v>
      </c>
      <c r="N625" s="9"/>
      <c r="O625" s="9"/>
      <c r="P625" s="9"/>
      <c r="Q625" s="9"/>
      <c r="R625" s="9"/>
      <c r="S625" s="9"/>
      <c r="T625" s="9"/>
      <c r="U625" s="9"/>
      <c r="V625" s="9">
        <f t="shared" si="72"/>
        <v>386572.83470000001</v>
      </c>
      <c r="W625" s="9"/>
      <c r="X625" s="9"/>
      <c r="Y625" s="9"/>
      <c r="Z625" s="9"/>
      <c r="AA625" s="8">
        <v>620</v>
      </c>
      <c r="AB625" s="20">
        <v>2016</v>
      </c>
      <c r="AC625" s="20">
        <v>1938</v>
      </c>
      <c r="AD625" s="21">
        <v>106.66</v>
      </c>
      <c r="AE625" s="9">
        <f t="shared" si="76"/>
        <v>106538.66399807297</v>
      </c>
      <c r="AF625" s="9">
        <v>2196472.8021999998</v>
      </c>
      <c r="AG625" s="9">
        <v>33508.915200000003</v>
      </c>
      <c r="AH625" s="9">
        <v>203834.95499999999</v>
      </c>
      <c r="AI625" s="9">
        <v>81576.111300000004</v>
      </c>
      <c r="AJ625" s="9">
        <v>402687.02360000001</v>
      </c>
      <c r="AK625" s="9">
        <v>32033.56701752717</v>
      </c>
      <c r="AL625" s="9">
        <v>2779507.5762843997</v>
      </c>
      <c r="AM625" s="9">
        <f t="shared" si="77"/>
        <v>370653.45658247283</v>
      </c>
      <c r="AN625" s="9"/>
      <c r="AO625" s="9"/>
      <c r="AP625" s="9"/>
      <c r="AQ625" s="9"/>
      <c r="AR625" s="9"/>
      <c r="AS625" s="9"/>
      <c r="AT625" s="9"/>
      <c r="AU625" s="9"/>
      <c r="AV625" s="9">
        <f t="shared" si="73"/>
        <v>106538.66399807297</v>
      </c>
      <c r="AW625" s="9"/>
      <c r="AX625" s="9"/>
      <c r="AY625" s="9"/>
      <c r="AZ625" s="9"/>
      <c r="BA625" s="20">
        <v>620</v>
      </c>
      <c r="BB625" s="20">
        <v>2017</v>
      </c>
      <c r="BC625" s="20">
        <v>1939</v>
      </c>
      <c r="BD625" s="21">
        <v>108.27</v>
      </c>
      <c r="BE625" s="9">
        <f t="shared" si="78"/>
        <v>-195104.14419506956</v>
      </c>
      <c r="BF625" s="9">
        <v>2238931.4062999999</v>
      </c>
      <c r="BG625" s="9">
        <v>33412.713799999998</v>
      </c>
      <c r="BH625" s="9">
        <v>185210.93280000001</v>
      </c>
      <c r="BI625" s="9">
        <v>99943.126909326806</v>
      </c>
      <c r="BJ625" s="9">
        <v>187525.88389999999</v>
      </c>
      <c r="BK625" s="9">
        <v>94653.414451939665</v>
      </c>
      <c r="BL625" s="9">
        <v>2845474.7934524566</v>
      </c>
      <c r="BM625" s="9">
        <f t="shared" si="79"/>
        <v>92872.469448060321</v>
      </c>
      <c r="BN625" s="9"/>
      <c r="BO625" s="9"/>
      <c r="BP625" s="9"/>
      <c r="BQ625" s="9"/>
      <c r="BR625" s="9"/>
      <c r="BS625" s="9"/>
      <c r="BT625" s="9"/>
      <c r="BU625" s="9"/>
      <c r="BV625" s="9">
        <f t="shared" si="74"/>
        <v>-195104.14419506956</v>
      </c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</row>
    <row r="626" spans="1:117">
      <c r="A626" s="8">
        <v>621</v>
      </c>
      <c r="B626" s="20">
        <v>2015</v>
      </c>
      <c r="C626" s="20">
        <v>1979</v>
      </c>
      <c r="D626" s="21">
        <v>82.26</v>
      </c>
      <c r="E626" s="9">
        <v>41832.139600000002</v>
      </c>
      <c r="F626" s="9">
        <v>2045471.0900999999</v>
      </c>
      <c r="G626" s="9">
        <v>77366.129400000005</v>
      </c>
      <c r="H626" s="9">
        <v>380894.17129999999</v>
      </c>
      <c r="I626" s="9">
        <v>71148.312699999995</v>
      </c>
      <c r="J626" s="9">
        <v>46479.145499999999</v>
      </c>
      <c r="K626" s="9">
        <v>7855.6794</v>
      </c>
      <c r="L626" s="9">
        <v>2571671.0301000001</v>
      </c>
      <c r="M626" s="9">
        <f t="shared" si="75"/>
        <v>38623.466099999998</v>
      </c>
      <c r="N626" s="9"/>
      <c r="O626" s="9"/>
      <c r="P626" s="9"/>
      <c r="Q626" s="9"/>
      <c r="R626" s="9"/>
      <c r="S626" s="9"/>
      <c r="T626" s="9"/>
      <c r="U626" s="9"/>
      <c r="V626" s="9">
        <f t="shared" si="72"/>
        <v>310394.13959999999</v>
      </c>
      <c r="W626" s="9"/>
      <c r="X626" s="9"/>
      <c r="Y626" s="9"/>
      <c r="Z626" s="9"/>
      <c r="AA626" s="8">
        <v>621</v>
      </c>
      <c r="AB626" s="20">
        <v>2016</v>
      </c>
      <c r="AC626" s="20">
        <v>1971</v>
      </c>
      <c r="AD626" s="21">
        <v>184.31</v>
      </c>
      <c r="AE626" s="9">
        <f t="shared" si="76"/>
        <v>135566.07829807326</v>
      </c>
      <c r="AF626" s="9">
        <v>2181922.9457999999</v>
      </c>
      <c r="AG626" s="9">
        <v>33508.915200000003</v>
      </c>
      <c r="AH626" s="9">
        <v>203979.8792</v>
      </c>
      <c r="AI626" s="9">
        <v>81031.665200000003</v>
      </c>
      <c r="AJ626" s="9">
        <v>461223.75920000003</v>
      </c>
      <c r="AK626" s="9">
        <v>16571.150717527169</v>
      </c>
      <c r="AL626" s="9">
        <v>2809529.9355843998</v>
      </c>
      <c r="AM626" s="9">
        <f t="shared" si="77"/>
        <v>444652.60848247283</v>
      </c>
      <c r="AN626" s="9"/>
      <c r="AO626" s="9"/>
      <c r="AP626" s="9"/>
      <c r="AQ626" s="9"/>
      <c r="AR626" s="9"/>
      <c r="AS626" s="9"/>
      <c r="AT626" s="9"/>
      <c r="AU626" s="9"/>
      <c r="AV626" s="9">
        <f t="shared" si="73"/>
        <v>135566.07829807326</v>
      </c>
      <c r="AW626" s="9"/>
      <c r="AX626" s="9"/>
      <c r="AY626" s="9"/>
      <c r="AZ626" s="9"/>
      <c r="BA626" s="20">
        <v>621</v>
      </c>
      <c r="BB626" s="20">
        <v>2017</v>
      </c>
      <c r="BC626" s="20">
        <v>1972</v>
      </c>
      <c r="BD626" s="21">
        <v>97.92</v>
      </c>
      <c r="BE626" s="9">
        <f t="shared" si="78"/>
        <v>182815.93988152267</v>
      </c>
      <c r="BF626" s="9">
        <v>2211050.4970999998</v>
      </c>
      <c r="BG626" s="9">
        <v>33412.713799999998</v>
      </c>
      <c r="BH626" s="9">
        <v>192793.7041</v>
      </c>
      <c r="BI626" s="9">
        <v>71456.449885918206</v>
      </c>
      <c r="BJ626" s="9">
        <v>613605.12930000003</v>
      </c>
      <c r="BK626" s="9">
        <v>39970.100851939664</v>
      </c>
      <c r="BL626" s="9">
        <v>2899532.4534524563</v>
      </c>
      <c r="BM626" s="9">
        <f t="shared" si="79"/>
        <v>573635.02844806039</v>
      </c>
      <c r="BN626" s="9"/>
      <c r="BO626" s="9"/>
      <c r="BP626" s="9"/>
      <c r="BQ626" s="9"/>
      <c r="BR626" s="9"/>
      <c r="BS626" s="9"/>
      <c r="BT626" s="9"/>
      <c r="BU626" s="9"/>
      <c r="BV626" s="9">
        <f t="shared" si="74"/>
        <v>182815.93988152267</v>
      </c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</row>
    <row r="627" spans="1:117">
      <c r="A627" s="8">
        <v>622</v>
      </c>
      <c r="B627" s="20">
        <v>2015</v>
      </c>
      <c r="C627" s="20">
        <v>1976</v>
      </c>
      <c r="D627" s="21">
        <v>122.07</v>
      </c>
      <c r="E627" s="9">
        <v>65630.327799999999</v>
      </c>
      <c r="F627" s="9">
        <v>2047636.3896000001</v>
      </c>
      <c r="G627" s="9">
        <v>77366.129400000005</v>
      </c>
      <c r="H627" s="9">
        <v>381167.8395</v>
      </c>
      <c r="I627" s="9">
        <v>70120.548500000004</v>
      </c>
      <c r="J627" s="9">
        <v>64925.672899999998</v>
      </c>
      <c r="K627" s="9">
        <v>3497.5515999999998</v>
      </c>
      <c r="L627" s="9">
        <v>2572088.7004999998</v>
      </c>
      <c r="M627" s="9">
        <f t="shared" si="75"/>
        <v>61428.121299999999</v>
      </c>
      <c r="N627" s="9"/>
      <c r="O627" s="9"/>
      <c r="P627" s="9"/>
      <c r="Q627" s="9"/>
      <c r="R627" s="9"/>
      <c r="S627" s="9"/>
      <c r="T627" s="9"/>
      <c r="U627" s="9"/>
      <c r="V627" s="9">
        <f t="shared" si="72"/>
        <v>334192.32780000003</v>
      </c>
      <c r="W627" s="9"/>
      <c r="X627" s="9"/>
      <c r="Y627" s="9"/>
      <c r="Z627" s="9"/>
      <c r="AA627" s="8">
        <v>622</v>
      </c>
      <c r="AB627" s="20">
        <v>2016</v>
      </c>
      <c r="AC627" s="20">
        <v>1990</v>
      </c>
      <c r="AD627" s="21">
        <v>149.83000000000001</v>
      </c>
      <c r="AE627" s="9">
        <f t="shared" si="76"/>
        <v>64478.717098072637</v>
      </c>
      <c r="AF627" s="9">
        <v>2178638.8827</v>
      </c>
      <c r="AG627" s="9">
        <v>33508.915200000003</v>
      </c>
      <c r="AH627" s="9">
        <v>203964.30239999999</v>
      </c>
      <c r="AI627" s="9">
        <v>81090.183499999999</v>
      </c>
      <c r="AJ627" s="9">
        <v>369773.21970000002</v>
      </c>
      <c r="AK627" s="9">
        <v>19911.412417527172</v>
      </c>
      <c r="AL627" s="9">
        <v>2782585.3739843997</v>
      </c>
      <c r="AM627" s="9">
        <f t="shared" si="77"/>
        <v>349861.80728247284</v>
      </c>
      <c r="AN627" s="9"/>
      <c r="AO627" s="9"/>
      <c r="AP627" s="9"/>
      <c r="AQ627" s="9"/>
      <c r="AR627" s="9"/>
      <c r="AS627" s="9"/>
      <c r="AT627" s="9"/>
      <c r="AU627" s="9"/>
      <c r="AV627" s="9">
        <f t="shared" si="73"/>
        <v>64478.717098072637</v>
      </c>
      <c r="AW627" s="9"/>
      <c r="AX627" s="9"/>
      <c r="AY627" s="9"/>
      <c r="AZ627" s="9"/>
      <c r="BA627" s="20">
        <v>622</v>
      </c>
      <c r="BB627" s="20">
        <v>2017</v>
      </c>
      <c r="BC627" s="20">
        <v>1991</v>
      </c>
      <c r="BD627" s="21">
        <v>96.26</v>
      </c>
      <c r="BE627" s="9">
        <f t="shared" si="78"/>
        <v>64403.410992570687</v>
      </c>
      <c r="BF627" s="9">
        <v>2201546.9715999998</v>
      </c>
      <c r="BG627" s="9">
        <v>33412.713799999998</v>
      </c>
      <c r="BH627" s="9">
        <v>190990.55300000001</v>
      </c>
      <c r="BI627" s="9">
        <v>78230.461896966997</v>
      </c>
      <c r="BJ627" s="9">
        <v>479380.46260000003</v>
      </c>
      <c r="BK627" s="9">
        <v>46723.470751939662</v>
      </c>
      <c r="BL627" s="9">
        <v>2872434.2811524565</v>
      </c>
      <c r="BM627" s="9">
        <f t="shared" si="79"/>
        <v>432656.9918480604</v>
      </c>
      <c r="BN627" s="9"/>
      <c r="BO627" s="9"/>
      <c r="BP627" s="9"/>
      <c r="BQ627" s="9"/>
      <c r="BR627" s="9"/>
      <c r="BS627" s="9"/>
      <c r="BT627" s="9"/>
      <c r="BU627" s="9"/>
      <c r="BV627" s="9">
        <f t="shared" si="74"/>
        <v>64403.410992570687</v>
      </c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</row>
    <row r="628" spans="1:117">
      <c r="A628" s="8">
        <v>623</v>
      </c>
      <c r="B628" s="20">
        <v>2015</v>
      </c>
      <c r="C628" s="20">
        <v>1961</v>
      </c>
      <c r="D628" s="21">
        <v>111.18</v>
      </c>
      <c r="E628" s="9">
        <v>81781.919899999994</v>
      </c>
      <c r="F628" s="9">
        <v>2044258.4834</v>
      </c>
      <c r="G628" s="9">
        <v>77366.129400000005</v>
      </c>
      <c r="H628" s="9">
        <v>380155.97460000002</v>
      </c>
      <c r="I628" s="9">
        <v>73920.620200000005</v>
      </c>
      <c r="J628" s="9">
        <v>87307.112699999998</v>
      </c>
      <c r="K628" s="9">
        <v>1430.7431999999999</v>
      </c>
      <c r="L628" s="9">
        <v>2579795.6573000001</v>
      </c>
      <c r="M628" s="9">
        <f t="shared" si="75"/>
        <v>85876.369500000001</v>
      </c>
      <c r="N628" s="9"/>
      <c r="O628" s="9"/>
      <c r="P628" s="9"/>
      <c r="Q628" s="9"/>
      <c r="R628" s="9"/>
      <c r="S628" s="9"/>
      <c r="T628" s="9"/>
      <c r="U628" s="9"/>
      <c r="V628" s="9">
        <f t="shared" si="72"/>
        <v>350343.91989999998</v>
      </c>
      <c r="W628" s="9"/>
      <c r="X628" s="9"/>
      <c r="Y628" s="9"/>
      <c r="Z628" s="9"/>
      <c r="AA628" s="8">
        <v>623</v>
      </c>
      <c r="AB628" s="20">
        <v>2016</v>
      </c>
      <c r="AC628" s="20">
        <v>1945</v>
      </c>
      <c r="AD628" s="21">
        <v>140.66</v>
      </c>
      <c r="AE628" s="9">
        <f t="shared" si="76"/>
        <v>-153426.49050192675</v>
      </c>
      <c r="AF628" s="9">
        <v>2188359.6617000001</v>
      </c>
      <c r="AG628" s="9">
        <v>33508.915200000003</v>
      </c>
      <c r="AH628" s="9">
        <v>192484.821</v>
      </c>
      <c r="AI628" s="9">
        <v>124215.878</v>
      </c>
      <c r="AJ628" s="9">
        <v>202218.3132</v>
      </c>
      <c r="AK628" s="9">
        <v>127291.89181752717</v>
      </c>
      <c r="AL628" s="9">
        <v>2766922.1877843998</v>
      </c>
      <c r="AM628" s="9">
        <f t="shared" si="77"/>
        <v>74926.421382472836</v>
      </c>
      <c r="AN628" s="9"/>
      <c r="AO628" s="9"/>
      <c r="AP628" s="9"/>
      <c r="AQ628" s="9"/>
      <c r="AR628" s="9"/>
      <c r="AS628" s="9"/>
      <c r="AT628" s="9"/>
      <c r="AU628" s="9"/>
      <c r="AV628" s="9">
        <f t="shared" si="73"/>
        <v>-153426.49050192675</v>
      </c>
      <c r="AW628" s="9"/>
      <c r="AX628" s="9"/>
      <c r="AY628" s="9"/>
      <c r="AZ628" s="9"/>
      <c r="BA628" s="20">
        <v>623</v>
      </c>
      <c r="BB628" s="20">
        <v>2017</v>
      </c>
      <c r="BC628" s="20">
        <v>1946</v>
      </c>
      <c r="BD628" s="21">
        <v>139.6</v>
      </c>
      <c r="BE628" s="9">
        <f t="shared" si="78"/>
        <v>70804.817337596323</v>
      </c>
      <c r="BF628" s="9">
        <v>2195966.6940000001</v>
      </c>
      <c r="BG628" s="9">
        <v>33412.713799999998</v>
      </c>
      <c r="BH628" s="9">
        <v>191156.78760000001</v>
      </c>
      <c r="BI628" s="9">
        <v>77605.957841992597</v>
      </c>
      <c r="BJ628" s="9">
        <v>492558.50770000002</v>
      </c>
      <c r="BK628" s="9">
        <v>50266.196451939664</v>
      </c>
      <c r="BL628" s="9">
        <v>2869629.6471524565</v>
      </c>
      <c r="BM628" s="9">
        <f t="shared" si="79"/>
        <v>442292.31124806037</v>
      </c>
      <c r="BN628" s="9"/>
      <c r="BO628" s="9"/>
      <c r="BP628" s="9"/>
      <c r="BQ628" s="9"/>
      <c r="BR628" s="9"/>
      <c r="BS628" s="9"/>
      <c r="BT628" s="9"/>
      <c r="BU628" s="9"/>
      <c r="BV628" s="9">
        <f t="shared" si="74"/>
        <v>70804.817337596323</v>
      </c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</row>
    <row r="629" spans="1:117">
      <c r="A629" s="8">
        <v>624</v>
      </c>
      <c r="B629" s="20">
        <v>2015</v>
      </c>
      <c r="C629" s="20">
        <v>1956</v>
      </c>
      <c r="D629" s="21">
        <v>140.97999999999999</v>
      </c>
      <c r="E629" s="9">
        <v>43005.278400000003</v>
      </c>
      <c r="F629" s="9">
        <v>2046291.5741999999</v>
      </c>
      <c r="G629" s="9">
        <v>77366.129400000005</v>
      </c>
      <c r="H629" s="9">
        <v>380010.17680000002</v>
      </c>
      <c r="I629" s="9">
        <v>74468.165900000007</v>
      </c>
      <c r="J629" s="9">
        <v>43846.663200000003</v>
      </c>
      <c r="K629" s="9">
        <v>4485.8391000000001</v>
      </c>
      <c r="L629" s="9">
        <v>2574491.5918999999</v>
      </c>
      <c r="M629" s="9">
        <f t="shared" si="75"/>
        <v>39360.824100000005</v>
      </c>
      <c r="N629" s="9"/>
      <c r="O629" s="9"/>
      <c r="P629" s="9"/>
      <c r="Q629" s="9"/>
      <c r="R629" s="9"/>
      <c r="S629" s="9"/>
      <c r="T629" s="9"/>
      <c r="U629" s="9"/>
      <c r="V629" s="9">
        <f t="shared" si="72"/>
        <v>311567.27840000001</v>
      </c>
      <c r="W629" s="9"/>
      <c r="X629" s="9"/>
      <c r="Y629" s="9"/>
      <c r="Z629" s="9"/>
      <c r="AA629" s="8">
        <v>624</v>
      </c>
      <c r="AB629" s="20">
        <v>2016</v>
      </c>
      <c r="AC629" s="20">
        <v>1979</v>
      </c>
      <c r="AD629" s="21">
        <v>121.11</v>
      </c>
      <c r="AE629" s="9">
        <f t="shared" si="76"/>
        <v>-53498.505401926581</v>
      </c>
      <c r="AF629" s="9">
        <v>2205672.6869000001</v>
      </c>
      <c r="AG629" s="9">
        <v>33508.915200000003</v>
      </c>
      <c r="AH629" s="9">
        <v>200909.76549999998</v>
      </c>
      <c r="AI629" s="9">
        <v>92565.356</v>
      </c>
      <c r="AJ629" s="9">
        <v>234713.44950000002</v>
      </c>
      <c r="AK629" s="9">
        <v>54702.290117527169</v>
      </c>
      <c r="AL629" s="9">
        <v>2766166.3883843999</v>
      </c>
      <c r="AM629" s="9">
        <f t="shared" si="77"/>
        <v>180011.15938247286</v>
      </c>
      <c r="AN629" s="9"/>
      <c r="AO629" s="9"/>
      <c r="AP629" s="9"/>
      <c r="AQ629" s="9"/>
      <c r="AR629" s="9"/>
      <c r="AS629" s="9"/>
      <c r="AT629" s="9"/>
      <c r="AU629" s="9"/>
      <c r="AV629" s="9">
        <f t="shared" si="73"/>
        <v>-53498.505401926581</v>
      </c>
      <c r="AW629" s="9"/>
      <c r="AX629" s="9"/>
      <c r="AY629" s="9"/>
      <c r="AZ629" s="9"/>
      <c r="BA629" s="20">
        <v>624</v>
      </c>
      <c r="BB629" s="20">
        <v>2017</v>
      </c>
      <c r="BC629" s="20">
        <v>1980</v>
      </c>
      <c r="BD629" s="21">
        <v>138.94</v>
      </c>
      <c r="BE629" s="9">
        <f t="shared" si="78"/>
        <v>-186999.62000005925</v>
      </c>
      <c r="BF629" s="9">
        <v>2238951.1168999998</v>
      </c>
      <c r="BG629" s="9">
        <v>33412.713799999998</v>
      </c>
      <c r="BH629" s="9">
        <v>187417.52290000001</v>
      </c>
      <c r="BI629" s="9">
        <v>91653.490004336898</v>
      </c>
      <c r="BJ629" s="9">
        <v>207040.6667</v>
      </c>
      <c r="BK629" s="9">
        <v>90748.897551939663</v>
      </c>
      <c r="BL629" s="9">
        <v>2854726.2327524563</v>
      </c>
      <c r="BM629" s="9">
        <f t="shared" si="79"/>
        <v>116291.76914806034</v>
      </c>
      <c r="BN629" s="9"/>
      <c r="BO629" s="9"/>
      <c r="BP629" s="9"/>
      <c r="BQ629" s="9"/>
      <c r="BR629" s="9"/>
      <c r="BS629" s="9"/>
      <c r="BT629" s="9"/>
      <c r="BU629" s="9"/>
      <c r="BV629" s="9">
        <f t="shared" si="74"/>
        <v>-186999.62000005925</v>
      </c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</row>
    <row r="630" spans="1:117">
      <c r="A630" s="8">
        <v>625</v>
      </c>
      <c r="B630" s="20">
        <v>2015</v>
      </c>
      <c r="C630" s="20">
        <v>1962</v>
      </c>
      <c r="D630" s="21">
        <v>98.41</v>
      </c>
      <c r="E630" s="9">
        <v>52776.667000000001</v>
      </c>
      <c r="F630" s="9">
        <v>2060055.9761999999</v>
      </c>
      <c r="G630" s="9">
        <v>77366.129400000005</v>
      </c>
      <c r="H630" s="9">
        <v>380346.8665</v>
      </c>
      <c r="I630" s="9">
        <v>73203.723299999998</v>
      </c>
      <c r="J630" s="9">
        <v>44041.342100000002</v>
      </c>
      <c r="K630" s="9">
        <v>8322.6496999999999</v>
      </c>
      <c r="L630" s="9">
        <v>2573914.7207999998</v>
      </c>
      <c r="M630" s="9">
        <f t="shared" si="75"/>
        <v>35718.6924</v>
      </c>
      <c r="N630" s="9"/>
      <c r="O630" s="9"/>
      <c r="P630" s="9"/>
      <c r="Q630" s="9"/>
      <c r="R630" s="9"/>
      <c r="S630" s="9"/>
      <c r="T630" s="9"/>
      <c r="U630" s="9"/>
      <c r="V630" s="9">
        <f t="shared" si="72"/>
        <v>321338.66700000002</v>
      </c>
      <c r="W630" s="9"/>
      <c r="X630" s="9"/>
      <c r="Y630" s="9"/>
      <c r="Z630" s="9"/>
      <c r="AA630" s="8">
        <v>625</v>
      </c>
      <c r="AB630" s="20">
        <v>2016</v>
      </c>
      <c r="AC630" s="20">
        <v>1973</v>
      </c>
      <c r="AD630" s="21">
        <v>193.28</v>
      </c>
      <c r="AE630" s="9">
        <f t="shared" si="76"/>
        <v>-100997.62260192633</v>
      </c>
      <c r="AF630" s="9">
        <v>2166745.5575999999</v>
      </c>
      <c r="AG630" s="9">
        <v>33508.915200000003</v>
      </c>
      <c r="AH630" s="9">
        <v>201219.54299999998</v>
      </c>
      <c r="AI630" s="9">
        <v>91401.595199999996</v>
      </c>
      <c r="AJ630" s="9">
        <v>196646.53030000001</v>
      </c>
      <c r="AK630" s="9">
        <v>33496.99371752717</v>
      </c>
      <c r="AL630" s="9">
        <v>2757022.7701843996</v>
      </c>
      <c r="AM630" s="9">
        <f t="shared" si="77"/>
        <v>163149.53658247285</v>
      </c>
      <c r="AN630" s="9"/>
      <c r="AO630" s="9"/>
      <c r="AP630" s="9"/>
      <c r="AQ630" s="9"/>
      <c r="AR630" s="9"/>
      <c r="AS630" s="9"/>
      <c r="AT630" s="9"/>
      <c r="AU630" s="9"/>
      <c r="AV630" s="9">
        <f t="shared" si="73"/>
        <v>-100997.62260192633</v>
      </c>
      <c r="AW630" s="9"/>
      <c r="AX630" s="9"/>
      <c r="AY630" s="9"/>
      <c r="AZ630" s="9"/>
      <c r="BA630" s="20">
        <v>625</v>
      </c>
      <c r="BB630" s="20">
        <v>2017</v>
      </c>
      <c r="BC630" s="20">
        <v>1974</v>
      </c>
      <c r="BD630" s="21">
        <v>139.1</v>
      </c>
      <c r="BE630" s="9">
        <f t="shared" si="78"/>
        <v>162378.10761039611</v>
      </c>
      <c r="BF630" s="9">
        <v>2210844.5606</v>
      </c>
      <c r="BG630" s="9">
        <v>33412.713799999998</v>
      </c>
      <c r="BH630" s="9">
        <v>192791.74619999999</v>
      </c>
      <c r="BI630" s="9">
        <v>71463.805214792694</v>
      </c>
      <c r="BJ630" s="9">
        <v>593129.93189999997</v>
      </c>
      <c r="BK630" s="9">
        <v>40824.638051939663</v>
      </c>
      <c r="BL630" s="9">
        <v>2898440.0120524564</v>
      </c>
      <c r="BM630" s="9">
        <f t="shared" si="79"/>
        <v>552305.2938480603</v>
      </c>
      <c r="BN630" s="9"/>
      <c r="BO630" s="9"/>
      <c r="BP630" s="9"/>
      <c r="BQ630" s="9"/>
      <c r="BR630" s="9"/>
      <c r="BS630" s="9"/>
      <c r="BT630" s="9"/>
      <c r="BU630" s="9"/>
      <c r="BV630" s="9">
        <f t="shared" si="74"/>
        <v>162378.10761039611</v>
      </c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</row>
    <row r="631" spans="1:117">
      <c r="A631" s="8">
        <v>626</v>
      </c>
      <c r="B631" s="20">
        <v>2015</v>
      </c>
      <c r="C631" s="20">
        <v>2002</v>
      </c>
      <c r="D631" s="21">
        <v>106.1</v>
      </c>
      <c r="E631" s="9">
        <v>74516.106400000004</v>
      </c>
      <c r="F631" s="9">
        <v>2050033.6968</v>
      </c>
      <c r="G631" s="9">
        <v>77366.129400000005</v>
      </c>
      <c r="H631" s="9">
        <v>381116.61070000002</v>
      </c>
      <c r="I631" s="9">
        <v>70312.938800000004</v>
      </c>
      <c r="J631" s="9">
        <v>72223.933699999994</v>
      </c>
      <c r="K631" s="9">
        <v>4556.9205000000002</v>
      </c>
      <c r="L631" s="9">
        <v>2571980.2823000001</v>
      </c>
      <c r="M631" s="9">
        <f t="shared" si="75"/>
        <v>67667.013199999987</v>
      </c>
      <c r="N631" s="9"/>
      <c r="O631" s="9"/>
      <c r="P631" s="9"/>
      <c r="Q631" s="9"/>
      <c r="R631" s="9"/>
      <c r="S631" s="9"/>
      <c r="T631" s="9"/>
      <c r="U631" s="9"/>
      <c r="V631" s="9">
        <f t="shared" si="72"/>
        <v>343078.10640000005</v>
      </c>
      <c r="W631" s="9"/>
      <c r="X631" s="9"/>
      <c r="Y631" s="9"/>
      <c r="Z631" s="9"/>
      <c r="AA631" s="8">
        <v>626</v>
      </c>
      <c r="AB631" s="20">
        <v>2016</v>
      </c>
      <c r="AC631" s="20">
        <v>1974</v>
      </c>
      <c r="AD631" s="21">
        <v>139.1</v>
      </c>
      <c r="AE631" s="9">
        <f t="shared" si="76"/>
        <v>311178.6984980735</v>
      </c>
      <c r="AF631" s="9">
        <v>2206806.8039000002</v>
      </c>
      <c r="AG631" s="9">
        <v>33508.915200000003</v>
      </c>
      <c r="AH631" s="9">
        <v>205456.92019999999</v>
      </c>
      <c r="AI631" s="9">
        <v>75482.771900000007</v>
      </c>
      <c r="AJ631" s="9">
        <v>624329.745</v>
      </c>
      <c r="AK631" s="9">
        <v>17001.896317527171</v>
      </c>
      <c r="AL631" s="9">
        <v>2817404.5613843999</v>
      </c>
      <c r="AM631" s="9">
        <f t="shared" si="77"/>
        <v>607327.84868247283</v>
      </c>
      <c r="AN631" s="9"/>
      <c r="AO631" s="9"/>
      <c r="AP631" s="9"/>
      <c r="AQ631" s="9"/>
      <c r="AR631" s="9"/>
      <c r="AS631" s="9"/>
      <c r="AT631" s="9"/>
      <c r="AU631" s="9"/>
      <c r="AV631" s="9">
        <f t="shared" si="73"/>
        <v>311178.6984980735</v>
      </c>
      <c r="AW631" s="9"/>
      <c r="AX631" s="9"/>
      <c r="AY631" s="9"/>
      <c r="AZ631" s="9"/>
      <c r="BA631" s="20">
        <v>626</v>
      </c>
      <c r="BB631" s="20">
        <v>2017</v>
      </c>
      <c r="BC631" s="20">
        <v>1975</v>
      </c>
      <c r="BD631" s="21">
        <v>170.14</v>
      </c>
      <c r="BE631" s="9">
        <f t="shared" si="78"/>
        <v>-5900.1376641518436</v>
      </c>
      <c r="BF631" s="9">
        <v>2236829.5304</v>
      </c>
      <c r="BG631" s="9">
        <v>33412.713799999998</v>
      </c>
      <c r="BH631" s="9">
        <v>190594.55960000001</v>
      </c>
      <c r="BI631" s="9">
        <v>79718.115340244301</v>
      </c>
      <c r="BJ631" s="9">
        <v>372861.446</v>
      </c>
      <c r="BK631" s="9">
        <v>53389.238151939659</v>
      </c>
      <c r="BL631" s="9">
        <v>2865927.2646524566</v>
      </c>
      <c r="BM631" s="9">
        <f t="shared" si="79"/>
        <v>319472.20784806035</v>
      </c>
      <c r="BN631" s="9"/>
      <c r="BO631" s="9"/>
      <c r="BP631" s="9"/>
      <c r="BQ631" s="9"/>
      <c r="BR631" s="9"/>
      <c r="BS631" s="9"/>
      <c r="BT631" s="9"/>
      <c r="BU631" s="9"/>
      <c r="BV631" s="9">
        <f t="shared" si="74"/>
        <v>-5900.1376641518436</v>
      </c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</row>
    <row r="632" spans="1:117">
      <c r="A632" s="8">
        <v>627</v>
      </c>
      <c r="B632" s="20">
        <v>2015</v>
      </c>
      <c r="C632" s="20">
        <v>1974</v>
      </c>
      <c r="D632" s="21">
        <v>156.36000000000001</v>
      </c>
      <c r="E632" s="9">
        <v>23653.012299999999</v>
      </c>
      <c r="F632" s="9">
        <v>2045423.4556</v>
      </c>
      <c r="G632" s="9">
        <v>77366.129400000005</v>
      </c>
      <c r="H632" s="9">
        <v>378831.51679999998</v>
      </c>
      <c r="I632" s="9">
        <v>78894.638699999996</v>
      </c>
      <c r="J632" s="9">
        <v>27932.481500000002</v>
      </c>
      <c r="K632" s="9">
        <v>14036.5033</v>
      </c>
      <c r="L632" s="9">
        <v>2570758.7064999999</v>
      </c>
      <c r="M632" s="9">
        <f t="shared" si="75"/>
        <v>13895.978200000001</v>
      </c>
      <c r="N632" s="9"/>
      <c r="O632" s="9"/>
      <c r="P632" s="9"/>
      <c r="Q632" s="9"/>
      <c r="R632" s="9"/>
      <c r="S632" s="9"/>
      <c r="T632" s="9"/>
      <c r="U632" s="9"/>
      <c r="V632" s="9">
        <f t="shared" si="72"/>
        <v>292215.0123</v>
      </c>
      <c r="W632" s="9"/>
      <c r="X632" s="9"/>
      <c r="Y632" s="9"/>
      <c r="Z632" s="9"/>
      <c r="AA632" s="8">
        <v>627</v>
      </c>
      <c r="AB632" s="20">
        <v>2016</v>
      </c>
      <c r="AC632" s="20">
        <v>1942</v>
      </c>
      <c r="AD632" s="21">
        <v>148.11000000000001</v>
      </c>
      <c r="AE632" s="9">
        <f t="shared" si="76"/>
        <v>-14018.964601926506</v>
      </c>
      <c r="AF632" s="9">
        <v>2210497.4350000001</v>
      </c>
      <c r="AG632" s="9">
        <v>33508.915200000003</v>
      </c>
      <c r="AH632" s="9">
        <v>203866.17229999998</v>
      </c>
      <c r="AI632" s="9">
        <v>81458.835399999996</v>
      </c>
      <c r="AJ632" s="9">
        <v>250359.59540000002</v>
      </c>
      <c r="AK632" s="9">
        <v>24491.666617527171</v>
      </c>
      <c r="AL632" s="9">
        <v>2769218.2512843995</v>
      </c>
      <c r="AM632" s="9">
        <f t="shared" si="77"/>
        <v>225867.92878247285</v>
      </c>
      <c r="AN632" s="9"/>
      <c r="AO632" s="9"/>
      <c r="AP632" s="9"/>
      <c r="AQ632" s="9"/>
      <c r="AR632" s="9"/>
      <c r="AS632" s="9"/>
      <c r="AT632" s="9"/>
      <c r="AU632" s="9"/>
      <c r="AV632" s="9">
        <f t="shared" si="73"/>
        <v>-14018.964601926506</v>
      </c>
      <c r="AW632" s="9"/>
      <c r="AX632" s="9"/>
      <c r="AY632" s="9"/>
      <c r="AZ632" s="9"/>
      <c r="BA632" s="20">
        <v>627</v>
      </c>
      <c r="BB632" s="20">
        <v>2017</v>
      </c>
      <c r="BC632" s="20">
        <v>1943</v>
      </c>
      <c r="BD632" s="21">
        <v>84.68</v>
      </c>
      <c r="BE632" s="9">
        <f t="shared" si="78"/>
        <v>176755.61247278331</v>
      </c>
      <c r="BF632" s="9">
        <v>2210802.1915000002</v>
      </c>
      <c r="BG632" s="9">
        <v>33412.713799999998</v>
      </c>
      <c r="BH632" s="9">
        <v>188952.89139999999</v>
      </c>
      <c r="BI632" s="9">
        <v>85885.473977179106</v>
      </c>
      <c r="BJ632" s="9">
        <v>607625.7648</v>
      </c>
      <c r="BK632" s="9">
        <v>69019.854051939663</v>
      </c>
      <c r="BL632" s="9">
        <v>2880903.5689524566</v>
      </c>
      <c r="BM632" s="9">
        <f t="shared" si="79"/>
        <v>538605.91074806033</v>
      </c>
      <c r="BN632" s="9"/>
      <c r="BO632" s="9"/>
      <c r="BP632" s="9"/>
      <c r="BQ632" s="9"/>
      <c r="BR632" s="9"/>
      <c r="BS632" s="9"/>
      <c r="BT632" s="9"/>
      <c r="BU632" s="9"/>
      <c r="BV632" s="9">
        <f t="shared" si="74"/>
        <v>176755.61247278331</v>
      </c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</row>
    <row r="633" spans="1:117">
      <c r="A633" s="8">
        <v>628</v>
      </c>
      <c r="B633" s="20">
        <v>2015</v>
      </c>
      <c r="C633" s="20">
        <v>1957</v>
      </c>
      <c r="D633" s="21">
        <v>112.95</v>
      </c>
      <c r="E633" s="9">
        <v>89976.758100000006</v>
      </c>
      <c r="F633" s="9">
        <v>2054312.4124</v>
      </c>
      <c r="G633" s="9">
        <v>77366.129400000005</v>
      </c>
      <c r="H633" s="9">
        <v>379009.9</v>
      </c>
      <c r="I633" s="9">
        <v>78224.718200000003</v>
      </c>
      <c r="J633" s="9">
        <v>93671.800300000003</v>
      </c>
      <c r="K633" s="9">
        <v>13318.3518</v>
      </c>
      <c r="L633" s="9">
        <v>2579289.8505000002</v>
      </c>
      <c r="M633" s="9">
        <f t="shared" si="75"/>
        <v>80353.448499999999</v>
      </c>
      <c r="N633" s="9"/>
      <c r="O633" s="9"/>
      <c r="P633" s="9"/>
      <c r="Q633" s="9"/>
      <c r="R633" s="9"/>
      <c r="S633" s="9"/>
      <c r="T633" s="9"/>
      <c r="U633" s="9"/>
      <c r="V633" s="9">
        <f t="shared" si="72"/>
        <v>358538.75810000004</v>
      </c>
      <c r="W633" s="9"/>
      <c r="X633" s="9"/>
      <c r="Y633" s="9"/>
      <c r="Z633" s="9"/>
      <c r="AA633" s="8">
        <v>628</v>
      </c>
      <c r="AB633" s="20">
        <v>2016</v>
      </c>
      <c r="AC633" s="20">
        <v>1978</v>
      </c>
      <c r="AD633" s="21">
        <v>107.46</v>
      </c>
      <c r="AE633" s="9">
        <f t="shared" si="76"/>
        <v>166980.40629807347</v>
      </c>
      <c r="AF633" s="9">
        <v>2203767.5890000002</v>
      </c>
      <c r="AG633" s="9">
        <v>33508.915200000003</v>
      </c>
      <c r="AH633" s="9">
        <v>204035.74119999999</v>
      </c>
      <c r="AI633" s="9">
        <v>80821.804900000003</v>
      </c>
      <c r="AJ633" s="9">
        <v>441805.89990000002</v>
      </c>
      <c r="AK633" s="9">
        <v>24715.421017527173</v>
      </c>
      <c r="AL633" s="9">
        <v>2772244.1228843997</v>
      </c>
      <c r="AM633" s="9">
        <f t="shared" si="77"/>
        <v>417090.47888247285</v>
      </c>
      <c r="AN633" s="9"/>
      <c r="AO633" s="9"/>
      <c r="AP633" s="9"/>
      <c r="AQ633" s="9"/>
      <c r="AR633" s="9"/>
      <c r="AS633" s="9"/>
      <c r="AT633" s="9"/>
      <c r="AU633" s="9"/>
      <c r="AV633" s="9">
        <f t="shared" si="73"/>
        <v>166980.40629807347</v>
      </c>
      <c r="AW633" s="9"/>
      <c r="AX633" s="9"/>
      <c r="AY633" s="9"/>
      <c r="AZ633" s="9"/>
      <c r="BA633" s="20">
        <v>628</v>
      </c>
      <c r="BB633" s="20">
        <v>2017</v>
      </c>
      <c r="BC633" s="20">
        <v>1979</v>
      </c>
      <c r="BD633" s="21">
        <v>121.11</v>
      </c>
      <c r="BE633" s="9">
        <f t="shared" si="78"/>
        <v>-179788.14973643143</v>
      </c>
      <c r="BF633" s="9">
        <v>2183348.4125999999</v>
      </c>
      <c r="BG633" s="9">
        <v>33412.713799999998</v>
      </c>
      <c r="BH633" s="9">
        <v>187054.60709999999</v>
      </c>
      <c r="BI633" s="9">
        <v>93016.878867964304</v>
      </c>
      <c r="BJ633" s="9">
        <v>241192.27349999998</v>
      </c>
      <c r="BK633" s="9">
        <v>70966.513651939662</v>
      </c>
      <c r="BL633" s="9">
        <v>2846846.5219524563</v>
      </c>
      <c r="BM633" s="9">
        <f t="shared" si="79"/>
        <v>170225.75984806032</v>
      </c>
      <c r="BN633" s="9"/>
      <c r="BO633" s="9"/>
      <c r="BP633" s="9"/>
      <c r="BQ633" s="9"/>
      <c r="BR633" s="9"/>
      <c r="BS633" s="9"/>
      <c r="BT633" s="9"/>
      <c r="BU633" s="9"/>
      <c r="BV633" s="9">
        <f t="shared" si="74"/>
        <v>-179788.14973643143</v>
      </c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</row>
    <row r="634" spans="1:117">
      <c r="A634" s="8">
        <v>629</v>
      </c>
      <c r="B634" s="20">
        <v>2015</v>
      </c>
      <c r="C634" s="20">
        <v>1991</v>
      </c>
      <c r="D634" s="21">
        <v>111.56</v>
      </c>
      <c r="E634" s="9">
        <v>52731.144999999997</v>
      </c>
      <c r="F634" s="9">
        <v>2012628.7027</v>
      </c>
      <c r="G634" s="9">
        <v>77366.129400000005</v>
      </c>
      <c r="H634" s="9">
        <v>380657.53129999997</v>
      </c>
      <c r="I634" s="9">
        <v>72037.017399999997</v>
      </c>
      <c r="J634" s="9">
        <v>87091.525899999993</v>
      </c>
      <c r="K634" s="9">
        <v>0</v>
      </c>
      <c r="L634" s="9">
        <v>2577049.7617000001</v>
      </c>
      <c r="M634" s="9">
        <f t="shared" si="75"/>
        <v>87091.525899999993</v>
      </c>
      <c r="N634" s="9"/>
      <c r="O634" s="9"/>
      <c r="P634" s="9"/>
      <c r="Q634" s="9"/>
      <c r="R634" s="9"/>
      <c r="S634" s="9"/>
      <c r="T634" s="9"/>
      <c r="U634" s="9"/>
      <c r="V634" s="9">
        <f t="shared" si="72"/>
        <v>321293.14500000002</v>
      </c>
      <c r="W634" s="9"/>
      <c r="X634" s="9"/>
      <c r="Y634" s="9"/>
      <c r="Z634" s="9"/>
      <c r="AA634" s="8">
        <v>629</v>
      </c>
      <c r="AB634" s="20">
        <v>2016</v>
      </c>
      <c r="AC634" s="20">
        <v>1945</v>
      </c>
      <c r="AD634" s="21">
        <v>140.66</v>
      </c>
      <c r="AE634" s="9">
        <f t="shared" si="76"/>
        <v>-227462.83880192693</v>
      </c>
      <c r="AF634" s="9">
        <v>2098902.1288999999</v>
      </c>
      <c r="AG634" s="9">
        <v>33508.915200000003</v>
      </c>
      <c r="AH634" s="9">
        <v>194163.8615</v>
      </c>
      <c r="AI634" s="9">
        <v>117908.1205</v>
      </c>
      <c r="AJ634" s="9">
        <v>168070.03460000001</v>
      </c>
      <c r="AK634" s="9">
        <v>71482.006717527169</v>
      </c>
      <c r="AL634" s="9">
        <v>2768533.8927843999</v>
      </c>
      <c r="AM634" s="9">
        <f t="shared" si="77"/>
        <v>96588.027882472845</v>
      </c>
      <c r="AN634" s="9"/>
      <c r="AO634" s="9"/>
      <c r="AP634" s="9"/>
      <c r="AQ634" s="9"/>
      <c r="AR634" s="9"/>
      <c r="AS634" s="9"/>
      <c r="AT634" s="9"/>
      <c r="AU634" s="9"/>
      <c r="AV634" s="9">
        <f t="shared" si="73"/>
        <v>-227462.83880192693</v>
      </c>
      <c r="AW634" s="9"/>
      <c r="AX634" s="9"/>
      <c r="AY634" s="9"/>
      <c r="AZ634" s="9"/>
      <c r="BA634" s="20">
        <v>629</v>
      </c>
      <c r="BB634" s="20">
        <v>2017</v>
      </c>
      <c r="BC634" s="20">
        <v>1946</v>
      </c>
      <c r="BD634" s="21">
        <v>139.6</v>
      </c>
      <c r="BE634" s="9">
        <f t="shared" si="78"/>
        <v>-105064.67210850073</v>
      </c>
      <c r="BF634" s="9">
        <v>2151001.5273000002</v>
      </c>
      <c r="BG634" s="9">
        <v>33412.713799999998</v>
      </c>
      <c r="BH634" s="9">
        <v>191609.3107</v>
      </c>
      <c r="BI634" s="9">
        <v>75905.935495896003</v>
      </c>
      <c r="BJ634" s="9">
        <v>346509.75440000003</v>
      </c>
      <c r="BK634" s="9">
        <v>40263.75335193966</v>
      </c>
      <c r="BL634" s="9">
        <v>2863240.1604524567</v>
      </c>
      <c r="BM634" s="9">
        <f t="shared" si="79"/>
        <v>306246.00104806037</v>
      </c>
      <c r="BN634" s="9"/>
      <c r="BO634" s="9"/>
      <c r="BP634" s="9"/>
      <c r="BQ634" s="9"/>
      <c r="BR634" s="9"/>
      <c r="BS634" s="9"/>
      <c r="BT634" s="9"/>
      <c r="BU634" s="9"/>
      <c r="BV634" s="9">
        <f t="shared" si="74"/>
        <v>-105064.67210850073</v>
      </c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</row>
    <row r="635" spans="1:117">
      <c r="A635" s="8">
        <v>630</v>
      </c>
      <c r="B635" s="20">
        <v>2015</v>
      </c>
      <c r="C635" s="20">
        <v>1990</v>
      </c>
      <c r="D635" s="21">
        <v>103.3</v>
      </c>
      <c r="E635" s="9">
        <v>163537.389</v>
      </c>
      <c r="F635" s="9">
        <v>2062551.8211999999</v>
      </c>
      <c r="G635" s="9">
        <v>77366.129400000005</v>
      </c>
      <c r="H635" s="9">
        <v>380103.60379999998</v>
      </c>
      <c r="I635" s="9">
        <v>74117.299400000004</v>
      </c>
      <c r="J635" s="9">
        <v>151865.5042</v>
      </c>
      <c r="K635" s="9">
        <v>243.09790000000001</v>
      </c>
      <c r="L635" s="9">
        <v>2582223.8711999999</v>
      </c>
      <c r="M635" s="9">
        <f t="shared" si="75"/>
        <v>151622.4063</v>
      </c>
      <c r="N635" s="9"/>
      <c r="O635" s="9"/>
      <c r="P635" s="9"/>
      <c r="Q635" s="9"/>
      <c r="R635" s="9"/>
      <c r="S635" s="9"/>
      <c r="T635" s="9"/>
      <c r="U635" s="9"/>
      <c r="V635" s="9">
        <f t="shared" si="72"/>
        <v>432099.38900000002</v>
      </c>
      <c r="W635" s="9"/>
      <c r="X635" s="9"/>
      <c r="Y635" s="9"/>
      <c r="Z635" s="9"/>
      <c r="AA635" s="8">
        <v>630</v>
      </c>
      <c r="AB635" s="20">
        <v>2016</v>
      </c>
      <c r="AC635" s="20">
        <v>1992</v>
      </c>
      <c r="AD635" s="21">
        <v>115.81</v>
      </c>
      <c r="AE635" s="9">
        <f t="shared" si="76"/>
        <v>-182568.15360192722</v>
      </c>
      <c r="AF635" s="9">
        <v>2189360.5521</v>
      </c>
      <c r="AG635" s="9">
        <v>33508.915200000003</v>
      </c>
      <c r="AH635" s="9">
        <v>197285.77609999999</v>
      </c>
      <c r="AI635" s="9">
        <v>106179.8263</v>
      </c>
      <c r="AJ635" s="9">
        <v>138949.00710000002</v>
      </c>
      <c r="AK635" s="9">
        <v>87430.59191752717</v>
      </c>
      <c r="AL635" s="9">
        <v>2760421.6384843998</v>
      </c>
      <c r="AM635" s="9">
        <f t="shared" si="77"/>
        <v>51518.415182472847</v>
      </c>
      <c r="AN635" s="9"/>
      <c r="AO635" s="9"/>
      <c r="AP635" s="9"/>
      <c r="AQ635" s="9"/>
      <c r="AR635" s="9"/>
      <c r="AS635" s="9"/>
      <c r="AT635" s="9"/>
      <c r="AU635" s="9"/>
      <c r="AV635" s="9">
        <f t="shared" si="73"/>
        <v>-182568.15360192722</v>
      </c>
      <c r="AW635" s="9"/>
      <c r="AX635" s="9"/>
      <c r="AY635" s="9"/>
      <c r="AZ635" s="9"/>
      <c r="BA635" s="20">
        <v>630</v>
      </c>
      <c r="BB635" s="20">
        <v>2017</v>
      </c>
      <c r="BC635" s="20">
        <v>1993</v>
      </c>
      <c r="BD635" s="21">
        <v>97.81</v>
      </c>
      <c r="BE635" s="9">
        <f t="shared" si="78"/>
        <v>-218135.10160085605</v>
      </c>
      <c r="BF635" s="9">
        <v>2184287.2363999998</v>
      </c>
      <c r="BG635" s="9">
        <v>33412.713799999998</v>
      </c>
      <c r="BH635" s="9">
        <v>182682.1421</v>
      </c>
      <c r="BI635" s="9">
        <v>109443.19480354</v>
      </c>
      <c r="BJ635" s="9">
        <v>241127.7519</v>
      </c>
      <c r="BK635" s="9">
        <v>119582.32065193966</v>
      </c>
      <c r="BL635" s="9">
        <v>2849505.8199524563</v>
      </c>
      <c r="BM635" s="9">
        <f t="shared" si="79"/>
        <v>121545.43124806034</v>
      </c>
      <c r="BN635" s="9"/>
      <c r="BO635" s="9"/>
      <c r="BP635" s="9"/>
      <c r="BQ635" s="9"/>
      <c r="BR635" s="9"/>
      <c r="BS635" s="9"/>
      <c r="BT635" s="9"/>
      <c r="BU635" s="9"/>
      <c r="BV635" s="9">
        <f t="shared" si="74"/>
        <v>-218135.10160085605</v>
      </c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</row>
    <row r="636" spans="1:117">
      <c r="A636" s="8">
        <v>631</v>
      </c>
      <c r="B636" s="20">
        <v>2015</v>
      </c>
      <c r="C636" s="20">
        <v>1990</v>
      </c>
      <c r="D636" s="21">
        <v>103.3</v>
      </c>
      <c r="E636" s="9">
        <v>119273.44680000001</v>
      </c>
      <c r="F636" s="9">
        <v>2028661.3866000001</v>
      </c>
      <c r="G636" s="9">
        <v>77366.129400000005</v>
      </c>
      <c r="H636" s="9">
        <v>380058.47560000001</v>
      </c>
      <c r="I636" s="9">
        <v>74286.7788</v>
      </c>
      <c r="J636" s="9">
        <v>146838.7311</v>
      </c>
      <c r="K636" s="9">
        <v>0</v>
      </c>
      <c r="L636" s="9">
        <v>2587938.0547000002</v>
      </c>
      <c r="M636" s="9">
        <f t="shared" si="75"/>
        <v>146838.7311</v>
      </c>
      <c r="N636" s="9"/>
      <c r="O636" s="9"/>
      <c r="P636" s="9"/>
      <c r="Q636" s="9"/>
      <c r="R636" s="9"/>
      <c r="S636" s="9"/>
      <c r="T636" s="9"/>
      <c r="U636" s="9"/>
      <c r="V636" s="9">
        <f t="shared" si="72"/>
        <v>387835.44680000003</v>
      </c>
      <c r="W636" s="9"/>
      <c r="X636" s="9"/>
      <c r="Y636" s="9"/>
      <c r="Z636" s="9"/>
      <c r="AA636" s="8">
        <v>631</v>
      </c>
      <c r="AB636" s="20">
        <v>2016</v>
      </c>
      <c r="AC636" s="20">
        <v>1944</v>
      </c>
      <c r="AD636" s="21">
        <v>106.97</v>
      </c>
      <c r="AE636" s="9">
        <f t="shared" si="76"/>
        <v>-230482.49580192612</v>
      </c>
      <c r="AF636" s="9">
        <v>2158567.6518000001</v>
      </c>
      <c r="AG636" s="9">
        <v>33508.915200000003</v>
      </c>
      <c r="AH636" s="9">
        <v>189704.1661</v>
      </c>
      <c r="AI636" s="9">
        <v>134662.14050000001</v>
      </c>
      <c r="AJ636" s="9">
        <v>81756.459399999992</v>
      </c>
      <c r="AK636" s="9">
        <v>71702.680417527168</v>
      </c>
      <c r="AL636" s="9">
        <v>2756979.1483843997</v>
      </c>
      <c r="AM636" s="9">
        <f t="shared" si="77"/>
        <v>10053.778982472824</v>
      </c>
      <c r="AN636" s="9"/>
      <c r="AO636" s="9"/>
      <c r="AP636" s="9"/>
      <c r="AQ636" s="9"/>
      <c r="AR636" s="9"/>
      <c r="AS636" s="9"/>
      <c r="AT636" s="9"/>
      <c r="AU636" s="9"/>
      <c r="AV636" s="9">
        <f t="shared" si="73"/>
        <v>-230482.49580192612</v>
      </c>
      <c r="AW636" s="9"/>
      <c r="AX636" s="9"/>
      <c r="AY636" s="9"/>
      <c r="AZ636" s="9"/>
      <c r="BA636" s="20">
        <v>631</v>
      </c>
      <c r="BB636" s="20">
        <v>2017</v>
      </c>
      <c r="BC636" s="20">
        <v>1945</v>
      </c>
      <c r="BD636" s="21">
        <v>140.66</v>
      </c>
      <c r="BE636" s="9">
        <f t="shared" si="78"/>
        <v>-314871.01320083393</v>
      </c>
      <c r="BF636" s="9">
        <v>2195679.9607000002</v>
      </c>
      <c r="BG636" s="9">
        <v>33412.713799999998</v>
      </c>
      <c r="BH636" s="9">
        <v>179303.63740000001</v>
      </c>
      <c r="BI636" s="9">
        <v>122135.43730356199</v>
      </c>
      <c r="BJ636" s="9">
        <v>153074.23859999998</v>
      </c>
      <c r="BK636" s="9">
        <v>149345.26605193966</v>
      </c>
      <c r="BL636" s="9">
        <v>2849131.7349524563</v>
      </c>
      <c r="BM636" s="9">
        <f t="shared" si="79"/>
        <v>3728.9725480603229</v>
      </c>
      <c r="BN636" s="9"/>
      <c r="BO636" s="9"/>
      <c r="BP636" s="9"/>
      <c r="BQ636" s="9"/>
      <c r="BR636" s="9"/>
      <c r="BS636" s="9"/>
      <c r="BT636" s="9"/>
      <c r="BU636" s="9"/>
      <c r="BV636" s="9">
        <f t="shared" si="74"/>
        <v>-314871.01320083393</v>
      </c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</row>
    <row r="637" spans="1:117">
      <c r="A637" s="8">
        <v>632</v>
      </c>
      <c r="B637" s="20">
        <v>2015</v>
      </c>
      <c r="C637" s="20">
        <v>1995</v>
      </c>
      <c r="D637" s="21">
        <v>104.51</v>
      </c>
      <c r="E637" s="9">
        <v>68780.735499999995</v>
      </c>
      <c r="F637" s="9">
        <v>2031085.7117000001</v>
      </c>
      <c r="G637" s="9">
        <v>77366.129400000005</v>
      </c>
      <c r="H637" s="9">
        <v>381161.712</v>
      </c>
      <c r="I637" s="9">
        <v>70143.560299999997</v>
      </c>
      <c r="J637" s="9">
        <v>83357.744399999996</v>
      </c>
      <c r="K637" s="9">
        <v>1645.7742000000001</v>
      </c>
      <c r="L637" s="9">
        <v>2572688.3480000002</v>
      </c>
      <c r="M637" s="9">
        <f t="shared" si="75"/>
        <v>81711.970199999996</v>
      </c>
      <c r="N637" s="9"/>
      <c r="O637" s="9"/>
      <c r="P637" s="9"/>
      <c r="Q637" s="9"/>
      <c r="R637" s="9"/>
      <c r="S637" s="9"/>
      <c r="T637" s="9"/>
      <c r="U637" s="9"/>
      <c r="V637" s="9">
        <f t="shared" si="72"/>
        <v>337342.73550000001</v>
      </c>
      <c r="W637" s="9"/>
      <c r="X637" s="9"/>
      <c r="Y637" s="9"/>
      <c r="Z637" s="9"/>
      <c r="AA637" s="8">
        <v>632</v>
      </c>
      <c r="AB637" s="20">
        <v>2016</v>
      </c>
      <c r="AC637" s="20">
        <v>1952</v>
      </c>
      <c r="AD637" s="21">
        <v>132.01</v>
      </c>
      <c r="AE637" s="9">
        <f t="shared" si="76"/>
        <v>119276.02319807326</v>
      </c>
      <c r="AF637" s="9">
        <v>2153934.6779999998</v>
      </c>
      <c r="AG637" s="9">
        <v>33508.915200000003</v>
      </c>
      <c r="AH637" s="9">
        <v>204435.00869999998</v>
      </c>
      <c r="AI637" s="9">
        <v>79321.851699999999</v>
      </c>
      <c r="AJ637" s="9">
        <v>458830.96730000002</v>
      </c>
      <c r="AK637" s="9">
        <v>15072.515717527171</v>
      </c>
      <c r="AL637" s="9">
        <v>2795682.8819843996</v>
      </c>
      <c r="AM637" s="9">
        <f t="shared" si="77"/>
        <v>443758.45158247283</v>
      </c>
      <c r="AN637" s="9"/>
      <c r="AO637" s="9"/>
      <c r="AP637" s="9"/>
      <c r="AQ637" s="9"/>
      <c r="AR637" s="9"/>
      <c r="AS637" s="9"/>
      <c r="AT637" s="9"/>
      <c r="AU637" s="9"/>
      <c r="AV637" s="9">
        <f t="shared" si="73"/>
        <v>119276.02319807326</v>
      </c>
      <c r="AW637" s="9"/>
      <c r="AX637" s="9"/>
      <c r="AY637" s="9"/>
      <c r="AZ637" s="9"/>
      <c r="BA637" s="20">
        <v>632</v>
      </c>
      <c r="BB637" s="20">
        <v>2017</v>
      </c>
      <c r="BC637" s="20">
        <v>1953</v>
      </c>
      <c r="BD637" s="21">
        <v>154.11000000000001</v>
      </c>
      <c r="BE637" s="9">
        <f t="shared" si="78"/>
        <v>-160277.82797129964</v>
      </c>
      <c r="BF637" s="9">
        <v>2178904.5836</v>
      </c>
      <c r="BG637" s="9">
        <v>33412.713799999998</v>
      </c>
      <c r="BH637" s="9">
        <v>188159.96790000002</v>
      </c>
      <c r="BI637" s="9">
        <v>88864.299833096098</v>
      </c>
      <c r="BJ637" s="9">
        <v>273493.99249999999</v>
      </c>
      <c r="BK637" s="9">
        <v>62778.007651939668</v>
      </c>
      <c r="BL637" s="9">
        <v>2860335.3779524565</v>
      </c>
      <c r="BM637" s="9">
        <f t="shared" si="79"/>
        <v>210715.98484806033</v>
      </c>
      <c r="BN637" s="9"/>
      <c r="BO637" s="9"/>
      <c r="BP637" s="9"/>
      <c r="BQ637" s="9"/>
      <c r="BR637" s="9"/>
      <c r="BS637" s="9"/>
      <c r="BT637" s="9"/>
      <c r="BU637" s="9"/>
      <c r="BV637" s="9">
        <f t="shared" si="74"/>
        <v>-160277.82797129964</v>
      </c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</row>
    <row r="638" spans="1:117">
      <c r="A638" s="8">
        <v>633</v>
      </c>
      <c r="B638" s="20">
        <v>2015</v>
      </c>
      <c r="C638" s="20">
        <v>1987</v>
      </c>
      <c r="D638" s="21">
        <v>78.25</v>
      </c>
      <c r="E638" s="9">
        <v>73231.72</v>
      </c>
      <c r="F638" s="9">
        <v>2055865.5049000001</v>
      </c>
      <c r="G638" s="9">
        <v>77366.129400000005</v>
      </c>
      <c r="H638" s="9">
        <v>380344.17670000001</v>
      </c>
      <c r="I638" s="9">
        <v>73213.824699999997</v>
      </c>
      <c r="J638" s="9">
        <v>67868.031400000007</v>
      </c>
      <c r="K638" s="9">
        <v>1753.3252</v>
      </c>
      <c r="L638" s="9">
        <v>2579672.6219000001</v>
      </c>
      <c r="M638" s="9">
        <f t="shared" si="75"/>
        <v>66114.706200000001</v>
      </c>
      <c r="N638" s="9"/>
      <c r="O638" s="9"/>
      <c r="P638" s="9"/>
      <c r="Q638" s="9"/>
      <c r="R638" s="9"/>
      <c r="S638" s="9"/>
      <c r="T638" s="9"/>
      <c r="U638" s="9"/>
      <c r="V638" s="9">
        <f t="shared" si="72"/>
        <v>341793.72000000003</v>
      </c>
      <c r="W638" s="9"/>
      <c r="X638" s="9"/>
      <c r="Y638" s="9"/>
      <c r="Z638" s="9"/>
      <c r="AA638" s="8">
        <v>633</v>
      </c>
      <c r="AB638" s="20">
        <v>2016</v>
      </c>
      <c r="AC638" s="20">
        <v>1942</v>
      </c>
      <c r="AD638" s="21">
        <v>148.11000000000001</v>
      </c>
      <c r="AE638" s="9">
        <f t="shared" si="76"/>
        <v>2614.8429980729707</v>
      </c>
      <c r="AF638" s="9">
        <v>2169940.5019999999</v>
      </c>
      <c r="AG638" s="9">
        <v>33508.915200000003</v>
      </c>
      <c r="AH638" s="9">
        <v>203898.73639999999</v>
      </c>
      <c r="AI638" s="9">
        <v>81336.499599999996</v>
      </c>
      <c r="AJ638" s="9">
        <v>306019.11379999999</v>
      </c>
      <c r="AK638" s="9">
        <v>21676.30201752717</v>
      </c>
      <c r="AL638" s="9">
        <v>2770412.6219843999</v>
      </c>
      <c r="AM638" s="9">
        <f t="shared" si="77"/>
        <v>284342.81178247283</v>
      </c>
      <c r="AN638" s="9"/>
      <c r="AO638" s="9"/>
      <c r="AP638" s="9"/>
      <c r="AQ638" s="9"/>
      <c r="AR638" s="9"/>
      <c r="AS638" s="9"/>
      <c r="AT638" s="9"/>
      <c r="AU638" s="9"/>
      <c r="AV638" s="9">
        <f t="shared" si="73"/>
        <v>2614.8429980729707</v>
      </c>
      <c r="AW638" s="9"/>
      <c r="AX638" s="9"/>
      <c r="AY638" s="9"/>
      <c r="AZ638" s="9"/>
      <c r="BA638" s="20">
        <v>633</v>
      </c>
      <c r="BB638" s="20">
        <v>2017</v>
      </c>
      <c r="BC638" s="20">
        <v>1943</v>
      </c>
      <c r="BD638" s="21">
        <v>84.68</v>
      </c>
      <c r="BE638" s="9">
        <f t="shared" si="78"/>
        <v>19905.844740471803</v>
      </c>
      <c r="BF638" s="9">
        <v>2183991.8335000002</v>
      </c>
      <c r="BG638" s="9">
        <v>33412.713799999998</v>
      </c>
      <c r="BH638" s="9">
        <v>188994.63589999999</v>
      </c>
      <c r="BI638" s="9">
        <v>85728.649744867405</v>
      </c>
      <c r="BJ638" s="9">
        <v>462489.09970000002</v>
      </c>
      <c r="BK638" s="9">
        <v>58087.513851939664</v>
      </c>
      <c r="BL638" s="9">
        <v>2876623.5740524563</v>
      </c>
      <c r="BM638" s="9">
        <f t="shared" si="79"/>
        <v>404401.58584806038</v>
      </c>
      <c r="BN638" s="9"/>
      <c r="BO638" s="9"/>
      <c r="BP638" s="9"/>
      <c r="BQ638" s="9"/>
      <c r="BR638" s="9"/>
      <c r="BS638" s="9"/>
      <c r="BT638" s="9"/>
      <c r="BU638" s="9"/>
      <c r="BV638" s="9">
        <f t="shared" si="74"/>
        <v>19905.844740471803</v>
      </c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</row>
    <row r="639" spans="1:117">
      <c r="A639" s="8">
        <v>634</v>
      </c>
      <c r="B639" s="20">
        <v>2015</v>
      </c>
      <c r="C639" s="20">
        <v>1976</v>
      </c>
      <c r="D639" s="21">
        <v>122.07</v>
      </c>
      <c r="E639" s="9">
        <v>80439.437999999995</v>
      </c>
      <c r="F639" s="9">
        <v>2029353.6806000001</v>
      </c>
      <c r="G639" s="9">
        <v>77366.129400000005</v>
      </c>
      <c r="H639" s="9">
        <v>381332.8028</v>
      </c>
      <c r="I639" s="9">
        <v>69501.026400000002</v>
      </c>
      <c r="J639" s="9">
        <v>96788.945000000007</v>
      </c>
      <c r="K639" s="9">
        <v>1159.4454000000001</v>
      </c>
      <c r="L639" s="9">
        <v>2572743.7008000002</v>
      </c>
      <c r="M639" s="9">
        <f t="shared" si="75"/>
        <v>95629.49960000001</v>
      </c>
      <c r="N639" s="9"/>
      <c r="O639" s="9"/>
      <c r="P639" s="9"/>
      <c r="Q639" s="9"/>
      <c r="R639" s="9"/>
      <c r="S639" s="9"/>
      <c r="T639" s="9"/>
      <c r="U639" s="9"/>
      <c r="V639" s="9">
        <f t="shared" si="72"/>
        <v>349001.43800000002</v>
      </c>
      <c r="W639" s="9"/>
      <c r="X639" s="9"/>
      <c r="Y639" s="9"/>
      <c r="Z639" s="9"/>
      <c r="AA639" s="8">
        <v>634</v>
      </c>
      <c r="AB639" s="20">
        <v>2016</v>
      </c>
      <c r="AC639" s="20">
        <v>1940</v>
      </c>
      <c r="AD639" s="21">
        <v>98.3</v>
      </c>
      <c r="AE639" s="9">
        <f t="shared" si="76"/>
        <v>-112666.27160192654</v>
      </c>
      <c r="AF639" s="9">
        <v>2134830.1309000002</v>
      </c>
      <c r="AG639" s="9">
        <v>33508.915200000003</v>
      </c>
      <c r="AH639" s="9">
        <v>200639.30989999999</v>
      </c>
      <c r="AI639" s="9">
        <v>93581.393299999996</v>
      </c>
      <c r="AJ639" s="9">
        <v>225801.79300000001</v>
      </c>
      <c r="AK639" s="9">
        <v>31825.174417527171</v>
      </c>
      <c r="AL639" s="9">
        <v>2769202.6394843999</v>
      </c>
      <c r="AM639" s="9">
        <f t="shared" si="77"/>
        <v>193976.61858247285</v>
      </c>
      <c r="AN639" s="9"/>
      <c r="AO639" s="9"/>
      <c r="AP639" s="9"/>
      <c r="AQ639" s="9"/>
      <c r="AR639" s="9"/>
      <c r="AS639" s="9"/>
      <c r="AT639" s="9"/>
      <c r="AU639" s="9"/>
      <c r="AV639" s="9">
        <f t="shared" si="73"/>
        <v>-112666.27160192654</v>
      </c>
      <c r="AW639" s="9"/>
      <c r="AX639" s="9"/>
      <c r="AY639" s="9"/>
      <c r="AZ639" s="9"/>
      <c r="BA639" s="20">
        <v>634</v>
      </c>
      <c r="BB639" s="20">
        <v>2017</v>
      </c>
      <c r="BC639" s="20">
        <v>1941</v>
      </c>
      <c r="BD639" s="21">
        <v>129.43</v>
      </c>
      <c r="BE639" s="9">
        <f t="shared" si="78"/>
        <v>-254949.86471402366</v>
      </c>
      <c r="BF639" s="9">
        <v>2193535.6793</v>
      </c>
      <c r="BG639" s="9">
        <v>33412.713799999998</v>
      </c>
      <c r="BH639" s="9">
        <v>185296.10990000001</v>
      </c>
      <c r="BI639" s="9">
        <v>99623.136590372495</v>
      </c>
      <c r="BJ639" s="9">
        <v>151266.90969999999</v>
      </c>
      <c r="BK639" s="9">
        <v>78548.881951939664</v>
      </c>
      <c r="BL639" s="9">
        <v>2839535.5320524564</v>
      </c>
      <c r="BM639" s="9">
        <f t="shared" si="79"/>
        <v>72718.027748060325</v>
      </c>
      <c r="BN639" s="9"/>
      <c r="BO639" s="9"/>
      <c r="BP639" s="9"/>
      <c r="BQ639" s="9"/>
      <c r="BR639" s="9"/>
      <c r="BS639" s="9"/>
      <c r="BT639" s="9"/>
      <c r="BU639" s="9"/>
      <c r="BV639" s="9">
        <f t="shared" si="74"/>
        <v>-254949.86471402366</v>
      </c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</row>
    <row r="640" spans="1:117">
      <c r="A640" s="8">
        <v>635</v>
      </c>
      <c r="B640" s="20">
        <v>2015</v>
      </c>
      <c r="C640" s="20">
        <v>2003</v>
      </c>
      <c r="D640" s="21">
        <v>89.63</v>
      </c>
      <c r="E640" s="9">
        <v>50080.274100000002</v>
      </c>
      <c r="F640" s="9">
        <v>2070918.1494</v>
      </c>
      <c r="G640" s="9">
        <v>77366.129400000005</v>
      </c>
      <c r="H640" s="9">
        <v>379917.43859999999</v>
      </c>
      <c r="I640" s="9">
        <v>74816.445399999997</v>
      </c>
      <c r="J640" s="9">
        <v>33508.3289</v>
      </c>
      <c r="K640" s="9">
        <v>13821.6474</v>
      </c>
      <c r="L640" s="9">
        <v>2572624.5701000001</v>
      </c>
      <c r="M640" s="9">
        <f t="shared" si="75"/>
        <v>19686.681499999999</v>
      </c>
      <c r="N640" s="9"/>
      <c r="O640" s="9"/>
      <c r="P640" s="9"/>
      <c r="Q640" s="9"/>
      <c r="R640" s="9"/>
      <c r="S640" s="9"/>
      <c r="T640" s="9"/>
      <c r="U640" s="9"/>
      <c r="V640" s="9">
        <f t="shared" si="72"/>
        <v>318642.27410000004</v>
      </c>
      <c r="W640" s="9"/>
      <c r="X640" s="9"/>
      <c r="Y640" s="9"/>
      <c r="Z640" s="9"/>
      <c r="AA640" s="8">
        <v>635</v>
      </c>
      <c r="AB640" s="20">
        <v>2016</v>
      </c>
      <c r="AC640" s="20">
        <v>1981</v>
      </c>
      <c r="AD640" s="21">
        <v>167.58</v>
      </c>
      <c r="AE640" s="9">
        <f t="shared" si="76"/>
        <v>190661.2739980733</v>
      </c>
      <c r="AF640" s="9">
        <v>2204191.0351</v>
      </c>
      <c r="AG640" s="9">
        <v>33508.915200000003</v>
      </c>
      <c r="AH640" s="9">
        <v>203855.72349999999</v>
      </c>
      <c r="AI640" s="9">
        <v>81498.089000000007</v>
      </c>
      <c r="AJ640" s="9">
        <v>473558.4952</v>
      </c>
      <c r="AK640" s="9">
        <v>18331.079617527168</v>
      </c>
      <c r="AL640" s="9">
        <v>2787619.9043843998</v>
      </c>
      <c r="AM640" s="9">
        <f t="shared" si="77"/>
        <v>455227.41558247281</v>
      </c>
      <c r="AN640" s="9"/>
      <c r="AO640" s="9"/>
      <c r="AP640" s="9"/>
      <c r="AQ640" s="9"/>
      <c r="AR640" s="9"/>
      <c r="AS640" s="9"/>
      <c r="AT640" s="9"/>
      <c r="AU640" s="9"/>
      <c r="AV640" s="9">
        <f t="shared" si="73"/>
        <v>190661.2739980733</v>
      </c>
      <c r="AW640" s="9"/>
      <c r="AX640" s="9"/>
      <c r="AY640" s="9"/>
      <c r="AZ640" s="9"/>
      <c r="BA640" s="20">
        <v>635</v>
      </c>
      <c r="BB640" s="20">
        <v>2017</v>
      </c>
      <c r="BC640" s="20">
        <v>1982</v>
      </c>
      <c r="BD640" s="21">
        <v>156.35</v>
      </c>
      <c r="BE640" s="9">
        <f t="shared" si="78"/>
        <v>104640.33023227006</v>
      </c>
      <c r="BF640" s="9">
        <v>2179655.69</v>
      </c>
      <c r="BG640" s="9">
        <v>33412.713799999998</v>
      </c>
      <c r="BH640" s="9">
        <v>192379.4987</v>
      </c>
      <c r="BI640" s="9">
        <v>73012.521636666206</v>
      </c>
      <c r="BJ640" s="9">
        <v>565365.88280000002</v>
      </c>
      <c r="BK640" s="9">
        <v>45615.696151939665</v>
      </c>
      <c r="BL640" s="9">
        <v>2893570.2805524566</v>
      </c>
      <c r="BM640" s="9">
        <f t="shared" si="79"/>
        <v>519750.18664806033</v>
      </c>
      <c r="BN640" s="9"/>
      <c r="BO640" s="9"/>
      <c r="BP640" s="9"/>
      <c r="BQ640" s="9"/>
      <c r="BR640" s="9"/>
      <c r="BS640" s="9"/>
      <c r="BT640" s="9"/>
      <c r="BU640" s="9"/>
      <c r="BV640" s="9">
        <f t="shared" si="74"/>
        <v>104640.33023227006</v>
      </c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</row>
    <row r="641" spans="1:117">
      <c r="A641" s="8">
        <v>636</v>
      </c>
      <c r="B641" s="20">
        <v>2015</v>
      </c>
      <c r="C641" s="20">
        <v>1955</v>
      </c>
      <c r="D641" s="21">
        <v>97.62</v>
      </c>
      <c r="E641" s="9">
        <v>41034.7359</v>
      </c>
      <c r="F641" s="9">
        <v>2059394.8698</v>
      </c>
      <c r="G641" s="9">
        <v>77366.129400000005</v>
      </c>
      <c r="H641" s="9">
        <v>379554.913</v>
      </c>
      <c r="I641" s="9">
        <v>76177.914799999999</v>
      </c>
      <c r="J641" s="9">
        <v>36507.934099999999</v>
      </c>
      <c r="K641" s="9">
        <v>17365.855299999999</v>
      </c>
      <c r="L641" s="9">
        <v>2570601.1699000001</v>
      </c>
      <c r="M641" s="9">
        <f t="shared" si="75"/>
        <v>19142.078799999999</v>
      </c>
      <c r="N641" s="9"/>
      <c r="O641" s="9"/>
      <c r="P641" s="9"/>
      <c r="Q641" s="9"/>
      <c r="R641" s="9"/>
      <c r="S641" s="9"/>
      <c r="T641" s="9"/>
      <c r="U641" s="9"/>
      <c r="V641" s="9">
        <f t="shared" si="72"/>
        <v>309596.73590000003</v>
      </c>
      <c r="W641" s="9"/>
      <c r="X641" s="9"/>
      <c r="Y641" s="9"/>
      <c r="Z641" s="9"/>
      <c r="AA641" s="8">
        <v>636</v>
      </c>
      <c r="AB641" s="20">
        <v>2016</v>
      </c>
      <c r="AC641" s="20">
        <v>1984</v>
      </c>
      <c r="AD641" s="21">
        <v>117.76</v>
      </c>
      <c r="AE641" s="9">
        <f t="shared" si="76"/>
        <v>156735.10429807287</v>
      </c>
      <c r="AF641" s="9">
        <v>2179681.3213999998</v>
      </c>
      <c r="AG641" s="9">
        <v>33508.915200000003</v>
      </c>
      <c r="AH641" s="9">
        <v>205411.79989999998</v>
      </c>
      <c r="AI641" s="9">
        <v>75652.278300000005</v>
      </c>
      <c r="AJ641" s="9">
        <v>470991.41649999999</v>
      </c>
      <c r="AK641" s="9">
        <v>10056.44301752717</v>
      </c>
      <c r="AL641" s="9">
        <v>2798454.1839843998</v>
      </c>
      <c r="AM641" s="9">
        <f t="shared" si="77"/>
        <v>460934.97348247282</v>
      </c>
      <c r="AN641" s="9"/>
      <c r="AO641" s="9"/>
      <c r="AP641" s="9"/>
      <c r="AQ641" s="9"/>
      <c r="AR641" s="9"/>
      <c r="AS641" s="9"/>
      <c r="AT641" s="9"/>
      <c r="AU641" s="9"/>
      <c r="AV641" s="9">
        <f t="shared" si="73"/>
        <v>156735.10429807287</v>
      </c>
      <c r="AW641" s="9"/>
      <c r="AX641" s="9"/>
      <c r="AY641" s="9"/>
      <c r="AZ641" s="9"/>
      <c r="BA641" s="20">
        <v>636</v>
      </c>
      <c r="BB641" s="20">
        <v>2017</v>
      </c>
      <c r="BC641" s="20">
        <v>1985</v>
      </c>
      <c r="BD641" s="21">
        <v>142.93</v>
      </c>
      <c r="BE641" s="9">
        <f t="shared" si="78"/>
        <v>-175668.0750457868</v>
      </c>
      <c r="BF641" s="9">
        <v>2219392.9016</v>
      </c>
      <c r="BG641" s="9">
        <v>33412.713799999998</v>
      </c>
      <c r="BH641" s="9">
        <v>189611.2084</v>
      </c>
      <c r="BI641" s="9">
        <v>83412.332958609404</v>
      </c>
      <c r="BJ641" s="9">
        <v>219345.24179999999</v>
      </c>
      <c r="BK641" s="9">
        <v>70867.969051939668</v>
      </c>
      <c r="BL641" s="9">
        <v>2849974.5045524566</v>
      </c>
      <c r="BM641" s="9">
        <f t="shared" si="79"/>
        <v>148477.27274806032</v>
      </c>
      <c r="BN641" s="9"/>
      <c r="BO641" s="9"/>
      <c r="BP641" s="9"/>
      <c r="BQ641" s="9"/>
      <c r="BR641" s="9"/>
      <c r="BS641" s="9"/>
      <c r="BT641" s="9"/>
      <c r="BU641" s="9"/>
      <c r="BV641" s="9">
        <f t="shared" si="74"/>
        <v>-175668.0750457868</v>
      </c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</row>
    <row r="642" spans="1:117">
      <c r="A642" s="8">
        <v>637</v>
      </c>
      <c r="B642" s="20">
        <v>2015</v>
      </c>
      <c r="C642" s="20">
        <v>1989</v>
      </c>
      <c r="D642" s="21">
        <v>92.99</v>
      </c>
      <c r="E642" s="9">
        <v>60600.857900000003</v>
      </c>
      <c r="F642" s="9">
        <v>2050196.9953000001</v>
      </c>
      <c r="G642" s="9">
        <v>77366.129400000005</v>
      </c>
      <c r="H642" s="9">
        <v>380485.19770000002</v>
      </c>
      <c r="I642" s="9">
        <v>72684.218399999998</v>
      </c>
      <c r="J642" s="9">
        <v>55043.986100000002</v>
      </c>
      <c r="K642" s="9">
        <v>1531.5829000000001</v>
      </c>
      <c r="L642" s="9">
        <v>2573644.0861999998</v>
      </c>
      <c r="M642" s="9">
        <f t="shared" si="75"/>
        <v>53512.403200000001</v>
      </c>
      <c r="N642" s="9"/>
      <c r="O642" s="9"/>
      <c r="P642" s="9"/>
      <c r="Q642" s="9"/>
      <c r="R642" s="9"/>
      <c r="S642" s="9"/>
      <c r="T642" s="9"/>
      <c r="U642" s="9"/>
      <c r="V642" s="9">
        <f t="shared" si="72"/>
        <v>329162.8579</v>
      </c>
      <c r="W642" s="9"/>
      <c r="X642" s="9"/>
      <c r="Y642" s="9"/>
      <c r="Z642" s="9"/>
      <c r="AA642" s="8">
        <v>637</v>
      </c>
      <c r="AB642" s="20">
        <v>2016</v>
      </c>
      <c r="AC642" s="20">
        <v>1939</v>
      </c>
      <c r="AD642" s="21">
        <v>108.27</v>
      </c>
      <c r="AE642" s="9">
        <f t="shared" si="76"/>
        <v>-123008.83420192776</v>
      </c>
      <c r="AF642" s="9">
        <v>2176352.9553999999</v>
      </c>
      <c r="AG642" s="9">
        <v>33508.915200000003</v>
      </c>
      <c r="AH642" s="9">
        <v>198736.63549999997</v>
      </c>
      <c r="AI642" s="9">
        <v>100729.2907</v>
      </c>
      <c r="AJ642" s="9">
        <v>177970.85150000002</v>
      </c>
      <c r="AK642" s="9">
        <v>49051.297517527171</v>
      </c>
      <c r="AL642" s="9">
        <v>2761256.1849843999</v>
      </c>
      <c r="AM642" s="9">
        <f t="shared" si="77"/>
        <v>128919.55398247285</v>
      </c>
      <c r="AN642" s="9"/>
      <c r="AO642" s="9"/>
      <c r="AP642" s="9"/>
      <c r="AQ642" s="9"/>
      <c r="AR642" s="9"/>
      <c r="AS642" s="9"/>
      <c r="AT642" s="9"/>
      <c r="AU642" s="9"/>
      <c r="AV642" s="9">
        <f t="shared" si="73"/>
        <v>-123008.83420192776</v>
      </c>
      <c r="AW642" s="9"/>
      <c r="AX642" s="9"/>
      <c r="AY642" s="9"/>
      <c r="AZ642" s="9"/>
      <c r="BA642" s="20">
        <v>637</v>
      </c>
      <c r="BB642" s="20">
        <v>2017</v>
      </c>
      <c r="BC642" s="20">
        <v>1940</v>
      </c>
      <c r="BD642" s="21">
        <v>98.3</v>
      </c>
      <c r="BE642" s="9">
        <f t="shared" si="78"/>
        <v>-153880.77656039549</v>
      </c>
      <c r="BF642" s="9">
        <v>2190940.3470000001</v>
      </c>
      <c r="BG642" s="9">
        <v>33412.713799999998</v>
      </c>
      <c r="BH642" s="9">
        <v>185012.56049999999</v>
      </c>
      <c r="BI642" s="9">
        <v>100688.36464400101</v>
      </c>
      <c r="BJ642" s="9">
        <v>275453.06339999998</v>
      </c>
      <c r="BK642" s="9">
        <v>88328.412151939672</v>
      </c>
      <c r="BL642" s="9">
        <v>2851059.4137524567</v>
      </c>
      <c r="BM642" s="9">
        <f t="shared" si="79"/>
        <v>187124.65124806031</v>
      </c>
      <c r="BN642" s="9"/>
      <c r="BO642" s="9"/>
      <c r="BP642" s="9"/>
      <c r="BQ642" s="9"/>
      <c r="BR642" s="9"/>
      <c r="BS642" s="9"/>
      <c r="BT642" s="9"/>
      <c r="BU642" s="9"/>
      <c r="BV642" s="9">
        <f t="shared" si="74"/>
        <v>-153880.77656039549</v>
      </c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</row>
    <row r="643" spans="1:117">
      <c r="A643" s="8">
        <v>638</v>
      </c>
      <c r="B643" s="20">
        <v>2015</v>
      </c>
      <c r="C643" s="20">
        <v>2001</v>
      </c>
      <c r="D643" s="21">
        <v>59.94</v>
      </c>
      <c r="E643" s="9">
        <v>44871.289299999997</v>
      </c>
      <c r="F643" s="9">
        <v>2042049.4258000001</v>
      </c>
      <c r="G643" s="9">
        <v>77366.129400000005</v>
      </c>
      <c r="H643" s="9">
        <v>380081.64939999999</v>
      </c>
      <c r="I643" s="9">
        <v>74199.749299999996</v>
      </c>
      <c r="J643" s="9">
        <v>50021.730799999998</v>
      </c>
      <c r="K643" s="9">
        <v>2228.5482000000002</v>
      </c>
      <c r="L643" s="9">
        <v>2576618.8473</v>
      </c>
      <c r="M643" s="9">
        <f t="shared" si="75"/>
        <v>47793.1826</v>
      </c>
      <c r="N643" s="9"/>
      <c r="O643" s="9"/>
      <c r="P643" s="9"/>
      <c r="Q643" s="9"/>
      <c r="R643" s="9"/>
      <c r="S643" s="9"/>
      <c r="T643" s="9"/>
      <c r="U643" s="9"/>
      <c r="V643" s="9">
        <f t="shared" si="72"/>
        <v>313433.2893</v>
      </c>
      <c r="W643" s="9"/>
      <c r="X643" s="9"/>
      <c r="Y643" s="9"/>
      <c r="Z643" s="9"/>
      <c r="AA643" s="8">
        <v>638</v>
      </c>
      <c r="AB643" s="20">
        <v>2016</v>
      </c>
      <c r="AC643" s="20">
        <v>1929</v>
      </c>
      <c r="AD643" s="21">
        <v>92.94</v>
      </c>
      <c r="AE643" s="9">
        <f t="shared" si="76"/>
        <v>-178332.36830192665</v>
      </c>
      <c r="AF643" s="9">
        <v>2196899.1471000002</v>
      </c>
      <c r="AG643" s="9">
        <v>33508.915200000003</v>
      </c>
      <c r="AH643" s="9">
        <v>192561.63809999998</v>
      </c>
      <c r="AI643" s="9">
        <v>123927.2945</v>
      </c>
      <c r="AJ643" s="9">
        <v>112097.31109999999</v>
      </c>
      <c r="AK643" s="9">
        <v>80233.594117527173</v>
      </c>
      <c r="AL643" s="9">
        <v>2757093.0801843996</v>
      </c>
      <c r="AM643" s="9">
        <f t="shared" si="77"/>
        <v>31863.716982472819</v>
      </c>
      <c r="AN643" s="9"/>
      <c r="AO643" s="9"/>
      <c r="AP643" s="9"/>
      <c r="AQ643" s="9"/>
      <c r="AR643" s="9"/>
      <c r="AS643" s="9"/>
      <c r="AT643" s="9"/>
      <c r="AU643" s="9"/>
      <c r="AV643" s="9">
        <f t="shared" si="73"/>
        <v>-178332.36830192665</v>
      </c>
      <c r="AW643" s="9"/>
      <c r="AX643" s="9"/>
      <c r="AY643" s="9"/>
      <c r="AZ643" s="9"/>
      <c r="BA643" s="20">
        <v>638</v>
      </c>
      <c r="BB643" s="20">
        <v>2017</v>
      </c>
      <c r="BC643" s="20">
        <v>1930</v>
      </c>
      <c r="BD643" s="21">
        <v>85.5</v>
      </c>
      <c r="BE643" s="9">
        <f t="shared" si="78"/>
        <v>-324525.74585052952</v>
      </c>
      <c r="BF643" s="9">
        <v>2213430.9956</v>
      </c>
      <c r="BG643" s="9">
        <v>33412.713799999998</v>
      </c>
      <c r="BH643" s="9">
        <v>177834.12669999999</v>
      </c>
      <c r="BI643" s="9">
        <v>127656.041153867</v>
      </c>
      <c r="BJ643" s="9">
        <v>102336.58339999999</v>
      </c>
      <c r="BK643" s="9">
        <v>142512.81005193968</v>
      </c>
      <c r="BL643" s="9">
        <v>2836683.3964524567</v>
      </c>
      <c r="BM643" s="9">
        <f t="shared" si="79"/>
        <v>-40176.226651939694</v>
      </c>
      <c r="BN643" s="9"/>
      <c r="BO643" s="9"/>
      <c r="BP643" s="9"/>
      <c r="BQ643" s="9"/>
      <c r="BR643" s="9"/>
      <c r="BS643" s="9"/>
      <c r="BT643" s="9"/>
      <c r="BU643" s="9"/>
      <c r="BV643" s="9">
        <f t="shared" si="74"/>
        <v>-324525.74585052952</v>
      </c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</row>
    <row r="644" spans="1:117">
      <c r="A644" s="8">
        <v>639</v>
      </c>
      <c r="B644" s="20">
        <v>2015</v>
      </c>
      <c r="C644" s="20">
        <v>1995</v>
      </c>
      <c r="D644" s="21">
        <v>104.51</v>
      </c>
      <c r="E644" s="9">
        <v>57513.419099999999</v>
      </c>
      <c r="F644" s="9">
        <v>2035718.8726999999</v>
      </c>
      <c r="G644" s="9">
        <v>77366.129400000005</v>
      </c>
      <c r="H644" s="9">
        <v>381141.50959999999</v>
      </c>
      <c r="I644" s="9">
        <v>70219.430699999997</v>
      </c>
      <c r="J644" s="9">
        <v>67502.429900000003</v>
      </c>
      <c r="K644" s="9">
        <v>1959.2266</v>
      </c>
      <c r="L644" s="9">
        <v>2572475.7266000002</v>
      </c>
      <c r="M644" s="9">
        <f t="shared" si="75"/>
        <v>65543.203300000008</v>
      </c>
      <c r="N644" s="9"/>
      <c r="O644" s="9"/>
      <c r="P644" s="9"/>
      <c r="Q644" s="9"/>
      <c r="R644" s="9"/>
      <c r="S644" s="9"/>
      <c r="T644" s="9"/>
      <c r="U644" s="9"/>
      <c r="V644" s="9">
        <f t="shared" si="72"/>
        <v>326075.4191</v>
      </c>
      <c r="W644" s="9"/>
      <c r="X644" s="9"/>
      <c r="Y644" s="9"/>
      <c r="Z644" s="9"/>
      <c r="AA644" s="8">
        <v>639</v>
      </c>
      <c r="AB644" s="20">
        <v>2016</v>
      </c>
      <c r="AC644" s="20">
        <v>1944</v>
      </c>
      <c r="AD644" s="21">
        <v>106.97</v>
      </c>
      <c r="AE644" s="9">
        <f t="shared" si="76"/>
        <v>-219118.37940192642</v>
      </c>
      <c r="AF644" s="9">
        <v>2204042.5995</v>
      </c>
      <c r="AG644" s="9">
        <v>33508.915200000003</v>
      </c>
      <c r="AH644" s="9">
        <v>188991.09719999999</v>
      </c>
      <c r="AI644" s="9">
        <v>137340.97140000001</v>
      </c>
      <c r="AJ644" s="9">
        <v>64320.286699999997</v>
      </c>
      <c r="AK644" s="9">
        <v>93575.479317527177</v>
      </c>
      <c r="AL644" s="9">
        <v>2753746.7700843997</v>
      </c>
      <c r="AM644" s="9">
        <f t="shared" si="77"/>
        <v>-29255.19261752718</v>
      </c>
      <c r="AN644" s="9"/>
      <c r="AO644" s="9"/>
      <c r="AP644" s="9"/>
      <c r="AQ644" s="9"/>
      <c r="AR644" s="9"/>
      <c r="AS644" s="9"/>
      <c r="AT644" s="9"/>
      <c r="AU644" s="9"/>
      <c r="AV644" s="9">
        <f t="shared" si="73"/>
        <v>-219118.37940192642</v>
      </c>
      <c r="AW644" s="9"/>
      <c r="AX644" s="9"/>
      <c r="AY644" s="9"/>
      <c r="AZ644" s="9"/>
      <c r="BA644" s="20">
        <v>639</v>
      </c>
      <c r="BB644" s="20">
        <v>2017</v>
      </c>
      <c r="BC644" s="20">
        <v>1945</v>
      </c>
      <c r="BD644" s="21">
        <v>140.66</v>
      </c>
      <c r="BE644" s="9">
        <f t="shared" si="78"/>
        <v>-315042.03315620078</v>
      </c>
      <c r="BF644" s="9">
        <v>2201509.4396000002</v>
      </c>
      <c r="BG644" s="9">
        <v>33412.713799999998</v>
      </c>
      <c r="BH644" s="9">
        <v>177405.66130000001</v>
      </c>
      <c r="BI644" s="9">
        <v>129265.684548195</v>
      </c>
      <c r="BJ644" s="9">
        <v>149173.9939</v>
      </c>
      <c r="BK644" s="9">
        <v>158512.43335193966</v>
      </c>
      <c r="BL644" s="9">
        <v>2847297.0929524563</v>
      </c>
      <c r="BM644" s="9">
        <f t="shared" si="79"/>
        <v>-9338.4394519396592</v>
      </c>
      <c r="BN644" s="9"/>
      <c r="BO644" s="9"/>
      <c r="BP644" s="9"/>
      <c r="BQ644" s="9"/>
      <c r="BR644" s="9"/>
      <c r="BS644" s="9"/>
      <c r="BT644" s="9"/>
      <c r="BU644" s="9"/>
      <c r="BV644" s="9">
        <f t="shared" si="74"/>
        <v>-315042.03315620078</v>
      </c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</row>
    <row r="645" spans="1:117">
      <c r="A645" s="8">
        <v>640</v>
      </c>
      <c r="B645" s="20">
        <v>2015</v>
      </c>
      <c r="C645" s="20">
        <v>1977</v>
      </c>
      <c r="D645" s="21">
        <v>53.48</v>
      </c>
      <c r="E645" s="9">
        <v>57326.3007</v>
      </c>
      <c r="F645" s="9">
        <v>2026859.7080000001</v>
      </c>
      <c r="G645" s="9">
        <v>77366.129400000005</v>
      </c>
      <c r="H645" s="9">
        <v>380118.51130000001</v>
      </c>
      <c r="I645" s="9">
        <v>74061.313999999998</v>
      </c>
      <c r="J645" s="9">
        <v>73752.113599999997</v>
      </c>
      <c r="K645" s="9">
        <v>6347.9263000000001</v>
      </c>
      <c r="L645" s="9">
        <v>2568483.5493000001</v>
      </c>
      <c r="M645" s="9">
        <f t="shared" si="75"/>
        <v>67404.187299999991</v>
      </c>
      <c r="N645" s="9"/>
      <c r="O645" s="9"/>
      <c r="P645" s="9"/>
      <c r="Q645" s="9"/>
      <c r="R645" s="9"/>
      <c r="S645" s="9"/>
      <c r="T645" s="9"/>
      <c r="U645" s="9"/>
      <c r="V645" s="9">
        <f t="shared" si="72"/>
        <v>325888.30070000002</v>
      </c>
      <c r="W645" s="9"/>
      <c r="X645" s="9"/>
      <c r="Y645" s="9"/>
      <c r="Z645" s="9"/>
      <c r="AA645" s="8">
        <v>640</v>
      </c>
      <c r="AB645" s="20">
        <v>2016</v>
      </c>
      <c r="AC645" s="20">
        <v>1982</v>
      </c>
      <c r="AD645" s="21">
        <v>156.35</v>
      </c>
      <c r="AE645" s="9">
        <f t="shared" si="76"/>
        <v>184800.71439807303</v>
      </c>
      <c r="AF645" s="9">
        <v>2159378.6359999999</v>
      </c>
      <c r="AG645" s="9">
        <v>33508.915200000003</v>
      </c>
      <c r="AH645" s="9">
        <v>204946.25579999998</v>
      </c>
      <c r="AI645" s="9">
        <v>77401.217000000004</v>
      </c>
      <c r="AJ645" s="9">
        <v>535856.35869999998</v>
      </c>
      <c r="AK645" s="9">
        <v>14015.27351752717</v>
      </c>
      <c r="AL645" s="9">
        <v>2812275.3947843998</v>
      </c>
      <c r="AM645" s="9">
        <f t="shared" si="77"/>
        <v>521841.08518247283</v>
      </c>
      <c r="AN645" s="9"/>
      <c r="AO645" s="9"/>
      <c r="AP645" s="9"/>
      <c r="AQ645" s="9"/>
      <c r="AR645" s="9"/>
      <c r="AS645" s="9"/>
      <c r="AT645" s="9"/>
      <c r="AU645" s="9"/>
      <c r="AV645" s="9">
        <f t="shared" si="73"/>
        <v>184800.71439807303</v>
      </c>
      <c r="AW645" s="9"/>
      <c r="AX645" s="9"/>
      <c r="AY645" s="9"/>
      <c r="AZ645" s="9"/>
      <c r="BA645" s="20">
        <v>640</v>
      </c>
      <c r="BB645" s="20">
        <v>2017</v>
      </c>
      <c r="BC645" s="20">
        <v>1983</v>
      </c>
      <c r="BD645" s="21">
        <v>157.11000000000001</v>
      </c>
      <c r="BE645" s="9">
        <f t="shared" si="78"/>
        <v>76769.010362957139</v>
      </c>
      <c r="BF645" s="9">
        <v>2204617.0389999999</v>
      </c>
      <c r="BG645" s="9">
        <v>33412.713799999998</v>
      </c>
      <c r="BH645" s="9">
        <v>193232.30250000002</v>
      </c>
      <c r="BI645" s="9">
        <v>69808.739267352794</v>
      </c>
      <c r="BJ645" s="9">
        <v>492288.41000000003</v>
      </c>
      <c r="BK645" s="9">
        <v>38998.88125193966</v>
      </c>
      <c r="BL645" s="9">
        <v>2877591.3129524565</v>
      </c>
      <c r="BM645" s="9">
        <f t="shared" si="79"/>
        <v>453289.52874806034</v>
      </c>
      <c r="BN645" s="9"/>
      <c r="BO645" s="9"/>
      <c r="BP645" s="9"/>
      <c r="BQ645" s="9"/>
      <c r="BR645" s="9"/>
      <c r="BS645" s="9"/>
      <c r="BT645" s="9"/>
      <c r="BU645" s="9"/>
      <c r="BV645" s="9">
        <f t="shared" si="74"/>
        <v>76769.010362957139</v>
      </c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</row>
    <row r="646" spans="1:117">
      <c r="A646" s="8">
        <v>641</v>
      </c>
      <c r="B646" s="20">
        <v>2015</v>
      </c>
      <c r="C646" s="20">
        <v>1951</v>
      </c>
      <c r="D646" s="21">
        <v>124.93</v>
      </c>
      <c r="E646" s="9">
        <v>42896.23</v>
      </c>
      <c r="F646" s="9">
        <v>2064105.8563999999</v>
      </c>
      <c r="G646" s="9">
        <v>77366.129400000005</v>
      </c>
      <c r="H646" s="9">
        <v>379564.37709999998</v>
      </c>
      <c r="I646" s="9">
        <v>76142.372300000003</v>
      </c>
      <c r="J646" s="9">
        <v>38266.475200000001</v>
      </c>
      <c r="K646" s="9">
        <v>18457.812699999999</v>
      </c>
      <c r="L646" s="9">
        <v>2574091.1677000001</v>
      </c>
      <c r="M646" s="9">
        <f t="shared" si="75"/>
        <v>19808.662500000002</v>
      </c>
      <c r="N646" s="9"/>
      <c r="O646" s="9"/>
      <c r="P646" s="9"/>
      <c r="Q646" s="9"/>
      <c r="R646" s="9"/>
      <c r="S646" s="9"/>
      <c r="T646" s="9"/>
      <c r="U646" s="9"/>
      <c r="V646" s="9">
        <f t="shared" ref="V646:V709" si="80">(E646-inmean)*stdfac+outmean</f>
        <v>311458.23000000004</v>
      </c>
      <c r="W646" s="9"/>
      <c r="X646" s="9"/>
      <c r="Y646" s="9"/>
      <c r="Z646" s="9"/>
      <c r="AA646" s="8">
        <v>641</v>
      </c>
      <c r="AB646" s="20">
        <v>2016</v>
      </c>
      <c r="AC646" s="20">
        <v>1985</v>
      </c>
      <c r="AD646" s="21">
        <v>142.93</v>
      </c>
      <c r="AE646" s="9">
        <f t="shared" si="76"/>
        <v>-48752.298401926644</v>
      </c>
      <c r="AF646" s="9">
        <v>2221413.4789999998</v>
      </c>
      <c r="AG646" s="9">
        <v>33508.915200000003</v>
      </c>
      <c r="AH646" s="9">
        <v>202100.53109999999</v>
      </c>
      <c r="AI646" s="9">
        <v>88091.931100000002</v>
      </c>
      <c r="AJ646" s="9">
        <v>230569.4265</v>
      </c>
      <c r="AK646" s="9">
        <v>54347.715217527177</v>
      </c>
      <c r="AL646" s="9">
        <v>2770088.8660843996</v>
      </c>
      <c r="AM646" s="9">
        <f t="shared" si="77"/>
        <v>176221.71128247282</v>
      </c>
      <c r="AN646" s="9"/>
      <c r="AO646" s="9"/>
      <c r="AP646" s="9"/>
      <c r="AQ646" s="9"/>
      <c r="AR646" s="9"/>
      <c r="AS646" s="9"/>
      <c r="AT646" s="9"/>
      <c r="AU646" s="9"/>
      <c r="AV646" s="9">
        <f t="shared" ref="AV646:AV709" si="81">(AE646-inmean2)*stdfac2+outmean2</f>
        <v>-48752.298401926644</v>
      </c>
      <c r="AW646" s="9"/>
      <c r="AX646" s="9"/>
      <c r="AY646" s="9"/>
      <c r="AZ646" s="9"/>
      <c r="BA646" s="20">
        <v>641</v>
      </c>
      <c r="BB646" s="20">
        <v>2017</v>
      </c>
      <c r="BC646" s="20">
        <v>1986</v>
      </c>
      <c r="BD646" s="21">
        <v>103.9</v>
      </c>
      <c r="BE646" s="9">
        <f t="shared" si="78"/>
        <v>3777.4917804244906</v>
      </c>
      <c r="BF646" s="9">
        <v>2228029.5943999998</v>
      </c>
      <c r="BG646" s="9">
        <v>33412.713799999998</v>
      </c>
      <c r="BH646" s="9">
        <v>191810.76</v>
      </c>
      <c r="BI646" s="9">
        <v>75149.137984821195</v>
      </c>
      <c r="BJ646" s="9">
        <v>392496.2402</v>
      </c>
      <c r="BK646" s="9">
        <v>49938.746351939662</v>
      </c>
      <c r="BL646" s="9">
        <v>2867182.2082524565</v>
      </c>
      <c r="BM646" s="9">
        <f t="shared" si="79"/>
        <v>342557.49384806032</v>
      </c>
      <c r="BN646" s="9"/>
      <c r="BO646" s="9"/>
      <c r="BP646" s="9"/>
      <c r="BQ646" s="9"/>
      <c r="BR646" s="9"/>
      <c r="BS646" s="9"/>
      <c r="BT646" s="9"/>
      <c r="BU646" s="9"/>
      <c r="BV646" s="9">
        <f t="shared" ref="BV646:BV709" si="82">(BE646-inmean3)*stdfac3+outmean3</f>
        <v>3777.4917804244906</v>
      </c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</row>
    <row r="647" spans="1:117">
      <c r="A647" s="8">
        <v>642</v>
      </c>
      <c r="B647" s="20">
        <v>2015</v>
      </c>
      <c r="C647" s="20">
        <v>1994</v>
      </c>
      <c r="D647" s="21">
        <v>76.42</v>
      </c>
      <c r="E647" s="9">
        <v>51336.765500000001</v>
      </c>
      <c r="F647" s="9">
        <v>2036873.4998000001</v>
      </c>
      <c r="G647" s="9">
        <v>77366.129400000005</v>
      </c>
      <c r="H647" s="9">
        <v>379907.71740000002</v>
      </c>
      <c r="I647" s="9">
        <v>74852.953500000003</v>
      </c>
      <c r="J647" s="9">
        <v>65575.507100000003</v>
      </c>
      <c r="K647" s="9">
        <v>5374.51</v>
      </c>
      <c r="L647" s="9">
        <v>2577864.5317000002</v>
      </c>
      <c r="M647" s="9">
        <f t="shared" ref="M647:M710" si="83">J647-K647</f>
        <v>60200.997100000001</v>
      </c>
      <c r="N647" s="9"/>
      <c r="O647" s="9"/>
      <c r="P647" s="9"/>
      <c r="Q647" s="9"/>
      <c r="R647" s="9"/>
      <c r="S647" s="9"/>
      <c r="T647" s="9"/>
      <c r="U647" s="9"/>
      <c r="V647" s="9">
        <f t="shared" si="80"/>
        <v>319898.76550000004</v>
      </c>
      <c r="W647" s="9"/>
      <c r="X647" s="9"/>
      <c r="Y647" s="9"/>
      <c r="Z647" s="9"/>
      <c r="AA647" s="8">
        <v>642</v>
      </c>
      <c r="AB647" s="20">
        <v>2016</v>
      </c>
      <c r="AC647" s="20">
        <v>1939</v>
      </c>
      <c r="AD647" s="21">
        <v>108.27</v>
      </c>
      <c r="AE647" s="9">
        <f t="shared" ref="AE647:AE710" si="84">SUM(AF647:AJ647)-SUM(AK647:AL647)</f>
        <v>-82292.661801926326</v>
      </c>
      <c r="AF647" s="9">
        <v>2177760.0654000002</v>
      </c>
      <c r="AG647" s="9">
        <v>33508.915200000003</v>
      </c>
      <c r="AH647" s="9">
        <v>197872.6911</v>
      </c>
      <c r="AI647" s="9">
        <v>103974.9256</v>
      </c>
      <c r="AJ647" s="9">
        <v>215355.40720000002</v>
      </c>
      <c r="AK647" s="9">
        <v>47823.541317527168</v>
      </c>
      <c r="AL647" s="9">
        <v>2762941.1249843999</v>
      </c>
      <c r="AM647" s="9">
        <f t="shared" ref="AM647:AM710" si="85">AJ647-AK647</f>
        <v>167531.86588247283</v>
      </c>
      <c r="AN647" s="9"/>
      <c r="AO647" s="9"/>
      <c r="AP647" s="9"/>
      <c r="AQ647" s="9"/>
      <c r="AR647" s="9"/>
      <c r="AS647" s="9"/>
      <c r="AT647" s="9"/>
      <c r="AU647" s="9"/>
      <c r="AV647" s="9">
        <f t="shared" si="81"/>
        <v>-82292.661801926326</v>
      </c>
      <c r="AW647" s="9"/>
      <c r="AX647" s="9"/>
      <c r="AY647" s="9"/>
      <c r="AZ647" s="9"/>
      <c r="BA647" s="20">
        <v>642</v>
      </c>
      <c r="BB647" s="20">
        <v>2017</v>
      </c>
      <c r="BC647" s="20">
        <v>1940</v>
      </c>
      <c r="BD647" s="21">
        <v>98.3</v>
      </c>
      <c r="BE647" s="9">
        <f t="shared" ref="BE647:BE710" si="86">SUM(BF647:BJ647)-SUM(BK647:BL647)</f>
        <v>-163930.57316143904</v>
      </c>
      <c r="BF647" s="9">
        <v>2184879.2799999998</v>
      </c>
      <c r="BG647" s="9">
        <v>33412.713799999998</v>
      </c>
      <c r="BH647" s="9">
        <v>186491.26579999999</v>
      </c>
      <c r="BI647" s="9">
        <v>95133.218942956897</v>
      </c>
      <c r="BJ647" s="9">
        <v>253244.48480000001</v>
      </c>
      <c r="BK647" s="9">
        <v>68000.062351939661</v>
      </c>
      <c r="BL647" s="9">
        <v>2849091.4741524565</v>
      </c>
      <c r="BM647" s="9">
        <f t="shared" ref="BM647:BM710" si="87">BJ647-BK647</f>
        <v>185244.42244806036</v>
      </c>
      <c r="BN647" s="9"/>
      <c r="BO647" s="9"/>
      <c r="BP647" s="9"/>
      <c r="BQ647" s="9"/>
      <c r="BR647" s="9"/>
      <c r="BS647" s="9"/>
      <c r="BT647" s="9"/>
      <c r="BU647" s="9"/>
      <c r="BV647" s="9">
        <f t="shared" si="82"/>
        <v>-163930.57316143904</v>
      </c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</row>
    <row r="648" spans="1:117">
      <c r="A648" s="8">
        <v>643</v>
      </c>
      <c r="B648" s="20">
        <v>2015</v>
      </c>
      <c r="C648" s="20">
        <v>2002</v>
      </c>
      <c r="D648" s="21">
        <v>106.1</v>
      </c>
      <c r="E648" s="9">
        <v>66078.113200000007</v>
      </c>
      <c r="F648" s="9">
        <v>2043791.9436999999</v>
      </c>
      <c r="G648" s="9">
        <v>77366.129400000005</v>
      </c>
      <c r="H648" s="9">
        <v>381233.38770000002</v>
      </c>
      <c r="I648" s="9">
        <v>69874.381099999999</v>
      </c>
      <c r="J648" s="9">
        <v>71732.3995</v>
      </c>
      <c r="K648" s="9">
        <v>2525.6961999999999</v>
      </c>
      <c r="L648" s="9">
        <v>2575394.4319000002</v>
      </c>
      <c r="M648" s="9">
        <f t="shared" si="83"/>
        <v>69206.703299999994</v>
      </c>
      <c r="N648" s="9"/>
      <c r="O648" s="9"/>
      <c r="P648" s="9"/>
      <c r="Q648" s="9"/>
      <c r="R648" s="9"/>
      <c r="S648" s="9"/>
      <c r="T648" s="9"/>
      <c r="U648" s="9"/>
      <c r="V648" s="9">
        <f t="shared" si="80"/>
        <v>334640.11320000002</v>
      </c>
      <c r="W648" s="9"/>
      <c r="X648" s="9"/>
      <c r="Y648" s="9"/>
      <c r="Z648" s="9"/>
      <c r="AA648" s="8">
        <v>643</v>
      </c>
      <c r="AB648" s="20">
        <v>2016</v>
      </c>
      <c r="AC648" s="20">
        <v>2007</v>
      </c>
      <c r="AD648" s="21">
        <v>128.85</v>
      </c>
      <c r="AE648" s="9">
        <f t="shared" si="84"/>
        <v>72476.766498073004</v>
      </c>
      <c r="AF648" s="9">
        <v>2193488.2250999999</v>
      </c>
      <c r="AG648" s="9">
        <v>33508.915200000003</v>
      </c>
      <c r="AH648" s="9">
        <v>203556.63279999999</v>
      </c>
      <c r="AI648" s="9">
        <v>82621.701799999995</v>
      </c>
      <c r="AJ648" s="9">
        <v>359445.4644</v>
      </c>
      <c r="AK648" s="9">
        <v>27891.897117527169</v>
      </c>
      <c r="AL648" s="9">
        <v>2772252.2756843995</v>
      </c>
      <c r="AM648" s="9">
        <f t="shared" si="85"/>
        <v>331553.56728247285</v>
      </c>
      <c r="AN648" s="9"/>
      <c r="AO648" s="9"/>
      <c r="AP648" s="9"/>
      <c r="AQ648" s="9"/>
      <c r="AR648" s="9"/>
      <c r="AS648" s="9"/>
      <c r="AT648" s="9"/>
      <c r="AU648" s="9"/>
      <c r="AV648" s="9">
        <f t="shared" si="81"/>
        <v>72476.766498073004</v>
      </c>
      <c r="AW648" s="9"/>
      <c r="AX648" s="9"/>
      <c r="AY648" s="9"/>
      <c r="AZ648" s="9"/>
      <c r="BA648" s="20">
        <v>643</v>
      </c>
      <c r="BB648" s="20">
        <v>2017</v>
      </c>
      <c r="BC648" s="20">
        <v>2008</v>
      </c>
      <c r="BD648" s="21">
        <v>117.14</v>
      </c>
      <c r="BE648" s="9">
        <f t="shared" si="86"/>
        <v>-106121.65839059092</v>
      </c>
      <c r="BF648" s="9">
        <v>2228335.0133000002</v>
      </c>
      <c r="BG648" s="9">
        <v>33412.713799999998</v>
      </c>
      <c r="BH648" s="9">
        <v>186345.00900000002</v>
      </c>
      <c r="BI648" s="9">
        <v>95682.6710138044</v>
      </c>
      <c r="BJ648" s="9">
        <v>288054.84500000003</v>
      </c>
      <c r="BK648" s="9">
        <v>80540.175651939673</v>
      </c>
      <c r="BL648" s="9">
        <v>2857411.7348524565</v>
      </c>
      <c r="BM648" s="9">
        <f t="shared" si="87"/>
        <v>207514.66934806036</v>
      </c>
      <c r="BN648" s="9"/>
      <c r="BO648" s="9"/>
      <c r="BP648" s="9"/>
      <c r="BQ648" s="9"/>
      <c r="BR648" s="9"/>
      <c r="BS648" s="9"/>
      <c r="BT648" s="9"/>
      <c r="BU648" s="9"/>
      <c r="BV648" s="9">
        <f t="shared" si="82"/>
        <v>-106121.65839059092</v>
      </c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</row>
    <row r="649" spans="1:117">
      <c r="A649" s="8">
        <v>644</v>
      </c>
      <c r="B649" s="20">
        <v>2015</v>
      </c>
      <c r="C649" s="20">
        <v>1978</v>
      </c>
      <c r="D649" s="21">
        <v>104.63</v>
      </c>
      <c r="E649" s="9">
        <v>92454.131500000003</v>
      </c>
      <c r="F649" s="9">
        <v>2048233.1984000001</v>
      </c>
      <c r="G649" s="9">
        <v>77366.129400000005</v>
      </c>
      <c r="H649" s="9">
        <v>381233.44040000002</v>
      </c>
      <c r="I649" s="9">
        <v>69874.183300000004</v>
      </c>
      <c r="J649" s="9">
        <v>92798.250899999999</v>
      </c>
      <c r="K649" s="9">
        <v>0</v>
      </c>
      <c r="L649" s="9">
        <v>2577051.0709000002</v>
      </c>
      <c r="M649" s="9">
        <f t="shared" si="83"/>
        <v>92798.250899999999</v>
      </c>
      <c r="N649" s="9"/>
      <c r="O649" s="9"/>
      <c r="P649" s="9"/>
      <c r="Q649" s="9"/>
      <c r="R649" s="9"/>
      <c r="S649" s="9"/>
      <c r="T649" s="9"/>
      <c r="U649" s="9"/>
      <c r="V649" s="9">
        <f t="shared" si="80"/>
        <v>361016.13150000002</v>
      </c>
      <c r="W649" s="9"/>
      <c r="X649" s="9"/>
      <c r="Y649" s="9"/>
      <c r="Z649" s="9"/>
      <c r="AA649" s="8">
        <v>644</v>
      </c>
      <c r="AB649" s="20">
        <v>2016</v>
      </c>
      <c r="AC649" s="20">
        <v>2003</v>
      </c>
      <c r="AD649" s="21">
        <v>113.28</v>
      </c>
      <c r="AE649" s="9">
        <f t="shared" si="84"/>
        <v>-80603.007901926991</v>
      </c>
      <c r="AF649" s="9">
        <v>2155426.9638999999</v>
      </c>
      <c r="AG649" s="9">
        <v>33508.915200000003</v>
      </c>
      <c r="AH649" s="9">
        <v>198488.36079999999</v>
      </c>
      <c r="AI649" s="9">
        <v>101662.00019999999</v>
      </c>
      <c r="AJ649" s="9">
        <v>270301.17660000001</v>
      </c>
      <c r="AK649" s="9">
        <v>67746.924617527169</v>
      </c>
      <c r="AL649" s="9">
        <v>2772243.4999843999</v>
      </c>
      <c r="AM649" s="9">
        <f t="shared" si="85"/>
        <v>202554.25198247284</v>
      </c>
      <c r="AN649" s="9"/>
      <c r="AO649" s="9"/>
      <c r="AP649" s="9"/>
      <c r="AQ649" s="9"/>
      <c r="AR649" s="9"/>
      <c r="AS649" s="9"/>
      <c r="AT649" s="9"/>
      <c r="AU649" s="9"/>
      <c r="AV649" s="9">
        <f t="shared" si="81"/>
        <v>-80603.007901926991</v>
      </c>
      <c r="AW649" s="9"/>
      <c r="AX649" s="9"/>
      <c r="AY649" s="9"/>
      <c r="AZ649" s="9"/>
      <c r="BA649" s="20">
        <v>644</v>
      </c>
      <c r="BB649" s="20">
        <v>2017</v>
      </c>
      <c r="BC649" s="20">
        <v>2004</v>
      </c>
      <c r="BD649" s="21">
        <v>109.88</v>
      </c>
      <c r="BE649" s="9">
        <f t="shared" si="86"/>
        <v>-189083.94788880134</v>
      </c>
      <c r="BF649" s="9">
        <v>2143645.1795999999</v>
      </c>
      <c r="BG649" s="9">
        <v>33412.713799999998</v>
      </c>
      <c r="BH649" s="9">
        <v>186651.63959999999</v>
      </c>
      <c r="BI649" s="9">
        <v>94530.732515594893</v>
      </c>
      <c r="BJ649" s="9">
        <v>260059.4706</v>
      </c>
      <c r="BK649" s="9">
        <v>62408.04885193966</v>
      </c>
      <c r="BL649" s="9">
        <v>2844975.6351524564</v>
      </c>
      <c r="BM649" s="9">
        <f t="shared" si="87"/>
        <v>197651.42174806033</v>
      </c>
      <c r="BN649" s="9"/>
      <c r="BO649" s="9"/>
      <c r="BP649" s="9"/>
      <c r="BQ649" s="9"/>
      <c r="BR649" s="9"/>
      <c r="BS649" s="9"/>
      <c r="BT649" s="9"/>
      <c r="BU649" s="9"/>
      <c r="BV649" s="9">
        <f t="shared" si="82"/>
        <v>-189083.94788880134</v>
      </c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</row>
    <row r="650" spans="1:117">
      <c r="A650" s="8">
        <v>645</v>
      </c>
      <c r="B650" s="20">
        <v>2015</v>
      </c>
      <c r="C650" s="20">
        <v>1958</v>
      </c>
      <c r="D650" s="21">
        <v>107.19</v>
      </c>
      <c r="E650" s="9">
        <v>67328.714699999997</v>
      </c>
      <c r="F650" s="9">
        <v>2054543.1070000001</v>
      </c>
      <c r="G650" s="9">
        <v>77366.129400000005</v>
      </c>
      <c r="H650" s="9">
        <v>380050.4571</v>
      </c>
      <c r="I650" s="9">
        <v>74316.892600000006</v>
      </c>
      <c r="J650" s="9">
        <v>62762.299899999998</v>
      </c>
      <c r="K650" s="9">
        <v>3782.1219000000001</v>
      </c>
      <c r="L650" s="9">
        <v>2577928.0493000001</v>
      </c>
      <c r="M650" s="9">
        <f t="shared" si="83"/>
        <v>58980.178</v>
      </c>
      <c r="N650" s="9"/>
      <c r="O650" s="9"/>
      <c r="P650" s="9"/>
      <c r="Q650" s="9"/>
      <c r="R650" s="9"/>
      <c r="S650" s="9"/>
      <c r="T650" s="9"/>
      <c r="U650" s="9"/>
      <c r="V650" s="9">
        <f t="shared" si="80"/>
        <v>335890.71470000001</v>
      </c>
      <c r="W650" s="9"/>
      <c r="X650" s="9"/>
      <c r="Y650" s="9"/>
      <c r="Z650" s="9"/>
      <c r="AA650" s="8">
        <v>645</v>
      </c>
      <c r="AB650" s="20">
        <v>2016</v>
      </c>
      <c r="AC650" s="20">
        <v>1940</v>
      </c>
      <c r="AD650" s="21">
        <v>98.3</v>
      </c>
      <c r="AE650" s="9">
        <f t="shared" si="84"/>
        <v>-23126.425501927268</v>
      </c>
      <c r="AF650" s="9">
        <v>2177839.7250999999</v>
      </c>
      <c r="AG650" s="9">
        <v>33508.915200000003</v>
      </c>
      <c r="AH650" s="9">
        <v>199312.2212</v>
      </c>
      <c r="AI650" s="9">
        <v>98566.951799999995</v>
      </c>
      <c r="AJ650" s="9">
        <v>282260.14319999999</v>
      </c>
      <c r="AK650" s="9">
        <v>46805.945517527172</v>
      </c>
      <c r="AL650" s="9">
        <v>2767808.4364843997</v>
      </c>
      <c r="AM650" s="9">
        <f t="shared" si="85"/>
        <v>235454.19768247282</v>
      </c>
      <c r="AN650" s="9"/>
      <c r="AO650" s="9"/>
      <c r="AP650" s="9"/>
      <c r="AQ650" s="9"/>
      <c r="AR650" s="9"/>
      <c r="AS650" s="9"/>
      <c r="AT650" s="9"/>
      <c r="AU650" s="9"/>
      <c r="AV650" s="9">
        <f t="shared" si="81"/>
        <v>-23126.425501927268</v>
      </c>
      <c r="AW650" s="9"/>
      <c r="AX650" s="9"/>
      <c r="AY650" s="9"/>
      <c r="AZ650" s="9"/>
      <c r="BA650" s="20">
        <v>645</v>
      </c>
      <c r="BB650" s="20">
        <v>2017</v>
      </c>
      <c r="BC650" s="20">
        <v>1941</v>
      </c>
      <c r="BD650" s="21">
        <v>129.43</v>
      </c>
      <c r="BE650" s="9">
        <f t="shared" si="86"/>
        <v>-269809.91190365329</v>
      </c>
      <c r="BF650" s="9">
        <v>2228012.8391999998</v>
      </c>
      <c r="BG650" s="9">
        <v>33412.713799999998</v>
      </c>
      <c r="BH650" s="9">
        <v>182298.48759999999</v>
      </c>
      <c r="BI650" s="9">
        <v>110884.49390074299</v>
      </c>
      <c r="BJ650" s="9">
        <v>127478.58429999999</v>
      </c>
      <c r="BK650" s="9">
        <v>109773.32835193966</v>
      </c>
      <c r="BL650" s="9">
        <v>2842123.7023524563</v>
      </c>
      <c r="BM650" s="9">
        <f t="shared" si="87"/>
        <v>17705.255948060323</v>
      </c>
      <c r="BN650" s="9"/>
      <c r="BO650" s="9"/>
      <c r="BP650" s="9"/>
      <c r="BQ650" s="9"/>
      <c r="BR650" s="9"/>
      <c r="BS650" s="9"/>
      <c r="BT650" s="9"/>
      <c r="BU650" s="9"/>
      <c r="BV650" s="9">
        <f t="shared" si="82"/>
        <v>-269809.91190365329</v>
      </c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</row>
    <row r="651" spans="1:117">
      <c r="A651" s="8">
        <v>646</v>
      </c>
      <c r="B651" s="20">
        <v>2015</v>
      </c>
      <c r="C651" s="20">
        <v>1956</v>
      </c>
      <c r="D651" s="21">
        <v>140.97999999999999</v>
      </c>
      <c r="E651" s="9">
        <v>37607.614000000001</v>
      </c>
      <c r="F651" s="9">
        <v>2040380.1784000001</v>
      </c>
      <c r="G651" s="9">
        <v>77366.129400000005</v>
      </c>
      <c r="H651" s="9">
        <v>380319.52679999999</v>
      </c>
      <c r="I651" s="9">
        <v>73306.398000000001</v>
      </c>
      <c r="J651" s="9">
        <v>40196.588100000001</v>
      </c>
      <c r="K651" s="9">
        <v>2017.9701</v>
      </c>
      <c r="L651" s="9">
        <v>2571943.2365999999</v>
      </c>
      <c r="M651" s="9">
        <f t="shared" si="83"/>
        <v>38178.618000000002</v>
      </c>
      <c r="N651" s="9"/>
      <c r="O651" s="9"/>
      <c r="P651" s="9"/>
      <c r="Q651" s="9"/>
      <c r="R651" s="9"/>
      <c r="S651" s="9"/>
      <c r="T651" s="9"/>
      <c r="U651" s="9"/>
      <c r="V651" s="9">
        <f t="shared" si="80"/>
        <v>306169.614</v>
      </c>
      <c r="W651" s="9"/>
      <c r="X651" s="9"/>
      <c r="Y651" s="9"/>
      <c r="Z651" s="9"/>
      <c r="AA651" s="8">
        <v>646</v>
      </c>
      <c r="AB651" s="20">
        <v>2016</v>
      </c>
      <c r="AC651" s="20">
        <v>1943</v>
      </c>
      <c r="AD651" s="21">
        <v>84.68</v>
      </c>
      <c r="AE651" s="9">
        <f t="shared" si="84"/>
        <v>156855.00859807339</v>
      </c>
      <c r="AF651" s="9">
        <v>2192008.6627000002</v>
      </c>
      <c r="AG651" s="9">
        <v>33508.915200000003</v>
      </c>
      <c r="AH651" s="9">
        <v>201326.33669999999</v>
      </c>
      <c r="AI651" s="9">
        <v>91000.396399999998</v>
      </c>
      <c r="AJ651" s="9">
        <v>459252.74560000002</v>
      </c>
      <c r="AK651" s="9">
        <v>26512.739917527171</v>
      </c>
      <c r="AL651" s="9">
        <v>2793729.3080843999</v>
      </c>
      <c r="AM651" s="9">
        <f t="shared" si="85"/>
        <v>432740.00568247284</v>
      </c>
      <c r="AN651" s="9"/>
      <c r="AO651" s="9"/>
      <c r="AP651" s="9"/>
      <c r="AQ651" s="9"/>
      <c r="AR651" s="9"/>
      <c r="AS651" s="9"/>
      <c r="AT651" s="9"/>
      <c r="AU651" s="9"/>
      <c r="AV651" s="9">
        <f t="shared" si="81"/>
        <v>156855.00859807339</v>
      </c>
      <c r="AW651" s="9"/>
      <c r="AX651" s="9"/>
      <c r="AY651" s="9"/>
      <c r="AZ651" s="9"/>
      <c r="BA651" s="20">
        <v>646</v>
      </c>
      <c r="BB651" s="20">
        <v>2017</v>
      </c>
      <c r="BC651" s="20">
        <v>1944</v>
      </c>
      <c r="BD651" s="21">
        <v>106.97</v>
      </c>
      <c r="BE651" s="9">
        <f t="shared" si="86"/>
        <v>-331843.37369604642</v>
      </c>
      <c r="BF651" s="9">
        <v>2188751.0649999999</v>
      </c>
      <c r="BG651" s="9">
        <v>33412.713799999998</v>
      </c>
      <c r="BH651" s="9">
        <v>174386.69930000001</v>
      </c>
      <c r="BI651" s="9">
        <v>140607.21010835</v>
      </c>
      <c r="BJ651" s="9">
        <v>87900.5245</v>
      </c>
      <c r="BK651" s="9">
        <v>116261.05315193966</v>
      </c>
      <c r="BL651" s="9">
        <v>2840640.5332524567</v>
      </c>
      <c r="BM651" s="9">
        <f t="shared" si="87"/>
        <v>-28360.528651939661</v>
      </c>
      <c r="BN651" s="9"/>
      <c r="BO651" s="9"/>
      <c r="BP651" s="9"/>
      <c r="BQ651" s="9"/>
      <c r="BR651" s="9"/>
      <c r="BS651" s="9"/>
      <c r="BT651" s="9"/>
      <c r="BU651" s="9"/>
      <c r="BV651" s="9">
        <f t="shared" si="82"/>
        <v>-331843.37369604642</v>
      </c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</row>
    <row r="652" spans="1:117">
      <c r="A652" s="8">
        <v>647</v>
      </c>
      <c r="B652" s="20">
        <v>2015</v>
      </c>
      <c r="C652" s="20">
        <v>1998</v>
      </c>
      <c r="D652" s="21">
        <v>105.25</v>
      </c>
      <c r="E652" s="9">
        <v>121955.26730000001</v>
      </c>
      <c r="F652" s="9">
        <v>2053693.4269999999</v>
      </c>
      <c r="G652" s="9">
        <v>77366.129400000005</v>
      </c>
      <c r="H652" s="9">
        <v>380523.73129999998</v>
      </c>
      <c r="I652" s="9">
        <v>72539.505000000005</v>
      </c>
      <c r="J652" s="9">
        <v>120824.2553</v>
      </c>
      <c r="K652" s="9">
        <v>663.29899999999998</v>
      </c>
      <c r="L652" s="9">
        <v>2582328.4816999999</v>
      </c>
      <c r="M652" s="9">
        <f t="shared" si="83"/>
        <v>120160.95630000001</v>
      </c>
      <c r="N652" s="9"/>
      <c r="O652" s="9"/>
      <c r="P652" s="9"/>
      <c r="Q652" s="9"/>
      <c r="R652" s="9"/>
      <c r="S652" s="9"/>
      <c r="T652" s="9"/>
      <c r="U652" s="9"/>
      <c r="V652" s="9">
        <f t="shared" si="80"/>
        <v>390517.26730000001</v>
      </c>
      <c r="W652" s="9"/>
      <c r="X652" s="9"/>
      <c r="Y652" s="9"/>
      <c r="Z652" s="9"/>
      <c r="AA652" s="8">
        <v>647</v>
      </c>
      <c r="AB652" s="20">
        <v>2016</v>
      </c>
      <c r="AC652" s="20">
        <v>1989</v>
      </c>
      <c r="AD652" s="21">
        <v>135.44999999999999</v>
      </c>
      <c r="AE652" s="9">
        <f t="shared" si="84"/>
        <v>-120355.20630192664</v>
      </c>
      <c r="AF652" s="9">
        <v>2172867.6027000002</v>
      </c>
      <c r="AG652" s="9">
        <v>33508.915200000003</v>
      </c>
      <c r="AH652" s="9">
        <v>199499.65549999999</v>
      </c>
      <c r="AI652" s="9">
        <v>97862.805399999997</v>
      </c>
      <c r="AJ652" s="9">
        <v>195916.35250000001</v>
      </c>
      <c r="AK652" s="9">
        <v>52649.094717527172</v>
      </c>
      <c r="AL652" s="9">
        <v>2767361.4428843996</v>
      </c>
      <c r="AM652" s="9">
        <f t="shared" si="85"/>
        <v>143267.25778247282</v>
      </c>
      <c r="AN652" s="9"/>
      <c r="AO652" s="9"/>
      <c r="AP652" s="9"/>
      <c r="AQ652" s="9"/>
      <c r="AR652" s="9"/>
      <c r="AS652" s="9"/>
      <c r="AT652" s="9"/>
      <c r="AU652" s="9"/>
      <c r="AV652" s="9">
        <f t="shared" si="81"/>
        <v>-120355.20630192664</v>
      </c>
      <c r="AW652" s="9"/>
      <c r="AX652" s="9"/>
      <c r="AY652" s="9"/>
      <c r="AZ652" s="9"/>
      <c r="BA652" s="20">
        <v>647</v>
      </c>
      <c r="BB652" s="20">
        <v>2017</v>
      </c>
      <c r="BC652" s="20">
        <v>1990</v>
      </c>
      <c r="BD652" s="21">
        <v>149.83000000000001</v>
      </c>
      <c r="BE652" s="9">
        <f t="shared" si="86"/>
        <v>3502.9574837991968</v>
      </c>
      <c r="BF652" s="9">
        <v>2174432.9397999998</v>
      </c>
      <c r="BG652" s="9">
        <v>33412.713799999998</v>
      </c>
      <c r="BH652" s="9">
        <v>191222.7248</v>
      </c>
      <c r="BI652" s="9">
        <v>77358.247188195804</v>
      </c>
      <c r="BJ652" s="9">
        <v>434207.02630000003</v>
      </c>
      <c r="BK652" s="9">
        <v>43940.36365193966</v>
      </c>
      <c r="BL652" s="9">
        <v>2863190.3307524566</v>
      </c>
      <c r="BM652" s="9">
        <f t="shared" si="87"/>
        <v>390266.66264806036</v>
      </c>
      <c r="BN652" s="9"/>
      <c r="BO652" s="9"/>
      <c r="BP652" s="9"/>
      <c r="BQ652" s="9"/>
      <c r="BR652" s="9"/>
      <c r="BS652" s="9"/>
      <c r="BT652" s="9"/>
      <c r="BU652" s="9"/>
      <c r="BV652" s="9">
        <f t="shared" si="82"/>
        <v>3502.9574837991968</v>
      </c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</row>
    <row r="653" spans="1:117">
      <c r="A653" s="8">
        <v>648</v>
      </c>
      <c r="B653" s="20">
        <v>2015</v>
      </c>
      <c r="C653" s="20">
        <v>1975</v>
      </c>
      <c r="D653" s="21">
        <v>110.85</v>
      </c>
      <c r="E653" s="9">
        <v>39245.211000000003</v>
      </c>
      <c r="F653" s="9">
        <v>2061334.8145000001</v>
      </c>
      <c r="G653" s="9">
        <v>77366.129400000005</v>
      </c>
      <c r="H653" s="9">
        <v>380068.98680000001</v>
      </c>
      <c r="I653" s="9">
        <v>74247.304000000004</v>
      </c>
      <c r="J653" s="9">
        <v>37976.364300000001</v>
      </c>
      <c r="K653" s="9">
        <v>23152.787100000001</v>
      </c>
      <c r="L653" s="9">
        <v>2568595.6009</v>
      </c>
      <c r="M653" s="9">
        <f t="shared" si="83"/>
        <v>14823.5772</v>
      </c>
      <c r="N653" s="9"/>
      <c r="O653" s="9"/>
      <c r="P653" s="9"/>
      <c r="Q653" s="9"/>
      <c r="R653" s="9"/>
      <c r="S653" s="9"/>
      <c r="T653" s="9"/>
      <c r="U653" s="9"/>
      <c r="V653" s="9">
        <f t="shared" si="80"/>
        <v>307807.21100000001</v>
      </c>
      <c r="W653" s="9"/>
      <c r="X653" s="9"/>
      <c r="Y653" s="9"/>
      <c r="Z653" s="9"/>
      <c r="AA653" s="8">
        <v>648</v>
      </c>
      <c r="AB653" s="20">
        <v>2016</v>
      </c>
      <c r="AC653" s="20">
        <v>2003</v>
      </c>
      <c r="AD653" s="21">
        <v>113.28</v>
      </c>
      <c r="AE653" s="9">
        <f t="shared" si="84"/>
        <v>-80709.447201926727</v>
      </c>
      <c r="AF653" s="9">
        <v>2198036.2223</v>
      </c>
      <c r="AG653" s="9">
        <v>33508.915200000003</v>
      </c>
      <c r="AH653" s="9">
        <v>196557.97589999999</v>
      </c>
      <c r="AI653" s="9">
        <v>108913.99920000001</v>
      </c>
      <c r="AJ653" s="9">
        <v>241679.42680000002</v>
      </c>
      <c r="AK653" s="9">
        <v>91465.309317527179</v>
      </c>
      <c r="AL653" s="9">
        <v>2767940.6772843995</v>
      </c>
      <c r="AM653" s="9">
        <f t="shared" si="85"/>
        <v>150214.11748247285</v>
      </c>
      <c r="AN653" s="9"/>
      <c r="AO653" s="9"/>
      <c r="AP653" s="9"/>
      <c r="AQ653" s="9"/>
      <c r="AR653" s="9"/>
      <c r="AS653" s="9"/>
      <c r="AT653" s="9"/>
      <c r="AU653" s="9"/>
      <c r="AV653" s="9">
        <f t="shared" si="81"/>
        <v>-80709.447201926727</v>
      </c>
      <c r="AW653" s="9"/>
      <c r="AX653" s="9"/>
      <c r="AY653" s="9"/>
      <c r="AZ653" s="9"/>
      <c r="BA653" s="20">
        <v>648</v>
      </c>
      <c r="BB653" s="20">
        <v>2017</v>
      </c>
      <c r="BC653" s="20">
        <v>2004</v>
      </c>
      <c r="BD653" s="21">
        <v>109.88</v>
      </c>
      <c r="BE653" s="9">
        <f t="shared" si="86"/>
        <v>-166600.83515225863</v>
      </c>
      <c r="BF653" s="9">
        <v>2252836.3456999999</v>
      </c>
      <c r="BG653" s="9">
        <v>33412.713799999998</v>
      </c>
      <c r="BH653" s="9">
        <v>186746.44899999999</v>
      </c>
      <c r="BI653" s="9">
        <v>94174.556052137807</v>
      </c>
      <c r="BJ653" s="9">
        <v>207883.90599999999</v>
      </c>
      <c r="BK653" s="9">
        <v>99455.50075193966</v>
      </c>
      <c r="BL653" s="9">
        <v>2842199.3049524566</v>
      </c>
      <c r="BM653" s="9">
        <f t="shared" si="87"/>
        <v>108428.40524806033</v>
      </c>
      <c r="BN653" s="9"/>
      <c r="BO653" s="9"/>
      <c r="BP653" s="9"/>
      <c r="BQ653" s="9"/>
      <c r="BR653" s="9"/>
      <c r="BS653" s="9"/>
      <c r="BT653" s="9"/>
      <c r="BU653" s="9"/>
      <c r="BV653" s="9">
        <f t="shared" si="82"/>
        <v>-166600.83515225863</v>
      </c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</row>
    <row r="654" spans="1:117">
      <c r="A654" s="8">
        <v>649</v>
      </c>
      <c r="B654" s="20">
        <v>2015</v>
      </c>
      <c r="C654" s="20">
        <v>1986</v>
      </c>
      <c r="D654" s="21">
        <v>112.57</v>
      </c>
      <c r="E654" s="9">
        <v>100738.31630000001</v>
      </c>
      <c r="F654" s="9">
        <v>2059832.5747</v>
      </c>
      <c r="G654" s="9">
        <v>77366.129400000005</v>
      </c>
      <c r="H654" s="9">
        <v>380349.76760000002</v>
      </c>
      <c r="I654" s="9">
        <v>73192.828200000004</v>
      </c>
      <c r="J654" s="9">
        <v>91960.294200000004</v>
      </c>
      <c r="K654" s="9">
        <v>6117.6067000000003</v>
      </c>
      <c r="L654" s="9">
        <v>2575845.6712000002</v>
      </c>
      <c r="M654" s="9">
        <f t="shared" si="83"/>
        <v>85842.6875</v>
      </c>
      <c r="N654" s="9"/>
      <c r="O654" s="9"/>
      <c r="P654" s="9"/>
      <c r="Q654" s="9"/>
      <c r="R654" s="9"/>
      <c r="S654" s="9"/>
      <c r="T654" s="9"/>
      <c r="U654" s="9"/>
      <c r="V654" s="9">
        <f t="shared" si="80"/>
        <v>369300.31630000001</v>
      </c>
      <c r="W654" s="9"/>
      <c r="X654" s="9"/>
      <c r="Y654" s="9"/>
      <c r="Z654" s="9"/>
      <c r="AA654" s="8">
        <v>649</v>
      </c>
      <c r="AB654" s="20">
        <v>2016</v>
      </c>
      <c r="AC654" s="20">
        <v>1960</v>
      </c>
      <c r="AD654" s="21">
        <v>137.91</v>
      </c>
      <c r="AE654" s="9">
        <f t="shared" si="84"/>
        <v>206550.97969807312</v>
      </c>
      <c r="AF654" s="9">
        <v>2240985.5454000002</v>
      </c>
      <c r="AG654" s="9">
        <v>33508.915200000003</v>
      </c>
      <c r="AH654" s="9">
        <v>205328.76609999998</v>
      </c>
      <c r="AI654" s="9">
        <v>75964.2166</v>
      </c>
      <c r="AJ654" s="9">
        <v>463545.7476</v>
      </c>
      <c r="AK654" s="9">
        <v>25494.669217527171</v>
      </c>
      <c r="AL654" s="9">
        <v>2787287.5419843998</v>
      </c>
      <c r="AM654" s="9">
        <f t="shared" si="85"/>
        <v>438051.07838247286</v>
      </c>
      <c r="AN654" s="9"/>
      <c r="AO654" s="9"/>
      <c r="AP654" s="9"/>
      <c r="AQ654" s="9"/>
      <c r="AR654" s="9"/>
      <c r="AS654" s="9"/>
      <c r="AT654" s="9"/>
      <c r="AU654" s="9"/>
      <c r="AV654" s="9">
        <f t="shared" si="81"/>
        <v>206550.97969807312</v>
      </c>
      <c r="AW654" s="9"/>
      <c r="AX654" s="9"/>
      <c r="AY654" s="9"/>
      <c r="AZ654" s="9"/>
      <c r="BA654" s="20">
        <v>649</v>
      </c>
      <c r="BB654" s="20">
        <v>2017</v>
      </c>
      <c r="BC654" s="20">
        <v>1961</v>
      </c>
      <c r="BD654" s="21">
        <v>125.72</v>
      </c>
      <c r="BE654" s="9">
        <f t="shared" si="86"/>
        <v>54158.30228739325</v>
      </c>
      <c r="BF654" s="9">
        <v>2251020.2245999998</v>
      </c>
      <c r="BG654" s="9">
        <v>33412.713799999998</v>
      </c>
      <c r="BH654" s="9">
        <v>191479.3064</v>
      </c>
      <c r="BI654" s="9">
        <v>76394.330891789403</v>
      </c>
      <c r="BJ654" s="9">
        <v>427965.24230000004</v>
      </c>
      <c r="BK654" s="9">
        <v>59452.628051939668</v>
      </c>
      <c r="BL654" s="9">
        <v>2866660.8876524563</v>
      </c>
      <c r="BM654" s="9">
        <f t="shared" si="87"/>
        <v>368512.61424806039</v>
      </c>
      <c r="BN654" s="9"/>
      <c r="BO654" s="9"/>
      <c r="BP654" s="9"/>
      <c r="BQ654" s="9"/>
      <c r="BR654" s="9"/>
      <c r="BS654" s="9"/>
      <c r="BT654" s="9"/>
      <c r="BU654" s="9"/>
      <c r="BV654" s="9">
        <f t="shared" si="82"/>
        <v>54158.30228739325</v>
      </c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</row>
    <row r="655" spans="1:117">
      <c r="A655" s="8">
        <v>650</v>
      </c>
      <c r="B655" s="20">
        <v>2015</v>
      </c>
      <c r="C655" s="20">
        <v>1977</v>
      </c>
      <c r="D655" s="21">
        <v>53.48</v>
      </c>
      <c r="E655" s="9">
        <v>42166.794099999999</v>
      </c>
      <c r="F655" s="9">
        <v>2045639.7860999999</v>
      </c>
      <c r="G655" s="9">
        <v>77366.129400000005</v>
      </c>
      <c r="H655" s="9">
        <v>380126.4129</v>
      </c>
      <c r="I655" s="9">
        <v>74031.6397</v>
      </c>
      <c r="J655" s="9">
        <v>46070.6466</v>
      </c>
      <c r="K655" s="9">
        <v>10880.639800000001</v>
      </c>
      <c r="L655" s="9">
        <v>2570187.1808000002</v>
      </c>
      <c r="M655" s="9">
        <f t="shared" si="83"/>
        <v>35190.006800000003</v>
      </c>
      <c r="N655" s="9"/>
      <c r="O655" s="9"/>
      <c r="P655" s="9"/>
      <c r="Q655" s="9"/>
      <c r="R655" s="9"/>
      <c r="S655" s="9"/>
      <c r="T655" s="9"/>
      <c r="U655" s="9"/>
      <c r="V655" s="9">
        <f t="shared" si="80"/>
        <v>310728.7941</v>
      </c>
      <c r="W655" s="9"/>
      <c r="X655" s="9"/>
      <c r="Y655" s="9"/>
      <c r="Z655" s="9"/>
      <c r="AA655" s="8">
        <v>650</v>
      </c>
      <c r="AB655" s="20">
        <v>2016</v>
      </c>
      <c r="AC655" s="20">
        <v>1957</v>
      </c>
      <c r="AD655" s="21">
        <v>133.28</v>
      </c>
      <c r="AE655" s="9">
        <f t="shared" si="84"/>
        <v>28577.338998073246</v>
      </c>
      <c r="AF655" s="9">
        <v>2179111.2237999998</v>
      </c>
      <c r="AG655" s="9">
        <v>33508.915200000003</v>
      </c>
      <c r="AH655" s="9">
        <v>203111.65399999998</v>
      </c>
      <c r="AI655" s="9">
        <v>84293.381999999998</v>
      </c>
      <c r="AJ655" s="9">
        <v>335469.11499999999</v>
      </c>
      <c r="AK655" s="9">
        <v>20370.212917527169</v>
      </c>
      <c r="AL655" s="9">
        <v>2786546.7380843996</v>
      </c>
      <c r="AM655" s="9">
        <f t="shared" si="85"/>
        <v>315098.90208247281</v>
      </c>
      <c r="AN655" s="9"/>
      <c r="AO655" s="9"/>
      <c r="AP655" s="9"/>
      <c r="AQ655" s="9"/>
      <c r="AR655" s="9"/>
      <c r="AS655" s="9"/>
      <c r="AT655" s="9"/>
      <c r="AU655" s="9"/>
      <c r="AV655" s="9">
        <f t="shared" si="81"/>
        <v>28577.338998073246</v>
      </c>
      <c r="AW655" s="9"/>
      <c r="AX655" s="9"/>
      <c r="AY655" s="9"/>
      <c r="AZ655" s="9"/>
      <c r="BA655" s="20">
        <v>650</v>
      </c>
      <c r="BB655" s="20">
        <v>2017</v>
      </c>
      <c r="BC655" s="20">
        <v>1958</v>
      </c>
      <c r="BD655" s="21">
        <v>157.07</v>
      </c>
      <c r="BE655" s="9">
        <f t="shared" si="86"/>
        <v>-58266.473047519103</v>
      </c>
      <c r="BF655" s="9">
        <v>2191234.1757999999</v>
      </c>
      <c r="BG655" s="9">
        <v>33412.713799999998</v>
      </c>
      <c r="BH655" s="9">
        <v>190354.2738</v>
      </c>
      <c r="BI655" s="9">
        <v>80620.812056877097</v>
      </c>
      <c r="BJ655" s="9">
        <v>358554.6041</v>
      </c>
      <c r="BK655" s="9">
        <v>49568.971551939663</v>
      </c>
      <c r="BL655" s="9">
        <v>2862874.0810524565</v>
      </c>
      <c r="BM655" s="9">
        <f t="shared" si="87"/>
        <v>308985.63254806033</v>
      </c>
      <c r="BN655" s="9"/>
      <c r="BO655" s="9"/>
      <c r="BP655" s="9"/>
      <c r="BQ655" s="9"/>
      <c r="BR655" s="9"/>
      <c r="BS655" s="9"/>
      <c r="BT655" s="9"/>
      <c r="BU655" s="9"/>
      <c r="BV655" s="9">
        <f t="shared" si="82"/>
        <v>-58266.473047519103</v>
      </c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</row>
    <row r="656" spans="1:117">
      <c r="A656" s="8">
        <v>651</v>
      </c>
      <c r="B656" s="20">
        <v>2015</v>
      </c>
      <c r="C656" s="20">
        <v>1973</v>
      </c>
      <c r="D656" s="21">
        <v>71.05</v>
      </c>
      <c r="E656" s="9">
        <v>-200.28200000000001</v>
      </c>
      <c r="F656" s="9">
        <v>2039468.8729999999</v>
      </c>
      <c r="G656" s="9">
        <v>77366.129400000005</v>
      </c>
      <c r="H656" s="9">
        <v>378483.57819999999</v>
      </c>
      <c r="I656" s="9">
        <v>80201.3266</v>
      </c>
      <c r="J656" s="9">
        <v>19300.9087</v>
      </c>
      <c r="K656" s="9">
        <v>22974.393199999999</v>
      </c>
      <c r="L656" s="9">
        <v>2572046.7047000001</v>
      </c>
      <c r="M656" s="9">
        <f t="shared" si="83"/>
        <v>-3673.4844999999987</v>
      </c>
      <c r="N656" s="9"/>
      <c r="O656" s="9"/>
      <c r="P656" s="9"/>
      <c r="Q656" s="9"/>
      <c r="R656" s="9"/>
      <c r="S656" s="9"/>
      <c r="T656" s="9"/>
      <c r="U656" s="9"/>
      <c r="V656" s="9">
        <f t="shared" si="80"/>
        <v>268361.71799999999</v>
      </c>
      <c r="W656" s="9"/>
      <c r="X656" s="9"/>
      <c r="Y656" s="9"/>
      <c r="Z656" s="9"/>
      <c r="AA656" s="8">
        <v>651</v>
      </c>
      <c r="AB656" s="20">
        <v>2016</v>
      </c>
      <c r="AC656" s="20">
        <v>1987</v>
      </c>
      <c r="AD656" s="21">
        <v>96.42</v>
      </c>
      <c r="AE656" s="9">
        <f t="shared" si="84"/>
        <v>-138942.00610192632</v>
      </c>
      <c r="AF656" s="9">
        <v>2160738.2198000001</v>
      </c>
      <c r="AG656" s="9">
        <v>33508.915200000003</v>
      </c>
      <c r="AH656" s="9">
        <v>202062.05399999997</v>
      </c>
      <c r="AI656" s="9">
        <v>88236.480500000005</v>
      </c>
      <c r="AJ656" s="9">
        <v>180541.62530000001</v>
      </c>
      <c r="AK656" s="9">
        <v>39878.404617527172</v>
      </c>
      <c r="AL656" s="9">
        <v>2764150.8962843996</v>
      </c>
      <c r="AM656" s="9">
        <f t="shared" si="85"/>
        <v>140663.22068247283</v>
      </c>
      <c r="AN656" s="9"/>
      <c r="AO656" s="9"/>
      <c r="AP656" s="9"/>
      <c r="AQ656" s="9"/>
      <c r="AR656" s="9"/>
      <c r="AS656" s="9"/>
      <c r="AT656" s="9"/>
      <c r="AU656" s="9"/>
      <c r="AV656" s="9">
        <f t="shared" si="81"/>
        <v>-138942.00610192632</v>
      </c>
      <c r="AW656" s="9"/>
      <c r="AX656" s="9"/>
      <c r="AY656" s="9"/>
      <c r="AZ656" s="9"/>
      <c r="BA656" s="20">
        <v>651</v>
      </c>
      <c r="BB656" s="20">
        <v>2017</v>
      </c>
      <c r="BC656" s="20">
        <v>1988</v>
      </c>
      <c r="BD656" s="21">
        <v>120.42</v>
      </c>
      <c r="BE656" s="9">
        <f t="shared" si="86"/>
        <v>-291563.58948304178</v>
      </c>
      <c r="BF656" s="9">
        <v>2173938.8294000002</v>
      </c>
      <c r="BG656" s="9">
        <v>33412.713799999998</v>
      </c>
      <c r="BH656" s="9">
        <v>179107.26420000001</v>
      </c>
      <c r="BI656" s="9">
        <v>122873.165121354</v>
      </c>
      <c r="BJ656" s="9">
        <v>138326.9455</v>
      </c>
      <c r="BK656" s="9">
        <v>101821.02325193965</v>
      </c>
      <c r="BL656" s="9">
        <v>2837401.4842524566</v>
      </c>
      <c r="BM656" s="9">
        <f t="shared" si="87"/>
        <v>36505.922248060349</v>
      </c>
      <c r="BN656" s="9"/>
      <c r="BO656" s="9"/>
      <c r="BP656" s="9"/>
      <c r="BQ656" s="9"/>
      <c r="BR656" s="9"/>
      <c r="BS656" s="9"/>
      <c r="BT656" s="9"/>
      <c r="BU656" s="9"/>
      <c r="BV656" s="9">
        <f t="shared" si="82"/>
        <v>-291563.58948304178</v>
      </c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</row>
    <row r="657" spans="1:117">
      <c r="A657" s="8">
        <v>652</v>
      </c>
      <c r="B657" s="20">
        <v>2015</v>
      </c>
      <c r="C657" s="20">
        <v>1983</v>
      </c>
      <c r="D657" s="21">
        <v>122.32</v>
      </c>
      <c r="E657" s="9">
        <v>80307.849600000001</v>
      </c>
      <c r="F657" s="9">
        <v>2037145.1168</v>
      </c>
      <c r="G657" s="9">
        <v>77366.129400000005</v>
      </c>
      <c r="H657" s="9">
        <v>380227.79129999998</v>
      </c>
      <c r="I657" s="9">
        <v>73650.911500000002</v>
      </c>
      <c r="J657" s="9">
        <v>85844.280599999998</v>
      </c>
      <c r="K657" s="9">
        <v>2202.2076999999999</v>
      </c>
      <c r="L657" s="9">
        <v>2571724.1723000002</v>
      </c>
      <c r="M657" s="9">
        <f t="shared" si="83"/>
        <v>83642.072899999999</v>
      </c>
      <c r="N657" s="9"/>
      <c r="O657" s="9"/>
      <c r="P657" s="9"/>
      <c r="Q657" s="9"/>
      <c r="R657" s="9"/>
      <c r="S657" s="9"/>
      <c r="T657" s="9"/>
      <c r="U657" s="9"/>
      <c r="V657" s="9">
        <f t="shared" si="80"/>
        <v>348869.84960000002</v>
      </c>
      <c r="W657" s="9"/>
      <c r="X657" s="9"/>
      <c r="Y657" s="9"/>
      <c r="Z657" s="9"/>
      <c r="AA657" s="8">
        <v>652</v>
      </c>
      <c r="AB657" s="20">
        <v>2016</v>
      </c>
      <c r="AC657" s="20">
        <v>1945</v>
      </c>
      <c r="AD657" s="21">
        <v>140.66</v>
      </c>
      <c r="AE657" s="9">
        <f t="shared" si="84"/>
        <v>-195283.00950192707</v>
      </c>
      <c r="AF657" s="9">
        <v>2191213.3813999998</v>
      </c>
      <c r="AG657" s="9">
        <v>33508.915200000003</v>
      </c>
      <c r="AH657" s="9">
        <v>191318.92749999999</v>
      </c>
      <c r="AI657" s="9">
        <v>128595.86410000001</v>
      </c>
      <c r="AJ657" s="9">
        <v>154836.48490000001</v>
      </c>
      <c r="AK657" s="9">
        <v>129067.03761752718</v>
      </c>
      <c r="AL657" s="9">
        <v>2765689.5449843998</v>
      </c>
      <c r="AM657" s="9">
        <f t="shared" si="85"/>
        <v>25769.447282472829</v>
      </c>
      <c r="AN657" s="9"/>
      <c r="AO657" s="9"/>
      <c r="AP657" s="9"/>
      <c r="AQ657" s="9"/>
      <c r="AR657" s="9"/>
      <c r="AS657" s="9"/>
      <c r="AT657" s="9"/>
      <c r="AU657" s="9"/>
      <c r="AV657" s="9">
        <f t="shared" si="81"/>
        <v>-195283.00950192707</v>
      </c>
      <c r="AW657" s="9"/>
      <c r="AX657" s="9"/>
      <c r="AY657" s="9"/>
      <c r="AZ657" s="9"/>
      <c r="BA657" s="20">
        <v>652</v>
      </c>
      <c r="BB657" s="20">
        <v>2017</v>
      </c>
      <c r="BC657" s="20">
        <v>1946</v>
      </c>
      <c r="BD657" s="21">
        <v>139.6</v>
      </c>
      <c r="BE657" s="9">
        <f t="shared" si="86"/>
        <v>19669.183648014907</v>
      </c>
      <c r="BF657" s="9">
        <v>2215518.0063</v>
      </c>
      <c r="BG657" s="9">
        <v>33412.713799999998</v>
      </c>
      <c r="BH657" s="9">
        <v>190680.70810000002</v>
      </c>
      <c r="BI657" s="9">
        <v>79394.475852411197</v>
      </c>
      <c r="BJ657" s="9">
        <v>430445.50580000004</v>
      </c>
      <c r="BK657" s="9">
        <v>61580.589551939658</v>
      </c>
      <c r="BL657" s="9">
        <v>2868201.6366524566</v>
      </c>
      <c r="BM657" s="9">
        <f t="shared" si="87"/>
        <v>368864.91624806041</v>
      </c>
      <c r="BN657" s="9"/>
      <c r="BO657" s="9"/>
      <c r="BP657" s="9"/>
      <c r="BQ657" s="9"/>
      <c r="BR657" s="9"/>
      <c r="BS657" s="9"/>
      <c r="BT657" s="9"/>
      <c r="BU657" s="9"/>
      <c r="BV657" s="9">
        <f t="shared" si="82"/>
        <v>19669.183648014907</v>
      </c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</row>
    <row r="658" spans="1:117">
      <c r="A658" s="8">
        <v>653</v>
      </c>
      <c r="B658" s="20">
        <v>2015</v>
      </c>
      <c r="C658" s="20">
        <v>1974</v>
      </c>
      <c r="D658" s="21">
        <v>156.36000000000001</v>
      </c>
      <c r="E658" s="9">
        <v>17697.591400000001</v>
      </c>
      <c r="F658" s="9">
        <v>2053001.7086</v>
      </c>
      <c r="G658" s="9">
        <v>77366.129400000005</v>
      </c>
      <c r="H658" s="9">
        <v>379169.40480000002</v>
      </c>
      <c r="I658" s="9">
        <v>77625.696100000001</v>
      </c>
      <c r="J658" s="9">
        <v>17155.553500000002</v>
      </c>
      <c r="K658" s="9">
        <v>15652.7014</v>
      </c>
      <c r="L658" s="9">
        <v>2570968.1997000002</v>
      </c>
      <c r="M658" s="9">
        <f t="shared" si="83"/>
        <v>1502.8521000000019</v>
      </c>
      <c r="N658" s="9"/>
      <c r="O658" s="9"/>
      <c r="P658" s="9"/>
      <c r="Q658" s="9"/>
      <c r="R658" s="9"/>
      <c r="S658" s="9"/>
      <c r="T658" s="9"/>
      <c r="U658" s="9"/>
      <c r="V658" s="9">
        <f t="shared" si="80"/>
        <v>286259.59140000003</v>
      </c>
      <c r="W658" s="9"/>
      <c r="X658" s="9"/>
      <c r="Y658" s="9"/>
      <c r="Z658" s="9"/>
      <c r="AA658" s="8">
        <v>653</v>
      </c>
      <c r="AB658" s="20">
        <v>2016</v>
      </c>
      <c r="AC658" s="20">
        <v>1990</v>
      </c>
      <c r="AD658" s="21">
        <v>149.83000000000001</v>
      </c>
      <c r="AE658" s="9">
        <f t="shared" si="84"/>
        <v>60668.848598073237</v>
      </c>
      <c r="AF658" s="9">
        <v>2221521.9246999999</v>
      </c>
      <c r="AG658" s="9">
        <v>33508.915200000003</v>
      </c>
      <c r="AH658" s="9">
        <v>203811.16989999998</v>
      </c>
      <c r="AI658" s="9">
        <v>81665.466199999995</v>
      </c>
      <c r="AJ658" s="9">
        <v>326686.05979999999</v>
      </c>
      <c r="AK658" s="9">
        <v>26284.619117527171</v>
      </c>
      <c r="AL658" s="9">
        <v>2780240.0680843997</v>
      </c>
      <c r="AM658" s="9">
        <f t="shared" si="85"/>
        <v>300401.44068247284</v>
      </c>
      <c r="AN658" s="9"/>
      <c r="AO658" s="9"/>
      <c r="AP658" s="9"/>
      <c r="AQ658" s="9"/>
      <c r="AR658" s="9"/>
      <c r="AS658" s="9"/>
      <c r="AT658" s="9"/>
      <c r="AU658" s="9"/>
      <c r="AV658" s="9">
        <f t="shared" si="81"/>
        <v>60668.848598073237</v>
      </c>
      <c r="AW658" s="9"/>
      <c r="AX658" s="9"/>
      <c r="AY658" s="9"/>
      <c r="AZ658" s="9"/>
      <c r="BA658" s="20">
        <v>653</v>
      </c>
      <c r="BB658" s="20">
        <v>2017</v>
      </c>
      <c r="BC658" s="20">
        <v>1991</v>
      </c>
      <c r="BD658" s="21">
        <v>96.26</v>
      </c>
      <c r="BE658" s="9">
        <f t="shared" si="86"/>
        <v>73145.084016056266</v>
      </c>
      <c r="BF658" s="9">
        <v>2239198.8561</v>
      </c>
      <c r="BG658" s="9">
        <v>33412.713799999998</v>
      </c>
      <c r="BH658" s="9">
        <v>190693.2764</v>
      </c>
      <c r="BI658" s="9">
        <v>79347.259720452406</v>
      </c>
      <c r="BJ658" s="9">
        <v>447646.68590000004</v>
      </c>
      <c r="BK658" s="9">
        <v>47463.18825193966</v>
      </c>
      <c r="BL658" s="9">
        <v>2869690.5196524565</v>
      </c>
      <c r="BM658" s="9">
        <f t="shared" si="87"/>
        <v>400183.49764806038</v>
      </c>
      <c r="BN658" s="9"/>
      <c r="BO658" s="9"/>
      <c r="BP658" s="9"/>
      <c r="BQ658" s="9"/>
      <c r="BR658" s="9"/>
      <c r="BS658" s="9"/>
      <c r="BT658" s="9"/>
      <c r="BU658" s="9"/>
      <c r="BV658" s="9">
        <f t="shared" si="82"/>
        <v>73145.084016056266</v>
      </c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</row>
    <row r="659" spans="1:117">
      <c r="A659" s="8">
        <v>654</v>
      </c>
      <c r="B659" s="20">
        <v>2015</v>
      </c>
      <c r="C659" s="20">
        <v>2003</v>
      </c>
      <c r="D659" s="21">
        <v>89.63</v>
      </c>
      <c r="E659" s="9">
        <v>44412.508000000002</v>
      </c>
      <c r="F659" s="9">
        <v>2048562.1828999999</v>
      </c>
      <c r="G659" s="9">
        <v>77366.129400000005</v>
      </c>
      <c r="H659" s="9">
        <v>380254.20409999997</v>
      </c>
      <c r="I659" s="9">
        <v>73551.718099999998</v>
      </c>
      <c r="J659" s="9">
        <v>43863.592700000001</v>
      </c>
      <c r="K659" s="9">
        <v>4622.7582000000002</v>
      </c>
      <c r="L659" s="9">
        <v>2574562.5608000001</v>
      </c>
      <c r="M659" s="9">
        <f t="shared" si="83"/>
        <v>39240.834499999997</v>
      </c>
      <c r="N659" s="9"/>
      <c r="O659" s="9"/>
      <c r="P659" s="9"/>
      <c r="Q659" s="9"/>
      <c r="R659" s="9"/>
      <c r="S659" s="9"/>
      <c r="T659" s="9"/>
      <c r="U659" s="9"/>
      <c r="V659" s="9">
        <f t="shared" si="80"/>
        <v>312974.50800000003</v>
      </c>
      <c r="W659" s="9"/>
      <c r="X659" s="9"/>
      <c r="Y659" s="9"/>
      <c r="Z659" s="9"/>
      <c r="AA659" s="8">
        <v>654</v>
      </c>
      <c r="AB659" s="20">
        <v>2016</v>
      </c>
      <c r="AC659" s="20">
        <v>1934</v>
      </c>
      <c r="AD659" s="21">
        <v>121.92</v>
      </c>
      <c r="AE659" s="9">
        <f t="shared" si="84"/>
        <v>195534.78859807318</v>
      </c>
      <c r="AF659" s="9">
        <v>2196741.0038000001</v>
      </c>
      <c r="AG659" s="9">
        <v>33508.915200000003</v>
      </c>
      <c r="AH659" s="9">
        <v>206350.86219999997</v>
      </c>
      <c r="AI659" s="9">
        <v>72124.443499999994</v>
      </c>
      <c r="AJ659" s="9">
        <v>511143.45370000001</v>
      </c>
      <c r="AK659" s="9">
        <v>19732.151317527168</v>
      </c>
      <c r="AL659" s="9">
        <v>2804601.7384843999</v>
      </c>
      <c r="AM659" s="9">
        <f t="shared" si="85"/>
        <v>491411.30238247284</v>
      </c>
      <c r="AN659" s="9"/>
      <c r="AO659" s="9"/>
      <c r="AP659" s="9"/>
      <c r="AQ659" s="9"/>
      <c r="AR659" s="9"/>
      <c r="AS659" s="9"/>
      <c r="AT659" s="9"/>
      <c r="AU659" s="9"/>
      <c r="AV659" s="9">
        <f t="shared" si="81"/>
        <v>195534.78859807318</v>
      </c>
      <c r="AW659" s="9"/>
      <c r="AX659" s="9"/>
      <c r="AY659" s="9"/>
      <c r="AZ659" s="9"/>
      <c r="BA659" s="20">
        <v>654</v>
      </c>
      <c r="BB659" s="20">
        <v>2017</v>
      </c>
      <c r="BC659" s="20">
        <v>1935</v>
      </c>
      <c r="BD659" s="21">
        <v>112.48</v>
      </c>
      <c r="BE659" s="9">
        <f t="shared" si="86"/>
        <v>-97645.254965261091</v>
      </c>
      <c r="BF659" s="9">
        <v>2168877.8487999998</v>
      </c>
      <c r="BG659" s="9">
        <v>33412.713799999998</v>
      </c>
      <c r="BH659" s="9">
        <v>188684.45269999999</v>
      </c>
      <c r="BI659" s="9">
        <v>86893.934739135497</v>
      </c>
      <c r="BJ659" s="9">
        <v>336340.90880000003</v>
      </c>
      <c r="BK659" s="9">
        <v>57642.256951939664</v>
      </c>
      <c r="BL659" s="9">
        <v>2854212.8568524565</v>
      </c>
      <c r="BM659" s="9">
        <f t="shared" si="87"/>
        <v>278698.65184806037</v>
      </c>
      <c r="BN659" s="9"/>
      <c r="BO659" s="9"/>
      <c r="BP659" s="9"/>
      <c r="BQ659" s="9"/>
      <c r="BR659" s="9"/>
      <c r="BS659" s="9"/>
      <c r="BT659" s="9"/>
      <c r="BU659" s="9"/>
      <c r="BV659" s="9">
        <f t="shared" si="82"/>
        <v>-97645.254965261091</v>
      </c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</row>
    <row r="660" spans="1:117">
      <c r="A660" s="8">
        <v>655</v>
      </c>
      <c r="B660" s="20">
        <v>2015</v>
      </c>
      <c r="C660" s="20">
        <v>2003</v>
      </c>
      <c r="D660" s="21">
        <v>89.63</v>
      </c>
      <c r="E660" s="9">
        <v>51514.504999999997</v>
      </c>
      <c r="F660" s="9">
        <v>2039290.8370999999</v>
      </c>
      <c r="G660" s="9">
        <v>77366.129400000005</v>
      </c>
      <c r="H660" s="9">
        <v>379739.67869999999</v>
      </c>
      <c r="I660" s="9">
        <v>75484.024799999999</v>
      </c>
      <c r="J660" s="9">
        <v>62917.802600000003</v>
      </c>
      <c r="K660" s="9">
        <v>7687.9539000000004</v>
      </c>
      <c r="L660" s="9">
        <v>2575596.0137</v>
      </c>
      <c r="M660" s="9">
        <f t="shared" si="83"/>
        <v>55229.848700000002</v>
      </c>
      <c r="N660" s="9"/>
      <c r="O660" s="9"/>
      <c r="P660" s="9"/>
      <c r="Q660" s="9"/>
      <c r="R660" s="9"/>
      <c r="S660" s="9"/>
      <c r="T660" s="9"/>
      <c r="U660" s="9"/>
      <c r="V660" s="9">
        <f t="shared" si="80"/>
        <v>320076.505</v>
      </c>
      <c r="W660" s="9"/>
      <c r="X660" s="9"/>
      <c r="Y660" s="9"/>
      <c r="Z660" s="9"/>
      <c r="AA660" s="8">
        <v>655</v>
      </c>
      <c r="AB660" s="20">
        <v>2016</v>
      </c>
      <c r="AC660" s="20">
        <v>1982</v>
      </c>
      <c r="AD660" s="21">
        <v>156.35</v>
      </c>
      <c r="AE660" s="9">
        <f t="shared" si="84"/>
        <v>196628.89189807372</v>
      </c>
      <c r="AF660" s="9">
        <v>2186208.6507000001</v>
      </c>
      <c r="AG660" s="9">
        <v>33508.915200000003</v>
      </c>
      <c r="AH660" s="9">
        <v>204910.80119999999</v>
      </c>
      <c r="AI660" s="9">
        <v>77534.411500000002</v>
      </c>
      <c r="AJ660" s="9">
        <v>514279.69260000001</v>
      </c>
      <c r="AK660" s="9">
        <v>11118.510317527171</v>
      </c>
      <c r="AL660" s="9">
        <v>2808695.0689843995</v>
      </c>
      <c r="AM660" s="9">
        <f t="shared" si="85"/>
        <v>503161.18228247284</v>
      </c>
      <c r="AN660" s="9"/>
      <c r="AO660" s="9"/>
      <c r="AP660" s="9"/>
      <c r="AQ660" s="9"/>
      <c r="AR660" s="9"/>
      <c r="AS660" s="9"/>
      <c r="AT660" s="9"/>
      <c r="AU660" s="9"/>
      <c r="AV660" s="9">
        <f t="shared" si="81"/>
        <v>196628.89189807372</v>
      </c>
      <c r="AW660" s="9"/>
      <c r="AX660" s="9"/>
      <c r="AY660" s="9"/>
      <c r="AZ660" s="9"/>
      <c r="BA660" s="20">
        <v>655</v>
      </c>
      <c r="BB660" s="20">
        <v>2017</v>
      </c>
      <c r="BC660" s="20">
        <v>1983</v>
      </c>
      <c r="BD660" s="21">
        <v>157.11000000000001</v>
      </c>
      <c r="BE660" s="9">
        <f t="shared" si="86"/>
        <v>265445.03939529322</v>
      </c>
      <c r="BF660" s="9">
        <v>2197519.1042999998</v>
      </c>
      <c r="BG660" s="9">
        <v>33412.713799999998</v>
      </c>
      <c r="BH660" s="9">
        <v>193135.20110000001</v>
      </c>
      <c r="BI660" s="9">
        <v>70173.526499688902</v>
      </c>
      <c r="BJ660" s="9">
        <v>694120.00250000006</v>
      </c>
      <c r="BK660" s="9">
        <v>38835.396651939664</v>
      </c>
      <c r="BL660" s="9">
        <v>2884080.1121524563</v>
      </c>
      <c r="BM660" s="9">
        <f t="shared" si="87"/>
        <v>655284.60584806046</v>
      </c>
      <c r="BN660" s="9"/>
      <c r="BO660" s="9"/>
      <c r="BP660" s="9"/>
      <c r="BQ660" s="9"/>
      <c r="BR660" s="9"/>
      <c r="BS660" s="9"/>
      <c r="BT660" s="9"/>
      <c r="BU660" s="9"/>
      <c r="BV660" s="9">
        <f t="shared" si="82"/>
        <v>265445.03939529322</v>
      </c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</row>
    <row r="661" spans="1:117">
      <c r="A661" s="8">
        <v>656</v>
      </c>
      <c r="B661" s="20">
        <v>2015</v>
      </c>
      <c r="C661" s="20">
        <v>1995</v>
      </c>
      <c r="D661" s="21">
        <v>104.51</v>
      </c>
      <c r="E661" s="9">
        <v>85135.554199999999</v>
      </c>
      <c r="F661" s="9">
        <v>2052741.5182</v>
      </c>
      <c r="G661" s="9">
        <v>77366.129400000005</v>
      </c>
      <c r="H661" s="9">
        <v>381121.6128</v>
      </c>
      <c r="I661" s="9">
        <v>70294.1535</v>
      </c>
      <c r="J661" s="9">
        <v>83349.623600000006</v>
      </c>
      <c r="K661" s="9">
        <v>4421.3811999999998</v>
      </c>
      <c r="L661" s="9">
        <v>2575316.1019000001</v>
      </c>
      <c r="M661" s="9">
        <f t="shared" si="83"/>
        <v>78928.242400000003</v>
      </c>
      <c r="N661" s="9"/>
      <c r="O661" s="9"/>
      <c r="P661" s="9"/>
      <c r="Q661" s="9"/>
      <c r="R661" s="9"/>
      <c r="S661" s="9"/>
      <c r="T661" s="9"/>
      <c r="U661" s="9"/>
      <c r="V661" s="9">
        <f t="shared" si="80"/>
        <v>353697.55420000001</v>
      </c>
      <c r="W661" s="9"/>
      <c r="X661" s="9"/>
      <c r="Y661" s="9"/>
      <c r="Z661" s="9"/>
      <c r="AA661" s="8">
        <v>656</v>
      </c>
      <c r="AB661" s="20">
        <v>2016</v>
      </c>
      <c r="AC661" s="20">
        <v>1975</v>
      </c>
      <c r="AD661" s="21">
        <v>170.14</v>
      </c>
      <c r="AE661" s="9">
        <f t="shared" si="84"/>
        <v>86836.790098072961</v>
      </c>
      <c r="AF661" s="9">
        <v>2178671.5359999998</v>
      </c>
      <c r="AG661" s="9">
        <v>33508.915200000003</v>
      </c>
      <c r="AH661" s="9">
        <v>203122.87899999999</v>
      </c>
      <c r="AI661" s="9">
        <v>84251.212299999999</v>
      </c>
      <c r="AJ661" s="9">
        <v>399709.17</v>
      </c>
      <c r="AK661" s="9">
        <v>24694.674417527171</v>
      </c>
      <c r="AL661" s="9">
        <v>2787732.2479843996</v>
      </c>
      <c r="AM661" s="9">
        <f t="shared" si="85"/>
        <v>375014.49558247282</v>
      </c>
      <c r="AN661" s="9"/>
      <c r="AO661" s="9"/>
      <c r="AP661" s="9"/>
      <c r="AQ661" s="9"/>
      <c r="AR661" s="9"/>
      <c r="AS661" s="9"/>
      <c r="AT661" s="9"/>
      <c r="AU661" s="9"/>
      <c r="AV661" s="9">
        <f t="shared" si="81"/>
        <v>86836.790098072961</v>
      </c>
      <c r="AW661" s="9"/>
      <c r="AX661" s="9"/>
      <c r="AY661" s="9"/>
      <c r="AZ661" s="9"/>
      <c r="BA661" s="20">
        <v>656</v>
      </c>
      <c r="BB661" s="20">
        <v>2017</v>
      </c>
      <c r="BC661" s="20">
        <v>1976</v>
      </c>
      <c r="BD661" s="21">
        <v>78.040000000000006</v>
      </c>
      <c r="BE661" s="9">
        <f t="shared" si="86"/>
        <v>220123.83617553394</v>
      </c>
      <c r="BF661" s="9">
        <v>2161937.3259999999</v>
      </c>
      <c r="BG661" s="9">
        <v>33412.713799999998</v>
      </c>
      <c r="BH661" s="9">
        <v>193614.7965</v>
      </c>
      <c r="BI661" s="9">
        <v>68371.799979930001</v>
      </c>
      <c r="BJ661" s="9">
        <v>707864.53390000004</v>
      </c>
      <c r="BK661" s="9">
        <v>38662.738851939663</v>
      </c>
      <c r="BL661" s="9">
        <v>2906414.5951524563</v>
      </c>
      <c r="BM661" s="9">
        <f t="shared" si="87"/>
        <v>669201.79504806036</v>
      </c>
      <c r="BN661" s="9"/>
      <c r="BO661" s="9"/>
      <c r="BP661" s="9"/>
      <c r="BQ661" s="9"/>
      <c r="BR661" s="9"/>
      <c r="BS661" s="9"/>
      <c r="BT661" s="9"/>
      <c r="BU661" s="9"/>
      <c r="BV661" s="9">
        <f t="shared" si="82"/>
        <v>220123.83617553394</v>
      </c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</row>
    <row r="662" spans="1:117">
      <c r="A662" s="8">
        <v>657</v>
      </c>
      <c r="B662" s="20">
        <v>2015</v>
      </c>
      <c r="C662" s="20">
        <v>1978</v>
      </c>
      <c r="D662" s="21">
        <v>104.63</v>
      </c>
      <c r="E662" s="9">
        <v>112379.5355</v>
      </c>
      <c r="F662" s="9">
        <v>2034496.6954000001</v>
      </c>
      <c r="G662" s="9">
        <v>77366.129400000005</v>
      </c>
      <c r="H662" s="9">
        <v>381260.88919999998</v>
      </c>
      <c r="I662" s="9">
        <v>69771.099199999997</v>
      </c>
      <c r="J662" s="9">
        <v>127993.11259999999</v>
      </c>
      <c r="K662" s="9">
        <v>0</v>
      </c>
      <c r="L662" s="9">
        <v>2578508.3901</v>
      </c>
      <c r="M662" s="9">
        <f t="shared" si="83"/>
        <v>127993.11259999999</v>
      </c>
      <c r="N662" s="9"/>
      <c r="O662" s="9"/>
      <c r="P662" s="9"/>
      <c r="Q662" s="9"/>
      <c r="R662" s="9"/>
      <c r="S662" s="9"/>
      <c r="T662" s="9"/>
      <c r="U662" s="9"/>
      <c r="V662" s="9">
        <f t="shared" si="80"/>
        <v>380941.5355</v>
      </c>
      <c r="W662" s="9"/>
      <c r="X662" s="9"/>
      <c r="Y662" s="9"/>
      <c r="Z662" s="9"/>
      <c r="AA662" s="8">
        <v>657</v>
      </c>
      <c r="AB662" s="20">
        <v>2016</v>
      </c>
      <c r="AC662" s="20">
        <v>1976</v>
      </c>
      <c r="AD662" s="21">
        <v>78.040000000000006</v>
      </c>
      <c r="AE662" s="9">
        <f t="shared" si="84"/>
        <v>350200.59799807332</v>
      </c>
      <c r="AF662" s="9">
        <v>2171809.6819000002</v>
      </c>
      <c r="AG662" s="9">
        <v>33508.915200000003</v>
      </c>
      <c r="AH662" s="9">
        <v>206340.65219999998</v>
      </c>
      <c r="AI662" s="9">
        <v>72162.8</v>
      </c>
      <c r="AJ662" s="9">
        <v>694919.52619999996</v>
      </c>
      <c r="AK662" s="9">
        <v>8936.3475175271706</v>
      </c>
      <c r="AL662" s="9">
        <v>2819604.6299843998</v>
      </c>
      <c r="AM662" s="9">
        <f t="shared" si="85"/>
        <v>685983.17868247279</v>
      </c>
      <c r="AN662" s="9"/>
      <c r="AO662" s="9"/>
      <c r="AP662" s="9"/>
      <c r="AQ662" s="9"/>
      <c r="AR662" s="9"/>
      <c r="AS662" s="9"/>
      <c r="AT662" s="9"/>
      <c r="AU662" s="9"/>
      <c r="AV662" s="9">
        <f t="shared" si="81"/>
        <v>350200.59799807332</v>
      </c>
      <c r="AW662" s="9"/>
      <c r="AX662" s="9"/>
      <c r="AY662" s="9"/>
      <c r="AZ662" s="9"/>
      <c r="BA662" s="20">
        <v>657</v>
      </c>
      <c r="BB662" s="20">
        <v>2017</v>
      </c>
      <c r="BC662" s="20">
        <v>1977</v>
      </c>
      <c r="BD662" s="21">
        <v>137.30000000000001</v>
      </c>
      <c r="BE662" s="9">
        <f t="shared" si="86"/>
        <v>-323935.28909972869</v>
      </c>
      <c r="BF662" s="9">
        <v>2184272.1008000001</v>
      </c>
      <c r="BG662" s="9">
        <v>33412.713799999998</v>
      </c>
      <c r="BH662" s="9">
        <v>176545.6758</v>
      </c>
      <c r="BI662" s="9">
        <v>132496.44650466699</v>
      </c>
      <c r="BJ662" s="9">
        <v>107118.6298</v>
      </c>
      <c r="BK662" s="9">
        <v>118923.74695193967</v>
      </c>
      <c r="BL662" s="9">
        <v>2838857.1088524563</v>
      </c>
      <c r="BM662" s="9">
        <f t="shared" si="87"/>
        <v>-11805.117151939674</v>
      </c>
      <c r="BN662" s="9"/>
      <c r="BO662" s="9"/>
      <c r="BP662" s="9"/>
      <c r="BQ662" s="9"/>
      <c r="BR662" s="9"/>
      <c r="BS662" s="9"/>
      <c r="BT662" s="9"/>
      <c r="BU662" s="9"/>
      <c r="BV662" s="9">
        <f t="shared" si="82"/>
        <v>-323935.28909972869</v>
      </c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</row>
    <row r="663" spans="1:117">
      <c r="A663" s="8">
        <v>658</v>
      </c>
      <c r="B663" s="20">
        <v>2015</v>
      </c>
      <c r="C663" s="20">
        <v>1953</v>
      </c>
      <c r="D663" s="21">
        <v>106.8</v>
      </c>
      <c r="E663" s="9">
        <v>54672.987099999998</v>
      </c>
      <c r="F663" s="9">
        <v>2031367.7394000001</v>
      </c>
      <c r="G663" s="9">
        <v>77366.129400000005</v>
      </c>
      <c r="H663" s="9">
        <v>380333.82500000001</v>
      </c>
      <c r="I663" s="9">
        <v>73252.700599999996</v>
      </c>
      <c r="J663" s="9">
        <v>68940.489100000006</v>
      </c>
      <c r="K663" s="9">
        <v>942.66</v>
      </c>
      <c r="L663" s="9">
        <v>2575645.2365000001</v>
      </c>
      <c r="M663" s="9">
        <f t="shared" si="83"/>
        <v>67997.829100000003</v>
      </c>
      <c r="N663" s="9"/>
      <c r="O663" s="9"/>
      <c r="P663" s="9"/>
      <c r="Q663" s="9"/>
      <c r="R663" s="9"/>
      <c r="S663" s="9"/>
      <c r="T663" s="9"/>
      <c r="U663" s="9"/>
      <c r="V663" s="9">
        <f t="shared" si="80"/>
        <v>323234.98710000003</v>
      </c>
      <c r="W663" s="9"/>
      <c r="X663" s="9"/>
      <c r="Y663" s="9"/>
      <c r="Z663" s="9"/>
      <c r="AA663" s="8">
        <v>658</v>
      </c>
      <c r="AB663" s="20">
        <v>2016</v>
      </c>
      <c r="AC663" s="20">
        <v>1997</v>
      </c>
      <c r="AD663" s="21">
        <v>140.19999999999999</v>
      </c>
      <c r="AE663" s="9">
        <f t="shared" si="84"/>
        <v>335216.23339807289</v>
      </c>
      <c r="AF663" s="9">
        <v>2195031.5915999999</v>
      </c>
      <c r="AG663" s="9">
        <v>33508.915200000003</v>
      </c>
      <c r="AH663" s="9">
        <v>205362.85439999998</v>
      </c>
      <c r="AI663" s="9">
        <v>75836.154899999994</v>
      </c>
      <c r="AJ663" s="9">
        <v>655490.4463999999</v>
      </c>
      <c r="AK663" s="9">
        <v>10033.492017527171</v>
      </c>
      <c r="AL663" s="9">
        <v>2819980.2370843999</v>
      </c>
      <c r="AM663" s="9">
        <f t="shared" si="85"/>
        <v>645456.95438247267</v>
      </c>
      <c r="AN663" s="9"/>
      <c r="AO663" s="9"/>
      <c r="AP663" s="9"/>
      <c r="AQ663" s="9"/>
      <c r="AR663" s="9"/>
      <c r="AS663" s="9"/>
      <c r="AT663" s="9"/>
      <c r="AU663" s="9"/>
      <c r="AV663" s="9">
        <f t="shared" si="81"/>
        <v>335216.23339807289</v>
      </c>
      <c r="AW663" s="9"/>
      <c r="AX663" s="9"/>
      <c r="AY663" s="9"/>
      <c r="AZ663" s="9"/>
      <c r="BA663" s="20">
        <v>658</v>
      </c>
      <c r="BB663" s="20">
        <v>2017</v>
      </c>
      <c r="BC663" s="20">
        <v>1998</v>
      </c>
      <c r="BD663" s="21">
        <v>160.31</v>
      </c>
      <c r="BE663" s="9">
        <f t="shared" si="86"/>
        <v>44653.133550910279</v>
      </c>
      <c r="BF663" s="9">
        <v>2205141.6556000002</v>
      </c>
      <c r="BG663" s="9">
        <v>33412.713799999998</v>
      </c>
      <c r="BH663" s="9">
        <v>190980.9663</v>
      </c>
      <c r="BI663" s="9">
        <v>78266.476755306401</v>
      </c>
      <c r="BJ663" s="9">
        <v>457550.3199</v>
      </c>
      <c r="BK663" s="9">
        <v>51274.308151939666</v>
      </c>
      <c r="BL663" s="9">
        <v>2869424.6906524566</v>
      </c>
      <c r="BM663" s="9">
        <f t="shared" si="87"/>
        <v>406276.01174806035</v>
      </c>
      <c r="BN663" s="9"/>
      <c r="BO663" s="9"/>
      <c r="BP663" s="9"/>
      <c r="BQ663" s="9"/>
      <c r="BR663" s="9"/>
      <c r="BS663" s="9"/>
      <c r="BT663" s="9"/>
      <c r="BU663" s="9"/>
      <c r="BV663" s="9">
        <f t="shared" si="82"/>
        <v>44653.133550910279</v>
      </c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</row>
    <row r="664" spans="1:117">
      <c r="A664" s="8">
        <v>659</v>
      </c>
      <c r="B664" s="20">
        <v>2015</v>
      </c>
      <c r="C664" s="20">
        <v>1983</v>
      </c>
      <c r="D664" s="21">
        <v>122.32</v>
      </c>
      <c r="E664" s="9">
        <v>57142.994100000004</v>
      </c>
      <c r="F664" s="9">
        <v>2048836.8917</v>
      </c>
      <c r="G664" s="9">
        <v>77366.129400000005</v>
      </c>
      <c r="H664" s="9">
        <v>380603.53049999999</v>
      </c>
      <c r="I664" s="9">
        <v>72239.817999999999</v>
      </c>
      <c r="J664" s="9">
        <v>50740.003700000001</v>
      </c>
      <c r="K664" s="9">
        <v>2363.9852999999998</v>
      </c>
      <c r="L664" s="9">
        <v>2570279.3938000002</v>
      </c>
      <c r="M664" s="9">
        <f t="shared" si="83"/>
        <v>48376.018400000001</v>
      </c>
      <c r="N664" s="9"/>
      <c r="O664" s="9"/>
      <c r="P664" s="9"/>
      <c r="Q664" s="9"/>
      <c r="R664" s="9"/>
      <c r="S664" s="9"/>
      <c r="T664" s="9"/>
      <c r="U664" s="9"/>
      <c r="V664" s="9">
        <f t="shared" si="80"/>
        <v>325704.99410000001</v>
      </c>
      <c r="W664" s="9"/>
      <c r="X664" s="9"/>
      <c r="Y664" s="9"/>
      <c r="Z664" s="9"/>
      <c r="AA664" s="8">
        <v>659</v>
      </c>
      <c r="AB664" s="20">
        <v>2016</v>
      </c>
      <c r="AC664" s="20">
        <v>1979</v>
      </c>
      <c r="AD664" s="21">
        <v>121.11</v>
      </c>
      <c r="AE664" s="9">
        <f t="shared" si="84"/>
        <v>-60402.988801926374</v>
      </c>
      <c r="AF664" s="9">
        <v>2249087.8396000001</v>
      </c>
      <c r="AG664" s="9">
        <v>33508.915200000003</v>
      </c>
      <c r="AH664" s="9">
        <v>200156.45319999999</v>
      </c>
      <c r="AI664" s="9">
        <v>95395.371599999999</v>
      </c>
      <c r="AJ664" s="9">
        <v>190828.96220000001</v>
      </c>
      <c r="AK664" s="9">
        <v>66328.371217527165</v>
      </c>
      <c r="AL664" s="9">
        <v>2763052.1593843997</v>
      </c>
      <c r="AM664" s="9">
        <f t="shared" si="85"/>
        <v>124500.59098247284</v>
      </c>
      <c r="AN664" s="9"/>
      <c r="AO664" s="9"/>
      <c r="AP664" s="9"/>
      <c r="AQ664" s="9"/>
      <c r="AR664" s="9"/>
      <c r="AS664" s="9"/>
      <c r="AT664" s="9"/>
      <c r="AU664" s="9"/>
      <c r="AV664" s="9">
        <f t="shared" si="81"/>
        <v>-60402.988801926374</v>
      </c>
      <c r="AW664" s="9"/>
      <c r="AX664" s="9"/>
      <c r="AY664" s="9"/>
      <c r="AZ664" s="9"/>
      <c r="BA664" s="20">
        <v>659</v>
      </c>
      <c r="BB664" s="20">
        <v>2017</v>
      </c>
      <c r="BC664" s="20">
        <v>1980</v>
      </c>
      <c r="BD664" s="21">
        <v>138.94</v>
      </c>
      <c r="BE664" s="9">
        <f t="shared" si="86"/>
        <v>-152447.37848138763</v>
      </c>
      <c r="BF664" s="9">
        <v>2283836.1883</v>
      </c>
      <c r="BG664" s="9">
        <v>33412.713799999998</v>
      </c>
      <c r="BH664" s="9">
        <v>187151.584</v>
      </c>
      <c r="BI664" s="9">
        <v>92652.559523008502</v>
      </c>
      <c r="BJ664" s="9">
        <v>224428.16159999999</v>
      </c>
      <c r="BK664" s="9">
        <v>119153.62485193966</v>
      </c>
      <c r="BL664" s="9">
        <v>2854774.9608524563</v>
      </c>
      <c r="BM664" s="9">
        <f t="shared" si="87"/>
        <v>105274.53674806033</v>
      </c>
      <c r="BN664" s="9"/>
      <c r="BO664" s="9"/>
      <c r="BP664" s="9"/>
      <c r="BQ664" s="9"/>
      <c r="BR664" s="9"/>
      <c r="BS664" s="9"/>
      <c r="BT664" s="9"/>
      <c r="BU664" s="9"/>
      <c r="BV664" s="9">
        <f t="shared" si="82"/>
        <v>-152447.37848138763</v>
      </c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</row>
    <row r="665" spans="1:117">
      <c r="A665" s="8">
        <v>660</v>
      </c>
      <c r="B665" s="20">
        <v>2015</v>
      </c>
      <c r="C665" s="20">
        <v>1962</v>
      </c>
      <c r="D665" s="21">
        <v>98.41</v>
      </c>
      <c r="E665" s="9">
        <v>63672.765700000004</v>
      </c>
      <c r="F665" s="9">
        <v>2044273.2812999999</v>
      </c>
      <c r="G665" s="9">
        <v>77366.129400000005</v>
      </c>
      <c r="H665" s="9">
        <v>380267.61810000002</v>
      </c>
      <c r="I665" s="9">
        <v>73501.341499999995</v>
      </c>
      <c r="J665" s="9">
        <v>64838.417800000003</v>
      </c>
      <c r="K665" s="9">
        <v>832.87360000000001</v>
      </c>
      <c r="L665" s="9">
        <v>2575741.1486999998</v>
      </c>
      <c r="M665" s="9">
        <f t="shared" si="83"/>
        <v>64005.544200000004</v>
      </c>
      <c r="N665" s="9"/>
      <c r="O665" s="9"/>
      <c r="P665" s="9"/>
      <c r="Q665" s="9"/>
      <c r="R665" s="9"/>
      <c r="S665" s="9"/>
      <c r="T665" s="9"/>
      <c r="U665" s="9"/>
      <c r="V665" s="9">
        <f t="shared" si="80"/>
        <v>332234.76569999999</v>
      </c>
      <c r="W665" s="9"/>
      <c r="X665" s="9"/>
      <c r="Y665" s="9"/>
      <c r="Z665" s="9"/>
      <c r="AA665" s="8">
        <v>660</v>
      </c>
      <c r="AB665" s="20">
        <v>2016</v>
      </c>
      <c r="AC665" s="20">
        <v>1930</v>
      </c>
      <c r="AD665" s="21">
        <v>85.5</v>
      </c>
      <c r="AE665" s="9">
        <f t="shared" si="84"/>
        <v>-189019.95060192654</v>
      </c>
      <c r="AF665" s="9">
        <v>2162858.7097</v>
      </c>
      <c r="AG665" s="9">
        <v>33508.915200000003</v>
      </c>
      <c r="AH665" s="9">
        <v>191145.39589999997</v>
      </c>
      <c r="AI665" s="9">
        <v>129247.781</v>
      </c>
      <c r="AJ665" s="9">
        <v>147597.46340000001</v>
      </c>
      <c r="AK665" s="9">
        <v>97361.930917527177</v>
      </c>
      <c r="AL665" s="9">
        <v>2756016.2848843997</v>
      </c>
      <c r="AM665" s="9">
        <f t="shared" si="85"/>
        <v>50235.53248247283</v>
      </c>
      <c r="AN665" s="9"/>
      <c r="AO665" s="9"/>
      <c r="AP665" s="9"/>
      <c r="AQ665" s="9"/>
      <c r="AR665" s="9"/>
      <c r="AS665" s="9"/>
      <c r="AT665" s="9"/>
      <c r="AU665" s="9"/>
      <c r="AV665" s="9">
        <f t="shared" si="81"/>
        <v>-189019.95060192654</v>
      </c>
      <c r="AW665" s="9"/>
      <c r="AX665" s="9"/>
      <c r="AY665" s="9"/>
      <c r="AZ665" s="9"/>
      <c r="BA665" s="20">
        <v>660</v>
      </c>
      <c r="BB665" s="20">
        <v>2017</v>
      </c>
      <c r="BC665" s="20">
        <v>1931</v>
      </c>
      <c r="BD665" s="21">
        <v>132.94</v>
      </c>
      <c r="BE665" s="9">
        <f t="shared" si="86"/>
        <v>-326760.0651632701</v>
      </c>
      <c r="BF665" s="9">
        <v>2212751.3739</v>
      </c>
      <c r="BG665" s="9">
        <v>33412.713799999998</v>
      </c>
      <c r="BH665" s="9">
        <v>173408.9369</v>
      </c>
      <c r="BI665" s="9">
        <v>144280.43194112601</v>
      </c>
      <c r="BJ665" s="9">
        <v>139448.8395</v>
      </c>
      <c r="BK665" s="9">
        <v>185856.38745193963</v>
      </c>
      <c r="BL665" s="9">
        <v>2844205.9737524567</v>
      </c>
      <c r="BM665" s="9">
        <f t="shared" si="87"/>
        <v>-46407.547951939632</v>
      </c>
      <c r="BN665" s="9"/>
      <c r="BO665" s="9"/>
      <c r="BP665" s="9"/>
      <c r="BQ665" s="9"/>
      <c r="BR665" s="9"/>
      <c r="BS665" s="9"/>
      <c r="BT665" s="9"/>
      <c r="BU665" s="9"/>
      <c r="BV665" s="9">
        <f t="shared" si="82"/>
        <v>-326760.0651632701</v>
      </c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</row>
    <row r="666" spans="1:117">
      <c r="A666" s="8">
        <v>661</v>
      </c>
      <c r="B666" s="20">
        <v>2015</v>
      </c>
      <c r="C666" s="20">
        <v>1994</v>
      </c>
      <c r="D666" s="21">
        <v>76.42</v>
      </c>
      <c r="E666" s="9">
        <v>56822.825299999997</v>
      </c>
      <c r="F666" s="9">
        <v>2053001.8987</v>
      </c>
      <c r="G666" s="9">
        <v>77366.129400000005</v>
      </c>
      <c r="H666" s="9">
        <v>380037.50770000002</v>
      </c>
      <c r="I666" s="9">
        <v>74365.5242</v>
      </c>
      <c r="J666" s="9">
        <v>51811.333500000001</v>
      </c>
      <c r="K666" s="9">
        <v>3579.4494</v>
      </c>
      <c r="L666" s="9">
        <v>2576180.1187</v>
      </c>
      <c r="M666" s="9">
        <f t="shared" si="83"/>
        <v>48231.884100000003</v>
      </c>
      <c r="N666" s="9"/>
      <c r="O666" s="9"/>
      <c r="P666" s="9"/>
      <c r="Q666" s="9"/>
      <c r="R666" s="9"/>
      <c r="S666" s="9"/>
      <c r="T666" s="9"/>
      <c r="U666" s="9"/>
      <c r="V666" s="9">
        <f t="shared" si="80"/>
        <v>325384.82530000003</v>
      </c>
      <c r="W666" s="9"/>
      <c r="X666" s="9"/>
      <c r="Y666" s="9"/>
      <c r="Z666" s="9"/>
      <c r="AA666" s="8">
        <v>661</v>
      </c>
      <c r="AB666" s="20">
        <v>2016</v>
      </c>
      <c r="AC666" s="20">
        <v>1989</v>
      </c>
      <c r="AD666" s="21">
        <v>135.44999999999999</v>
      </c>
      <c r="AE666" s="9">
        <f t="shared" si="84"/>
        <v>-46294.203801926691</v>
      </c>
      <c r="AF666" s="9">
        <v>2200376.9259000001</v>
      </c>
      <c r="AG666" s="9">
        <v>33508.915200000003</v>
      </c>
      <c r="AH666" s="9">
        <v>199772.17189999999</v>
      </c>
      <c r="AI666" s="9">
        <v>96839.025699999998</v>
      </c>
      <c r="AJ666" s="9">
        <v>266097.1213</v>
      </c>
      <c r="AK666" s="9">
        <v>76506.845717527176</v>
      </c>
      <c r="AL666" s="9">
        <v>2766381.5180843999</v>
      </c>
      <c r="AM666" s="9">
        <f t="shared" si="85"/>
        <v>189590.27558247282</v>
      </c>
      <c r="AN666" s="9"/>
      <c r="AO666" s="9"/>
      <c r="AP666" s="9"/>
      <c r="AQ666" s="9"/>
      <c r="AR666" s="9"/>
      <c r="AS666" s="9"/>
      <c r="AT666" s="9"/>
      <c r="AU666" s="9"/>
      <c r="AV666" s="9">
        <f t="shared" si="81"/>
        <v>-46294.203801926691</v>
      </c>
      <c r="AW666" s="9"/>
      <c r="AX666" s="9"/>
      <c r="AY666" s="9"/>
      <c r="AZ666" s="9"/>
      <c r="BA666" s="20">
        <v>661</v>
      </c>
      <c r="BB666" s="20">
        <v>2017</v>
      </c>
      <c r="BC666" s="20">
        <v>1990</v>
      </c>
      <c r="BD666" s="21">
        <v>149.83000000000001</v>
      </c>
      <c r="BE666" s="9">
        <f t="shared" si="86"/>
        <v>-44358.949500126299</v>
      </c>
      <c r="BF666" s="9">
        <v>2231944.5433</v>
      </c>
      <c r="BG666" s="9">
        <v>33412.713799999998</v>
      </c>
      <c r="BH666" s="9">
        <v>191492.193</v>
      </c>
      <c r="BI666" s="9">
        <v>76345.918804269604</v>
      </c>
      <c r="BJ666" s="9">
        <v>334623.90910000005</v>
      </c>
      <c r="BK666" s="9">
        <v>52948.781651939658</v>
      </c>
      <c r="BL666" s="9">
        <v>2859229.4458524566</v>
      </c>
      <c r="BM666" s="9">
        <f t="shared" si="87"/>
        <v>281675.12744806038</v>
      </c>
      <c r="BN666" s="9"/>
      <c r="BO666" s="9"/>
      <c r="BP666" s="9"/>
      <c r="BQ666" s="9"/>
      <c r="BR666" s="9"/>
      <c r="BS666" s="9"/>
      <c r="BT666" s="9"/>
      <c r="BU666" s="9"/>
      <c r="BV666" s="9">
        <f t="shared" si="82"/>
        <v>-44358.949500126299</v>
      </c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</row>
    <row r="667" spans="1:117">
      <c r="A667" s="8">
        <v>662</v>
      </c>
      <c r="B667" s="20">
        <v>2015</v>
      </c>
      <c r="C667" s="20">
        <v>1981</v>
      </c>
      <c r="D667" s="21">
        <v>104.61</v>
      </c>
      <c r="E667" s="9">
        <v>130838.3075</v>
      </c>
      <c r="F667" s="9">
        <v>2035787.1199</v>
      </c>
      <c r="G667" s="9">
        <v>77366.129400000005</v>
      </c>
      <c r="H667" s="9">
        <v>379990.04350000003</v>
      </c>
      <c r="I667" s="9">
        <v>74543.776500000007</v>
      </c>
      <c r="J667" s="9">
        <v>146964.97010000001</v>
      </c>
      <c r="K667" s="9">
        <v>0</v>
      </c>
      <c r="L667" s="9">
        <v>2583813.7319</v>
      </c>
      <c r="M667" s="9">
        <f t="shared" si="83"/>
        <v>146964.97010000001</v>
      </c>
      <c r="N667" s="9"/>
      <c r="O667" s="9"/>
      <c r="P667" s="9"/>
      <c r="Q667" s="9"/>
      <c r="R667" s="9"/>
      <c r="S667" s="9"/>
      <c r="T667" s="9"/>
      <c r="U667" s="9"/>
      <c r="V667" s="9">
        <f t="shared" si="80"/>
        <v>399400.3075</v>
      </c>
      <c r="W667" s="9"/>
      <c r="X667" s="9"/>
      <c r="Y667" s="9"/>
      <c r="Z667" s="9"/>
      <c r="AA667" s="8">
        <v>662</v>
      </c>
      <c r="AB667" s="20">
        <v>2016</v>
      </c>
      <c r="AC667" s="20">
        <v>1968</v>
      </c>
      <c r="AD667" s="21">
        <v>152.97999999999999</v>
      </c>
      <c r="AE667" s="9">
        <f t="shared" si="84"/>
        <v>118103.16689807316</v>
      </c>
      <c r="AF667" s="9">
        <v>2164558.6690000002</v>
      </c>
      <c r="AG667" s="9">
        <v>33508.915200000003</v>
      </c>
      <c r="AH667" s="9">
        <v>205153.64799999999</v>
      </c>
      <c r="AI667" s="9">
        <v>76622.093699999998</v>
      </c>
      <c r="AJ667" s="9">
        <v>428534.17739999999</v>
      </c>
      <c r="AK667" s="9">
        <v>9609.5335175271703</v>
      </c>
      <c r="AL667" s="9">
        <v>2780664.8028843999</v>
      </c>
      <c r="AM667" s="9">
        <f t="shared" si="85"/>
        <v>418924.64388247282</v>
      </c>
      <c r="AN667" s="9"/>
      <c r="AO667" s="9"/>
      <c r="AP667" s="9"/>
      <c r="AQ667" s="9"/>
      <c r="AR667" s="9"/>
      <c r="AS667" s="9"/>
      <c r="AT667" s="9"/>
      <c r="AU667" s="9"/>
      <c r="AV667" s="9">
        <f t="shared" si="81"/>
        <v>118103.16689807316</v>
      </c>
      <c r="AW667" s="9"/>
      <c r="AX667" s="9"/>
      <c r="AY667" s="9"/>
      <c r="AZ667" s="9"/>
      <c r="BA667" s="20">
        <v>662</v>
      </c>
      <c r="BB667" s="20">
        <v>2017</v>
      </c>
      <c r="BC667" s="20">
        <v>1969</v>
      </c>
      <c r="BD667" s="21">
        <v>123.63</v>
      </c>
      <c r="BE667" s="9">
        <f t="shared" si="86"/>
        <v>243324.48935107049</v>
      </c>
      <c r="BF667" s="9">
        <v>2224148.2036000001</v>
      </c>
      <c r="BG667" s="9">
        <v>33412.713799999998</v>
      </c>
      <c r="BH667" s="9">
        <v>192517.40530000001</v>
      </c>
      <c r="BI667" s="9">
        <v>72494.438955466205</v>
      </c>
      <c r="BJ667" s="9">
        <v>651279.82860000001</v>
      </c>
      <c r="BK667" s="9">
        <v>44188.77035193966</v>
      </c>
      <c r="BL667" s="9">
        <v>2886339.3305524564</v>
      </c>
      <c r="BM667" s="9">
        <f t="shared" si="87"/>
        <v>607091.05824806029</v>
      </c>
      <c r="BN667" s="9"/>
      <c r="BO667" s="9"/>
      <c r="BP667" s="9"/>
      <c r="BQ667" s="9"/>
      <c r="BR667" s="9"/>
      <c r="BS667" s="9"/>
      <c r="BT667" s="9"/>
      <c r="BU667" s="9"/>
      <c r="BV667" s="9">
        <f t="shared" si="82"/>
        <v>243324.48935107049</v>
      </c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</row>
    <row r="668" spans="1:117">
      <c r="A668" s="8">
        <v>663</v>
      </c>
      <c r="B668" s="20">
        <v>2015</v>
      </c>
      <c r="C668" s="20">
        <v>1980</v>
      </c>
      <c r="D668" s="21">
        <v>97.62</v>
      </c>
      <c r="E668" s="9">
        <v>93376.321400000001</v>
      </c>
      <c r="F668" s="9">
        <v>2032710.3739</v>
      </c>
      <c r="G668" s="9">
        <v>77366.129400000005</v>
      </c>
      <c r="H668" s="9">
        <v>380630.47779999999</v>
      </c>
      <c r="I668" s="9">
        <v>72138.617199999993</v>
      </c>
      <c r="J668" s="9">
        <v>114556.4593</v>
      </c>
      <c r="K668" s="9">
        <v>0</v>
      </c>
      <c r="L668" s="9">
        <v>2584025.7362000002</v>
      </c>
      <c r="M668" s="9">
        <f t="shared" si="83"/>
        <v>114556.4593</v>
      </c>
      <c r="N668" s="9"/>
      <c r="O668" s="9"/>
      <c r="P668" s="9"/>
      <c r="Q668" s="9"/>
      <c r="R668" s="9"/>
      <c r="S668" s="9"/>
      <c r="T668" s="9"/>
      <c r="U668" s="9"/>
      <c r="V668" s="9">
        <f t="shared" si="80"/>
        <v>361938.32140000002</v>
      </c>
      <c r="W668" s="9"/>
      <c r="X668" s="9"/>
      <c r="Y668" s="9"/>
      <c r="Z668" s="9"/>
      <c r="AA668" s="8">
        <v>663</v>
      </c>
      <c r="AB668" s="20">
        <v>2016</v>
      </c>
      <c r="AC668" s="20">
        <v>1996</v>
      </c>
      <c r="AD668" s="21">
        <v>192.43</v>
      </c>
      <c r="AE668" s="9">
        <f t="shared" si="84"/>
        <v>325740.20469807414</v>
      </c>
      <c r="AF668" s="9">
        <v>2149235.9478000002</v>
      </c>
      <c r="AG668" s="9">
        <v>33508.915200000003</v>
      </c>
      <c r="AH668" s="9">
        <v>205600.32639999999</v>
      </c>
      <c r="AI668" s="9">
        <v>74944.028699999995</v>
      </c>
      <c r="AJ668" s="9">
        <v>702853.44519999996</v>
      </c>
      <c r="AK668" s="9">
        <v>9893.3046175271702</v>
      </c>
      <c r="AL668" s="9">
        <v>2830509.1539843995</v>
      </c>
      <c r="AM668" s="9">
        <f t="shared" si="85"/>
        <v>692960.14058247278</v>
      </c>
      <c r="AN668" s="9"/>
      <c r="AO668" s="9"/>
      <c r="AP668" s="9"/>
      <c r="AQ668" s="9"/>
      <c r="AR668" s="9"/>
      <c r="AS668" s="9"/>
      <c r="AT668" s="9"/>
      <c r="AU668" s="9"/>
      <c r="AV668" s="9">
        <f t="shared" si="81"/>
        <v>325740.20469807414</v>
      </c>
      <c r="AW668" s="9"/>
      <c r="AX668" s="9"/>
      <c r="AY668" s="9"/>
      <c r="AZ668" s="9"/>
      <c r="BA668" s="20">
        <v>663</v>
      </c>
      <c r="BB668" s="20">
        <v>2017</v>
      </c>
      <c r="BC668" s="20">
        <v>1997</v>
      </c>
      <c r="BD668" s="21">
        <v>140.19999999999999</v>
      </c>
      <c r="BE668" s="9">
        <f t="shared" si="86"/>
        <v>101405.20813653572</v>
      </c>
      <c r="BF668" s="9">
        <v>2149569.8026999999</v>
      </c>
      <c r="BG668" s="9">
        <v>33412.713799999998</v>
      </c>
      <c r="BH668" s="9">
        <v>192699.63870000001</v>
      </c>
      <c r="BI668" s="9">
        <v>71809.831140931507</v>
      </c>
      <c r="BJ668" s="9">
        <v>599473.17780000006</v>
      </c>
      <c r="BK668" s="9">
        <v>38981.371251939665</v>
      </c>
      <c r="BL668" s="9">
        <v>2906578.5847524563</v>
      </c>
      <c r="BM668" s="9">
        <f t="shared" si="87"/>
        <v>560491.80654806038</v>
      </c>
      <c r="BN668" s="9"/>
      <c r="BO668" s="9"/>
      <c r="BP668" s="9"/>
      <c r="BQ668" s="9"/>
      <c r="BR668" s="9"/>
      <c r="BS668" s="9"/>
      <c r="BT668" s="9"/>
      <c r="BU668" s="9"/>
      <c r="BV668" s="9">
        <f t="shared" si="82"/>
        <v>101405.20813653572</v>
      </c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</row>
    <row r="669" spans="1:117">
      <c r="A669" s="8">
        <v>664</v>
      </c>
      <c r="B669" s="20">
        <v>2015</v>
      </c>
      <c r="C669" s="20">
        <v>1993</v>
      </c>
      <c r="D669" s="21">
        <v>89.09</v>
      </c>
      <c r="E669" s="9">
        <v>131488.41959999999</v>
      </c>
      <c r="F669" s="9">
        <v>2039288.2246999999</v>
      </c>
      <c r="G669" s="9">
        <v>77366.129400000005</v>
      </c>
      <c r="H669" s="9">
        <v>379988.24310000002</v>
      </c>
      <c r="I669" s="9">
        <v>74550.537899999996</v>
      </c>
      <c r="J669" s="9">
        <v>142840.44630000001</v>
      </c>
      <c r="K669" s="9">
        <v>0</v>
      </c>
      <c r="L669" s="9">
        <v>2582545.1619000002</v>
      </c>
      <c r="M669" s="9">
        <f t="shared" si="83"/>
        <v>142840.44630000001</v>
      </c>
      <c r="N669" s="9"/>
      <c r="O669" s="9"/>
      <c r="P669" s="9"/>
      <c r="Q669" s="9"/>
      <c r="R669" s="9"/>
      <c r="S669" s="9"/>
      <c r="T669" s="9"/>
      <c r="U669" s="9"/>
      <c r="V669" s="9">
        <f t="shared" si="80"/>
        <v>400050.41960000002</v>
      </c>
      <c r="W669" s="9"/>
      <c r="X669" s="9"/>
      <c r="Y669" s="9"/>
      <c r="Z669" s="9"/>
      <c r="AA669" s="8">
        <v>664</v>
      </c>
      <c r="AB669" s="20">
        <v>2016</v>
      </c>
      <c r="AC669" s="20">
        <v>1929</v>
      </c>
      <c r="AD669" s="21">
        <v>92.94</v>
      </c>
      <c r="AE669" s="9">
        <f t="shared" si="84"/>
        <v>-202825.13960192632</v>
      </c>
      <c r="AF669" s="9">
        <v>2178718.5487000002</v>
      </c>
      <c r="AG669" s="9">
        <v>33508.915200000003</v>
      </c>
      <c r="AH669" s="9">
        <v>194494.8916</v>
      </c>
      <c r="AI669" s="9">
        <v>116664.5187</v>
      </c>
      <c r="AJ669" s="9">
        <v>96608.652399999992</v>
      </c>
      <c r="AK669" s="9">
        <v>64828.192217527176</v>
      </c>
      <c r="AL669" s="9">
        <v>2757992.4739843998</v>
      </c>
      <c r="AM669" s="9">
        <f t="shared" si="85"/>
        <v>31780.460182472816</v>
      </c>
      <c r="AN669" s="9"/>
      <c r="AO669" s="9"/>
      <c r="AP669" s="9"/>
      <c r="AQ669" s="9"/>
      <c r="AR669" s="9"/>
      <c r="AS669" s="9"/>
      <c r="AT669" s="9"/>
      <c r="AU669" s="9"/>
      <c r="AV669" s="9">
        <f t="shared" si="81"/>
        <v>-202825.13960192632</v>
      </c>
      <c r="AW669" s="9"/>
      <c r="AX669" s="9"/>
      <c r="AY669" s="9"/>
      <c r="AZ669" s="9"/>
      <c r="BA669" s="20">
        <v>664</v>
      </c>
      <c r="BB669" s="20">
        <v>2017</v>
      </c>
      <c r="BC669" s="20">
        <v>1930</v>
      </c>
      <c r="BD669" s="21">
        <v>85.5</v>
      </c>
      <c r="BE669" s="9">
        <f t="shared" si="86"/>
        <v>-283260.65798884677</v>
      </c>
      <c r="BF669" s="9">
        <v>2164181.1263000001</v>
      </c>
      <c r="BG669" s="9">
        <v>33412.713799999998</v>
      </c>
      <c r="BH669" s="9">
        <v>177454.55160000001</v>
      </c>
      <c r="BI669" s="9">
        <v>129082.01491554901</v>
      </c>
      <c r="BJ669" s="9">
        <v>165106.7078</v>
      </c>
      <c r="BK669" s="9">
        <v>112639.28725193966</v>
      </c>
      <c r="BL669" s="9">
        <v>2839858.4851524564</v>
      </c>
      <c r="BM669" s="9">
        <f t="shared" si="87"/>
        <v>52467.420548060341</v>
      </c>
      <c r="BN669" s="9"/>
      <c r="BO669" s="9"/>
      <c r="BP669" s="9"/>
      <c r="BQ669" s="9"/>
      <c r="BR669" s="9"/>
      <c r="BS669" s="9"/>
      <c r="BT669" s="9"/>
      <c r="BU669" s="9"/>
      <c r="BV669" s="9">
        <f t="shared" si="82"/>
        <v>-283260.65798884677</v>
      </c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</row>
    <row r="670" spans="1:117">
      <c r="A670" s="8">
        <v>665</v>
      </c>
      <c r="B670" s="20">
        <v>2015</v>
      </c>
      <c r="C670" s="20">
        <v>1950</v>
      </c>
      <c r="D670" s="21">
        <v>125.6</v>
      </c>
      <c r="E670" s="9">
        <v>9975.4565000000002</v>
      </c>
      <c r="F670" s="9">
        <v>2024682.37</v>
      </c>
      <c r="G670" s="9">
        <v>77366.129400000005</v>
      </c>
      <c r="H670" s="9">
        <v>377855.77380000002</v>
      </c>
      <c r="I670" s="9">
        <v>82559.054399999994</v>
      </c>
      <c r="J670" s="9">
        <v>36036.012999999999</v>
      </c>
      <c r="K670" s="9">
        <v>17661.5422</v>
      </c>
      <c r="L670" s="9">
        <v>2570862.3418999999</v>
      </c>
      <c r="M670" s="9">
        <f t="shared" si="83"/>
        <v>18374.470799999999</v>
      </c>
      <c r="N670" s="9"/>
      <c r="O670" s="9"/>
      <c r="P670" s="9"/>
      <c r="Q670" s="9"/>
      <c r="R670" s="9"/>
      <c r="S670" s="9"/>
      <c r="T670" s="9"/>
      <c r="U670" s="9"/>
      <c r="V670" s="9">
        <f t="shared" si="80"/>
        <v>278537.45650000003</v>
      </c>
      <c r="W670" s="9"/>
      <c r="X670" s="9"/>
      <c r="Y670" s="9"/>
      <c r="Z670" s="9"/>
      <c r="AA670" s="8">
        <v>665</v>
      </c>
      <c r="AB670" s="20">
        <v>2016</v>
      </c>
      <c r="AC670" s="20">
        <v>1951</v>
      </c>
      <c r="AD670" s="21">
        <v>145.72999999999999</v>
      </c>
      <c r="AE670" s="9">
        <f t="shared" si="84"/>
        <v>258374.18259807304</v>
      </c>
      <c r="AF670" s="9">
        <v>2137685.827</v>
      </c>
      <c r="AG670" s="9">
        <v>33508.915200000003</v>
      </c>
      <c r="AH670" s="9">
        <v>205385.94209999999</v>
      </c>
      <c r="AI670" s="9">
        <v>75749.419800000003</v>
      </c>
      <c r="AJ670" s="9">
        <v>632539.7868</v>
      </c>
      <c r="AK670" s="9">
        <v>11034.616717527171</v>
      </c>
      <c r="AL670" s="9">
        <v>2815461.0915843998</v>
      </c>
      <c r="AM670" s="9">
        <f t="shared" si="85"/>
        <v>621505.17008247285</v>
      </c>
      <c r="AN670" s="9"/>
      <c r="AO670" s="9"/>
      <c r="AP670" s="9"/>
      <c r="AQ670" s="9"/>
      <c r="AR670" s="9"/>
      <c r="AS670" s="9"/>
      <c r="AT670" s="9"/>
      <c r="AU670" s="9"/>
      <c r="AV670" s="9">
        <f t="shared" si="81"/>
        <v>258374.18259807304</v>
      </c>
      <c r="AW670" s="9"/>
      <c r="AX670" s="9"/>
      <c r="AY670" s="9"/>
      <c r="AZ670" s="9"/>
      <c r="BA670" s="20">
        <v>665</v>
      </c>
      <c r="BB670" s="20">
        <v>2017</v>
      </c>
      <c r="BC670" s="20">
        <v>1952</v>
      </c>
      <c r="BD670" s="21">
        <v>132.01</v>
      </c>
      <c r="BE670" s="9">
        <f t="shared" si="86"/>
        <v>110482.76669149473</v>
      </c>
      <c r="BF670" s="9">
        <v>2218868.9638999999</v>
      </c>
      <c r="BG670" s="9">
        <v>33412.713799999998</v>
      </c>
      <c r="BH670" s="9">
        <v>191557.0503</v>
      </c>
      <c r="BI670" s="9">
        <v>76102.265595890698</v>
      </c>
      <c r="BJ670" s="9">
        <v>513598.43520000001</v>
      </c>
      <c r="BK670" s="9">
        <v>49810.565751939663</v>
      </c>
      <c r="BL670" s="9">
        <v>2873246.0963524566</v>
      </c>
      <c r="BM670" s="9">
        <f t="shared" si="87"/>
        <v>463787.86944806034</v>
      </c>
      <c r="BN670" s="9"/>
      <c r="BO670" s="9"/>
      <c r="BP670" s="9"/>
      <c r="BQ670" s="9"/>
      <c r="BR670" s="9"/>
      <c r="BS670" s="9"/>
      <c r="BT670" s="9"/>
      <c r="BU670" s="9"/>
      <c r="BV670" s="9">
        <f t="shared" si="82"/>
        <v>110482.76669149473</v>
      </c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</row>
    <row r="671" spans="1:117">
      <c r="A671" s="8">
        <v>666</v>
      </c>
      <c r="B671" s="20">
        <v>2015</v>
      </c>
      <c r="C671" s="20">
        <v>1955</v>
      </c>
      <c r="D671" s="21">
        <v>97.62</v>
      </c>
      <c r="E671" s="9">
        <v>30567.178800000002</v>
      </c>
      <c r="F671" s="9">
        <v>2031739.6336000001</v>
      </c>
      <c r="G671" s="9">
        <v>77366.129400000005</v>
      </c>
      <c r="H671" s="9">
        <v>379566.67589999997</v>
      </c>
      <c r="I671" s="9">
        <v>76133.739000000001</v>
      </c>
      <c r="J671" s="9">
        <v>43364.825499999999</v>
      </c>
      <c r="K671" s="9">
        <v>5899.2147999999997</v>
      </c>
      <c r="L671" s="9">
        <v>2571704.6099</v>
      </c>
      <c r="M671" s="9">
        <f t="shared" si="83"/>
        <v>37465.610699999997</v>
      </c>
      <c r="N671" s="9"/>
      <c r="O671" s="9"/>
      <c r="P671" s="9"/>
      <c r="Q671" s="9"/>
      <c r="R671" s="9"/>
      <c r="S671" s="9"/>
      <c r="T671" s="9"/>
      <c r="U671" s="9"/>
      <c r="V671" s="9">
        <f t="shared" si="80"/>
        <v>299129.17879999999</v>
      </c>
      <c r="W671" s="9"/>
      <c r="X671" s="9"/>
      <c r="Y671" s="9"/>
      <c r="Z671" s="9"/>
      <c r="AA671" s="8">
        <v>666</v>
      </c>
      <c r="AB671" s="20">
        <v>2016</v>
      </c>
      <c r="AC671" s="20">
        <v>1929</v>
      </c>
      <c r="AD671" s="21">
        <v>92.94</v>
      </c>
      <c r="AE671" s="9">
        <f t="shared" si="84"/>
        <v>-194202.35700192675</v>
      </c>
      <c r="AF671" s="9">
        <v>2174402.6869999999</v>
      </c>
      <c r="AG671" s="9">
        <v>33508.915200000003</v>
      </c>
      <c r="AH671" s="9">
        <v>194140.5895</v>
      </c>
      <c r="AI671" s="9">
        <v>117995.5477</v>
      </c>
      <c r="AJ671" s="9">
        <v>104837.667</v>
      </c>
      <c r="AK671" s="9">
        <v>61961.509317527176</v>
      </c>
      <c r="AL671" s="9">
        <v>2757126.2540843999</v>
      </c>
      <c r="AM671" s="9">
        <f t="shared" si="85"/>
        <v>42876.157682472825</v>
      </c>
      <c r="AN671" s="9"/>
      <c r="AO671" s="9"/>
      <c r="AP671" s="9"/>
      <c r="AQ671" s="9"/>
      <c r="AR671" s="9"/>
      <c r="AS671" s="9"/>
      <c r="AT671" s="9"/>
      <c r="AU671" s="9"/>
      <c r="AV671" s="9">
        <f t="shared" si="81"/>
        <v>-194202.35700192675</v>
      </c>
      <c r="AW671" s="9"/>
      <c r="AX671" s="9"/>
      <c r="AY671" s="9"/>
      <c r="AZ671" s="9"/>
      <c r="BA671" s="20">
        <v>666</v>
      </c>
      <c r="BB671" s="20">
        <v>2017</v>
      </c>
      <c r="BC671" s="20">
        <v>1930</v>
      </c>
      <c r="BD671" s="21">
        <v>85.5</v>
      </c>
      <c r="BE671" s="9">
        <f t="shared" si="86"/>
        <v>-310447.28246897319</v>
      </c>
      <c r="BF671" s="9">
        <v>2209263.4027</v>
      </c>
      <c r="BG671" s="9">
        <v>33412.713799999998</v>
      </c>
      <c r="BH671" s="9">
        <v>177795.54200000002</v>
      </c>
      <c r="BI671" s="9">
        <v>127800.994935423</v>
      </c>
      <c r="BJ671" s="9">
        <v>111711.64249999999</v>
      </c>
      <c r="BK671" s="9">
        <v>132646.07955193968</v>
      </c>
      <c r="BL671" s="9">
        <v>2837785.4988524565</v>
      </c>
      <c r="BM671" s="9">
        <f t="shared" si="87"/>
        <v>-20934.437051939691</v>
      </c>
      <c r="BN671" s="9"/>
      <c r="BO671" s="9"/>
      <c r="BP671" s="9"/>
      <c r="BQ671" s="9"/>
      <c r="BR671" s="9"/>
      <c r="BS671" s="9"/>
      <c r="BT671" s="9"/>
      <c r="BU671" s="9"/>
      <c r="BV671" s="9">
        <f t="shared" si="82"/>
        <v>-310447.28246897319</v>
      </c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</row>
    <row r="672" spans="1:117">
      <c r="A672" s="8">
        <v>667</v>
      </c>
      <c r="B672" s="20">
        <v>2015</v>
      </c>
      <c r="C672" s="20">
        <v>1949</v>
      </c>
      <c r="D672" s="21">
        <v>102.46</v>
      </c>
      <c r="E672" s="9">
        <v>38827.999300000003</v>
      </c>
      <c r="F672" s="9">
        <v>2044354.9364</v>
      </c>
      <c r="G672" s="9">
        <v>77366.129400000005</v>
      </c>
      <c r="H672" s="9">
        <v>379627.40970000002</v>
      </c>
      <c r="I672" s="9">
        <v>75905.652499999997</v>
      </c>
      <c r="J672" s="9">
        <v>43121.892699999997</v>
      </c>
      <c r="K672" s="9">
        <v>5806.9660999999996</v>
      </c>
      <c r="L672" s="9">
        <v>2575741.0553000001</v>
      </c>
      <c r="M672" s="9">
        <f t="shared" si="83"/>
        <v>37314.926599999999</v>
      </c>
      <c r="N672" s="9"/>
      <c r="O672" s="9"/>
      <c r="P672" s="9"/>
      <c r="Q672" s="9"/>
      <c r="R672" s="9"/>
      <c r="S672" s="9"/>
      <c r="T672" s="9"/>
      <c r="U672" s="9"/>
      <c r="V672" s="9">
        <f t="shared" si="80"/>
        <v>307389.99930000002</v>
      </c>
      <c r="W672" s="9"/>
      <c r="X672" s="9"/>
      <c r="Y672" s="9"/>
      <c r="Z672" s="9"/>
      <c r="AA672" s="8">
        <v>667</v>
      </c>
      <c r="AB672" s="20">
        <v>2016</v>
      </c>
      <c r="AC672" s="20">
        <v>1987</v>
      </c>
      <c r="AD672" s="21">
        <v>96.42</v>
      </c>
      <c r="AE672" s="9">
        <f t="shared" si="84"/>
        <v>-85290.992301926482</v>
      </c>
      <c r="AF672" s="9">
        <v>2160942.7790000001</v>
      </c>
      <c r="AG672" s="9">
        <v>33508.915200000003</v>
      </c>
      <c r="AH672" s="9">
        <v>200621.46849999999</v>
      </c>
      <c r="AI672" s="9">
        <v>93648.419399999999</v>
      </c>
      <c r="AJ672" s="9">
        <v>234463.77920000002</v>
      </c>
      <c r="AK672" s="9">
        <v>45462.266317527174</v>
      </c>
      <c r="AL672" s="9">
        <v>2763014.0872843997</v>
      </c>
      <c r="AM672" s="9">
        <f t="shared" si="85"/>
        <v>189001.51288247283</v>
      </c>
      <c r="AN672" s="9"/>
      <c r="AO672" s="9"/>
      <c r="AP672" s="9"/>
      <c r="AQ672" s="9"/>
      <c r="AR672" s="9"/>
      <c r="AS672" s="9"/>
      <c r="AT672" s="9"/>
      <c r="AU672" s="9"/>
      <c r="AV672" s="9">
        <f t="shared" si="81"/>
        <v>-85290.992301926482</v>
      </c>
      <c r="AW672" s="9"/>
      <c r="AX672" s="9"/>
      <c r="AY672" s="9"/>
      <c r="AZ672" s="9"/>
      <c r="BA672" s="20">
        <v>667</v>
      </c>
      <c r="BB672" s="20">
        <v>2017</v>
      </c>
      <c r="BC672" s="20">
        <v>1988</v>
      </c>
      <c r="BD672" s="21">
        <v>120.42</v>
      </c>
      <c r="BE672" s="9">
        <f t="shared" si="86"/>
        <v>-300122.89362782938</v>
      </c>
      <c r="BF672" s="9">
        <v>2216929.8207999999</v>
      </c>
      <c r="BG672" s="9">
        <v>33412.713799999998</v>
      </c>
      <c r="BH672" s="9">
        <v>178766.20130000002</v>
      </c>
      <c r="BI672" s="9">
        <v>124154.45767656701</v>
      </c>
      <c r="BJ672" s="9">
        <v>116125.7533</v>
      </c>
      <c r="BK672" s="9">
        <v>133176.04075193967</v>
      </c>
      <c r="BL672" s="9">
        <v>2836335.7997524566</v>
      </c>
      <c r="BM672" s="9">
        <f t="shared" si="87"/>
        <v>-17050.287451939672</v>
      </c>
      <c r="BN672" s="9"/>
      <c r="BO672" s="9"/>
      <c r="BP672" s="9"/>
      <c r="BQ672" s="9"/>
      <c r="BR672" s="9"/>
      <c r="BS672" s="9"/>
      <c r="BT672" s="9"/>
      <c r="BU672" s="9"/>
      <c r="BV672" s="9">
        <f t="shared" si="82"/>
        <v>-300122.89362782938</v>
      </c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</row>
    <row r="673" spans="1:117">
      <c r="A673" s="8">
        <v>668</v>
      </c>
      <c r="B673" s="20">
        <v>2015</v>
      </c>
      <c r="C673" s="20">
        <v>1964</v>
      </c>
      <c r="D673" s="21">
        <v>106.98</v>
      </c>
      <c r="E673" s="9">
        <v>130510.2436</v>
      </c>
      <c r="F673" s="9">
        <v>2018886.5501000001</v>
      </c>
      <c r="G673" s="9">
        <v>77366.129400000005</v>
      </c>
      <c r="H673" s="9">
        <v>380527.2732</v>
      </c>
      <c r="I673" s="9">
        <v>72526.203599999993</v>
      </c>
      <c r="J673" s="9">
        <v>160062.59710000001</v>
      </c>
      <c r="K673" s="9">
        <v>2240.6444999999999</v>
      </c>
      <c r="L673" s="9">
        <v>2576617.8653000002</v>
      </c>
      <c r="M673" s="9">
        <f t="shared" si="83"/>
        <v>157821.95260000002</v>
      </c>
      <c r="N673" s="9"/>
      <c r="O673" s="9"/>
      <c r="P673" s="9"/>
      <c r="Q673" s="9"/>
      <c r="R673" s="9"/>
      <c r="S673" s="9"/>
      <c r="T673" s="9"/>
      <c r="U673" s="9"/>
      <c r="V673" s="9">
        <f t="shared" si="80"/>
        <v>399072.24360000005</v>
      </c>
      <c r="W673" s="9"/>
      <c r="X673" s="9"/>
      <c r="Y673" s="9"/>
      <c r="Z673" s="9"/>
      <c r="AA673" s="8">
        <v>668</v>
      </c>
      <c r="AB673" s="20">
        <v>2016</v>
      </c>
      <c r="AC673" s="20">
        <v>1986</v>
      </c>
      <c r="AD673" s="21">
        <v>103.9</v>
      </c>
      <c r="AE673" s="9">
        <f t="shared" si="84"/>
        <v>100637.77209807327</v>
      </c>
      <c r="AF673" s="9">
        <v>2149577.9920999999</v>
      </c>
      <c r="AG673" s="9">
        <v>33508.915200000003</v>
      </c>
      <c r="AH673" s="9">
        <v>204403.42899999997</v>
      </c>
      <c r="AI673" s="9">
        <v>79440.488800000006</v>
      </c>
      <c r="AJ673" s="9">
        <v>438410.90350000001</v>
      </c>
      <c r="AK673" s="9">
        <v>13936.987017527172</v>
      </c>
      <c r="AL673" s="9">
        <v>2790766.9694843995</v>
      </c>
      <c r="AM673" s="9">
        <f t="shared" si="85"/>
        <v>424473.91648247285</v>
      </c>
      <c r="AN673" s="9"/>
      <c r="AO673" s="9"/>
      <c r="AP673" s="9"/>
      <c r="AQ673" s="9"/>
      <c r="AR673" s="9"/>
      <c r="AS673" s="9"/>
      <c r="AT673" s="9"/>
      <c r="AU673" s="9"/>
      <c r="AV673" s="9">
        <f t="shared" si="81"/>
        <v>100637.77209807327</v>
      </c>
      <c r="AW673" s="9"/>
      <c r="AX673" s="9"/>
      <c r="AY673" s="9"/>
      <c r="AZ673" s="9"/>
      <c r="BA673" s="20">
        <v>668</v>
      </c>
      <c r="BB673" s="20">
        <v>2017</v>
      </c>
      <c r="BC673" s="20">
        <v>1987</v>
      </c>
      <c r="BD673" s="21">
        <v>96.42</v>
      </c>
      <c r="BE673" s="9">
        <f t="shared" si="86"/>
        <v>-206134.2162383236</v>
      </c>
      <c r="BF673" s="9">
        <v>2184971.6874000002</v>
      </c>
      <c r="BG673" s="9">
        <v>33412.713799999998</v>
      </c>
      <c r="BH673" s="9">
        <v>188725.74350000001</v>
      </c>
      <c r="BI673" s="9">
        <v>86738.814766072799</v>
      </c>
      <c r="BJ673" s="9">
        <v>211958.1813</v>
      </c>
      <c r="BK673" s="9">
        <v>67622.962651939655</v>
      </c>
      <c r="BL673" s="9">
        <v>2844318.3943524566</v>
      </c>
      <c r="BM673" s="9">
        <f t="shared" si="87"/>
        <v>144335.21864806034</v>
      </c>
      <c r="BN673" s="9"/>
      <c r="BO673" s="9"/>
      <c r="BP673" s="9"/>
      <c r="BQ673" s="9"/>
      <c r="BR673" s="9"/>
      <c r="BS673" s="9"/>
      <c r="BT673" s="9"/>
      <c r="BU673" s="9"/>
      <c r="BV673" s="9">
        <f t="shared" si="82"/>
        <v>-206134.2162383236</v>
      </c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</row>
    <row r="674" spans="1:117">
      <c r="A674" s="8">
        <v>669</v>
      </c>
      <c r="B674" s="20">
        <v>2015</v>
      </c>
      <c r="C674" s="20">
        <v>1963</v>
      </c>
      <c r="D674" s="21">
        <v>95.05</v>
      </c>
      <c r="E674" s="9">
        <v>58253.372000000003</v>
      </c>
      <c r="F674" s="9">
        <v>2030017.7566</v>
      </c>
      <c r="G674" s="9">
        <v>77366.129400000005</v>
      </c>
      <c r="H674" s="9">
        <v>381149.4154</v>
      </c>
      <c r="I674" s="9">
        <v>70189.740300000005</v>
      </c>
      <c r="J674" s="9">
        <v>77293.132800000007</v>
      </c>
      <c r="K674" s="9">
        <v>2468.1777999999999</v>
      </c>
      <c r="L674" s="9">
        <v>2575294.6247</v>
      </c>
      <c r="M674" s="9">
        <f t="shared" si="83"/>
        <v>74824.955000000002</v>
      </c>
      <c r="N674" s="9"/>
      <c r="O674" s="9"/>
      <c r="P674" s="9"/>
      <c r="Q674" s="9"/>
      <c r="R674" s="9"/>
      <c r="S674" s="9"/>
      <c r="T674" s="9"/>
      <c r="U674" s="9"/>
      <c r="V674" s="9">
        <f t="shared" si="80"/>
        <v>326815.37200000003</v>
      </c>
      <c r="W674" s="9"/>
      <c r="X674" s="9"/>
      <c r="Y674" s="9"/>
      <c r="Z674" s="9"/>
      <c r="AA674" s="8">
        <v>669</v>
      </c>
      <c r="AB674" s="20">
        <v>2016</v>
      </c>
      <c r="AC674" s="20">
        <v>1974</v>
      </c>
      <c r="AD674" s="21">
        <v>139.1</v>
      </c>
      <c r="AE674" s="9">
        <f t="shared" si="84"/>
        <v>165952.35589807294</v>
      </c>
      <c r="AF674" s="9">
        <v>2154631.0901000001</v>
      </c>
      <c r="AG674" s="9">
        <v>33508.915200000003</v>
      </c>
      <c r="AH674" s="9">
        <v>205487.15229999999</v>
      </c>
      <c r="AI674" s="9">
        <v>75369.196899999995</v>
      </c>
      <c r="AJ674" s="9">
        <v>529897.24139999994</v>
      </c>
      <c r="AK674" s="9">
        <v>12494.89051752717</v>
      </c>
      <c r="AL674" s="9">
        <v>2820446.3494843999</v>
      </c>
      <c r="AM674" s="9">
        <f t="shared" si="85"/>
        <v>517402.35088247276</v>
      </c>
      <c r="AN674" s="9"/>
      <c r="AO674" s="9"/>
      <c r="AP674" s="9"/>
      <c r="AQ674" s="9"/>
      <c r="AR674" s="9"/>
      <c r="AS674" s="9"/>
      <c r="AT674" s="9"/>
      <c r="AU674" s="9"/>
      <c r="AV674" s="9">
        <f t="shared" si="81"/>
        <v>165952.35589807294</v>
      </c>
      <c r="AW674" s="9"/>
      <c r="AX674" s="9"/>
      <c r="AY674" s="9"/>
      <c r="AZ674" s="9"/>
      <c r="BA674" s="20">
        <v>669</v>
      </c>
      <c r="BB674" s="20">
        <v>2017</v>
      </c>
      <c r="BC674" s="20">
        <v>1975</v>
      </c>
      <c r="BD674" s="21">
        <v>170.14</v>
      </c>
      <c r="BE674" s="9">
        <f t="shared" si="86"/>
        <v>7614.2047064662911</v>
      </c>
      <c r="BF674" s="9">
        <v>2208404.7513000001</v>
      </c>
      <c r="BG674" s="9">
        <v>33412.713799999998</v>
      </c>
      <c r="BH674" s="9">
        <v>190879.7102</v>
      </c>
      <c r="BI674" s="9">
        <v>78646.872010862004</v>
      </c>
      <c r="BJ674" s="9">
        <v>404128.03510000004</v>
      </c>
      <c r="BK674" s="9">
        <v>43202.461651939666</v>
      </c>
      <c r="BL674" s="9">
        <v>2864655.4160524565</v>
      </c>
      <c r="BM674" s="9">
        <f t="shared" si="87"/>
        <v>360925.57344806037</v>
      </c>
      <c r="BN674" s="9"/>
      <c r="BO674" s="9"/>
      <c r="BP674" s="9"/>
      <c r="BQ674" s="9"/>
      <c r="BR674" s="9"/>
      <c r="BS674" s="9"/>
      <c r="BT674" s="9"/>
      <c r="BU674" s="9"/>
      <c r="BV674" s="9">
        <f t="shared" si="82"/>
        <v>7614.2047064662911</v>
      </c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</row>
    <row r="675" spans="1:117">
      <c r="A675" s="8">
        <v>670</v>
      </c>
      <c r="B675" s="20">
        <v>2015</v>
      </c>
      <c r="C675" s="20">
        <v>1976</v>
      </c>
      <c r="D675" s="21">
        <v>122.07</v>
      </c>
      <c r="E675" s="9">
        <v>64535.703800000003</v>
      </c>
      <c r="F675" s="9">
        <v>2049736.5419999999</v>
      </c>
      <c r="G675" s="9">
        <v>77366.129400000005</v>
      </c>
      <c r="H675" s="9">
        <v>381233.53169999999</v>
      </c>
      <c r="I675" s="9">
        <v>69873.840500000006</v>
      </c>
      <c r="J675" s="9">
        <v>64047.747000000003</v>
      </c>
      <c r="K675" s="9">
        <v>4238.1894000000002</v>
      </c>
      <c r="L675" s="9">
        <v>2573483.8972999998</v>
      </c>
      <c r="M675" s="9">
        <f t="shared" si="83"/>
        <v>59809.5576</v>
      </c>
      <c r="N675" s="9"/>
      <c r="O675" s="9"/>
      <c r="P675" s="9"/>
      <c r="Q675" s="9"/>
      <c r="R675" s="9"/>
      <c r="S675" s="9"/>
      <c r="T675" s="9"/>
      <c r="U675" s="9"/>
      <c r="V675" s="9">
        <f t="shared" si="80"/>
        <v>333097.70380000002</v>
      </c>
      <c r="W675" s="9"/>
      <c r="X675" s="9"/>
      <c r="Y675" s="9"/>
      <c r="Z675" s="9"/>
      <c r="AA675" s="8">
        <v>670</v>
      </c>
      <c r="AB675" s="20">
        <v>2016</v>
      </c>
      <c r="AC675" s="20">
        <v>1984</v>
      </c>
      <c r="AD675" s="21">
        <v>117.76</v>
      </c>
      <c r="AE675" s="9">
        <f t="shared" si="84"/>
        <v>125028.2703980729</v>
      </c>
      <c r="AF675" s="9">
        <v>2161580.9767999998</v>
      </c>
      <c r="AG675" s="9">
        <v>33508.915200000003</v>
      </c>
      <c r="AH675" s="9">
        <v>205401.01519999999</v>
      </c>
      <c r="AI675" s="9">
        <v>75692.793600000005</v>
      </c>
      <c r="AJ675" s="9">
        <v>456680.06310000003</v>
      </c>
      <c r="AK675" s="9">
        <v>9421.4133175271709</v>
      </c>
      <c r="AL675" s="9">
        <v>2798414.0801843996</v>
      </c>
      <c r="AM675" s="9">
        <f t="shared" si="85"/>
        <v>447258.64978247287</v>
      </c>
      <c r="AN675" s="9"/>
      <c r="AO675" s="9"/>
      <c r="AP675" s="9"/>
      <c r="AQ675" s="9"/>
      <c r="AR675" s="9"/>
      <c r="AS675" s="9"/>
      <c r="AT675" s="9"/>
      <c r="AU675" s="9"/>
      <c r="AV675" s="9">
        <f t="shared" si="81"/>
        <v>125028.2703980729</v>
      </c>
      <c r="AW675" s="9"/>
      <c r="AX675" s="9"/>
      <c r="AY675" s="9"/>
      <c r="AZ675" s="9"/>
      <c r="BA675" s="20">
        <v>670</v>
      </c>
      <c r="BB675" s="20">
        <v>2017</v>
      </c>
      <c r="BC675" s="20">
        <v>1985</v>
      </c>
      <c r="BD675" s="21">
        <v>142.93</v>
      </c>
      <c r="BE675" s="9">
        <f t="shared" si="86"/>
        <v>-141700.04279478639</v>
      </c>
      <c r="BF675" s="9">
        <v>2194310.0469999998</v>
      </c>
      <c r="BG675" s="9">
        <v>33412.713799999998</v>
      </c>
      <c r="BH675" s="9">
        <v>189742.0258</v>
      </c>
      <c r="BI675" s="9">
        <v>82920.882709610101</v>
      </c>
      <c r="BJ675" s="9">
        <v>268613.02289999998</v>
      </c>
      <c r="BK675" s="9">
        <v>61426.772951939667</v>
      </c>
      <c r="BL675" s="9">
        <v>2849271.9620524566</v>
      </c>
      <c r="BM675" s="9">
        <f t="shared" si="87"/>
        <v>207186.24994806031</v>
      </c>
      <c r="BN675" s="9"/>
      <c r="BO675" s="9"/>
      <c r="BP675" s="9"/>
      <c r="BQ675" s="9"/>
      <c r="BR675" s="9"/>
      <c r="BS675" s="9"/>
      <c r="BT675" s="9"/>
      <c r="BU675" s="9"/>
      <c r="BV675" s="9">
        <f t="shared" si="82"/>
        <v>-141700.04279478639</v>
      </c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</row>
    <row r="676" spans="1:117">
      <c r="A676" s="8">
        <v>671</v>
      </c>
      <c r="B676" s="20">
        <v>2015</v>
      </c>
      <c r="C676" s="20">
        <v>1979</v>
      </c>
      <c r="D676" s="21">
        <v>82.26</v>
      </c>
      <c r="E676" s="9">
        <v>26407.374299999999</v>
      </c>
      <c r="F676" s="9">
        <v>2041787.8343</v>
      </c>
      <c r="G676" s="9">
        <v>77366.129400000005</v>
      </c>
      <c r="H676" s="9">
        <v>380785.8492</v>
      </c>
      <c r="I676" s="9">
        <v>71555.118000000002</v>
      </c>
      <c r="J676" s="9">
        <v>31477.039100000002</v>
      </c>
      <c r="K676" s="9">
        <v>6075.4402</v>
      </c>
      <c r="L676" s="9">
        <v>2570489.1553000002</v>
      </c>
      <c r="M676" s="9">
        <f t="shared" si="83"/>
        <v>25401.598900000001</v>
      </c>
      <c r="N676" s="9"/>
      <c r="O676" s="9"/>
      <c r="P676" s="9"/>
      <c r="Q676" s="9"/>
      <c r="R676" s="9"/>
      <c r="S676" s="9"/>
      <c r="T676" s="9"/>
      <c r="U676" s="9"/>
      <c r="V676" s="9">
        <f t="shared" si="80"/>
        <v>294969.37430000002</v>
      </c>
      <c r="W676" s="9"/>
      <c r="X676" s="9"/>
      <c r="Y676" s="9"/>
      <c r="Z676" s="9"/>
      <c r="AA676" s="8">
        <v>671</v>
      </c>
      <c r="AB676" s="20">
        <v>2016</v>
      </c>
      <c r="AC676" s="20">
        <v>1962</v>
      </c>
      <c r="AD676" s="21">
        <v>128.33000000000001</v>
      </c>
      <c r="AE676" s="9">
        <f t="shared" si="84"/>
        <v>16868.840698072687</v>
      </c>
      <c r="AF676" s="9">
        <v>2177964.7626999998</v>
      </c>
      <c r="AG676" s="9">
        <v>33508.915200000003</v>
      </c>
      <c r="AH676" s="9">
        <v>201812.9105</v>
      </c>
      <c r="AI676" s="9">
        <v>89172.453899999993</v>
      </c>
      <c r="AJ676" s="9">
        <v>315219.78120000003</v>
      </c>
      <c r="AK676" s="9">
        <v>23969.923917527172</v>
      </c>
      <c r="AL676" s="9">
        <v>2776840.0588843999</v>
      </c>
      <c r="AM676" s="9">
        <f t="shared" si="85"/>
        <v>291249.85728247283</v>
      </c>
      <c r="AN676" s="9"/>
      <c r="AO676" s="9"/>
      <c r="AP676" s="9"/>
      <c r="AQ676" s="9"/>
      <c r="AR676" s="9"/>
      <c r="AS676" s="9"/>
      <c r="AT676" s="9"/>
      <c r="AU676" s="9"/>
      <c r="AV676" s="9">
        <f t="shared" si="81"/>
        <v>16868.840698072687</v>
      </c>
      <c r="AW676" s="9"/>
      <c r="AX676" s="9"/>
      <c r="AY676" s="9"/>
      <c r="AZ676" s="9"/>
      <c r="BA676" s="20">
        <v>671</v>
      </c>
      <c r="BB676" s="20">
        <v>2017</v>
      </c>
      <c r="BC676" s="20">
        <v>1963</v>
      </c>
      <c r="BD676" s="21">
        <v>135.94</v>
      </c>
      <c r="BE676" s="9">
        <f t="shared" si="86"/>
        <v>79162.722868974321</v>
      </c>
      <c r="BF676" s="9">
        <v>2229769.3012999999</v>
      </c>
      <c r="BG676" s="9">
        <v>33412.713799999998</v>
      </c>
      <c r="BH676" s="9">
        <v>192337.0963</v>
      </c>
      <c r="BI676" s="9">
        <v>73171.817373370606</v>
      </c>
      <c r="BJ676" s="9">
        <v>449136.66440000001</v>
      </c>
      <c r="BK676" s="9">
        <v>41709.101751939663</v>
      </c>
      <c r="BL676" s="9">
        <v>2856955.7685524565</v>
      </c>
      <c r="BM676" s="9">
        <f t="shared" si="87"/>
        <v>407427.56264806032</v>
      </c>
      <c r="BN676" s="9"/>
      <c r="BO676" s="9"/>
      <c r="BP676" s="9"/>
      <c r="BQ676" s="9"/>
      <c r="BR676" s="9"/>
      <c r="BS676" s="9"/>
      <c r="BT676" s="9"/>
      <c r="BU676" s="9"/>
      <c r="BV676" s="9">
        <f t="shared" si="82"/>
        <v>79162.722868974321</v>
      </c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</row>
    <row r="677" spans="1:117">
      <c r="A677" s="8">
        <v>672</v>
      </c>
      <c r="B677" s="20">
        <v>2015</v>
      </c>
      <c r="C677" s="20">
        <v>1984</v>
      </c>
      <c r="D677" s="21">
        <v>122.11</v>
      </c>
      <c r="E677" s="9">
        <v>76481.426300000006</v>
      </c>
      <c r="F677" s="9">
        <v>2022625.2250999999</v>
      </c>
      <c r="G677" s="9">
        <v>77366.129400000005</v>
      </c>
      <c r="H677" s="9">
        <v>381584.32459999999</v>
      </c>
      <c r="I677" s="9">
        <v>68556.433199999999</v>
      </c>
      <c r="J677" s="9">
        <v>104893.1704</v>
      </c>
      <c r="K677" s="9">
        <v>1992.7327</v>
      </c>
      <c r="L677" s="9">
        <v>2576551.1236999999</v>
      </c>
      <c r="M677" s="9">
        <f t="shared" si="83"/>
        <v>102900.43770000001</v>
      </c>
      <c r="N677" s="9"/>
      <c r="O677" s="9"/>
      <c r="P677" s="9"/>
      <c r="Q677" s="9"/>
      <c r="R677" s="9"/>
      <c r="S677" s="9"/>
      <c r="T677" s="9"/>
      <c r="U677" s="9"/>
      <c r="V677" s="9">
        <f t="shared" si="80"/>
        <v>345043.42630000005</v>
      </c>
      <c r="W677" s="9"/>
      <c r="X677" s="9"/>
      <c r="Y677" s="9"/>
      <c r="Z677" s="9"/>
      <c r="AA677" s="8">
        <v>672</v>
      </c>
      <c r="AB677" s="20">
        <v>2016</v>
      </c>
      <c r="AC677" s="20">
        <v>1938</v>
      </c>
      <c r="AD677" s="21">
        <v>106.66</v>
      </c>
      <c r="AE677" s="9">
        <f t="shared" si="84"/>
        <v>5986.4172980729491</v>
      </c>
      <c r="AF677" s="9">
        <v>2105984.6642999998</v>
      </c>
      <c r="AG677" s="9">
        <v>33508.915200000003</v>
      </c>
      <c r="AH677" s="9">
        <v>204150.7298</v>
      </c>
      <c r="AI677" s="9">
        <v>80389.820099999997</v>
      </c>
      <c r="AJ677" s="9">
        <v>381698.67330000002</v>
      </c>
      <c r="AK677" s="9">
        <v>14419.28791752717</v>
      </c>
      <c r="AL677" s="9">
        <v>2785327.0974843996</v>
      </c>
      <c r="AM677" s="9">
        <f t="shared" si="85"/>
        <v>367279.38538247283</v>
      </c>
      <c r="AN677" s="9"/>
      <c r="AO677" s="9"/>
      <c r="AP677" s="9"/>
      <c r="AQ677" s="9"/>
      <c r="AR677" s="9"/>
      <c r="AS677" s="9"/>
      <c r="AT677" s="9"/>
      <c r="AU677" s="9"/>
      <c r="AV677" s="9">
        <f t="shared" si="81"/>
        <v>5986.4172980729491</v>
      </c>
      <c r="AW677" s="9"/>
      <c r="AX677" s="9"/>
      <c r="AY677" s="9"/>
      <c r="AZ677" s="9"/>
      <c r="BA677" s="20">
        <v>672</v>
      </c>
      <c r="BB677" s="20">
        <v>2017</v>
      </c>
      <c r="BC677" s="20">
        <v>1939</v>
      </c>
      <c r="BD677" s="21">
        <v>108.27</v>
      </c>
      <c r="BE677" s="9">
        <f t="shared" si="86"/>
        <v>-197201.36821664078</v>
      </c>
      <c r="BF677" s="9">
        <v>2143924.659</v>
      </c>
      <c r="BG677" s="9">
        <v>33412.713799999998</v>
      </c>
      <c r="BH677" s="9">
        <v>186168.82920000001</v>
      </c>
      <c r="BI677" s="9">
        <v>96344.536587755894</v>
      </c>
      <c r="BJ677" s="9">
        <v>248391.9376</v>
      </c>
      <c r="BK677" s="9">
        <v>60574.682051939664</v>
      </c>
      <c r="BL677" s="9">
        <v>2844869.3623524564</v>
      </c>
      <c r="BM677" s="9">
        <f t="shared" si="87"/>
        <v>187817.25554806035</v>
      </c>
      <c r="BN677" s="9"/>
      <c r="BO677" s="9"/>
      <c r="BP677" s="9"/>
      <c r="BQ677" s="9"/>
      <c r="BR677" s="9"/>
      <c r="BS677" s="9"/>
      <c r="BT677" s="9"/>
      <c r="BU677" s="9"/>
      <c r="BV677" s="9">
        <f t="shared" si="82"/>
        <v>-197201.36821664078</v>
      </c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</row>
    <row r="678" spans="1:117">
      <c r="A678" s="8">
        <v>673</v>
      </c>
      <c r="B678" s="20">
        <v>2015</v>
      </c>
      <c r="C678" s="20">
        <v>1960</v>
      </c>
      <c r="D678" s="21">
        <v>101.81</v>
      </c>
      <c r="E678" s="9">
        <v>49145.248299999999</v>
      </c>
      <c r="F678" s="9">
        <v>2044538.4801</v>
      </c>
      <c r="G678" s="9">
        <v>77366.129400000005</v>
      </c>
      <c r="H678" s="9">
        <v>380419.85859999998</v>
      </c>
      <c r="I678" s="9">
        <v>72929.600399999996</v>
      </c>
      <c r="J678" s="9">
        <v>54257.5556</v>
      </c>
      <c r="K678" s="9">
        <v>6223.0953</v>
      </c>
      <c r="L678" s="9">
        <v>2574143.2804999999</v>
      </c>
      <c r="M678" s="9">
        <f t="shared" si="83"/>
        <v>48034.460299999999</v>
      </c>
      <c r="N678" s="9"/>
      <c r="O678" s="9"/>
      <c r="P678" s="9"/>
      <c r="Q678" s="9"/>
      <c r="R678" s="9"/>
      <c r="S678" s="9"/>
      <c r="T678" s="9"/>
      <c r="U678" s="9"/>
      <c r="V678" s="9">
        <f t="shared" si="80"/>
        <v>317707.24830000004</v>
      </c>
      <c r="W678" s="9"/>
      <c r="X678" s="9"/>
      <c r="Y678" s="9"/>
      <c r="Z678" s="9"/>
      <c r="AA678" s="8">
        <v>673</v>
      </c>
      <c r="AB678" s="20">
        <v>2016</v>
      </c>
      <c r="AC678" s="20">
        <v>2004</v>
      </c>
      <c r="AD678" s="21">
        <v>109.88</v>
      </c>
      <c r="AE678" s="9">
        <f t="shared" si="84"/>
        <v>-98817.148501927033</v>
      </c>
      <c r="AF678" s="9">
        <v>2172027.4361999999</v>
      </c>
      <c r="AG678" s="9">
        <v>33508.915200000003</v>
      </c>
      <c r="AH678" s="9">
        <v>199102.02339999998</v>
      </c>
      <c r="AI678" s="9">
        <v>99356.6149</v>
      </c>
      <c r="AJ678" s="9">
        <v>202203.66640000002</v>
      </c>
      <c r="AK678" s="9">
        <v>38820.383517527167</v>
      </c>
      <c r="AL678" s="9">
        <v>2766195.4210843998</v>
      </c>
      <c r="AM678" s="9">
        <f t="shared" si="85"/>
        <v>163383.28288247285</v>
      </c>
      <c r="AN678" s="9"/>
      <c r="AO678" s="9"/>
      <c r="AP678" s="9"/>
      <c r="AQ678" s="9"/>
      <c r="AR678" s="9"/>
      <c r="AS678" s="9"/>
      <c r="AT678" s="9"/>
      <c r="AU678" s="9"/>
      <c r="AV678" s="9">
        <f t="shared" si="81"/>
        <v>-98817.148501927033</v>
      </c>
      <c r="AW678" s="9"/>
      <c r="AX678" s="9"/>
      <c r="AY678" s="9"/>
      <c r="AZ678" s="9"/>
      <c r="BA678" s="20">
        <v>673</v>
      </c>
      <c r="BB678" s="20">
        <v>2017</v>
      </c>
      <c r="BC678" s="20">
        <v>2005</v>
      </c>
      <c r="BD678" s="21">
        <v>141.47</v>
      </c>
      <c r="BE678" s="9">
        <f t="shared" si="86"/>
        <v>-111221.16008703411</v>
      </c>
      <c r="BF678" s="9">
        <v>2170041.2999999998</v>
      </c>
      <c r="BG678" s="9">
        <v>33412.713799999998</v>
      </c>
      <c r="BH678" s="9">
        <v>191141.78040000002</v>
      </c>
      <c r="BI678" s="9">
        <v>77662.336017362293</v>
      </c>
      <c r="BJ678" s="9">
        <v>309449.08230000001</v>
      </c>
      <c r="BK678" s="9">
        <v>45557.656351939659</v>
      </c>
      <c r="BL678" s="9">
        <v>2847370.7162524564</v>
      </c>
      <c r="BM678" s="9">
        <f t="shared" si="87"/>
        <v>263891.42594806035</v>
      </c>
      <c r="BN678" s="9"/>
      <c r="BO678" s="9"/>
      <c r="BP678" s="9"/>
      <c r="BQ678" s="9"/>
      <c r="BR678" s="9"/>
      <c r="BS678" s="9"/>
      <c r="BT678" s="9"/>
      <c r="BU678" s="9"/>
      <c r="BV678" s="9">
        <f t="shared" si="82"/>
        <v>-111221.16008703411</v>
      </c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</row>
    <row r="679" spans="1:117">
      <c r="A679" s="8">
        <v>674</v>
      </c>
      <c r="B679" s="20">
        <v>2015</v>
      </c>
      <c r="C679" s="20">
        <v>1996</v>
      </c>
      <c r="D679" s="21">
        <v>138.54</v>
      </c>
      <c r="E679" s="9">
        <v>86104.544500000004</v>
      </c>
      <c r="F679" s="9">
        <v>2039252.6284</v>
      </c>
      <c r="G679" s="9">
        <v>77366.129400000005</v>
      </c>
      <c r="H679" s="9">
        <v>380274.64720000001</v>
      </c>
      <c r="I679" s="9">
        <v>73474.943799999994</v>
      </c>
      <c r="J679" s="9">
        <v>100119.7374</v>
      </c>
      <c r="K679" s="9">
        <v>0</v>
      </c>
      <c r="L679" s="9">
        <v>2584383.5416999999</v>
      </c>
      <c r="M679" s="9">
        <f t="shared" si="83"/>
        <v>100119.7374</v>
      </c>
      <c r="N679" s="9"/>
      <c r="O679" s="9"/>
      <c r="P679" s="9"/>
      <c r="Q679" s="9"/>
      <c r="R679" s="9"/>
      <c r="S679" s="9"/>
      <c r="T679" s="9"/>
      <c r="U679" s="9"/>
      <c r="V679" s="9">
        <f t="shared" si="80"/>
        <v>354666.54450000002</v>
      </c>
      <c r="W679" s="9"/>
      <c r="X679" s="9"/>
      <c r="Y679" s="9"/>
      <c r="Z679" s="9"/>
      <c r="AA679" s="8">
        <v>674</v>
      </c>
      <c r="AB679" s="20">
        <v>2016</v>
      </c>
      <c r="AC679" s="20">
        <v>1966</v>
      </c>
      <c r="AD679" s="21">
        <v>143.24</v>
      </c>
      <c r="AE679" s="9">
        <f t="shared" si="84"/>
        <v>34080.908998073544</v>
      </c>
      <c r="AF679" s="9">
        <v>2148699.3667000001</v>
      </c>
      <c r="AG679" s="9">
        <v>33508.915200000003</v>
      </c>
      <c r="AH679" s="9">
        <v>204068.0815</v>
      </c>
      <c r="AI679" s="9">
        <v>80700.310200000007</v>
      </c>
      <c r="AJ679" s="9">
        <v>352857.51949999999</v>
      </c>
      <c r="AK679" s="9">
        <v>14850.17961752717</v>
      </c>
      <c r="AL679" s="9">
        <v>2770903.1044843998</v>
      </c>
      <c r="AM679" s="9">
        <f t="shared" si="85"/>
        <v>338007.33988247282</v>
      </c>
      <c r="AN679" s="9"/>
      <c r="AO679" s="9"/>
      <c r="AP679" s="9"/>
      <c r="AQ679" s="9"/>
      <c r="AR679" s="9"/>
      <c r="AS679" s="9"/>
      <c r="AT679" s="9"/>
      <c r="AU679" s="9"/>
      <c r="AV679" s="9">
        <f t="shared" si="81"/>
        <v>34080.908998073544</v>
      </c>
      <c r="AW679" s="9"/>
      <c r="AX679" s="9"/>
      <c r="AY679" s="9"/>
      <c r="AZ679" s="9"/>
      <c r="BA679" s="20">
        <v>674</v>
      </c>
      <c r="BB679" s="20">
        <v>2017</v>
      </c>
      <c r="BC679" s="20">
        <v>1967</v>
      </c>
      <c r="BD679" s="21">
        <v>128.53</v>
      </c>
      <c r="BE679" s="9">
        <f t="shared" si="86"/>
        <v>14392.657348202541</v>
      </c>
      <c r="BF679" s="9">
        <v>2159265.1142000002</v>
      </c>
      <c r="BG679" s="9">
        <v>33412.713799999998</v>
      </c>
      <c r="BH679" s="9">
        <v>191318.3884</v>
      </c>
      <c r="BI679" s="9">
        <v>76998.861552598493</v>
      </c>
      <c r="BJ679" s="9">
        <v>470366.06770000001</v>
      </c>
      <c r="BK679" s="9">
        <v>42606.422951939661</v>
      </c>
      <c r="BL679" s="9">
        <v>2874362.0653524566</v>
      </c>
      <c r="BM679" s="9">
        <f t="shared" si="87"/>
        <v>427759.64474806038</v>
      </c>
      <c r="BN679" s="9"/>
      <c r="BO679" s="9"/>
      <c r="BP679" s="9"/>
      <c r="BQ679" s="9"/>
      <c r="BR679" s="9"/>
      <c r="BS679" s="9"/>
      <c r="BT679" s="9"/>
      <c r="BU679" s="9"/>
      <c r="BV679" s="9">
        <f t="shared" si="82"/>
        <v>14392.657348202541</v>
      </c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</row>
    <row r="680" spans="1:117">
      <c r="A680" s="8">
        <v>675</v>
      </c>
      <c r="B680" s="20">
        <v>2015</v>
      </c>
      <c r="C680" s="20">
        <v>1991</v>
      </c>
      <c r="D680" s="21">
        <v>111.56</v>
      </c>
      <c r="E680" s="9">
        <v>67231.252900000007</v>
      </c>
      <c r="F680" s="9">
        <v>2048553.2907</v>
      </c>
      <c r="G680" s="9">
        <v>77366.129400000005</v>
      </c>
      <c r="H680" s="9">
        <v>380526.93790000002</v>
      </c>
      <c r="I680" s="9">
        <v>72527.462499999994</v>
      </c>
      <c r="J680" s="9">
        <v>65080.032500000001</v>
      </c>
      <c r="K680" s="9">
        <v>524.1182</v>
      </c>
      <c r="L680" s="9">
        <v>2576298.4819</v>
      </c>
      <c r="M680" s="9">
        <f t="shared" si="83"/>
        <v>64555.914300000004</v>
      </c>
      <c r="N680" s="9"/>
      <c r="O680" s="9"/>
      <c r="P680" s="9"/>
      <c r="Q680" s="9"/>
      <c r="R680" s="9"/>
      <c r="S680" s="9"/>
      <c r="T680" s="9"/>
      <c r="U680" s="9"/>
      <c r="V680" s="9">
        <f t="shared" si="80"/>
        <v>335793.25290000002</v>
      </c>
      <c r="W680" s="9"/>
      <c r="X680" s="9"/>
      <c r="Y680" s="9"/>
      <c r="Z680" s="9"/>
      <c r="AA680" s="8">
        <v>675</v>
      </c>
      <c r="AB680" s="20">
        <v>2016</v>
      </c>
      <c r="AC680" s="20">
        <v>1989</v>
      </c>
      <c r="AD680" s="21">
        <v>135.44999999999999</v>
      </c>
      <c r="AE680" s="9">
        <f t="shared" si="84"/>
        <v>-45718.973901927005</v>
      </c>
      <c r="AF680" s="9">
        <v>2199564.0606999998</v>
      </c>
      <c r="AG680" s="9">
        <v>33508.915200000003</v>
      </c>
      <c r="AH680" s="9">
        <v>197152.24889999998</v>
      </c>
      <c r="AI680" s="9">
        <v>106681.4562</v>
      </c>
      <c r="AJ680" s="9">
        <v>260220.8094</v>
      </c>
      <c r="AK680" s="9">
        <v>77685.404217527175</v>
      </c>
      <c r="AL680" s="9">
        <v>2765161.0600843998</v>
      </c>
      <c r="AM680" s="9">
        <f t="shared" si="85"/>
        <v>182535.40518247284</v>
      </c>
      <c r="AN680" s="9"/>
      <c r="AO680" s="9"/>
      <c r="AP680" s="9"/>
      <c r="AQ680" s="9"/>
      <c r="AR680" s="9"/>
      <c r="AS680" s="9"/>
      <c r="AT680" s="9"/>
      <c r="AU680" s="9"/>
      <c r="AV680" s="9">
        <f t="shared" si="81"/>
        <v>-45718.973901927005</v>
      </c>
      <c r="AW680" s="9"/>
      <c r="AX680" s="9"/>
      <c r="AY680" s="9"/>
      <c r="AZ680" s="9"/>
      <c r="BA680" s="20">
        <v>675</v>
      </c>
      <c r="BB680" s="20">
        <v>2017</v>
      </c>
      <c r="BC680" s="20">
        <v>1990</v>
      </c>
      <c r="BD680" s="21">
        <v>149.83000000000001</v>
      </c>
      <c r="BE680" s="9">
        <f t="shared" si="86"/>
        <v>75344.539560969919</v>
      </c>
      <c r="BF680" s="9">
        <v>2220331.5647999998</v>
      </c>
      <c r="BG680" s="9">
        <v>33412.713799999998</v>
      </c>
      <c r="BH680" s="9">
        <v>191297.65150000001</v>
      </c>
      <c r="BI680" s="9">
        <v>77076.765465366407</v>
      </c>
      <c r="BJ680" s="9">
        <v>465527.94550000003</v>
      </c>
      <c r="BK680" s="9">
        <v>49864.173251939661</v>
      </c>
      <c r="BL680" s="9">
        <v>2862437.9282524567</v>
      </c>
      <c r="BM680" s="9">
        <f t="shared" si="87"/>
        <v>415663.77224806038</v>
      </c>
      <c r="BN680" s="9"/>
      <c r="BO680" s="9"/>
      <c r="BP680" s="9"/>
      <c r="BQ680" s="9"/>
      <c r="BR680" s="9"/>
      <c r="BS680" s="9"/>
      <c r="BT680" s="9"/>
      <c r="BU680" s="9"/>
      <c r="BV680" s="9">
        <f t="shared" si="82"/>
        <v>75344.539560969919</v>
      </c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</row>
    <row r="681" spans="1:117">
      <c r="A681" s="8">
        <v>676</v>
      </c>
      <c r="B681" s="20">
        <v>2015</v>
      </c>
      <c r="C681" s="20">
        <v>2003</v>
      </c>
      <c r="D681" s="21">
        <v>89.63</v>
      </c>
      <c r="E681" s="9">
        <v>48987.4113</v>
      </c>
      <c r="F681" s="9">
        <v>2050830.0870999999</v>
      </c>
      <c r="G681" s="9">
        <v>77366.129400000005</v>
      </c>
      <c r="H681" s="9">
        <v>379727.39689999999</v>
      </c>
      <c r="I681" s="9">
        <v>75530.149600000004</v>
      </c>
      <c r="J681" s="9">
        <v>49954.163099999998</v>
      </c>
      <c r="K681" s="9">
        <v>10439.718500000001</v>
      </c>
      <c r="L681" s="9">
        <v>2573980.7962000002</v>
      </c>
      <c r="M681" s="9">
        <f t="shared" si="83"/>
        <v>39514.444599999995</v>
      </c>
      <c r="N681" s="9"/>
      <c r="O681" s="9"/>
      <c r="P681" s="9"/>
      <c r="Q681" s="9"/>
      <c r="R681" s="9"/>
      <c r="S681" s="9"/>
      <c r="T681" s="9"/>
      <c r="U681" s="9"/>
      <c r="V681" s="9">
        <f t="shared" si="80"/>
        <v>317549.41130000004</v>
      </c>
      <c r="W681" s="9"/>
      <c r="X681" s="9"/>
      <c r="Y681" s="9"/>
      <c r="Z681" s="9"/>
      <c r="AA681" s="8">
        <v>676</v>
      </c>
      <c r="AB681" s="20">
        <v>2016</v>
      </c>
      <c r="AC681" s="20">
        <v>1947</v>
      </c>
      <c r="AD681" s="21">
        <v>169.22</v>
      </c>
      <c r="AE681" s="9">
        <f t="shared" si="84"/>
        <v>166947.20199807314</v>
      </c>
      <c r="AF681" s="9">
        <v>2184297.0937999999</v>
      </c>
      <c r="AG681" s="9">
        <v>33508.915200000003</v>
      </c>
      <c r="AH681" s="9">
        <v>204112.48919999998</v>
      </c>
      <c r="AI681" s="9">
        <v>80533.480899999995</v>
      </c>
      <c r="AJ681" s="9">
        <v>469519.91000000003</v>
      </c>
      <c r="AK681" s="9">
        <v>14739.44141752717</v>
      </c>
      <c r="AL681" s="9">
        <v>2790285.2456843997</v>
      </c>
      <c r="AM681" s="9">
        <f t="shared" si="85"/>
        <v>454780.46858247288</v>
      </c>
      <c r="AN681" s="9"/>
      <c r="AO681" s="9"/>
      <c r="AP681" s="9"/>
      <c r="AQ681" s="9"/>
      <c r="AR681" s="9"/>
      <c r="AS681" s="9"/>
      <c r="AT681" s="9"/>
      <c r="AU681" s="9"/>
      <c r="AV681" s="9">
        <f t="shared" si="81"/>
        <v>166947.20199807314</v>
      </c>
      <c r="AW681" s="9"/>
      <c r="AX681" s="9"/>
      <c r="AY681" s="9"/>
      <c r="AZ681" s="9"/>
      <c r="BA681" s="20">
        <v>676</v>
      </c>
      <c r="BB681" s="20">
        <v>2017</v>
      </c>
      <c r="BC681" s="20">
        <v>1948</v>
      </c>
      <c r="BD681" s="21">
        <v>128.72</v>
      </c>
      <c r="BE681" s="9">
        <f t="shared" si="86"/>
        <v>156820.70799506782</v>
      </c>
      <c r="BF681" s="9">
        <v>2212046.4737999998</v>
      </c>
      <c r="BG681" s="9">
        <v>33412.713799999998</v>
      </c>
      <c r="BH681" s="9">
        <v>193209.99650000001</v>
      </c>
      <c r="BI681" s="9">
        <v>69892.537699464301</v>
      </c>
      <c r="BJ681" s="9">
        <v>570168.49369999999</v>
      </c>
      <c r="BK681" s="9">
        <v>39337.472051939665</v>
      </c>
      <c r="BL681" s="9">
        <v>2882572.0354524567</v>
      </c>
      <c r="BM681" s="9">
        <f t="shared" si="87"/>
        <v>530831.0216480603</v>
      </c>
      <c r="BN681" s="9"/>
      <c r="BO681" s="9"/>
      <c r="BP681" s="9"/>
      <c r="BQ681" s="9"/>
      <c r="BR681" s="9"/>
      <c r="BS681" s="9"/>
      <c r="BT681" s="9"/>
      <c r="BU681" s="9"/>
      <c r="BV681" s="9">
        <f t="shared" si="82"/>
        <v>156820.70799506782</v>
      </c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</row>
    <row r="682" spans="1:117">
      <c r="A682" s="8">
        <v>677</v>
      </c>
      <c r="B682" s="20">
        <v>2015</v>
      </c>
      <c r="C682" s="20">
        <v>1963</v>
      </c>
      <c r="D682" s="21">
        <v>95.05</v>
      </c>
      <c r="E682" s="9">
        <v>88238.393800000005</v>
      </c>
      <c r="F682" s="9">
        <v>2042812.0961</v>
      </c>
      <c r="G682" s="9">
        <v>77366.129400000005</v>
      </c>
      <c r="H682" s="9">
        <v>381237.37849999999</v>
      </c>
      <c r="I682" s="9">
        <v>69859.393899999995</v>
      </c>
      <c r="J682" s="9">
        <v>95364.686000000002</v>
      </c>
      <c r="K682" s="9">
        <v>4674.2812999999996</v>
      </c>
      <c r="L682" s="9">
        <v>2573727.0087000001</v>
      </c>
      <c r="M682" s="9">
        <f t="shared" si="83"/>
        <v>90690.404699999999</v>
      </c>
      <c r="N682" s="9"/>
      <c r="O682" s="9"/>
      <c r="P682" s="9"/>
      <c r="Q682" s="9"/>
      <c r="R682" s="9"/>
      <c r="S682" s="9"/>
      <c r="T682" s="9"/>
      <c r="U682" s="9"/>
      <c r="V682" s="9">
        <f t="shared" si="80"/>
        <v>356800.39380000002</v>
      </c>
      <c r="W682" s="9"/>
      <c r="X682" s="9"/>
      <c r="Y682" s="9"/>
      <c r="Z682" s="9"/>
      <c r="AA682" s="8">
        <v>677</v>
      </c>
      <c r="AB682" s="20">
        <v>2016</v>
      </c>
      <c r="AC682" s="20">
        <v>1942</v>
      </c>
      <c r="AD682" s="21">
        <v>148.11000000000001</v>
      </c>
      <c r="AE682" s="9">
        <f t="shared" si="84"/>
        <v>-24166.010401926935</v>
      </c>
      <c r="AF682" s="9">
        <v>2163241.8108000001</v>
      </c>
      <c r="AG682" s="9">
        <v>33508.915200000003</v>
      </c>
      <c r="AH682" s="9">
        <v>204136.6753</v>
      </c>
      <c r="AI682" s="9">
        <v>80442.619600000005</v>
      </c>
      <c r="AJ682" s="9">
        <v>282223.89530000003</v>
      </c>
      <c r="AK682" s="9">
        <v>16478.90601752717</v>
      </c>
      <c r="AL682" s="9">
        <v>2771241.0205843998</v>
      </c>
      <c r="AM682" s="9">
        <f t="shared" si="85"/>
        <v>265744.98928247287</v>
      </c>
      <c r="AN682" s="9"/>
      <c r="AO682" s="9"/>
      <c r="AP682" s="9"/>
      <c r="AQ682" s="9"/>
      <c r="AR682" s="9"/>
      <c r="AS682" s="9"/>
      <c r="AT682" s="9"/>
      <c r="AU682" s="9"/>
      <c r="AV682" s="9">
        <f t="shared" si="81"/>
        <v>-24166.010401926935</v>
      </c>
      <c r="AW682" s="9"/>
      <c r="AX682" s="9"/>
      <c r="AY682" s="9"/>
      <c r="AZ682" s="9"/>
      <c r="BA682" s="20">
        <v>677</v>
      </c>
      <c r="BB682" s="20">
        <v>2017</v>
      </c>
      <c r="BC682" s="20">
        <v>1943</v>
      </c>
      <c r="BD682" s="21">
        <v>84.68</v>
      </c>
      <c r="BE682" s="9">
        <f t="shared" si="86"/>
        <v>-33472.565692981239</v>
      </c>
      <c r="BF682" s="9">
        <v>2176940.3473999999</v>
      </c>
      <c r="BG682" s="9">
        <v>33412.713799999998</v>
      </c>
      <c r="BH682" s="9">
        <v>188792.77610000002</v>
      </c>
      <c r="BI682" s="9">
        <v>86486.989311415295</v>
      </c>
      <c r="BJ682" s="9">
        <v>410216.50160000002</v>
      </c>
      <c r="BK682" s="9">
        <v>51136.258851939667</v>
      </c>
      <c r="BL682" s="9">
        <v>2878185.6350524565</v>
      </c>
      <c r="BM682" s="9">
        <f t="shared" si="87"/>
        <v>359080.24274806038</v>
      </c>
      <c r="BN682" s="9"/>
      <c r="BO682" s="9"/>
      <c r="BP682" s="9"/>
      <c r="BQ682" s="9"/>
      <c r="BR682" s="9"/>
      <c r="BS682" s="9"/>
      <c r="BT682" s="9"/>
      <c r="BU682" s="9"/>
      <c r="BV682" s="9">
        <f t="shared" si="82"/>
        <v>-33472.565692981239</v>
      </c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</row>
    <row r="683" spans="1:117">
      <c r="A683" s="8">
        <v>678</v>
      </c>
      <c r="B683" s="20">
        <v>2015</v>
      </c>
      <c r="C683" s="20">
        <v>2002</v>
      </c>
      <c r="D683" s="21">
        <v>106.1</v>
      </c>
      <c r="E683" s="9">
        <v>50328.3678</v>
      </c>
      <c r="F683" s="9">
        <v>2045809.7604</v>
      </c>
      <c r="G683" s="9">
        <v>77366.129400000005</v>
      </c>
      <c r="H683" s="9">
        <v>380974.54470000003</v>
      </c>
      <c r="I683" s="9">
        <v>70846.469400000002</v>
      </c>
      <c r="J683" s="9">
        <v>51441.002</v>
      </c>
      <c r="K683" s="9">
        <v>2039.5364</v>
      </c>
      <c r="L683" s="9">
        <v>2574070.0016999999</v>
      </c>
      <c r="M683" s="9">
        <f t="shared" si="83"/>
        <v>49401.465600000003</v>
      </c>
      <c r="N683" s="9"/>
      <c r="O683" s="9"/>
      <c r="P683" s="9"/>
      <c r="Q683" s="9"/>
      <c r="R683" s="9"/>
      <c r="S683" s="9"/>
      <c r="T683" s="9"/>
      <c r="U683" s="9"/>
      <c r="V683" s="9">
        <f t="shared" si="80"/>
        <v>318890.36780000001</v>
      </c>
      <c r="W683" s="9"/>
      <c r="X683" s="9"/>
      <c r="Y683" s="9"/>
      <c r="Z683" s="9"/>
      <c r="AA683" s="8">
        <v>678</v>
      </c>
      <c r="AB683" s="20">
        <v>2016</v>
      </c>
      <c r="AC683" s="20">
        <v>1945</v>
      </c>
      <c r="AD683" s="21">
        <v>140.66</v>
      </c>
      <c r="AE683" s="9">
        <f t="shared" si="84"/>
        <v>-183819.34790192731</v>
      </c>
      <c r="AF683" s="9">
        <v>2180976.3355</v>
      </c>
      <c r="AG683" s="9">
        <v>33508.915200000003</v>
      </c>
      <c r="AH683" s="9">
        <v>192975.41019999998</v>
      </c>
      <c r="AI683" s="9">
        <v>122372.8507</v>
      </c>
      <c r="AJ683" s="9">
        <v>166276.77670000002</v>
      </c>
      <c r="AK683" s="9">
        <v>112479.68101752717</v>
      </c>
      <c r="AL683" s="9">
        <v>2767449.9551843996</v>
      </c>
      <c r="AM683" s="9">
        <f t="shared" si="85"/>
        <v>53797.095682472849</v>
      </c>
      <c r="AN683" s="9"/>
      <c r="AO683" s="9"/>
      <c r="AP683" s="9"/>
      <c r="AQ683" s="9"/>
      <c r="AR683" s="9"/>
      <c r="AS683" s="9"/>
      <c r="AT683" s="9"/>
      <c r="AU683" s="9"/>
      <c r="AV683" s="9">
        <f t="shared" si="81"/>
        <v>-183819.34790192731</v>
      </c>
      <c r="AW683" s="9"/>
      <c r="AX683" s="9"/>
      <c r="AY683" s="9"/>
      <c r="AZ683" s="9"/>
      <c r="BA683" s="20">
        <v>678</v>
      </c>
      <c r="BB683" s="20">
        <v>2017</v>
      </c>
      <c r="BC683" s="20">
        <v>1946</v>
      </c>
      <c r="BD683" s="21">
        <v>139.6</v>
      </c>
      <c r="BE683" s="9">
        <f t="shared" si="86"/>
        <v>75865.950141986366</v>
      </c>
      <c r="BF683" s="9">
        <v>2211140.3931999998</v>
      </c>
      <c r="BG683" s="9">
        <v>33412.713799999998</v>
      </c>
      <c r="BH683" s="9">
        <v>191100.59150000001</v>
      </c>
      <c r="BI683" s="9">
        <v>77817.072946382497</v>
      </c>
      <c r="BJ683" s="9">
        <v>481151.14810000005</v>
      </c>
      <c r="BK683" s="9">
        <v>50777.874551939662</v>
      </c>
      <c r="BL683" s="9">
        <v>2867978.0948524564</v>
      </c>
      <c r="BM683" s="9">
        <f t="shared" si="87"/>
        <v>430373.27354806039</v>
      </c>
      <c r="BN683" s="9"/>
      <c r="BO683" s="9"/>
      <c r="BP683" s="9"/>
      <c r="BQ683" s="9"/>
      <c r="BR683" s="9"/>
      <c r="BS683" s="9"/>
      <c r="BT683" s="9"/>
      <c r="BU683" s="9"/>
      <c r="BV683" s="9">
        <f t="shared" si="82"/>
        <v>75865.950141986366</v>
      </c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</row>
    <row r="684" spans="1:117">
      <c r="A684" s="8">
        <v>679</v>
      </c>
      <c r="B684" s="20">
        <v>2015</v>
      </c>
      <c r="C684" s="20">
        <v>1991</v>
      </c>
      <c r="D684" s="21">
        <v>111.56</v>
      </c>
      <c r="E684" s="9">
        <v>69554.892800000001</v>
      </c>
      <c r="F684" s="9">
        <v>2055586.9416</v>
      </c>
      <c r="G684" s="9">
        <v>77366.129400000005</v>
      </c>
      <c r="H684" s="9">
        <v>380477.0417</v>
      </c>
      <c r="I684" s="9">
        <v>72714.848499999993</v>
      </c>
      <c r="J684" s="9">
        <v>58472.234900000003</v>
      </c>
      <c r="K684" s="9">
        <v>729.88149999999996</v>
      </c>
      <c r="L684" s="9">
        <v>2574332.4216999998</v>
      </c>
      <c r="M684" s="9">
        <f t="shared" si="83"/>
        <v>57742.3534</v>
      </c>
      <c r="N684" s="9"/>
      <c r="O684" s="9"/>
      <c r="P684" s="9"/>
      <c r="Q684" s="9"/>
      <c r="R684" s="9"/>
      <c r="S684" s="9"/>
      <c r="T684" s="9"/>
      <c r="U684" s="9"/>
      <c r="V684" s="9">
        <f t="shared" si="80"/>
        <v>338116.89280000003</v>
      </c>
      <c r="W684" s="9"/>
      <c r="X684" s="9"/>
      <c r="Y684" s="9"/>
      <c r="Z684" s="9"/>
      <c r="AA684" s="8">
        <v>679</v>
      </c>
      <c r="AB684" s="20">
        <v>2016</v>
      </c>
      <c r="AC684" s="20">
        <v>1958</v>
      </c>
      <c r="AD684" s="21">
        <v>157.07</v>
      </c>
      <c r="AE684" s="9">
        <f t="shared" si="84"/>
        <v>79868.50559807336</v>
      </c>
      <c r="AF684" s="9">
        <v>2205806.7012</v>
      </c>
      <c r="AG684" s="9">
        <v>33508.915200000003</v>
      </c>
      <c r="AH684" s="9">
        <v>203064.14609999998</v>
      </c>
      <c r="AI684" s="9">
        <v>84471.857900000003</v>
      </c>
      <c r="AJ684" s="9">
        <v>362155.18040000001</v>
      </c>
      <c r="AK684" s="9">
        <v>30932.521417527172</v>
      </c>
      <c r="AL684" s="9">
        <v>2778205.7737844</v>
      </c>
      <c r="AM684" s="9">
        <f t="shared" si="85"/>
        <v>331222.65898247284</v>
      </c>
      <c r="AN684" s="9"/>
      <c r="AO684" s="9"/>
      <c r="AP684" s="9"/>
      <c r="AQ684" s="9"/>
      <c r="AR684" s="9"/>
      <c r="AS684" s="9"/>
      <c r="AT684" s="9"/>
      <c r="AU684" s="9"/>
      <c r="AV684" s="9">
        <f t="shared" si="81"/>
        <v>79868.50559807336</v>
      </c>
      <c r="AW684" s="9"/>
      <c r="AX684" s="9"/>
      <c r="AY684" s="9"/>
      <c r="AZ684" s="9"/>
      <c r="BA684" s="20">
        <v>679</v>
      </c>
      <c r="BB684" s="20">
        <v>2017</v>
      </c>
      <c r="BC684" s="20">
        <v>1959</v>
      </c>
      <c r="BD684" s="21">
        <v>141.61000000000001</v>
      </c>
      <c r="BE684" s="9">
        <f t="shared" si="86"/>
        <v>210190.44302012399</v>
      </c>
      <c r="BF684" s="9">
        <v>2226561.3281999999</v>
      </c>
      <c r="BG684" s="9">
        <v>33412.713799999998</v>
      </c>
      <c r="BH684" s="9">
        <v>192548.4914</v>
      </c>
      <c r="BI684" s="9">
        <v>72377.6557245203</v>
      </c>
      <c r="BJ684" s="9">
        <v>611105.18040000007</v>
      </c>
      <c r="BK684" s="9">
        <v>42198.134751939666</v>
      </c>
      <c r="BL684" s="9">
        <v>2883616.7917524567</v>
      </c>
      <c r="BM684" s="9">
        <f t="shared" si="87"/>
        <v>568907.04564806039</v>
      </c>
      <c r="BN684" s="9"/>
      <c r="BO684" s="9"/>
      <c r="BP684" s="9"/>
      <c r="BQ684" s="9"/>
      <c r="BR684" s="9"/>
      <c r="BS684" s="9"/>
      <c r="BT684" s="9"/>
      <c r="BU684" s="9"/>
      <c r="BV684" s="9">
        <f t="shared" si="82"/>
        <v>210190.44302012399</v>
      </c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</row>
    <row r="685" spans="1:117">
      <c r="A685" s="8">
        <v>680</v>
      </c>
      <c r="B685" s="20">
        <v>2015</v>
      </c>
      <c r="C685" s="20">
        <v>1982</v>
      </c>
      <c r="D685" s="21">
        <v>133.55000000000001</v>
      </c>
      <c r="E685" s="9">
        <v>48078.295299999998</v>
      </c>
      <c r="F685" s="9">
        <v>2025643.7579000001</v>
      </c>
      <c r="G685" s="9">
        <v>77366.129400000005</v>
      </c>
      <c r="H685" s="9">
        <v>379740.05080000003</v>
      </c>
      <c r="I685" s="9">
        <v>75482.627699999997</v>
      </c>
      <c r="J685" s="9">
        <v>71778.6391</v>
      </c>
      <c r="K685" s="9">
        <v>10810.687599999999</v>
      </c>
      <c r="L685" s="9">
        <v>2571122.2218999998</v>
      </c>
      <c r="M685" s="9">
        <f t="shared" si="83"/>
        <v>60967.951500000003</v>
      </c>
      <c r="N685" s="9"/>
      <c r="O685" s="9"/>
      <c r="P685" s="9"/>
      <c r="Q685" s="9"/>
      <c r="R685" s="9"/>
      <c r="S685" s="9"/>
      <c r="T685" s="9"/>
      <c r="U685" s="9"/>
      <c r="V685" s="9">
        <f t="shared" si="80"/>
        <v>316640.2953</v>
      </c>
      <c r="W685" s="9"/>
      <c r="X685" s="9"/>
      <c r="Y685" s="9"/>
      <c r="Z685" s="9"/>
      <c r="AA685" s="8">
        <v>680</v>
      </c>
      <c r="AB685" s="20">
        <v>2016</v>
      </c>
      <c r="AC685" s="20">
        <v>1958</v>
      </c>
      <c r="AD685" s="21">
        <v>157.07</v>
      </c>
      <c r="AE685" s="9">
        <f t="shared" si="84"/>
        <v>25958.988798073959</v>
      </c>
      <c r="AF685" s="9">
        <v>2151956.0652000001</v>
      </c>
      <c r="AG685" s="9">
        <v>33508.915200000003</v>
      </c>
      <c r="AH685" s="9">
        <v>203196.91899999999</v>
      </c>
      <c r="AI685" s="9">
        <v>83973.061300000001</v>
      </c>
      <c r="AJ685" s="9">
        <v>352655.87359999999</v>
      </c>
      <c r="AK685" s="9">
        <v>17949.76171752717</v>
      </c>
      <c r="AL685" s="9">
        <v>2781382.0837843996</v>
      </c>
      <c r="AM685" s="9">
        <f t="shared" si="85"/>
        <v>334706.11188247282</v>
      </c>
      <c r="AN685" s="9"/>
      <c r="AO685" s="9"/>
      <c r="AP685" s="9"/>
      <c r="AQ685" s="9"/>
      <c r="AR685" s="9"/>
      <c r="AS685" s="9"/>
      <c r="AT685" s="9"/>
      <c r="AU685" s="9"/>
      <c r="AV685" s="9">
        <f t="shared" si="81"/>
        <v>25958.988798073959</v>
      </c>
      <c r="AW685" s="9"/>
      <c r="AX685" s="9"/>
      <c r="AY685" s="9"/>
      <c r="AZ685" s="9"/>
      <c r="BA685" s="20">
        <v>680</v>
      </c>
      <c r="BB685" s="20">
        <v>2017</v>
      </c>
      <c r="BC685" s="20">
        <v>1959</v>
      </c>
      <c r="BD685" s="21">
        <v>141.61000000000001</v>
      </c>
      <c r="BE685" s="9">
        <f t="shared" si="86"/>
        <v>176666.49505944038</v>
      </c>
      <c r="BF685" s="9">
        <v>2213710.0860000001</v>
      </c>
      <c r="BG685" s="9">
        <v>33412.713799999998</v>
      </c>
      <c r="BH685" s="9">
        <v>192735.04829999999</v>
      </c>
      <c r="BI685" s="9">
        <v>71676.805963836596</v>
      </c>
      <c r="BJ685" s="9">
        <v>586842.69330000004</v>
      </c>
      <c r="BK685" s="9">
        <v>39414.303551939665</v>
      </c>
      <c r="BL685" s="9">
        <v>2882296.5487524564</v>
      </c>
      <c r="BM685" s="9">
        <f t="shared" si="87"/>
        <v>547428.38974806038</v>
      </c>
      <c r="BN685" s="9"/>
      <c r="BO685" s="9"/>
      <c r="BP685" s="9"/>
      <c r="BQ685" s="9"/>
      <c r="BR685" s="9"/>
      <c r="BS685" s="9"/>
      <c r="BT685" s="9"/>
      <c r="BU685" s="9"/>
      <c r="BV685" s="9">
        <f t="shared" si="82"/>
        <v>176666.49505944038</v>
      </c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</row>
    <row r="686" spans="1:117">
      <c r="A686" s="8">
        <v>681</v>
      </c>
      <c r="B686" s="20">
        <v>2015</v>
      </c>
      <c r="C686" s="20">
        <v>1981</v>
      </c>
      <c r="D686" s="21">
        <v>104.61</v>
      </c>
      <c r="E686" s="9">
        <v>120555.8728</v>
      </c>
      <c r="F686" s="9">
        <v>2052941.1037999999</v>
      </c>
      <c r="G686" s="9">
        <v>77366.129400000005</v>
      </c>
      <c r="H686" s="9">
        <v>379921.79340000002</v>
      </c>
      <c r="I686" s="9">
        <v>74800.090800000005</v>
      </c>
      <c r="J686" s="9">
        <v>119198.102</v>
      </c>
      <c r="K686" s="9">
        <v>0</v>
      </c>
      <c r="L686" s="9">
        <v>2583671.3465999998</v>
      </c>
      <c r="M686" s="9">
        <f t="shared" si="83"/>
        <v>119198.102</v>
      </c>
      <c r="N686" s="9"/>
      <c r="O686" s="9"/>
      <c r="P686" s="9"/>
      <c r="Q686" s="9"/>
      <c r="R686" s="9"/>
      <c r="S686" s="9"/>
      <c r="T686" s="9"/>
      <c r="U686" s="9"/>
      <c r="V686" s="9">
        <f t="shared" si="80"/>
        <v>389117.87280000001</v>
      </c>
      <c r="W686" s="9"/>
      <c r="X686" s="9"/>
      <c r="Y686" s="9"/>
      <c r="Z686" s="9"/>
      <c r="AA686" s="8">
        <v>681</v>
      </c>
      <c r="AB686" s="20">
        <v>2016</v>
      </c>
      <c r="AC686" s="20">
        <v>1971</v>
      </c>
      <c r="AD686" s="21">
        <v>184.31</v>
      </c>
      <c r="AE686" s="9">
        <f t="shared" si="84"/>
        <v>190161.1461980734</v>
      </c>
      <c r="AF686" s="9">
        <v>2199472.5821000002</v>
      </c>
      <c r="AG686" s="9">
        <v>33508.915200000003</v>
      </c>
      <c r="AH686" s="9">
        <v>203035.23679999998</v>
      </c>
      <c r="AI686" s="9">
        <v>84580.463000000003</v>
      </c>
      <c r="AJ686" s="9">
        <v>503349.61910000001</v>
      </c>
      <c r="AK686" s="9">
        <v>22996.344417527172</v>
      </c>
      <c r="AL686" s="9">
        <v>2810789.3255843995</v>
      </c>
      <c r="AM686" s="9">
        <f t="shared" si="85"/>
        <v>480353.27468247281</v>
      </c>
      <c r="AN686" s="9"/>
      <c r="AO686" s="9"/>
      <c r="AP686" s="9"/>
      <c r="AQ686" s="9"/>
      <c r="AR686" s="9"/>
      <c r="AS686" s="9"/>
      <c r="AT686" s="9"/>
      <c r="AU686" s="9"/>
      <c r="AV686" s="9">
        <f t="shared" si="81"/>
        <v>190161.1461980734</v>
      </c>
      <c r="AW686" s="9"/>
      <c r="AX686" s="9"/>
      <c r="AY686" s="9"/>
      <c r="AZ686" s="9"/>
      <c r="BA686" s="20">
        <v>681</v>
      </c>
      <c r="BB686" s="20">
        <v>2017</v>
      </c>
      <c r="BC686" s="20">
        <v>1972</v>
      </c>
      <c r="BD686" s="21">
        <v>97.92</v>
      </c>
      <c r="BE686" s="9">
        <f t="shared" si="86"/>
        <v>141831.23478645552</v>
      </c>
      <c r="BF686" s="9">
        <v>2249691.1480999999</v>
      </c>
      <c r="BG686" s="9">
        <v>33412.713799999998</v>
      </c>
      <c r="BH686" s="9">
        <v>192859.00510000001</v>
      </c>
      <c r="BI686" s="9">
        <v>71211.129390851595</v>
      </c>
      <c r="BJ686" s="9">
        <v>531056.97889999999</v>
      </c>
      <c r="BK686" s="9">
        <v>42986.187851939663</v>
      </c>
      <c r="BL686" s="9">
        <v>2893413.5526524563</v>
      </c>
      <c r="BM686" s="9">
        <f t="shared" si="87"/>
        <v>488070.79104806035</v>
      </c>
      <c r="BN686" s="9"/>
      <c r="BO686" s="9"/>
      <c r="BP686" s="9"/>
      <c r="BQ686" s="9"/>
      <c r="BR686" s="9"/>
      <c r="BS686" s="9"/>
      <c r="BT686" s="9"/>
      <c r="BU686" s="9"/>
      <c r="BV686" s="9">
        <f t="shared" si="82"/>
        <v>141831.23478645552</v>
      </c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</row>
    <row r="687" spans="1:117">
      <c r="A687" s="8">
        <v>682</v>
      </c>
      <c r="B687" s="20">
        <v>2015</v>
      </c>
      <c r="C687" s="20">
        <v>1959</v>
      </c>
      <c r="D687" s="21">
        <v>119.32</v>
      </c>
      <c r="E687" s="9">
        <v>81436.144</v>
      </c>
      <c r="F687" s="9">
        <v>2056676.2280999999</v>
      </c>
      <c r="G687" s="9">
        <v>77366.129400000005</v>
      </c>
      <c r="H687" s="9">
        <v>381257.9927</v>
      </c>
      <c r="I687" s="9">
        <v>69781.976699999999</v>
      </c>
      <c r="J687" s="9">
        <v>71629.251600000003</v>
      </c>
      <c r="K687" s="9">
        <v>457.06979999999999</v>
      </c>
      <c r="L687" s="9">
        <v>2574818.3646999998</v>
      </c>
      <c r="M687" s="9">
        <f t="shared" si="83"/>
        <v>71172.181800000006</v>
      </c>
      <c r="N687" s="9"/>
      <c r="O687" s="9"/>
      <c r="P687" s="9"/>
      <c r="Q687" s="9"/>
      <c r="R687" s="9"/>
      <c r="S687" s="9"/>
      <c r="T687" s="9"/>
      <c r="U687" s="9"/>
      <c r="V687" s="9">
        <f t="shared" si="80"/>
        <v>349998.14400000003</v>
      </c>
      <c r="W687" s="9"/>
      <c r="X687" s="9"/>
      <c r="Y687" s="9"/>
      <c r="Z687" s="9"/>
      <c r="AA687" s="8">
        <v>682</v>
      </c>
      <c r="AB687" s="20">
        <v>2016</v>
      </c>
      <c r="AC687" s="20">
        <v>1993</v>
      </c>
      <c r="AD687" s="21">
        <v>97.81</v>
      </c>
      <c r="AE687" s="9">
        <f t="shared" si="84"/>
        <v>-145661.63840192603</v>
      </c>
      <c r="AF687" s="9">
        <v>2207332.5213000001</v>
      </c>
      <c r="AG687" s="9">
        <v>33508.915200000003</v>
      </c>
      <c r="AH687" s="9">
        <v>195498.30459999997</v>
      </c>
      <c r="AI687" s="9">
        <v>112894.9336</v>
      </c>
      <c r="AJ687" s="9">
        <v>176418.59580000001</v>
      </c>
      <c r="AK687" s="9">
        <v>106379.52601752717</v>
      </c>
      <c r="AL687" s="9">
        <v>2764935.3828843995</v>
      </c>
      <c r="AM687" s="9">
        <f t="shared" si="85"/>
        <v>70039.069782472841</v>
      </c>
      <c r="AN687" s="9"/>
      <c r="AO687" s="9"/>
      <c r="AP687" s="9"/>
      <c r="AQ687" s="9"/>
      <c r="AR687" s="9"/>
      <c r="AS687" s="9"/>
      <c r="AT687" s="9"/>
      <c r="AU687" s="9"/>
      <c r="AV687" s="9">
        <f t="shared" si="81"/>
        <v>-145661.63840192603</v>
      </c>
      <c r="AW687" s="9"/>
      <c r="AX687" s="9"/>
      <c r="AY687" s="9"/>
      <c r="AZ687" s="9"/>
      <c r="BA687" s="20">
        <v>682</v>
      </c>
      <c r="BB687" s="20">
        <v>2017</v>
      </c>
      <c r="BC687" s="20">
        <v>1994</v>
      </c>
      <c r="BD687" s="21">
        <v>130.30000000000001</v>
      </c>
      <c r="BE687" s="9">
        <f t="shared" si="86"/>
        <v>-239453.01127604023</v>
      </c>
      <c r="BF687" s="9">
        <v>2258219.3361999998</v>
      </c>
      <c r="BG687" s="9">
        <v>33412.713799999998</v>
      </c>
      <c r="BH687" s="9">
        <v>181140.52900000001</v>
      </c>
      <c r="BI687" s="9">
        <v>115234.67032835601</v>
      </c>
      <c r="BJ687" s="9">
        <v>168697.63069999998</v>
      </c>
      <c r="BK687" s="9">
        <v>152926.84495193965</v>
      </c>
      <c r="BL687" s="9">
        <v>2843231.0463524563</v>
      </c>
      <c r="BM687" s="9">
        <f t="shared" si="87"/>
        <v>15770.785748060327</v>
      </c>
      <c r="BN687" s="9"/>
      <c r="BO687" s="9"/>
      <c r="BP687" s="9"/>
      <c r="BQ687" s="9"/>
      <c r="BR687" s="9"/>
      <c r="BS687" s="9"/>
      <c r="BT687" s="9"/>
      <c r="BU687" s="9"/>
      <c r="BV687" s="9">
        <f t="shared" si="82"/>
        <v>-239453.01127604023</v>
      </c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</row>
    <row r="688" spans="1:117">
      <c r="A688" s="8">
        <v>683</v>
      </c>
      <c r="B688" s="20">
        <v>2015</v>
      </c>
      <c r="C688" s="20">
        <v>1960</v>
      </c>
      <c r="D688" s="21">
        <v>101.81</v>
      </c>
      <c r="E688" s="9">
        <v>40880.020299999996</v>
      </c>
      <c r="F688" s="9">
        <v>2029374.5530000001</v>
      </c>
      <c r="G688" s="9">
        <v>77366.129400000005</v>
      </c>
      <c r="H688" s="9">
        <v>380564.462</v>
      </c>
      <c r="I688" s="9">
        <v>72386.540399999998</v>
      </c>
      <c r="J688" s="9">
        <v>57518.0789</v>
      </c>
      <c r="K688" s="9">
        <v>0</v>
      </c>
      <c r="L688" s="9">
        <v>2576329.7434</v>
      </c>
      <c r="M688" s="9">
        <f t="shared" si="83"/>
        <v>57518.0789</v>
      </c>
      <c r="N688" s="9"/>
      <c r="O688" s="9"/>
      <c r="P688" s="9"/>
      <c r="Q688" s="9"/>
      <c r="R688" s="9"/>
      <c r="S688" s="9"/>
      <c r="T688" s="9"/>
      <c r="U688" s="9"/>
      <c r="V688" s="9">
        <f t="shared" si="80"/>
        <v>309442.02030000003</v>
      </c>
      <c r="W688" s="9"/>
      <c r="X688" s="9"/>
      <c r="Y688" s="9"/>
      <c r="Z688" s="9"/>
      <c r="AA688" s="8">
        <v>683</v>
      </c>
      <c r="AB688" s="20">
        <v>2016</v>
      </c>
      <c r="AC688" s="20">
        <v>1995</v>
      </c>
      <c r="AD688" s="21">
        <v>184.03</v>
      </c>
      <c r="AE688" s="9">
        <f t="shared" si="84"/>
        <v>-38046.558601927012</v>
      </c>
      <c r="AF688" s="9">
        <v>2165739.4611999998</v>
      </c>
      <c r="AG688" s="9">
        <v>33508.915200000003</v>
      </c>
      <c r="AH688" s="9">
        <v>201093.6734</v>
      </c>
      <c r="AI688" s="9">
        <v>91874.457299999995</v>
      </c>
      <c r="AJ688" s="9">
        <v>270260.6838</v>
      </c>
      <c r="AK688" s="9">
        <v>28897.048917527172</v>
      </c>
      <c r="AL688" s="9">
        <v>2771626.7005843995</v>
      </c>
      <c r="AM688" s="9">
        <f t="shared" si="85"/>
        <v>241363.63488247283</v>
      </c>
      <c r="AN688" s="9"/>
      <c r="AO688" s="9"/>
      <c r="AP688" s="9"/>
      <c r="AQ688" s="9"/>
      <c r="AR688" s="9"/>
      <c r="AS688" s="9"/>
      <c r="AT688" s="9"/>
      <c r="AU688" s="9"/>
      <c r="AV688" s="9">
        <f t="shared" si="81"/>
        <v>-38046.558601927012</v>
      </c>
      <c r="AW688" s="9"/>
      <c r="AX688" s="9"/>
      <c r="AY688" s="9"/>
      <c r="AZ688" s="9"/>
      <c r="BA688" s="20">
        <v>683</v>
      </c>
      <c r="BB688" s="20">
        <v>2017</v>
      </c>
      <c r="BC688" s="20">
        <v>1996</v>
      </c>
      <c r="BD688" s="21">
        <v>192.43</v>
      </c>
      <c r="BE688" s="9">
        <f t="shared" si="86"/>
        <v>46949.948989578523</v>
      </c>
      <c r="BF688" s="9">
        <v>2163819.6472999998</v>
      </c>
      <c r="BG688" s="9">
        <v>33412.713799999998</v>
      </c>
      <c r="BH688" s="9">
        <v>192459.4417</v>
      </c>
      <c r="BI688" s="9">
        <v>72712.194693974496</v>
      </c>
      <c r="BJ688" s="9">
        <v>532191.76439999999</v>
      </c>
      <c r="BK688" s="9">
        <v>39456.31355193966</v>
      </c>
      <c r="BL688" s="9">
        <v>2908189.4993524565</v>
      </c>
      <c r="BM688" s="9">
        <f t="shared" si="87"/>
        <v>492735.45084806031</v>
      </c>
      <c r="BN688" s="9"/>
      <c r="BO688" s="9"/>
      <c r="BP688" s="9"/>
      <c r="BQ688" s="9"/>
      <c r="BR688" s="9"/>
      <c r="BS688" s="9"/>
      <c r="BT688" s="9"/>
      <c r="BU688" s="9"/>
      <c r="BV688" s="9">
        <f t="shared" si="82"/>
        <v>46949.948989578523</v>
      </c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</row>
    <row r="689" spans="1:117">
      <c r="A689" s="8">
        <v>684</v>
      </c>
      <c r="B689" s="20">
        <v>2015</v>
      </c>
      <c r="C689" s="20">
        <v>1987</v>
      </c>
      <c r="D689" s="21">
        <v>78.25</v>
      </c>
      <c r="E689" s="9">
        <v>87364.306700000001</v>
      </c>
      <c r="F689" s="9">
        <v>2052140.8044</v>
      </c>
      <c r="G689" s="9">
        <v>77366.129400000005</v>
      </c>
      <c r="H689" s="9">
        <v>380356.45600000001</v>
      </c>
      <c r="I689" s="9">
        <v>73167.709900000002</v>
      </c>
      <c r="J689" s="9">
        <v>83021.335900000005</v>
      </c>
      <c r="K689" s="9">
        <v>524.16</v>
      </c>
      <c r="L689" s="9">
        <v>2578163.9687000001</v>
      </c>
      <c r="M689" s="9">
        <f t="shared" si="83"/>
        <v>82497.175900000002</v>
      </c>
      <c r="N689" s="9"/>
      <c r="O689" s="9"/>
      <c r="P689" s="9"/>
      <c r="Q689" s="9"/>
      <c r="R689" s="9"/>
      <c r="S689" s="9"/>
      <c r="T689" s="9"/>
      <c r="U689" s="9"/>
      <c r="V689" s="9">
        <f t="shared" si="80"/>
        <v>355926.30670000002</v>
      </c>
      <c r="W689" s="9"/>
      <c r="X689" s="9"/>
      <c r="Y689" s="9"/>
      <c r="Z689" s="9"/>
      <c r="AA689" s="8">
        <v>684</v>
      </c>
      <c r="AB689" s="20">
        <v>2016</v>
      </c>
      <c r="AC689" s="20">
        <v>1947</v>
      </c>
      <c r="AD689" s="21">
        <v>169.22</v>
      </c>
      <c r="AE689" s="9">
        <f t="shared" si="84"/>
        <v>70835.068198072724</v>
      </c>
      <c r="AF689" s="9">
        <v>2182282.4548999998</v>
      </c>
      <c r="AG689" s="9">
        <v>33508.915200000003</v>
      </c>
      <c r="AH689" s="9">
        <v>204492.05349999998</v>
      </c>
      <c r="AI689" s="9">
        <v>79107.5478</v>
      </c>
      <c r="AJ689" s="9">
        <v>373873.09230000002</v>
      </c>
      <c r="AK689" s="9">
        <v>13025.109717527172</v>
      </c>
      <c r="AL689" s="9">
        <v>2789403.8857843997</v>
      </c>
      <c r="AM689" s="9">
        <f t="shared" si="85"/>
        <v>360847.98258247285</v>
      </c>
      <c r="AN689" s="9"/>
      <c r="AO689" s="9"/>
      <c r="AP689" s="9"/>
      <c r="AQ689" s="9"/>
      <c r="AR689" s="9"/>
      <c r="AS689" s="9"/>
      <c r="AT689" s="9"/>
      <c r="AU689" s="9"/>
      <c r="AV689" s="9">
        <f t="shared" si="81"/>
        <v>70835.068198072724</v>
      </c>
      <c r="AW689" s="9"/>
      <c r="AX689" s="9"/>
      <c r="AY689" s="9"/>
      <c r="AZ689" s="9"/>
      <c r="BA689" s="20">
        <v>684</v>
      </c>
      <c r="BB689" s="20">
        <v>2017</v>
      </c>
      <c r="BC689" s="20">
        <v>1948</v>
      </c>
      <c r="BD689" s="21">
        <v>128.72</v>
      </c>
      <c r="BE689" s="9">
        <f t="shared" si="86"/>
        <v>274059.74981487915</v>
      </c>
      <c r="BF689" s="9">
        <v>2176590.5871000001</v>
      </c>
      <c r="BG689" s="9">
        <v>33412.713799999998</v>
      </c>
      <c r="BH689" s="9">
        <v>193064.9583</v>
      </c>
      <c r="BI689" s="9">
        <v>70437.411819274799</v>
      </c>
      <c r="BJ689" s="9">
        <v>730980.15769999998</v>
      </c>
      <c r="BK689" s="9">
        <v>39063.150951939664</v>
      </c>
      <c r="BL689" s="9">
        <v>2891362.9279524563</v>
      </c>
      <c r="BM689" s="9">
        <f t="shared" si="87"/>
        <v>691917.00674806035</v>
      </c>
      <c r="BN689" s="9"/>
      <c r="BO689" s="9"/>
      <c r="BP689" s="9"/>
      <c r="BQ689" s="9"/>
      <c r="BR689" s="9"/>
      <c r="BS689" s="9"/>
      <c r="BT689" s="9"/>
      <c r="BU689" s="9"/>
      <c r="BV689" s="9">
        <f t="shared" si="82"/>
        <v>274059.74981487915</v>
      </c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</row>
    <row r="690" spans="1:117">
      <c r="A690" s="8">
        <v>685</v>
      </c>
      <c r="B690" s="20">
        <v>2015</v>
      </c>
      <c r="C690" s="20">
        <v>1960</v>
      </c>
      <c r="D690" s="21">
        <v>101.81</v>
      </c>
      <c r="E690" s="9">
        <v>56561.331700000002</v>
      </c>
      <c r="F690" s="9">
        <v>2036029.6642</v>
      </c>
      <c r="G690" s="9">
        <v>77366.129400000005</v>
      </c>
      <c r="H690" s="9">
        <v>380625.6508</v>
      </c>
      <c r="I690" s="9">
        <v>72156.745200000005</v>
      </c>
      <c r="J690" s="9">
        <v>66777.847800000003</v>
      </c>
      <c r="K690" s="9">
        <v>1529.567</v>
      </c>
      <c r="L690" s="9">
        <v>2574865.1387</v>
      </c>
      <c r="M690" s="9">
        <f t="shared" si="83"/>
        <v>65248.2808</v>
      </c>
      <c r="N690" s="9"/>
      <c r="O690" s="9"/>
      <c r="P690" s="9"/>
      <c r="Q690" s="9"/>
      <c r="R690" s="9"/>
      <c r="S690" s="9"/>
      <c r="T690" s="9"/>
      <c r="U690" s="9"/>
      <c r="V690" s="9">
        <f t="shared" si="80"/>
        <v>325123.33170000004</v>
      </c>
      <c r="W690" s="9"/>
      <c r="X690" s="9"/>
      <c r="Y690" s="9"/>
      <c r="Z690" s="9"/>
      <c r="AA690" s="8">
        <v>685</v>
      </c>
      <c r="AB690" s="20">
        <v>2016</v>
      </c>
      <c r="AC690" s="20">
        <v>1990</v>
      </c>
      <c r="AD690" s="21">
        <v>149.83000000000001</v>
      </c>
      <c r="AE690" s="9">
        <f t="shared" si="84"/>
        <v>95436.841398072429</v>
      </c>
      <c r="AF690" s="9">
        <v>2158600.3418999999</v>
      </c>
      <c r="AG690" s="9">
        <v>33508.915200000003</v>
      </c>
      <c r="AH690" s="9">
        <v>204061.14099999997</v>
      </c>
      <c r="AI690" s="9">
        <v>80726.384099999996</v>
      </c>
      <c r="AJ690" s="9">
        <v>420224.2193</v>
      </c>
      <c r="AK690" s="9">
        <v>16935.83011752717</v>
      </c>
      <c r="AL690" s="9">
        <v>2784748.3299844</v>
      </c>
      <c r="AM690" s="9">
        <f t="shared" si="85"/>
        <v>403288.38918247283</v>
      </c>
      <c r="AN690" s="9"/>
      <c r="AO690" s="9"/>
      <c r="AP690" s="9"/>
      <c r="AQ690" s="9"/>
      <c r="AR690" s="9"/>
      <c r="AS690" s="9"/>
      <c r="AT690" s="9"/>
      <c r="AU690" s="9"/>
      <c r="AV690" s="9">
        <f t="shared" si="81"/>
        <v>95436.841398072429</v>
      </c>
      <c r="AW690" s="9"/>
      <c r="AX690" s="9"/>
      <c r="AY690" s="9"/>
      <c r="AZ690" s="9"/>
      <c r="BA690" s="20">
        <v>685</v>
      </c>
      <c r="BB690" s="20">
        <v>2017</v>
      </c>
      <c r="BC690" s="20">
        <v>1991</v>
      </c>
      <c r="BD690" s="21">
        <v>96.26</v>
      </c>
      <c r="BE690" s="9">
        <f t="shared" si="86"/>
        <v>66572.556029971689</v>
      </c>
      <c r="BF690" s="9">
        <v>2159017.9824000001</v>
      </c>
      <c r="BG690" s="9">
        <v>33412.713799999998</v>
      </c>
      <c r="BH690" s="9">
        <v>190553.05300000001</v>
      </c>
      <c r="BI690" s="9">
        <v>79874.045734367901</v>
      </c>
      <c r="BJ690" s="9">
        <v>525414.16760000004</v>
      </c>
      <c r="BK690" s="9">
        <v>43865.569251939662</v>
      </c>
      <c r="BL690" s="9">
        <v>2877833.8372524567</v>
      </c>
      <c r="BM690" s="9">
        <f t="shared" si="87"/>
        <v>481548.59834806039</v>
      </c>
      <c r="BN690" s="9"/>
      <c r="BO690" s="9"/>
      <c r="BP690" s="9"/>
      <c r="BQ690" s="9"/>
      <c r="BR690" s="9"/>
      <c r="BS690" s="9"/>
      <c r="BT690" s="9"/>
      <c r="BU690" s="9"/>
      <c r="BV690" s="9">
        <f t="shared" si="82"/>
        <v>66572.556029971689</v>
      </c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</row>
    <row r="691" spans="1:117">
      <c r="A691" s="8">
        <v>686</v>
      </c>
      <c r="B691" s="20">
        <v>2015</v>
      </c>
      <c r="C691" s="20">
        <v>1989</v>
      </c>
      <c r="D691" s="21">
        <v>92.99</v>
      </c>
      <c r="E691" s="9">
        <v>56931.961499999998</v>
      </c>
      <c r="F691" s="9">
        <v>2051507.1436000001</v>
      </c>
      <c r="G691" s="9">
        <v>77366.129400000005</v>
      </c>
      <c r="H691" s="9">
        <v>380512.76789999998</v>
      </c>
      <c r="I691" s="9">
        <v>72580.678400000004</v>
      </c>
      <c r="J691" s="9">
        <v>50520.944600000003</v>
      </c>
      <c r="K691" s="9">
        <v>2478.1911</v>
      </c>
      <c r="L691" s="9">
        <v>2573077.5112000001</v>
      </c>
      <c r="M691" s="9">
        <f t="shared" si="83"/>
        <v>48042.753500000006</v>
      </c>
      <c r="N691" s="9"/>
      <c r="O691" s="9"/>
      <c r="P691" s="9"/>
      <c r="Q691" s="9"/>
      <c r="R691" s="9"/>
      <c r="S691" s="9"/>
      <c r="T691" s="9"/>
      <c r="U691" s="9"/>
      <c r="V691" s="9">
        <f t="shared" si="80"/>
        <v>325493.96150000003</v>
      </c>
      <c r="W691" s="9"/>
      <c r="X691" s="9"/>
      <c r="Y691" s="9"/>
      <c r="Z691" s="9"/>
      <c r="AA691" s="8">
        <v>686</v>
      </c>
      <c r="AB691" s="20">
        <v>2016</v>
      </c>
      <c r="AC691" s="20">
        <v>1968</v>
      </c>
      <c r="AD691" s="21">
        <v>152.97999999999999</v>
      </c>
      <c r="AE691" s="9">
        <f t="shared" si="84"/>
        <v>112880.86139807338</v>
      </c>
      <c r="AF691" s="9">
        <v>2183485.9367999998</v>
      </c>
      <c r="AG691" s="9">
        <v>33508.915200000003</v>
      </c>
      <c r="AH691" s="9">
        <v>204765.34479999999</v>
      </c>
      <c r="AI691" s="9">
        <v>78080.856799999994</v>
      </c>
      <c r="AJ691" s="9">
        <v>403091.2599</v>
      </c>
      <c r="AK691" s="9">
        <v>13456.14411752717</v>
      </c>
      <c r="AL691" s="9">
        <v>2776595.3079843996</v>
      </c>
      <c r="AM691" s="9">
        <f t="shared" si="85"/>
        <v>389635.11578247283</v>
      </c>
      <c r="AN691" s="9"/>
      <c r="AO691" s="9"/>
      <c r="AP691" s="9"/>
      <c r="AQ691" s="9"/>
      <c r="AR691" s="9"/>
      <c r="AS691" s="9"/>
      <c r="AT691" s="9"/>
      <c r="AU691" s="9"/>
      <c r="AV691" s="9">
        <f t="shared" si="81"/>
        <v>112880.86139807338</v>
      </c>
      <c r="AW691" s="9"/>
      <c r="AX691" s="9"/>
      <c r="AY691" s="9"/>
      <c r="AZ691" s="9"/>
      <c r="BA691" s="20">
        <v>686</v>
      </c>
      <c r="BB691" s="20">
        <v>2017</v>
      </c>
      <c r="BC691" s="20">
        <v>1969</v>
      </c>
      <c r="BD691" s="21">
        <v>123.63</v>
      </c>
      <c r="BE691" s="9">
        <f t="shared" si="86"/>
        <v>151834.44007075857</v>
      </c>
      <c r="BF691" s="9">
        <v>2195045.8149999999</v>
      </c>
      <c r="BG691" s="9">
        <v>33412.713799999998</v>
      </c>
      <c r="BH691" s="9">
        <v>192618.92260000002</v>
      </c>
      <c r="BI691" s="9">
        <v>72113.062575154705</v>
      </c>
      <c r="BJ691" s="9">
        <v>582413.46950000001</v>
      </c>
      <c r="BK691" s="9">
        <v>41726.356951939662</v>
      </c>
      <c r="BL691" s="9">
        <v>2882043.1864524563</v>
      </c>
      <c r="BM691" s="9">
        <f t="shared" si="87"/>
        <v>540687.11254806037</v>
      </c>
      <c r="BN691" s="9"/>
      <c r="BO691" s="9"/>
      <c r="BP691" s="9"/>
      <c r="BQ691" s="9"/>
      <c r="BR691" s="9"/>
      <c r="BS691" s="9"/>
      <c r="BT691" s="9"/>
      <c r="BU691" s="9"/>
      <c r="BV691" s="9">
        <f t="shared" si="82"/>
        <v>151834.44007075857</v>
      </c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</row>
    <row r="692" spans="1:117">
      <c r="A692" s="8">
        <v>687</v>
      </c>
      <c r="B692" s="20">
        <v>2015</v>
      </c>
      <c r="C692" s="20">
        <v>1979</v>
      </c>
      <c r="D692" s="21">
        <v>82.26</v>
      </c>
      <c r="E692" s="9">
        <v>25062.420399999999</v>
      </c>
      <c r="F692" s="9">
        <v>2036310.3351</v>
      </c>
      <c r="G692" s="9">
        <v>77366.129400000005</v>
      </c>
      <c r="H692" s="9">
        <v>380857.80949999997</v>
      </c>
      <c r="I692" s="9">
        <v>71284.8701</v>
      </c>
      <c r="J692" s="9">
        <v>35697.514199999998</v>
      </c>
      <c r="K692" s="9">
        <v>4474.2556000000004</v>
      </c>
      <c r="L692" s="9">
        <v>2571979.9822999998</v>
      </c>
      <c r="M692" s="9">
        <f t="shared" si="83"/>
        <v>31223.258599999997</v>
      </c>
      <c r="N692" s="9"/>
      <c r="O692" s="9"/>
      <c r="P692" s="9"/>
      <c r="Q692" s="9"/>
      <c r="R692" s="9"/>
      <c r="S692" s="9"/>
      <c r="T692" s="9"/>
      <c r="U692" s="9"/>
      <c r="V692" s="9">
        <f t="shared" si="80"/>
        <v>293624.4204</v>
      </c>
      <c r="W692" s="9"/>
      <c r="X692" s="9"/>
      <c r="Y692" s="9"/>
      <c r="Z692" s="9"/>
      <c r="AA692" s="8">
        <v>687</v>
      </c>
      <c r="AB692" s="20">
        <v>2016</v>
      </c>
      <c r="AC692" s="20">
        <v>1956</v>
      </c>
      <c r="AD692" s="21">
        <v>141.34</v>
      </c>
      <c r="AE692" s="9">
        <f t="shared" si="84"/>
        <v>216439.14289807249</v>
      </c>
      <c r="AF692" s="9">
        <v>2187210.8786999998</v>
      </c>
      <c r="AG692" s="9">
        <v>33508.915200000003</v>
      </c>
      <c r="AH692" s="9">
        <v>204986.94439999998</v>
      </c>
      <c r="AI692" s="9">
        <v>77248.359500000006</v>
      </c>
      <c r="AJ692" s="9">
        <v>540724.9929999999</v>
      </c>
      <c r="AK692" s="9">
        <v>12233.80851752717</v>
      </c>
      <c r="AL692" s="9">
        <v>2815007.1393843996</v>
      </c>
      <c r="AM692" s="9">
        <f t="shared" si="85"/>
        <v>528491.18448247272</v>
      </c>
      <c r="AN692" s="9"/>
      <c r="AO692" s="9"/>
      <c r="AP692" s="9"/>
      <c r="AQ692" s="9"/>
      <c r="AR692" s="9"/>
      <c r="AS692" s="9"/>
      <c r="AT692" s="9"/>
      <c r="AU692" s="9"/>
      <c r="AV692" s="9">
        <f t="shared" si="81"/>
        <v>216439.14289807249</v>
      </c>
      <c r="AW692" s="9"/>
      <c r="AX692" s="9"/>
      <c r="AY692" s="9"/>
      <c r="AZ692" s="9"/>
      <c r="BA692" s="20">
        <v>687</v>
      </c>
      <c r="BB692" s="20">
        <v>2017</v>
      </c>
      <c r="BC692" s="20">
        <v>1957</v>
      </c>
      <c r="BD692" s="21">
        <v>133.28</v>
      </c>
      <c r="BE692" s="9">
        <f t="shared" si="86"/>
        <v>-43039.730301091447</v>
      </c>
      <c r="BF692" s="9">
        <v>2198199.8555000001</v>
      </c>
      <c r="BG692" s="9">
        <v>33412.713799999998</v>
      </c>
      <c r="BH692" s="9">
        <v>189895.77439999999</v>
      </c>
      <c r="BI692" s="9">
        <v>82343.285603304204</v>
      </c>
      <c r="BJ692" s="9">
        <v>374694.64110000001</v>
      </c>
      <c r="BK692" s="9">
        <v>52783.847051939665</v>
      </c>
      <c r="BL692" s="9">
        <v>2868802.1536524566</v>
      </c>
      <c r="BM692" s="9">
        <f t="shared" si="87"/>
        <v>321910.79404806031</v>
      </c>
      <c r="BN692" s="9"/>
      <c r="BO692" s="9"/>
      <c r="BP692" s="9"/>
      <c r="BQ692" s="9"/>
      <c r="BR692" s="9"/>
      <c r="BS692" s="9"/>
      <c r="BT692" s="9"/>
      <c r="BU692" s="9"/>
      <c r="BV692" s="9">
        <f t="shared" si="82"/>
        <v>-43039.730301091447</v>
      </c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</row>
    <row r="693" spans="1:117">
      <c r="A693" s="8">
        <v>688</v>
      </c>
      <c r="B693" s="20">
        <v>2015</v>
      </c>
      <c r="C693" s="20">
        <v>1969</v>
      </c>
      <c r="D693" s="21">
        <v>121.38</v>
      </c>
      <c r="E693" s="9">
        <v>62414.374600000003</v>
      </c>
      <c r="F693" s="9">
        <v>2024633.8688999999</v>
      </c>
      <c r="G693" s="9">
        <v>77366.129400000005</v>
      </c>
      <c r="H693" s="9">
        <v>379996.11729999998</v>
      </c>
      <c r="I693" s="9">
        <v>74520.966400000005</v>
      </c>
      <c r="J693" s="9">
        <v>86249.273499999996</v>
      </c>
      <c r="K693" s="9">
        <v>0</v>
      </c>
      <c r="L693" s="9">
        <v>2580351.9808</v>
      </c>
      <c r="M693" s="9">
        <f t="shared" si="83"/>
        <v>86249.273499999996</v>
      </c>
      <c r="N693" s="9"/>
      <c r="O693" s="9"/>
      <c r="P693" s="9"/>
      <c r="Q693" s="9"/>
      <c r="R693" s="9"/>
      <c r="S693" s="9"/>
      <c r="T693" s="9"/>
      <c r="U693" s="9"/>
      <c r="V693" s="9">
        <f t="shared" si="80"/>
        <v>330976.37460000004</v>
      </c>
      <c r="W693" s="9"/>
      <c r="X693" s="9"/>
      <c r="Y693" s="9"/>
      <c r="Z693" s="9"/>
      <c r="AA693" s="8">
        <v>688</v>
      </c>
      <c r="AB693" s="20">
        <v>2016</v>
      </c>
      <c r="AC693" s="20">
        <v>1958</v>
      </c>
      <c r="AD693" s="21">
        <v>157.07</v>
      </c>
      <c r="AE693" s="9">
        <f t="shared" si="84"/>
        <v>38795.325298073236</v>
      </c>
      <c r="AF693" s="9">
        <v>2182601.4852</v>
      </c>
      <c r="AG693" s="9">
        <v>33508.915200000003</v>
      </c>
      <c r="AH693" s="9">
        <v>203634.12449999998</v>
      </c>
      <c r="AI693" s="9">
        <v>82330.583799999993</v>
      </c>
      <c r="AJ693" s="9">
        <v>338355.5955</v>
      </c>
      <c r="AK693" s="9">
        <v>21466.964017527171</v>
      </c>
      <c r="AL693" s="9">
        <v>2780168.4148843996</v>
      </c>
      <c r="AM693" s="9">
        <f t="shared" si="85"/>
        <v>316888.63148247282</v>
      </c>
      <c r="AN693" s="9"/>
      <c r="AO693" s="9"/>
      <c r="AP693" s="9"/>
      <c r="AQ693" s="9"/>
      <c r="AR693" s="9"/>
      <c r="AS693" s="9"/>
      <c r="AT693" s="9"/>
      <c r="AU693" s="9"/>
      <c r="AV693" s="9">
        <f t="shared" si="81"/>
        <v>38795.325298073236</v>
      </c>
      <c r="AW693" s="9"/>
      <c r="AX693" s="9"/>
      <c r="AY693" s="9"/>
      <c r="AZ693" s="9"/>
      <c r="BA693" s="20">
        <v>688</v>
      </c>
      <c r="BB693" s="20">
        <v>2017</v>
      </c>
      <c r="BC693" s="20">
        <v>1959</v>
      </c>
      <c r="BD693" s="21">
        <v>141.61000000000001</v>
      </c>
      <c r="BE693" s="9">
        <f t="shared" si="86"/>
        <v>251357.39008205105</v>
      </c>
      <c r="BF693" s="9">
        <v>2248691.6968999999</v>
      </c>
      <c r="BG693" s="9">
        <v>33412.713799999998</v>
      </c>
      <c r="BH693" s="9">
        <v>192460.44580000002</v>
      </c>
      <c r="BI693" s="9">
        <v>72708.422486447496</v>
      </c>
      <c r="BJ693" s="9">
        <v>628980.06280000007</v>
      </c>
      <c r="BK693" s="9">
        <v>41509.290951939664</v>
      </c>
      <c r="BL693" s="9">
        <v>2883386.6607524566</v>
      </c>
      <c r="BM693" s="9">
        <f t="shared" si="87"/>
        <v>587470.77184806042</v>
      </c>
      <c r="BN693" s="9"/>
      <c r="BO693" s="9"/>
      <c r="BP693" s="9"/>
      <c r="BQ693" s="9"/>
      <c r="BR693" s="9"/>
      <c r="BS693" s="9"/>
      <c r="BT693" s="9"/>
      <c r="BU693" s="9"/>
      <c r="BV693" s="9">
        <f t="shared" si="82"/>
        <v>251357.39008205105</v>
      </c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</row>
    <row r="694" spans="1:117">
      <c r="A694" s="8">
        <v>689</v>
      </c>
      <c r="B694" s="20">
        <v>2015</v>
      </c>
      <c r="C694" s="20">
        <v>1961</v>
      </c>
      <c r="D694" s="21">
        <v>111.18</v>
      </c>
      <c r="E694" s="9">
        <v>89085.088399999993</v>
      </c>
      <c r="F694" s="9">
        <v>2047382.2620999999</v>
      </c>
      <c r="G694" s="9">
        <v>77366.129400000005</v>
      </c>
      <c r="H694" s="9">
        <v>379990.14520000003</v>
      </c>
      <c r="I694" s="9">
        <v>74543.394700000004</v>
      </c>
      <c r="J694" s="9">
        <v>90977.696500000005</v>
      </c>
      <c r="K694" s="9">
        <v>4195.0132999999996</v>
      </c>
      <c r="L694" s="9">
        <v>2576979.5262000002</v>
      </c>
      <c r="M694" s="9">
        <f t="shared" si="83"/>
        <v>86782.683199999999</v>
      </c>
      <c r="N694" s="9"/>
      <c r="O694" s="9"/>
      <c r="P694" s="9"/>
      <c r="Q694" s="9"/>
      <c r="R694" s="9"/>
      <c r="S694" s="9"/>
      <c r="T694" s="9"/>
      <c r="U694" s="9"/>
      <c r="V694" s="9">
        <f t="shared" si="80"/>
        <v>357647.08840000001</v>
      </c>
      <c r="W694" s="9"/>
      <c r="X694" s="9"/>
      <c r="Y694" s="9"/>
      <c r="Z694" s="9"/>
      <c r="AA694" s="8">
        <v>689</v>
      </c>
      <c r="AB694" s="20">
        <v>2016</v>
      </c>
      <c r="AC694" s="20">
        <v>1936</v>
      </c>
      <c r="AD694" s="21">
        <v>90.47</v>
      </c>
      <c r="AE694" s="9">
        <f t="shared" si="84"/>
        <v>-83204.201901927125</v>
      </c>
      <c r="AF694" s="9">
        <v>2201197.4668999999</v>
      </c>
      <c r="AG694" s="9">
        <v>33508.915200000003</v>
      </c>
      <c r="AH694" s="9">
        <v>194196.26849999998</v>
      </c>
      <c r="AI694" s="9">
        <v>117786.375</v>
      </c>
      <c r="AJ694" s="9">
        <v>238244.33120000002</v>
      </c>
      <c r="AK694" s="9">
        <v>93231.122817527168</v>
      </c>
      <c r="AL694" s="9">
        <v>2774906.4358843998</v>
      </c>
      <c r="AM694" s="9">
        <f t="shared" si="85"/>
        <v>145013.20838247286</v>
      </c>
      <c r="AN694" s="9"/>
      <c r="AO694" s="9"/>
      <c r="AP694" s="9"/>
      <c r="AQ694" s="9"/>
      <c r="AR694" s="9"/>
      <c r="AS694" s="9"/>
      <c r="AT694" s="9"/>
      <c r="AU694" s="9"/>
      <c r="AV694" s="9">
        <f t="shared" si="81"/>
        <v>-83204.201901927125</v>
      </c>
      <c r="AW694" s="9"/>
      <c r="AX694" s="9"/>
      <c r="AY694" s="9"/>
      <c r="AZ694" s="9"/>
      <c r="BA694" s="20">
        <v>689</v>
      </c>
      <c r="BB694" s="20">
        <v>2017</v>
      </c>
      <c r="BC694" s="20">
        <v>1937</v>
      </c>
      <c r="BD694" s="21">
        <v>136</v>
      </c>
      <c r="BE694" s="9">
        <f t="shared" si="86"/>
        <v>-319161.63907615142</v>
      </c>
      <c r="BF694" s="9">
        <v>2193488.9704999998</v>
      </c>
      <c r="BG694" s="9">
        <v>33412.713799999998</v>
      </c>
      <c r="BH694" s="9">
        <v>181010.20920000001</v>
      </c>
      <c r="BI694" s="9">
        <v>115724.251228245</v>
      </c>
      <c r="BJ694" s="9">
        <v>116055.52499999999</v>
      </c>
      <c r="BK694" s="9">
        <v>117854.51215193966</v>
      </c>
      <c r="BL694" s="9">
        <v>2840998.7966524563</v>
      </c>
      <c r="BM694" s="9">
        <f t="shared" si="87"/>
        <v>-1798.9871519396693</v>
      </c>
      <c r="BN694" s="9"/>
      <c r="BO694" s="9"/>
      <c r="BP694" s="9"/>
      <c r="BQ694" s="9"/>
      <c r="BR694" s="9"/>
      <c r="BS694" s="9"/>
      <c r="BT694" s="9"/>
      <c r="BU694" s="9"/>
      <c r="BV694" s="9">
        <f t="shared" si="82"/>
        <v>-319161.63907615142</v>
      </c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</row>
    <row r="695" spans="1:117">
      <c r="A695" s="8">
        <v>690</v>
      </c>
      <c r="B695" s="20">
        <v>2015</v>
      </c>
      <c r="C695" s="20">
        <v>1979</v>
      </c>
      <c r="D695" s="21">
        <v>82.26</v>
      </c>
      <c r="E695" s="9">
        <v>27907.472699999998</v>
      </c>
      <c r="F695" s="9">
        <v>2040127.6055999999</v>
      </c>
      <c r="G695" s="9">
        <v>77366.129400000005</v>
      </c>
      <c r="H695" s="9">
        <v>380820.68719999999</v>
      </c>
      <c r="I695" s="9">
        <v>71424.2834</v>
      </c>
      <c r="J695" s="9">
        <v>38545.578000000001</v>
      </c>
      <c r="K695" s="9">
        <v>7062.3611000000001</v>
      </c>
      <c r="L695" s="9">
        <v>2573314.4497000002</v>
      </c>
      <c r="M695" s="9">
        <f t="shared" si="83"/>
        <v>31483.216899999999</v>
      </c>
      <c r="N695" s="9"/>
      <c r="O695" s="9"/>
      <c r="P695" s="9"/>
      <c r="Q695" s="9"/>
      <c r="R695" s="9"/>
      <c r="S695" s="9"/>
      <c r="T695" s="9"/>
      <c r="U695" s="9"/>
      <c r="V695" s="9">
        <f t="shared" si="80"/>
        <v>296469.47270000004</v>
      </c>
      <c r="W695" s="9"/>
      <c r="X695" s="9"/>
      <c r="Y695" s="9"/>
      <c r="Z695" s="9"/>
      <c r="AA695" s="8">
        <v>690</v>
      </c>
      <c r="AB695" s="20">
        <v>2016</v>
      </c>
      <c r="AC695" s="20">
        <v>1952</v>
      </c>
      <c r="AD695" s="21">
        <v>132.01</v>
      </c>
      <c r="AE695" s="9">
        <f t="shared" si="84"/>
        <v>104105.05209807307</v>
      </c>
      <c r="AF695" s="9">
        <v>2200937.5348999999</v>
      </c>
      <c r="AG695" s="9">
        <v>33508.915200000003</v>
      </c>
      <c r="AH695" s="9">
        <v>204929.53869999998</v>
      </c>
      <c r="AI695" s="9">
        <v>77464.019400000005</v>
      </c>
      <c r="AJ695" s="9">
        <v>397692.47510000004</v>
      </c>
      <c r="AK695" s="9">
        <v>17096.728617527169</v>
      </c>
      <c r="AL695" s="9">
        <v>2793330.7025843998</v>
      </c>
      <c r="AM695" s="9">
        <f t="shared" si="85"/>
        <v>380595.74648247287</v>
      </c>
      <c r="AN695" s="9"/>
      <c r="AO695" s="9"/>
      <c r="AP695" s="9"/>
      <c r="AQ695" s="9"/>
      <c r="AR695" s="9"/>
      <c r="AS695" s="9"/>
      <c r="AT695" s="9"/>
      <c r="AU695" s="9"/>
      <c r="AV695" s="9">
        <f t="shared" si="81"/>
        <v>104105.05209807307</v>
      </c>
      <c r="AW695" s="9"/>
      <c r="AX695" s="9"/>
      <c r="AY695" s="9"/>
      <c r="AZ695" s="9"/>
      <c r="BA695" s="20">
        <v>690</v>
      </c>
      <c r="BB695" s="20">
        <v>2017</v>
      </c>
      <c r="BC695" s="20">
        <v>1953</v>
      </c>
      <c r="BD695" s="21">
        <v>154.11000000000001</v>
      </c>
      <c r="BE695" s="9">
        <f t="shared" si="86"/>
        <v>-24093.210865695029</v>
      </c>
      <c r="BF695" s="9">
        <v>2235793.3254</v>
      </c>
      <c r="BG695" s="9">
        <v>33412.713799999998</v>
      </c>
      <c r="BH695" s="9">
        <v>187538.2334</v>
      </c>
      <c r="BI695" s="9">
        <v>91200.0091387016</v>
      </c>
      <c r="BJ695" s="9">
        <v>359951.16000000003</v>
      </c>
      <c r="BK695" s="9">
        <v>68450.51565193967</v>
      </c>
      <c r="BL695" s="9">
        <v>2863538.1369524566</v>
      </c>
      <c r="BM695" s="9">
        <f t="shared" si="87"/>
        <v>291500.64434806036</v>
      </c>
      <c r="BN695" s="9"/>
      <c r="BO695" s="9"/>
      <c r="BP695" s="9"/>
      <c r="BQ695" s="9"/>
      <c r="BR695" s="9"/>
      <c r="BS695" s="9"/>
      <c r="BT695" s="9"/>
      <c r="BU695" s="9"/>
      <c r="BV695" s="9">
        <f t="shared" si="82"/>
        <v>-24093.210865695029</v>
      </c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</row>
    <row r="696" spans="1:117">
      <c r="A696" s="8">
        <v>691</v>
      </c>
      <c r="B696" s="20">
        <v>2015</v>
      </c>
      <c r="C696" s="20">
        <v>1954</v>
      </c>
      <c r="D696" s="21">
        <v>118.44</v>
      </c>
      <c r="E696" s="9">
        <v>28648.810700000002</v>
      </c>
      <c r="F696" s="9">
        <v>2058208.7823999999</v>
      </c>
      <c r="G696" s="9">
        <v>77366.129400000005</v>
      </c>
      <c r="H696" s="9">
        <v>380106.29820000002</v>
      </c>
      <c r="I696" s="9">
        <v>74107.180500000002</v>
      </c>
      <c r="J696" s="9">
        <v>25996.679499999998</v>
      </c>
      <c r="K696" s="9">
        <v>15488.182199999999</v>
      </c>
      <c r="L696" s="9">
        <v>2571648.077</v>
      </c>
      <c r="M696" s="9">
        <f t="shared" si="83"/>
        <v>10508.497299999999</v>
      </c>
      <c r="N696" s="9"/>
      <c r="O696" s="9"/>
      <c r="P696" s="9"/>
      <c r="Q696" s="9"/>
      <c r="R696" s="9"/>
      <c r="S696" s="9"/>
      <c r="T696" s="9"/>
      <c r="U696" s="9"/>
      <c r="V696" s="9">
        <f t="shared" si="80"/>
        <v>297210.81070000003</v>
      </c>
      <c r="W696" s="9"/>
      <c r="X696" s="9"/>
      <c r="Y696" s="9"/>
      <c r="Z696" s="9"/>
      <c r="AA696" s="8">
        <v>691</v>
      </c>
      <c r="AB696" s="20">
        <v>2016</v>
      </c>
      <c r="AC696" s="20">
        <v>1963</v>
      </c>
      <c r="AD696" s="21">
        <v>135.94</v>
      </c>
      <c r="AE696" s="9">
        <f t="shared" si="84"/>
        <v>158572.84939807374</v>
      </c>
      <c r="AF696" s="9">
        <v>2221348.4293</v>
      </c>
      <c r="AG696" s="9">
        <v>33508.915200000003</v>
      </c>
      <c r="AH696" s="9">
        <v>204502.2145</v>
      </c>
      <c r="AI696" s="9">
        <v>79069.375199999995</v>
      </c>
      <c r="AJ696" s="9">
        <v>407347.51750000002</v>
      </c>
      <c r="AK696" s="9">
        <v>15178.629317527171</v>
      </c>
      <c r="AL696" s="9">
        <v>2772024.9729843996</v>
      </c>
      <c r="AM696" s="9">
        <f t="shared" si="85"/>
        <v>392168.88818247285</v>
      </c>
      <c r="AN696" s="9"/>
      <c r="AO696" s="9"/>
      <c r="AP696" s="9"/>
      <c r="AQ696" s="9"/>
      <c r="AR696" s="9"/>
      <c r="AS696" s="9"/>
      <c r="AT696" s="9"/>
      <c r="AU696" s="9"/>
      <c r="AV696" s="9">
        <f t="shared" si="81"/>
        <v>158572.84939807374</v>
      </c>
      <c r="AW696" s="9"/>
      <c r="AX696" s="9"/>
      <c r="AY696" s="9"/>
      <c r="AZ696" s="9"/>
      <c r="BA696" s="20">
        <v>691</v>
      </c>
      <c r="BB696" s="20">
        <v>2017</v>
      </c>
      <c r="BC696" s="20">
        <v>1964</v>
      </c>
      <c r="BD696" s="21">
        <v>163.87</v>
      </c>
      <c r="BE696" s="9">
        <f t="shared" si="86"/>
        <v>-42039.718863269314</v>
      </c>
      <c r="BF696" s="9">
        <v>2242197.8514</v>
      </c>
      <c r="BG696" s="9">
        <v>33412.713799999998</v>
      </c>
      <c r="BH696" s="9">
        <v>189309.94870000001</v>
      </c>
      <c r="BI696" s="9">
        <v>84544.094241126601</v>
      </c>
      <c r="BJ696" s="9">
        <v>335552.94620000001</v>
      </c>
      <c r="BK696" s="9">
        <v>62006.19315193966</v>
      </c>
      <c r="BL696" s="9">
        <v>2865051.0800524564</v>
      </c>
      <c r="BM696" s="9">
        <f t="shared" si="87"/>
        <v>273546.75304806035</v>
      </c>
      <c r="BN696" s="9"/>
      <c r="BO696" s="9"/>
      <c r="BP696" s="9"/>
      <c r="BQ696" s="9"/>
      <c r="BR696" s="9"/>
      <c r="BS696" s="9"/>
      <c r="BT696" s="9"/>
      <c r="BU696" s="9"/>
      <c r="BV696" s="9">
        <f t="shared" si="82"/>
        <v>-42039.718863269314</v>
      </c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</row>
    <row r="697" spans="1:117">
      <c r="A697" s="8">
        <v>692</v>
      </c>
      <c r="B697" s="20">
        <v>2015</v>
      </c>
      <c r="C697" s="20">
        <v>1978</v>
      </c>
      <c r="D697" s="21">
        <v>104.63</v>
      </c>
      <c r="E697" s="9">
        <v>62216.939899999998</v>
      </c>
      <c r="F697" s="9">
        <v>2014571.8891</v>
      </c>
      <c r="G697" s="9">
        <v>77366.129400000005</v>
      </c>
      <c r="H697" s="9">
        <v>381163.24660000001</v>
      </c>
      <c r="I697" s="9">
        <v>70137.797099999996</v>
      </c>
      <c r="J697" s="9">
        <v>95764.756999999998</v>
      </c>
      <c r="K697" s="9">
        <v>0</v>
      </c>
      <c r="L697" s="9">
        <v>2576786.8793000001</v>
      </c>
      <c r="M697" s="9">
        <f t="shared" si="83"/>
        <v>95764.756999999998</v>
      </c>
      <c r="N697" s="9"/>
      <c r="O697" s="9"/>
      <c r="P697" s="9"/>
      <c r="Q697" s="9"/>
      <c r="R697" s="9"/>
      <c r="S697" s="9"/>
      <c r="T697" s="9"/>
      <c r="U697" s="9"/>
      <c r="V697" s="9">
        <f t="shared" si="80"/>
        <v>330778.9399</v>
      </c>
      <c r="W697" s="9"/>
      <c r="X697" s="9"/>
      <c r="Y697" s="9"/>
      <c r="Z697" s="9"/>
      <c r="AA697" s="8">
        <v>692</v>
      </c>
      <c r="AB697" s="20">
        <v>2016</v>
      </c>
      <c r="AC697" s="20">
        <v>1952</v>
      </c>
      <c r="AD697" s="21">
        <v>132.01</v>
      </c>
      <c r="AE697" s="9">
        <f t="shared" si="84"/>
        <v>74319.249798072968</v>
      </c>
      <c r="AF697" s="9">
        <v>2109058.9202999999</v>
      </c>
      <c r="AG697" s="9">
        <v>33508.915200000003</v>
      </c>
      <c r="AH697" s="9">
        <v>204905.071</v>
      </c>
      <c r="AI697" s="9">
        <v>77555.938500000004</v>
      </c>
      <c r="AJ697" s="9">
        <v>462011.52549999999</v>
      </c>
      <c r="AK697" s="9">
        <v>11991.485817527171</v>
      </c>
      <c r="AL697" s="9">
        <v>2800729.6348843998</v>
      </c>
      <c r="AM697" s="9">
        <f t="shared" si="85"/>
        <v>450020.03968247282</v>
      </c>
      <c r="AN697" s="9"/>
      <c r="AO697" s="9"/>
      <c r="AP697" s="9"/>
      <c r="AQ697" s="9"/>
      <c r="AR697" s="9"/>
      <c r="AS697" s="9"/>
      <c r="AT697" s="9"/>
      <c r="AU697" s="9"/>
      <c r="AV697" s="9">
        <f t="shared" si="81"/>
        <v>74319.249798072968</v>
      </c>
      <c r="AW697" s="9"/>
      <c r="AX697" s="9"/>
      <c r="AY697" s="9"/>
      <c r="AZ697" s="9"/>
      <c r="BA697" s="20">
        <v>692</v>
      </c>
      <c r="BB697" s="20">
        <v>2017</v>
      </c>
      <c r="BC697" s="20">
        <v>1953</v>
      </c>
      <c r="BD697" s="21">
        <v>154.11000000000001</v>
      </c>
      <c r="BE697" s="9">
        <f t="shared" si="86"/>
        <v>-113173.6915266565</v>
      </c>
      <c r="BF697" s="9">
        <v>2157257.4465000001</v>
      </c>
      <c r="BG697" s="9">
        <v>33412.713799999998</v>
      </c>
      <c r="BH697" s="9">
        <v>187896.60870000001</v>
      </c>
      <c r="BI697" s="9">
        <v>89853.678277739295</v>
      </c>
      <c r="BJ697" s="9">
        <v>328368.79860000004</v>
      </c>
      <c r="BK697" s="9">
        <v>47472.226451939663</v>
      </c>
      <c r="BL697" s="9">
        <v>2862490.7109524566</v>
      </c>
      <c r="BM697" s="9">
        <f t="shared" si="87"/>
        <v>280896.57214806037</v>
      </c>
      <c r="BN697" s="9"/>
      <c r="BO697" s="9"/>
      <c r="BP697" s="9"/>
      <c r="BQ697" s="9"/>
      <c r="BR697" s="9"/>
      <c r="BS697" s="9"/>
      <c r="BT697" s="9"/>
      <c r="BU697" s="9"/>
      <c r="BV697" s="9">
        <f t="shared" si="82"/>
        <v>-113173.6915266565</v>
      </c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</row>
    <row r="698" spans="1:117">
      <c r="A698" s="8">
        <v>693</v>
      </c>
      <c r="B698" s="20">
        <v>2015</v>
      </c>
      <c r="C698" s="20">
        <v>1950</v>
      </c>
      <c r="D698" s="21">
        <v>125.6</v>
      </c>
      <c r="E698" s="9">
        <v>4911.1701000000003</v>
      </c>
      <c r="F698" s="9">
        <v>2046740.5072000001</v>
      </c>
      <c r="G698" s="9">
        <v>77366.129400000005</v>
      </c>
      <c r="H698" s="9">
        <v>378435.87119999999</v>
      </c>
      <c r="I698" s="9">
        <v>80380.490999999995</v>
      </c>
      <c r="J698" s="9">
        <v>11587.061</v>
      </c>
      <c r="K698" s="9">
        <v>19417.355</v>
      </c>
      <c r="L698" s="9">
        <v>2570181.5347000002</v>
      </c>
      <c r="M698" s="9">
        <f t="shared" si="83"/>
        <v>-7830.2939999999999</v>
      </c>
      <c r="N698" s="9"/>
      <c r="O698" s="9"/>
      <c r="P698" s="9"/>
      <c r="Q698" s="9"/>
      <c r="R698" s="9"/>
      <c r="S698" s="9"/>
      <c r="T698" s="9"/>
      <c r="U698" s="9"/>
      <c r="V698" s="9">
        <f t="shared" si="80"/>
        <v>273473.17009999999</v>
      </c>
      <c r="W698" s="9"/>
      <c r="X698" s="9"/>
      <c r="Y698" s="9"/>
      <c r="Z698" s="9"/>
      <c r="AA698" s="8">
        <v>693</v>
      </c>
      <c r="AB698" s="20">
        <v>2016</v>
      </c>
      <c r="AC698" s="20">
        <v>1949</v>
      </c>
      <c r="AD698" s="21">
        <v>156.88</v>
      </c>
      <c r="AE698" s="9">
        <f t="shared" si="84"/>
        <v>-31670.676801927388</v>
      </c>
      <c r="AF698" s="9">
        <v>2175362.9106999999</v>
      </c>
      <c r="AG698" s="9">
        <v>33508.915200000003</v>
      </c>
      <c r="AH698" s="9">
        <v>202227.74519999998</v>
      </c>
      <c r="AI698" s="9">
        <v>87614.017900000006</v>
      </c>
      <c r="AJ698" s="9">
        <v>294649.03950000001</v>
      </c>
      <c r="AK698" s="9">
        <v>45438.840817527176</v>
      </c>
      <c r="AL698" s="9">
        <v>2779594.4644843997</v>
      </c>
      <c r="AM698" s="9">
        <f t="shared" si="85"/>
        <v>249210.19868247284</v>
      </c>
      <c r="AN698" s="9"/>
      <c r="AO698" s="9"/>
      <c r="AP698" s="9"/>
      <c r="AQ698" s="9"/>
      <c r="AR698" s="9"/>
      <c r="AS698" s="9"/>
      <c r="AT698" s="9"/>
      <c r="AU698" s="9"/>
      <c r="AV698" s="9">
        <f t="shared" si="81"/>
        <v>-31670.676801927388</v>
      </c>
      <c r="AW698" s="9"/>
      <c r="AX698" s="9"/>
      <c r="AY698" s="9"/>
      <c r="AZ698" s="9"/>
      <c r="BA698" s="20">
        <v>693</v>
      </c>
      <c r="BB698" s="20">
        <v>2017</v>
      </c>
      <c r="BC698" s="20">
        <v>1950</v>
      </c>
      <c r="BD698" s="21">
        <v>163.12</v>
      </c>
      <c r="BE698" s="9">
        <f t="shared" si="86"/>
        <v>145354.65004018229</v>
      </c>
      <c r="BF698" s="9">
        <v>2208193.8188999998</v>
      </c>
      <c r="BG698" s="9">
        <v>33412.713799999998</v>
      </c>
      <c r="BH698" s="9">
        <v>191092.12609999999</v>
      </c>
      <c r="BI698" s="9">
        <v>77848.875444578298</v>
      </c>
      <c r="BJ698" s="9">
        <v>564017.37</v>
      </c>
      <c r="BK698" s="9">
        <v>47084.734751939664</v>
      </c>
      <c r="BL698" s="9">
        <v>2882125.5194524564</v>
      </c>
      <c r="BM698" s="9">
        <f t="shared" si="87"/>
        <v>516932.63524806034</v>
      </c>
      <c r="BN698" s="9"/>
      <c r="BO698" s="9"/>
      <c r="BP698" s="9"/>
      <c r="BQ698" s="9"/>
      <c r="BR698" s="9"/>
      <c r="BS698" s="9"/>
      <c r="BT698" s="9"/>
      <c r="BU698" s="9"/>
      <c r="BV698" s="9">
        <f t="shared" si="82"/>
        <v>145354.65004018229</v>
      </c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</row>
    <row r="699" spans="1:117">
      <c r="A699" s="8">
        <v>694</v>
      </c>
      <c r="B699" s="20">
        <v>2015</v>
      </c>
      <c r="C699" s="20">
        <v>1972</v>
      </c>
      <c r="D699" s="21">
        <v>151.79</v>
      </c>
      <c r="E699" s="9">
        <v>20059.566800000001</v>
      </c>
      <c r="F699" s="9">
        <v>2069127.8026999999</v>
      </c>
      <c r="G699" s="9">
        <v>77366.129400000005</v>
      </c>
      <c r="H699" s="9">
        <v>379493.2205</v>
      </c>
      <c r="I699" s="9">
        <v>76409.601800000004</v>
      </c>
      <c r="J699" s="9">
        <v>19166.7837</v>
      </c>
      <c r="K699" s="9">
        <v>31154.1237</v>
      </c>
      <c r="L699" s="9">
        <v>2570349.8476999998</v>
      </c>
      <c r="M699" s="9">
        <f t="shared" si="83"/>
        <v>-11987.34</v>
      </c>
      <c r="N699" s="9"/>
      <c r="O699" s="9"/>
      <c r="P699" s="9"/>
      <c r="Q699" s="9"/>
      <c r="R699" s="9"/>
      <c r="S699" s="9"/>
      <c r="T699" s="9"/>
      <c r="U699" s="9"/>
      <c r="V699" s="9">
        <f t="shared" si="80"/>
        <v>288621.56680000003</v>
      </c>
      <c r="W699" s="9"/>
      <c r="X699" s="9"/>
      <c r="Y699" s="9"/>
      <c r="Z699" s="9"/>
      <c r="AA699" s="8">
        <v>694</v>
      </c>
      <c r="AB699" s="20">
        <v>2016</v>
      </c>
      <c r="AC699" s="20">
        <v>1963</v>
      </c>
      <c r="AD699" s="21">
        <v>135.94</v>
      </c>
      <c r="AE699" s="9">
        <f t="shared" si="84"/>
        <v>83005.118898073677</v>
      </c>
      <c r="AF699" s="9">
        <v>2208797.8473999999</v>
      </c>
      <c r="AG699" s="9">
        <v>33508.915200000003</v>
      </c>
      <c r="AH699" s="9">
        <v>204911.23619999998</v>
      </c>
      <c r="AI699" s="9">
        <v>77532.777700000006</v>
      </c>
      <c r="AJ699" s="9">
        <v>343464.50870000001</v>
      </c>
      <c r="AK699" s="9">
        <v>10915.082817527171</v>
      </c>
      <c r="AL699" s="9">
        <v>2774295.0834843996</v>
      </c>
      <c r="AM699" s="9">
        <f t="shared" si="85"/>
        <v>332549.42588247283</v>
      </c>
      <c r="AN699" s="9"/>
      <c r="AO699" s="9"/>
      <c r="AP699" s="9"/>
      <c r="AQ699" s="9"/>
      <c r="AR699" s="9"/>
      <c r="AS699" s="9"/>
      <c r="AT699" s="9"/>
      <c r="AU699" s="9"/>
      <c r="AV699" s="9">
        <f t="shared" si="81"/>
        <v>83005.118898073677</v>
      </c>
      <c r="AW699" s="9"/>
      <c r="AX699" s="9"/>
      <c r="AY699" s="9"/>
      <c r="AZ699" s="9"/>
      <c r="BA699" s="20">
        <v>694</v>
      </c>
      <c r="BB699" s="20">
        <v>2017</v>
      </c>
      <c r="BC699" s="20">
        <v>1964</v>
      </c>
      <c r="BD699" s="21">
        <v>163.87</v>
      </c>
      <c r="BE699" s="9">
        <f t="shared" si="86"/>
        <v>-86205.260985333472</v>
      </c>
      <c r="BF699" s="9">
        <v>2198521.9032000001</v>
      </c>
      <c r="BG699" s="9">
        <v>33412.713799999998</v>
      </c>
      <c r="BH699" s="9">
        <v>189972.23380000002</v>
      </c>
      <c r="BI699" s="9">
        <v>82056.046019062604</v>
      </c>
      <c r="BJ699" s="9">
        <v>331617.33530000004</v>
      </c>
      <c r="BK699" s="9">
        <v>54757.940251939661</v>
      </c>
      <c r="BL699" s="9">
        <v>2867027.5528524565</v>
      </c>
      <c r="BM699" s="9">
        <f t="shared" si="87"/>
        <v>276859.3950480604</v>
      </c>
      <c r="BN699" s="9"/>
      <c r="BO699" s="9"/>
      <c r="BP699" s="9"/>
      <c r="BQ699" s="9"/>
      <c r="BR699" s="9"/>
      <c r="BS699" s="9"/>
      <c r="BT699" s="9"/>
      <c r="BU699" s="9"/>
      <c r="BV699" s="9">
        <f t="shared" si="82"/>
        <v>-86205.260985333472</v>
      </c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</row>
    <row r="700" spans="1:117">
      <c r="A700" s="8">
        <v>695</v>
      </c>
      <c r="B700" s="20">
        <v>2015</v>
      </c>
      <c r="C700" s="20">
        <v>1974</v>
      </c>
      <c r="D700" s="21">
        <v>156.36000000000001</v>
      </c>
      <c r="E700" s="9">
        <v>20329.964499999998</v>
      </c>
      <c r="F700" s="9">
        <v>2074955.76</v>
      </c>
      <c r="G700" s="9">
        <v>77366.129400000005</v>
      </c>
      <c r="H700" s="9">
        <v>378646.83610000001</v>
      </c>
      <c r="I700" s="9">
        <v>79588.209499999997</v>
      </c>
      <c r="J700" s="9">
        <v>13515.0136</v>
      </c>
      <c r="K700" s="9">
        <v>34382.667500000003</v>
      </c>
      <c r="L700" s="9">
        <v>2569359.3166</v>
      </c>
      <c r="M700" s="9">
        <f t="shared" si="83"/>
        <v>-20867.653900000005</v>
      </c>
      <c r="N700" s="9"/>
      <c r="O700" s="9"/>
      <c r="P700" s="9"/>
      <c r="Q700" s="9"/>
      <c r="R700" s="9"/>
      <c r="S700" s="9"/>
      <c r="T700" s="9"/>
      <c r="U700" s="9"/>
      <c r="V700" s="9">
        <f t="shared" si="80"/>
        <v>288891.9645</v>
      </c>
      <c r="W700" s="9"/>
      <c r="X700" s="9"/>
      <c r="Y700" s="9"/>
      <c r="Z700" s="9"/>
      <c r="AA700" s="8">
        <v>695</v>
      </c>
      <c r="AB700" s="20">
        <v>2016</v>
      </c>
      <c r="AC700" s="20">
        <v>1951</v>
      </c>
      <c r="AD700" s="21">
        <v>145.72999999999999</v>
      </c>
      <c r="AE700" s="9">
        <f t="shared" si="84"/>
        <v>157090.82459807303</v>
      </c>
      <c r="AF700" s="9">
        <v>2184670.7598000001</v>
      </c>
      <c r="AG700" s="9">
        <v>33508.915200000003</v>
      </c>
      <c r="AH700" s="9">
        <v>205513.1629</v>
      </c>
      <c r="AI700" s="9">
        <v>75271.481499999994</v>
      </c>
      <c r="AJ700" s="9">
        <v>480667.94</v>
      </c>
      <c r="AK700" s="9">
        <v>11993.00391752717</v>
      </c>
      <c r="AL700" s="9">
        <v>2810548.4308843999</v>
      </c>
      <c r="AM700" s="9">
        <f t="shared" si="85"/>
        <v>468674.93608247285</v>
      </c>
      <c r="AN700" s="9"/>
      <c r="AO700" s="9"/>
      <c r="AP700" s="9"/>
      <c r="AQ700" s="9"/>
      <c r="AR700" s="9"/>
      <c r="AS700" s="9"/>
      <c r="AT700" s="9"/>
      <c r="AU700" s="9"/>
      <c r="AV700" s="9">
        <f t="shared" si="81"/>
        <v>157090.82459807303</v>
      </c>
      <c r="AW700" s="9"/>
      <c r="AX700" s="9"/>
      <c r="AY700" s="9"/>
      <c r="AZ700" s="9"/>
      <c r="BA700" s="20">
        <v>695</v>
      </c>
      <c r="BB700" s="20">
        <v>2017</v>
      </c>
      <c r="BC700" s="20">
        <v>1952</v>
      </c>
      <c r="BD700" s="21">
        <v>132.01</v>
      </c>
      <c r="BE700" s="9">
        <f t="shared" si="86"/>
        <v>258789.39413180528</v>
      </c>
      <c r="BF700" s="9">
        <v>2213555.2453000001</v>
      </c>
      <c r="BG700" s="9">
        <v>33412.713799999998</v>
      </c>
      <c r="BH700" s="9">
        <v>191007.85500000001</v>
      </c>
      <c r="BI700" s="9">
        <v>78165.462036201396</v>
      </c>
      <c r="BJ700" s="9">
        <v>675213.42790000001</v>
      </c>
      <c r="BK700" s="9">
        <v>53889.097051939665</v>
      </c>
      <c r="BL700" s="9">
        <v>2878676.2128524566</v>
      </c>
      <c r="BM700" s="9">
        <f t="shared" si="87"/>
        <v>621324.33084806032</v>
      </c>
      <c r="BN700" s="9"/>
      <c r="BO700" s="9"/>
      <c r="BP700" s="9"/>
      <c r="BQ700" s="9"/>
      <c r="BR700" s="9"/>
      <c r="BS700" s="9"/>
      <c r="BT700" s="9"/>
      <c r="BU700" s="9"/>
      <c r="BV700" s="9">
        <f t="shared" si="82"/>
        <v>258789.39413180528</v>
      </c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</row>
    <row r="701" spans="1:117">
      <c r="A701" s="8">
        <v>696</v>
      </c>
      <c r="B701" s="20">
        <v>2015</v>
      </c>
      <c r="C701" s="20">
        <v>1950</v>
      </c>
      <c r="D701" s="21">
        <v>125.6</v>
      </c>
      <c r="E701" s="9">
        <v>16483.768100000001</v>
      </c>
      <c r="F701" s="9">
        <v>2042622.1254</v>
      </c>
      <c r="G701" s="9">
        <v>77366.129400000005</v>
      </c>
      <c r="H701" s="9">
        <v>378131.92359999998</v>
      </c>
      <c r="I701" s="9">
        <v>81521.970300000001</v>
      </c>
      <c r="J701" s="9">
        <v>21801.069100000001</v>
      </c>
      <c r="K701" s="9">
        <v>17040.9735</v>
      </c>
      <c r="L701" s="9">
        <v>2567918.4761999999</v>
      </c>
      <c r="M701" s="9">
        <f t="shared" si="83"/>
        <v>4760.0956000000006</v>
      </c>
      <c r="N701" s="9"/>
      <c r="O701" s="9"/>
      <c r="P701" s="9"/>
      <c r="Q701" s="9"/>
      <c r="R701" s="9"/>
      <c r="S701" s="9"/>
      <c r="T701" s="9"/>
      <c r="U701" s="9"/>
      <c r="V701" s="9">
        <f t="shared" si="80"/>
        <v>285045.76809999999</v>
      </c>
      <c r="W701" s="9"/>
      <c r="X701" s="9"/>
      <c r="Y701" s="9"/>
      <c r="Z701" s="9"/>
      <c r="AA701" s="8">
        <v>696</v>
      </c>
      <c r="AB701" s="20">
        <v>2016</v>
      </c>
      <c r="AC701" s="20">
        <v>1993</v>
      </c>
      <c r="AD701" s="21">
        <v>97.81</v>
      </c>
      <c r="AE701" s="9">
        <f t="shared" si="84"/>
        <v>-131359.623301927</v>
      </c>
      <c r="AF701" s="9">
        <v>2175216.5323999999</v>
      </c>
      <c r="AG701" s="9">
        <v>33508.915200000003</v>
      </c>
      <c r="AH701" s="9">
        <v>196901.6961</v>
      </c>
      <c r="AI701" s="9">
        <v>107622.724</v>
      </c>
      <c r="AJ701" s="9">
        <v>198152.76090000002</v>
      </c>
      <c r="AK701" s="9">
        <v>78168.991817527174</v>
      </c>
      <c r="AL701" s="9">
        <v>2764593.2600844</v>
      </c>
      <c r="AM701" s="9">
        <f t="shared" si="85"/>
        <v>119983.76908247285</v>
      </c>
      <c r="AN701" s="9"/>
      <c r="AO701" s="9"/>
      <c r="AP701" s="9"/>
      <c r="AQ701" s="9"/>
      <c r="AR701" s="9"/>
      <c r="AS701" s="9"/>
      <c r="AT701" s="9"/>
      <c r="AU701" s="9"/>
      <c r="AV701" s="9">
        <f t="shared" si="81"/>
        <v>-131359.623301927</v>
      </c>
      <c r="AW701" s="9"/>
      <c r="AX701" s="9"/>
      <c r="AY701" s="9"/>
      <c r="AZ701" s="9"/>
      <c r="BA701" s="20">
        <v>696</v>
      </c>
      <c r="BB701" s="20">
        <v>2017</v>
      </c>
      <c r="BC701" s="20">
        <v>1994</v>
      </c>
      <c r="BD701" s="21">
        <v>130.30000000000001</v>
      </c>
      <c r="BE701" s="9">
        <f t="shared" si="86"/>
        <v>-250814.94072074862</v>
      </c>
      <c r="BF701" s="9">
        <v>2203901.9975000001</v>
      </c>
      <c r="BG701" s="9">
        <v>33412.713799999998</v>
      </c>
      <c r="BH701" s="9">
        <v>180610.38279999999</v>
      </c>
      <c r="BI701" s="9">
        <v>117226.304183648</v>
      </c>
      <c r="BJ701" s="9">
        <v>180453.70939999999</v>
      </c>
      <c r="BK701" s="9">
        <v>123762.55325193967</v>
      </c>
      <c r="BL701" s="9">
        <v>2842657.4951524567</v>
      </c>
      <c r="BM701" s="9">
        <f t="shared" si="87"/>
        <v>56691.156148060327</v>
      </c>
      <c r="BN701" s="9"/>
      <c r="BO701" s="9"/>
      <c r="BP701" s="9"/>
      <c r="BQ701" s="9"/>
      <c r="BR701" s="9"/>
      <c r="BS701" s="9"/>
      <c r="BT701" s="9"/>
      <c r="BU701" s="9"/>
      <c r="BV701" s="9">
        <f t="shared" si="82"/>
        <v>-250814.94072074862</v>
      </c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</row>
    <row r="702" spans="1:117">
      <c r="A702" s="8">
        <v>697</v>
      </c>
      <c r="B702" s="20">
        <v>2015</v>
      </c>
      <c r="C702" s="20">
        <v>1981</v>
      </c>
      <c r="D702" s="21">
        <v>104.61</v>
      </c>
      <c r="E702" s="9">
        <v>104019.12089999999</v>
      </c>
      <c r="F702" s="9">
        <v>2021542.1640000001</v>
      </c>
      <c r="G702" s="9">
        <v>77366.129400000005</v>
      </c>
      <c r="H702" s="9">
        <v>380052.59889999998</v>
      </c>
      <c r="I702" s="9">
        <v>74308.849100000007</v>
      </c>
      <c r="J702" s="9">
        <v>137576.99129999999</v>
      </c>
      <c r="K702" s="9">
        <v>0</v>
      </c>
      <c r="L702" s="9">
        <v>2586827.6116999998</v>
      </c>
      <c r="M702" s="9">
        <f t="shared" si="83"/>
        <v>137576.99129999999</v>
      </c>
      <c r="N702" s="9"/>
      <c r="O702" s="9"/>
      <c r="P702" s="9"/>
      <c r="Q702" s="9"/>
      <c r="R702" s="9"/>
      <c r="S702" s="9"/>
      <c r="T702" s="9"/>
      <c r="U702" s="9"/>
      <c r="V702" s="9">
        <f t="shared" si="80"/>
        <v>372581.12089999998</v>
      </c>
      <c r="W702" s="9"/>
      <c r="X702" s="9"/>
      <c r="Y702" s="9"/>
      <c r="Z702" s="9"/>
      <c r="AA702" s="8">
        <v>697</v>
      </c>
      <c r="AB702" s="20">
        <v>2016</v>
      </c>
      <c r="AC702" s="20">
        <v>1929</v>
      </c>
      <c r="AD702" s="21">
        <v>92.94</v>
      </c>
      <c r="AE702" s="9">
        <f t="shared" si="84"/>
        <v>-184953.37930192705</v>
      </c>
      <c r="AF702" s="9">
        <v>2151949.2352999998</v>
      </c>
      <c r="AG702" s="9">
        <v>33508.915200000003</v>
      </c>
      <c r="AH702" s="9">
        <v>194047.97089999999</v>
      </c>
      <c r="AI702" s="9">
        <v>118343.4939</v>
      </c>
      <c r="AJ702" s="9">
        <v>123365.5481</v>
      </c>
      <c r="AK702" s="9">
        <v>48295.237817527173</v>
      </c>
      <c r="AL702" s="9">
        <v>2757873.3048843998</v>
      </c>
      <c r="AM702" s="9">
        <f t="shared" si="85"/>
        <v>75070.310282472827</v>
      </c>
      <c r="AN702" s="9"/>
      <c r="AO702" s="9"/>
      <c r="AP702" s="9"/>
      <c r="AQ702" s="9"/>
      <c r="AR702" s="9"/>
      <c r="AS702" s="9"/>
      <c r="AT702" s="9"/>
      <c r="AU702" s="9"/>
      <c r="AV702" s="9">
        <f t="shared" si="81"/>
        <v>-184953.37930192705</v>
      </c>
      <c r="AW702" s="9"/>
      <c r="AX702" s="9"/>
      <c r="AY702" s="9"/>
      <c r="AZ702" s="9"/>
      <c r="BA702" s="20">
        <v>697</v>
      </c>
      <c r="BB702" s="20">
        <v>2017</v>
      </c>
      <c r="BC702" s="20">
        <v>1930</v>
      </c>
      <c r="BD702" s="21">
        <v>85.5</v>
      </c>
      <c r="BE702" s="9">
        <f t="shared" si="86"/>
        <v>-291311.94318988128</v>
      </c>
      <c r="BF702" s="9">
        <v>2188402.4813999999</v>
      </c>
      <c r="BG702" s="9">
        <v>33412.713799999998</v>
      </c>
      <c r="BH702" s="9">
        <v>176912.5417</v>
      </c>
      <c r="BI702" s="9">
        <v>131118.217914515</v>
      </c>
      <c r="BJ702" s="9">
        <v>139145.83439999999</v>
      </c>
      <c r="BK702" s="9">
        <v>119390.31425193966</v>
      </c>
      <c r="BL702" s="9">
        <v>2840913.4181524566</v>
      </c>
      <c r="BM702" s="9">
        <f t="shared" si="87"/>
        <v>19755.520148060328</v>
      </c>
      <c r="BN702" s="9"/>
      <c r="BO702" s="9"/>
      <c r="BP702" s="9"/>
      <c r="BQ702" s="9"/>
      <c r="BR702" s="9"/>
      <c r="BS702" s="9"/>
      <c r="BT702" s="9"/>
      <c r="BU702" s="9"/>
      <c r="BV702" s="9">
        <f t="shared" si="82"/>
        <v>-291311.94318988128</v>
      </c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</row>
    <row r="703" spans="1:117">
      <c r="A703" s="8">
        <v>698</v>
      </c>
      <c r="B703" s="20">
        <v>2015</v>
      </c>
      <c r="C703" s="20">
        <v>1978</v>
      </c>
      <c r="D703" s="21">
        <v>104.63</v>
      </c>
      <c r="E703" s="9">
        <v>106585.78969999999</v>
      </c>
      <c r="F703" s="9">
        <v>2015319.7217999999</v>
      </c>
      <c r="G703" s="9">
        <v>77366.129400000005</v>
      </c>
      <c r="H703" s="9">
        <v>381244.50540000002</v>
      </c>
      <c r="I703" s="9">
        <v>69832.628599999996</v>
      </c>
      <c r="J703" s="9">
        <v>140691.75839999999</v>
      </c>
      <c r="K703" s="9">
        <v>0</v>
      </c>
      <c r="L703" s="9">
        <v>2577868.9537999998</v>
      </c>
      <c r="M703" s="9">
        <f t="shared" si="83"/>
        <v>140691.75839999999</v>
      </c>
      <c r="N703" s="9"/>
      <c r="O703" s="9"/>
      <c r="P703" s="9"/>
      <c r="Q703" s="9"/>
      <c r="R703" s="9"/>
      <c r="S703" s="9"/>
      <c r="T703" s="9"/>
      <c r="U703" s="9"/>
      <c r="V703" s="9">
        <f t="shared" si="80"/>
        <v>375147.78970000002</v>
      </c>
      <c r="W703" s="9"/>
      <c r="X703" s="9"/>
      <c r="Y703" s="9"/>
      <c r="Z703" s="9"/>
      <c r="AA703" s="8">
        <v>698</v>
      </c>
      <c r="AB703" s="20">
        <v>2016</v>
      </c>
      <c r="AC703" s="20">
        <v>1945</v>
      </c>
      <c r="AD703" s="21">
        <v>140.66</v>
      </c>
      <c r="AE703" s="9">
        <f t="shared" si="84"/>
        <v>-226414.75160192698</v>
      </c>
      <c r="AF703" s="9">
        <v>2144994.9685</v>
      </c>
      <c r="AG703" s="9">
        <v>33508.915200000003</v>
      </c>
      <c r="AH703" s="9">
        <v>190867.20169999998</v>
      </c>
      <c r="AI703" s="9">
        <v>130292.8909</v>
      </c>
      <c r="AJ703" s="9">
        <v>142680.81690000001</v>
      </c>
      <c r="AK703" s="9">
        <v>100538.82681752718</v>
      </c>
      <c r="AL703" s="9">
        <v>2768220.7179843998</v>
      </c>
      <c r="AM703" s="9">
        <f t="shared" si="85"/>
        <v>42141.990082472825</v>
      </c>
      <c r="AN703" s="9"/>
      <c r="AO703" s="9"/>
      <c r="AP703" s="9"/>
      <c r="AQ703" s="9"/>
      <c r="AR703" s="9"/>
      <c r="AS703" s="9"/>
      <c r="AT703" s="9"/>
      <c r="AU703" s="9"/>
      <c r="AV703" s="9">
        <f t="shared" si="81"/>
        <v>-226414.75160192698</v>
      </c>
      <c r="AW703" s="9"/>
      <c r="AX703" s="9"/>
      <c r="AY703" s="9"/>
      <c r="AZ703" s="9"/>
      <c r="BA703" s="20">
        <v>698</v>
      </c>
      <c r="BB703" s="20">
        <v>2017</v>
      </c>
      <c r="BC703" s="20">
        <v>1946</v>
      </c>
      <c r="BD703" s="21">
        <v>139.6</v>
      </c>
      <c r="BE703" s="9">
        <f t="shared" si="86"/>
        <v>54428.940334179904</v>
      </c>
      <c r="BF703" s="9">
        <v>2210385.9076</v>
      </c>
      <c r="BG703" s="9">
        <v>33412.713799999998</v>
      </c>
      <c r="BH703" s="9">
        <v>191329.08490000002</v>
      </c>
      <c r="BI703" s="9">
        <v>76958.677338575901</v>
      </c>
      <c r="BJ703" s="9">
        <v>457933.23560000001</v>
      </c>
      <c r="BK703" s="9">
        <v>48396.094751939665</v>
      </c>
      <c r="BL703" s="9">
        <v>2867194.5841524564</v>
      </c>
      <c r="BM703" s="9">
        <f t="shared" si="87"/>
        <v>409537.14084806037</v>
      </c>
      <c r="BN703" s="9"/>
      <c r="BO703" s="9"/>
      <c r="BP703" s="9"/>
      <c r="BQ703" s="9"/>
      <c r="BR703" s="9"/>
      <c r="BS703" s="9"/>
      <c r="BT703" s="9"/>
      <c r="BU703" s="9"/>
      <c r="BV703" s="9">
        <f t="shared" si="82"/>
        <v>54428.940334179904</v>
      </c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</row>
    <row r="704" spans="1:117">
      <c r="A704" s="8">
        <v>699</v>
      </c>
      <c r="B704" s="20">
        <v>2015</v>
      </c>
      <c r="C704" s="20">
        <v>1972</v>
      </c>
      <c r="D704" s="21">
        <v>151.79</v>
      </c>
      <c r="E704" s="9">
        <v>9109.0306</v>
      </c>
      <c r="F704" s="9">
        <v>2021976.4759</v>
      </c>
      <c r="G704" s="9">
        <v>77366.129400000005</v>
      </c>
      <c r="H704" s="9">
        <v>379800.54200000002</v>
      </c>
      <c r="I704" s="9">
        <v>75255.4519</v>
      </c>
      <c r="J704" s="9">
        <v>30671.492999999999</v>
      </c>
      <c r="K704" s="9">
        <v>6134.7498999999998</v>
      </c>
      <c r="L704" s="9">
        <v>2569826.3117</v>
      </c>
      <c r="M704" s="9">
        <f t="shared" si="83"/>
        <v>24536.7431</v>
      </c>
      <c r="N704" s="9"/>
      <c r="O704" s="9"/>
      <c r="P704" s="9"/>
      <c r="Q704" s="9"/>
      <c r="R704" s="9"/>
      <c r="S704" s="9"/>
      <c r="T704" s="9"/>
      <c r="U704" s="9"/>
      <c r="V704" s="9">
        <f t="shared" si="80"/>
        <v>277671.0306</v>
      </c>
      <c r="W704" s="9"/>
      <c r="X704" s="9"/>
      <c r="Y704" s="9"/>
      <c r="Z704" s="9"/>
      <c r="AA704" s="8">
        <v>699</v>
      </c>
      <c r="AB704" s="20">
        <v>2016</v>
      </c>
      <c r="AC704" s="20">
        <v>1991</v>
      </c>
      <c r="AD704" s="21">
        <v>96.26</v>
      </c>
      <c r="AE704" s="9">
        <f t="shared" si="84"/>
        <v>100521.09669807367</v>
      </c>
      <c r="AF704" s="9">
        <v>2125654.1776000001</v>
      </c>
      <c r="AG704" s="9">
        <v>33508.915200000003</v>
      </c>
      <c r="AH704" s="9">
        <v>204110.95249999998</v>
      </c>
      <c r="AI704" s="9">
        <v>80539.254100000006</v>
      </c>
      <c r="AJ704" s="9">
        <v>465423.68109999999</v>
      </c>
      <c r="AK704" s="9">
        <v>11593.12981752717</v>
      </c>
      <c r="AL704" s="9">
        <v>2797122.7539843996</v>
      </c>
      <c r="AM704" s="9">
        <f t="shared" si="85"/>
        <v>453830.55128247279</v>
      </c>
      <c r="AN704" s="9"/>
      <c r="AO704" s="9"/>
      <c r="AP704" s="9"/>
      <c r="AQ704" s="9"/>
      <c r="AR704" s="9"/>
      <c r="AS704" s="9"/>
      <c r="AT704" s="9"/>
      <c r="AU704" s="9"/>
      <c r="AV704" s="9">
        <f t="shared" si="81"/>
        <v>100521.09669807367</v>
      </c>
      <c r="AW704" s="9"/>
      <c r="AX704" s="9"/>
      <c r="AY704" s="9"/>
      <c r="AZ704" s="9"/>
      <c r="BA704" s="20">
        <v>699</v>
      </c>
      <c r="BB704" s="20">
        <v>2017</v>
      </c>
      <c r="BC704" s="20">
        <v>1992</v>
      </c>
      <c r="BD704" s="21">
        <v>115.81</v>
      </c>
      <c r="BE704" s="9">
        <f t="shared" si="86"/>
        <v>-260862.38624507748</v>
      </c>
      <c r="BF704" s="9">
        <v>2152746.7829999998</v>
      </c>
      <c r="BG704" s="9">
        <v>33412.713799999998</v>
      </c>
      <c r="BH704" s="9">
        <v>183370.3316</v>
      </c>
      <c r="BI704" s="9">
        <v>106857.829959319</v>
      </c>
      <c r="BJ704" s="9">
        <v>188478.9436</v>
      </c>
      <c r="BK704" s="9">
        <v>81997.131751939654</v>
      </c>
      <c r="BL704" s="9">
        <v>2843731.8564524567</v>
      </c>
      <c r="BM704" s="9">
        <f t="shared" si="87"/>
        <v>106481.81184806034</v>
      </c>
      <c r="BN704" s="9"/>
      <c r="BO704" s="9"/>
      <c r="BP704" s="9"/>
      <c r="BQ704" s="9"/>
      <c r="BR704" s="9"/>
      <c r="BS704" s="9"/>
      <c r="BT704" s="9"/>
      <c r="BU704" s="9"/>
      <c r="BV704" s="9">
        <f t="shared" si="82"/>
        <v>-260862.38624507748</v>
      </c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</row>
    <row r="705" spans="1:117">
      <c r="A705" s="8">
        <v>700</v>
      </c>
      <c r="B705" s="20">
        <v>2015</v>
      </c>
      <c r="C705" s="20">
        <v>1987</v>
      </c>
      <c r="D705" s="21">
        <v>78.25</v>
      </c>
      <c r="E705" s="9">
        <v>71195.732399999994</v>
      </c>
      <c r="F705" s="9">
        <v>2043479.2337</v>
      </c>
      <c r="G705" s="9">
        <v>77366.129400000005</v>
      </c>
      <c r="H705" s="9">
        <v>380195.04009999998</v>
      </c>
      <c r="I705" s="9">
        <v>73773.909100000004</v>
      </c>
      <c r="J705" s="9">
        <v>73056.405899999998</v>
      </c>
      <c r="K705" s="9">
        <v>155.83459999999999</v>
      </c>
      <c r="L705" s="9">
        <v>2576519.1512000002</v>
      </c>
      <c r="M705" s="9">
        <f t="shared" si="83"/>
        <v>72900.571299999996</v>
      </c>
      <c r="N705" s="9"/>
      <c r="O705" s="9"/>
      <c r="P705" s="9"/>
      <c r="Q705" s="9"/>
      <c r="R705" s="9"/>
      <c r="S705" s="9"/>
      <c r="T705" s="9"/>
      <c r="U705" s="9"/>
      <c r="V705" s="9">
        <f t="shared" si="80"/>
        <v>339757.73239999998</v>
      </c>
      <c r="W705" s="9"/>
      <c r="X705" s="9"/>
      <c r="Y705" s="9"/>
      <c r="Z705" s="9"/>
      <c r="AA705" s="8">
        <v>700</v>
      </c>
      <c r="AB705" s="20">
        <v>2016</v>
      </c>
      <c r="AC705" s="20">
        <v>1996</v>
      </c>
      <c r="AD705" s="21">
        <v>192.43</v>
      </c>
      <c r="AE705" s="9">
        <f t="shared" si="84"/>
        <v>164559.14599807328</v>
      </c>
      <c r="AF705" s="9">
        <v>2200474.0255999998</v>
      </c>
      <c r="AG705" s="9">
        <v>33508.915200000003</v>
      </c>
      <c r="AH705" s="9">
        <v>205706.85329999999</v>
      </c>
      <c r="AI705" s="9">
        <v>74543.832299999995</v>
      </c>
      <c r="AJ705" s="9">
        <v>486727.32579999999</v>
      </c>
      <c r="AK705" s="9">
        <v>11656.14621752717</v>
      </c>
      <c r="AL705" s="9">
        <v>2824745.6599843996</v>
      </c>
      <c r="AM705" s="9">
        <f t="shared" si="85"/>
        <v>475071.17958247283</v>
      </c>
      <c r="AN705" s="9"/>
      <c r="AO705" s="9"/>
      <c r="AP705" s="9"/>
      <c r="AQ705" s="9"/>
      <c r="AR705" s="9"/>
      <c r="AS705" s="9"/>
      <c r="AT705" s="9"/>
      <c r="AU705" s="9"/>
      <c r="AV705" s="9">
        <f t="shared" si="81"/>
        <v>164559.14599807328</v>
      </c>
      <c r="AW705" s="9"/>
      <c r="AX705" s="9"/>
      <c r="AY705" s="9"/>
      <c r="AZ705" s="9"/>
      <c r="BA705" s="20">
        <v>700</v>
      </c>
      <c r="BB705" s="20">
        <v>2017</v>
      </c>
      <c r="BC705" s="20">
        <v>1997</v>
      </c>
      <c r="BD705" s="21">
        <v>140.19999999999999</v>
      </c>
      <c r="BE705" s="9">
        <f t="shared" si="86"/>
        <v>76442.600861283951</v>
      </c>
      <c r="BF705" s="9">
        <v>2226201.5742000001</v>
      </c>
      <c r="BG705" s="9">
        <v>33412.713799999998</v>
      </c>
      <c r="BH705" s="9">
        <v>192889.78580000001</v>
      </c>
      <c r="BI705" s="9">
        <v>71095.493765679799</v>
      </c>
      <c r="BJ705" s="9">
        <v>487004.24170000001</v>
      </c>
      <c r="BK705" s="9">
        <v>40181.378151939665</v>
      </c>
      <c r="BL705" s="9">
        <v>2893979.8302524565</v>
      </c>
      <c r="BM705" s="9">
        <f t="shared" si="87"/>
        <v>446822.86354806036</v>
      </c>
      <c r="BN705" s="9"/>
      <c r="BO705" s="9"/>
      <c r="BP705" s="9"/>
      <c r="BQ705" s="9"/>
      <c r="BR705" s="9"/>
      <c r="BS705" s="9"/>
      <c r="BT705" s="9"/>
      <c r="BU705" s="9"/>
      <c r="BV705" s="9">
        <f t="shared" si="82"/>
        <v>76442.600861283951</v>
      </c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</row>
    <row r="706" spans="1:117">
      <c r="A706" s="8">
        <v>701</v>
      </c>
      <c r="B706" s="20">
        <v>2015</v>
      </c>
      <c r="C706" s="20">
        <v>1955</v>
      </c>
      <c r="D706" s="21">
        <v>97.62</v>
      </c>
      <c r="E706" s="9">
        <v>45482.768400000001</v>
      </c>
      <c r="F706" s="9">
        <v>2073810.9439000001</v>
      </c>
      <c r="G706" s="9">
        <v>77366.129400000005</v>
      </c>
      <c r="H706" s="9">
        <v>379357.35590000002</v>
      </c>
      <c r="I706" s="9">
        <v>76919.843399999998</v>
      </c>
      <c r="J706" s="9">
        <v>36096.914100000002</v>
      </c>
      <c r="K706" s="9">
        <v>28916.526600000001</v>
      </c>
      <c r="L706" s="9">
        <v>2569151.8917</v>
      </c>
      <c r="M706" s="9">
        <f t="shared" si="83"/>
        <v>7180.3875000000007</v>
      </c>
      <c r="N706" s="9"/>
      <c r="O706" s="9"/>
      <c r="P706" s="9"/>
      <c r="Q706" s="9"/>
      <c r="R706" s="9"/>
      <c r="S706" s="9"/>
      <c r="T706" s="9"/>
      <c r="U706" s="9"/>
      <c r="V706" s="9">
        <f t="shared" si="80"/>
        <v>314044.7684</v>
      </c>
      <c r="W706" s="9"/>
      <c r="X706" s="9"/>
      <c r="Y706" s="9"/>
      <c r="Z706" s="9"/>
      <c r="AA706" s="8">
        <v>701</v>
      </c>
      <c r="AB706" s="20">
        <v>2016</v>
      </c>
      <c r="AC706" s="20">
        <v>1976</v>
      </c>
      <c r="AD706" s="21">
        <v>78.040000000000006</v>
      </c>
      <c r="AE706" s="9">
        <f t="shared" si="84"/>
        <v>285983.06939807255</v>
      </c>
      <c r="AF706" s="9">
        <v>2215703.9279999998</v>
      </c>
      <c r="AG706" s="9">
        <v>33508.915200000003</v>
      </c>
      <c r="AH706" s="9">
        <v>206340.65219999998</v>
      </c>
      <c r="AI706" s="9">
        <v>72162.8</v>
      </c>
      <c r="AJ706" s="9">
        <v>583490.93999999994</v>
      </c>
      <c r="AK706" s="9">
        <v>8936.3475175271706</v>
      </c>
      <c r="AL706" s="9">
        <v>2816287.8184843999</v>
      </c>
      <c r="AM706" s="9">
        <f t="shared" si="85"/>
        <v>574554.59248247277</v>
      </c>
      <c r="AN706" s="9"/>
      <c r="AO706" s="9"/>
      <c r="AP706" s="9"/>
      <c r="AQ706" s="9"/>
      <c r="AR706" s="9"/>
      <c r="AS706" s="9"/>
      <c r="AT706" s="9"/>
      <c r="AU706" s="9"/>
      <c r="AV706" s="9">
        <f t="shared" si="81"/>
        <v>285983.06939807255</v>
      </c>
      <c r="AW706" s="9"/>
      <c r="AX706" s="9"/>
      <c r="AY706" s="9"/>
      <c r="AZ706" s="9"/>
      <c r="BA706" s="20">
        <v>701</v>
      </c>
      <c r="BB706" s="20">
        <v>2017</v>
      </c>
      <c r="BC706" s="20">
        <v>1977</v>
      </c>
      <c r="BD706" s="21">
        <v>137.30000000000001</v>
      </c>
      <c r="BE706" s="9">
        <f t="shared" si="86"/>
        <v>-333854.92351395544</v>
      </c>
      <c r="BF706" s="9">
        <v>2246332.8007999999</v>
      </c>
      <c r="BG706" s="9">
        <v>33412.713799999998</v>
      </c>
      <c r="BH706" s="9">
        <v>176977.25140000001</v>
      </c>
      <c r="BI706" s="9">
        <v>130875.118990441</v>
      </c>
      <c r="BJ706" s="9">
        <v>73836.717999999993</v>
      </c>
      <c r="BK706" s="9">
        <v>156465.77455193966</v>
      </c>
      <c r="BL706" s="9">
        <v>2838823.7519524563</v>
      </c>
      <c r="BM706" s="9">
        <f t="shared" si="87"/>
        <v>-82629.056551939662</v>
      </c>
      <c r="BN706" s="9"/>
      <c r="BO706" s="9"/>
      <c r="BP706" s="9"/>
      <c r="BQ706" s="9"/>
      <c r="BR706" s="9"/>
      <c r="BS706" s="9"/>
      <c r="BT706" s="9"/>
      <c r="BU706" s="9"/>
      <c r="BV706" s="9">
        <f t="shared" si="82"/>
        <v>-333854.92351395544</v>
      </c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</row>
    <row r="707" spans="1:117">
      <c r="A707" s="8">
        <v>702</v>
      </c>
      <c r="B707" s="20">
        <v>2015</v>
      </c>
      <c r="C707" s="20">
        <v>1978</v>
      </c>
      <c r="D707" s="21">
        <v>104.63</v>
      </c>
      <c r="E707" s="9">
        <v>96703.745800000004</v>
      </c>
      <c r="F707" s="9">
        <v>2050588.5555</v>
      </c>
      <c r="G707" s="9">
        <v>77366.129400000005</v>
      </c>
      <c r="H707" s="9">
        <v>381219.35920000001</v>
      </c>
      <c r="I707" s="9">
        <v>69927.065400000007</v>
      </c>
      <c r="J707" s="9">
        <v>93524.070200000002</v>
      </c>
      <c r="K707" s="9">
        <v>0</v>
      </c>
      <c r="L707" s="9">
        <v>2575921.4338000002</v>
      </c>
      <c r="M707" s="9">
        <f t="shared" si="83"/>
        <v>93524.070200000002</v>
      </c>
      <c r="N707" s="9"/>
      <c r="O707" s="9"/>
      <c r="P707" s="9"/>
      <c r="Q707" s="9"/>
      <c r="R707" s="9"/>
      <c r="S707" s="9"/>
      <c r="T707" s="9"/>
      <c r="U707" s="9"/>
      <c r="V707" s="9">
        <f t="shared" si="80"/>
        <v>365265.74580000003</v>
      </c>
      <c r="W707" s="9"/>
      <c r="X707" s="9"/>
      <c r="Y707" s="9"/>
      <c r="Z707" s="9"/>
      <c r="AA707" s="8">
        <v>702</v>
      </c>
      <c r="AB707" s="20">
        <v>2016</v>
      </c>
      <c r="AC707" s="20">
        <v>1930</v>
      </c>
      <c r="AD707" s="21">
        <v>85.5</v>
      </c>
      <c r="AE707" s="9">
        <f t="shared" si="84"/>
        <v>-190399.43510192679</v>
      </c>
      <c r="AF707" s="9">
        <v>2187343.7714</v>
      </c>
      <c r="AG707" s="9">
        <v>33508.915200000003</v>
      </c>
      <c r="AH707" s="9">
        <v>192100.36569999999</v>
      </c>
      <c r="AI707" s="9">
        <v>125660.18550000001</v>
      </c>
      <c r="AJ707" s="9">
        <v>115741.5952</v>
      </c>
      <c r="AK707" s="9">
        <v>88758.213117527179</v>
      </c>
      <c r="AL707" s="9">
        <v>2755996.0549843996</v>
      </c>
      <c r="AM707" s="9">
        <f t="shared" si="85"/>
        <v>26983.382082472817</v>
      </c>
      <c r="AN707" s="9"/>
      <c r="AO707" s="9"/>
      <c r="AP707" s="9"/>
      <c r="AQ707" s="9"/>
      <c r="AR707" s="9"/>
      <c r="AS707" s="9"/>
      <c r="AT707" s="9"/>
      <c r="AU707" s="9"/>
      <c r="AV707" s="9">
        <f t="shared" si="81"/>
        <v>-190399.43510192679</v>
      </c>
      <c r="AW707" s="9"/>
      <c r="AX707" s="9"/>
      <c r="AY707" s="9"/>
      <c r="AZ707" s="9"/>
      <c r="BA707" s="20">
        <v>702</v>
      </c>
      <c r="BB707" s="20">
        <v>2017</v>
      </c>
      <c r="BC707" s="20">
        <v>1931</v>
      </c>
      <c r="BD707" s="21">
        <v>132.94</v>
      </c>
      <c r="BE707" s="9">
        <f t="shared" si="86"/>
        <v>-328503.09222006286</v>
      </c>
      <c r="BF707" s="9">
        <v>2214397.2470999998</v>
      </c>
      <c r="BG707" s="9">
        <v>33412.713799999998</v>
      </c>
      <c r="BH707" s="9">
        <v>172673.2115</v>
      </c>
      <c r="BI707" s="9">
        <v>147044.37828433301</v>
      </c>
      <c r="BJ707" s="9">
        <v>123040.36039999999</v>
      </c>
      <c r="BK707" s="9">
        <v>175993.45665193966</v>
      </c>
      <c r="BL707" s="9">
        <v>2843077.5466524563</v>
      </c>
      <c r="BM707" s="9">
        <f t="shared" si="87"/>
        <v>-52953.096251939671</v>
      </c>
      <c r="BN707" s="9"/>
      <c r="BO707" s="9"/>
      <c r="BP707" s="9"/>
      <c r="BQ707" s="9"/>
      <c r="BR707" s="9"/>
      <c r="BS707" s="9"/>
      <c r="BT707" s="9"/>
      <c r="BU707" s="9"/>
      <c r="BV707" s="9">
        <f t="shared" si="82"/>
        <v>-328503.09222006286</v>
      </c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</row>
    <row r="708" spans="1:117">
      <c r="A708" s="8">
        <v>703</v>
      </c>
      <c r="B708" s="20">
        <v>2015</v>
      </c>
      <c r="C708" s="20">
        <v>1971</v>
      </c>
      <c r="D708" s="21">
        <v>137.58000000000001</v>
      </c>
      <c r="E708" s="9">
        <v>52824.209300000002</v>
      </c>
      <c r="F708" s="9">
        <v>2074492.456</v>
      </c>
      <c r="G708" s="9">
        <v>77366.129400000005</v>
      </c>
      <c r="H708" s="9">
        <v>379759.73859999998</v>
      </c>
      <c r="I708" s="9">
        <v>75408.689599999998</v>
      </c>
      <c r="J708" s="9">
        <v>34818.317000000003</v>
      </c>
      <c r="K708" s="9">
        <v>17784.560099999999</v>
      </c>
      <c r="L708" s="9">
        <v>2571236.5611999999</v>
      </c>
      <c r="M708" s="9">
        <f t="shared" si="83"/>
        <v>17033.756900000004</v>
      </c>
      <c r="N708" s="9"/>
      <c r="O708" s="9"/>
      <c r="P708" s="9"/>
      <c r="Q708" s="9"/>
      <c r="R708" s="9"/>
      <c r="S708" s="9"/>
      <c r="T708" s="9"/>
      <c r="U708" s="9"/>
      <c r="V708" s="9">
        <f t="shared" si="80"/>
        <v>321386.20929999999</v>
      </c>
      <c r="W708" s="9"/>
      <c r="X708" s="9"/>
      <c r="Y708" s="9"/>
      <c r="Z708" s="9"/>
      <c r="AA708" s="8">
        <v>703</v>
      </c>
      <c r="AB708" s="20">
        <v>2016</v>
      </c>
      <c r="AC708" s="20">
        <v>1952</v>
      </c>
      <c r="AD708" s="21">
        <v>132.01</v>
      </c>
      <c r="AE708" s="9">
        <f t="shared" si="84"/>
        <v>336228.03679807298</v>
      </c>
      <c r="AF708" s="9">
        <v>2222848.1296999999</v>
      </c>
      <c r="AG708" s="9">
        <v>33508.915200000003</v>
      </c>
      <c r="AH708" s="9">
        <v>204208.76619999998</v>
      </c>
      <c r="AI708" s="9">
        <v>80171.791100000002</v>
      </c>
      <c r="AJ708" s="9">
        <v>611191.32129999995</v>
      </c>
      <c r="AK708" s="9">
        <v>26077.987617527171</v>
      </c>
      <c r="AL708" s="9">
        <v>2789622.8990843999</v>
      </c>
      <c r="AM708" s="9">
        <f t="shared" si="85"/>
        <v>585113.33368247282</v>
      </c>
      <c r="AN708" s="9"/>
      <c r="AO708" s="9"/>
      <c r="AP708" s="9"/>
      <c r="AQ708" s="9"/>
      <c r="AR708" s="9"/>
      <c r="AS708" s="9"/>
      <c r="AT708" s="9"/>
      <c r="AU708" s="9"/>
      <c r="AV708" s="9">
        <f t="shared" si="81"/>
        <v>336228.03679807298</v>
      </c>
      <c r="AW708" s="9"/>
      <c r="AX708" s="9"/>
      <c r="AY708" s="9"/>
      <c r="AZ708" s="9"/>
      <c r="BA708" s="20">
        <v>703</v>
      </c>
      <c r="BB708" s="20">
        <v>2017</v>
      </c>
      <c r="BC708" s="20">
        <v>1953</v>
      </c>
      <c r="BD708" s="21">
        <v>154.11000000000001</v>
      </c>
      <c r="BE708" s="9">
        <f t="shared" si="86"/>
        <v>-32481.353056663647</v>
      </c>
      <c r="BF708" s="9">
        <v>2230017.0684000002</v>
      </c>
      <c r="BG708" s="9">
        <v>33412.713799999998</v>
      </c>
      <c r="BH708" s="9">
        <v>185775.2</v>
      </c>
      <c r="BI708" s="9">
        <v>97823.3085477321</v>
      </c>
      <c r="BJ708" s="9">
        <v>363631.3897</v>
      </c>
      <c r="BK708" s="9">
        <v>78807.380351939661</v>
      </c>
      <c r="BL708" s="9">
        <v>2864333.6531524565</v>
      </c>
      <c r="BM708" s="9">
        <f t="shared" si="87"/>
        <v>284824.00934806035</v>
      </c>
      <c r="BN708" s="9"/>
      <c r="BO708" s="9"/>
      <c r="BP708" s="9"/>
      <c r="BQ708" s="9"/>
      <c r="BR708" s="9"/>
      <c r="BS708" s="9"/>
      <c r="BT708" s="9"/>
      <c r="BU708" s="9"/>
      <c r="BV708" s="9">
        <f t="shared" si="82"/>
        <v>-32481.353056663647</v>
      </c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</row>
    <row r="709" spans="1:117">
      <c r="A709" s="8">
        <v>704</v>
      </c>
      <c r="B709" s="20">
        <v>2015</v>
      </c>
      <c r="C709" s="20">
        <v>1958</v>
      </c>
      <c r="D709" s="21">
        <v>107.19</v>
      </c>
      <c r="E709" s="9">
        <v>77834.520199999999</v>
      </c>
      <c r="F709" s="9">
        <v>2028251.7815</v>
      </c>
      <c r="G709" s="9">
        <v>77366.129400000005</v>
      </c>
      <c r="H709" s="9">
        <v>379895.90990000003</v>
      </c>
      <c r="I709" s="9">
        <v>74897.296600000001</v>
      </c>
      <c r="J709" s="9">
        <v>98909.758300000001</v>
      </c>
      <c r="K709" s="9">
        <v>950.90160000000003</v>
      </c>
      <c r="L709" s="9">
        <v>2580535.4537999998</v>
      </c>
      <c r="M709" s="9">
        <f t="shared" si="83"/>
        <v>97958.856700000004</v>
      </c>
      <c r="N709" s="9"/>
      <c r="O709" s="9"/>
      <c r="P709" s="9"/>
      <c r="Q709" s="9"/>
      <c r="R709" s="9"/>
      <c r="S709" s="9"/>
      <c r="T709" s="9"/>
      <c r="U709" s="9"/>
      <c r="V709" s="9">
        <f t="shared" si="80"/>
        <v>346396.52020000003</v>
      </c>
      <c r="W709" s="9"/>
      <c r="X709" s="9"/>
      <c r="Y709" s="9"/>
      <c r="Z709" s="9"/>
      <c r="AA709" s="8">
        <v>704</v>
      </c>
      <c r="AB709" s="20">
        <v>2016</v>
      </c>
      <c r="AC709" s="20">
        <v>1977</v>
      </c>
      <c r="AD709" s="21">
        <v>137.30000000000001</v>
      </c>
      <c r="AE709" s="9">
        <f t="shared" si="84"/>
        <v>-215681.43540192628</v>
      </c>
      <c r="AF709" s="9">
        <v>2160846.9015000002</v>
      </c>
      <c r="AG709" s="9">
        <v>33508.915200000003</v>
      </c>
      <c r="AH709" s="9">
        <v>189198.98319999999</v>
      </c>
      <c r="AI709" s="9">
        <v>136559.99290000001</v>
      </c>
      <c r="AJ709" s="9">
        <v>92380.584199999998</v>
      </c>
      <c r="AK709" s="9">
        <v>72588.691117527167</v>
      </c>
      <c r="AL709" s="9">
        <v>2755588.1212843996</v>
      </c>
      <c r="AM709" s="9">
        <f t="shared" si="85"/>
        <v>19791.89308247283</v>
      </c>
      <c r="AN709" s="9"/>
      <c r="AO709" s="9"/>
      <c r="AP709" s="9"/>
      <c r="AQ709" s="9"/>
      <c r="AR709" s="9"/>
      <c r="AS709" s="9"/>
      <c r="AT709" s="9"/>
      <c r="AU709" s="9"/>
      <c r="AV709" s="9">
        <f t="shared" si="81"/>
        <v>-215681.43540192628</v>
      </c>
      <c r="AW709" s="9"/>
      <c r="AX709" s="9"/>
      <c r="AY709" s="9"/>
      <c r="AZ709" s="9"/>
      <c r="BA709" s="20">
        <v>704</v>
      </c>
      <c r="BB709" s="20">
        <v>2017</v>
      </c>
      <c r="BC709" s="20">
        <v>1978</v>
      </c>
      <c r="BD709" s="21">
        <v>107.46</v>
      </c>
      <c r="BE709" s="9">
        <f t="shared" si="86"/>
        <v>12019.995823034551</v>
      </c>
      <c r="BF709" s="9">
        <v>2220934.4685</v>
      </c>
      <c r="BG709" s="9">
        <v>33412.713799999998</v>
      </c>
      <c r="BH709" s="9">
        <v>192038.70910000001</v>
      </c>
      <c r="BI709" s="9">
        <v>74292.787227430294</v>
      </c>
      <c r="BJ709" s="9">
        <v>401333.61610000004</v>
      </c>
      <c r="BK709" s="9">
        <v>53106.655051939662</v>
      </c>
      <c r="BL709" s="9">
        <v>2856885.6438524565</v>
      </c>
      <c r="BM709" s="9">
        <f t="shared" si="87"/>
        <v>348226.96104806039</v>
      </c>
      <c r="BN709" s="9"/>
      <c r="BO709" s="9"/>
      <c r="BP709" s="9"/>
      <c r="BQ709" s="9"/>
      <c r="BR709" s="9"/>
      <c r="BS709" s="9"/>
      <c r="BT709" s="9"/>
      <c r="BU709" s="9"/>
      <c r="BV709" s="9">
        <f t="shared" si="82"/>
        <v>12019.995823034551</v>
      </c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</row>
    <row r="710" spans="1:117">
      <c r="A710" s="8">
        <v>705</v>
      </c>
      <c r="B710" s="20">
        <v>2015</v>
      </c>
      <c r="C710" s="20">
        <v>1990</v>
      </c>
      <c r="D710" s="21">
        <v>103.3</v>
      </c>
      <c r="E710" s="9">
        <v>112616.7743</v>
      </c>
      <c r="F710" s="9">
        <v>2058438.3711999999</v>
      </c>
      <c r="G710" s="9">
        <v>77366.129400000005</v>
      </c>
      <c r="H710" s="9">
        <v>380160.02179999999</v>
      </c>
      <c r="I710" s="9">
        <v>73905.420899999997</v>
      </c>
      <c r="J710" s="9">
        <v>106893.6798</v>
      </c>
      <c r="K710" s="9">
        <v>0</v>
      </c>
      <c r="L710" s="9">
        <v>2584146.8487</v>
      </c>
      <c r="M710" s="9">
        <f t="shared" si="83"/>
        <v>106893.6798</v>
      </c>
      <c r="N710" s="9"/>
      <c r="O710" s="9"/>
      <c r="P710" s="9"/>
      <c r="Q710" s="9"/>
      <c r="R710" s="9"/>
      <c r="S710" s="9"/>
      <c r="T710" s="9"/>
      <c r="U710" s="9"/>
      <c r="V710" s="9">
        <f t="shared" ref="V710:V773" si="88">(E710-inmean)*stdfac+outmean</f>
        <v>381178.77430000005</v>
      </c>
      <c r="W710" s="9"/>
      <c r="X710" s="9"/>
      <c r="Y710" s="9"/>
      <c r="Z710" s="9"/>
      <c r="AA710" s="8">
        <v>705</v>
      </c>
      <c r="AB710" s="20">
        <v>2016</v>
      </c>
      <c r="AC710" s="20">
        <v>1979</v>
      </c>
      <c r="AD710" s="21">
        <v>121.11</v>
      </c>
      <c r="AE710" s="9">
        <f t="shared" si="84"/>
        <v>-96188.56220192695</v>
      </c>
      <c r="AF710" s="9">
        <v>2170102.1735999999</v>
      </c>
      <c r="AG710" s="9">
        <v>33508.915200000003</v>
      </c>
      <c r="AH710" s="9">
        <v>200792.76459999999</v>
      </c>
      <c r="AI710" s="9">
        <v>93004.900599999994</v>
      </c>
      <c r="AJ710" s="9">
        <v>219169.7311</v>
      </c>
      <c r="AK710" s="9">
        <v>45291.406017527173</v>
      </c>
      <c r="AL710" s="9">
        <v>2767475.6412843997</v>
      </c>
      <c r="AM710" s="9">
        <f t="shared" si="85"/>
        <v>173878.32508247282</v>
      </c>
      <c r="AN710" s="9"/>
      <c r="AO710" s="9"/>
      <c r="AP710" s="9"/>
      <c r="AQ710" s="9"/>
      <c r="AR710" s="9"/>
      <c r="AS710" s="9"/>
      <c r="AT710" s="9"/>
      <c r="AU710" s="9"/>
      <c r="AV710" s="9">
        <f t="shared" ref="AV710:AV773" si="89">(AE710-inmean2)*stdfac2+outmean2</f>
        <v>-96188.56220192695</v>
      </c>
      <c r="AW710" s="9"/>
      <c r="AX710" s="9"/>
      <c r="AY710" s="9"/>
      <c r="AZ710" s="9"/>
      <c r="BA710" s="20">
        <v>705</v>
      </c>
      <c r="BB710" s="20">
        <v>2017</v>
      </c>
      <c r="BC710" s="20">
        <v>1980</v>
      </c>
      <c r="BD710" s="21">
        <v>138.94</v>
      </c>
      <c r="BE710" s="9">
        <f t="shared" si="86"/>
        <v>-83718.323689868674</v>
      </c>
      <c r="BF710" s="9">
        <v>2170133.5611999999</v>
      </c>
      <c r="BG710" s="9">
        <v>33412.713799999998</v>
      </c>
      <c r="BH710" s="9">
        <v>186528.83900000001</v>
      </c>
      <c r="BI710" s="9">
        <v>94992.065014527601</v>
      </c>
      <c r="BJ710" s="9">
        <v>370267.18360000005</v>
      </c>
      <c r="BK710" s="9">
        <v>75198.155751939659</v>
      </c>
      <c r="BL710" s="9">
        <v>2863854.5305524566</v>
      </c>
      <c r="BM710" s="9">
        <f t="shared" si="87"/>
        <v>295069.02784806036</v>
      </c>
      <c r="BN710" s="9"/>
      <c r="BO710" s="9"/>
      <c r="BP710" s="9"/>
      <c r="BQ710" s="9"/>
      <c r="BR710" s="9"/>
      <c r="BS710" s="9"/>
      <c r="BT710" s="9"/>
      <c r="BU710" s="9"/>
      <c r="BV710" s="9">
        <f t="shared" ref="BV710:BV773" si="90">(BE710-inmean3)*stdfac3+outmean3</f>
        <v>-83718.323689868674</v>
      </c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</row>
    <row r="711" spans="1:117">
      <c r="A711" s="8">
        <v>706</v>
      </c>
      <c r="B711" s="20">
        <v>2015</v>
      </c>
      <c r="C711" s="20">
        <v>2003</v>
      </c>
      <c r="D711" s="21">
        <v>89.63</v>
      </c>
      <c r="E711" s="9">
        <v>43992.545599999998</v>
      </c>
      <c r="F711" s="9">
        <v>2050787.3111</v>
      </c>
      <c r="G711" s="9">
        <v>77366.129400000005</v>
      </c>
      <c r="H711" s="9">
        <v>380252.09600000002</v>
      </c>
      <c r="I711" s="9">
        <v>73559.6351</v>
      </c>
      <c r="J711" s="9">
        <v>40276.927600000003</v>
      </c>
      <c r="K711" s="9">
        <v>4544.9335000000001</v>
      </c>
      <c r="L711" s="9">
        <v>2573704.6200999999</v>
      </c>
      <c r="M711" s="9">
        <f t="shared" ref="M711:M774" si="91">J711-K711</f>
        <v>35731.994100000004</v>
      </c>
      <c r="N711" s="9"/>
      <c r="O711" s="9"/>
      <c r="P711" s="9"/>
      <c r="Q711" s="9"/>
      <c r="R711" s="9"/>
      <c r="S711" s="9"/>
      <c r="T711" s="9"/>
      <c r="U711" s="9"/>
      <c r="V711" s="9">
        <f t="shared" si="88"/>
        <v>312554.54560000001</v>
      </c>
      <c r="W711" s="9"/>
      <c r="X711" s="9"/>
      <c r="Y711" s="9"/>
      <c r="Z711" s="9"/>
      <c r="AA711" s="8">
        <v>706</v>
      </c>
      <c r="AB711" s="20">
        <v>2016</v>
      </c>
      <c r="AC711" s="20">
        <v>1940</v>
      </c>
      <c r="AD711" s="21">
        <v>98.3</v>
      </c>
      <c r="AE711" s="9">
        <f t="shared" ref="AE711:AE774" si="92">SUM(AF711:AJ711)-SUM(AK711:AL711)</f>
        <v>-36224.847801926546</v>
      </c>
      <c r="AF711" s="9">
        <v>2210645.0704999999</v>
      </c>
      <c r="AG711" s="9">
        <v>33508.915200000003</v>
      </c>
      <c r="AH711" s="9">
        <v>199645.55809999999</v>
      </c>
      <c r="AI711" s="9">
        <v>97314.683600000004</v>
      </c>
      <c r="AJ711" s="9">
        <v>244873.40860000002</v>
      </c>
      <c r="AK711" s="9">
        <v>57033.737517527174</v>
      </c>
      <c r="AL711" s="9">
        <v>2765178.7462843996</v>
      </c>
      <c r="AM711" s="9">
        <f t="shared" ref="AM711:AM774" si="93">AJ711-AK711</f>
        <v>187839.67108247284</v>
      </c>
      <c r="AN711" s="9"/>
      <c r="AO711" s="9"/>
      <c r="AP711" s="9"/>
      <c r="AQ711" s="9"/>
      <c r="AR711" s="9"/>
      <c r="AS711" s="9"/>
      <c r="AT711" s="9"/>
      <c r="AU711" s="9"/>
      <c r="AV711" s="9">
        <f t="shared" si="89"/>
        <v>-36224.847801926546</v>
      </c>
      <c r="AW711" s="9"/>
      <c r="AX711" s="9"/>
      <c r="AY711" s="9"/>
      <c r="AZ711" s="9"/>
      <c r="BA711" s="20">
        <v>706</v>
      </c>
      <c r="BB711" s="20">
        <v>2017</v>
      </c>
      <c r="BC711" s="20">
        <v>1941</v>
      </c>
      <c r="BD711" s="21">
        <v>129.43</v>
      </c>
      <c r="BE711" s="9">
        <f t="shared" ref="BE711:BE774" si="94">SUM(BF711:BJ711)-SUM(BK711:BL711)</f>
        <v>-263655.19734398276</v>
      </c>
      <c r="BF711" s="9">
        <v>2203842.6962000001</v>
      </c>
      <c r="BG711" s="9">
        <v>33412.713799999998</v>
      </c>
      <c r="BH711" s="9">
        <v>185086.25930000001</v>
      </c>
      <c r="BI711" s="9">
        <v>100411.495460413</v>
      </c>
      <c r="BJ711" s="9">
        <v>146250.22580000001</v>
      </c>
      <c r="BK711" s="9">
        <v>92433.981051939656</v>
      </c>
      <c r="BL711" s="9">
        <v>2840224.6068524565</v>
      </c>
      <c r="BM711" s="9">
        <f t="shared" ref="BM711:BM774" si="95">BJ711-BK711</f>
        <v>53816.244748060359</v>
      </c>
      <c r="BN711" s="9"/>
      <c r="BO711" s="9"/>
      <c r="BP711" s="9"/>
      <c r="BQ711" s="9"/>
      <c r="BR711" s="9"/>
      <c r="BS711" s="9"/>
      <c r="BT711" s="9"/>
      <c r="BU711" s="9"/>
      <c r="BV711" s="9">
        <f t="shared" si="90"/>
        <v>-263655.19734398276</v>
      </c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</row>
    <row r="712" spans="1:117">
      <c r="A712" s="8">
        <v>707</v>
      </c>
      <c r="B712" s="20">
        <v>2015</v>
      </c>
      <c r="C712" s="20">
        <v>1958</v>
      </c>
      <c r="D712" s="21">
        <v>107.19</v>
      </c>
      <c r="E712" s="9">
        <v>98580.906199999998</v>
      </c>
      <c r="F712" s="9">
        <v>2067419.3970000001</v>
      </c>
      <c r="G712" s="9">
        <v>77366.129400000005</v>
      </c>
      <c r="H712" s="9">
        <v>379702.2487</v>
      </c>
      <c r="I712" s="9">
        <v>75624.593999999997</v>
      </c>
      <c r="J712" s="9">
        <v>89849.216199999995</v>
      </c>
      <c r="K712" s="9">
        <v>14184.007</v>
      </c>
      <c r="L712" s="9">
        <v>2577196.6719</v>
      </c>
      <c r="M712" s="9">
        <f t="shared" si="91"/>
        <v>75665.209199999998</v>
      </c>
      <c r="N712" s="9"/>
      <c r="O712" s="9"/>
      <c r="P712" s="9"/>
      <c r="Q712" s="9"/>
      <c r="R712" s="9"/>
      <c r="S712" s="9"/>
      <c r="T712" s="9"/>
      <c r="U712" s="9"/>
      <c r="V712" s="9">
        <f t="shared" si="88"/>
        <v>367142.90620000003</v>
      </c>
      <c r="W712" s="9"/>
      <c r="X712" s="9"/>
      <c r="Y712" s="9"/>
      <c r="Z712" s="9"/>
      <c r="AA712" s="8">
        <v>707</v>
      </c>
      <c r="AB712" s="20">
        <v>2016</v>
      </c>
      <c r="AC712" s="20">
        <v>1939</v>
      </c>
      <c r="AD712" s="21">
        <v>108.27</v>
      </c>
      <c r="AE712" s="9">
        <f t="shared" si="92"/>
        <v>-97203.30120192701</v>
      </c>
      <c r="AF712" s="9">
        <v>2203063.7116999999</v>
      </c>
      <c r="AG712" s="9">
        <v>33508.915200000003</v>
      </c>
      <c r="AH712" s="9">
        <v>197525.05609999999</v>
      </c>
      <c r="AI712" s="9">
        <v>105280.90790000001</v>
      </c>
      <c r="AJ712" s="9">
        <v>191964.6618</v>
      </c>
      <c r="AK712" s="9">
        <v>67232.826417527176</v>
      </c>
      <c r="AL712" s="9">
        <v>2761313.7274843999</v>
      </c>
      <c r="AM712" s="9">
        <f t="shared" si="93"/>
        <v>124731.83538247283</v>
      </c>
      <c r="AN712" s="9"/>
      <c r="AO712" s="9"/>
      <c r="AP712" s="9"/>
      <c r="AQ712" s="9"/>
      <c r="AR712" s="9"/>
      <c r="AS712" s="9"/>
      <c r="AT712" s="9"/>
      <c r="AU712" s="9"/>
      <c r="AV712" s="9">
        <f t="shared" si="89"/>
        <v>-97203.30120192701</v>
      </c>
      <c r="AW712" s="9"/>
      <c r="AX712" s="9"/>
      <c r="AY712" s="9"/>
      <c r="AZ712" s="9"/>
      <c r="BA712" s="20">
        <v>707</v>
      </c>
      <c r="BB712" s="20">
        <v>2017</v>
      </c>
      <c r="BC712" s="20">
        <v>1940</v>
      </c>
      <c r="BD712" s="21">
        <v>98.3</v>
      </c>
      <c r="BE712" s="9">
        <f t="shared" si="94"/>
        <v>-185320.21277074562</v>
      </c>
      <c r="BF712" s="9">
        <v>2204419.9375</v>
      </c>
      <c r="BG712" s="9">
        <v>33412.713799999998</v>
      </c>
      <c r="BH712" s="9">
        <v>186696.8518</v>
      </c>
      <c r="BI712" s="9">
        <v>94360.880733650702</v>
      </c>
      <c r="BJ712" s="9">
        <v>226680.50269999998</v>
      </c>
      <c r="BK712" s="9">
        <v>83243.29915193966</v>
      </c>
      <c r="BL712" s="9">
        <v>2847647.8001524564</v>
      </c>
      <c r="BM712" s="9">
        <f t="shared" si="95"/>
        <v>143437.20354806032</v>
      </c>
      <c r="BN712" s="9"/>
      <c r="BO712" s="9"/>
      <c r="BP712" s="9"/>
      <c r="BQ712" s="9"/>
      <c r="BR712" s="9"/>
      <c r="BS712" s="9"/>
      <c r="BT712" s="9"/>
      <c r="BU712" s="9"/>
      <c r="BV712" s="9">
        <f t="shared" si="90"/>
        <v>-185320.21277074562</v>
      </c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</row>
    <row r="713" spans="1:117">
      <c r="A713" s="8">
        <v>708</v>
      </c>
      <c r="B713" s="20">
        <v>2015</v>
      </c>
      <c r="C713" s="20">
        <v>1966</v>
      </c>
      <c r="D713" s="21">
        <v>89.68</v>
      </c>
      <c r="E713" s="9">
        <v>46937.7117</v>
      </c>
      <c r="F713" s="9">
        <v>2068157.1044000001</v>
      </c>
      <c r="G713" s="9">
        <v>77366.129400000005</v>
      </c>
      <c r="H713" s="9">
        <v>380008.29479999997</v>
      </c>
      <c r="I713" s="9">
        <v>74475.233800000002</v>
      </c>
      <c r="J713" s="9">
        <v>29825.757799999999</v>
      </c>
      <c r="K713" s="9">
        <v>15535.230299999999</v>
      </c>
      <c r="L713" s="9">
        <v>2567359.5780000002</v>
      </c>
      <c r="M713" s="9">
        <f t="shared" si="91"/>
        <v>14290.5275</v>
      </c>
      <c r="N713" s="9"/>
      <c r="O713" s="9"/>
      <c r="P713" s="9"/>
      <c r="Q713" s="9"/>
      <c r="R713" s="9"/>
      <c r="S713" s="9"/>
      <c r="T713" s="9"/>
      <c r="U713" s="9"/>
      <c r="V713" s="9">
        <f t="shared" si="88"/>
        <v>315499.71169999999</v>
      </c>
      <c r="W713" s="9"/>
      <c r="X713" s="9"/>
      <c r="Y713" s="9"/>
      <c r="Z713" s="9"/>
      <c r="AA713" s="8">
        <v>708</v>
      </c>
      <c r="AB713" s="20">
        <v>2016</v>
      </c>
      <c r="AC713" s="20">
        <v>1947</v>
      </c>
      <c r="AD713" s="21">
        <v>169.22</v>
      </c>
      <c r="AE713" s="9">
        <f t="shared" si="92"/>
        <v>238724.61119807372</v>
      </c>
      <c r="AF713" s="9">
        <v>2223298.8643</v>
      </c>
      <c r="AG713" s="9">
        <v>33508.915200000003</v>
      </c>
      <c r="AH713" s="9">
        <v>203998.70419999998</v>
      </c>
      <c r="AI713" s="9">
        <v>80960.944300000003</v>
      </c>
      <c r="AJ713" s="9">
        <v>500831.24470000004</v>
      </c>
      <c r="AK713" s="9">
        <v>17828.687517527171</v>
      </c>
      <c r="AL713" s="9">
        <v>2786045.3739843997</v>
      </c>
      <c r="AM713" s="9">
        <f t="shared" si="93"/>
        <v>483002.5571824729</v>
      </c>
      <c r="AN713" s="9"/>
      <c r="AO713" s="9"/>
      <c r="AP713" s="9"/>
      <c r="AQ713" s="9"/>
      <c r="AR713" s="9"/>
      <c r="AS713" s="9"/>
      <c r="AT713" s="9"/>
      <c r="AU713" s="9"/>
      <c r="AV713" s="9">
        <f t="shared" si="89"/>
        <v>238724.61119807372</v>
      </c>
      <c r="AW713" s="9"/>
      <c r="AX713" s="9"/>
      <c r="AY713" s="9"/>
      <c r="AZ713" s="9"/>
      <c r="BA713" s="20">
        <v>708</v>
      </c>
      <c r="BB713" s="20">
        <v>2017</v>
      </c>
      <c r="BC713" s="20">
        <v>1948</v>
      </c>
      <c r="BD713" s="21">
        <v>128.72</v>
      </c>
      <c r="BE713" s="9">
        <f t="shared" si="94"/>
        <v>187503.81723341485</v>
      </c>
      <c r="BF713" s="9">
        <v>2213544.7001999998</v>
      </c>
      <c r="BG713" s="9">
        <v>33412.713799999998</v>
      </c>
      <c r="BH713" s="9">
        <v>193250.60270000002</v>
      </c>
      <c r="BI713" s="9">
        <v>69739.990037811207</v>
      </c>
      <c r="BJ713" s="9">
        <v>599983.10420000006</v>
      </c>
      <c r="BK713" s="9">
        <v>39877.269951939663</v>
      </c>
      <c r="BL713" s="9">
        <v>2882550.0237524565</v>
      </c>
      <c r="BM713" s="9">
        <f t="shared" si="95"/>
        <v>560105.83424806036</v>
      </c>
      <c r="BN713" s="9"/>
      <c r="BO713" s="9"/>
      <c r="BP713" s="9"/>
      <c r="BQ713" s="9"/>
      <c r="BR713" s="9"/>
      <c r="BS713" s="9"/>
      <c r="BT713" s="9"/>
      <c r="BU713" s="9"/>
      <c r="BV713" s="9">
        <f t="shared" si="90"/>
        <v>187503.81723341485</v>
      </c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</row>
    <row r="714" spans="1:117">
      <c r="A714" s="8">
        <v>709</v>
      </c>
      <c r="B714" s="20">
        <v>2015</v>
      </c>
      <c r="C714" s="20">
        <v>1980</v>
      </c>
      <c r="D714" s="21">
        <v>97.62</v>
      </c>
      <c r="E714" s="9">
        <v>99778.804799999998</v>
      </c>
      <c r="F714" s="9">
        <v>2051884.1997</v>
      </c>
      <c r="G714" s="9">
        <v>77366.129400000005</v>
      </c>
      <c r="H714" s="9">
        <v>380338.2683</v>
      </c>
      <c r="I714" s="9">
        <v>73236.013999999996</v>
      </c>
      <c r="J714" s="9">
        <v>101749.5659</v>
      </c>
      <c r="K714" s="9">
        <v>354.94220000000001</v>
      </c>
      <c r="L714" s="9">
        <v>2584440.4301</v>
      </c>
      <c r="M714" s="9">
        <f t="shared" si="91"/>
        <v>101394.6237</v>
      </c>
      <c r="N714" s="9"/>
      <c r="O714" s="9"/>
      <c r="P714" s="9"/>
      <c r="Q714" s="9"/>
      <c r="R714" s="9"/>
      <c r="S714" s="9"/>
      <c r="T714" s="9"/>
      <c r="U714" s="9"/>
      <c r="V714" s="9">
        <f t="shared" si="88"/>
        <v>368340.80480000004</v>
      </c>
      <c r="W714" s="9"/>
      <c r="X714" s="9"/>
      <c r="Y714" s="9"/>
      <c r="Z714" s="9"/>
      <c r="AA714" s="8">
        <v>709</v>
      </c>
      <c r="AB714" s="20">
        <v>2016</v>
      </c>
      <c r="AC714" s="20">
        <v>2006</v>
      </c>
      <c r="AD714" s="21">
        <v>123.71</v>
      </c>
      <c r="AE714" s="9">
        <f t="shared" si="92"/>
        <v>22951.742498072796</v>
      </c>
      <c r="AF714" s="9">
        <v>2159309.7933</v>
      </c>
      <c r="AG714" s="9">
        <v>33508.915200000003</v>
      </c>
      <c r="AH714" s="9">
        <v>203760.81699999998</v>
      </c>
      <c r="AI714" s="9">
        <v>81854.63</v>
      </c>
      <c r="AJ714" s="9">
        <v>360612.35860000004</v>
      </c>
      <c r="AK714" s="9">
        <v>24784.492317527169</v>
      </c>
      <c r="AL714" s="9">
        <v>2791310.2792843999</v>
      </c>
      <c r="AM714" s="9">
        <f t="shared" si="93"/>
        <v>335827.86628247285</v>
      </c>
      <c r="AN714" s="9"/>
      <c r="AO714" s="9"/>
      <c r="AP714" s="9"/>
      <c r="AQ714" s="9"/>
      <c r="AR714" s="9"/>
      <c r="AS714" s="9"/>
      <c r="AT714" s="9"/>
      <c r="AU714" s="9"/>
      <c r="AV714" s="9">
        <f t="shared" si="89"/>
        <v>22951.742498072796</v>
      </c>
      <c r="AW714" s="9"/>
      <c r="AX714" s="9"/>
      <c r="AY714" s="9"/>
      <c r="AZ714" s="9"/>
      <c r="BA714" s="20">
        <v>709</v>
      </c>
      <c r="BB714" s="20">
        <v>2017</v>
      </c>
      <c r="BC714" s="20">
        <v>2007</v>
      </c>
      <c r="BD714" s="21">
        <v>128.85</v>
      </c>
      <c r="BE714" s="9">
        <f t="shared" si="94"/>
        <v>-121339.72228611633</v>
      </c>
      <c r="BF714" s="9">
        <v>2163624.3905000002</v>
      </c>
      <c r="BG714" s="9">
        <v>33412.713799999998</v>
      </c>
      <c r="BH714" s="9">
        <v>191098.14319999999</v>
      </c>
      <c r="BI714" s="9">
        <v>77826.270918279799</v>
      </c>
      <c r="BJ714" s="9">
        <v>317982.33</v>
      </c>
      <c r="BK714" s="9">
        <v>49878.998151939661</v>
      </c>
      <c r="BL714" s="9">
        <v>2855404.5725524565</v>
      </c>
      <c r="BM714" s="9">
        <f t="shared" si="95"/>
        <v>268103.33184806036</v>
      </c>
      <c r="BN714" s="9"/>
      <c r="BO714" s="9"/>
      <c r="BP714" s="9"/>
      <c r="BQ714" s="9"/>
      <c r="BR714" s="9"/>
      <c r="BS714" s="9"/>
      <c r="BT714" s="9"/>
      <c r="BU714" s="9"/>
      <c r="BV714" s="9">
        <f t="shared" si="90"/>
        <v>-121339.72228611633</v>
      </c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</row>
    <row r="715" spans="1:117">
      <c r="A715" s="8">
        <v>710</v>
      </c>
      <c r="B715" s="20">
        <v>2015</v>
      </c>
      <c r="C715" s="20">
        <v>1979</v>
      </c>
      <c r="D715" s="21">
        <v>82.26</v>
      </c>
      <c r="E715" s="9">
        <v>27670.643800000002</v>
      </c>
      <c r="F715" s="9">
        <v>2050005.5186000001</v>
      </c>
      <c r="G715" s="9">
        <v>77366.129400000005</v>
      </c>
      <c r="H715" s="9">
        <v>380749.98930000002</v>
      </c>
      <c r="I715" s="9">
        <v>71689.790099999998</v>
      </c>
      <c r="J715" s="9">
        <v>27765.415799999999</v>
      </c>
      <c r="K715" s="9">
        <v>6494.2021000000004</v>
      </c>
      <c r="L715" s="9">
        <v>2573411.9972999999</v>
      </c>
      <c r="M715" s="9">
        <f t="shared" si="91"/>
        <v>21271.2137</v>
      </c>
      <c r="N715" s="9"/>
      <c r="O715" s="9"/>
      <c r="P715" s="9"/>
      <c r="Q715" s="9"/>
      <c r="R715" s="9"/>
      <c r="S715" s="9"/>
      <c r="T715" s="9"/>
      <c r="U715" s="9"/>
      <c r="V715" s="9">
        <f t="shared" si="88"/>
        <v>296232.64380000002</v>
      </c>
      <c r="W715" s="9"/>
      <c r="X715" s="9"/>
      <c r="Y715" s="9"/>
      <c r="Z715" s="9"/>
      <c r="AA715" s="8">
        <v>710</v>
      </c>
      <c r="AB715" s="20">
        <v>2016</v>
      </c>
      <c r="AC715" s="20">
        <v>1983</v>
      </c>
      <c r="AD715" s="21">
        <v>157.11000000000001</v>
      </c>
      <c r="AE715" s="9">
        <f t="shared" si="92"/>
        <v>279958.70919807302</v>
      </c>
      <c r="AF715" s="9">
        <v>2154666.9844999998</v>
      </c>
      <c r="AG715" s="9">
        <v>33508.915200000003</v>
      </c>
      <c r="AH715" s="9">
        <v>205943.03289999999</v>
      </c>
      <c r="AI715" s="9">
        <v>73656.561400000006</v>
      </c>
      <c r="AJ715" s="9">
        <v>620519.14029999997</v>
      </c>
      <c r="AK715" s="9">
        <v>9154.6343175271704</v>
      </c>
      <c r="AL715" s="9">
        <v>2799181.2907844</v>
      </c>
      <c r="AM715" s="9">
        <f t="shared" si="93"/>
        <v>611364.50598247279</v>
      </c>
      <c r="AN715" s="9"/>
      <c r="AO715" s="9"/>
      <c r="AP715" s="9"/>
      <c r="AQ715" s="9"/>
      <c r="AR715" s="9"/>
      <c r="AS715" s="9"/>
      <c r="AT715" s="9"/>
      <c r="AU715" s="9"/>
      <c r="AV715" s="9">
        <f t="shared" si="89"/>
        <v>279958.70919807302</v>
      </c>
      <c r="AW715" s="9"/>
      <c r="AX715" s="9"/>
      <c r="AY715" s="9"/>
      <c r="AZ715" s="9"/>
      <c r="BA715" s="20">
        <v>710</v>
      </c>
      <c r="BB715" s="20">
        <v>2017</v>
      </c>
      <c r="BC715" s="20">
        <v>1984</v>
      </c>
      <c r="BD715" s="21">
        <v>117.76</v>
      </c>
      <c r="BE715" s="9">
        <f t="shared" si="94"/>
        <v>153235.63932257704</v>
      </c>
      <c r="BF715" s="9">
        <v>2160123.6401</v>
      </c>
      <c r="BG715" s="9">
        <v>33412.713799999998</v>
      </c>
      <c r="BH715" s="9">
        <v>191848.39120000001</v>
      </c>
      <c r="BI715" s="9">
        <v>75007.766726973699</v>
      </c>
      <c r="BJ715" s="9">
        <v>617389.34019999998</v>
      </c>
      <c r="BK715" s="9">
        <v>38662.738851939663</v>
      </c>
      <c r="BL715" s="9">
        <v>2885883.4738524565</v>
      </c>
      <c r="BM715" s="9">
        <f t="shared" si="95"/>
        <v>578726.6013480603</v>
      </c>
      <c r="BN715" s="9"/>
      <c r="BO715" s="9"/>
      <c r="BP715" s="9"/>
      <c r="BQ715" s="9"/>
      <c r="BR715" s="9"/>
      <c r="BS715" s="9"/>
      <c r="BT715" s="9"/>
      <c r="BU715" s="9"/>
      <c r="BV715" s="9">
        <f t="shared" si="90"/>
        <v>153235.63932257704</v>
      </c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</row>
    <row r="716" spans="1:117">
      <c r="A716" s="8">
        <v>711</v>
      </c>
      <c r="B716" s="20">
        <v>2015</v>
      </c>
      <c r="C716" s="20">
        <v>2002</v>
      </c>
      <c r="D716" s="21">
        <v>106.1</v>
      </c>
      <c r="E716" s="9">
        <v>72701.817200000005</v>
      </c>
      <c r="F716" s="9">
        <v>2068283.0044</v>
      </c>
      <c r="G716" s="9">
        <v>77366.129400000005</v>
      </c>
      <c r="H716" s="9">
        <v>380937.29629999999</v>
      </c>
      <c r="I716" s="9">
        <v>70986.356499999994</v>
      </c>
      <c r="J716" s="9">
        <v>54385.627899999999</v>
      </c>
      <c r="K716" s="9">
        <v>7650.2275</v>
      </c>
      <c r="L716" s="9">
        <v>2571606.3697000002</v>
      </c>
      <c r="M716" s="9">
        <f t="shared" si="91"/>
        <v>46735.400399999999</v>
      </c>
      <c r="N716" s="9"/>
      <c r="O716" s="9"/>
      <c r="P716" s="9"/>
      <c r="Q716" s="9"/>
      <c r="R716" s="9"/>
      <c r="S716" s="9"/>
      <c r="T716" s="9"/>
      <c r="U716" s="9"/>
      <c r="V716" s="9">
        <f t="shared" si="88"/>
        <v>341263.81720000005</v>
      </c>
      <c r="W716" s="9"/>
      <c r="X716" s="9"/>
      <c r="Y716" s="9"/>
      <c r="Z716" s="9"/>
      <c r="AA716" s="8">
        <v>711</v>
      </c>
      <c r="AB716" s="20">
        <v>2016</v>
      </c>
      <c r="AC716" s="20">
        <v>1929</v>
      </c>
      <c r="AD716" s="21">
        <v>92.94</v>
      </c>
      <c r="AE716" s="9">
        <f t="shared" si="92"/>
        <v>-181757.139201927</v>
      </c>
      <c r="AF716" s="9">
        <v>2204305.3169</v>
      </c>
      <c r="AG716" s="9">
        <v>33508.915200000003</v>
      </c>
      <c r="AH716" s="9">
        <v>192501.86499999999</v>
      </c>
      <c r="AI716" s="9">
        <v>124151.8478</v>
      </c>
      <c r="AJ716" s="9">
        <v>99729.909400000004</v>
      </c>
      <c r="AK716" s="9">
        <v>79159.329517527178</v>
      </c>
      <c r="AL716" s="9">
        <v>2756795.6639843998</v>
      </c>
      <c r="AM716" s="9">
        <f t="shared" si="93"/>
        <v>20570.579882472826</v>
      </c>
      <c r="AN716" s="9"/>
      <c r="AO716" s="9"/>
      <c r="AP716" s="9"/>
      <c r="AQ716" s="9"/>
      <c r="AR716" s="9"/>
      <c r="AS716" s="9"/>
      <c r="AT716" s="9"/>
      <c r="AU716" s="9"/>
      <c r="AV716" s="9">
        <f t="shared" si="89"/>
        <v>-181757.139201927</v>
      </c>
      <c r="AW716" s="9"/>
      <c r="AX716" s="9"/>
      <c r="AY716" s="9"/>
      <c r="AZ716" s="9"/>
      <c r="BA716" s="20">
        <v>711</v>
      </c>
      <c r="BB716" s="20">
        <v>2017</v>
      </c>
      <c r="BC716" s="20">
        <v>1930</v>
      </c>
      <c r="BD716" s="21">
        <v>85.5</v>
      </c>
      <c r="BE716" s="9">
        <f t="shared" si="94"/>
        <v>-292440.53753252234</v>
      </c>
      <c r="BF716" s="9">
        <v>2195119.5490000001</v>
      </c>
      <c r="BG716" s="9">
        <v>33412.713799999998</v>
      </c>
      <c r="BH716" s="9">
        <v>176600.32500000001</v>
      </c>
      <c r="BI716" s="9">
        <v>132291.14217187301</v>
      </c>
      <c r="BJ716" s="9">
        <v>145474.0361</v>
      </c>
      <c r="BK716" s="9">
        <v>134815.42695193965</v>
      </c>
      <c r="BL716" s="9">
        <v>2840522.8766524564</v>
      </c>
      <c r="BM716" s="9">
        <f t="shared" si="95"/>
        <v>10658.60914806035</v>
      </c>
      <c r="BN716" s="9"/>
      <c r="BO716" s="9"/>
      <c r="BP716" s="9"/>
      <c r="BQ716" s="9"/>
      <c r="BR716" s="9"/>
      <c r="BS716" s="9"/>
      <c r="BT716" s="9"/>
      <c r="BU716" s="9"/>
      <c r="BV716" s="9">
        <f t="shared" si="90"/>
        <v>-292440.53753252234</v>
      </c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</row>
    <row r="717" spans="1:117">
      <c r="A717" s="8">
        <v>712</v>
      </c>
      <c r="B717" s="20">
        <v>2015</v>
      </c>
      <c r="C717" s="20">
        <v>1982</v>
      </c>
      <c r="D717" s="21">
        <v>133.55000000000001</v>
      </c>
      <c r="E717" s="9">
        <v>52505.236100000002</v>
      </c>
      <c r="F717" s="9">
        <v>2047025.9465999999</v>
      </c>
      <c r="G717" s="9">
        <v>77366.129400000005</v>
      </c>
      <c r="H717" s="9">
        <v>379826.66080000001</v>
      </c>
      <c r="I717" s="9">
        <v>75157.362500000003</v>
      </c>
      <c r="J717" s="9">
        <v>52927.416100000002</v>
      </c>
      <c r="K717" s="9">
        <v>12684.5139</v>
      </c>
      <c r="L717" s="9">
        <v>2567113.7653000001</v>
      </c>
      <c r="M717" s="9">
        <f t="shared" si="91"/>
        <v>40242.902200000004</v>
      </c>
      <c r="N717" s="9"/>
      <c r="O717" s="9"/>
      <c r="P717" s="9"/>
      <c r="Q717" s="9"/>
      <c r="R717" s="9"/>
      <c r="S717" s="9"/>
      <c r="T717" s="9"/>
      <c r="U717" s="9"/>
      <c r="V717" s="9">
        <f t="shared" si="88"/>
        <v>321067.23610000004</v>
      </c>
      <c r="W717" s="9"/>
      <c r="X717" s="9"/>
      <c r="Y717" s="9"/>
      <c r="Z717" s="9"/>
      <c r="AA717" s="8">
        <v>712</v>
      </c>
      <c r="AB717" s="20">
        <v>2016</v>
      </c>
      <c r="AC717" s="20">
        <v>1992</v>
      </c>
      <c r="AD717" s="21">
        <v>115.81</v>
      </c>
      <c r="AE717" s="9">
        <f t="shared" si="92"/>
        <v>-167216.84210192645</v>
      </c>
      <c r="AF717" s="9">
        <v>2227043.6090000002</v>
      </c>
      <c r="AG717" s="9">
        <v>33508.915200000003</v>
      </c>
      <c r="AH717" s="9">
        <v>197728.40919999999</v>
      </c>
      <c r="AI717" s="9">
        <v>104516.95819999999</v>
      </c>
      <c r="AJ717" s="9">
        <v>111535.89969999999</v>
      </c>
      <c r="AK717" s="9">
        <v>83025.075317527167</v>
      </c>
      <c r="AL717" s="9">
        <v>2758525.5580843999</v>
      </c>
      <c r="AM717" s="9">
        <f t="shared" si="93"/>
        <v>28510.824382472827</v>
      </c>
      <c r="AN717" s="9"/>
      <c r="AO717" s="9"/>
      <c r="AP717" s="9"/>
      <c r="AQ717" s="9"/>
      <c r="AR717" s="9"/>
      <c r="AS717" s="9"/>
      <c r="AT717" s="9"/>
      <c r="AU717" s="9"/>
      <c r="AV717" s="9">
        <f t="shared" si="89"/>
        <v>-167216.84210192645</v>
      </c>
      <c r="AW717" s="9"/>
      <c r="AX717" s="9"/>
      <c r="AY717" s="9"/>
      <c r="AZ717" s="9"/>
      <c r="BA717" s="20">
        <v>712</v>
      </c>
      <c r="BB717" s="20">
        <v>2017</v>
      </c>
      <c r="BC717" s="20">
        <v>1993</v>
      </c>
      <c r="BD717" s="21">
        <v>97.81</v>
      </c>
      <c r="BE717" s="9">
        <f t="shared" si="94"/>
        <v>-220981.09617115231</v>
      </c>
      <c r="BF717" s="9">
        <v>2227119.2231000001</v>
      </c>
      <c r="BG717" s="9">
        <v>33412.713799999998</v>
      </c>
      <c r="BH717" s="9">
        <v>181638.62669999999</v>
      </c>
      <c r="BI717" s="9">
        <v>113363.43533324399</v>
      </c>
      <c r="BJ717" s="9">
        <v>227717.15659999999</v>
      </c>
      <c r="BK717" s="9">
        <v>154949.11635193968</v>
      </c>
      <c r="BL717" s="9">
        <v>2849283.1353524565</v>
      </c>
      <c r="BM717" s="9">
        <f t="shared" si="95"/>
        <v>72768.040248060308</v>
      </c>
      <c r="BN717" s="9"/>
      <c r="BO717" s="9"/>
      <c r="BP717" s="9"/>
      <c r="BQ717" s="9"/>
      <c r="BR717" s="9"/>
      <c r="BS717" s="9"/>
      <c r="BT717" s="9"/>
      <c r="BU717" s="9"/>
      <c r="BV717" s="9">
        <f t="shared" si="90"/>
        <v>-220981.09617115231</v>
      </c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</row>
    <row r="718" spans="1:117">
      <c r="A718" s="8">
        <v>713</v>
      </c>
      <c r="B718" s="20">
        <v>2015</v>
      </c>
      <c r="C718" s="20">
        <v>1969</v>
      </c>
      <c r="D718" s="21">
        <v>121.38</v>
      </c>
      <c r="E718" s="9">
        <v>108020.9458</v>
      </c>
      <c r="F718" s="9">
        <v>2044997.4901000001</v>
      </c>
      <c r="G718" s="9">
        <v>77366.129400000005</v>
      </c>
      <c r="H718" s="9">
        <v>379804.5808</v>
      </c>
      <c r="I718" s="9">
        <v>75240.284299999999</v>
      </c>
      <c r="J718" s="9">
        <v>108262.4325</v>
      </c>
      <c r="K718" s="9">
        <v>0</v>
      </c>
      <c r="L718" s="9">
        <v>2577649.9712</v>
      </c>
      <c r="M718" s="9">
        <f t="shared" si="91"/>
        <v>108262.4325</v>
      </c>
      <c r="N718" s="9"/>
      <c r="O718" s="9"/>
      <c r="P718" s="9"/>
      <c r="Q718" s="9"/>
      <c r="R718" s="9"/>
      <c r="S718" s="9"/>
      <c r="T718" s="9"/>
      <c r="U718" s="9"/>
      <c r="V718" s="9">
        <f t="shared" si="88"/>
        <v>376582.94579999999</v>
      </c>
      <c r="W718" s="9"/>
      <c r="X718" s="9"/>
      <c r="Y718" s="9"/>
      <c r="Z718" s="9"/>
      <c r="AA718" s="8">
        <v>713</v>
      </c>
      <c r="AB718" s="20">
        <v>2016</v>
      </c>
      <c r="AC718" s="20">
        <v>1987</v>
      </c>
      <c r="AD718" s="21">
        <v>96.42</v>
      </c>
      <c r="AE718" s="9">
        <f t="shared" si="92"/>
        <v>-93253.711401926819</v>
      </c>
      <c r="AF718" s="9">
        <v>2149964.8650000002</v>
      </c>
      <c r="AG718" s="9">
        <v>33508.915200000003</v>
      </c>
      <c r="AH718" s="9">
        <v>200917.7309</v>
      </c>
      <c r="AI718" s="9">
        <v>92535.431500000006</v>
      </c>
      <c r="AJ718" s="9">
        <v>232244.83740000002</v>
      </c>
      <c r="AK718" s="9">
        <v>39718.056417527172</v>
      </c>
      <c r="AL718" s="9">
        <v>2762707.4349843999</v>
      </c>
      <c r="AM718" s="9">
        <f t="shared" si="93"/>
        <v>192526.78098247285</v>
      </c>
      <c r="AN718" s="9"/>
      <c r="AO718" s="9"/>
      <c r="AP718" s="9"/>
      <c r="AQ718" s="9"/>
      <c r="AR718" s="9"/>
      <c r="AS718" s="9"/>
      <c r="AT718" s="9"/>
      <c r="AU718" s="9"/>
      <c r="AV718" s="9">
        <f t="shared" si="89"/>
        <v>-93253.711401926819</v>
      </c>
      <c r="AW718" s="9"/>
      <c r="AX718" s="9"/>
      <c r="AY718" s="9"/>
      <c r="AZ718" s="9"/>
      <c r="BA718" s="20">
        <v>713</v>
      </c>
      <c r="BB718" s="20">
        <v>2017</v>
      </c>
      <c r="BC718" s="20">
        <v>1988</v>
      </c>
      <c r="BD718" s="21">
        <v>120.42</v>
      </c>
      <c r="BE718" s="9">
        <f t="shared" si="94"/>
        <v>-297709.84331352636</v>
      </c>
      <c r="BF718" s="9">
        <v>2152450.7020999999</v>
      </c>
      <c r="BG718" s="9">
        <v>33412.713799999998</v>
      </c>
      <c r="BH718" s="9">
        <v>178320.9479</v>
      </c>
      <c r="BI718" s="9">
        <v>125827.16929087001</v>
      </c>
      <c r="BJ718" s="9">
        <v>140901.5864</v>
      </c>
      <c r="BK718" s="9">
        <v>91766.379251939652</v>
      </c>
      <c r="BL718" s="9">
        <v>2836856.5835524565</v>
      </c>
      <c r="BM718" s="9">
        <f t="shared" si="95"/>
        <v>49135.207148060348</v>
      </c>
      <c r="BN718" s="9"/>
      <c r="BO718" s="9"/>
      <c r="BP718" s="9"/>
      <c r="BQ718" s="9"/>
      <c r="BR718" s="9"/>
      <c r="BS718" s="9"/>
      <c r="BT718" s="9"/>
      <c r="BU718" s="9"/>
      <c r="BV718" s="9">
        <f t="shared" si="90"/>
        <v>-297709.84331352636</v>
      </c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</row>
    <row r="719" spans="1:117">
      <c r="A719" s="8">
        <v>714</v>
      </c>
      <c r="B719" s="20">
        <v>2015</v>
      </c>
      <c r="C719" s="20">
        <v>1980</v>
      </c>
      <c r="D719" s="21">
        <v>97.62</v>
      </c>
      <c r="E719" s="9">
        <v>71243.762799999997</v>
      </c>
      <c r="F719" s="9">
        <v>2023610.8928</v>
      </c>
      <c r="G719" s="9">
        <v>77366.129400000005</v>
      </c>
      <c r="H719" s="9">
        <v>380561.9057</v>
      </c>
      <c r="I719" s="9">
        <v>72396.140700000004</v>
      </c>
      <c r="J719" s="9">
        <v>103420.70789999999</v>
      </c>
      <c r="K719" s="9">
        <v>0</v>
      </c>
      <c r="L719" s="9">
        <v>2586112.0137</v>
      </c>
      <c r="M719" s="9">
        <f t="shared" si="91"/>
        <v>103420.70789999999</v>
      </c>
      <c r="N719" s="9"/>
      <c r="O719" s="9"/>
      <c r="P719" s="9"/>
      <c r="Q719" s="9"/>
      <c r="R719" s="9"/>
      <c r="S719" s="9"/>
      <c r="T719" s="9"/>
      <c r="U719" s="9"/>
      <c r="V719" s="9">
        <f t="shared" si="88"/>
        <v>339805.76280000003</v>
      </c>
      <c r="W719" s="9"/>
      <c r="X719" s="9"/>
      <c r="Y719" s="9"/>
      <c r="Z719" s="9"/>
      <c r="AA719" s="8">
        <v>714</v>
      </c>
      <c r="AB719" s="20">
        <v>2016</v>
      </c>
      <c r="AC719" s="20">
        <v>1980</v>
      </c>
      <c r="AD719" s="21">
        <v>138.94</v>
      </c>
      <c r="AE719" s="9">
        <f t="shared" si="92"/>
        <v>-128043.51840192592</v>
      </c>
      <c r="AF719" s="9">
        <v>2145674.0775000001</v>
      </c>
      <c r="AG719" s="9">
        <v>33508.915200000003</v>
      </c>
      <c r="AH719" s="9">
        <v>199233.45919999998</v>
      </c>
      <c r="AI719" s="9">
        <v>98862.841700000004</v>
      </c>
      <c r="AJ719" s="9">
        <v>211217.25210000001</v>
      </c>
      <c r="AK719" s="9">
        <v>39282.660117527172</v>
      </c>
      <c r="AL719" s="9">
        <v>2777257.4039843995</v>
      </c>
      <c r="AM719" s="9">
        <f t="shared" si="93"/>
        <v>171934.59198247283</v>
      </c>
      <c r="AN719" s="9"/>
      <c r="AO719" s="9"/>
      <c r="AP719" s="9"/>
      <c r="AQ719" s="9"/>
      <c r="AR719" s="9"/>
      <c r="AS719" s="9"/>
      <c r="AT719" s="9"/>
      <c r="AU719" s="9"/>
      <c r="AV719" s="9">
        <f t="shared" si="89"/>
        <v>-128043.51840192592</v>
      </c>
      <c r="AW719" s="9"/>
      <c r="AX719" s="9"/>
      <c r="AY719" s="9"/>
      <c r="AZ719" s="9"/>
      <c r="BA719" s="20">
        <v>714</v>
      </c>
      <c r="BB719" s="20">
        <v>2017</v>
      </c>
      <c r="BC719" s="20">
        <v>1981</v>
      </c>
      <c r="BD719" s="21">
        <v>167.58</v>
      </c>
      <c r="BE719" s="9">
        <f t="shared" si="94"/>
        <v>44441.43431939045</v>
      </c>
      <c r="BF719" s="9">
        <v>2189646.7286</v>
      </c>
      <c r="BG719" s="9">
        <v>33412.713799999998</v>
      </c>
      <c r="BH719" s="9">
        <v>191530.0373</v>
      </c>
      <c r="BI719" s="9">
        <v>76203.746923786399</v>
      </c>
      <c r="BJ719" s="9">
        <v>468677.77030000003</v>
      </c>
      <c r="BK719" s="9">
        <v>43977.518851939662</v>
      </c>
      <c r="BL719" s="9">
        <v>2871052.0437524565</v>
      </c>
      <c r="BM719" s="9">
        <f t="shared" si="95"/>
        <v>424700.25144806039</v>
      </c>
      <c r="BN719" s="9"/>
      <c r="BO719" s="9"/>
      <c r="BP719" s="9"/>
      <c r="BQ719" s="9"/>
      <c r="BR719" s="9"/>
      <c r="BS719" s="9"/>
      <c r="BT719" s="9"/>
      <c r="BU719" s="9"/>
      <c r="BV719" s="9">
        <f t="shared" si="90"/>
        <v>44441.43431939045</v>
      </c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</row>
    <row r="720" spans="1:117">
      <c r="A720" s="8">
        <v>715</v>
      </c>
      <c r="B720" s="20">
        <v>2015</v>
      </c>
      <c r="C720" s="20">
        <v>1966</v>
      </c>
      <c r="D720" s="21">
        <v>89.68</v>
      </c>
      <c r="E720" s="9">
        <v>50682.776899999997</v>
      </c>
      <c r="F720" s="9">
        <v>2054770.4576000001</v>
      </c>
      <c r="G720" s="9">
        <v>77366.129400000005</v>
      </c>
      <c r="H720" s="9">
        <v>379679.58350000001</v>
      </c>
      <c r="I720" s="9">
        <v>75709.713199999998</v>
      </c>
      <c r="J720" s="9">
        <v>48527.379000000001</v>
      </c>
      <c r="K720" s="9">
        <v>15283.408100000001</v>
      </c>
      <c r="L720" s="9">
        <v>2570087.0776999998</v>
      </c>
      <c r="M720" s="9">
        <f t="shared" si="91"/>
        <v>33243.9709</v>
      </c>
      <c r="N720" s="9"/>
      <c r="O720" s="9"/>
      <c r="P720" s="9"/>
      <c r="Q720" s="9"/>
      <c r="R720" s="9"/>
      <c r="S720" s="9"/>
      <c r="T720" s="9"/>
      <c r="U720" s="9"/>
      <c r="V720" s="9">
        <f t="shared" si="88"/>
        <v>319244.7769</v>
      </c>
      <c r="W720" s="9"/>
      <c r="X720" s="9"/>
      <c r="Y720" s="9"/>
      <c r="Z720" s="9"/>
      <c r="AA720" s="8">
        <v>715</v>
      </c>
      <c r="AB720" s="20">
        <v>2016</v>
      </c>
      <c r="AC720" s="20">
        <v>1973</v>
      </c>
      <c r="AD720" s="21">
        <v>193.28</v>
      </c>
      <c r="AE720" s="9">
        <f t="shared" si="92"/>
        <v>-106134.73110192642</v>
      </c>
      <c r="AF720" s="9">
        <v>2164547.4767</v>
      </c>
      <c r="AG720" s="9">
        <v>33508.915200000003</v>
      </c>
      <c r="AH720" s="9">
        <v>201198.63119999997</v>
      </c>
      <c r="AI720" s="9">
        <v>91480.155799999993</v>
      </c>
      <c r="AJ720" s="9">
        <v>192972.93220000001</v>
      </c>
      <c r="AK720" s="9">
        <v>31311.063917527172</v>
      </c>
      <c r="AL720" s="9">
        <v>2758531.7782843998</v>
      </c>
      <c r="AM720" s="9">
        <f t="shared" si="93"/>
        <v>161661.86828247283</v>
      </c>
      <c r="AN720" s="9"/>
      <c r="AO720" s="9"/>
      <c r="AP720" s="9"/>
      <c r="AQ720" s="9"/>
      <c r="AR720" s="9"/>
      <c r="AS720" s="9"/>
      <c r="AT720" s="9"/>
      <c r="AU720" s="9"/>
      <c r="AV720" s="9">
        <f t="shared" si="89"/>
        <v>-106134.73110192642</v>
      </c>
      <c r="AW720" s="9"/>
      <c r="AX720" s="9"/>
      <c r="AY720" s="9"/>
      <c r="AZ720" s="9"/>
      <c r="BA720" s="20">
        <v>715</v>
      </c>
      <c r="BB720" s="20">
        <v>2017</v>
      </c>
      <c r="BC720" s="20">
        <v>1974</v>
      </c>
      <c r="BD720" s="21">
        <v>139.1</v>
      </c>
      <c r="BE720" s="9">
        <f t="shared" si="94"/>
        <v>146276.68870049668</v>
      </c>
      <c r="BF720" s="9">
        <v>2180073.0240000002</v>
      </c>
      <c r="BG720" s="9">
        <v>33412.713799999998</v>
      </c>
      <c r="BH720" s="9">
        <v>192945.12900000002</v>
      </c>
      <c r="BI720" s="9">
        <v>70887.582304891999</v>
      </c>
      <c r="BJ720" s="9">
        <v>611915.06460000004</v>
      </c>
      <c r="BK720" s="9">
        <v>39370.654351939666</v>
      </c>
      <c r="BL720" s="9">
        <v>2903586.1706524566</v>
      </c>
      <c r="BM720" s="9">
        <f t="shared" si="95"/>
        <v>572544.41024806036</v>
      </c>
      <c r="BN720" s="9"/>
      <c r="BO720" s="9"/>
      <c r="BP720" s="9"/>
      <c r="BQ720" s="9"/>
      <c r="BR720" s="9"/>
      <c r="BS720" s="9"/>
      <c r="BT720" s="9"/>
      <c r="BU720" s="9"/>
      <c r="BV720" s="9">
        <f t="shared" si="90"/>
        <v>146276.68870049668</v>
      </c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</row>
    <row r="721" spans="1:117">
      <c r="A721" s="8">
        <v>716</v>
      </c>
      <c r="B721" s="20">
        <v>2015</v>
      </c>
      <c r="C721" s="20">
        <v>1973</v>
      </c>
      <c r="D721" s="21">
        <v>71.05</v>
      </c>
      <c r="E721" s="9">
        <v>-7916.7034999999996</v>
      </c>
      <c r="F721" s="9">
        <v>2034512.2154999999</v>
      </c>
      <c r="G721" s="9">
        <v>77366.129400000005</v>
      </c>
      <c r="H721" s="9">
        <v>378777.478</v>
      </c>
      <c r="I721" s="9">
        <v>79097.5821</v>
      </c>
      <c r="J721" s="9">
        <v>17880.988600000001</v>
      </c>
      <c r="K721" s="9">
        <v>24119.726999999999</v>
      </c>
      <c r="L721" s="9">
        <v>2571431.3700999999</v>
      </c>
      <c r="M721" s="9">
        <f t="shared" si="91"/>
        <v>-6238.7383999999984</v>
      </c>
      <c r="N721" s="9"/>
      <c r="O721" s="9"/>
      <c r="P721" s="9"/>
      <c r="Q721" s="9"/>
      <c r="R721" s="9"/>
      <c r="S721" s="9"/>
      <c r="T721" s="9"/>
      <c r="U721" s="9"/>
      <c r="V721" s="9">
        <f t="shared" si="88"/>
        <v>260645.2965</v>
      </c>
      <c r="W721" s="9"/>
      <c r="X721" s="9"/>
      <c r="Y721" s="9"/>
      <c r="Z721" s="9"/>
      <c r="AA721" s="8">
        <v>716</v>
      </c>
      <c r="AB721" s="20">
        <v>2016</v>
      </c>
      <c r="AC721" s="20">
        <v>2008</v>
      </c>
      <c r="AD721" s="21">
        <v>117.14</v>
      </c>
      <c r="AE721" s="9">
        <f t="shared" si="92"/>
        <v>-72219.191701927222</v>
      </c>
      <c r="AF721" s="9">
        <v>2175125.6266999999</v>
      </c>
      <c r="AG721" s="9">
        <v>33508.915200000003</v>
      </c>
      <c r="AH721" s="9">
        <v>199742.24489999999</v>
      </c>
      <c r="AI721" s="9">
        <v>96951.454199999993</v>
      </c>
      <c r="AJ721" s="9">
        <v>236411.96360000002</v>
      </c>
      <c r="AK721" s="9">
        <v>35744.937417527166</v>
      </c>
      <c r="AL721" s="9">
        <v>2778214.4588843998</v>
      </c>
      <c r="AM721" s="9">
        <f t="shared" si="93"/>
        <v>200667.02618247285</v>
      </c>
      <c r="AN721" s="9"/>
      <c r="AO721" s="9"/>
      <c r="AP721" s="9"/>
      <c r="AQ721" s="9"/>
      <c r="AR721" s="9"/>
      <c r="AS721" s="9"/>
      <c r="AT721" s="9"/>
      <c r="AU721" s="9"/>
      <c r="AV721" s="9">
        <f t="shared" si="89"/>
        <v>-72219.191701927222</v>
      </c>
      <c r="AW721" s="9"/>
      <c r="AX721" s="9"/>
      <c r="AY721" s="9"/>
      <c r="AZ721" s="9"/>
      <c r="BA721" s="20">
        <v>716</v>
      </c>
      <c r="BB721" s="20">
        <v>2017</v>
      </c>
      <c r="BC721" s="20">
        <v>1929</v>
      </c>
      <c r="BD721" s="21">
        <v>92.94</v>
      </c>
      <c r="BE721" s="9">
        <f t="shared" si="94"/>
        <v>-277790.22516527912</v>
      </c>
      <c r="BF721" s="9">
        <v>2197120.8939999999</v>
      </c>
      <c r="BG721" s="9">
        <v>33412.713799999998</v>
      </c>
      <c r="BH721" s="9">
        <v>179950.5748</v>
      </c>
      <c r="BI721" s="9">
        <v>119705.046639117</v>
      </c>
      <c r="BJ721" s="9">
        <v>127136.94029999999</v>
      </c>
      <c r="BK721" s="9">
        <v>95042.562151939666</v>
      </c>
      <c r="BL721" s="9">
        <v>2840073.8325524563</v>
      </c>
      <c r="BM721" s="9">
        <f t="shared" si="95"/>
        <v>32094.378148060321</v>
      </c>
      <c r="BN721" s="9"/>
      <c r="BO721" s="9"/>
      <c r="BP721" s="9"/>
      <c r="BQ721" s="9"/>
      <c r="BR721" s="9"/>
      <c r="BS721" s="9"/>
      <c r="BT721" s="9"/>
      <c r="BU721" s="9"/>
      <c r="BV721" s="9">
        <f t="shared" si="90"/>
        <v>-277790.22516527912</v>
      </c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</row>
    <row r="722" spans="1:117">
      <c r="A722" s="8">
        <v>717</v>
      </c>
      <c r="B722" s="20">
        <v>2015</v>
      </c>
      <c r="C722" s="20">
        <v>1956</v>
      </c>
      <c r="D722" s="21">
        <v>140.97999999999999</v>
      </c>
      <c r="E722" s="9">
        <v>41814.014000000003</v>
      </c>
      <c r="F722" s="9">
        <v>2047844.2212</v>
      </c>
      <c r="G722" s="9">
        <v>77366.129400000005</v>
      </c>
      <c r="H722" s="9">
        <v>380338.36430000002</v>
      </c>
      <c r="I722" s="9">
        <v>73235.653200000001</v>
      </c>
      <c r="J722" s="9">
        <v>40950.910900000003</v>
      </c>
      <c r="K722" s="9">
        <v>4214.3651</v>
      </c>
      <c r="L722" s="9">
        <v>2573706.8999000001</v>
      </c>
      <c r="M722" s="9">
        <f t="shared" si="91"/>
        <v>36736.5458</v>
      </c>
      <c r="N722" s="9"/>
      <c r="O722" s="9"/>
      <c r="P722" s="9"/>
      <c r="Q722" s="9"/>
      <c r="R722" s="9"/>
      <c r="S722" s="9"/>
      <c r="T722" s="9"/>
      <c r="U722" s="9"/>
      <c r="V722" s="9">
        <f t="shared" si="88"/>
        <v>310376.01400000002</v>
      </c>
      <c r="W722" s="9"/>
      <c r="X722" s="9"/>
      <c r="Y722" s="9"/>
      <c r="Z722" s="9"/>
      <c r="AA722" s="8">
        <v>717</v>
      </c>
      <c r="AB722" s="20">
        <v>2016</v>
      </c>
      <c r="AC722" s="20">
        <v>1984</v>
      </c>
      <c r="AD722" s="21">
        <v>117.76</v>
      </c>
      <c r="AE722" s="9">
        <f t="shared" si="92"/>
        <v>149082.42699807324</v>
      </c>
      <c r="AF722" s="9">
        <v>2194330.9879000001</v>
      </c>
      <c r="AG722" s="9">
        <v>33508.915200000003</v>
      </c>
      <c r="AH722" s="9">
        <v>205444.55779999998</v>
      </c>
      <c r="AI722" s="9">
        <v>75529.214399999997</v>
      </c>
      <c r="AJ722" s="9">
        <v>444883.85370000004</v>
      </c>
      <c r="AK722" s="9">
        <v>9541.96461752717</v>
      </c>
      <c r="AL722" s="9">
        <v>2795073.1373843998</v>
      </c>
      <c r="AM722" s="9">
        <f t="shared" si="93"/>
        <v>435341.88908247289</v>
      </c>
      <c r="AN722" s="9"/>
      <c r="AO722" s="9"/>
      <c r="AP722" s="9"/>
      <c r="AQ722" s="9"/>
      <c r="AR722" s="9"/>
      <c r="AS722" s="9"/>
      <c r="AT722" s="9"/>
      <c r="AU722" s="9"/>
      <c r="AV722" s="9">
        <f t="shared" si="89"/>
        <v>149082.42699807324</v>
      </c>
      <c r="AW722" s="9"/>
      <c r="AX722" s="9"/>
      <c r="AY722" s="9"/>
      <c r="AZ722" s="9"/>
      <c r="BA722" s="20">
        <v>717</v>
      </c>
      <c r="BB722" s="20">
        <v>2017</v>
      </c>
      <c r="BC722" s="20">
        <v>1985</v>
      </c>
      <c r="BD722" s="21">
        <v>142.93</v>
      </c>
      <c r="BE722" s="9">
        <f t="shared" si="94"/>
        <v>-83270.623377824668</v>
      </c>
      <c r="BF722" s="9">
        <v>2215260.5879000002</v>
      </c>
      <c r="BG722" s="9">
        <v>33412.713799999998</v>
      </c>
      <c r="BH722" s="9">
        <v>187993.8751</v>
      </c>
      <c r="BI722" s="9">
        <v>89488.271426571402</v>
      </c>
      <c r="BJ722" s="9">
        <v>331001.7746</v>
      </c>
      <c r="BK722" s="9">
        <v>84293.099851939653</v>
      </c>
      <c r="BL722" s="9">
        <v>2856134.7463524565</v>
      </c>
      <c r="BM722" s="9">
        <f t="shared" si="95"/>
        <v>246708.67474806035</v>
      </c>
      <c r="BN722" s="9"/>
      <c r="BO722" s="9"/>
      <c r="BP722" s="9"/>
      <c r="BQ722" s="9"/>
      <c r="BR722" s="9"/>
      <c r="BS722" s="9"/>
      <c r="BT722" s="9"/>
      <c r="BU722" s="9"/>
      <c r="BV722" s="9">
        <f t="shared" si="90"/>
        <v>-83270.623377824668</v>
      </c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</row>
    <row r="723" spans="1:117">
      <c r="A723" s="8">
        <v>718</v>
      </c>
      <c r="B723" s="20">
        <v>2015</v>
      </c>
      <c r="C723" s="20">
        <v>1962</v>
      </c>
      <c r="D723" s="21">
        <v>98.41</v>
      </c>
      <c r="E723" s="9">
        <v>56675.131000000001</v>
      </c>
      <c r="F723" s="9">
        <v>2032367.2644</v>
      </c>
      <c r="G723" s="9">
        <v>77366.129400000005</v>
      </c>
      <c r="H723" s="9">
        <v>380406.3749</v>
      </c>
      <c r="I723" s="9">
        <v>72980.238599999997</v>
      </c>
      <c r="J723" s="9">
        <v>71153.887400000007</v>
      </c>
      <c r="K723" s="9">
        <v>893.7038</v>
      </c>
      <c r="L723" s="9">
        <v>2576705.0599000002</v>
      </c>
      <c r="M723" s="9">
        <f t="shared" si="91"/>
        <v>70260.183600000004</v>
      </c>
      <c r="N723" s="9"/>
      <c r="O723" s="9"/>
      <c r="P723" s="9"/>
      <c r="Q723" s="9"/>
      <c r="R723" s="9"/>
      <c r="S723" s="9"/>
      <c r="T723" s="9"/>
      <c r="U723" s="9"/>
      <c r="V723" s="9">
        <f t="shared" si="88"/>
        <v>325237.13099999999</v>
      </c>
      <c r="W723" s="9"/>
      <c r="X723" s="9"/>
      <c r="Y723" s="9"/>
      <c r="Z723" s="9"/>
      <c r="AA723" s="8">
        <v>718</v>
      </c>
      <c r="AB723" s="20">
        <v>2016</v>
      </c>
      <c r="AC723" s="20">
        <v>1978</v>
      </c>
      <c r="AD723" s="21">
        <v>107.46</v>
      </c>
      <c r="AE723" s="9">
        <f t="shared" si="92"/>
        <v>20813.082898073364</v>
      </c>
      <c r="AF723" s="9">
        <v>2134325.7351000002</v>
      </c>
      <c r="AG723" s="9">
        <v>33508.915200000003</v>
      </c>
      <c r="AH723" s="9">
        <v>204601.1985</v>
      </c>
      <c r="AI723" s="9">
        <v>78697.515899999999</v>
      </c>
      <c r="AJ723" s="9">
        <v>361241.23639999999</v>
      </c>
      <c r="AK723" s="9">
        <v>15507.320717527171</v>
      </c>
      <c r="AL723" s="9">
        <v>2776054.1974843997</v>
      </c>
      <c r="AM723" s="9">
        <f t="shared" si="93"/>
        <v>345733.91568247281</v>
      </c>
      <c r="AN723" s="9"/>
      <c r="AO723" s="9"/>
      <c r="AP723" s="9"/>
      <c r="AQ723" s="9"/>
      <c r="AR723" s="9"/>
      <c r="AS723" s="9"/>
      <c r="AT723" s="9"/>
      <c r="AU723" s="9"/>
      <c r="AV723" s="9">
        <f t="shared" si="89"/>
        <v>20813.082898073364</v>
      </c>
      <c r="AW723" s="9"/>
      <c r="AX723" s="9"/>
      <c r="AY723" s="9"/>
      <c r="AZ723" s="9"/>
      <c r="BA723" s="20">
        <v>718</v>
      </c>
      <c r="BB723" s="20">
        <v>2017</v>
      </c>
      <c r="BC723" s="20">
        <v>1979</v>
      </c>
      <c r="BD723" s="21">
        <v>121.11</v>
      </c>
      <c r="BE723" s="9">
        <f t="shared" si="94"/>
        <v>-160292.23767842306</v>
      </c>
      <c r="BF723" s="9">
        <v>2146831.5230999999</v>
      </c>
      <c r="BG723" s="9">
        <v>33412.713799999998</v>
      </c>
      <c r="BH723" s="9">
        <v>188540.4626</v>
      </c>
      <c r="BI723" s="9">
        <v>87434.871525972601</v>
      </c>
      <c r="BJ723" s="9">
        <v>289372.39320000005</v>
      </c>
      <c r="BK723" s="9">
        <v>58568.911551939658</v>
      </c>
      <c r="BL723" s="9">
        <v>2847315.2903524563</v>
      </c>
      <c r="BM723" s="9">
        <f t="shared" si="95"/>
        <v>230803.48164806038</v>
      </c>
      <c r="BN723" s="9"/>
      <c r="BO723" s="9"/>
      <c r="BP723" s="9"/>
      <c r="BQ723" s="9"/>
      <c r="BR723" s="9"/>
      <c r="BS723" s="9"/>
      <c r="BT723" s="9"/>
      <c r="BU723" s="9"/>
      <c r="BV723" s="9">
        <f t="shared" si="90"/>
        <v>-160292.23767842306</v>
      </c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</row>
    <row r="724" spans="1:117">
      <c r="A724" s="8">
        <v>719</v>
      </c>
      <c r="B724" s="20">
        <v>2015</v>
      </c>
      <c r="C724" s="20">
        <v>1973</v>
      </c>
      <c r="D724" s="21">
        <v>71.05</v>
      </c>
      <c r="E724" s="9">
        <v>6727.9657999999999</v>
      </c>
      <c r="F724" s="9">
        <v>2041988.7054999999</v>
      </c>
      <c r="G724" s="9">
        <v>77366.129400000005</v>
      </c>
      <c r="H724" s="9">
        <v>379135.48430000001</v>
      </c>
      <c r="I724" s="9">
        <v>77753.085000000006</v>
      </c>
      <c r="J724" s="9">
        <v>18269.335599999999</v>
      </c>
      <c r="K724" s="9">
        <v>15800.8192</v>
      </c>
      <c r="L724" s="9">
        <v>2571983.9547000001</v>
      </c>
      <c r="M724" s="9">
        <f t="shared" si="91"/>
        <v>2468.5163999999986</v>
      </c>
      <c r="N724" s="9"/>
      <c r="O724" s="9"/>
      <c r="P724" s="9"/>
      <c r="Q724" s="9"/>
      <c r="R724" s="9"/>
      <c r="S724" s="9"/>
      <c r="T724" s="9"/>
      <c r="U724" s="9"/>
      <c r="V724" s="9">
        <f t="shared" si="88"/>
        <v>275289.96580000001</v>
      </c>
      <c r="W724" s="9"/>
      <c r="X724" s="9"/>
      <c r="Y724" s="9"/>
      <c r="Z724" s="9"/>
      <c r="AA724" s="8">
        <v>719</v>
      </c>
      <c r="AB724" s="20">
        <v>2016</v>
      </c>
      <c r="AC724" s="20">
        <v>1944</v>
      </c>
      <c r="AD724" s="21">
        <v>106.97</v>
      </c>
      <c r="AE724" s="9">
        <f t="shared" si="92"/>
        <v>-220700.9534019269</v>
      </c>
      <c r="AF724" s="9">
        <v>2189673.2707000002</v>
      </c>
      <c r="AG724" s="9">
        <v>33508.915200000003</v>
      </c>
      <c r="AH724" s="9">
        <v>189606.3</v>
      </c>
      <c r="AI724" s="9">
        <v>135029.79999999999</v>
      </c>
      <c r="AJ724" s="9">
        <v>71729.577799999999</v>
      </c>
      <c r="AK724" s="9">
        <v>84607.670617527168</v>
      </c>
      <c r="AL724" s="9">
        <v>2755641.1464843997</v>
      </c>
      <c r="AM724" s="9">
        <f t="shared" si="93"/>
        <v>-12878.092817527169</v>
      </c>
      <c r="AN724" s="9"/>
      <c r="AO724" s="9"/>
      <c r="AP724" s="9"/>
      <c r="AQ724" s="9"/>
      <c r="AR724" s="9"/>
      <c r="AS724" s="9"/>
      <c r="AT724" s="9"/>
      <c r="AU724" s="9"/>
      <c r="AV724" s="9">
        <f t="shared" si="89"/>
        <v>-220700.9534019269</v>
      </c>
      <c r="AW724" s="9"/>
      <c r="AX724" s="9"/>
      <c r="AY724" s="9"/>
      <c r="AZ724" s="9"/>
      <c r="BA724" s="20">
        <v>719</v>
      </c>
      <c r="BB724" s="20">
        <v>2017</v>
      </c>
      <c r="BC724" s="20">
        <v>1945</v>
      </c>
      <c r="BD724" s="21">
        <v>140.66</v>
      </c>
      <c r="BE724" s="9">
        <f t="shared" si="94"/>
        <v>-313791.54526126385</v>
      </c>
      <c r="BF724" s="9">
        <v>2200506.9956</v>
      </c>
      <c r="BG724" s="9">
        <v>33412.713799999998</v>
      </c>
      <c r="BH724" s="9">
        <v>175272.41529999999</v>
      </c>
      <c r="BI724" s="9">
        <v>137279.784543132</v>
      </c>
      <c r="BJ724" s="9">
        <v>162289.8749</v>
      </c>
      <c r="BK724" s="9">
        <v>171585.58925193967</v>
      </c>
      <c r="BL724" s="9">
        <v>2850967.7401524563</v>
      </c>
      <c r="BM724" s="9">
        <f t="shared" si="95"/>
        <v>-9295.7143519396777</v>
      </c>
      <c r="BN724" s="9"/>
      <c r="BO724" s="9"/>
      <c r="BP724" s="9"/>
      <c r="BQ724" s="9"/>
      <c r="BR724" s="9"/>
      <c r="BS724" s="9"/>
      <c r="BT724" s="9"/>
      <c r="BU724" s="9"/>
      <c r="BV724" s="9">
        <f t="shared" si="90"/>
        <v>-313791.54526126385</v>
      </c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</row>
    <row r="725" spans="1:117">
      <c r="A725" s="8">
        <v>720</v>
      </c>
      <c r="B725" s="20">
        <v>2015</v>
      </c>
      <c r="C725" s="20">
        <v>1968</v>
      </c>
      <c r="D725" s="21">
        <v>96.29</v>
      </c>
      <c r="E725" s="9">
        <v>37269.127999999997</v>
      </c>
      <c r="F725" s="9">
        <v>2037877.0903</v>
      </c>
      <c r="G725" s="9">
        <v>77366.129400000005</v>
      </c>
      <c r="H725" s="9">
        <v>380922.86780000001</v>
      </c>
      <c r="I725" s="9">
        <v>71040.542700000005</v>
      </c>
      <c r="J725" s="9">
        <v>51485.2261</v>
      </c>
      <c r="K725" s="9">
        <v>10507.3282</v>
      </c>
      <c r="L725" s="9">
        <v>2570915.4001000002</v>
      </c>
      <c r="M725" s="9">
        <f t="shared" si="91"/>
        <v>40977.897899999996</v>
      </c>
      <c r="N725" s="9"/>
      <c r="O725" s="9"/>
      <c r="P725" s="9"/>
      <c r="Q725" s="9"/>
      <c r="R725" s="9"/>
      <c r="S725" s="9"/>
      <c r="T725" s="9"/>
      <c r="U725" s="9"/>
      <c r="V725" s="9">
        <f t="shared" si="88"/>
        <v>305831.12800000003</v>
      </c>
      <c r="W725" s="9"/>
      <c r="X725" s="9"/>
      <c r="Y725" s="9"/>
      <c r="Z725" s="9"/>
      <c r="AA725" s="8">
        <v>720</v>
      </c>
      <c r="AB725" s="20">
        <v>2016</v>
      </c>
      <c r="AC725" s="20">
        <v>1965</v>
      </c>
      <c r="AD725" s="21">
        <v>118.43</v>
      </c>
      <c r="AE725" s="9">
        <f t="shared" si="92"/>
        <v>253436.54909807304</v>
      </c>
      <c r="AF725" s="9">
        <v>2196649.3953</v>
      </c>
      <c r="AG725" s="9">
        <v>33508.915200000003</v>
      </c>
      <c r="AH725" s="9">
        <v>205040.9638</v>
      </c>
      <c r="AI725" s="9">
        <v>77045.421600000001</v>
      </c>
      <c r="AJ725" s="9">
        <v>565628.07669999998</v>
      </c>
      <c r="AK725" s="9">
        <v>17832.085117527171</v>
      </c>
      <c r="AL725" s="9">
        <v>2806604.1383843999</v>
      </c>
      <c r="AM725" s="9">
        <f t="shared" si="93"/>
        <v>547795.99158247281</v>
      </c>
      <c r="AN725" s="9"/>
      <c r="AO725" s="9"/>
      <c r="AP725" s="9"/>
      <c r="AQ725" s="9"/>
      <c r="AR725" s="9"/>
      <c r="AS725" s="9"/>
      <c r="AT725" s="9"/>
      <c r="AU725" s="9"/>
      <c r="AV725" s="9">
        <f t="shared" si="89"/>
        <v>253436.54909807304</v>
      </c>
      <c r="AW725" s="9"/>
      <c r="AX725" s="9"/>
      <c r="AY725" s="9"/>
      <c r="AZ725" s="9"/>
      <c r="BA725" s="20">
        <v>720</v>
      </c>
      <c r="BB725" s="20">
        <v>2017</v>
      </c>
      <c r="BC725" s="20">
        <v>1966</v>
      </c>
      <c r="BD725" s="21">
        <v>143.24</v>
      </c>
      <c r="BE725" s="9">
        <f t="shared" si="94"/>
        <v>-51304.416462325025</v>
      </c>
      <c r="BF725" s="9">
        <v>2197689.6172000002</v>
      </c>
      <c r="BG725" s="9">
        <v>33412.713799999998</v>
      </c>
      <c r="BH725" s="9">
        <v>191166.8621</v>
      </c>
      <c r="BI725" s="9">
        <v>77568.110042070999</v>
      </c>
      <c r="BJ725" s="9">
        <v>350893.79220000003</v>
      </c>
      <c r="BK725" s="9">
        <v>48641.699951939663</v>
      </c>
      <c r="BL725" s="9">
        <v>2853393.8118524565</v>
      </c>
      <c r="BM725" s="9">
        <f t="shared" si="95"/>
        <v>302252.09224806039</v>
      </c>
      <c r="BN725" s="9"/>
      <c r="BO725" s="9"/>
      <c r="BP725" s="9"/>
      <c r="BQ725" s="9"/>
      <c r="BR725" s="9"/>
      <c r="BS725" s="9"/>
      <c r="BT725" s="9"/>
      <c r="BU725" s="9"/>
      <c r="BV725" s="9">
        <f t="shared" si="90"/>
        <v>-51304.416462325025</v>
      </c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</row>
    <row r="726" spans="1:117">
      <c r="A726" s="8">
        <v>721</v>
      </c>
      <c r="B726" s="20">
        <v>2015</v>
      </c>
      <c r="C726" s="20">
        <v>1983</v>
      </c>
      <c r="D726" s="21">
        <v>122.32</v>
      </c>
      <c r="E726" s="9">
        <v>70625.941000000006</v>
      </c>
      <c r="F726" s="9">
        <v>2045216.2308</v>
      </c>
      <c r="G726" s="9">
        <v>77366.129400000005</v>
      </c>
      <c r="H726" s="9">
        <v>380565.29070000001</v>
      </c>
      <c r="I726" s="9">
        <v>72383.428400000004</v>
      </c>
      <c r="J726" s="9">
        <v>69491.928</v>
      </c>
      <c r="K726" s="9">
        <v>3650.3582000000001</v>
      </c>
      <c r="L726" s="9">
        <v>2570746.7080000001</v>
      </c>
      <c r="M726" s="9">
        <f t="shared" si="91"/>
        <v>65841.569799999997</v>
      </c>
      <c r="N726" s="9"/>
      <c r="O726" s="9"/>
      <c r="P726" s="9"/>
      <c r="Q726" s="9"/>
      <c r="R726" s="9"/>
      <c r="S726" s="9"/>
      <c r="T726" s="9"/>
      <c r="U726" s="9"/>
      <c r="V726" s="9">
        <f t="shared" si="88"/>
        <v>339187.94099999999</v>
      </c>
      <c r="W726" s="9"/>
      <c r="X726" s="9"/>
      <c r="Y726" s="9"/>
      <c r="Z726" s="9"/>
      <c r="AA726" s="8">
        <v>721</v>
      </c>
      <c r="AB726" s="20">
        <v>2016</v>
      </c>
      <c r="AC726" s="20">
        <v>1983</v>
      </c>
      <c r="AD726" s="21">
        <v>157.11000000000001</v>
      </c>
      <c r="AE726" s="9">
        <f t="shared" si="92"/>
        <v>122845.66689807316</v>
      </c>
      <c r="AF726" s="9">
        <v>2183105.1666000001</v>
      </c>
      <c r="AG726" s="9">
        <v>33508.915200000003</v>
      </c>
      <c r="AH726" s="9">
        <v>206081.5215</v>
      </c>
      <c r="AI726" s="9">
        <v>73136.292700000005</v>
      </c>
      <c r="AJ726" s="9">
        <v>436931.39559999999</v>
      </c>
      <c r="AK726" s="9">
        <v>12273.478617527171</v>
      </c>
      <c r="AL726" s="9">
        <v>2797644.1460843999</v>
      </c>
      <c r="AM726" s="9">
        <f t="shared" si="93"/>
        <v>424657.91698247282</v>
      </c>
      <c r="AN726" s="9"/>
      <c r="AO726" s="9"/>
      <c r="AP726" s="9"/>
      <c r="AQ726" s="9"/>
      <c r="AR726" s="9"/>
      <c r="AS726" s="9"/>
      <c r="AT726" s="9"/>
      <c r="AU726" s="9"/>
      <c r="AV726" s="9">
        <f t="shared" si="89"/>
        <v>122845.66689807316</v>
      </c>
      <c r="AW726" s="9"/>
      <c r="AX726" s="9"/>
      <c r="AY726" s="9"/>
      <c r="AZ726" s="9"/>
      <c r="BA726" s="20">
        <v>721</v>
      </c>
      <c r="BB726" s="20">
        <v>2017</v>
      </c>
      <c r="BC726" s="20">
        <v>1984</v>
      </c>
      <c r="BD726" s="21">
        <v>117.76</v>
      </c>
      <c r="BE726" s="9">
        <f t="shared" si="94"/>
        <v>160917.22367247567</v>
      </c>
      <c r="BF726" s="9">
        <v>2200748.1272999998</v>
      </c>
      <c r="BG726" s="9">
        <v>33412.713799999998</v>
      </c>
      <c r="BH726" s="9">
        <v>192439.12040000001</v>
      </c>
      <c r="BI726" s="9">
        <v>72788.536676872405</v>
      </c>
      <c r="BJ726" s="9">
        <v>581454.8345</v>
      </c>
      <c r="BK726" s="9">
        <v>39183.972351939665</v>
      </c>
      <c r="BL726" s="9">
        <v>2880742.1366524566</v>
      </c>
      <c r="BM726" s="9">
        <f t="shared" si="95"/>
        <v>542270.86214806035</v>
      </c>
      <c r="BN726" s="9"/>
      <c r="BO726" s="9"/>
      <c r="BP726" s="9"/>
      <c r="BQ726" s="9"/>
      <c r="BR726" s="9"/>
      <c r="BS726" s="9"/>
      <c r="BT726" s="9"/>
      <c r="BU726" s="9"/>
      <c r="BV726" s="9">
        <f t="shared" si="90"/>
        <v>160917.22367247567</v>
      </c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</row>
    <row r="727" spans="1:117">
      <c r="A727" s="8">
        <v>722</v>
      </c>
      <c r="B727" s="20">
        <v>2015</v>
      </c>
      <c r="C727" s="20">
        <v>1960</v>
      </c>
      <c r="D727" s="21">
        <v>101.81</v>
      </c>
      <c r="E727" s="9">
        <v>54447.747000000003</v>
      </c>
      <c r="F727" s="9">
        <v>2041082.2952000001</v>
      </c>
      <c r="G727" s="9">
        <v>77366.129400000005</v>
      </c>
      <c r="H727" s="9">
        <v>380492.49969999999</v>
      </c>
      <c r="I727" s="9">
        <v>72656.796000000002</v>
      </c>
      <c r="J727" s="9">
        <v>62812.856</v>
      </c>
      <c r="K727" s="9">
        <v>3467.1471999999999</v>
      </c>
      <c r="L727" s="9">
        <v>2576495.6819000002</v>
      </c>
      <c r="M727" s="9">
        <f t="shared" si="91"/>
        <v>59345.7088</v>
      </c>
      <c r="N727" s="9"/>
      <c r="O727" s="9"/>
      <c r="P727" s="9"/>
      <c r="Q727" s="9"/>
      <c r="R727" s="9"/>
      <c r="S727" s="9"/>
      <c r="T727" s="9"/>
      <c r="U727" s="9"/>
      <c r="V727" s="9">
        <f t="shared" si="88"/>
        <v>323009.74700000003</v>
      </c>
      <c r="W727" s="9"/>
      <c r="X727" s="9"/>
      <c r="Y727" s="9"/>
      <c r="Z727" s="9"/>
      <c r="AA727" s="8">
        <v>722</v>
      </c>
      <c r="AB727" s="20">
        <v>2016</v>
      </c>
      <c r="AC727" s="20">
        <v>1953</v>
      </c>
      <c r="AD727" s="21">
        <v>154.11000000000001</v>
      </c>
      <c r="AE727" s="9">
        <f t="shared" si="92"/>
        <v>-16711.038101926446</v>
      </c>
      <c r="AF727" s="9">
        <v>2167939.9249</v>
      </c>
      <c r="AG727" s="9">
        <v>33508.915200000003</v>
      </c>
      <c r="AH727" s="9">
        <v>200044.62089999998</v>
      </c>
      <c r="AI727" s="9">
        <v>95815.499200000006</v>
      </c>
      <c r="AJ727" s="9">
        <v>304763.8198</v>
      </c>
      <c r="AK727" s="9">
        <v>36385.705317527172</v>
      </c>
      <c r="AL727" s="9">
        <v>2782398.1127843997</v>
      </c>
      <c r="AM727" s="9">
        <f t="shared" si="93"/>
        <v>268378.11448247283</v>
      </c>
      <c r="AN727" s="9"/>
      <c r="AO727" s="9"/>
      <c r="AP727" s="9"/>
      <c r="AQ727" s="9"/>
      <c r="AR727" s="9"/>
      <c r="AS727" s="9"/>
      <c r="AT727" s="9"/>
      <c r="AU727" s="9"/>
      <c r="AV727" s="9">
        <f t="shared" si="89"/>
        <v>-16711.038101926446</v>
      </c>
      <c r="AW727" s="9"/>
      <c r="AX727" s="9"/>
      <c r="AY727" s="9"/>
      <c r="AZ727" s="9"/>
      <c r="BA727" s="20">
        <v>722</v>
      </c>
      <c r="BB727" s="20">
        <v>2017</v>
      </c>
      <c r="BC727" s="20">
        <v>1954</v>
      </c>
      <c r="BD727" s="21">
        <v>129.66</v>
      </c>
      <c r="BE727" s="9">
        <f t="shared" si="94"/>
        <v>178995.2646913291</v>
      </c>
      <c r="BF727" s="9">
        <v>2189960.8135000002</v>
      </c>
      <c r="BG727" s="9">
        <v>33412.713799999998</v>
      </c>
      <c r="BH727" s="9">
        <v>192576.2084</v>
      </c>
      <c r="BI727" s="9">
        <v>72273.529795725</v>
      </c>
      <c r="BJ727" s="9">
        <v>618244.83870000008</v>
      </c>
      <c r="BK727" s="9">
        <v>41484.411151939661</v>
      </c>
      <c r="BL727" s="9">
        <v>2885988.4283524565</v>
      </c>
      <c r="BM727" s="9">
        <f t="shared" si="95"/>
        <v>576760.42754806043</v>
      </c>
      <c r="BN727" s="9"/>
      <c r="BO727" s="9"/>
      <c r="BP727" s="9"/>
      <c r="BQ727" s="9"/>
      <c r="BR727" s="9"/>
      <c r="BS727" s="9"/>
      <c r="BT727" s="9"/>
      <c r="BU727" s="9"/>
      <c r="BV727" s="9">
        <f t="shared" si="90"/>
        <v>178995.2646913291</v>
      </c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</row>
    <row r="728" spans="1:117">
      <c r="A728" s="8">
        <v>723</v>
      </c>
      <c r="B728" s="20">
        <v>2015</v>
      </c>
      <c r="C728" s="20">
        <v>1956</v>
      </c>
      <c r="D728" s="21">
        <v>140.97999999999999</v>
      </c>
      <c r="E728" s="9">
        <v>34814.7405</v>
      </c>
      <c r="F728" s="9">
        <v>2033296.8805</v>
      </c>
      <c r="G728" s="9">
        <v>77366.129400000005</v>
      </c>
      <c r="H728" s="9">
        <v>379939.4388</v>
      </c>
      <c r="I728" s="9">
        <v>74733.823399999994</v>
      </c>
      <c r="J728" s="9">
        <v>46637.535300000003</v>
      </c>
      <c r="K728" s="9">
        <v>3432.6064000000001</v>
      </c>
      <c r="L728" s="9">
        <v>2573726.4605</v>
      </c>
      <c r="M728" s="9">
        <f t="shared" si="91"/>
        <v>43204.928900000006</v>
      </c>
      <c r="N728" s="9"/>
      <c r="O728" s="9"/>
      <c r="P728" s="9"/>
      <c r="Q728" s="9"/>
      <c r="R728" s="9"/>
      <c r="S728" s="9"/>
      <c r="T728" s="9"/>
      <c r="U728" s="9"/>
      <c r="V728" s="9">
        <f t="shared" si="88"/>
        <v>303376.74050000001</v>
      </c>
      <c r="W728" s="9"/>
      <c r="X728" s="9"/>
      <c r="Y728" s="9"/>
      <c r="Z728" s="9"/>
      <c r="AA728" s="8">
        <v>723</v>
      </c>
      <c r="AB728" s="20">
        <v>2016</v>
      </c>
      <c r="AC728" s="20">
        <v>1966</v>
      </c>
      <c r="AD728" s="21">
        <v>143.24</v>
      </c>
      <c r="AE728" s="9">
        <f t="shared" si="92"/>
        <v>1658.0934980735183</v>
      </c>
      <c r="AF728" s="9">
        <v>2107718.0638000001</v>
      </c>
      <c r="AG728" s="9">
        <v>33508.915200000003</v>
      </c>
      <c r="AH728" s="9">
        <v>204233.64869999999</v>
      </c>
      <c r="AI728" s="9">
        <v>80078.313200000004</v>
      </c>
      <c r="AJ728" s="9">
        <v>360312.1496</v>
      </c>
      <c r="AK728" s="9">
        <v>11029.487417527171</v>
      </c>
      <c r="AL728" s="9">
        <v>2773163.5095843999</v>
      </c>
      <c r="AM728" s="9">
        <f t="shared" si="93"/>
        <v>349282.66218247282</v>
      </c>
      <c r="AN728" s="9"/>
      <c r="AO728" s="9"/>
      <c r="AP728" s="9"/>
      <c r="AQ728" s="9"/>
      <c r="AR728" s="9"/>
      <c r="AS728" s="9"/>
      <c r="AT728" s="9"/>
      <c r="AU728" s="9"/>
      <c r="AV728" s="9">
        <f t="shared" si="89"/>
        <v>1658.0934980735183</v>
      </c>
      <c r="AW728" s="9"/>
      <c r="AX728" s="9"/>
      <c r="AY728" s="9"/>
      <c r="AZ728" s="9"/>
      <c r="BA728" s="20">
        <v>723</v>
      </c>
      <c r="BB728" s="20">
        <v>2017</v>
      </c>
      <c r="BC728" s="20">
        <v>1967</v>
      </c>
      <c r="BD728" s="21">
        <v>128.53</v>
      </c>
      <c r="BE728" s="9">
        <f t="shared" si="94"/>
        <v>-10934.597399812657</v>
      </c>
      <c r="BF728" s="9">
        <v>2137653.7560000001</v>
      </c>
      <c r="BG728" s="9">
        <v>33412.713799999998</v>
      </c>
      <c r="BH728" s="9">
        <v>191422.0313</v>
      </c>
      <c r="BI728" s="9">
        <v>76609.499804583596</v>
      </c>
      <c r="BJ728" s="9">
        <v>463860.79690000002</v>
      </c>
      <c r="BK728" s="9">
        <v>39942.306151939665</v>
      </c>
      <c r="BL728" s="9">
        <v>2873951.0890524564</v>
      </c>
      <c r="BM728" s="9">
        <f t="shared" si="95"/>
        <v>423918.49074806034</v>
      </c>
      <c r="BN728" s="9"/>
      <c r="BO728" s="9"/>
      <c r="BP728" s="9"/>
      <c r="BQ728" s="9"/>
      <c r="BR728" s="9"/>
      <c r="BS728" s="9"/>
      <c r="BT728" s="9"/>
      <c r="BU728" s="9"/>
      <c r="BV728" s="9">
        <f t="shared" si="90"/>
        <v>-10934.597399812657</v>
      </c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</row>
    <row r="729" spans="1:117">
      <c r="A729" s="8">
        <v>724</v>
      </c>
      <c r="B729" s="20">
        <v>2015</v>
      </c>
      <c r="C729" s="20">
        <v>1966</v>
      </c>
      <c r="D729" s="21">
        <v>89.68</v>
      </c>
      <c r="E729" s="9">
        <v>34422.894699999997</v>
      </c>
      <c r="F729" s="9">
        <v>2037745.2919999999</v>
      </c>
      <c r="G729" s="9">
        <v>77366.129400000005</v>
      </c>
      <c r="H729" s="9">
        <v>380049.91139999998</v>
      </c>
      <c r="I729" s="9">
        <v>74318.941900000005</v>
      </c>
      <c r="J729" s="9">
        <v>42844.280100000004</v>
      </c>
      <c r="K729" s="9">
        <v>9660.6677999999993</v>
      </c>
      <c r="L729" s="9">
        <v>2568240.9923</v>
      </c>
      <c r="M729" s="9">
        <f t="shared" si="91"/>
        <v>33183.612300000008</v>
      </c>
      <c r="N729" s="9"/>
      <c r="O729" s="9"/>
      <c r="P729" s="9"/>
      <c r="Q729" s="9"/>
      <c r="R729" s="9"/>
      <c r="S729" s="9"/>
      <c r="T729" s="9"/>
      <c r="U729" s="9"/>
      <c r="V729" s="9">
        <f t="shared" si="88"/>
        <v>302984.8947</v>
      </c>
      <c r="W729" s="9"/>
      <c r="X729" s="9"/>
      <c r="Y729" s="9"/>
      <c r="Z729" s="9"/>
      <c r="AA729" s="8">
        <v>724</v>
      </c>
      <c r="AB729" s="20">
        <v>2016</v>
      </c>
      <c r="AC729" s="20">
        <v>1965</v>
      </c>
      <c r="AD729" s="21">
        <v>118.43</v>
      </c>
      <c r="AE729" s="9">
        <f t="shared" si="92"/>
        <v>240082.14569807285</v>
      </c>
      <c r="AF729" s="9">
        <v>2177109.8133999999</v>
      </c>
      <c r="AG729" s="9">
        <v>33508.915200000003</v>
      </c>
      <c r="AH729" s="9">
        <v>205051.55479999998</v>
      </c>
      <c r="AI729" s="9">
        <v>77005.633799999996</v>
      </c>
      <c r="AJ729" s="9">
        <v>567580.81669999997</v>
      </c>
      <c r="AK729" s="9">
        <v>13400.098217527171</v>
      </c>
      <c r="AL729" s="9">
        <v>2806774.4899843996</v>
      </c>
      <c r="AM729" s="9">
        <f t="shared" si="93"/>
        <v>554180.71848247282</v>
      </c>
      <c r="AN729" s="9"/>
      <c r="AO729" s="9"/>
      <c r="AP729" s="9"/>
      <c r="AQ729" s="9"/>
      <c r="AR729" s="9"/>
      <c r="AS729" s="9"/>
      <c r="AT729" s="9"/>
      <c r="AU729" s="9"/>
      <c r="AV729" s="9">
        <f t="shared" si="89"/>
        <v>240082.14569807285</v>
      </c>
      <c r="AW729" s="9"/>
      <c r="AX729" s="9"/>
      <c r="AY729" s="9"/>
      <c r="AZ729" s="9"/>
      <c r="BA729" s="20">
        <v>724</v>
      </c>
      <c r="BB729" s="20">
        <v>2017</v>
      </c>
      <c r="BC729" s="20">
        <v>1966</v>
      </c>
      <c r="BD729" s="21">
        <v>143.24</v>
      </c>
      <c r="BE729" s="9">
        <f t="shared" si="94"/>
        <v>-129513.83039486734</v>
      </c>
      <c r="BF729" s="9">
        <v>2192490.5060000001</v>
      </c>
      <c r="BG729" s="9">
        <v>33412.713799999998</v>
      </c>
      <c r="BH729" s="9">
        <v>191819.94289999999</v>
      </c>
      <c r="BI729" s="9">
        <v>75114.640009528899</v>
      </c>
      <c r="BJ729" s="9">
        <v>273772.3186</v>
      </c>
      <c r="BK729" s="9">
        <v>46833.471351939661</v>
      </c>
      <c r="BL729" s="9">
        <v>2849290.4803524567</v>
      </c>
      <c r="BM729" s="9">
        <f t="shared" si="95"/>
        <v>226938.84724806034</v>
      </c>
      <c r="BN729" s="9"/>
      <c r="BO729" s="9"/>
      <c r="BP729" s="9"/>
      <c r="BQ729" s="9"/>
      <c r="BR729" s="9"/>
      <c r="BS729" s="9"/>
      <c r="BT729" s="9"/>
      <c r="BU729" s="9"/>
      <c r="BV729" s="9">
        <f t="shared" si="90"/>
        <v>-129513.83039486734</v>
      </c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</row>
    <row r="730" spans="1:117">
      <c r="A730" s="8">
        <v>725</v>
      </c>
      <c r="B730" s="20">
        <v>2015</v>
      </c>
      <c r="C730" s="20">
        <v>1977</v>
      </c>
      <c r="D730" s="21">
        <v>53.48</v>
      </c>
      <c r="E730" s="9">
        <v>33400.4257</v>
      </c>
      <c r="F730" s="9">
        <v>2042848.0560999999</v>
      </c>
      <c r="G730" s="9">
        <v>77366.129400000005</v>
      </c>
      <c r="H730" s="9">
        <v>380476.66619999998</v>
      </c>
      <c r="I730" s="9">
        <v>72716.258600000001</v>
      </c>
      <c r="J730" s="9">
        <v>37074.820500000002</v>
      </c>
      <c r="K730" s="9">
        <v>7338.7250000000004</v>
      </c>
      <c r="L730" s="9">
        <v>2569742.7801000001</v>
      </c>
      <c r="M730" s="9">
        <f t="shared" si="91"/>
        <v>29736.095500000003</v>
      </c>
      <c r="N730" s="9"/>
      <c r="O730" s="9"/>
      <c r="P730" s="9"/>
      <c r="Q730" s="9"/>
      <c r="R730" s="9"/>
      <c r="S730" s="9"/>
      <c r="T730" s="9"/>
      <c r="U730" s="9"/>
      <c r="V730" s="9">
        <f t="shared" si="88"/>
        <v>301962.42570000002</v>
      </c>
      <c r="W730" s="9"/>
      <c r="X730" s="9"/>
      <c r="Y730" s="9"/>
      <c r="Z730" s="9"/>
      <c r="AA730" s="8">
        <v>725</v>
      </c>
      <c r="AB730" s="20">
        <v>2016</v>
      </c>
      <c r="AC730" s="20">
        <v>1948</v>
      </c>
      <c r="AD730" s="21">
        <v>128.72</v>
      </c>
      <c r="AE730" s="9">
        <f t="shared" si="92"/>
        <v>215182.65069807321</v>
      </c>
      <c r="AF730" s="9">
        <v>2169678.1101000002</v>
      </c>
      <c r="AG730" s="9">
        <v>33508.915200000003</v>
      </c>
      <c r="AH730" s="9">
        <v>206134.58589999998</v>
      </c>
      <c r="AI730" s="9">
        <v>72936.942299999995</v>
      </c>
      <c r="AJ730" s="9">
        <v>543559.02419999999</v>
      </c>
      <c r="AK730" s="9">
        <v>11117.44141752717</v>
      </c>
      <c r="AL730" s="9">
        <v>2799517.4855843997</v>
      </c>
      <c r="AM730" s="9">
        <f t="shared" si="93"/>
        <v>532441.58278247283</v>
      </c>
      <c r="AN730" s="9"/>
      <c r="AO730" s="9"/>
      <c r="AP730" s="9"/>
      <c r="AQ730" s="9"/>
      <c r="AR730" s="9"/>
      <c r="AS730" s="9"/>
      <c r="AT730" s="9"/>
      <c r="AU730" s="9"/>
      <c r="AV730" s="9">
        <f t="shared" si="89"/>
        <v>215182.65069807321</v>
      </c>
      <c r="AW730" s="9"/>
      <c r="AX730" s="9"/>
      <c r="AY730" s="9"/>
      <c r="AZ730" s="9"/>
      <c r="BA730" s="20">
        <v>725</v>
      </c>
      <c r="BB730" s="20">
        <v>2017</v>
      </c>
      <c r="BC730" s="20">
        <v>1949</v>
      </c>
      <c r="BD730" s="21">
        <v>156.88</v>
      </c>
      <c r="BE730" s="9">
        <f t="shared" si="94"/>
        <v>-145403.10128495004</v>
      </c>
      <c r="BF730" s="9">
        <v>2192038.9578</v>
      </c>
      <c r="BG730" s="9">
        <v>33412.713799999998</v>
      </c>
      <c r="BH730" s="9">
        <v>189853.41930000001</v>
      </c>
      <c r="BI730" s="9">
        <v>82502.404019445705</v>
      </c>
      <c r="BJ730" s="9">
        <v>281373.63070000004</v>
      </c>
      <c r="BK730" s="9">
        <v>64919.84235193966</v>
      </c>
      <c r="BL730" s="9">
        <v>2859664.3845524564</v>
      </c>
      <c r="BM730" s="9">
        <f t="shared" si="95"/>
        <v>216453.78834806039</v>
      </c>
      <c r="BN730" s="9"/>
      <c r="BO730" s="9"/>
      <c r="BP730" s="9"/>
      <c r="BQ730" s="9"/>
      <c r="BR730" s="9"/>
      <c r="BS730" s="9"/>
      <c r="BT730" s="9"/>
      <c r="BU730" s="9"/>
      <c r="BV730" s="9">
        <f t="shared" si="90"/>
        <v>-145403.10128495004</v>
      </c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</row>
    <row r="731" spans="1:117">
      <c r="A731" s="8">
        <v>726</v>
      </c>
      <c r="B731" s="20">
        <v>2015</v>
      </c>
      <c r="C731" s="20">
        <v>2001</v>
      </c>
      <c r="D731" s="21">
        <v>59.94</v>
      </c>
      <c r="E731" s="9">
        <v>47752.001499999998</v>
      </c>
      <c r="F731" s="9">
        <v>2035656.1109</v>
      </c>
      <c r="G731" s="9">
        <v>77366.129400000005</v>
      </c>
      <c r="H731" s="9">
        <v>379972.14169999998</v>
      </c>
      <c r="I731" s="9">
        <v>74611.007199999993</v>
      </c>
      <c r="J731" s="9">
        <v>58258.207499999997</v>
      </c>
      <c r="K731" s="9">
        <v>2079.1145999999999</v>
      </c>
      <c r="L731" s="9">
        <v>2576032.4805000001</v>
      </c>
      <c r="M731" s="9">
        <f t="shared" si="91"/>
        <v>56179.092899999996</v>
      </c>
      <c r="N731" s="9"/>
      <c r="O731" s="9"/>
      <c r="P731" s="9"/>
      <c r="Q731" s="9"/>
      <c r="R731" s="9"/>
      <c r="S731" s="9"/>
      <c r="T731" s="9"/>
      <c r="U731" s="9"/>
      <c r="V731" s="9">
        <f t="shared" si="88"/>
        <v>316314.00150000001</v>
      </c>
      <c r="W731" s="9"/>
      <c r="X731" s="9"/>
      <c r="Y731" s="9"/>
      <c r="Z731" s="9"/>
      <c r="AA731" s="8">
        <v>726</v>
      </c>
      <c r="AB731" s="20">
        <v>2016</v>
      </c>
      <c r="AC731" s="20">
        <v>1968</v>
      </c>
      <c r="AD731" s="21">
        <v>152.97999999999999</v>
      </c>
      <c r="AE731" s="9">
        <f t="shared" si="92"/>
        <v>65491.298398073297</v>
      </c>
      <c r="AF731" s="9">
        <v>2143671.7269000001</v>
      </c>
      <c r="AG731" s="9">
        <v>33508.915200000003</v>
      </c>
      <c r="AH731" s="9">
        <v>205113.27029999997</v>
      </c>
      <c r="AI731" s="9">
        <v>76773.783200000005</v>
      </c>
      <c r="AJ731" s="9">
        <v>395478.78230000002</v>
      </c>
      <c r="AK731" s="9">
        <v>9595.5552175271714</v>
      </c>
      <c r="AL731" s="9">
        <v>2779459.6242843997</v>
      </c>
      <c r="AM731" s="9">
        <f t="shared" si="93"/>
        <v>385883.22708247288</v>
      </c>
      <c r="AN731" s="9"/>
      <c r="AO731" s="9"/>
      <c r="AP731" s="9"/>
      <c r="AQ731" s="9"/>
      <c r="AR731" s="9"/>
      <c r="AS731" s="9"/>
      <c r="AT731" s="9"/>
      <c r="AU731" s="9"/>
      <c r="AV731" s="9">
        <f t="shared" si="89"/>
        <v>65491.298398073297</v>
      </c>
      <c r="AW731" s="9"/>
      <c r="AX731" s="9"/>
      <c r="AY731" s="9"/>
      <c r="AZ731" s="9"/>
      <c r="BA731" s="20">
        <v>726</v>
      </c>
      <c r="BB731" s="20">
        <v>2017</v>
      </c>
      <c r="BC731" s="20">
        <v>1969</v>
      </c>
      <c r="BD731" s="21">
        <v>123.63</v>
      </c>
      <c r="BE731" s="9">
        <f t="shared" si="94"/>
        <v>136521.41533104051</v>
      </c>
      <c r="BF731" s="9">
        <v>2169489.0978999999</v>
      </c>
      <c r="BG731" s="9">
        <v>33412.713799999998</v>
      </c>
      <c r="BH731" s="9">
        <v>192387.69349999999</v>
      </c>
      <c r="BI731" s="9">
        <v>72981.735735436305</v>
      </c>
      <c r="BJ731" s="9">
        <v>595509.82660000003</v>
      </c>
      <c r="BK731" s="9">
        <v>41885.02985193966</v>
      </c>
      <c r="BL731" s="9">
        <v>2885374.6223524567</v>
      </c>
      <c r="BM731" s="9">
        <f t="shared" si="95"/>
        <v>553624.79674806038</v>
      </c>
      <c r="BN731" s="9"/>
      <c r="BO731" s="9"/>
      <c r="BP731" s="9"/>
      <c r="BQ731" s="9"/>
      <c r="BR731" s="9"/>
      <c r="BS731" s="9"/>
      <c r="BT731" s="9"/>
      <c r="BU731" s="9"/>
      <c r="BV731" s="9">
        <f t="shared" si="90"/>
        <v>136521.41533104051</v>
      </c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</row>
    <row r="732" spans="1:117">
      <c r="A732" s="8">
        <v>727</v>
      </c>
      <c r="B732" s="20">
        <v>2015</v>
      </c>
      <c r="C732" s="20">
        <v>1997</v>
      </c>
      <c r="D732" s="21">
        <v>158.16</v>
      </c>
      <c r="E732" s="9">
        <v>105639.6811</v>
      </c>
      <c r="F732" s="9">
        <v>2025654.6827</v>
      </c>
      <c r="G732" s="9">
        <v>77366.129400000005</v>
      </c>
      <c r="H732" s="9">
        <v>380889.22220000002</v>
      </c>
      <c r="I732" s="9">
        <v>71166.899300000005</v>
      </c>
      <c r="J732" s="9">
        <v>129947.008</v>
      </c>
      <c r="K732" s="9">
        <v>0</v>
      </c>
      <c r="L732" s="9">
        <v>2579384.2604999999</v>
      </c>
      <c r="M732" s="9">
        <f t="shared" si="91"/>
        <v>129947.008</v>
      </c>
      <c r="N732" s="9"/>
      <c r="O732" s="9"/>
      <c r="P732" s="9"/>
      <c r="Q732" s="9"/>
      <c r="R732" s="9"/>
      <c r="S732" s="9"/>
      <c r="T732" s="9"/>
      <c r="U732" s="9"/>
      <c r="V732" s="9">
        <f t="shared" si="88"/>
        <v>374201.68110000005</v>
      </c>
      <c r="W732" s="9"/>
      <c r="X732" s="9"/>
      <c r="Y732" s="9"/>
      <c r="Z732" s="9"/>
      <c r="AA732" s="8">
        <v>727</v>
      </c>
      <c r="AB732" s="20">
        <v>2016</v>
      </c>
      <c r="AC732" s="20">
        <v>1999</v>
      </c>
      <c r="AD732" s="21">
        <v>133.88999999999999</v>
      </c>
      <c r="AE732" s="9">
        <f t="shared" si="92"/>
        <v>267433.28919807309</v>
      </c>
      <c r="AF732" s="9">
        <v>2151283.7097999998</v>
      </c>
      <c r="AG732" s="9">
        <v>33508.915200000003</v>
      </c>
      <c r="AH732" s="9">
        <v>204927.4216</v>
      </c>
      <c r="AI732" s="9">
        <v>77471.972899999993</v>
      </c>
      <c r="AJ732" s="9">
        <v>617265.28229999996</v>
      </c>
      <c r="AK732" s="9">
        <v>11184.369517527171</v>
      </c>
      <c r="AL732" s="9">
        <v>2805839.6430843999</v>
      </c>
      <c r="AM732" s="9">
        <f t="shared" si="93"/>
        <v>606080.91278247279</v>
      </c>
      <c r="AN732" s="9"/>
      <c r="AO732" s="9"/>
      <c r="AP732" s="9"/>
      <c r="AQ732" s="9"/>
      <c r="AR732" s="9"/>
      <c r="AS732" s="9"/>
      <c r="AT732" s="9"/>
      <c r="AU732" s="9"/>
      <c r="AV732" s="9">
        <f t="shared" si="89"/>
        <v>267433.28919807309</v>
      </c>
      <c r="AW732" s="9"/>
      <c r="AX732" s="9"/>
      <c r="AY732" s="9"/>
      <c r="AZ732" s="9"/>
      <c r="BA732" s="20">
        <v>727</v>
      </c>
      <c r="BB732" s="20">
        <v>2017</v>
      </c>
      <c r="BC732" s="20">
        <v>2000</v>
      </c>
      <c r="BD732" s="21">
        <v>82.51</v>
      </c>
      <c r="BE732" s="9">
        <f t="shared" si="94"/>
        <v>67588.885396567639</v>
      </c>
      <c r="BF732" s="9">
        <v>2195662.858</v>
      </c>
      <c r="BG732" s="9">
        <v>33412.713799999998</v>
      </c>
      <c r="BH732" s="9">
        <v>191619.98970000001</v>
      </c>
      <c r="BI732" s="9">
        <v>75865.817200964506</v>
      </c>
      <c r="BJ732" s="9">
        <v>483952.13190000004</v>
      </c>
      <c r="BK732" s="9">
        <v>47075.778051939662</v>
      </c>
      <c r="BL732" s="9">
        <v>2865848.8471524566</v>
      </c>
      <c r="BM732" s="9">
        <f t="shared" si="95"/>
        <v>436876.35384806036</v>
      </c>
      <c r="BN732" s="9"/>
      <c r="BO732" s="9"/>
      <c r="BP732" s="9"/>
      <c r="BQ732" s="9"/>
      <c r="BR732" s="9"/>
      <c r="BS732" s="9"/>
      <c r="BT732" s="9"/>
      <c r="BU732" s="9"/>
      <c r="BV732" s="9">
        <f t="shared" si="90"/>
        <v>67588.885396567639</v>
      </c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</row>
    <row r="733" spans="1:117">
      <c r="A733" s="8">
        <v>728</v>
      </c>
      <c r="B733" s="20">
        <v>2015</v>
      </c>
      <c r="C733" s="20">
        <v>1964</v>
      </c>
      <c r="D733" s="21">
        <v>106.98</v>
      </c>
      <c r="E733" s="9">
        <v>49092.829899999997</v>
      </c>
      <c r="F733" s="9">
        <v>2037915.5589000001</v>
      </c>
      <c r="G733" s="9">
        <v>77366.129400000005</v>
      </c>
      <c r="H733" s="9">
        <v>380560.03029999998</v>
      </c>
      <c r="I733" s="9">
        <v>72403.183699999994</v>
      </c>
      <c r="J733" s="9">
        <v>58070.937700000002</v>
      </c>
      <c r="K733" s="9">
        <v>2282.9578000000001</v>
      </c>
      <c r="L733" s="9">
        <v>2574940.0523000001</v>
      </c>
      <c r="M733" s="9">
        <f t="shared" si="91"/>
        <v>55787.979900000006</v>
      </c>
      <c r="N733" s="9"/>
      <c r="O733" s="9"/>
      <c r="P733" s="9"/>
      <c r="Q733" s="9"/>
      <c r="R733" s="9"/>
      <c r="S733" s="9"/>
      <c r="T733" s="9"/>
      <c r="U733" s="9"/>
      <c r="V733" s="9">
        <f t="shared" si="88"/>
        <v>317654.82990000001</v>
      </c>
      <c r="W733" s="9"/>
      <c r="X733" s="9"/>
      <c r="Y733" s="9"/>
      <c r="Z733" s="9"/>
      <c r="AA733" s="8">
        <v>728</v>
      </c>
      <c r="AB733" s="20">
        <v>2016</v>
      </c>
      <c r="AC733" s="20">
        <v>1979</v>
      </c>
      <c r="AD733" s="21">
        <v>121.11</v>
      </c>
      <c r="AE733" s="9">
        <f t="shared" si="92"/>
        <v>-108330.77480192622</v>
      </c>
      <c r="AF733" s="9">
        <v>2162646.8990000002</v>
      </c>
      <c r="AG733" s="9">
        <v>33508.915200000003</v>
      </c>
      <c r="AH733" s="9">
        <v>198936.69129999998</v>
      </c>
      <c r="AI733" s="9">
        <v>99977.728499999997</v>
      </c>
      <c r="AJ733" s="9">
        <v>210117.91030000002</v>
      </c>
      <c r="AK733" s="9">
        <v>48077.37591752717</v>
      </c>
      <c r="AL733" s="9">
        <v>2765441.5431843996</v>
      </c>
      <c r="AM733" s="9">
        <f t="shared" si="93"/>
        <v>162040.53438247286</v>
      </c>
      <c r="AN733" s="9"/>
      <c r="AO733" s="9"/>
      <c r="AP733" s="9"/>
      <c r="AQ733" s="9"/>
      <c r="AR733" s="9"/>
      <c r="AS733" s="9"/>
      <c r="AT733" s="9"/>
      <c r="AU733" s="9"/>
      <c r="AV733" s="9">
        <f t="shared" si="89"/>
        <v>-108330.77480192622</v>
      </c>
      <c r="AW733" s="9"/>
      <c r="AX733" s="9"/>
      <c r="AY733" s="9"/>
      <c r="AZ733" s="9"/>
      <c r="BA733" s="20">
        <v>728</v>
      </c>
      <c r="BB733" s="20">
        <v>2017</v>
      </c>
      <c r="BC733" s="20">
        <v>1980</v>
      </c>
      <c r="BD733" s="21">
        <v>138.94</v>
      </c>
      <c r="BE733" s="9">
        <f t="shared" si="94"/>
        <v>-228408.07103843009</v>
      </c>
      <c r="BF733" s="9">
        <v>2175444.5049999999</v>
      </c>
      <c r="BG733" s="9">
        <v>33412.713799999998</v>
      </c>
      <c r="BH733" s="9">
        <v>187238.0589</v>
      </c>
      <c r="BI733" s="9">
        <v>92327.693965966202</v>
      </c>
      <c r="BJ733" s="9">
        <v>209282.40359999999</v>
      </c>
      <c r="BK733" s="9">
        <v>72247.003951939667</v>
      </c>
      <c r="BL733" s="9">
        <v>2853866.4423524565</v>
      </c>
      <c r="BM733" s="9">
        <f t="shared" si="95"/>
        <v>137035.39964806032</v>
      </c>
      <c r="BN733" s="9"/>
      <c r="BO733" s="9"/>
      <c r="BP733" s="9"/>
      <c r="BQ733" s="9"/>
      <c r="BR733" s="9"/>
      <c r="BS733" s="9"/>
      <c r="BT733" s="9"/>
      <c r="BU733" s="9"/>
      <c r="BV733" s="9">
        <f t="shared" si="90"/>
        <v>-228408.07103843009</v>
      </c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</row>
    <row r="734" spans="1:117">
      <c r="A734" s="8">
        <v>729</v>
      </c>
      <c r="B734" s="20">
        <v>2015</v>
      </c>
      <c r="C734" s="20">
        <v>1980</v>
      </c>
      <c r="D734" s="21">
        <v>97.62</v>
      </c>
      <c r="E734" s="9">
        <v>109113.8434</v>
      </c>
      <c r="F734" s="9">
        <v>2030314.8607999999</v>
      </c>
      <c r="G734" s="9">
        <v>77366.129400000005</v>
      </c>
      <c r="H734" s="9">
        <v>380434.17430000001</v>
      </c>
      <c r="I734" s="9">
        <v>72875.837700000004</v>
      </c>
      <c r="J734" s="9">
        <v>134337.2311</v>
      </c>
      <c r="K734" s="9">
        <v>0</v>
      </c>
      <c r="L734" s="9">
        <v>2586214.3898999998</v>
      </c>
      <c r="M734" s="9">
        <f t="shared" si="91"/>
        <v>134337.2311</v>
      </c>
      <c r="N734" s="9"/>
      <c r="O734" s="9"/>
      <c r="P734" s="9"/>
      <c r="Q734" s="9"/>
      <c r="R734" s="9"/>
      <c r="S734" s="9"/>
      <c r="T734" s="9"/>
      <c r="U734" s="9"/>
      <c r="V734" s="9">
        <f t="shared" si="88"/>
        <v>377675.84340000001</v>
      </c>
      <c r="W734" s="9"/>
      <c r="X734" s="9"/>
      <c r="Y734" s="9"/>
      <c r="Z734" s="9"/>
      <c r="AA734" s="8">
        <v>729</v>
      </c>
      <c r="AB734" s="20">
        <v>2016</v>
      </c>
      <c r="AC734" s="20">
        <v>1966</v>
      </c>
      <c r="AD734" s="21">
        <v>143.24</v>
      </c>
      <c r="AE734" s="9">
        <f t="shared" si="92"/>
        <v>-5915.0537019264884</v>
      </c>
      <c r="AF734" s="9">
        <v>2210976.4890999999</v>
      </c>
      <c r="AG734" s="9">
        <v>33508.915200000003</v>
      </c>
      <c r="AH734" s="9">
        <v>204297.5098</v>
      </c>
      <c r="AI734" s="9">
        <v>79838.402300000002</v>
      </c>
      <c r="AJ734" s="9">
        <v>259188.9485</v>
      </c>
      <c r="AK734" s="9">
        <v>24531.296217527171</v>
      </c>
      <c r="AL734" s="9">
        <v>2769194.0223843995</v>
      </c>
      <c r="AM734" s="9">
        <f t="shared" si="93"/>
        <v>234657.65228247282</v>
      </c>
      <c r="AN734" s="9"/>
      <c r="AO734" s="9"/>
      <c r="AP734" s="9"/>
      <c r="AQ734" s="9"/>
      <c r="AR734" s="9"/>
      <c r="AS734" s="9"/>
      <c r="AT734" s="9"/>
      <c r="AU734" s="9"/>
      <c r="AV734" s="9">
        <f t="shared" si="89"/>
        <v>-5915.0537019264884</v>
      </c>
      <c r="AW734" s="9"/>
      <c r="AX734" s="9"/>
      <c r="AY734" s="9"/>
      <c r="AZ734" s="9"/>
      <c r="BA734" s="20">
        <v>729</v>
      </c>
      <c r="BB734" s="20">
        <v>2017</v>
      </c>
      <c r="BC734" s="20">
        <v>1967</v>
      </c>
      <c r="BD734" s="21">
        <v>128.53</v>
      </c>
      <c r="BE734" s="9">
        <f t="shared" si="94"/>
        <v>6600.5176128121093</v>
      </c>
      <c r="BF734" s="9">
        <v>2202787.0562999998</v>
      </c>
      <c r="BG734" s="9">
        <v>33412.713799999998</v>
      </c>
      <c r="BH734" s="9">
        <v>191409.19870000001</v>
      </c>
      <c r="BI734" s="9">
        <v>76657.708817208593</v>
      </c>
      <c r="BJ734" s="9">
        <v>423172.6593</v>
      </c>
      <c r="BK734" s="9">
        <v>48477.797251939664</v>
      </c>
      <c r="BL734" s="9">
        <v>2872361.0220524566</v>
      </c>
      <c r="BM734" s="9">
        <f t="shared" si="95"/>
        <v>374694.86204806034</v>
      </c>
      <c r="BN734" s="9"/>
      <c r="BO734" s="9"/>
      <c r="BP734" s="9"/>
      <c r="BQ734" s="9"/>
      <c r="BR734" s="9"/>
      <c r="BS734" s="9"/>
      <c r="BT734" s="9"/>
      <c r="BU734" s="9"/>
      <c r="BV734" s="9">
        <f t="shared" si="90"/>
        <v>6600.5176128121093</v>
      </c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</row>
    <row r="735" spans="1:117">
      <c r="A735" s="8">
        <v>730</v>
      </c>
      <c r="B735" s="20">
        <v>2015</v>
      </c>
      <c r="C735" s="20">
        <v>1983</v>
      </c>
      <c r="D735" s="21">
        <v>122.32</v>
      </c>
      <c r="E735" s="9">
        <v>65868.577300000004</v>
      </c>
      <c r="F735" s="9">
        <v>2025704.3091</v>
      </c>
      <c r="G735" s="9">
        <v>77366.129400000005</v>
      </c>
      <c r="H735" s="9">
        <v>380335.1851</v>
      </c>
      <c r="I735" s="9">
        <v>73247.592900000003</v>
      </c>
      <c r="J735" s="9">
        <v>85434.4476</v>
      </c>
      <c r="K735" s="9">
        <v>2181.1752000000001</v>
      </c>
      <c r="L735" s="9">
        <v>2574037.9117000001</v>
      </c>
      <c r="M735" s="9">
        <f t="shared" si="91"/>
        <v>83253.272400000002</v>
      </c>
      <c r="N735" s="9"/>
      <c r="O735" s="9"/>
      <c r="P735" s="9"/>
      <c r="Q735" s="9"/>
      <c r="R735" s="9"/>
      <c r="S735" s="9"/>
      <c r="T735" s="9"/>
      <c r="U735" s="9"/>
      <c r="V735" s="9">
        <f t="shared" si="88"/>
        <v>334430.5773</v>
      </c>
      <c r="W735" s="9"/>
      <c r="X735" s="9"/>
      <c r="Y735" s="9"/>
      <c r="Z735" s="9"/>
      <c r="AA735" s="8">
        <v>730</v>
      </c>
      <c r="AB735" s="20">
        <v>2016</v>
      </c>
      <c r="AC735" s="20">
        <v>1993</v>
      </c>
      <c r="AD735" s="21">
        <v>97.81</v>
      </c>
      <c r="AE735" s="9">
        <f t="shared" si="92"/>
        <v>-162651.09930192633</v>
      </c>
      <c r="AF735" s="9">
        <v>2112901.2181000002</v>
      </c>
      <c r="AG735" s="9">
        <v>33508.915200000003</v>
      </c>
      <c r="AH735" s="9">
        <v>198228.70879999999</v>
      </c>
      <c r="AI735" s="9">
        <v>102637.4513</v>
      </c>
      <c r="AJ735" s="9">
        <v>206577.28100000002</v>
      </c>
      <c r="AK735" s="9">
        <v>49813.428517527165</v>
      </c>
      <c r="AL735" s="9">
        <v>2766691.2451843997</v>
      </c>
      <c r="AM735" s="9">
        <f t="shared" si="93"/>
        <v>156763.85248247284</v>
      </c>
      <c r="AN735" s="9"/>
      <c r="AO735" s="9"/>
      <c r="AP735" s="9"/>
      <c r="AQ735" s="9"/>
      <c r="AR735" s="9"/>
      <c r="AS735" s="9"/>
      <c r="AT735" s="9"/>
      <c r="AU735" s="9"/>
      <c r="AV735" s="9">
        <f t="shared" si="89"/>
        <v>-162651.09930192633</v>
      </c>
      <c r="AW735" s="9"/>
      <c r="AX735" s="9"/>
      <c r="AY735" s="9"/>
      <c r="AZ735" s="9"/>
      <c r="BA735" s="20">
        <v>730</v>
      </c>
      <c r="BB735" s="20">
        <v>2017</v>
      </c>
      <c r="BC735" s="20">
        <v>1994</v>
      </c>
      <c r="BD735" s="21">
        <v>130.30000000000001</v>
      </c>
      <c r="BE735" s="9">
        <f t="shared" si="94"/>
        <v>-271551.32618861832</v>
      </c>
      <c r="BF735" s="9">
        <v>2155421.9619999998</v>
      </c>
      <c r="BG735" s="9">
        <v>33412.713799999998</v>
      </c>
      <c r="BH735" s="9">
        <v>181482.98490000001</v>
      </c>
      <c r="BI735" s="9">
        <v>113948.144515778</v>
      </c>
      <c r="BJ735" s="9">
        <v>182545.37150000001</v>
      </c>
      <c r="BK735" s="9">
        <v>96002.341451939661</v>
      </c>
      <c r="BL735" s="9">
        <v>2842360.1614524564</v>
      </c>
      <c r="BM735" s="9">
        <f t="shared" si="95"/>
        <v>86543.030048060347</v>
      </c>
      <c r="BN735" s="9"/>
      <c r="BO735" s="9"/>
      <c r="BP735" s="9"/>
      <c r="BQ735" s="9"/>
      <c r="BR735" s="9"/>
      <c r="BS735" s="9"/>
      <c r="BT735" s="9"/>
      <c r="BU735" s="9"/>
      <c r="BV735" s="9">
        <f t="shared" si="90"/>
        <v>-271551.32618861832</v>
      </c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</row>
    <row r="736" spans="1:117">
      <c r="A736" s="8">
        <v>731</v>
      </c>
      <c r="B736" s="20">
        <v>2015</v>
      </c>
      <c r="C736" s="20">
        <v>1997</v>
      </c>
      <c r="D736" s="21">
        <v>158.16</v>
      </c>
      <c r="E736" s="9">
        <v>84089.208899999998</v>
      </c>
      <c r="F736" s="9">
        <v>2029029.5155</v>
      </c>
      <c r="G736" s="9">
        <v>77366.129400000005</v>
      </c>
      <c r="H736" s="9">
        <v>380926.69760000001</v>
      </c>
      <c r="I736" s="9">
        <v>71026.16</v>
      </c>
      <c r="J736" s="9">
        <v>104920.6326</v>
      </c>
      <c r="K736" s="9">
        <v>0</v>
      </c>
      <c r="L736" s="9">
        <v>2579179.9262000001</v>
      </c>
      <c r="M736" s="9">
        <f t="shared" si="91"/>
        <v>104920.6326</v>
      </c>
      <c r="N736" s="9"/>
      <c r="O736" s="9"/>
      <c r="P736" s="9"/>
      <c r="Q736" s="9"/>
      <c r="R736" s="9"/>
      <c r="S736" s="9"/>
      <c r="T736" s="9"/>
      <c r="U736" s="9"/>
      <c r="V736" s="9">
        <f t="shared" si="88"/>
        <v>352651.20890000003</v>
      </c>
      <c r="W736" s="9"/>
      <c r="X736" s="9"/>
      <c r="Y736" s="9"/>
      <c r="Z736" s="9"/>
      <c r="AA736" s="8">
        <v>731</v>
      </c>
      <c r="AB736" s="20">
        <v>2016</v>
      </c>
      <c r="AC736" s="20">
        <v>1961</v>
      </c>
      <c r="AD736" s="21">
        <v>125.72</v>
      </c>
      <c r="AE736" s="9">
        <f t="shared" si="92"/>
        <v>73743.582998073194</v>
      </c>
      <c r="AF736" s="9">
        <v>2134848.2434999999</v>
      </c>
      <c r="AG736" s="9">
        <v>33508.915200000003</v>
      </c>
      <c r="AH736" s="9">
        <v>203998.11649999997</v>
      </c>
      <c r="AI736" s="9">
        <v>80963.152100000007</v>
      </c>
      <c r="AJ736" s="9">
        <v>425234.2377</v>
      </c>
      <c r="AK736" s="9">
        <v>15744.392017527171</v>
      </c>
      <c r="AL736" s="9">
        <v>2789064.6899843998</v>
      </c>
      <c r="AM736" s="9">
        <f t="shared" si="93"/>
        <v>409489.84568247281</v>
      </c>
      <c r="AN736" s="9"/>
      <c r="AO736" s="9"/>
      <c r="AP736" s="9"/>
      <c r="AQ736" s="9"/>
      <c r="AR736" s="9"/>
      <c r="AS736" s="9"/>
      <c r="AT736" s="9"/>
      <c r="AU736" s="9"/>
      <c r="AV736" s="9">
        <f t="shared" si="89"/>
        <v>73743.582998073194</v>
      </c>
      <c r="AW736" s="9"/>
      <c r="AX736" s="9"/>
      <c r="AY736" s="9"/>
      <c r="AZ736" s="9"/>
      <c r="BA736" s="20">
        <v>731</v>
      </c>
      <c r="BB736" s="20">
        <v>2017</v>
      </c>
      <c r="BC736" s="20">
        <v>1962</v>
      </c>
      <c r="BD736" s="21">
        <v>128.33000000000001</v>
      </c>
      <c r="BE736" s="9">
        <f t="shared" si="94"/>
        <v>-46809.434400329832</v>
      </c>
      <c r="BF736" s="9">
        <v>2197246.3681999999</v>
      </c>
      <c r="BG736" s="9">
        <v>33412.713799999998</v>
      </c>
      <c r="BH736" s="9">
        <v>188709.22040000002</v>
      </c>
      <c r="BI736" s="9">
        <v>86800.888304066495</v>
      </c>
      <c r="BJ736" s="9">
        <v>353627.70390000002</v>
      </c>
      <c r="BK736" s="9">
        <v>49362.237251939659</v>
      </c>
      <c r="BL736" s="9">
        <v>2857244.0917524565</v>
      </c>
      <c r="BM736" s="9">
        <f t="shared" si="95"/>
        <v>304265.46664806036</v>
      </c>
      <c r="BN736" s="9"/>
      <c r="BO736" s="9"/>
      <c r="BP736" s="9"/>
      <c r="BQ736" s="9"/>
      <c r="BR736" s="9"/>
      <c r="BS736" s="9"/>
      <c r="BT736" s="9"/>
      <c r="BU736" s="9"/>
      <c r="BV736" s="9">
        <f t="shared" si="90"/>
        <v>-46809.434400329832</v>
      </c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</row>
    <row r="737" spans="1:117">
      <c r="A737" s="8">
        <v>732</v>
      </c>
      <c r="B737" s="20">
        <v>2015</v>
      </c>
      <c r="C737" s="20">
        <v>1955</v>
      </c>
      <c r="D737" s="21">
        <v>97.62</v>
      </c>
      <c r="E737" s="9">
        <v>34745.605600000003</v>
      </c>
      <c r="F737" s="9">
        <v>2050939.0788</v>
      </c>
      <c r="G737" s="9">
        <v>77366.129400000005</v>
      </c>
      <c r="H737" s="9">
        <v>379200.68440000003</v>
      </c>
      <c r="I737" s="9">
        <v>77508.224900000001</v>
      </c>
      <c r="J737" s="9">
        <v>38152.408799999997</v>
      </c>
      <c r="K737" s="9">
        <v>18458.822100000001</v>
      </c>
      <c r="L737" s="9">
        <v>2569962.0987</v>
      </c>
      <c r="M737" s="9">
        <f t="shared" si="91"/>
        <v>19693.586699999996</v>
      </c>
      <c r="N737" s="9"/>
      <c r="O737" s="9"/>
      <c r="P737" s="9"/>
      <c r="Q737" s="9"/>
      <c r="R737" s="9"/>
      <c r="S737" s="9"/>
      <c r="T737" s="9"/>
      <c r="U737" s="9"/>
      <c r="V737" s="9">
        <f t="shared" si="88"/>
        <v>303307.60560000001</v>
      </c>
      <c r="W737" s="9"/>
      <c r="X737" s="9"/>
      <c r="Y737" s="9"/>
      <c r="Z737" s="9"/>
      <c r="AA737" s="8">
        <v>732</v>
      </c>
      <c r="AB737" s="20">
        <v>2016</v>
      </c>
      <c r="AC737" s="20">
        <v>1972</v>
      </c>
      <c r="AD737" s="21">
        <v>97.92</v>
      </c>
      <c r="AE737" s="9">
        <f t="shared" si="92"/>
        <v>174899.35089807305</v>
      </c>
      <c r="AF737" s="9">
        <v>2142843.6579</v>
      </c>
      <c r="AG737" s="9">
        <v>33508.915200000003</v>
      </c>
      <c r="AH737" s="9">
        <v>205687.12899999999</v>
      </c>
      <c r="AI737" s="9">
        <v>74617.931800000006</v>
      </c>
      <c r="AJ737" s="9">
        <v>547459.50669999991</v>
      </c>
      <c r="AK737" s="9">
        <v>8978.90031752717</v>
      </c>
      <c r="AL737" s="9">
        <v>2820238.8893843996</v>
      </c>
      <c r="AM737" s="9">
        <f t="shared" si="93"/>
        <v>538480.60638247279</v>
      </c>
      <c r="AN737" s="9"/>
      <c r="AO737" s="9"/>
      <c r="AP737" s="9"/>
      <c r="AQ737" s="9"/>
      <c r="AR737" s="9"/>
      <c r="AS737" s="9"/>
      <c r="AT737" s="9"/>
      <c r="AU737" s="9"/>
      <c r="AV737" s="9">
        <f t="shared" si="89"/>
        <v>174899.35089807305</v>
      </c>
      <c r="AW737" s="9"/>
      <c r="AX737" s="9"/>
      <c r="AY737" s="9"/>
      <c r="AZ737" s="9"/>
      <c r="BA737" s="20">
        <v>732</v>
      </c>
      <c r="BB737" s="20">
        <v>2017</v>
      </c>
      <c r="BC737" s="20">
        <v>1973</v>
      </c>
      <c r="BD737" s="21">
        <v>193.28</v>
      </c>
      <c r="BE737" s="9">
        <f t="shared" si="94"/>
        <v>-169657.27417882346</v>
      </c>
      <c r="BF737" s="9">
        <v>2200159.2256</v>
      </c>
      <c r="BG737" s="9">
        <v>33412.713799999998</v>
      </c>
      <c r="BH737" s="9">
        <v>186637.93770000001</v>
      </c>
      <c r="BI737" s="9">
        <v>94582.207325572599</v>
      </c>
      <c r="BJ737" s="9">
        <v>242570.78269999998</v>
      </c>
      <c r="BK737" s="9">
        <v>80225.571251939662</v>
      </c>
      <c r="BL737" s="9">
        <v>2846794.5700524566</v>
      </c>
      <c r="BM737" s="9">
        <f t="shared" si="95"/>
        <v>162345.21144806032</v>
      </c>
      <c r="BN737" s="9"/>
      <c r="BO737" s="9"/>
      <c r="BP737" s="9"/>
      <c r="BQ737" s="9"/>
      <c r="BR737" s="9"/>
      <c r="BS737" s="9"/>
      <c r="BT737" s="9"/>
      <c r="BU737" s="9"/>
      <c r="BV737" s="9">
        <f t="shared" si="90"/>
        <v>-169657.27417882346</v>
      </c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</row>
    <row r="738" spans="1:117">
      <c r="A738" s="8">
        <v>733</v>
      </c>
      <c r="B738" s="20">
        <v>2015</v>
      </c>
      <c r="C738" s="20">
        <v>1958</v>
      </c>
      <c r="D738" s="21">
        <v>107.19</v>
      </c>
      <c r="E738" s="9">
        <v>89153.7742</v>
      </c>
      <c r="F738" s="9">
        <v>2057665.2098000001</v>
      </c>
      <c r="G738" s="9">
        <v>77366.129400000005</v>
      </c>
      <c r="H738" s="9">
        <v>379808.82030000002</v>
      </c>
      <c r="I738" s="9">
        <v>75224.362699999998</v>
      </c>
      <c r="J738" s="9">
        <v>81016.654200000004</v>
      </c>
      <c r="K738" s="9">
        <v>3188.8717000000001</v>
      </c>
      <c r="L738" s="9">
        <v>2578738.5304999999</v>
      </c>
      <c r="M738" s="9">
        <f t="shared" si="91"/>
        <v>77827.782500000001</v>
      </c>
      <c r="N738" s="9"/>
      <c r="O738" s="9"/>
      <c r="P738" s="9"/>
      <c r="Q738" s="9"/>
      <c r="R738" s="9"/>
      <c r="S738" s="9"/>
      <c r="T738" s="9"/>
      <c r="U738" s="9"/>
      <c r="V738" s="9">
        <f t="shared" si="88"/>
        <v>357715.77419999999</v>
      </c>
      <c r="W738" s="9"/>
      <c r="X738" s="9"/>
      <c r="Y738" s="9"/>
      <c r="Z738" s="9"/>
      <c r="AA738" s="8">
        <v>733</v>
      </c>
      <c r="AB738" s="20">
        <v>2016</v>
      </c>
      <c r="AC738" s="20">
        <v>1957</v>
      </c>
      <c r="AD738" s="21">
        <v>133.28</v>
      </c>
      <c r="AE738" s="9">
        <f t="shared" si="92"/>
        <v>50864.814398073126</v>
      </c>
      <c r="AF738" s="9">
        <v>2165422.0589000001</v>
      </c>
      <c r="AG738" s="9">
        <v>33508.915200000003</v>
      </c>
      <c r="AH738" s="9">
        <v>203540.15529999998</v>
      </c>
      <c r="AI738" s="9">
        <v>82683.603799999997</v>
      </c>
      <c r="AJ738" s="9">
        <v>372014.53889999999</v>
      </c>
      <c r="AK738" s="9">
        <v>18783.883017527172</v>
      </c>
      <c r="AL738" s="9">
        <v>2787520.5746843996</v>
      </c>
      <c r="AM738" s="9">
        <f t="shared" si="93"/>
        <v>353230.65588247281</v>
      </c>
      <c r="AN738" s="9"/>
      <c r="AO738" s="9"/>
      <c r="AP738" s="9"/>
      <c r="AQ738" s="9"/>
      <c r="AR738" s="9"/>
      <c r="AS738" s="9"/>
      <c r="AT738" s="9"/>
      <c r="AU738" s="9"/>
      <c r="AV738" s="9">
        <f t="shared" si="89"/>
        <v>50864.814398073126</v>
      </c>
      <c r="AW738" s="9"/>
      <c r="AX738" s="9"/>
      <c r="AY738" s="9"/>
      <c r="AZ738" s="9"/>
      <c r="BA738" s="20">
        <v>733</v>
      </c>
      <c r="BB738" s="20">
        <v>2017</v>
      </c>
      <c r="BC738" s="20">
        <v>1958</v>
      </c>
      <c r="BD738" s="21">
        <v>157.07</v>
      </c>
      <c r="BE738" s="9">
        <f t="shared" si="94"/>
        <v>-135696.70477155549</v>
      </c>
      <c r="BF738" s="9">
        <v>2156036.7113000001</v>
      </c>
      <c r="BG738" s="9">
        <v>33412.713799999998</v>
      </c>
      <c r="BH738" s="9">
        <v>190455.43100000001</v>
      </c>
      <c r="BI738" s="9">
        <v>80240.788332840704</v>
      </c>
      <c r="BJ738" s="9">
        <v>312799.40600000002</v>
      </c>
      <c r="BK738" s="9">
        <v>47180.178051939663</v>
      </c>
      <c r="BL738" s="9">
        <v>2861461.5771524566</v>
      </c>
      <c r="BM738" s="9">
        <f t="shared" si="95"/>
        <v>265619.22794806038</v>
      </c>
      <c r="BN738" s="9"/>
      <c r="BO738" s="9"/>
      <c r="BP738" s="9"/>
      <c r="BQ738" s="9"/>
      <c r="BR738" s="9"/>
      <c r="BS738" s="9"/>
      <c r="BT738" s="9"/>
      <c r="BU738" s="9"/>
      <c r="BV738" s="9">
        <f t="shared" si="90"/>
        <v>-135696.70477155549</v>
      </c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</row>
    <row r="739" spans="1:117">
      <c r="A739" s="8">
        <v>734</v>
      </c>
      <c r="B739" s="20">
        <v>2015</v>
      </c>
      <c r="C739" s="20">
        <v>1998</v>
      </c>
      <c r="D739" s="21">
        <v>105.25</v>
      </c>
      <c r="E739" s="9">
        <v>117816.50260000001</v>
      </c>
      <c r="F739" s="9">
        <v>2035976.1895000001</v>
      </c>
      <c r="G739" s="9">
        <v>77366.129400000005</v>
      </c>
      <c r="H739" s="9">
        <v>380744.96509999997</v>
      </c>
      <c r="I739" s="9">
        <v>71708.658599999995</v>
      </c>
      <c r="J739" s="9">
        <v>136603.35250000001</v>
      </c>
      <c r="K739" s="9">
        <v>194.8272</v>
      </c>
      <c r="L739" s="9">
        <v>2584387.9652999998</v>
      </c>
      <c r="M739" s="9">
        <f t="shared" si="91"/>
        <v>136408.52530000001</v>
      </c>
      <c r="N739" s="9"/>
      <c r="O739" s="9"/>
      <c r="P739" s="9"/>
      <c r="Q739" s="9"/>
      <c r="R739" s="9"/>
      <c r="S739" s="9"/>
      <c r="T739" s="9"/>
      <c r="U739" s="9"/>
      <c r="V739" s="9">
        <f t="shared" si="88"/>
        <v>386378.50260000001</v>
      </c>
      <c r="W739" s="9"/>
      <c r="X739" s="9"/>
      <c r="Y739" s="9"/>
      <c r="Z739" s="9"/>
      <c r="AA739" s="8">
        <v>734</v>
      </c>
      <c r="AB739" s="20">
        <v>2016</v>
      </c>
      <c r="AC739" s="20">
        <v>1947</v>
      </c>
      <c r="AD739" s="21">
        <v>169.22</v>
      </c>
      <c r="AE739" s="9">
        <f t="shared" si="92"/>
        <v>41347.337998073082</v>
      </c>
      <c r="AF739" s="9">
        <v>2173369.3632</v>
      </c>
      <c r="AG739" s="9">
        <v>33508.915200000003</v>
      </c>
      <c r="AH739" s="9">
        <v>204627.6856</v>
      </c>
      <c r="AI739" s="9">
        <v>78598.009999999995</v>
      </c>
      <c r="AJ739" s="9">
        <v>354554.42430000001</v>
      </c>
      <c r="AK739" s="9">
        <v>12171.882417527171</v>
      </c>
      <c r="AL739" s="9">
        <v>2791139.1778843999</v>
      </c>
      <c r="AM739" s="9">
        <f t="shared" si="93"/>
        <v>342382.54188247287</v>
      </c>
      <c r="AN739" s="9"/>
      <c r="AO739" s="9"/>
      <c r="AP739" s="9"/>
      <c r="AQ739" s="9"/>
      <c r="AR739" s="9"/>
      <c r="AS739" s="9"/>
      <c r="AT739" s="9"/>
      <c r="AU739" s="9"/>
      <c r="AV739" s="9">
        <f t="shared" si="89"/>
        <v>41347.337998073082</v>
      </c>
      <c r="AW739" s="9"/>
      <c r="AX739" s="9"/>
      <c r="AY739" s="9"/>
      <c r="AZ739" s="9"/>
      <c r="BA739" s="20">
        <v>734</v>
      </c>
      <c r="BB739" s="20">
        <v>2017</v>
      </c>
      <c r="BC739" s="20">
        <v>1948</v>
      </c>
      <c r="BD739" s="21">
        <v>128.72</v>
      </c>
      <c r="BE739" s="9">
        <f t="shared" si="94"/>
        <v>40217.836233792361</v>
      </c>
      <c r="BF739" s="9">
        <v>2200532.6167000001</v>
      </c>
      <c r="BG739" s="9">
        <v>33412.713799999998</v>
      </c>
      <c r="BH739" s="9">
        <v>193364.9676</v>
      </c>
      <c r="BI739" s="9">
        <v>69310.348038188095</v>
      </c>
      <c r="BJ739" s="9">
        <v>461918.35400000005</v>
      </c>
      <c r="BK739" s="9">
        <v>38662.738851939663</v>
      </c>
      <c r="BL739" s="9">
        <v>2879658.4250524566</v>
      </c>
      <c r="BM739" s="9">
        <f t="shared" si="95"/>
        <v>423255.61514806037</v>
      </c>
      <c r="BN739" s="9"/>
      <c r="BO739" s="9"/>
      <c r="BP739" s="9"/>
      <c r="BQ739" s="9"/>
      <c r="BR739" s="9"/>
      <c r="BS739" s="9"/>
      <c r="BT739" s="9"/>
      <c r="BU739" s="9"/>
      <c r="BV739" s="9">
        <f t="shared" si="90"/>
        <v>40217.836233792361</v>
      </c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</row>
    <row r="740" spans="1:117">
      <c r="A740" s="8">
        <v>735</v>
      </c>
      <c r="B740" s="20">
        <v>2015</v>
      </c>
      <c r="C740" s="20">
        <v>1954</v>
      </c>
      <c r="D740" s="21">
        <v>118.44</v>
      </c>
      <c r="E740" s="9">
        <v>32326.555199999999</v>
      </c>
      <c r="F740" s="9">
        <v>2040729.3655999999</v>
      </c>
      <c r="G740" s="9">
        <v>77366.129400000005</v>
      </c>
      <c r="H740" s="9">
        <v>380068.19010000001</v>
      </c>
      <c r="I740" s="9">
        <v>74250.296000000002</v>
      </c>
      <c r="J740" s="9">
        <v>42678.202799999999</v>
      </c>
      <c r="K740" s="9">
        <v>12234.959000000001</v>
      </c>
      <c r="L740" s="9">
        <v>2570530.6697</v>
      </c>
      <c r="M740" s="9">
        <f t="shared" si="91"/>
        <v>30443.243799999997</v>
      </c>
      <c r="N740" s="9"/>
      <c r="O740" s="9"/>
      <c r="P740" s="9"/>
      <c r="Q740" s="9"/>
      <c r="R740" s="9"/>
      <c r="S740" s="9"/>
      <c r="T740" s="9"/>
      <c r="U740" s="9"/>
      <c r="V740" s="9">
        <f t="shared" si="88"/>
        <v>300888.5552</v>
      </c>
      <c r="W740" s="9"/>
      <c r="X740" s="9"/>
      <c r="Y740" s="9"/>
      <c r="Z740" s="9"/>
      <c r="AA740" s="8">
        <v>735</v>
      </c>
      <c r="AB740" s="20">
        <v>2016</v>
      </c>
      <c r="AC740" s="20">
        <v>1985</v>
      </c>
      <c r="AD740" s="21">
        <v>142.93</v>
      </c>
      <c r="AE740" s="9">
        <f t="shared" si="92"/>
        <v>-29500.146801926196</v>
      </c>
      <c r="AF740" s="9">
        <v>2179341.8376000002</v>
      </c>
      <c r="AG740" s="9">
        <v>33508.915200000003</v>
      </c>
      <c r="AH740" s="9">
        <v>201321.6115</v>
      </c>
      <c r="AI740" s="9">
        <v>91018.147899999996</v>
      </c>
      <c r="AJ740" s="9">
        <v>290617.89449999999</v>
      </c>
      <c r="AK740" s="9">
        <v>54985.468417527169</v>
      </c>
      <c r="AL740" s="9">
        <v>2770323.0850843997</v>
      </c>
      <c r="AM740" s="9">
        <f t="shared" si="93"/>
        <v>235632.42608247284</v>
      </c>
      <c r="AN740" s="9"/>
      <c r="AO740" s="9"/>
      <c r="AP740" s="9"/>
      <c r="AQ740" s="9"/>
      <c r="AR740" s="9"/>
      <c r="AS740" s="9"/>
      <c r="AT740" s="9"/>
      <c r="AU740" s="9"/>
      <c r="AV740" s="9">
        <f t="shared" si="89"/>
        <v>-29500.146801926196</v>
      </c>
      <c r="AW740" s="9"/>
      <c r="AX740" s="9"/>
      <c r="AY740" s="9"/>
      <c r="AZ740" s="9"/>
      <c r="BA740" s="20">
        <v>735</v>
      </c>
      <c r="BB740" s="20">
        <v>2017</v>
      </c>
      <c r="BC740" s="20">
        <v>1986</v>
      </c>
      <c r="BD740" s="21">
        <v>103.9</v>
      </c>
      <c r="BE740" s="9">
        <f t="shared" si="94"/>
        <v>72459.269512341358</v>
      </c>
      <c r="BF740" s="9">
        <v>2215363.1776000001</v>
      </c>
      <c r="BG740" s="9">
        <v>33412.713799999998</v>
      </c>
      <c r="BH740" s="9">
        <v>191764.3689</v>
      </c>
      <c r="BI740" s="9">
        <v>75323.4184167372</v>
      </c>
      <c r="BJ740" s="9">
        <v>478903.18580000004</v>
      </c>
      <c r="BK740" s="9">
        <v>51226.818251939665</v>
      </c>
      <c r="BL740" s="9">
        <v>2871080.7767524566</v>
      </c>
      <c r="BM740" s="9">
        <f t="shared" si="95"/>
        <v>427676.36754806037</v>
      </c>
      <c r="BN740" s="9"/>
      <c r="BO740" s="9"/>
      <c r="BP740" s="9"/>
      <c r="BQ740" s="9"/>
      <c r="BR740" s="9"/>
      <c r="BS740" s="9"/>
      <c r="BT740" s="9"/>
      <c r="BU740" s="9"/>
      <c r="BV740" s="9">
        <f t="shared" si="90"/>
        <v>72459.269512341358</v>
      </c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</row>
    <row r="741" spans="1:117">
      <c r="A741" s="8">
        <v>736</v>
      </c>
      <c r="B741" s="20">
        <v>2015</v>
      </c>
      <c r="C741" s="20">
        <v>1996</v>
      </c>
      <c r="D741" s="21">
        <v>138.54</v>
      </c>
      <c r="E741" s="9">
        <v>111621.5405</v>
      </c>
      <c r="F741" s="9">
        <v>2044481.7523000001</v>
      </c>
      <c r="G741" s="9">
        <v>77366.129400000005</v>
      </c>
      <c r="H741" s="9">
        <v>380185.4423</v>
      </c>
      <c r="I741" s="9">
        <v>73809.953899999993</v>
      </c>
      <c r="J741" s="9">
        <v>117607.04459999999</v>
      </c>
      <c r="K741" s="9">
        <v>0</v>
      </c>
      <c r="L741" s="9">
        <v>2581828.7818999998</v>
      </c>
      <c r="M741" s="9">
        <f t="shared" si="91"/>
        <v>117607.04459999999</v>
      </c>
      <c r="N741" s="9"/>
      <c r="O741" s="9"/>
      <c r="P741" s="9"/>
      <c r="Q741" s="9"/>
      <c r="R741" s="9"/>
      <c r="S741" s="9"/>
      <c r="T741" s="9"/>
      <c r="U741" s="9"/>
      <c r="V741" s="9">
        <f t="shared" si="88"/>
        <v>380183.5405</v>
      </c>
      <c r="W741" s="9"/>
      <c r="X741" s="9"/>
      <c r="Y741" s="9"/>
      <c r="Z741" s="9"/>
      <c r="AA741" s="8">
        <v>736</v>
      </c>
      <c r="AB741" s="20">
        <v>2016</v>
      </c>
      <c r="AC741" s="20">
        <v>1971</v>
      </c>
      <c r="AD741" s="21">
        <v>184.31</v>
      </c>
      <c r="AE741" s="9">
        <f t="shared" si="92"/>
        <v>212851.60969807347</v>
      </c>
      <c r="AF741" s="9">
        <v>2196131.9552000002</v>
      </c>
      <c r="AG741" s="9">
        <v>33508.915200000003</v>
      </c>
      <c r="AH741" s="9">
        <v>203980.3744</v>
      </c>
      <c r="AI741" s="9">
        <v>81029.804900000003</v>
      </c>
      <c r="AJ741" s="9">
        <v>519630.67220000003</v>
      </c>
      <c r="AK741" s="9">
        <v>14406.987317527171</v>
      </c>
      <c r="AL741" s="9">
        <v>2807023.1248843996</v>
      </c>
      <c r="AM741" s="9">
        <f t="shared" si="93"/>
        <v>505223.68488247285</v>
      </c>
      <c r="AN741" s="9"/>
      <c r="AO741" s="9"/>
      <c r="AP741" s="9"/>
      <c r="AQ741" s="9"/>
      <c r="AR741" s="9"/>
      <c r="AS741" s="9"/>
      <c r="AT741" s="9"/>
      <c r="AU741" s="9"/>
      <c r="AV741" s="9">
        <f t="shared" si="89"/>
        <v>212851.60969807347</v>
      </c>
      <c r="AW741" s="9"/>
      <c r="AX741" s="9"/>
      <c r="AY741" s="9"/>
      <c r="AZ741" s="9"/>
      <c r="BA741" s="20">
        <v>736</v>
      </c>
      <c r="BB741" s="20">
        <v>2017</v>
      </c>
      <c r="BC741" s="20">
        <v>1972</v>
      </c>
      <c r="BD741" s="21">
        <v>97.92</v>
      </c>
      <c r="BE741" s="9">
        <f t="shared" si="94"/>
        <v>174377.80934593547</v>
      </c>
      <c r="BF741" s="9">
        <v>2202213.3237999999</v>
      </c>
      <c r="BG741" s="9">
        <v>33412.713799999998</v>
      </c>
      <c r="BH741" s="9">
        <v>192785.69039999999</v>
      </c>
      <c r="BI741" s="9">
        <v>71486.555550331293</v>
      </c>
      <c r="BJ741" s="9">
        <v>611718.28890000004</v>
      </c>
      <c r="BK741" s="9">
        <v>39354.684751939662</v>
      </c>
      <c r="BL741" s="9">
        <v>2897884.0783524564</v>
      </c>
      <c r="BM741" s="9">
        <f t="shared" si="95"/>
        <v>572363.60414806043</v>
      </c>
      <c r="BN741" s="9"/>
      <c r="BO741" s="9"/>
      <c r="BP741" s="9"/>
      <c r="BQ741" s="9"/>
      <c r="BR741" s="9"/>
      <c r="BS741" s="9"/>
      <c r="BT741" s="9"/>
      <c r="BU741" s="9"/>
      <c r="BV741" s="9">
        <f t="shared" si="90"/>
        <v>174377.80934593547</v>
      </c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</row>
    <row r="742" spans="1:117">
      <c r="A742" s="8">
        <v>737</v>
      </c>
      <c r="B742" s="20">
        <v>2015</v>
      </c>
      <c r="C742" s="20">
        <v>1991</v>
      </c>
      <c r="D742" s="21">
        <v>111.56</v>
      </c>
      <c r="E742" s="9">
        <v>75484.532200000001</v>
      </c>
      <c r="F742" s="9">
        <v>2047926.7919000001</v>
      </c>
      <c r="G742" s="9">
        <v>77366.129400000005</v>
      </c>
      <c r="H742" s="9">
        <v>380630.22360000003</v>
      </c>
      <c r="I742" s="9">
        <v>72139.572</v>
      </c>
      <c r="J742" s="9">
        <v>73368.118400000007</v>
      </c>
      <c r="K742" s="9">
        <v>955.66830000000004</v>
      </c>
      <c r="L742" s="9">
        <v>2574990.6346999998</v>
      </c>
      <c r="M742" s="9">
        <f t="shared" si="91"/>
        <v>72412.450100000002</v>
      </c>
      <c r="N742" s="9"/>
      <c r="O742" s="9"/>
      <c r="P742" s="9"/>
      <c r="Q742" s="9"/>
      <c r="R742" s="9"/>
      <c r="S742" s="9"/>
      <c r="T742" s="9"/>
      <c r="U742" s="9"/>
      <c r="V742" s="9">
        <f t="shared" si="88"/>
        <v>344046.53220000002</v>
      </c>
      <c r="W742" s="9"/>
      <c r="X742" s="9"/>
      <c r="Y742" s="9"/>
      <c r="Z742" s="9"/>
      <c r="AA742" s="8">
        <v>737</v>
      </c>
      <c r="AB742" s="20">
        <v>2016</v>
      </c>
      <c r="AC742" s="20">
        <v>1982</v>
      </c>
      <c r="AD742" s="21">
        <v>156.35</v>
      </c>
      <c r="AE742" s="9">
        <f t="shared" si="92"/>
        <v>154943.17059807386</v>
      </c>
      <c r="AF742" s="9">
        <v>2156114.2088000001</v>
      </c>
      <c r="AG742" s="9">
        <v>33508.915200000003</v>
      </c>
      <c r="AH742" s="9">
        <v>205157.7096</v>
      </c>
      <c r="AI742" s="9">
        <v>76606.835399999996</v>
      </c>
      <c r="AJ742" s="9">
        <v>508307.39240000001</v>
      </c>
      <c r="AK742" s="9">
        <v>12430.673117527171</v>
      </c>
      <c r="AL742" s="9">
        <v>2812321.2176843998</v>
      </c>
      <c r="AM742" s="9">
        <f t="shared" si="93"/>
        <v>495876.71928247286</v>
      </c>
      <c r="AN742" s="9"/>
      <c r="AO742" s="9"/>
      <c r="AP742" s="9"/>
      <c r="AQ742" s="9"/>
      <c r="AR742" s="9"/>
      <c r="AS742" s="9"/>
      <c r="AT742" s="9"/>
      <c r="AU742" s="9"/>
      <c r="AV742" s="9">
        <f t="shared" si="89"/>
        <v>154943.17059807386</v>
      </c>
      <c r="AW742" s="9"/>
      <c r="AX742" s="9"/>
      <c r="AY742" s="9"/>
      <c r="AZ742" s="9"/>
      <c r="BA742" s="20">
        <v>737</v>
      </c>
      <c r="BB742" s="20">
        <v>2017</v>
      </c>
      <c r="BC742" s="20">
        <v>1983</v>
      </c>
      <c r="BD742" s="21">
        <v>157.11000000000001</v>
      </c>
      <c r="BE742" s="9">
        <f t="shared" si="94"/>
        <v>58443.615007120185</v>
      </c>
      <c r="BF742" s="9">
        <v>2187634.5358000002</v>
      </c>
      <c r="BG742" s="9">
        <v>33412.713799999998</v>
      </c>
      <c r="BH742" s="9">
        <v>193192.21910000002</v>
      </c>
      <c r="BI742" s="9">
        <v>69959.323311516302</v>
      </c>
      <c r="BJ742" s="9">
        <v>492065.27410000004</v>
      </c>
      <c r="BK742" s="9">
        <v>39503.239751939662</v>
      </c>
      <c r="BL742" s="9">
        <v>2878317.2113524564</v>
      </c>
      <c r="BM742" s="9">
        <f t="shared" si="95"/>
        <v>452562.03434806038</v>
      </c>
      <c r="BN742" s="9"/>
      <c r="BO742" s="9"/>
      <c r="BP742" s="9"/>
      <c r="BQ742" s="9"/>
      <c r="BR742" s="9"/>
      <c r="BS742" s="9"/>
      <c r="BT742" s="9"/>
      <c r="BU742" s="9"/>
      <c r="BV742" s="9">
        <f t="shared" si="90"/>
        <v>58443.615007120185</v>
      </c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</row>
    <row r="743" spans="1:117">
      <c r="A743" s="8">
        <v>738</v>
      </c>
      <c r="B743" s="20">
        <v>2015</v>
      </c>
      <c r="C743" s="20">
        <v>1987</v>
      </c>
      <c r="D743" s="21">
        <v>78.25</v>
      </c>
      <c r="E743" s="9">
        <v>55200.963000000003</v>
      </c>
      <c r="F743" s="9">
        <v>2034505.8896999999</v>
      </c>
      <c r="G743" s="9">
        <v>77366.129400000005</v>
      </c>
      <c r="H743" s="9">
        <v>380467.60849999997</v>
      </c>
      <c r="I743" s="9">
        <v>72750.275200000004</v>
      </c>
      <c r="J743" s="9">
        <v>71146.286600000007</v>
      </c>
      <c r="K743" s="9">
        <v>352.21440000000001</v>
      </c>
      <c r="L743" s="9">
        <v>2580683.0118999998</v>
      </c>
      <c r="M743" s="9">
        <f t="shared" si="91"/>
        <v>70794.07220000001</v>
      </c>
      <c r="N743" s="9"/>
      <c r="O743" s="9"/>
      <c r="P743" s="9"/>
      <c r="Q743" s="9"/>
      <c r="R743" s="9"/>
      <c r="S743" s="9"/>
      <c r="T743" s="9"/>
      <c r="U743" s="9"/>
      <c r="V743" s="9">
        <f t="shared" si="88"/>
        <v>323762.96299999999</v>
      </c>
      <c r="W743" s="9"/>
      <c r="X743" s="9"/>
      <c r="Y743" s="9"/>
      <c r="Z743" s="9"/>
      <c r="AA743" s="8">
        <v>738</v>
      </c>
      <c r="AB743" s="20">
        <v>2016</v>
      </c>
      <c r="AC743" s="20">
        <v>1935</v>
      </c>
      <c r="AD743" s="21">
        <v>112.48</v>
      </c>
      <c r="AE743" s="9">
        <f t="shared" si="92"/>
        <v>55235.591198073234</v>
      </c>
      <c r="AF743" s="9">
        <v>2143965.9900000002</v>
      </c>
      <c r="AG743" s="9">
        <v>33508.915200000003</v>
      </c>
      <c r="AH743" s="9">
        <v>201991.64849999998</v>
      </c>
      <c r="AI743" s="9">
        <v>88500.977499999994</v>
      </c>
      <c r="AJ743" s="9">
        <v>380432.2844</v>
      </c>
      <c r="AK743" s="9">
        <v>21047.209317527173</v>
      </c>
      <c r="AL743" s="9">
        <v>2772117.0150843998</v>
      </c>
      <c r="AM743" s="9">
        <f t="shared" si="93"/>
        <v>359385.07508247282</v>
      </c>
      <c r="AN743" s="9"/>
      <c r="AO743" s="9"/>
      <c r="AP743" s="9"/>
      <c r="AQ743" s="9"/>
      <c r="AR743" s="9"/>
      <c r="AS743" s="9"/>
      <c r="AT743" s="9"/>
      <c r="AU743" s="9"/>
      <c r="AV743" s="9">
        <f t="shared" si="89"/>
        <v>55235.591198073234</v>
      </c>
      <c r="AW743" s="9"/>
      <c r="AX743" s="9"/>
      <c r="AY743" s="9"/>
      <c r="AZ743" s="9"/>
      <c r="BA743" s="20">
        <v>738</v>
      </c>
      <c r="BB743" s="20">
        <v>2017</v>
      </c>
      <c r="BC743" s="20">
        <v>1936</v>
      </c>
      <c r="BD743" s="21">
        <v>90.47</v>
      </c>
      <c r="BE743" s="9">
        <f t="shared" si="94"/>
        <v>-231398.62608847674</v>
      </c>
      <c r="BF743" s="9">
        <v>2206320.6186000002</v>
      </c>
      <c r="BG743" s="9">
        <v>33412.713799999998</v>
      </c>
      <c r="BH743" s="9">
        <v>181937.28599999999</v>
      </c>
      <c r="BI743" s="9">
        <v>112241.44311592</v>
      </c>
      <c r="BJ743" s="9">
        <v>190905.11359999998</v>
      </c>
      <c r="BK743" s="9">
        <v>104467.27395193966</v>
      </c>
      <c r="BL743" s="9">
        <v>2851748.5272524566</v>
      </c>
      <c r="BM743" s="9">
        <f t="shared" si="95"/>
        <v>86437.839648060326</v>
      </c>
      <c r="BN743" s="9"/>
      <c r="BO743" s="9"/>
      <c r="BP743" s="9"/>
      <c r="BQ743" s="9"/>
      <c r="BR743" s="9"/>
      <c r="BS743" s="9"/>
      <c r="BT743" s="9"/>
      <c r="BU743" s="9"/>
      <c r="BV743" s="9">
        <f t="shared" si="90"/>
        <v>-231398.62608847674</v>
      </c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</row>
    <row r="744" spans="1:117">
      <c r="A744" s="8">
        <v>739</v>
      </c>
      <c r="B744" s="20">
        <v>2015</v>
      </c>
      <c r="C744" s="20">
        <v>1993</v>
      </c>
      <c r="D744" s="21">
        <v>89.09</v>
      </c>
      <c r="E744" s="9">
        <v>117148.0585</v>
      </c>
      <c r="F744" s="9">
        <v>2053998.8081</v>
      </c>
      <c r="G744" s="9">
        <v>77366.129400000005</v>
      </c>
      <c r="H744" s="9">
        <v>380083.47639999999</v>
      </c>
      <c r="I744" s="9">
        <v>74192.888099999996</v>
      </c>
      <c r="J744" s="9">
        <v>113478.79760000001</v>
      </c>
      <c r="K744" s="9">
        <v>0</v>
      </c>
      <c r="L744" s="9">
        <v>2581972.0411999999</v>
      </c>
      <c r="M744" s="9">
        <f t="shared" si="91"/>
        <v>113478.79760000001</v>
      </c>
      <c r="N744" s="9"/>
      <c r="O744" s="9"/>
      <c r="P744" s="9"/>
      <c r="Q744" s="9"/>
      <c r="R744" s="9"/>
      <c r="S744" s="9"/>
      <c r="T744" s="9"/>
      <c r="U744" s="9"/>
      <c r="V744" s="9">
        <f t="shared" si="88"/>
        <v>385710.05850000004</v>
      </c>
      <c r="W744" s="9"/>
      <c r="X744" s="9"/>
      <c r="Y744" s="9"/>
      <c r="Z744" s="9"/>
      <c r="AA744" s="8">
        <v>739</v>
      </c>
      <c r="AB744" s="20">
        <v>2016</v>
      </c>
      <c r="AC744" s="20">
        <v>2004</v>
      </c>
      <c r="AD744" s="21">
        <v>109.88</v>
      </c>
      <c r="AE744" s="9">
        <f t="shared" si="92"/>
        <v>-89752.624301926699</v>
      </c>
      <c r="AF744" s="9">
        <v>2180968.6269</v>
      </c>
      <c r="AG744" s="9">
        <v>33508.915200000003</v>
      </c>
      <c r="AH744" s="9">
        <v>199418.77929999999</v>
      </c>
      <c r="AI744" s="9">
        <v>98166.638200000001</v>
      </c>
      <c r="AJ744" s="9">
        <v>199575.98080000002</v>
      </c>
      <c r="AK744" s="9">
        <v>36670.348417527173</v>
      </c>
      <c r="AL744" s="9">
        <v>2764721.2162843999</v>
      </c>
      <c r="AM744" s="9">
        <f t="shared" si="93"/>
        <v>162905.63238247286</v>
      </c>
      <c r="AN744" s="9"/>
      <c r="AO744" s="9"/>
      <c r="AP744" s="9"/>
      <c r="AQ744" s="9"/>
      <c r="AR744" s="9"/>
      <c r="AS744" s="9"/>
      <c r="AT744" s="9"/>
      <c r="AU744" s="9"/>
      <c r="AV744" s="9">
        <f t="shared" si="89"/>
        <v>-89752.624301926699</v>
      </c>
      <c r="AW744" s="9"/>
      <c r="AX744" s="9"/>
      <c r="AY744" s="9"/>
      <c r="AZ744" s="9"/>
      <c r="BA744" s="20">
        <v>739</v>
      </c>
      <c r="BB744" s="20">
        <v>2017</v>
      </c>
      <c r="BC744" s="20">
        <v>2005</v>
      </c>
      <c r="BD744" s="21">
        <v>141.47</v>
      </c>
      <c r="BE744" s="9">
        <f t="shared" si="94"/>
        <v>-153641.70193043537</v>
      </c>
      <c r="BF744" s="9">
        <v>2186538.8720999998</v>
      </c>
      <c r="BG744" s="9">
        <v>33412.713799999998</v>
      </c>
      <c r="BH744" s="9">
        <v>191633.4976</v>
      </c>
      <c r="BI744" s="9">
        <v>75815.070873960707</v>
      </c>
      <c r="BJ744" s="9">
        <v>253526.09909999999</v>
      </c>
      <c r="BK744" s="9">
        <v>51413.760451939663</v>
      </c>
      <c r="BL744" s="9">
        <v>2843154.1949524563</v>
      </c>
      <c r="BM744" s="9">
        <f t="shared" si="95"/>
        <v>202112.33864806034</v>
      </c>
      <c r="BN744" s="9"/>
      <c r="BO744" s="9"/>
      <c r="BP744" s="9"/>
      <c r="BQ744" s="9"/>
      <c r="BR744" s="9"/>
      <c r="BS744" s="9"/>
      <c r="BT744" s="9"/>
      <c r="BU744" s="9"/>
      <c r="BV744" s="9">
        <f t="shared" si="90"/>
        <v>-153641.70193043537</v>
      </c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</row>
    <row r="745" spans="1:117">
      <c r="A745" s="8">
        <v>740</v>
      </c>
      <c r="B745" s="20">
        <v>2015</v>
      </c>
      <c r="C745" s="20">
        <v>1955</v>
      </c>
      <c r="D745" s="21">
        <v>97.62</v>
      </c>
      <c r="E745" s="9">
        <v>49930.724600000001</v>
      </c>
      <c r="F745" s="9">
        <v>2059022.1749</v>
      </c>
      <c r="G745" s="9">
        <v>77366.129400000005</v>
      </c>
      <c r="H745" s="9">
        <v>379279.71120000002</v>
      </c>
      <c r="I745" s="9">
        <v>77211.438899999994</v>
      </c>
      <c r="J745" s="9">
        <v>40940.2961</v>
      </c>
      <c r="K745" s="9">
        <v>16305.1405</v>
      </c>
      <c r="L745" s="9">
        <v>2567583.8853000002</v>
      </c>
      <c r="M745" s="9">
        <f t="shared" si="91"/>
        <v>24635.155599999998</v>
      </c>
      <c r="N745" s="9"/>
      <c r="O745" s="9"/>
      <c r="P745" s="9"/>
      <c r="Q745" s="9"/>
      <c r="R745" s="9"/>
      <c r="S745" s="9"/>
      <c r="T745" s="9"/>
      <c r="U745" s="9"/>
      <c r="V745" s="9">
        <f t="shared" si="88"/>
        <v>318492.72460000002</v>
      </c>
      <c r="W745" s="9"/>
      <c r="X745" s="9"/>
      <c r="Y745" s="9"/>
      <c r="Z745" s="9"/>
      <c r="AA745" s="8">
        <v>740</v>
      </c>
      <c r="AB745" s="20">
        <v>2016</v>
      </c>
      <c r="AC745" s="20">
        <v>1976</v>
      </c>
      <c r="AD745" s="21">
        <v>78.040000000000006</v>
      </c>
      <c r="AE745" s="9">
        <f t="shared" si="92"/>
        <v>214008.09989807336</v>
      </c>
      <c r="AF745" s="9">
        <v>2175465.5446000001</v>
      </c>
      <c r="AG745" s="9">
        <v>33508.915200000003</v>
      </c>
      <c r="AH745" s="9">
        <v>206340.65219999998</v>
      </c>
      <c r="AI745" s="9">
        <v>72162.8</v>
      </c>
      <c r="AJ745" s="9">
        <v>553906.74719999998</v>
      </c>
      <c r="AK745" s="9">
        <v>8936.3475175271706</v>
      </c>
      <c r="AL745" s="9">
        <v>2818440.2117843996</v>
      </c>
      <c r="AM745" s="9">
        <f t="shared" si="93"/>
        <v>544970.39968247281</v>
      </c>
      <c r="AN745" s="9"/>
      <c r="AO745" s="9"/>
      <c r="AP745" s="9"/>
      <c r="AQ745" s="9"/>
      <c r="AR745" s="9"/>
      <c r="AS745" s="9"/>
      <c r="AT745" s="9"/>
      <c r="AU745" s="9"/>
      <c r="AV745" s="9">
        <f t="shared" si="89"/>
        <v>214008.09989807336</v>
      </c>
      <c r="AW745" s="9"/>
      <c r="AX745" s="9"/>
      <c r="AY745" s="9"/>
      <c r="AZ745" s="9"/>
      <c r="BA745" s="20">
        <v>740</v>
      </c>
      <c r="BB745" s="20">
        <v>2017</v>
      </c>
      <c r="BC745" s="20">
        <v>1977</v>
      </c>
      <c r="BD745" s="21">
        <v>137.30000000000001</v>
      </c>
      <c r="BE745" s="9">
        <f t="shared" si="94"/>
        <v>-315354.46465141932</v>
      </c>
      <c r="BF745" s="9">
        <v>2192063.4830999998</v>
      </c>
      <c r="BG745" s="9">
        <v>33412.713799999998</v>
      </c>
      <c r="BH745" s="9">
        <v>174834.14010000002</v>
      </c>
      <c r="BI745" s="9">
        <v>138926.28075297701</v>
      </c>
      <c r="BJ745" s="9">
        <v>115581.5775</v>
      </c>
      <c r="BK745" s="9">
        <v>130048.64375193966</v>
      </c>
      <c r="BL745" s="9">
        <v>2840124.0161524564</v>
      </c>
      <c r="BM745" s="9">
        <f t="shared" si="95"/>
        <v>-14467.066251939657</v>
      </c>
      <c r="BN745" s="9"/>
      <c r="BO745" s="9"/>
      <c r="BP745" s="9"/>
      <c r="BQ745" s="9"/>
      <c r="BR745" s="9"/>
      <c r="BS745" s="9"/>
      <c r="BT745" s="9"/>
      <c r="BU745" s="9"/>
      <c r="BV745" s="9">
        <f t="shared" si="90"/>
        <v>-315354.46465141932</v>
      </c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</row>
    <row r="746" spans="1:117">
      <c r="A746" s="8">
        <v>741</v>
      </c>
      <c r="B746" s="20">
        <v>2015</v>
      </c>
      <c r="C746" s="20">
        <v>1978</v>
      </c>
      <c r="D746" s="21">
        <v>104.63</v>
      </c>
      <c r="E746" s="9">
        <v>86490.280499999993</v>
      </c>
      <c r="F746" s="9">
        <v>2052371.8021</v>
      </c>
      <c r="G746" s="9">
        <v>77366.129400000005</v>
      </c>
      <c r="H746" s="9">
        <v>381207.98930000002</v>
      </c>
      <c r="I746" s="9">
        <v>69969.765100000004</v>
      </c>
      <c r="J746" s="9">
        <v>80927.602599999998</v>
      </c>
      <c r="K746" s="9">
        <v>0</v>
      </c>
      <c r="L746" s="9">
        <v>2575353.0079999999</v>
      </c>
      <c r="M746" s="9">
        <f t="shared" si="91"/>
        <v>80927.602599999998</v>
      </c>
      <c r="N746" s="9"/>
      <c r="O746" s="9"/>
      <c r="P746" s="9"/>
      <c r="Q746" s="9"/>
      <c r="R746" s="9"/>
      <c r="S746" s="9"/>
      <c r="T746" s="9"/>
      <c r="U746" s="9"/>
      <c r="V746" s="9">
        <f t="shared" si="88"/>
        <v>355052.28049999999</v>
      </c>
      <c r="W746" s="9"/>
      <c r="X746" s="9"/>
      <c r="Y746" s="9"/>
      <c r="Z746" s="9"/>
      <c r="AA746" s="8">
        <v>741</v>
      </c>
      <c r="AB746" s="20">
        <v>2016</v>
      </c>
      <c r="AC746" s="20">
        <v>1932</v>
      </c>
      <c r="AD746" s="21">
        <v>141.41</v>
      </c>
      <c r="AE746" s="9">
        <f t="shared" si="92"/>
        <v>-12960.214001927059</v>
      </c>
      <c r="AF746" s="9">
        <v>2198286.2543000001</v>
      </c>
      <c r="AG746" s="9">
        <v>33508.915200000003</v>
      </c>
      <c r="AH746" s="9">
        <v>199774.4234</v>
      </c>
      <c r="AI746" s="9">
        <v>96830.567200000005</v>
      </c>
      <c r="AJ746" s="9">
        <v>340359.37760000001</v>
      </c>
      <c r="AK746" s="9">
        <v>99831.098517527178</v>
      </c>
      <c r="AL746" s="9">
        <v>2781888.6531843999</v>
      </c>
      <c r="AM746" s="9">
        <f t="shared" si="93"/>
        <v>240528.27908247284</v>
      </c>
      <c r="AN746" s="9"/>
      <c r="AO746" s="9"/>
      <c r="AP746" s="9"/>
      <c r="AQ746" s="9"/>
      <c r="AR746" s="9"/>
      <c r="AS746" s="9"/>
      <c r="AT746" s="9"/>
      <c r="AU746" s="9"/>
      <c r="AV746" s="9">
        <f t="shared" si="89"/>
        <v>-12960.214001927059</v>
      </c>
      <c r="AW746" s="9"/>
      <c r="AX746" s="9"/>
      <c r="AY746" s="9"/>
      <c r="AZ746" s="9"/>
      <c r="BA746" s="20">
        <v>741</v>
      </c>
      <c r="BB746" s="20">
        <v>2017</v>
      </c>
      <c r="BC746" s="20">
        <v>1933</v>
      </c>
      <c r="BD746" s="21">
        <v>150.36000000000001</v>
      </c>
      <c r="BE746" s="9">
        <f t="shared" si="94"/>
        <v>32381.203538776375</v>
      </c>
      <c r="BF746" s="9">
        <v>2236127.1656999998</v>
      </c>
      <c r="BG746" s="9">
        <v>33412.713799999998</v>
      </c>
      <c r="BH746" s="9">
        <v>191612.26860000001</v>
      </c>
      <c r="BI746" s="9">
        <v>75894.823243172897</v>
      </c>
      <c r="BJ746" s="9">
        <v>408005.8077</v>
      </c>
      <c r="BK746" s="9">
        <v>48168.623251939665</v>
      </c>
      <c r="BL746" s="9">
        <v>2864502.9522524565</v>
      </c>
      <c r="BM746" s="9">
        <f t="shared" si="95"/>
        <v>359837.18444806035</v>
      </c>
      <c r="BN746" s="9"/>
      <c r="BO746" s="9"/>
      <c r="BP746" s="9"/>
      <c r="BQ746" s="9"/>
      <c r="BR746" s="9"/>
      <c r="BS746" s="9"/>
      <c r="BT746" s="9"/>
      <c r="BU746" s="9"/>
      <c r="BV746" s="9">
        <f t="shared" si="90"/>
        <v>32381.203538776375</v>
      </c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</row>
    <row r="747" spans="1:117">
      <c r="A747" s="8">
        <v>742</v>
      </c>
      <c r="B747" s="20">
        <v>2015</v>
      </c>
      <c r="C747" s="20">
        <v>1978</v>
      </c>
      <c r="D747" s="21">
        <v>104.63</v>
      </c>
      <c r="E747" s="9">
        <v>107362.7444</v>
      </c>
      <c r="F747" s="9">
        <v>2072882.1547000001</v>
      </c>
      <c r="G747" s="9">
        <v>77366.129400000005</v>
      </c>
      <c r="H747" s="9">
        <v>381206.1887</v>
      </c>
      <c r="I747" s="9">
        <v>69976.527400000006</v>
      </c>
      <c r="J747" s="9">
        <v>82354.240900000004</v>
      </c>
      <c r="K747" s="9">
        <v>770.03039999999999</v>
      </c>
      <c r="L747" s="9">
        <v>2575652.4665000001</v>
      </c>
      <c r="M747" s="9">
        <f t="shared" si="91"/>
        <v>81584.210500000001</v>
      </c>
      <c r="N747" s="9"/>
      <c r="O747" s="9"/>
      <c r="P747" s="9"/>
      <c r="Q747" s="9"/>
      <c r="R747" s="9"/>
      <c r="S747" s="9"/>
      <c r="T747" s="9"/>
      <c r="U747" s="9"/>
      <c r="V747" s="9">
        <f t="shared" si="88"/>
        <v>375924.74440000003</v>
      </c>
      <c r="W747" s="9"/>
      <c r="X747" s="9"/>
      <c r="Y747" s="9"/>
      <c r="Z747" s="9"/>
      <c r="AA747" s="8">
        <v>742</v>
      </c>
      <c r="AB747" s="20">
        <v>2016</v>
      </c>
      <c r="AC747" s="20">
        <v>1959</v>
      </c>
      <c r="AD747" s="21">
        <v>141.61000000000001</v>
      </c>
      <c r="AE747" s="9">
        <f t="shared" si="92"/>
        <v>308394.66069807345</v>
      </c>
      <c r="AF747" s="9">
        <v>2207341.3506</v>
      </c>
      <c r="AG747" s="9">
        <v>33508.915200000003</v>
      </c>
      <c r="AH747" s="9">
        <v>205517.61499999999</v>
      </c>
      <c r="AI747" s="9">
        <v>75254.755699999994</v>
      </c>
      <c r="AJ747" s="9">
        <v>600066.8838999999</v>
      </c>
      <c r="AK747" s="9">
        <v>11032.601617527171</v>
      </c>
      <c r="AL747" s="9">
        <v>2802262.2580843996</v>
      </c>
      <c r="AM747" s="9">
        <f t="shared" si="93"/>
        <v>589034.2822824727</v>
      </c>
      <c r="AN747" s="9"/>
      <c r="AO747" s="9"/>
      <c r="AP747" s="9"/>
      <c r="AQ747" s="9"/>
      <c r="AR747" s="9"/>
      <c r="AS747" s="9"/>
      <c r="AT747" s="9"/>
      <c r="AU747" s="9"/>
      <c r="AV747" s="9">
        <f t="shared" si="89"/>
        <v>308394.66069807345</v>
      </c>
      <c r="AW747" s="9"/>
      <c r="AX747" s="9"/>
      <c r="AY747" s="9"/>
      <c r="AZ747" s="9"/>
      <c r="BA747" s="20">
        <v>742</v>
      </c>
      <c r="BB747" s="20">
        <v>2017</v>
      </c>
      <c r="BC747" s="20">
        <v>1960</v>
      </c>
      <c r="BD747" s="21">
        <v>137.91</v>
      </c>
      <c r="BE747" s="9">
        <f t="shared" si="94"/>
        <v>36216.251576138195</v>
      </c>
      <c r="BF747" s="9">
        <v>2205225.1219000001</v>
      </c>
      <c r="BG747" s="9">
        <v>33412.713799999998</v>
      </c>
      <c r="BH747" s="9">
        <v>192303.48050000001</v>
      </c>
      <c r="BI747" s="9">
        <v>73298.103680534099</v>
      </c>
      <c r="BJ747" s="9">
        <v>450421.64480000001</v>
      </c>
      <c r="BK747" s="9">
        <v>46709.802351939667</v>
      </c>
      <c r="BL747" s="9">
        <v>2871735.0107524567</v>
      </c>
      <c r="BM747" s="9">
        <f t="shared" si="95"/>
        <v>403711.84244806034</v>
      </c>
      <c r="BN747" s="9"/>
      <c r="BO747" s="9"/>
      <c r="BP747" s="9"/>
      <c r="BQ747" s="9"/>
      <c r="BR747" s="9"/>
      <c r="BS747" s="9"/>
      <c r="BT747" s="9"/>
      <c r="BU747" s="9"/>
      <c r="BV747" s="9">
        <f t="shared" si="90"/>
        <v>36216.251576138195</v>
      </c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</row>
    <row r="748" spans="1:117">
      <c r="A748" s="8">
        <v>743</v>
      </c>
      <c r="B748" s="20">
        <v>2015</v>
      </c>
      <c r="C748" s="20">
        <v>2003</v>
      </c>
      <c r="D748" s="21">
        <v>89.63</v>
      </c>
      <c r="E748" s="9">
        <v>48347.867599999998</v>
      </c>
      <c r="F748" s="9">
        <v>2043159.3133</v>
      </c>
      <c r="G748" s="9">
        <v>77366.129400000005</v>
      </c>
      <c r="H748" s="9">
        <v>379902.2659</v>
      </c>
      <c r="I748" s="9">
        <v>74873.426500000001</v>
      </c>
      <c r="J748" s="9">
        <v>55653.356099999997</v>
      </c>
      <c r="K748" s="9">
        <v>7065.2430999999997</v>
      </c>
      <c r="L748" s="9">
        <v>2575541.3805</v>
      </c>
      <c r="M748" s="9">
        <f t="shared" si="91"/>
        <v>48588.112999999998</v>
      </c>
      <c r="N748" s="9"/>
      <c r="O748" s="9"/>
      <c r="P748" s="9"/>
      <c r="Q748" s="9"/>
      <c r="R748" s="9"/>
      <c r="S748" s="9"/>
      <c r="T748" s="9"/>
      <c r="U748" s="9"/>
      <c r="V748" s="9">
        <f t="shared" si="88"/>
        <v>316909.8676</v>
      </c>
      <c r="W748" s="9"/>
      <c r="X748" s="9"/>
      <c r="Y748" s="9"/>
      <c r="Z748" s="9"/>
      <c r="AA748" s="8">
        <v>743</v>
      </c>
      <c r="AB748" s="20">
        <v>2016</v>
      </c>
      <c r="AC748" s="20">
        <v>1982</v>
      </c>
      <c r="AD748" s="21">
        <v>156.35</v>
      </c>
      <c r="AE748" s="9">
        <f t="shared" si="92"/>
        <v>136519.93089807313</v>
      </c>
      <c r="AF748" s="9">
        <v>2195440.8223000001</v>
      </c>
      <c r="AG748" s="9">
        <v>33508.915200000003</v>
      </c>
      <c r="AH748" s="9">
        <v>205190.45349999997</v>
      </c>
      <c r="AI748" s="9">
        <v>76483.823999999993</v>
      </c>
      <c r="AJ748" s="9">
        <v>444129.49400000001</v>
      </c>
      <c r="AK748" s="9">
        <v>12225.753117527171</v>
      </c>
      <c r="AL748" s="9">
        <v>2806007.8249843996</v>
      </c>
      <c r="AM748" s="9">
        <f t="shared" si="93"/>
        <v>431903.74088247283</v>
      </c>
      <c r="AN748" s="9"/>
      <c r="AO748" s="9"/>
      <c r="AP748" s="9"/>
      <c r="AQ748" s="9"/>
      <c r="AR748" s="9"/>
      <c r="AS748" s="9"/>
      <c r="AT748" s="9"/>
      <c r="AU748" s="9"/>
      <c r="AV748" s="9">
        <f t="shared" si="89"/>
        <v>136519.93089807313</v>
      </c>
      <c r="AW748" s="9"/>
      <c r="AX748" s="9"/>
      <c r="AY748" s="9"/>
      <c r="AZ748" s="9"/>
      <c r="BA748" s="20">
        <v>743</v>
      </c>
      <c r="BB748" s="20">
        <v>2017</v>
      </c>
      <c r="BC748" s="20">
        <v>1983</v>
      </c>
      <c r="BD748" s="21">
        <v>157.11000000000001</v>
      </c>
      <c r="BE748" s="9">
        <f t="shared" si="94"/>
        <v>152780.76388334343</v>
      </c>
      <c r="BF748" s="9">
        <v>2233953.6379999998</v>
      </c>
      <c r="BG748" s="9">
        <v>33412.713799999998</v>
      </c>
      <c r="BH748" s="9">
        <v>193061.28030000001</v>
      </c>
      <c r="BI748" s="9">
        <v>70451.229487739402</v>
      </c>
      <c r="BJ748" s="9">
        <v>537065.17000000004</v>
      </c>
      <c r="BK748" s="9">
        <v>40583.500451939661</v>
      </c>
      <c r="BL748" s="9">
        <v>2874579.7672524564</v>
      </c>
      <c r="BM748" s="9">
        <f t="shared" si="95"/>
        <v>496481.6695480604</v>
      </c>
      <c r="BN748" s="9"/>
      <c r="BO748" s="9"/>
      <c r="BP748" s="9"/>
      <c r="BQ748" s="9"/>
      <c r="BR748" s="9"/>
      <c r="BS748" s="9"/>
      <c r="BT748" s="9"/>
      <c r="BU748" s="9"/>
      <c r="BV748" s="9">
        <f t="shared" si="90"/>
        <v>152780.76388334343</v>
      </c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</row>
    <row r="749" spans="1:117">
      <c r="A749" s="8">
        <v>744</v>
      </c>
      <c r="B749" s="20">
        <v>2015</v>
      </c>
      <c r="C749" s="20">
        <v>1977</v>
      </c>
      <c r="D749" s="21">
        <v>53.48</v>
      </c>
      <c r="E749" s="9">
        <v>28498.685799999999</v>
      </c>
      <c r="F749" s="9">
        <v>2042558.5415000001</v>
      </c>
      <c r="G749" s="9">
        <v>77366.129400000005</v>
      </c>
      <c r="H749" s="9">
        <v>380373.56790000002</v>
      </c>
      <c r="I749" s="9">
        <v>73103.445600000006</v>
      </c>
      <c r="J749" s="9">
        <v>33397.661999999997</v>
      </c>
      <c r="K749" s="9">
        <v>9148.8495000000003</v>
      </c>
      <c r="L749" s="9">
        <v>2569151.8111999999</v>
      </c>
      <c r="M749" s="9">
        <f t="shared" si="91"/>
        <v>24248.812499999996</v>
      </c>
      <c r="N749" s="9"/>
      <c r="O749" s="9"/>
      <c r="P749" s="9"/>
      <c r="Q749" s="9"/>
      <c r="R749" s="9"/>
      <c r="S749" s="9"/>
      <c r="T749" s="9"/>
      <c r="U749" s="9"/>
      <c r="V749" s="9">
        <f t="shared" si="88"/>
        <v>297060.68580000004</v>
      </c>
      <c r="W749" s="9"/>
      <c r="X749" s="9"/>
      <c r="Y749" s="9"/>
      <c r="Z749" s="9"/>
      <c r="AA749" s="8">
        <v>744</v>
      </c>
      <c r="AB749" s="20">
        <v>2016</v>
      </c>
      <c r="AC749" s="20">
        <v>1962</v>
      </c>
      <c r="AD749" s="21">
        <v>128.33000000000001</v>
      </c>
      <c r="AE749" s="9">
        <f t="shared" si="92"/>
        <v>12803.069798073731</v>
      </c>
      <c r="AF749" s="9">
        <v>2158120.4585000002</v>
      </c>
      <c r="AG749" s="9">
        <v>33508.915200000003</v>
      </c>
      <c r="AH749" s="9">
        <v>201608.38889999999</v>
      </c>
      <c r="AI749" s="9">
        <v>89940.793000000005</v>
      </c>
      <c r="AJ749" s="9">
        <v>331092.77069999999</v>
      </c>
      <c r="AK749" s="9">
        <v>23731.44921752717</v>
      </c>
      <c r="AL749" s="9">
        <v>2777736.8072843999</v>
      </c>
      <c r="AM749" s="9">
        <f t="shared" si="93"/>
        <v>307361.32148247282</v>
      </c>
      <c r="AN749" s="9"/>
      <c r="AO749" s="9"/>
      <c r="AP749" s="9"/>
      <c r="AQ749" s="9"/>
      <c r="AR749" s="9"/>
      <c r="AS749" s="9"/>
      <c r="AT749" s="9"/>
      <c r="AU749" s="9"/>
      <c r="AV749" s="9">
        <f t="shared" si="89"/>
        <v>12803.069798073731</v>
      </c>
      <c r="AW749" s="9"/>
      <c r="AX749" s="9"/>
      <c r="AY749" s="9"/>
      <c r="AZ749" s="9"/>
      <c r="BA749" s="20">
        <v>744</v>
      </c>
      <c r="BB749" s="20">
        <v>2017</v>
      </c>
      <c r="BC749" s="20">
        <v>1963</v>
      </c>
      <c r="BD749" s="21">
        <v>135.94</v>
      </c>
      <c r="BE749" s="9">
        <f t="shared" si="94"/>
        <v>-5738.7516550370492</v>
      </c>
      <c r="BF749" s="9">
        <v>2204438.5666</v>
      </c>
      <c r="BG749" s="9">
        <v>33412.713799999998</v>
      </c>
      <c r="BH749" s="9">
        <v>192466.28539999999</v>
      </c>
      <c r="BI749" s="9">
        <v>72686.484449358904</v>
      </c>
      <c r="BJ749" s="9">
        <v>383803.37560000003</v>
      </c>
      <c r="BK749" s="9">
        <v>39865.117851939664</v>
      </c>
      <c r="BL749" s="9">
        <v>2852681.0596524565</v>
      </c>
      <c r="BM749" s="9">
        <f t="shared" si="95"/>
        <v>343938.25774806039</v>
      </c>
      <c r="BN749" s="9"/>
      <c r="BO749" s="9"/>
      <c r="BP749" s="9"/>
      <c r="BQ749" s="9"/>
      <c r="BR749" s="9"/>
      <c r="BS749" s="9"/>
      <c r="BT749" s="9"/>
      <c r="BU749" s="9"/>
      <c r="BV749" s="9">
        <f t="shared" si="90"/>
        <v>-5738.7516550370492</v>
      </c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</row>
    <row r="750" spans="1:117">
      <c r="A750" s="8">
        <v>745</v>
      </c>
      <c r="B750" s="20">
        <v>2015</v>
      </c>
      <c r="C750" s="20">
        <v>1958</v>
      </c>
      <c r="D750" s="21">
        <v>107.19</v>
      </c>
      <c r="E750" s="9">
        <v>66330.239600000001</v>
      </c>
      <c r="F750" s="9">
        <v>2046406.216</v>
      </c>
      <c r="G750" s="9">
        <v>77366.129400000005</v>
      </c>
      <c r="H750" s="9">
        <v>380078.81640000001</v>
      </c>
      <c r="I750" s="9">
        <v>74210.388900000005</v>
      </c>
      <c r="J750" s="9">
        <v>70103.107000000004</v>
      </c>
      <c r="K750" s="9">
        <v>1878.5179000000001</v>
      </c>
      <c r="L750" s="9">
        <v>2579955.9001000002</v>
      </c>
      <c r="M750" s="9">
        <f t="shared" si="91"/>
        <v>68224.589099999997</v>
      </c>
      <c r="N750" s="9"/>
      <c r="O750" s="9"/>
      <c r="P750" s="9"/>
      <c r="Q750" s="9"/>
      <c r="R750" s="9"/>
      <c r="S750" s="9"/>
      <c r="T750" s="9"/>
      <c r="U750" s="9"/>
      <c r="V750" s="9">
        <f t="shared" si="88"/>
        <v>334892.23960000003</v>
      </c>
      <c r="W750" s="9"/>
      <c r="X750" s="9"/>
      <c r="Y750" s="9"/>
      <c r="Z750" s="9"/>
      <c r="AA750" s="8">
        <v>745</v>
      </c>
      <c r="AB750" s="20">
        <v>2016</v>
      </c>
      <c r="AC750" s="20">
        <v>1977</v>
      </c>
      <c r="AD750" s="21">
        <v>137.30000000000001</v>
      </c>
      <c r="AE750" s="9">
        <f t="shared" si="92"/>
        <v>-219047.25580192683</v>
      </c>
      <c r="AF750" s="9">
        <v>2192075.8986999998</v>
      </c>
      <c r="AG750" s="9">
        <v>33508.915200000003</v>
      </c>
      <c r="AH750" s="9">
        <v>192138.38699999999</v>
      </c>
      <c r="AI750" s="9">
        <v>125517.34849999999</v>
      </c>
      <c r="AJ750" s="9">
        <v>70900.398499999996</v>
      </c>
      <c r="AK750" s="9">
        <v>78750.278517527171</v>
      </c>
      <c r="AL750" s="9">
        <v>2754437.9251843998</v>
      </c>
      <c r="AM750" s="9">
        <f t="shared" si="93"/>
        <v>-7849.8800175271754</v>
      </c>
      <c r="AN750" s="9"/>
      <c r="AO750" s="9"/>
      <c r="AP750" s="9"/>
      <c r="AQ750" s="9"/>
      <c r="AR750" s="9"/>
      <c r="AS750" s="9"/>
      <c r="AT750" s="9"/>
      <c r="AU750" s="9"/>
      <c r="AV750" s="9">
        <f t="shared" si="89"/>
        <v>-219047.25580192683</v>
      </c>
      <c r="AW750" s="9"/>
      <c r="AX750" s="9"/>
      <c r="AY750" s="9"/>
      <c r="AZ750" s="9"/>
      <c r="BA750" s="20">
        <v>745</v>
      </c>
      <c r="BB750" s="20">
        <v>2017</v>
      </c>
      <c r="BC750" s="20">
        <v>1978</v>
      </c>
      <c r="BD750" s="21">
        <v>107.46</v>
      </c>
      <c r="BE750" s="9">
        <f t="shared" si="94"/>
        <v>-39593.577494299039</v>
      </c>
      <c r="BF750" s="9">
        <v>2252752.1937000002</v>
      </c>
      <c r="BG750" s="9">
        <v>33412.713799999998</v>
      </c>
      <c r="BH750" s="9">
        <v>191926.08230000001</v>
      </c>
      <c r="BI750" s="9">
        <v>74715.899510096599</v>
      </c>
      <c r="BJ750" s="9">
        <v>311793.5416</v>
      </c>
      <c r="BK750" s="9">
        <v>53753.597751939662</v>
      </c>
      <c r="BL750" s="9">
        <v>2850440.4106524563</v>
      </c>
      <c r="BM750" s="9">
        <f t="shared" si="95"/>
        <v>258039.94384806033</v>
      </c>
      <c r="BN750" s="9"/>
      <c r="BO750" s="9"/>
      <c r="BP750" s="9"/>
      <c r="BQ750" s="9"/>
      <c r="BR750" s="9"/>
      <c r="BS750" s="9"/>
      <c r="BT750" s="9"/>
      <c r="BU750" s="9"/>
      <c r="BV750" s="9">
        <f t="shared" si="90"/>
        <v>-39593.577494299039</v>
      </c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</row>
    <row r="751" spans="1:117">
      <c r="A751" s="8">
        <v>746</v>
      </c>
      <c r="B751" s="20">
        <v>2015</v>
      </c>
      <c r="C751" s="20">
        <v>1983</v>
      </c>
      <c r="D751" s="21">
        <v>122.32</v>
      </c>
      <c r="E751" s="9">
        <v>75309.679799999998</v>
      </c>
      <c r="F751" s="9">
        <v>2062845.8721</v>
      </c>
      <c r="G751" s="9">
        <v>77366.129400000005</v>
      </c>
      <c r="H751" s="9">
        <v>380560.60060000001</v>
      </c>
      <c r="I751" s="9">
        <v>72401.041899999997</v>
      </c>
      <c r="J751" s="9">
        <v>56437.846100000002</v>
      </c>
      <c r="K751" s="9">
        <v>4571.6190999999999</v>
      </c>
      <c r="L751" s="9">
        <v>2569730.1911999998</v>
      </c>
      <c r="M751" s="9">
        <f t="shared" si="91"/>
        <v>51866.226999999999</v>
      </c>
      <c r="N751" s="9"/>
      <c r="O751" s="9"/>
      <c r="P751" s="9"/>
      <c r="Q751" s="9"/>
      <c r="R751" s="9"/>
      <c r="S751" s="9"/>
      <c r="T751" s="9"/>
      <c r="U751" s="9"/>
      <c r="V751" s="9">
        <f t="shared" si="88"/>
        <v>343871.67980000004</v>
      </c>
      <c r="W751" s="9"/>
      <c r="X751" s="9"/>
      <c r="Y751" s="9"/>
      <c r="Z751" s="9"/>
      <c r="AA751" s="8">
        <v>746</v>
      </c>
      <c r="AB751" s="20">
        <v>2016</v>
      </c>
      <c r="AC751" s="20">
        <v>1952</v>
      </c>
      <c r="AD751" s="21">
        <v>132.01</v>
      </c>
      <c r="AE751" s="9">
        <f t="shared" si="92"/>
        <v>195720.34569807304</v>
      </c>
      <c r="AF751" s="9">
        <v>2190672.1244999999</v>
      </c>
      <c r="AG751" s="9">
        <v>33508.915200000003</v>
      </c>
      <c r="AH751" s="9">
        <v>204972.27159999998</v>
      </c>
      <c r="AI751" s="9">
        <v>77303.482000000004</v>
      </c>
      <c r="AJ751" s="9">
        <v>496096.23879999999</v>
      </c>
      <c r="AK751" s="9">
        <v>14834.214417527171</v>
      </c>
      <c r="AL751" s="9">
        <v>2791998.4719843999</v>
      </c>
      <c r="AM751" s="9">
        <f t="shared" si="93"/>
        <v>481262.02438247279</v>
      </c>
      <c r="AN751" s="9"/>
      <c r="AO751" s="9"/>
      <c r="AP751" s="9"/>
      <c r="AQ751" s="9"/>
      <c r="AR751" s="9"/>
      <c r="AS751" s="9"/>
      <c r="AT751" s="9"/>
      <c r="AU751" s="9"/>
      <c r="AV751" s="9">
        <f t="shared" si="89"/>
        <v>195720.34569807304</v>
      </c>
      <c r="AW751" s="9"/>
      <c r="AX751" s="9"/>
      <c r="AY751" s="9"/>
      <c r="AZ751" s="9"/>
      <c r="BA751" s="20">
        <v>746</v>
      </c>
      <c r="BB751" s="20">
        <v>2017</v>
      </c>
      <c r="BC751" s="20">
        <v>1953</v>
      </c>
      <c r="BD751" s="21">
        <v>154.11000000000001</v>
      </c>
      <c r="BE751" s="9">
        <f t="shared" si="94"/>
        <v>-19212.395003221463</v>
      </c>
      <c r="BF751" s="9">
        <v>2229744.5792999999</v>
      </c>
      <c r="BG751" s="9">
        <v>33412.713799999998</v>
      </c>
      <c r="BH751" s="9">
        <v>187667.639</v>
      </c>
      <c r="BI751" s="9">
        <v>90713.863001174905</v>
      </c>
      <c r="BJ751" s="9">
        <v>366756.39110000001</v>
      </c>
      <c r="BK751" s="9">
        <v>67633.062451939666</v>
      </c>
      <c r="BL751" s="9">
        <v>2859874.5187524566</v>
      </c>
      <c r="BM751" s="9">
        <f t="shared" si="95"/>
        <v>299123.32864806033</v>
      </c>
      <c r="BN751" s="9"/>
      <c r="BO751" s="9"/>
      <c r="BP751" s="9"/>
      <c r="BQ751" s="9"/>
      <c r="BR751" s="9"/>
      <c r="BS751" s="9"/>
      <c r="BT751" s="9"/>
      <c r="BU751" s="9"/>
      <c r="BV751" s="9">
        <f t="shared" si="90"/>
        <v>-19212.395003221463</v>
      </c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</row>
    <row r="752" spans="1:117">
      <c r="A752" s="8">
        <v>747</v>
      </c>
      <c r="B752" s="20">
        <v>2015</v>
      </c>
      <c r="C752" s="20">
        <v>1988</v>
      </c>
      <c r="D752" s="21">
        <v>75.92</v>
      </c>
      <c r="E752" s="9">
        <v>74892.694300000003</v>
      </c>
      <c r="F752" s="9">
        <v>2037059.8487</v>
      </c>
      <c r="G752" s="9">
        <v>77366.129400000005</v>
      </c>
      <c r="H752" s="9">
        <v>380410.64779999998</v>
      </c>
      <c r="I752" s="9">
        <v>72964.191900000005</v>
      </c>
      <c r="J752" s="9">
        <v>91490.227400000003</v>
      </c>
      <c r="K752" s="9">
        <v>3190.4187000000002</v>
      </c>
      <c r="L752" s="9">
        <v>2581207.9319000002</v>
      </c>
      <c r="M752" s="9">
        <f t="shared" si="91"/>
        <v>88299.808700000009</v>
      </c>
      <c r="N752" s="9"/>
      <c r="O752" s="9"/>
      <c r="P752" s="9"/>
      <c r="Q752" s="9"/>
      <c r="R752" s="9"/>
      <c r="S752" s="9"/>
      <c r="T752" s="9"/>
      <c r="U752" s="9"/>
      <c r="V752" s="9">
        <f t="shared" si="88"/>
        <v>343454.69430000003</v>
      </c>
      <c r="W752" s="9"/>
      <c r="X752" s="9"/>
      <c r="Y752" s="9"/>
      <c r="Z752" s="9"/>
      <c r="AA752" s="8">
        <v>747</v>
      </c>
      <c r="AB752" s="20">
        <v>2016</v>
      </c>
      <c r="AC752" s="20">
        <v>1988</v>
      </c>
      <c r="AD752" s="21">
        <v>120.42</v>
      </c>
      <c r="AE752" s="9">
        <f t="shared" si="92"/>
        <v>-204826.51120192651</v>
      </c>
      <c r="AF752" s="9">
        <v>2159571.6896000002</v>
      </c>
      <c r="AG752" s="9">
        <v>33508.915200000003</v>
      </c>
      <c r="AH752" s="9">
        <v>191164.65269999998</v>
      </c>
      <c r="AI752" s="9">
        <v>129175.43799999999</v>
      </c>
      <c r="AJ752" s="9">
        <v>121829.2162</v>
      </c>
      <c r="AK752" s="9">
        <v>81648.713417527179</v>
      </c>
      <c r="AL752" s="9">
        <v>2758427.7094843998</v>
      </c>
      <c r="AM752" s="9">
        <f t="shared" si="93"/>
        <v>40180.502782472817</v>
      </c>
      <c r="AN752" s="9"/>
      <c r="AO752" s="9"/>
      <c r="AP752" s="9"/>
      <c r="AQ752" s="9"/>
      <c r="AR752" s="9"/>
      <c r="AS752" s="9"/>
      <c r="AT752" s="9"/>
      <c r="AU752" s="9"/>
      <c r="AV752" s="9">
        <f t="shared" si="89"/>
        <v>-204826.51120192651</v>
      </c>
      <c r="AW752" s="9"/>
      <c r="AX752" s="9"/>
      <c r="AY752" s="9"/>
      <c r="AZ752" s="9"/>
      <c r="BA752" s="20">
        <v>747</v>
      </c>
      <c r="BB752" s="20">
        <v>2017</v>
      </c>
      <c r="BC752" s="20">
        <v>1989</v>
      </c>
      <c r="BD752" s="21">
        <v>135.44999999999999</v>
      </c>
      <c r="BE752" s="9">
        <f t="shared" si="94"/>
        <v>-198019.69901450397</v>
      </c>
      <c r="BF752" s="9">
        <v>2182550.5507</v>
      </c>
      <c r="BG752" s="9">
        <v>33412.713799999998</v>
      </c>
      <c r="BH752" s="9">
        <v>187265.99710000001</v>
      </c>
      <c r="BI752" s="9">
        <v>92222.736589892505</v>
      </c>
      <c r="BJ752" s="9">
        <v>236429.63319999998</v>
      </c>
      <c r="BK752" s="9">
        <v>81631.722851939659</v>
      </c>
      <c r="BL752" s="9">
        <v>2848269.6075524567</v>
      </c>
      <c r="BM752" s="9">
        <f t="shared" si="95"/>
        <v>154797.91034806031</v>
      </c>
      <c r="BN752" s="9"/>
      <c r="BO752" s="9"/>
      <c r="BP752" s="9"/>
      <c r="BQ752" s="9"/>
      <c r="BR752" s="9"/>
      <c r="BS752" s="9"/>
      <c r="BT752" s="9"/>
      <c r="BU752" s="9"/>
      <c r="BV752" s="9">
        <f t="shared" si="90"/>
        <v>-198019.69901450397</v>
      </c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</row>
    <row r="753" spans="1:117">
      <c r="A753" s="8">
        <v>748</v>
      </c>
      <c r="B753" s="20">
        <v>2015</v>
      </c>
      <c r="C753" s="20">
        <v>1990</v>
      </c>
      <c r="D753" s="21">
        <v>103.3</v>
      </c>
      <c r="E753" s="9">
        <v>106204.8229</v>
      </c>
      <c r="F753" s="9">
        <v>2041896.3177</v>
      </c>
      <c r="G753" s="9">
        <v>77366.129400000005</v>
      </c>
      <c r="H753" s="9">
        <v>380251.22820000001</v>
      </c>
      <c r="I753" s="9">
        <v>73562.893899999995</v>
      </c>
      <c r="J753" s="9">
        <v>117134.31419999999</v>
      </c>
      <c r="K753" s="9">
        <v>0</v>
      </c>
      <c r="L753" s="9">
        <v>2584006.0605000001</v>
      </c>
      <c r="M753" s="9">
        <f t="shared" si="91"/>
        <v>117134.31419999999</v>
      </c>
      <c r="N753" s="9"/>
      <c r="O753" s="9"/>
      <c r="P753" s="9"/>
      <c r="Q753" s="9"/>
      <c r="R753" s="9"/>
      <c r="S753" s="9"/>
      <c r="T753" s="9"/>
      <c r="U753" s="9"/>
      <c r="V753" s="9">
        <f t="shared" si="88"/>
        <v>374766.82290000003</v>
      </c>
      <c r="W753" s="9"/>
      <c r="X753" s="9"/>
      <c r="Y753" s="9"/>
      <c r="Z753" s="9"/>
      <c r="AA753" s="8">
        <v>748</v>
      </c>
      <c r="AB753" s="20">
        <v>2016</v>
      </c>
      <c r="AC753" s="20">
        <v>1988</v>
      </c>
      <c r="AD753" s="21">
        <v>120.42</v>
      </c>
      <c r="AE753" s="9">
        <f t="shared" si="92"/>
        <v>-213241.61520192632</v>
      </c>
      <c r="AF753" s="9">
        <v>2208077.4317000001</v>
      </c>
      <c r="AG753" s="9">
        <v>33508.915200000003</v>
      </c>
      <c r="AH753" s="9">
        <v>183691.8193</v>
      </c>
      <c r="AI753" s="9">
        <v>157249.10430000001</v>
      </c>
      <c r="AJ753" s="9">
        <v>115900.2248</v>
      </c>
      <c r="AK753" s="9">
        <v>154942.92531752717</v>
      </c>
      <c r="AL753" s="9">
        <v>2756726.1851843996</v>
      </c>
      <c r="AM753" s="9">
        <f t="shared" si="93"/>
        <v>-39042.700517527177</v>
      </c>
      <c r="AN753" s="9"/>
      <c r="AO753" s="9"/>
      <c r="AP753" s="9"/>
      <c r="AQ753" s="9"/>
      <c r="AR753" s="9"/>
      <c r="AS753" s="9"/>
      <c r="AT753" s="9"/>
      <c r="AU753" s="9"/>
      <c r="AV753" s="9">
        <f t="shared" si="89"/>
        <v>-213241.61520192632</v>
      </c>
      <c r="AW753" s="9"/>
      <c r="AX753" s="9"/>
      <c r="AY753" s="9"/>
      <c r="AZ753" s="9"/>
      <c r="BA753" s="20">
        <v>748</v>
      </c>
      <c r="BB753" s="20">
        <v>2017</v>
      </c>
      <c r="BC753" s="20">
        <v>1989</v>
      </c>
      <c r="BD753" s="21">
        <v>135.44999999999999</v>
      </c>
      <c r="BE753" s="9">
        <f t="shared" si="94"/>
        <v>-208493.48274319945</v>
      </c>
      <c r="BF753" s="9">
        <v>2222647.3508000001</v>
      </c>
      <c r="BG753" s="9">
        <v>33412.713799999998</v>
      </c>
      <c r="BH753" s="9">
        <v>187846.8143</v>
      </c>
      <c r="BI753" s="9">
        <v>90040.744061196703</v>
      </c>
      <c r="BJ753" s="9">
        <v>195755.52119999999</v>
      </c>
      <c r="BK753" s="9">
        <v>92228.988951939653</v>
      </c>
      <c r="BL753" s="9">
        <v>2845967.6379524567</v>
      </c>
      <c r="BM753" s="9">
        <f t="shared" si="95"/>
        <v>103526.53224806034</v>
      </c>
      <c r="BN753" s="9"/>
      <c r="BO753" s="9"/>
      <c r="BP753" s="9"/>
      <c r="BQ753" s="9"/>
      <c r="BR753" s="9"/>
      <c r="BS753" s="9"/>
      <c r="BT753" s="9"/>
      <c r="BU753" s="9"/>
      <c r="BV753" s="9">
        <f t="shared" si="90"/>
        <v>-208493.48274319945</v>
      </c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</row>
    <row r="754" spans="1:117">
      <c r="A754" s="8">
        <v>749</v>
      </c>
      <c r="B754" s="20">
        <v>2015</v>
      </c>
      <c r="C754" s="20">
        <v>1991</v>
      </c>
      <c r="D754" s="21">
        <v>111.56</v>
      </c>
      <c r="E754" s="9">
        <v>69625.599199999997</v>
      </c>
      <c r="F754" s="9">
        <v>2075430.1814999999</v>
      </c>
      <c r="G754" s="9">
        <v>77366.129400000005</v>
      </c>
      <c r="H754" s="9">
        <v>380659.87439999997</v>
      </c>
      <c r="I754" s="9">
        <v>72028.217900000003</v>
      </c>
      <c r="J754" s="9">
        <v>37468.837899999999</v>
      </c>
      <c r="K754" s="9">
        <v>4071.1826000000001</v>
      </c>
      <c r="L754" s="9">
        <v>2569256.4593000002</v>
      </c>
      <c r="M754" s="9">
        <f t="shared" si="91"/>
        <v>33397.655299999999</v>
      </c>
      <c r="N754" s="9"/>
      <c r="O754" s="9"/>
      <c r="P754" s="9"/>
      <c r="Q754" s="9"/>
      <c r="R754" s="9"/>
      <c r="S754" s="9"/>
      <c r="T754" s="9"/>
      <c r="U754" s="9"/>
      <c r="V754" s="9">
        <f t="shared" si="88"/>
        <v>338187.5992</v>
      </c>
      <c r="W754" s="9"/>
      <c r="X754" s="9"/>
      <c r="Y754" s="9"/>
      <c r="Z754" s="9"/>
      <c r="AA754" s="8">
        <v>749</v>
      </c>
      <c r="AB754" s="20">
        <v>2016</v>
      </c>
      <c r="AC754" s="20">
        <v>1967</v>
      </c>
      <c r="AD754" s="21">
        <v>128.53</v>
      </c>
      <c r="AE754" s="9">
        <f t="shared" si="92"/>
        <v>142815.24299807381</v>
      </c>
      <c r="AF754" s="9">
        <v>2207411.0972000002</v>
      </c>
      <c r="AG754" s="9">
        <v>33508.915200000003</v>
      </c>
      <c r="AH754" s="9">
        <v>204028.96649999998</v>
      </c>
      <c r="AI754" s="9">
        <v>80847.255900000004</v>
      </c>
      <c r="AJ754" s="9">
        <v>429098.21120000002</v>
      </c>
      <c r="AK754" s="9">
        <v>23452.477817527171</v>
      </c>
      <c r="AL754" s="9">
        <v>2788626.7251843996</v>
      </c>
      <c r="AM754" s="9">
        <f t="shared" si="93"/>
        <v>405645.73338247283</v>
      </c>
      <c r="AN754" s="9"/>
      <c r="AO754" s="9"/>
      <c r="AP754" s="9"/>
      <c r="AQ754" s="9"/>
      <c r="AR754" s="9"/>
      <c r="AS754" s="9"/>
      <c r="AT754" s="9"/>
      <c r="AU754" s="9"/>
      <c r="AV754" s="9">
        <f t="shared" si="89"/>
        <v>142815.24299807381</v>
      </c>
      <c r="AW754" s="9"/>
      <c r="AX754" s="9"/>
      <c r="AY754" s="9"/>
      <c r="AZ754" s="9"/>
      <c r="BA754" s="20">
        <v>749</v>
      </c>
      <c r="BB754" s="20">
        <v>2017</v>
      </c>
      <c r="BC754" s="20">
        <v>1968</v>
      </c>
      <c r="BD754" s="21">
        <v>152.97999999999999</v>
      </c>
      <c r="BE754" s="9">
        <f t="shared" si="94"/>
        <v>12621.561637649313</v>
      </c>
      <c r="BF754" s="9">
        <v>2190435.6120000002</v>
      </c>
      <c r="BG754" s="9">
        <v>33412.713799999998</v>
      </c>
      <c r="BH754" s="9">
        <v>192548.8455</v>
      </c>
      <c r="BI754" s="9">
        <v>72376.325542045699</v>
      </c>
      <c r="BJ754" s="9">
        <v>425198.79370000004</v>
      </c>
      <c r="BK754" s="9">
        <v>42692.483151939661</v>
      </c>
      <c r="BL754" s="9">
        <v>2858658.2457524566</v>
      </c>
      <c r="BM754" s="9">
        <f t="shared" si="95"/>
        <v>382506.3105480604</v>
      </c>
      <c r="BN754" s="9"/>
      <c r="BO754" s="9"/>
      <c r="BP754" s="9"/>
      <c r="BQ754" s="9"/>
      <c r="BR754" s="9"/>
      <c r="BS754" s="9"/>
      <c r="BT754" s="9"/>
      <c r="BU754" s="9"/>
      <c r="BV754" s="9">
        <f t="shared" si="90"/>
        <v>12621.561637649313</v>
      </c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</row>
    <row r="755" spans="1:117">
      <c r="A755" s="8">
        <v>750</v>
      </c>
      <c r="B755" s="20">
        <v>2015</v>
      </c>
      <c r="C755" s="20">
        <v>1964</v>
      </c>
      <c r="D755" s="21">
        <v>106.98</v>
      </c>
      <c r="E755" s="9">
        <v>96102.700500000006</v>
      </c>
      <c r="F755" s="9">
        <v>2072230.7323</v>
      </c>
      <c r="G755" s="9">
        <v>77366.129400000005</v>
      </c>
      <c r="H755" s="9">
        <v>380173.23420000001</v>
      </c>
      <c r="I755" s="9">
        <v>73855.801500000001</v>
      </c>
      <c r="J755" s="9">
        <v>79376.428899999999</v>
      </c>
      <c r="K755" s="9">
        <v>12372.406000000001</v>
      </c>
      <c r="L755" s="9">
        <v>2574527.2198999999</v>
      </c>
      <c r="M755" s="9">
        <f t="shared" si="91"/>
        <v>67004.022899999996</v>
      </c>
      <c r="N755" s="9"/>
      <c r="O755" s="9"/>
      <c r="P755" s="9"/>
      <c r="Q755" s="9"/>
      <c r="R755" s="9"/>
      <c r="S755" s="9"/>
      <c r="T755" s="9"/>
      <c r="U755" s="9"/>
      <c r="V755" s="9">
        <f t="shared" si="88"/>
        <v>364664.70050000004</v>
      </c>
      <c r="W755" s="9"/>
      <c r="X755" s="9"/>
      <c r="Y755" s="9"/>
      <c r="Z755" s="9"/>
      <c r="AA755" s="8">
        <v>750</v>
      </c>
      <c r="AB755" s="20">
        <v>2016</v>
      </c>
      <c r="AC755" s="20">
        <v>1938</v>
      </c>
      <c r="AD755" s="21">
        <v>106.66</v>
      </c>
      <c r="AE755" s="9">
        <f t="shared" si="92"/>
        <v>30515.266898073256</v>
      </c>
      <c r="AF755" s="9">
        <v>2218425.3350999998</v>
      </c>
      <c r="AG755" s="9">
        <v>33508.915200000003</v>
      </c>
      <c r="AH755" s="9">
        <v>203777.87999999998</v>
      </c>
      <c r="AI755" s="9">
        <v>81790.528399999996</v>
      </c>
      <c r="AJ755" s="9">
        <v>307632.4473</v>
      </c>
      <c r="AK755" s="9">
        <v>35911.491717527169</v>
      </c>
      <c r="AL755" s="9">
        <v>2778708.3473843997</v>
      </c>
      <c r="AM755" s="9">
        <f t="shared" si="93"/>
        <v>271720.95558247284</v>
      </c>
      <c r="AN755" s="9"/>
      <c r="AO755" s="9"/>
      <c r="AP755" s="9"/>
      <c r="AQ755" s="9"/>
      <c r="AR755" s="9"/>
      <c r="AS755" s="9"/>
      <c r="AT755" s="9"/>
      <c r="AU755" s="9"/>
      <c r="AV755" s="9">
        <f t="shared" si="89"/>
        <v>30515.266898073256</v>
      </c>
      <c r="AW755" s="9"/>
      <c r="AX755" s="9"/>
      <c r="AY755" s="9"/>
      <c r="AZ755" s="9"/>
      <c r="BA755" s="20">
        <v>750</v>
      </c>
      <c r="BB755" s="20">
        <v>2017</v>
      </c>
      <c r="BC755" s="20">
        <v>1939</v>
      </c>
      <c r="BD755" s="21">
        <v>108.27</v>
      </c>
      <c r="BE755" s="9">
        <f t="shared" si="94"/>
        <v>-219915.38380358461</v>
      </c>
      <c r="BF755" s="9">
        <v>2218026.7864999999</v>
      </c>
      <c r="BG755" s="9">
        <v>33412.713799999998</v>
      </c>
      <c r="BH755" s="9">
        <v>186459.56690000001</v>
      </c>
      <c r="BI755" s="9">
        <v>95252.304000811506</v>
      </c>
      <c r="BJ755" s="9">
        <v>172946.81169999999</v>
      </c>
      <c r="BK755" s="9">
        <v>83367.82305193966</v>
      </c>
      <c r="BL755" s="9">
        <v>2842645.7436524564</v>
      </c>
      <c r="BM755" s="9">
        <f t="shared" si="95"/>
        <v>89578.988648060331</v>
      </c>
      <c r="BN755" s="9"/>
      <c r="BO755" s="9"/>
      <c r="BP755" s="9"/>
      <c r="BQ755" s="9"/>
      <c r="BR755" s="9"/>
      <c r="BS755" s="9"/>
      <c r="BT755" s="9"/>
      <c r="BU755" s="9"/>
      <c r="BV755" s="9">
        <f t="shared" si="90"/>
        <v>-219915.38380358461</v>
      </c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</row>
    <row r="756" spans="1:117">
      <c r="A756" s="8">
        <v>751</v>
      </c>
      <c r="B756" s="20">
        <v>2015</v>
      </c>
      <c r="C756" s="20">
        <v>1961</v>
      </c>
      <c r="D756" s="21">
        <v>111.18</v>
      </c>
      <c r="E756" s="9">
        <v>61775.634899999997</v>
      </c>
      <c r="F756" s="9">
        <v>2044888.0029</v>
      </c>
      <c r="G756" s="9">
        <v>77366.129400000005</v>
      </c>
      <c r="H756" s="9">
        <v>380050.13770000002</v>
      </c>
      <c r="I756" s="9">
        <v>74318.092000000004</v>
      </c>
      <c r="J756" s="9">
        <v>65653.754300000001</v>
      </c>
      <c r="K756" s="9">
        <v>3501.3009000000002</v>
      </c>
      <c r="L756" s="9">
        <v>2576999.1804999998</v>
      </c>
      <c r="M756" s="9">
        <f t="shared" si="91"/>
        <v>62152.453399999999</v>
      </c>
      <c r="N756" s="9"/>
      <c r="O756" s="9"/>
      <c r="P756" s="9"/>
      <c r="Q756" s="9"/>
      <c r="R756" s="9"/>
      <c r="S756" s="9"/>
      <c r="T756" s="9"/>
      <c r="U756" s="9"/>
      <c r="V756" s="9">
        <f t="shared" si="88"/>
        <v>330337.6349</v>
      </c>
      <c r="W756" s="9"/>
      <c r="X756" s="9"/>
      <c r="Y756" s="9"/>
      <c r="Z756" s="9"/>
      <c r="AA756" s="8">
        <v>751</v>
      </c>
      <c r="AB756" s="20">
        <v>2016</v>
      </c>
      <c r="AC756" s="20">
        <v>1988</v>
      </c>
      <c r="AD756" s="21">
        <v>120.42</v>
      </c>
      <c r="AE756" s="9">
        <f t="shared" si="92"/>
        <v>-159139.26100192638</v>
      </c>
      <c r="AF756" s="9">
        <v>2162579.1447999999</v>
      </c>
      <c r="AG756" s="9">
        <v>33508.915200000003</v>
      </c>
      <c r="AH756" s="9">
        <v>191117.09279999998</v>
      </c>
      <c r="AI756" s="9">
        <v>129354.1093</v>
      </c>
      <c r="AJ756" s="9">
        <v>167068.63510000001</v>
      </c>
      <c r="AK756" s="9">
        <v>84302.038017527171</v>
      </c>
      <c r="AL756" s="9">
        <v>2758465.1201843997</v>
      </c>
      <c r="AM756" s="9">
        <f t="shared" si="93"/>
        <v>82766.597082472843</v>
      </c>
      <c r="AN756" s="9"/>
      <c r="AO756" s="9"/>
      <c r="AP756" s="9"/>
      <c r="AQ756" s="9"/>
      <c r="AR756" s="9"/>
      <c r="AS756" s="9"/>
      <c r="AT756" s="9"/>
      <c r="AU756" s="9"/>
      <c r="AV756" s="9">
        <f t="shared" si="89"/>
        <v>-159139.26100192638</v>
      </c>
      <c r="AW756" s="9"/>
      <c r="AX756" s="9"/>
      <c r="AY756" s="9"/>
      <c r="AZ756" s="9"/>
      <c r="BA756" s="20">
        <v>751</v>
      </c>
      <c r="BB756" s="20">
        <v>2017</v>
      </c>
      <c r="BC756" s="20">
        <v>1989</v>
      </c>
      <c r="BD756" s="21">
        <v>135.44999999999999</v>
      </c>
      <c r="BE756" s="9">
        <f t="shared" si="94"/>
        <v>-175096.21305239713</v>
      </c>
      <c r="BF756" s="9">
        <v>2185515.3248999999</v>
      </c>
      <c r="BG756" s="9">
        <v>33412.713799999998</v>
      </c>
      <c r="BH756" s="9">
        <v>186647.7905</v>
      </c>
      <c r="BI756" s="9">
        <v>94545.192651999401</v>
      </c>
      <c r="BJ756" s="9">
        <v>264008.20890000003</v>
      </c>
      <c r="BK756" s="9">
        <v>88167.338751939664</v>
      </c>
      <c r="BL756" s="9">
        <v>2851058.1050524567</v>
      </c>
      <c r="BM756" s="9">
        <f t="shared" si="95"/>
        <v>175840.87014806038</v>
      </c>
      <c r="BN756" s="9"/>
      <c r="BO756" s="9"/>
      <c r="BP756" s="9"/>
      <c r="BQ756" s="9"/>
      <c r="BR756" s="9"/>
      <c r="BS756" s="9"/>
      <c r="BT756" s="9"/>
      <c r="BU756" s="9"/>
      <c r="BV756" s="9">
        <f t="shared" si="90"/>
        <v>-175096.21305239713</v>
      </c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</row>
    <row r="757" spans="1:117">
      <c r="A757" s="8">
        <v>752</v>
      </c>
      <c r="B757" s="20">
        <v>2015</v>
      </c>
      <c r="C757" s="20">
        <v>1996</v>
      </c>
      <c r="D757" s="21">
        <v>138.54</v>
      </c>
      <c r="E757" s="9">
        <v>116361.9788</v>
      </c>
      <c r="F757" s="9">
        <v>2036717.6401</v>
      </c>
      <c r="G757" s="9">
        <v>77366.129400000005</v>
      </c>
      <c r="H757" s="9">
        <v>380343.09340000001</v>
      </c>
      <c r="I757" s="9">
        <v>73217.893200000006</v>
      </c>
      <c r="J757" s="9">
        <v>131481.1881</v>
      </c>
      <c r="K757" s="9">
        <v>0</v>
      </c>
      <c r="L757" s="9">
        <v>2582763.9652999998</v>
      </c>
      <c r="M757" s="9">
        <f t="shared" si="91"/>
        <v>131481.1881</v>
      </c>
      <c r="N757" s="9"/>
      <c r="O757" s="9"/>
      <c r="P757" s="9"/>
      <c r="Q757" s="9"/>
      <c r="R757" s="9"/>
      <c r="S757" s="9"/>
      <c r="T757" s="9"/>
      <c r="U757" s="9"/>
      <c r="V757" s="9">
        <f t="shared" si="88"/>
        <v>384923.97880000004</v>
      </c>
      <c r="W757" s="9"/>
      <c r="X757" s="9"/>
      <c r="Y757" s="9"/>
      <c r="Z757" s="9"/>
      <c r="AA757" s="8">
        <v>752</v>
      </c>
      <c r="AB757" s="20">
        <v>2016</v>
      </c>
      <c r="AC757" s="20">
        <v>1974</v>
      </c>
      <c r="AD757" s="21">
        <v>139.1</v>
      </c>
      <c r="AE757" s="9">
        <f t="shared" si="92"/>
        <v>111619.97029807325</v>
      </c>
      <c r="AF757" s="9">
        <v>2150924.7459999998</v>
      </c>
      <c r="AG757" s="9">
        <v>33508.915200000003</v>
      </c>
      <c r="AH757" s="9">
        <v>205430.32009999998</v>
      </c>
      <c r="AI757" s="9">
        <v>75582.702099999995</v>
      </c>
      <c r="AJ757" s="9">
        <v>481516.10350000003</v>
      </c>
      <c r="AK757" s="9">
        <v>11983.27811752717</v>
      </c>
      <c r="AL757" s="9">
        <v>2823359.5384843997</v>
      </c>
      <c r="AM757" s="9">
        <f t="shared" si="93"/>
        <v>469532.82538247283</v>
      </c>
      <c r="AN757" s="9"/>
      <c r="AO757" s="9"/>
      <c r="AP757" s="9"/>
      <c r="AQ757" s="9"/>
      <c r="AR757" s="9"/>
      <c r="AS757" s="9"/>
      <c r="AT757" s="9"/>
      <c r="AU757" s="9"/>
      <c r="AV757" s="9">
        <f t="shared" si="89"/>
        <v>111619.97029807325</v>
      </c>
      <c r="AW757" s="9"/>
      <c r="AX757" s="9"/>
      <c r="AY757" s="9"/>
      <c r="AZ757" s="9"/>
      <c r="BA757" s="20">
        <v>752</v>
      </c>
      <c r="BB757" s="20">
        <v>2017</v>
      </c>
      <c r="BC757" s="20">
        <v>1975</v>
      </c>
      <c r="BD757" s="21">
        <v>170.14</v>
      </c>
      <c r="BE757" s="9">
        <f t="shared" si="94"/>
        <v>-12795.958752155304</v>
      </c>
      <c r="BF757" s="9">
        <v>2197786.1628</v>
      </c>
      <c r="BG757" s="9">
        <v>33412.713799999998</v>
      </c>
      <c r="BH757" s="9">
        <v>190622.31220000001</v>
      </c>
      <c r="BI757" s="9">
        <v>79613.855352240804</v>
      </c>
      <c r="BJ757" s="9">
        <v>396513.08530000004</v>
      </c>
      <c r="BK757" s="9">
        <v>43559.436951939664</v>
      </c>
      <c r="BL757" s="9">
        <v>2867184.6512524565</v>
      </c>
      <c r="BM757" s="9">
        <f t="shared" si="95"/>
        <v>352953.64834806038</v>
      </c>
      <c r="BN757" s="9"/>
      <c r="BO757" s="9"/>
      <c r="BP757" s="9"/>
      <c r="BQ757" s="9"/>
      <c r="BR757" s="9"/>
      <c r="BS757" s="9"/>
      <c r="BT757" s="9"/>
      <c r="BU757" s="9"/>
      <c r="BV757" s="9">
        <f t="shared" si="90"/>
        <v>-12795.958752155304</v>
      </c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</row>
    <row r="758" spans="1:117">
      <c r="A758" s="8">
        <v>753</v>
      </c>
      <c r="B758" s="20">
        <v>2015</v>
      </c>
      <c r="C758" s="20">
        <v>1958</v>
      </c>
      <c r="D758" s="21">
        <v>107.19</v>
      </c>
      <c r="E758" s="9">
        <v>77293.144199999995</v>
      </c>
      <c r="F758" s="9">
        <v>2071336.7043999999</v>
      </c>
      <c r="G758" s="9">
        <v>77366.129400000005</v>
      </c>
      <c r="H758" s="9">
        <v>380000.05589999998</v>
      </c>
      <c r="I758" s="9">
        <v>74506.175000000003</v>
      </c>
      <c r="J758" s="9">
        <v>62569.126400000001</v>
      </c>
      <c r="K758" s="9">
        <v>8286.1851999999999</v>
      </c>
      <c r="L758" s="9">
        <v>2580198.8616999998</v>
      </c>
      <c r="M758" s="9">
        <f t="shared" si="91"/>
        <v>54282.941200000001</v>
      </c>
      <c r="N758" s="9"/>
      <c r="O758" s="9"/>
      <c r="P758" s="9"/>
      <c r="Q758" s="9"/>
      <c r="R758" s="9"/>
      <c r="S758" s="9"/>
      <c r="T758" s="9"/>
      <c r="U758" s="9"/>
      <c r="V758" s="9">
        <f t="shared" si="88"/>
        <v>345855.14419999998</v>
      </c>
      <c r="W758" s="9"/>
      <c r="X758" s="9"/>
      <c r="Y758" s="9"/>
      <c r="Z758" s="9"/>
      <c r="AA758" s="8">
        <v>753</v>
      </c>
      <c r="AB758" s="20">
        <v>2016</v>
      </c>
      <c r="AC758" s="20">
        <v>1989</v>
      </c>
      <c r="AD758" s="21">
        <v>135.44999999999999</v>
      </c>
      <c r="AE758" s="9">
        <f t="shared" si="92"/>
        <v>-133264.74380192673</v>
      </c>
      <c r="AF758" s="9">
        <v>2196032.3983</v>
      </c>
      <c r="AG758" s="9">
        <v>33508.915200000003</v>
      </c>
      <c r="AH758" s="9">
        <v>199047.07559999998</v>
      </c>
      <c r="AI758" s="9">
        <v>99563.040800000002</v>
      </c>
      <c r="AJ758" s="9">
        <v>173778.45140000002</v>
      </c>
      <c r="AK758" s="9">
        <v>67536.171417527177</v>
      </c>
      <c r="AL758" s="9">
        <v>2767658.4536843998</v>
      </c>
      <c r="AM758" s="9">
        <f t="shared" si="93"/>
        <v>106242.27998247284</v>
      </c>
      <c r="AN758" s="9"/>
      <c r="AO758" s="9"/>
      <c r="AP758" s="9"/>
      <c r="AQ758" s="9"/>
      <c r="AR758" s="9"/>
      <c r="AS758" s="9"/>
      <c r="AT758" s="9"/>
      <c r="AU758" s="9"/>
      <c r="AV758" s="9">
        <f t="shared" si="89"/>
        <v>-133264.74380192673</v>
      </c>
      <c r="AW758" s="9"/>
      <c r="AX758" s="9"/>
      <c r="AY758" s="9"/>
      <c r="AZ758" s="9"/>
      <c r="BA758" s="20">
        <v>753</v>
      </c>
      <c r="BB758" s="20">
        <v>2017</v>
      </c>
      <c r="BC758" s="20">
        <v>1990</v>
      </c>
      <c r="BD758" s="21">
        <v>149.83000000000001</v>
      </c>
      <c r="BE758" s="9">
        <f t="shared" si="94"/>
        <v>-2173.266933507286</v>
      </c>
      <c r="BF758" s="9">
        <v>2194803.7033000002</v>
      </c>
      <c r="BG758" s="9">
        <v>33412.713799999998</v>
      </c>
      <c r="BH758" s="9">
        <v>190815.66030000002</v>
      </c>
      <c r="BI758" s="9">
        <v>78887.492370888402</v>
      </c>
      <c r="BJ758" s="9">
        <v>412663.46780000004</v>
      </c>
      <c r="BK758" s="9">
        <v>49251.841051939664</v>
      </c>
      <c r="BL758" s="9">
        <v>2863504.4634524565</v>
      </c>
      <c r="BM758" s="9">
        <f t="shared" si="95"/>
        <v>363411.6267480604</v>
      </c>
      <c r="BN758" s="9"/>
      <c r="BO758" s="9"/>
      <c r="BP758" s="9"/>
      <c r="BQ758" s="9"/>
      <c r="BR758" s="9"/>
      <c r="BS758" s="9"/>
      <c r="BT758" s="9"/>
      <c r="BU758" s="9"/>
      <c r="BV758" s="9">
        <f t="shared" si="90"/>
        <v>-2173.266933507286</v>
      </c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</row>
    <row r="759" spans="1:117">
      <c r="A759" s="8">
        <v>754</v>
      </c>
      <c r="B759" s="20">
        <v>2015</v>
      </c>
      <c r="C759" s="20">
        <v>1995</v>
      </c>
      <c r="D759" s="21">
        <v>104.51</v>
      </c>
      <c r="E759" s="9">
        <v>67185.277300000002</v>
      </c>
      <c r="F759" s="9">
        <v>2046725.3433999999</v>
      </c>
      <c r="G759" s="9">
        <v>77366.129400000005</v>
      </c>
      <c r="H759" s="9">
        <v>380971.88510000001</v>
      </c>
      <c r="I759" s="9">
        <v>70856.457599999994</v>
      </c>
      <c r="J759" s="9">
        <v>65626.719500000007</v>
      </c>
      <c r="K759" s="9">
        <v>1889.1768999999999</v>
      </c>
      <c r="L759" s="9">
        <v>2572472.0808000001</v>
      </c>
      <c r="M759" s="9">
        <f t="shared" si="91"/>
        <v>63737.542600000008</v>
      </c>
      <c r="N759" s="9"/>
      <c r="O759" s="9"/>
      <c r="P759" s="9"/>
      <c r="Q759" s="9"/>
      <c r="R759" s="9"/>
      <c r="S759" s="9"/>
      <c r="T759" s="9"/>
      <c r="U759" s="9"/>
      <c r="V759" s="9">
        <f t="shared" si="88"/>
        <v>335747.27730000002</v>
      </c>
      <c r="W759" s="9"/>
      <c r="X759" s="9"/>
      <c r="Y759" s="9"/>
      <c r="Z759" s="9"/>
      <c r="AA759" s="8">
        <v>754</v>
      </c>
      <c r="AB759" s="20">
        <v>2016</v>
      </c>
      <c r="AC759" s="20">
        <v>1975</v>
      </c>
      <c r="AD759" s="21">
        <v>170.14</v>
      </c>
      <c r="AE759" s="9">
        <f t="shared" si="92"/>
        <v>72055.27079807315</v>
      </c>
      <c r="AF759" s="9">
        <v>2189433.4558000001</v>
      </c>
      <c r="AG759" s="9">
        <v>33508.915200000003</v>
      </c>
      <c r="AH759" s="9">
        <v>203565.5692</v>
      </c>
      <c r="AI759" s="9">
        <v>82588.130099999995</v>
      </c>
      <c r="AJ759" s="9">
        <v>369553.1017</v>
      </c>
      <c r="AK759" s="9">
        <v>21153.130317527171</v>
      </c>
      <c r="AL759" s="9">
        <v>2785440.7708843998</v>
      </c>
      <c r="AM759" s="9">
        <f t="shared" si="93"/>
        <v>348399.97138247284</v>
      </c>
      <c r="AN759" s="9"/>
      <c r="AO759" s="9"/>
      <c r="AP759" s="9"/>
      <c r="AQ759" s="9"/>
      <c r="AR759" s="9"/>
      <c r="AS759" s="9"/>
      <c r="AT759" s="9"/>
      <c r="AU759" s="9"/>
      <c r="AV759" s="9">
        <f t="shared" si="89"/>
        <v>72055.27079807315</v>
      </c>
      <c r="AW759" s="9"/>
      <c r="AX759" s="9"/>
      <c r="AY759" s="9"/>
      <c r="AZ759" s="9"/>
      <c r="BA759" s="20">
        <v>754</v>
      </c>
      <c r="BB759" s="20">
        <v>2017</v>
      </c>
      <c r="BC759" s="20">
        <v>1976</v>
      </c>
      <c r="BD759" s="21">
        <v>78.040000000000006</v>
      </c>
      <c r="BE759" s="9">
        <f t="shared" si="94"/>
        <v>309213.88467553351</v>
      </c>
      <c r="BF759" s="9">
        <v>2198666.4670000002</v>
      </c>
      <c r="BG759" s="9">
        <v>33412.713799999998</v>
      </c>
      <c r="BH759" s="9">
        <v>193614.7965</v>
      </c>
      <c r="BI759" s="9">
        <v>68371.799979930001</v>
      </c>
      <c r="BJ759" s="9">
        <v>757854.50890000002</v>
      </c>
      <c r="BK759" s="9">
        <v>38662.738851939663</v>
      </c>
      <c r="BL759" s="9">
        <v>2904043.6626524567</v>
      </c>
      <c r="BM759" s="9">
        <f t="shared" si="95"/>
        <v>719191.77004806034</v>
      </c>
      <c r="BN759" s="9"/>
      <c r="BO759" s="9"/>
      <c r="BP759" s="9"/>
      <c r="BQ759" s="9"/>
      <c r="BR759" s="9"/>
      <c r="BS759" s="9"/>
      <c r="BT759" s="9"/>
      <c r="BU759" s="9"/>
      <c r="BV759" s="9">
        <f t="shared" si="90"/>
        <v>309213.88467553351</v>
      </c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</row>
    <row r="760" spans="1:117">
      <c r="A760" s="8">
        <v>755</v>
      </c>
      <c r="B760" s="20">
        <v>2015</v>
      </c>
      <c r="C760" s="20">
        <v>1982</v>
      </c>
      <c r="D760" s="21">
        <v>133.55000000000001</v>
      </c>
      <c r="E760" s="9">
        <v>41160.719599999997</v>
      </c>
      <c r="F760" s="9">
        <v>2037174.9595000001</v>
      </c>
      <c r="G760" s="9">
        <v>77366.129400000005</v>
      </c>
      <c r="H760" s="9">
        <v>379702.31449999998</v>
      </c>
      <c r="I760" s="9">
        <v>75624.346600000004</v>
      </c>
      <c r="J760" s="9">
        <v>53878.320899999999</v>
      </c>
      <c r="K760" s="9">
        <v>11453.904200000001</v>
      </c>
      <c r="L760" s="9">
        <v>2571131.4470000002</v>
      </c>
      <c r="M760" s="9">
        <f t="shared" si="91"/>
        <v>42424.416700000002</v>
      </c>
      <c r="N760" s="9"/>
      <c r="O760" s="9"/>
      <c r="P760" s="9"/>
      <c r="Q760" s="9"/>
      <c r="R760" s="9"/>
      <c r="S760" s="9"/>
      <c r="T760" s="9"/>
      <c r="U760" s="9"/>
      <c r="V760" s="9">
        <f t="shared" si="88"/>
        <v>309722.71960000001</v>
      </c>
      <c r="W760" s="9"/>
      <c r="X760" s="9"/>
      <c r="Y760" s="9"/>
      <c r="Z760" s="9"/>
      <c r="AA760" s="8">
        <v>755</v>
      </c>
      <c r="AB760" s="20">
        <v>2016</v>
      </c>
      <c r="AC760" s="20">
        <v>1989</v>
      </c>
      <c r="AD760" s="21">
        <v>135.44999999999999</v>
      </c>
      <c r="AE760" s="9">
        <f t="shared" si="92"/>
        <v>-163732.09340192704</v>
      </c>
      <c r="AF760" s="9">
        <v>2173902.7278999998</v>
      </c>
      <c r="AG760" s="9">
        <v>33508.915200000003</v>
      </c>
      <c r="AH760" s="9">
        <v>198750.12049999999</v>
      </c>
      <c r="AI760" s="9">
        <v>100678.63099999999</v>
      </c>
      <c r="AJ760" s="9">
        <v>156646.69170000002</v>
      </c>
      <c r="AK760" s="9">
        <v>60455.396217527174</v>
      </c>
      <c r="AL760" s="9">
        <v>2766763.7834843998</v>
      </c>
      <c r="AM760" s="9">
        <f t="shared" si="93"/>
        <v>96191.295482472851</v>
      </c>
      <c r="AN760" s="9"/>
      <c r="AO760" s="9"/>
      <c r="AP760" s="9"/>
      <c r="AQ760" s="9"/>
      <c r="AR760" s="9"/>
      <c r="AS760" s="9"/>
      <c r="AT760" s="9"/>
      <c r="AU760" s="9"/>
      <c r="AV760" s="9">
        <f t="shared" si="89"/>
        <v>-163732.09340192704</v>
      </c>
      <c r="AW760" s="9"/>
      <c r="AX760" s="9"/>
      <c r="AY760" s="9"/>
      <c r="AZ760" s="9"/>
      <c r="BA760" s="20">
        <v>755</v>
      </c>
      <c r="BB760" s="20">
        <v>2017</v>
      </c>
      <c r="BC760" s="20">
        <v>1990</v>
      </c>
      <c r="BD760" s="21">
        <v>149.83000000000001</v>
      </c>
      <c r="BE760" s="9">
        <f t="shared" si="94"/>
        <v>54465.194066432305</v>
      </c>
      <c r="BF760" s="9">
        <v>2214374.4019999998</v>
      </c>
      <c r="BG760" s="9">
        <v>33412.713799999998</v>
      </c>
      <c r="BH760" s="9">
        <v>191351.7524</v>
      </c>
      <c r="BI760" s="9">
        <v>76873.521170828302</v>
      </c>
      <c r="BJ760" s="9">
        <v>444164.967</v>
      </c>
      <c r="BK760" s="9">
        <v>45655.667151939662</v>
      </c>
      <c r="BL760" s="9">
        <v>2860056.4951524567</v>
      </c>
      <c r="BM760" s="9">
        <f t="shared" si="95"/>
        <v>398509.29984806036</v>
      </c>
      <c r="BN760" s="9"/>
      <c r="BO760" s="9"/>
      <c r="BP760" s="9"/>
      <c r="BQ760" s="9"/>
      <c r="BR760" s="9"/>
      <c r="BS760" s="9"/>
      <c r="BT760" s="9"/>
      <c r="BU760" s="9"/>
      <c r="BV760" s="9">
        <f t="shared" si="90"/>
        <v>54465.194066432305</v>
      </c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</row>
    <row r="761" spans="1:117">
      <c r="A761" s="8">
        <v>756</v>
      </c>
      <c r="B761" s="20">
        <v>2015</v>
      </c>
      <c r="C761" s="20">
        <v>1971</v>
      </c>
      <c r="D761" s="21">
        <v>137.58000000000001</v>
      </c>
      <c r="E761" s="9">
        <v>36617.778599999998</v>
      </c>
      <c r="F761" s="9">
        <v>2034204.9561000001</v>
      </c>
      <c r="G761" s="9">
        <v>77366.129400000005</v>
      </c>
      <c r="H761" s="9">
        <v>379966.96220000001</v>
      </c>
      <c r="I761" s="9">
        <v>74630.458899999998</v>
      </c>
      <c r="J761" s="9">
        <v>51257.019</v>
      </c>
      <c r="K761" s="9">
        <v>4407.1090999999997</v>
      </c>
      <c r="L761" s="9">
        <v>2576400.6376999998</v>
      </c>
      <c r="M761" s="9">
        <f t="shared" si="91"/>
        <v>46849.909899999999</v>
      </c>
      <c r="N761" s="9"/>
      <c r="O761" s="9"/>
      <c r="P761" s="9"/>
      <c r="Q761" s="9"/>
      <c r="R761" s="9"/>
      <c r="S761" s="9"/>
      <c r="T761" s="9"/>
      <c r="U761" s="9"/>
      <c r="V761" s="9">
        <f t="shared" si="88"/>
        <v>305179.77860000002</v>
      </c>
      <c r="W761" s="9"/>
      <c r="X761" s="9"/>
      <c r="Y761" s="9"/>
      <c r="Z761" s="9"/>
      <c r="AA761" s="8">
        <v>756</v>
      </c>
      <c r="AB761" s="20">
        <v>2016</v>
      </c>
      <c r="AC761" s="20">
        <v>2002</v>
      </c>
      <c r="AD761" s="21">
        <v>111.02</v>
      </c>
      <c r="AE761" s="9">
        <f t="shared" si="92"/>
        <v>-130120.55370192695</v>
      </c>
      <c r="AF761" s="9">
        <v>2172602.2667999999</v>
      </c>
      <c r="AG761" s="9">
        <v>33508.915200000003</v>
      </c>
      <c r="AH761" s="9">
        <v>196916.90049999999</v>
      </c>
      <c r="AI761" s="9">
        <v>107565.60460000001</v>
      </c>
      <c r="AJ761" s="9">
        <v>202592.81150000001</v>
      </c>
      <c r="AK761" s="9">
        <v>60102.206417527166</v>
      </c>
      <c r="AL761" s="9">
        <v>2783204.8458844</v>
      </c>
      <c r="AM761" s="9">
        <f t="shared" si="93"/>
        <v>142490.60508247284</v>
      </c>
      <c r="AN761" s="9"/>
      <c r="AO761" s="9"/>
      <c r="AP761" s="9"/>
      <c r="AQ761" s="9"/>
      <c r="AR761" s="9"/>
      <c r="AS761" s="9"/>
      <c r="AT761" s="9"/>
      <c r="AU761" s="9"/>
      <c r="AV761" s="9">
        <f t="shared" si="89"/>
        <v>-130120.55370192695</v>
      </c>
      <c r="AW761" s="9"/>
      <c r="AX761" s="9"/>
      <c r="AY761" s="9"/>
      <c r="AZ761" s="9"/>
      <c r="BA761" s="20">
        <v>756</v>
      </c>
      <c r="BB761" s="20">
        <v>2017</v>
      </c>
      <c r="BC761" s="20">
        <v>2003</v>
      </c>
      <c r="BD761" s="21">
        <v>113.28</v>
      </c>
      <c r="BE761" s="9">
        <f t="shared" si="94"/>
        <v>-164805.36495548207</v>
      </c>
      <c r="BF761" s="9">
        <v>2245505.5244</v>
      </c>
      <c r="BG761" s="9">
        <v>33412.713799999998</v>
      </c>
      <c r="BH761" s="9">
        <v>183015.83869999999</v>
      </c>
      <c r="BI761" s="9">
        <v>108189.575948914</v>
      </c>
      <c r="BJ761" s="9">
        <v>248192.49669999999</v>
      </c>
      <c r="BK761" s="9">
        <v>129721.44475193966</v>
      </c>
      <c r="BL761" s="9">
        <v>2853400.0697524566</v>
      </c>
      <c r="BM761" s="9">
        <f t="shared" si="95"/>
        <v>118471.05194806033</v>
      </c>
      <c r="BN761" s="9"/>
      <c r="BO761" s="9"/>
      <c r="BP761" s="9"/>
      <c r="BQ761" s="9"/>
      <c r="BR761" s="9"/>
      <c r="BS761" s="9"/>
      <c r="BT761" s="9"/>
      <c r="BU761" s="9"/>
      <c r="BV761" s="9">
        <f t="shared" si="90"/>
        <v>-164805.36495548207</v>
      </c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</row>
    <row r="762" spans="1:117">
      <c r="A762" s="8">
        <v>757</v>
      </c>
      <c r="B762" s="20">
        <v>2015</v>
      </c>
      <c r="C762" s="20">
        <v>1964</v>
      </c>
      <c r="D762" s="21">
        <v>106.98</v>
      </c>
      <c r="E762" s="9">
        <v>83397.019100000005</v>
      </c>
      <c r="F762" s="9">
        <v>2071548.0976</v>
      </c>
      <c r="G762" s="9">
        <v>77366.129400000005</v>
      </c>
      <c r="H762" s="9">
        <v>380499.2182</v>
      </c>
      <c r="I762" s="9">
        <v>72631.564499999993</v>
      </c>
      <c r="J762" s="9">
        <v>59315.5075</v>
      </c>
      <c r="K762" s="9">
        <v>6157.9126999999999</v>
      </c>
      <c r="L762" s="9">
        <v>2571805.5852999999</v>
      </c>
      <c r="M762" s="9">
        <f t="shared" si="91"/>
        <v>53157.594799999999</v>
      </c>
      <c r="N762" s="9"/>
      <c r="O762" s="9"/>
      <c r="P762" s="9"/>
      <c r="Q762" s="9"/>
      <c r="R762" s="9"/>
      <c r="S762" s="9"/>
      <c r="T762" s="9"/>
      <c r="U762" s="9"/>
      <c r="V762" s="9">
        <f t="shared" si="88"/>
        <v>351959.01910000003</v>
      </c>
      <c r="W762" s="9"/>
      <c r="X762" s="9"/>
      <c r="Y762" s="9"/>
      <c r="Z762" s="9"/>
      <c r="AA762" s="8">
        <v>757</v>
      </c>
      <c r="AB762" s="20">
        <v>2016</v>
      </c>
      <c r="AC762" s="20">
        <v>1967</v>
      </c>
      <c r="AD762" s="21">
        <v>128.53</v>
      </c>
      <c r="AE762" s="9">
        <f t="shared" si="92"/>
        <v>218392.71809807327</v>
      </c>
      <c r="AF762" s="9">
        <v>2209453.41</v>
      </c>
      <c r="AG762" s="9">
        <v>33508.915200000003</v>
      </c>
      <c r="AH762" s="9">
        <v>203193.96489999999</v>
      </c>
      <c r="AI762" s="9">
        <v>83984.159100000004</v>
      </c>
      <c r="AJ762" s="9">
        <v>505456.18440000003</v>
      </c>
      <c r="AK762" s="9">
        <v>27936.442417527171</v>
      </c>
      <c r="AL762" s="9">
        <v>2789267.4730843999</v>
      </c>
      <c r="AM762" s="9">
        <f t="shared" si="93"/>
        <v>477519.74198247283</v>
      </c>
      <c r="AN762" s="9"/>
      <c r="AO762" s="9"/>
      <c r="AP762" s="9"/>
      <c r="AQ762" s="9"/>
      <c r="AR762" s="9"/>
      <c r="AS762" s="9"/>
      <c r="AT762" s="9"/>
      <c r="AU762" s="9"/>
      <c r="AV762" s="9">
        <f t="shared" si="89"/>
        <v>218392.71809807327</v>
      </c>
      <c r="AW762" s="9"/>
      <c r="AX762" s="9"/>
      <c r="AY762" s="9"/>
      <c r="AZ762" s="9"/>
      <c r="BA762" s="20">
        <v>757</v>
      </c>
      <c r="BB762" s="20">
        <v>2017</v>
      </c>
      <c r="BC762" s="20">
        <v>1968</v>
      </c>
      <c r="BD762" s="21">
        <v>152.97999999999999</v>
      </c>
      <c r="BE762" s="9">
        <f t="shared" si="94"/>
        <v>31169.47353649186</v>
      </c>
      <c r="BF762" s="9">
        <v>2237802.6852000002</v>
      </c>
      <c r="BG762" s="9">
        <v>33412.713799999998</v>
      </c>
      <c r="BH762" s="9">
        <v>192157.94130000001</v>
      </c>
      <c r="BI762" s="9">
        <v>73844.860140887802</v>
      </c>
      <c r="BJ762" s="9">
        <v>396851.86430000002</v>
      </c>
      <c r="BK762" s="9">
        <v>45111.322751939661</v>
      </c>
      <c r="BL762" s="9">
        <v>2857789.2684524567</v>
      </c>
      <c r="BM762" s="9">
        <f t="shared" si="95"/>
        <v>351740.54154806037</v>
      </c>
      <c r="BN762" s="9"/>
      <c r="BO762" s="9"/>
      <c r="BP762" s="9"/>
      <c r="BQ762" s="9"/>
      <c r="BR762" s="9"/>
      <c r="BS762" s="9"/>
      <c r="BT762" s="9"/>
      <c r="BU762" s="9"/>
      <c r="BV762" s="9">
        <f t="shared" si="90"/>
        <v>31169.47353649186</v>
      </c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</row>
    <row r="763" spans="1:117">
      <c r="A763" s="8">
        <v>758</v>
      </c>
      <c r="B763" s="20">
        <v>2015</v>
      </c>
      <c r="C763" s="20">
        <v>1991</v>
      </c>
      <c r="D763" s="21">
        <v>111.56</v>
      </c>
      <c r="E763" s="9">
        <v>69013.625700000004</v>
      </c>
      <c r="F763" s="9">
        <v>2050199.2985</v>
      </c>
      <c r="G763" s="9">
        <v>77366.129400000005</v>
      </c>
      <c r="H763" s="9">
        <v>380651.84</v>
      </c>
      <c r="I763" s="9">
        <v>72058.391300000003</v>
      </c>
      <c r="J763" s="9">
        <v>60340.781900000002</v>
      </c>
      <c r="K763" s="9">
        <v>0</v>
      </c>
      <c r="L763" s="9">
        <v>2571602.8152999999</v>
      </c>
      <c r="M763" s="9">
        <f t="shared" si="91"/>
        <v>60340.781900000002</v>
      </c>
      <c r="N763" s="9"/>
      <c r="O763" s="9"/>
      <c r="P763" s="9"/>
      <c r="Q763" s="9"/>
      <c r="R763" s="9"/>
      <c r="S763" s="9"/>
      <c r="T763" s="9"/>
      <c r="U763" s="9"/>
      <c r="V763" s="9">
        <f t="shared" si="88"/>
        <v>337575.62570000003</v>
      </c>
      <c r="W763" s="9"/>
      <c r="X763" s="9"/>
      <c r="Y763" s="9"/>
      <c r="Z763" s="9"/>
      <c r="AA763" s="8">
        <v>758</v>
      </c>
      <c r="AB763" s="20">
        <v>2016</v>
      </c>
      <c r="AC763" s="20">
        <v>1950</v>
      </c>
      <c r="AD763" s="21">
        <v>163.12</v>
      </c>
      <c r="AE763" s="9">
        <f t="shared" si="92"/>
        <v>108476.0239980733</v>
      </c>
      <c r="AF763" s="9">
        <v>2185736.9918999998</v>
      </c>
      <c r="AG763" s="9">
        <v>33508.915200000003</v>
      </c>
      <c r="AH763" s="9">
        <v>203688.3645</v>
      </c>
      <c r="AI763" s="9">
        <v>82126.816999999995</v>
      </c>
      <c r="AJ763" s="9">
        <v>428055.49690000003</v>
      </c>
      <c r="AK763" s="9">
        <v>23249.188317527172</v>
      </c>
      <c r="AL763" s="9">
        <v>2801391.3731843997</v>
      </c>
      <c r="AM763" s="9">
        <f t="shared" si="93"/>
        <v>404806.30858247285</v>
      </c>
      <c r="AN763" s="9"/>
      <c r="AO763" s="9"/>
      <c r="AP763" s="9"/>
      <c r="AQ763" s="9"/>
      <c r="AR763" s="9"/>
      <c r="AS763" s="9"/>
      <c r="AT763" s="9"/>
      <c r="AU763" s="9"/>
      <c r="AV763" s="9">
        <f t="shared" si="89"/>
        <v>108476.0239980733</v>
      </c>
      <c r="AW763" s="9"/>
      <c r="AX763" s="9"/>
      <c r="AY763" s="9"/>
      <c r="AZ763" s="9"/>
      <c r="BA763" s="20">
        <v>758</v>
      </c>
      <c r="BB763" s="20">
        <v>2017</v>
      </c>
      <c r="BC763" s="20">
        <v>1951</v>
      </c>
      <c r="BD763" s="21">
        <v>145.72999999999999</v>
      </c>
      <c r="BE763" s="9">
        <f t="shared" si="94"/>
        <v>255255.82534299139</v>
      </c>
      <c r="BF763" s="9">
        <v>2196044.8831000002</v>
      </c>
      <c r="BG763" s="9">
        <v>33412.713799999998</v>
      </c>
      <c r="BH763" s="9">
        <v>192578.70879999999</v>
      </c>
      <c r="BI763" s="9">
        <v>72264.136347387393</v>
      </c>
      <c r="BJ763" s="9">
        <v>694336.8567</v>
      </c>
      <c r="BK763" s="9">
        <v>39984.827151939666</v>
      </c>
      <c r="BL763" s="9">
        <v>2893396.6462524566</v>
      </c>
      <c r="BM763" s="9">
        <f t="shared" si="95"/>
        <v>654352.02954806038</v>
      </c>
      <c r="BN763" s="9"/>
      <c r="BO763" s="9"/>
      <c r="BP763" s="9"/>
      <c r="BQ763" s="9"/>
      <c r="BR763" s="9"/>
      <c r="BS763" s="9"/>
      <c r="BT763" s="9"/>
      <c r="BU763" s="9"/>
      <c r="BV763" s="9">
        <f t="shared" si="90"/>
        <v>255255.82534299139</v>
      </c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</row>
    <row r="764" spans="1:117">
      <c r="A764" s="8">
        <v>759</v>
      </c>
      <c r="B764" s="20">
        <v>2015</v>
      </c>
      <c r="C764" s="20">
        <v>1974</v>
      </c>
      <c r="D764" s="21">
        <v>156.36000000000001</v>
      </c>
      <c r="E764" s="9">
        <v>23087.036400000001</v>
      </c>
      <c r="F764" s="9">
        <v>2048246.0856000001</v>
      </c>
      <c r="G764" s="9">
        <v>77366.129400000005</v>
      </c>
      <c r="H764" s="9">
        <v>379005.60849999997</v>
      </c>
      <c r="I764" s="9">
        <v>78240.835300000006</v>
      </c>
      <c r="J764" s="9">
        <v>23381.581399999999</v>
      </c>
      <c r="K764" s="9">
        <v>13029.3814</v>
      </c>
      <c r="L764" s="9">
        <v>2570123.8223000001</v>
      </c>
      <c r="M764" s="9">
        <f t="shared" si="91"/>
        <v>10352.199999999999</v>
      </c>
      <c r="N764" s="9"/>
      <c r="O764" s="9"/>
      <c r="P764" s="9"/>
      <c r="Q764" s="9"/>
      <c r="R764" s="9"/>
      <c r="S764" s="9"/>
      <c r="T764" s="9"/>
      <c r="U764" s="9"/>
      <c r="V764" s="9">
        <f t="shared" si="88"/>
        <v>291649.03639999998</v>
      </c>
      <c r="W764" s="9"/>
      <c r="X764" s="9"/>
      <c r="Y764" s="9"/>
      <c r="Z764" s="9"/>
      <c r="AA764" s="8">
        <v>759</v>
      </c>
      <c r="AB764" s="20">
        <v>2016</v>
      </c>
      <c r="AC764" s="20">
        <v>1961</v>
      </c>
      <c r="AD764" s="21">
        <v>125.72</v>
      </c>
      <c r="AE764" s="9">
        <f t="shared" si="92"/>
        <v>35069.00019807322</v>
      </c>
      <c r="AF764" s="9">
        <v>2144384.0107999998</v>
      </c>
      <c r="AG764" s="9">
        <v>33508.915200000003</v>
      </c>
      <c r="AH764" s="9">
        <v>204449.78999999998</v>
      </c>
      <c r="AI764" s="9">
        <v>79266.321599999996</v>
      </c>
      <c r="AJ764" s="9">
        <v>376992.6874</v>
      </c>
      <c r="AK764" s="9">
        <v>14956.35241752717</v>
      </c>
      <c r="AL764" s="9">
        <v>2788576.3723843996</v>
      </c>
      <c r="AM764" s="9">
        <f t="shared" si="93"/>
        <v>362036.33498247282</v>
      </c>
      <c r="AN764" s="9"/>
      <c r="AO764" s="9"/>
      <c r="AP764" s="9"/>
      <c r="AQ764" s="9"/>
      <c r="AR764" s="9"/>
      <c r="AS764" s="9"/>
      <c r="AT764" s="9"/>
      <c r="AU764" s="9"/>
      <c r="AV764" s="9">
        <f t="shared" si="89"/>
        <v>35069.00019807322</v>
      </c>
      <c r="AW764" s="9"/>
      <c r="AX764" s="9"/>
      <c r="AY764" s="9"/>
      <c r="AZ764" s="9"/>
      <c r="BA764" s="20">
        <v>759</v>
      </c>
      <c r="BB764" s="20">
        <v>2017</v>
      </c>
      <c r="BC764" s="20">
        <v>1962</v>
      </c>
      <c r="BD764" s="21">
        <v>128.33000000000001</v>
      </c>
      <c r="BE764" s="9">
        <f t="shared" si="94"/>
        <v>-368.92297564586625</v>
      </c>
      <c r="BF764" s="9">
        <v>2169967.1242</v>
      </c>
      <c r="BG764" s="9">
        <v>33412.713799999998</v>
      </c>
      <c r="BH764" s="9">
        <v>187949.34940000001</v>
      </c>
      <c r="BI764" s="9">
        <v>89655.543628750296</v>
      </c>
      <c r="BJ764" s="9">
        <v>426952.52800000005</v>
      </c>
      <c r="BK764" s="9">
        <v>46440.206551939664</v>
      </c>
      <c r="BL764" s="9">
        <v>2861865.9754524566</v>
      </c>
      <c r="BM764" s="9">
        <f t="shared" si="95"/>
        <v>380512.32144806039</v>
      </c>
      <c r="BN764" s="9"/>
      <c r="BO764" s="9"/>
      <c r="BP764" s="9"/>
      <c r="BQ764" s="9"/>
      <c r="BR764" s="9"/>
      <c r="BS764" s="9"/>
      <c r="BT764" s="9"/>
      <c r="BU764" s="9"/>
      <c r="BV764" s="9">
        <f t="shared" si="90"/>
        <v>-368.92297564586625</v>
      </c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</row>
    <row r="765" spans="1:117">
      <c r="A765" s="8">
        <v>760</v>
      </c>
      <c r="B765" s="20">
        <v>2015</v>
      </c>
      <c r="C765" s="20">
        <v>1967</v>
      </c>
      <c r="D765" s="21">
        <v>114.02</v>
      </c>
      <c r="E765" s="9">
        <v>20073.4673</v>
      </c>
      <c r="F765" s="9">
        <v>2051991.5186000001</v>
      </c>
      <c r="G765" s="9">
        <v>77366.129400000005</v>
      </c>
      <c r="H765" s="9">
        <v>379518.53049999999</v>
      </c>
      <c r="I765" s="9">
        <v>76314.549700000003</v>
      </c>
      <c r="J765" s="9">
        <v>20716.373899999999</v>
      </c>
      <c r="K765" s="9">
        <v>17784.3626</v>
      </c>
      <c r="L765" s="9">
        <v>2568049.2722999998</v>
      </c>
      <c r="M765" s="9">
        <f t="shared" si="91"/>
        <v>2932.0112999999983</v>
      </c>
      <c r="N765" s="9"/>
      <c r="O765" s="9"/>
      <c r="P765" s="9"/>
      <c r="Q765" s="9"/>
      <c r="R765" s="9"/>
      <c r="S765" s="9"/>
      <c r="T765" s="9"/>
      <c r="U765" s="9"/>
      <c r="V765" s="9">
        <f t="shared" si="88"/>
        <v>288635.46730000002</v>
      </c>
      <c r="W765" s="9"/>
      <c r="X765" s="9"/>
      <c r="Y765" s="9"/>
      <c r="Z765" s="9"/>
      <c r="AA765" s="8">
        <v>760</v>
      </c>
      <c r="AB765" s="20">
        <v>2016</v>
      </c>
      <c r="AC765" s="20">
        <v>1959</v>
      </c>
      <c r="AD765" s="21">
        <v>141.61000000000001</v>
      </c>
      <c r="AE765" s="9">
        <f t="shared" si="92"/>
        <v>237672.89509807294</v>
      </c>
      <c r="AF765" s="9">
        <v>2184748.8846999998</v>
      </c>
      <c r="AG765" s="9">
        <v>33508.915200000003</v>
      </c>
      <c r="AH765" s="9">
        <v>205421.40269999998</v>
      </c>
      <c r="AI765" s="9">
        <v>75616.202600000004</v>
      </c>
      <c r="AJ765" s="9">
        <v>551414.1950999999</v>
      </c>
      <c r="AK765" s="9">
        <v>9798.8647175271708</v>
      </c>
      <c r="AL765" s="9">
        <v>2803237.8404843998</v>
      </c>
      <c r="AM765" s="9">
        <f t="shared" si="93"/>
        <v>541615.33038247272</v>
      </c>
      <c r="AN765" s="9"/>
      <c r="AO765" s="9"/>
      <c r="AP765" s="9"/>
      <c r="AQ765" s="9"/>
      <c r="AR765" s="9"/>
      <c r="AS765" s="9"/>
      <c r="AT765" s="9"/>
      <c r="AU765" s="9"/>
      <c r="AV765" s="9">
        <f t="shared" si="89"/>
        <v>237672.89509807294</v>
      </c>
      <c r="AW765" s="9"/>
      <c r="AX765" s="9"/>
      <c r="AY765" s="9"/>
      <c r="AZ765" s="9"/>
      <c r="BA765" s="20">
        <v>760</v>
      </c>
      <c r="BB765" s="20">
        <v>2017</v>
      </c>
      <c r="BC765" s="20">
        <v>1960</v>
      </c>
      <c r="BD765" s="21">
        <v>137.91</v>
      </c>
      <c r="BE765" s="9">
        <f t="shared" si="94"/>
        <v>108424.98720982345</v>
      </c>
      <c r="BF765" s="9">
        <v>2212025.3434000001</v>
      </c>
      <c r="BG765" s="9">
        <v>33412.713799999998</v>
      </c>
      <c r="BH765" s="9">
        <v>192552.36190000002</v>
      </c>
      <c r="BI765" s="9">
        <v>72363.115314219394</v>
      </c>
      <c r="BJ765" s="9">
        <v>513103.58430000005</v>
      </c>
      <c r="BK765" s="9">
        <v>44254.673051939666</v>
      </c>
      <c r="BL765" s="9">
        <v>2870777.4584524566</v>
      </c>
      <c r="BM765" s="9">
        <f t="shared" si="95"/>
        <v>468848.91124806041</v>
      </c>
      <c r="BN765" s="9"/>
      <c r="BO765" s="9"/>
      <c r="BP765" s="9"/>
      <c r="BQ765" s="9"/>
      <c r="BR765" s="9"/>
      <c r="BS765" s="9"/>
      <c r="BT765" s="9"/>
      <c r="BU765" s="9"/>
      <c r="BV765" s="9">
        <f t="shared" si="90"/>
        <v>108424.98720982345</v>
      </c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</row>
    <row r="766" spans="1:117">
      <c r="A766" s="8">
        <v>761</v>
      </c>
      <c r="B766" s="20">
        <v>2015</v>
      </c>
      <c r="C766" s="20">
        <v>1970</v>
      </c>
      <c r="D766" s="21">
        <v>97.15</v>
      </c>
      <c r="E766" s="9">
        <v>24610.897700000001</v>
      </c>
      <c r="F766" s="9">
        <v>2012364.2886000001</v>
      </c>
      <c r="G766" s="9">
        <v>77366.129400000005</v>
      </c>
      <c r="H766" s="9">
        <v>379856.45189999999</v>
      </c>
      <c r="I766" s="9">
        <v>75045.481599999999</v>
      </c>
      <c r="J766" s="9">
        <v>53953.433299999997</v>
      </c>
      <c r="K766" s="9">
        <v>3907.1878000000002</v>
      </c>
      <c r="L766" s="9">
        <v>2570067.6993</v>
      </c>
      <c r="M766" s="9">
        <f t="shared" si="91"/>
        <v>50046.245499999997</v>
      </c>
      <c r="N766" s="9"/>
      <c r="O766" s="9"/>
      <c r="P766" s="9"/>
      <c r="Q766" s="9"/>
      <c r="R766" s="9"/>
      <c r="S766" s="9"/>
      <c r="T766" s="9"/>
      <c r="U766" s="9"/>
      <c r="V766" s="9">
        <f t="shared" si="88"/>
        <v>293172.89770000003</v>
      </c>
      <c r="W766" s="9"/>
      <c r="X766" s="9"/>
      <c r="Y766" s="9"/>
      <c r="Z766" s="9"/>
      <c r="AA766" s="8">
        <v>761</v>
      </c>
      <c r="AB766" s="20">
        <v>2016</v>
      </c>
      <c r="AC766" s="20">
        <v>1967</v>
      </c>
      <c r="AD766" s="21">
        <v>128.53</v>
      </c>
      <c r="AE766" s="9">
        <f t="shared" si="92"/>
        <v>147681.38999807322</v>
      </c>
      <c r="AF766" s="9">
        <v>2151472.1858999999</v>
      </c>
      <c r="AG766" s="9">
        <v>33508.915200000003</v>
      </c>
      <c r="AH766" s="9">
        <v>203915.4852</v>
      </c>
      <c r="AI766" s="9">
        <v>81273.578399999999</v>
      </c>
      <c r="AJ766" s="9">
        <v>484271.815</v>
      </c>
      <c r="AK766" s="9">
        <v>14235.810217527171</v>
      </c>
      <c r="AL766" s="9">
        <v>2792524.7794843996</v>
      </c>
      <c r="AM766" s="9">
        <f t="shared" si="93"/>
        <v>470036.00478247285</v>
      </c>
      <c r="AN766" s="9"/>
      <c r="AO766" s="9"/>
      <c r="AP766" s="9"/>
      <c r="AQ766" s="9"/>
      <c r="AR766" s="9"/>
      <c r="AS766" s="9"/>
      <c r="AT766" s="9"/>
      <c r="AU766" s="9"/>
      <c r="AV766" s="9">
        <f t="shared" si="89"/>
        <v>147681.38999807322</v>
      </c>
      <c r="AW766" s="9"/>
      <c r="AX766" s="9"/>
      <c r="AY766" s="9"/>
      <c r="AZ766" s="9"/>
      <c r="BA766" s="20">
        <v>761</v>
      </c>
      <c r="BB766" s="20">
        <v>2017</v>
      </c>
      <c r="BC766" s="20">
        <v>1968</v>
      </c>
      <c r="BD766" s="21">
        <v>152.97999999999999</v>
      </c>
      <c r="BE766" s="9">
        <f t="shared" si="94"/>
        <v>-22223.666226882488</v>
      </c>
      <c r="BF766" s="9">
        <v>2206914.4013999999</v>
      </c>
      <c r="BG766" s="9">
        <v>33412.713799999998</v>
      </c>
      <c r="BH766" s="9">
        <v>192435.59590000001</v>
      </c>
      <c r="BI766" s="9">
        <v>72801.777477513504</v>
      </c>
      <c r="BJ766" s="9">
        <v>372215.94750000001</v>
      </c>
      <c r="BK766" s="9">
        <v>42660.111251939663</v>
      </c>
      <c r="BL766" s="9">
        <v>2857343.9910524567</v>
      </c>
      <c r="BM766" s="9">
        <f t="shared" si="95"/>
        <v>329555.83624806034</v>
      </c>
      <c r="BN766" s="9"/>
      <c r="BO766" s="9"/>
      <c r="BP766" s="9"/>
      <c r="BQ766" s="9"/>
      <c r="BR766" s="9"/>
      <c r="BS766" s="9"/>
      <c r="BT766" s="9"/>
      <c r="BU766" s="9"/>
      <c r="BV766" s="9">
        <f t="shared" si="90"/>
        <v>-22223.666226882488</v>
      </c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</row>
    <row r="767" spans="1:117">
      <c r="A767" s="8">
        <v>762</v>
      </c>
      <c r="B767" s="20">
        <v>2015</v>
      </c>
      <c r="C767" s="20">
        <v>1977</v>
      </c>
      <c r="D767" s="21">
        <v>53.48</v>
      </c>
      <c r="E767" s="9">
        <v>40513.1227</v>
      </c>
      <c r="F767" s="9">
        <v>2082310.6740999999</v>
      </c>
      <c r="G767" s="9">
        <v>77366.129400000005</v>
      </c>
      <c r="H767" s="9">
        <v>380390.7794</v>
      </c>
      <c r="I767" s="9">
        <v>73038.8076</v>
      </c>
      <c r="J767" s="9">
        <v>18451.814699999999</v>
      </c>
      <c r="K767" s="9">
        <v>20094.7248</v>
      </c>
      <c r="L767" s="9">
        <v>2570950.3577000001</v>
      </c>
      <c r="M767" s="9">
        <f t="shared" si="91"/>
        <v>-1642.910100000001</v>
      </c>
      <c r="N767" s="9"/>
      <c r="O767" s="9"/>
      <c r="P767" s="9"/>
      <c r="Q767" s="9"/>
      <c r="R767" s="9"/>
      <c r="S767" s="9"/>
      <c r="T767" s="9"/>
      <c r="U767" s="9"/>
      <c r="V767" s="9">
        <f t="shared" si="88"/>
        <v>309075.12270000001</v>
      </c>
      <c r="W767" s="9"/>
      <c r="X767" s="9"/>
      <c r="Y767" s="9"/>
      <c r="Z767" s="9"/>
      <c r="AA767" s="8">
        <v>762</v>
      </c>
      <c r="AB767" s="20">
        <v>2016</v>
      </c>
      <c r="AC767" s="20">
        <v>1969</v>
      </c>
      <c r="AD767" s="21">
        <v>123.63</v>
      </c>
      <c r="AE767" s="9">
        <f t="shared" si="92"/>
        <v>240057.07499807281</v>
      </c>
      <c r="AF767" s="9">
        <v>2250111.9202999999</v>
      </c>
      <c r="AG767" s="9">
        <v>33508.915200000003</v>
      </c>
      <c r="AH767" s="9">
        <v>205636.46769999998</v>
      </c>
      <c r="AI767" s="9">
        <v>74808.254499999995</v>
      </c>
      <c r="AJ767" s="9">
        <v>486021.5711</v>
      </c>
      <c r="AK767" s="9">
        <v>14868.13381752717</v>
      </c>
      <c r="AL767" s="9">
        <v>2795161.9199843998</v>
      </c>
      <c r="AM767" s="9">
        <f t="shared" si="93"/>
        <v>471153.43728247285</v>
      </c>
      <c r="AN767" s="9"/>
      <c r="AO767" s="9"/>
      <c r="AP767" s="9"/>
      <c r="AQ767" s="9"/>
      <c r="AR767" s="9"/>
      <c r="AS767" s="9"/>
      <c r="AT767" s="9"/>
      <c r="AU767" s="9"/>
      <c r="AV767" s="9">
        <f t="shared" si="89"/>
        <v>240057.07499807281</v>
      </c>
      <c r="AW767" s="9"/>
      <c r="AX767" s="9"/>
      <c r="AY767" s="9"/>
      <c r="AZ767" s="9"/>
      <c r="BA767" s="20">
        <v>762</v>
      </c>
      <c r="BB767" s="20">
        <v>2017</v>
      </c>
      <c r="BC767" s="20">
        <v>1970</v>
      </c>
      <c r="BD767" s="21">
        <v>167.75</v>
      </c>
      <c r="BE767" s="9">
        <f t="shared" si="94"/>
        <v>-35340.387163364328</v>
      </c>
      <c r="BF767" s="9">
        <v>2277122.4213999999</v>
      </c>
      <c r="BG767" s="9">
        <v>33412.713799999998</v>
      </c>
      <c r="BH767" s="9">
        <v>189328.3156</v>
      </c>
      <c r="BI767" s="9">
        <v>84475.094241031897</v>
      </c>
      <c r="BJ767" s="9">
        <v>337830.03740000003</v>
      </c>
      <c r="BK767" s="9">
        <v>98938.526551939663</v>
      </c>
      <c r="BL767" s="9">
        <v>2858570.4430524567</v>
      </c>
      <c r="BM767" s="9">
        <f t="shared" si="95"/>
        <v>238891.51084806037</v>
      </c>
      <c r="BN767" s="9"/>
      <c r="BO767" s="9"/>
      <c r="BP767" s="9"/>
      <c r="BQ767" s="9"/>
      <c r="BR767" s="9"/>
      <c r="BS767" s="9"/>
      <c r="BT767" s="9"/>
      <c r="BU767" s="9"/>
      <c r="BV767" s="9">
        <f t="shared" si="90"/>
        <v>-35340.387163364328</v>
      </c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</row>
    <row r="768" spans="1:117">
      <c r="A768" s="8">
        <v>763</v>
      </c>
      <c r="B768" s="20">
        <v>2015</v>
      </c>
      <c r="C768" s="20">
        <v>1987</v>
      </c>
      <c r="D768" s="21">
        <v>78.25</v>
      </c>
      <c r="E768" s="9">
        <v>73305.344100000002</v>
      </c>
      <c r="F768" s="9">
        <v>2040548.7612000001</v>
      </c>
      <c r="G768" s="9">
        <v>77366.129400000005</v>
      </c>
      <c r="H768" s="9">
        <v>380300.29940000002</v>
      </c>
      <c r="I768" s="9">
        <v>73378.606400000004</v>
      </c>
      <c r="J768" s="9">
        <v>79717.737399999998</v>
      </c>
      <c r="K768" s="9">
        <v>402.8175</v>
      </c>
      <c r="L768" s="9">
        <v>2577603.3722999999</v>
      </c>
      <c r="M768" s="9">
        <f t="shared" si="91"/>
        <v>79314.919899999994</v>
      </c>
      <c r="N768" s="9"/>
      <c r="O768" s="9"/>
      <c r="P768" s="9"/>
      <c r="Q768" s="9"/>
      <c r="R768" s="9"/>
      <c r="S768" s="9"/>
      <c r="T768" s="9"/>
      <c r="U768" s="9"/>
      <c r="V768" s="9">
        <f t="shared" si="88"/>
        <v>341867.34409999999</v>
      </c>
      <c r="W768" s="9"/>
      <c r="X768" s="9"/>
      <c r="Y768" s="9"/>
      <c r="Z768" s="9"/>
      <c r="AA768" s="8">
        <v>763</v>
      </c>
      <c r="AB768" s="20">
        <v>2016</v>
      </c>
      <c r="AC768" s="20">
        <v>1985</v>
      </c>
      <c r="AD768" s="21">
        <v>142.93</v>
      </c>
      <c r="AE768" s="9">
        <f t="shared" si="92"/>
        <v>-87043.604701927397</v>
      </c>
      <c r="AF768" s="9">
        <v>2176769.9131999998</v>
      </c>
      <c r="AG768" s="9">
        <v>33508.915200000003</v>
      </c>
      <c r="AH768" s="9">
        <v>202336.62669999999</v>
      </c>
      <c r="AI768" s="9">
        <v>87204.975999999995</v>
      </c>
      <c r="AJ768" s="9">
        <v>221166.26190000001</v>
      </c>
      <c r="AK768" s="9">
        <v>36683.463717527171</v>
      </c>
      <c r="AL768" s="9">
        <v>2771346.8339843997</v>
      </c>
      <c r="AM768" s="9">
        <f t="shared" si="93"/>
        <v>184482.79818247285</v>
      </c>
      <c r="AN768" s="9"/>
      <c r="AO768" s="9"/>
      <c r="AP768" s="9"/>
      <c r="AQ768" s="9"/>
      <c r="AR768" s="9"/>
      <c r="AS768" s="9"/>
      <c r="AT768" s="9"/>
      <c r="AU768" s="9"/>
      <c r="AV768" s="9">
        <f t="shared" si="89"/>
        <v>-87043.604701927397</v>
      </c>
      <c r="AW768" s="9"/>
      <c r="AX768" s="9"/>
      <c r="AY768" s="9"/>
      <c r="AZ768" s="9"/>
      <c r="BA768" s="20">
        <v>763</v>
      </c>
      <c r="BB768" s="20">
        <v>2017</v>
      </c>
      <c r="BC768" s="20">
        <v>1986</v>
      </c>
      <c r="BD768" s="21">
        <v>103.9</v>
      </c>
      <c r="BE768" s="9">
        <f t="shared" si="94"/>
        <v>28350.695511089638</v>
      </c>
      <c r="BF768" s="9">
        <v>2230723.1993</v>
      </c>
      <c r="BG768" s="9">
        <v>33412.713799999998</v>
      </c>
      <c r="BH768" s="9">
        <v>191927.7243</v>
      </c>
      <c r="BI768" s="9">
        <v>74709.731015485799</v>
      </c>
      <c r="BJ768" s="9">
        <v>414628.67130000005</v>
      </c>
      <c r="BK768" s="9">
        <v>50345.165751939661</v>
      </c>
      <c r="BL768" s="9">
        <v>2866706.1784524564</v>
      </c>
      <c r="BM768" s="9">
        <f t="shared" si="95"/>
        <v>364283.50554806041</v>
      </c>
      <c r="BN768" s="9"/>
      <c r="BO768" s="9"/>
      <c r="BP768" s="9"/>
      <c r="BQ768" s="9"/>
      <c r="BR768" s="9"/>
      <c r="BS768" s="9"/>
      <c r="BT768" s="9"/>
      <c r="BU768" s="9"/>
      <c r="BV768" s="9">
        <f t="shared" si="90"/>
        <v>28350.695511089638</v>
      </c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</row>
    <row r="769" spans="1:117">
      <c r="A769" s="8">
        <v>764</v>
      </c>
      <c r="B769" s="20">
        <v>2015</v>
      </c>
      <c r="C769" s="20">
        <v>2002</v>
      </c>
      <c r="D769" s="21">
        <v>106.1</v>
      </c>
      <c r="E769" s="9">
        <v>41187.185700000002</v>
      </c>
      <c r="F769" s="9">
        <v>2033293.5748999999</v>
      </c>
      <c r="G769" s="9">
        <v>77366.129400000005</v>
      </c>
      <c r="H769" s="9">
        <v>380766.20110000001</v>
      </c>
      <c r="I769" s="9">
        <v>71628.906600000002</v>
      </c>
      <c r="J769" s="9">
        <v>51779.656600000002</v>
      </c>
      <c r="K769" s="9">
        <v>415.44639999999998</v>
      </c>
      <c r="L769" s="9">
        <v>2573231.8366</v>
      </c>
      <c r="M769" s="9">
        <f t="shared" si="91"/>
        <v>51364.210200000001</v>
      </c>
      <c r="N769" s="9"/>
      <c r="O769" s="9"/>
      <c r="P769" s="9"/>
      <c r="Q769" s="9"/>
      <c r="R769" s="9"/>
      <c r="S769" s="9"/>
      <c r="T769" s="9"/>
      <c r="U769" s="9"/>
      <c r="V769" s="9">
        <f t="shared" si="88"/>
        <v>309749.18570000003</v>
      </c>
      <c r="W769" s="9"/>
      <c r="X769" s="9"/>
      <c r="Y769" s="9"/>
      <c r="Z769" s="9"/>
      <c r="AA769" s="8">
        <v>764</v>
      </c>
      <c r="AB769" s="20">
        <v>2016</v>
      </c>
      <c r="AC769" s="20">
        <v>2004</v>
      </c>
      <c r="AD769" s="21">
        <v>109.88</v>
      </c>
      <c r="AE769" s="9">
        <f t="shared" si="92"/>
        <v>-55103.093501926865</v>
      </c>
      <c r="AF769" s="9">
        <v>2171792.7481999998</v>
      </c>
      <c r="AG769" s="9">
        <v>33508.915200000003</v>
      </c>
      <c r="AH769" s="9">
        <v>196972.7194</v>
      </c>
      <c r="AI769" s="9">
        <v>107355.9063</v>
      </c>
      <c r="AJ769" s="9">
        <v>244678.13680000001</v>
      </c>
      <c r="AK769" s="9">
        <v>45212.624217527176</v>
      </c>
      <c r="AL769" s="9">
        <v>2764198.8951843996</v>
      </c>
      <c r="AM769" s="9">
        <f t="shared" si="93"/>
        <v>199465.51258247282</v>
      </c>
      <c r="AN769" s="9"/>
      <c r="AO769" s="9"/>
      <c r="AP769" s="9"/>
      <c r="AQ769" s="9"/>
      <c r="AR769" s="9"/>
      <c r="AS769" s="9"/>
      <c r="AT769" s="9"/>
      <c r="AU769" s="9"/>
      <c r="AV769" s="9">
        <f t="shared" si="89"/>
        <v>-55103.093501926865</v>
      </c>
      <c r="AW769" s="9"/>
      <c r="AX769" s="9"/>
      <c r="AY769" s="9"/>
      <c r="AZ769" s="9"/>
      <c r="BA769" s="20">
        <v>764</v>
      </c>
      <c r="BB769" s="20">
        <v>2017</v>
      </c>
      <c r="BC769" s="20">
        <v>2005</v>
      </c>
      <c r="BD769" s="21">
        <v>141.47</v>
      </c>
      <c r="BE769" s="9">
        <f t="shared" si="94"/>
        <v>-144014.82157679042</v>
      </c>
      <c r="BF769" s="9">
        <v>2190258.7126000002</v>
      </c>
      <c r="BG769" s="9">
        <v>33412.713799999998</v>
      </c>
      <c r="BH769" s="9">
        <v>191648.924</v>
      </c>
      <c r="BI769" s="9">
        <v>75757.117527605602</v>
      </c>
      <c r="BJ769" s="9">
        <v>253528.01180000001</v>
      </c>
      <c r="BK769" s="9">
        <v>46232.096551939663</v>
      </c>
      <c r="BL769" s="9">
        <v>2842388.2047524564</v>
      </c>
      <c r="BM769" s="9">
        <f t="shared" si="95"/>
        <v>207295.91524806034</v>
      </c>
      <c r="BN769" s="9"/>
      <c r="BO769" s="9"/>
      <c r="BP769" s="9"/>
      <c r="BQ769" s="9"/>
      <c r="BR769" s="9"/>
      <c r="BS769" s="9"/>
      <c r="BT769" s="9"/>
      <c r="BU769" s="9"/>
      <c r="BV769" s="9">
        <f t="shared" si="90"/>
        <v>-144014.82157679042</v>
      </c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</row>
    <row r="770" spans="1:117">
      <c r="A770" s="8">
        <v>765</v>
      </c>
      <c r="B770" s="20">
        <v>2015</v>
      </c>
      <c r="C770" s="20">
        <v>1985</v>
      </c>
      <c r="D770" s="21">
        <v>89.42</v>
      </c>
      <c r="E770" s="9">
        <v>56552.340799999998</v>
      </c>
      <c r="F770" s="9">
        <v>2041372.0074</v>
      </c>
      <c r="G770" s="9">
        <v>77366.129400000005</v>
      </c>
      <c r="H770" s="9">
        <v>380621.00140000001</v>
      </c>
      <c r="I770" s="9">
        <v>72174.205799999996</v>
      </c>
      <c r="J770" s="9">
        <v>59613.322500000002</v>
      </c>
      <c r="K770" s="9">
        <v>1306.1056000000001</v>
      </c>
      <c r="L770" s="9">
        <v>2573288.2201</v>
      </c>
      <c r="M770" s="9">
        <f t="shared" si="91"/>
        <v>58307.216899999999</v>
      </c>
      <c r="N770" s="9"/>
      <c r="O770" s="9"/>
      <c r="P770" s="9"/>
      <c r="Q770" s="9"/>
      <c r="R770" s="9"/>
      <c r="S770" s="9"/>
      <c r="T770" s="9"/>
      <c r="U770" s="9"/>
      <c r="V770" s="9">
        <f t="shared" si="88"/>
        <v>325114.34080000001</v>
      </c>
      <c r="W770" s="9"/>
      <c r="X770" s="9"/>
      <c r="Y770" s="9"/>
      <c r="Z770" s="9"/>
      <c r="AA770" s="8">
        <v>765</v>
      </c>
      <c r="AB770" s="20">
        <v>2016</v>
      </c>
      <c r="AC770" s="20">
        <v>1929</v>
      </c>
      <c r="AD770" s="21">
        <v>92.94</v>
      </c>
      <c r="AE770" s="9">
        <f t="shared" si="92"/>
        <v>-174060.48770192638</v>
      </c>
      <c r="AF770" s="9">
        <v>2217646.7111</v>
      </c>
      <c r="AG770" s="9">
        <v>33508.915200000003</v>
      </c>
      <c r="AH770" s="9">
        <v>193082.72459999999</v>
      </c>
      <c r="AI770" s="9">
        <v>121969.6957</v>
      </c>
      <c r="AJ770" s="9">
        <v>99469.826399999991</v>
      </c>
      <c r="AK770" s="9">
        <v>84800.790617527178</v>
      </c>
      <c r="AL770" s="9">
        <v>2754937.5700843995</v>
      </c>
      <c r="AM770" s="9">
        <f t="shared" si="93"/>
        <v>14669.035782472813</v>
      </c>
      <c r="AN770" s="9"/>
      <c r="AO770" s="9"/>
      <c r="AP770" s="9"/>
      <c r="AQ770" s="9"/>
      <c r="AR770" s="9"/>
      <c r="AS770" s="9"/>
      <c r="AT770" s="9"/>
      <c r="AU770" s="9"/>
      <c r="AV770" s="9">
        <f t="shared" si="89"/>
        <v>-174060.48770192638</v>
      </c>
      <c r="AW770" s="9"/>
      <c r="AX770" s="9"/>
      <c r="AY770" s="9"/>
      <c r="AZ770" s="9"/>
      <c r="BA770" s="20">
        <v>765</v>
      </c>
      <c r="BB770" s="20">
        <v>2017</v>
      </c>
      <c r="BC770" s="20">
        <v>1930</v>
      </c>
      <c r="BD770" s="21">
        <v>85.5</v>
      </c>
      <c r="BE770" s="9">
        <f t="shared" si="94"/>
        <v>-296839.29041588958</v>
      </c>
      <c r="BF770" s="9">
        <v>2212194.8953999998</v>
      </c>
      <c r="BG770" s="9">
        <v>33412.713799999998</v>
      </c>
      <c r="BH770" s="9">
        <v>179595.29010000001</v>
      </c>
      <c r="BI770" s="9">
        <v>121039.767388507</v>
      </c>
      <c r="BJ770" s="9">
        <v>118424.74769999999</v>
      </c>
      <c r="BK770" s="9">
        <v>125889.90765193966</v>
      </c>
      <c r="BL770" s="9">
        <v>2835616.7971524564</v>
      </c>
      <c r="BM770" s="9">
        <f t="shared" si="95"/>
        <v>-7465.1599519396696</v>
      </c>
      <c r="BN770" s="9"/>
      <c r="BO770" s="9"/>
      <c r="BP770" s="9"/>
      <c r="BQ770" s="9"/>
      <c r="BR770" s="9"/>
      <c r="BS770" s="9"/>
      <c r="BT770" s="9"/>
      <c r="BU770" s="9"/>
      <c r="BV770" s="9">
        <f t="shared" si="90"/>
        <v>-296839.29041588958</v>
      </c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</row>
    <row r="771" spans="1:117">
      <c r="A771" s="8">
        <v>766</v>
      </c>
      <c r="B771" s="20">
        <v>2015</v>
      </c>
      <c r="C771" s="20">
        <v>2000</v>
      </c>
      <c r="D771" s="21">
        <v>100.22</v>
      </c>
      <c r="E771" s="9">
        <v>72904.106599999999</v>
      </c>
      <c r="F771" s="9">
        <v>2022999.8921999999</v>
      </c>
      <c r="G771" s="9">
        <v>77366.129400000005</v>
      </c>
      <c r="H771" s="9">
        <v>380396.63140000001</v>
      </c>
      <c r="I771" s="9">
        <v>73016.830499999996</v>
      </c>
      <c r="J771" s="9">
        <v>97025.480800000005</v>
      </c>
      <c r="K771" s="9">
        <v>1195.5512000000001</v>
      </c>
      <c r="L771" s="9">
        <v>2576705.3064999999</v>
      </c>
      <c r="M771" s="9">
        <f t="shared" si="91"/>
        <v>95829.929600000003</v>
      </c>
      <c r="N771" s="9"/>
      <c r="O771" s="9"/>
      <c r="P771" s="9"/>
      <c r="Q771" s="9"/>
      <c r="R771" s="9"/>
      <c r="S771" s="9"/>
      <c r="T771" s="9"/>
      <c r="U771" s="9"/>
      <c r="V771" s="9">
        <f t="shared" si="88"/>
        <v>341466.1066</v>
      </c>
      <c r="W771" s="9"/>
      <c r="X771" s="9"/>
      <c r="Y771" s="9"/>
      <c r="Z771" s="9"/>
      <c r="AA771" s="8">
        <v>766</v>
      </c>
      <c r="AB771" s="20">
        <v>2016</v>
      </c>
      <c r="AC771" s="20">
        <v>1944</v>
      </c>
      <c r="AD771" s="21">
        <v>106.97</v>
      </c>
      <c r="AE771" s="9">
        <f t="shared" si="92"/>
        <v>-216300.97930192715</v>
      </c>
      <c r="AF771" s="9">
        <v>2150167.5008999999</v>
      </c>
      <c r="AG771" s="9">
        <v>33508.915200000003</v>
      </c>
      <c r="AH771" s="9">
        <v>189919.60259999998</v>
      </c>
      <c r="AI771" s="9">
        <v>133852.7966</v>
      </c>
      <c r="AJ771" s="9">
        <v>88030.135999999999</v>
      </c>
      <c r="AK771" s="9">
        <v>56299.646117527169</v>
      </c>
      <c r="AL771" s="9">
        <v>2755480.2844843999</v>
      </c>
      <c r="AM771" s="9">
        <f t="shared" si="93"/>
        <v>31730.48988247283</v>
      </c>
      <c r="AN771" s="9"/>
      <c r="AO771" s="9"/>
      <c r="AP771" s="9"/>
      <c r="AQ771" s="9"/>
      <c r="AR771" s="9"/>
      <c r="AS771" s="9"/>
      <c r="AT771" s="9"/>
      <c r="AU771" s="9"/>
      <c r="AV771" s="9">
        <f t="shared" si="89"/>
        <v>-216300.97930192715</v>
      </c>
      <c r="AW771" s="9"/>
      <c r="AX771" s="9"/>
      <c r="AY771" s="9"/>
      <c r="AZ771" s="9"/>
      <c r="BA771" s="20">
        <v>766</v>
      </c>
      <c r="BB771" s="20">
        <v>2017</v>
      </c>
      <c r="BC771" s="20">
        <v>1945</v>
      </c>
      <c r="BD771" s="21">
        <v>140.66</v>
      </c>
      <c r="BE771" s="9">
        <f t="shared" si="94"/>
        <v>-297552.87467908999</v>
      </c>
      <c r="BF771" s="9">
        <v>2188288.3110000002</v>
      </c>
      <c r="BG771" s="9">
        <v>33412.713799999998</v>
      </c>
      <c r="BH771" s="9">
        <v>181081.9381</v>
      </c>
      <c r="BI771" s="9">
        <v>115454.782525306</v>
      </c>
      <c r="BJ771" s="9">
        <v>155426.06699999998</v>
      </c>
      <c r="BK771" s="9">
        <v>124432.56565193966</v>
      </c>
      <c r="BL771" s="9">
        <v>2846784.1214524563</v>
      </c>
      <c r="BM771" s="9">
        <f t="shared" si="95"/>
        <v>30993.501348060323</v>
      </c>
      <c r="BN771" s="9"/>
      <c r="BO771" s="9"/>
      <c r="BP771" s="9"/>
      <c r="BQ771" s="9"/>
      <c r="BR771" s="9"/>
      <c r="BS771" s="9"/>
      <c r="BT771" s="9"/>
      <c r="BU771" s="9"/>
      <c r="BV771" s="9">
        <f t="shared" si="90"/>
        <v>-297552.87467908999</v>
      </c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</row>
    <row r="772" spans="1:117">
      <c r="A772" s="8">
        <v>767</v>
      </c>
      <c r="B772" s="20">
        <v>2015</v>
      </c>
      <c r="C772" s="20">
        <v>1995</v>
      </c>
      <c r="D772" s="21">
        <v>104.51</v>
      </c>
      <c r="E772" s="9">
        <v>69397.683399999994</v>
      </c>
      <c r="F772" s="9">
        <v>2046481.7401000001</v>
      </c>
      <c r="G772" s="9">
        <v>77366.129400000005</v>
      </c>
      <c r="H772" s="9">
        <v>380931.80589999998</v>
      </c>
      <c r="I772" s="9">
        <v>71006.975600000005</v>
      </c>
      <c r="J772" s="9">
        <v>68229.697499999995</v>
      </c>
      <c r="K772" s="9">
        <v>2945.0297</v>
      </c>
      <c r="L772" s="9">
        <v>2571673.6353000002</v>
      </c>
      <c r="M772" s="9">
        <f t="shared" si="91"/>
        <v>65284.667799999996</v>
      </c>
      <c r="N772" s="9"/>
      <c r="O772" s="9"/>
      <c r="P772" s="9"/>
      <c r="Q772" s="9"/>
      <c r="R772" s="9"/>
      <c r="S772" s="9"/>
      <c r="T772" s="9"/>
      <c r="U772" s="9"/>
      <c r="V772" s="9">
        <f t="shared" si="88"/>
        <v>337959.68339999998</v>
      </c>
      <c r="W772" s="9"/>
      <c r="X772" s="9"/>
      <c r="Y772" s="9"/>
      <c r="Z772" s="9"/>
      <c r="AA772" s="8">
        <v>767</v>
      </c>
      <c r="AB772" s="20">
        <v>2016</v>
      </c>
      <c r="AC772" s="20">
        <v>1937</v>
      </c>
      <c r="AD772" s="21">
        <v>136</v>
      </c>
      <c r="AE772" s="9">
        <f t="shared" si="92"/>
        <v>-219537.34610192711</v>
      </c>
      <c r="AF772" s="9">
        <v>2196760.8739</v>
      </c>
      <c r="AG772" s="9">
        <v>33508.915200000003</v>
      </c>
      <c r="AH772" s="9">
        <v>193492.89059999998</v>
      </c>
      <c r="AI772" s="9">
        <v>120428.7993</v>
      </c>
      <c r="AJ772" s="9">
        <v>98690.036800000002</v>
      </c>
      <c r="AK772" s="9">
        <v>104838.46691752717</v>
      </c>
      <c r="AL772" s="9">
        <v>2757580.3949843999</v>
      </c>
      <c r="AM772" s="9">
        <f t="shared" si="93"/>
        <v>-6148.4301175271685</v>
      </c>
      <c r="AN772" s="9"/>
      <c r="AO772" s="9"/>
      <c r="AP772" s="9"/>
      <c r="AQ772" s="9"/>
      <c r="AR772" s="9"/>
      <c r="AS772" s="9"/>
      <c r="AT772" s="9"/>
      <c r="AU772" s="9"/>
      <c r="AV772" s="9">
        <f t="shared" si="89"/>
        <v>-219537.34610192711</v>
      </c>
      <c r="AW772" s="9"/>
      <c r="AX772" s="9"/>
      <c r="AY772" s="9"/>
      <c r="AZ772" s="9"/>
      <c r="BA772" s="20">
        <v>767</v>
      </c>
      <c r="BB772" s="20">
        <v>2017</v>
      </c>
      <c r="BC772" s="20">
        <v>1938</v>
      </c>
      <c r="BD772" s="21">
        <v>106.66</v>
      </c>
      <c r="BE772" s="9">
        <f t="shared" si="94"/>
        <v>-36105.495295708533</v>
      </c>
      <c r="BF772" s="9">
        <v>2194985.6822000002</v>
      </c>
      <c r="BG772" s="9">
        <v>33412.713799999998</v>
      </c>
      <c r="BH772" s="9">
        <v>191450.16640000002</v>
      </c>
      <c r="BI772" s="9">
        <v>76503.802808687702</v>
      </c>
      <c r="BJ772" s="9">
        <v>386988.54250000004</v>
      </c>
      <c r="BK772" s="9">
        <v>55385.129351939664</v>
      </c>
      <c r="BL772" s="9">
        <v>2864061.2736524567</v>
      </c>
      <c r="BM772" s="9">
        <f t="shared" si="95"/>
        <v>331603.41314806038</v>
      </c>
      <c r="BN772" s="9"/>
      <c r="BO772" s="9"/>
      <c r="BP772" s="9"/>
      <c r="BQ772" s="9"/>
      <c r="BR772" s="9"/>
      <c r="BS772" s="9"/>
      <c r="BT772" s="9"/>
      <c r="BU772" s="9"/>
      <c r="BV772" s="9">
        <f t="shared" si="90"/>
        <v>-36105.495295708533</v>
      </c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</row>
    <row r="773" spans="1:117">
      <c r="A773" s="8">
        <v>768</v>
      </c>
      <c r="B773" s="20">
        <v>2015</v>
      </c>
      <c r="C773" s="20">
        <v>1951</v>
      </c>
      <c r="D773" s="21">
        <v>124.93</v>
      </c>
      <c r="E773" s="9">
        <v>34252.718000000001</v>
      </c>
      <c r="F773" s="9">
        <v>2040335.0854</v>
      </c>
      <c r="G773" s="9">
        <v>77366.129400000005</v>
      </c>
      <c r="H773" s="9">
        <v>379831.47159999999</v>
      </c>
      <c r="I773" s="9">
        <v>75139.295499999993</v>
      </c>
      <c r="J773" s="9">
        <v>41918.243600000002</v>
      </c>
      <c r="K773" s="9">
        <v>7145.5757000000003</v>
      </c>
      <c r="L773" s="9">
        <v>2573191.9317000001</v>
      </c>
      <c r="M773" s="9">
        <f t="shared" si="91"/>
        <v>34772.6679</v>
      </c>
      <c r="N773" s="9"/>
      <c r="O773" s="9"/>
      <c r="P773" s="9"/>
      <c r="Q773" s="9"/>
      <c r="R773" s="9"/>
      <c r="S773" s="9"/>
      <c r="T773" s="9"/>
      <c r="U773" s="9"/>
      <c r="V773" s="9">
        <f t="shared" si="88"/>
        <v>302814.71799999999</v>
      </c>
      <c r="W773" s="9"/>
      <c r="X773" s="9"/>
      <c r="Y773" s="9"/>
      <c r="Z773" s="9"/>
      <c r="AA773" s="8">
        <v>768</v>
      </c>
      <c r="AB773" s="20">
        <v>2016</v>
      </c>
      <c r="AC773" s="20">
        <v>1977</v>
      </c>
      <c r="AD773" s="21">
        <v>137.30000000000001</v>
      </c>
      <c r="AE773" s="9">
        <f t="shared" si="92"/>
        <v>-215814.84930192726</v>
      </c>
      <c r="AF773" s="9">
        <v>2192724.5386999999</v>
      </c>
      <c r="AG773" s="9">
        <v>33508.915200000003</v>
      </c>
      <c r="AH773" s="9">
        <v>188657.25779999999</v>
      </c>
      <c r="AI773" s="9">
        <v>138595.12700000001</v>
      </c>
      <c r="AJ773" s="9">
        <v>83227.960299999992</v>
      </c>
      <c r="AK773" s="9">
        <v>97662.652117527177</v>
      </c>
      <c r="AL773" s="9">
        <v>2754865.9961843998</v>
      </c>
      <c r="AM773" s="9">
        <f t="shared" si="93"/>
        <v>-14434.691817527186</v>
      </c>
      <c r="AN773" s="9"/>
      <c r="AO773" s="9"/>
      <c r="AP773" s="9"/>
      <c r="AQ773" s="9"/>
      <c r="AR773" s="9"/>
      <c r="AS773" s="9"/>
      <c r="AT773" s="9"/>
      <c r="AU773" s="9"/>
      <c r="AV773" s="9">
        <f t="shared" si="89"/>
        <v>-215814.84930192726</v>
      </c>
      <c r="AW773" s="9"/>
      <c r="AX773" s="9"/>
      <c r="AY773" s="9"/>
      <c r="AZ773" s="9"/>
      <c r="BA773" s="20">
        <v>768</v>
      </c>
      <c r="BB773" s="20">
        <v>2017</v>
      </c>
      <c r="BC773" s="20">
        <v>1978</v>
      </c>
      <c r="BD773" s="21">
        <v>107.46</v>
      </c>
      <c r="BE773" s="9">
        <f t="shared" si="94"/>
        <v>-23877.610449546948</v>
      </c>
      <c r="BF773" s="9">
        <v>2251248.8535000002</v>
      </c>
      <c r="BG773" s="9">
        <v>33412.713799999998</v>
      </c>
      <c r="BH773" s="9">
        <v>191843.345</v>
      </c>
      <c r="BI773" s="9">
        <v>75026.723854848999</v>
      </c>
      <c r="BJ773" s="9">
        <v>331170.6103</v>
      </c>
      <c r="BK773" s="9">
        <v>53258.84955193966</v>
      </c>
      <c r="BL773" s="9">
        <v>2853321.0073524565</v>
      </c>
      <c r="BM773" s="9">
        <f t="shared" si="95"/>
        <v>277911.76074806036</v>
      </c>
      <c r="BN773" s="9"/>
      <c r="BO773" s="9"/>
      <c r="BP773" s="9"/>
      <c r="BQ773" s="9"/>
      <c r="BR773" s="9"/>
      <c r="BS773" s="9"/>
      <c r="BT773" s="9"/>
      <c r="BU773" s="9"/>
      <c r="BV773" s="9">
        <f t="shared" si="90"/>
        <v>-23877.610449546948</v>
      </c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</row>
    <row r="774" spans="1:117">
      <c r="A774" s="8">
        <v>769</v>
      </c>
      <c r="B774" s="20">
        <v>2015</v>
      </c>
      <c r="C774" s="20">
        <v>1952</v>
      </c>
      <c r="D774" s="21">
        <v>113.3</v>
      </c>
      <c r="E774" s="9">
        <v>57766.632700000002</v>
      </c>
      <c r="F774" s="9">
        <v>2056680.9612</v>
      </c>
      <c r="G774" s="9">
        <v>77366.129400000005</v>
      </c>
      <c r="H774" s="9">
        <v>379888.27759999997</v>
      </c>
      <c r="I774" s="9">
        <v>74925.960000000006</v>
      </c>
      <c r="J774" s="9">
        <v>49532.724099999999</v>
      </c>
      <c r="K774" s="9">
        <v>5086.1986999999999</v>
      </c>
      <c r="L774" s="9">
        <v>2575541.2207999998</v>
      </c>
      <c r="M774" s="9">
        <f t="shared" si="91"/>
        <v>44446.525399999999</v>
      </c>
      <c r="N774" s="9"/>
      <c r="O774" s="9"/>
      <c r="P774" s="9"/>
      <c r="Q774" s="9"/>
      <c r="R774" s="9"/>
      <c r="S774" s="9"/>
      <c r="T774" s="9"/>
      <c r="U774" s="9"/>
      <c r="V774" s="9">
        <f t="shared" ref="V774:V837" si="96">(E774-inmean)*stdfac+outmean</f>
        <v>326328.63270000002</v>
      </c>
      <c r="W774" s="9"/>
      <c r="X774" s="9"/>
      <c r="Y774" s="9"/>
      <c r="Z774" s="9"/>
      <c r="AA774" s="8">
        <v>769</v>
      </c>
      <c r="AB774" s="20">
        <v>2016</v>
      </c>
      <c r="AC774" s="20">
        <v>1964</v>
      </c>
      <c r="AD774" s="21">
        <v>163.87</v>
      </c>
      <c r="AE774" s="9">
        <f t="shared" si="92"/>
        <v>14084.641098073218</v>
      </c>
      <c r="AF774" s="9">
        <v>2194118.4334</v>
      </c>
      <c r="AG774" s="9">
        <v>33508.915200000003</v>
      </c>
      <c r="AH774" s="9">
        <v>203049.41949999999</v>
      </c>
      <c r="AI774" s="9">
        <v>84527.1823</v>
      </c>
      <c r="AJ774" s="9">
        <v>307035.8615</v>
      </c>
      <c r="AK774" s="9">
        <v>24719.392817527172</v>
      </c>
      <c r="AL774" s="9">
        <v>2783435.7779843998</v>
      </c>
      <c r="AM774" s="9">
        <f t="shared" si="93"/>
        <v>282316.46868247283</v>
      </c>
      <c r="AN774" s="9"/>
      <c r="AO774" s="9"/>
      <c r="AP774" s="9"/>
      <c r="AQ774" s="9"/>
      <c r="AR774" s="9"/>
      <c r="AS774" s="9"/>
      <c r="AT774" s="9"/>
      <c r="AU774" s="9"/>
      <c r="AV774" s="9">
        <f t="shared" ref="AV774:AV837" si="97">(AE774-inmean2)*stdfac2+outmean2</f>
        <v>14084.641098073218</v>
      </c>
      <c r="AW774" s="9"/>
      <c r="AX774" s="9"/>
      <c r="AY774" s="9"/>
      <c r="AZ774" s="9"/>
      <c r="BA774" s="20">
        <v>769</v>
      </c>
      <c r="BB774" s="20">
        <v>2017</v>
      </c>
      <c r="BC774" s="20">
        <v>1965</v>
      </c>
      <c r="BD774" s="21">
        <v>118.43</v>
      </c>
      <c r="BE774" s="9">
        <f t="shared" si="94"/>
        <v>100003.61124757258</v>
      </c>
      <c r="BF774" s="9">
        <v>2247474.0425</v>
      </c>
      <c r="BG774" s="9">
        <v>33412.713799999998</v>
      </c>
      <c r="BH774" s="9">
        <v>192169.1678</v>
      </c>
      <c r="BI774" s="9">
        <v>73802.684851968603</v>
      </c>
      <c r="BJ774" s="9">
        <v>476127.30850000004</v>
      </c>
      <c r="BK774" s="9">
        <v>43539.851951939665</v>
      </c>
      <c r="BL774" s="9">
        <v>2879442.4542524563</v>
      </c>
      <c r="BM774" s="9">
        <f t="shared" si="95"/>
        <v>432587.45654806041</v>
      </c>
      <c r="BN774" s="9"/>
      <c r="BO774" s="9"/>
      <c r="BP774" s="9"/>
      <c r="BQ774" s="9"/>
      <c r="BR774" s="9"/>
      <c r="BS774" s="9"/>
      <c r="BT774" s="9"/>
      <c r="BU774" s="9"/>
      <c r="BV774" s="9">
        <f t="shared" ref="BV774:BV837" si="98">(BE774-inmean3)*stdfac3+outmean3</f>
        <v>100003.61124757258</v>
      </c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</row>
    <row r="775" spans="1:117">
      <c r="A775" s="8">
        <v>770</v>
      </c>
      <c r="B775" s="20">
        <v>2015</v>
      </c>
      <c r="C775" s="20">
        <v>1956</v>
      </c>
      <c r="D775" s="21">
        <v>140.97999999999999</v>
      </c>
      <c r="E775" s="9">
        <v>36953.717900000003</v>
      </c>
      <c r="F775" s="9">
        <v>2054314.9668000001</v>
      </c>
      <c r="G775" s="9">
        <v>77366.129400000005</v>
      </c>
      <c r="H775" s="9">
        <v>380375.05200000003</v>
      </c>
      <c r="I775" s="9">
        <v>73097.872300000003</v>
      </c>
      <c r="J775" s="9">
        <v>33768.701500000003</v>
      </c>
      <c r="K775" s="9">
        <v>8729.9840000000004</v>
      </c>
      <c r="L775" s="9">
        <v>2573239.0200999998</v>
      </c>
      <c r="M775" s="9">
        <f t="shared" ref="M775:M838" si="99">J775-K775</f>
        <v>25038.717500000002</v>
      </c>
      <c r="N775" s="9"/>
      <c r="O775" s="9"/>
      <c r="P775" s="9"/>
      <c r="Q775" s="9"/>
      <c r="R775" s="9"/>
      <c r="S775" s="9"/>
      <c r="T775" s="9"/>
      <c r="U775" s="9"/>
      <c r="V775" s="9">
        <f t="shared" si="96"/>
        <v>305515.71790000005</v>
      </c>
      <c r="W775" s="9"/>
      <c r="X775" s="9"/>
      <c r="Y775" s="9"/>
      <c r="Z775" s="9"/>
      <c r="AA775" s="8">
        <v>770</v>
      </c>
      <c r="AB775" s="20">
        <v>2016</v>
      </c>
      <c r="AC775" s="20">
        <v>1967</v>
      </c>
      <c r="AD775" s="21">
        <v>128.53</v>
      </c>
      <c r="AE775" s="9">
        <f t="shared" ref="AE775:AE838" si="100">SUM(AF775:AJ775)-SUM(AK775:AL775)</f>
        <v>136484.38189807255</v>
      </c>
      <c r="AF775" s="9">
        <v>2171093.8002999998</v>
      </c>
      <c r="AG775" s="9">
        <v>33508.915200000003</v>
      </c>
      <c r="AH775" s="9">
        <v>203605.18839999998</v>
      </c>
      <c r="AI775" s="9">
        <v>82439.290099999998</v>
      </c>
      <c r="AJ775" s="9">
        <v>458144.02030000003</v>
      </c>
      <c r="AK775" s="9">
        <v>20687.943717527171</v>
      </c>
      <c r="AL775" s="9">
        <v>2791618.8886843999</v>
      </c>
      <c r="AM775" s="9">
        <f t="shared" ref="AM775:AM838" si="101">AJ775-AK775</f>
        <v>437456.07658247289</v>
      </c>
      <c r="AN775" s="9"/>
      <c r="AO775" s="9"/>
      <c r="AP775" s="9"/>
      <c r="AQ775" s="9"/>
      <c r="AR775" s="9"/>
      <c r="AS775" s="9"/>
      <c r="AT775" s="9"/>
      <c r="AU775" s="9"/>
      <c r="AV775" s="9">
        <f t="shared" si="97"/>
        <v>136484.38189807255</v>
      </c>
      <c r="AW775" s="9"/>
      <c r="AX775" s="9"/>
      <c r="AY775" s="9"/>
      <c r="AZ775" s="9"/>
      <c r="BA775" s="20">
        <v>770</v>
      </c>
      <c r="BB775" s="20">
        <v>2017</v>
      </c>
      <c r="BC775" s="20">
        <v>1968</v>
      </c>
      <c r="BD775" s="21">
        <v>152.97999999999999</v>
      </c>
      <c r="BE775" s="9">
        <f t="shared" ref="BE775:BE838" si="102">SUM(BF775:BJ775)-SUM(BK775:BL775)</f>
        <v>113681.66570825409</v>
      </c>
      <c r="BF775" s="9">
        <v>2213611.4289000002</v>
      </c>
      <c r="BG775" s="9">
        <v>33412.713799999998</v>
      </c>
      <c r="BH775" s="9">
        <v>192157.9135</v>
      </c>
      <c r="BI775" s="9">
        <v>73844.964712650501</v>
      </c>
      <c r="BJ775" s="9">
        <v>507573.01520000002</v>
      </c>
      <c r="BK775" s="9">
        <v>44601.021251939659</v>
      </c>
      <c r="BL775" s="9">
        <v>2862317.3491524565</v>
      </c>
      <c r="BM775" s="9">
        <f t="shared" ref="BM775:BM838" si="103">BJ775-BK775</f>
        <v>462971.99394806038</v>
      </c>
      <c r="BN775" s="9"/>
      <c r="BO775" s="9"/>
      <c r="BP775" s="9"/>
      <c r="BQ775" s="9"/>
      <c r="BR775" s="9"/>
      <c r="BS775" s="9"/>
      <c r="BT775" s="9"/>
      <c r="BU775" s="9"/>
      <c r="BV775" s="9">
        <f t="shared" si="98"/>
        <v>113681.66570825409</v>
      </c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</row>
    <row r="776" spans="1:117">
      <c r="A776" s="8">
        <v>771</v>
      </c>
      <c r="B776" s="20">
        <v>2015</v>
      </c>
      <c r="C776" s="20">
        <v>2001</v>
      </c>
      <c r="D776" s="21">
        <v>59.94</v>
      </c>
      <c r="E776" s="9">
        <v>31950.072199999999</v>
      </c>
      <c r="F776" s="9">
        <v>2037755.6880999999</v>
      </c>
      <c r="G776" s="9">
        <v>77366.129400000005</v>
      </c>
      <c r="H776" s="9">
        <v>380223.4412</v>
      </c>
      <c r="I776" s="9">
        <v>73667.248500000002</v>
      </c>
      <c r="J776" s="9">
        <v>43694.769800000002</v>
      </c>
      <c r="K776" s="9">
        <v>5099.0843000000004</v>
      </c>
      <c r="L776" s="9">
        <v>2575658.1205000002</v>
      </c>
      <c r="M776" s="9">
        <f t="shared" si="99"/>
        <v>38595.6855</v>
      </c>
      <c r="N776" s="9"/>
      <c r="O776" s="9"/>
      <c r="P776" s="9"/>
      <c r="Q776" s="9"/>
      <c r="R776" s="9"/>
      <c r="S776" s="9"/>
      <c r="T776" s="9"/>
      <c r="U776" s="9"/>
      <c r="V776" s="9">
        <f t="shared" si="96"/>
        <v>300512.0722</v>
      </c>
      <c r="W776" s="9"/>
      <c r="X776" s="9"/>
      <c r="Y776" s="9"/>
      <c r="Z776" s="9"/>
      <c r="AA776" s="8">
        <v>771</v>
      </c>
      <c r="AB776" s="20">
        <v>2016</v>
      </c>
      <c r="AC776" s="20">
        <v>1998</v>
      </c>
      <c r="AD776" s="21">
        <v>160.31</v>
      </c>
      <c r="AE776" s="9">
        <f t="shared" si="100"/>
        <v>79003.705098073464</v>
      </c>
      <c r="AF776" s="9">
        <v>2195050.4689000002</v>
      </c>
      <c r="AG776" s="9">
        <v>33508.915200000003</v>
      </c>
      <c r="AH776" s="9">
        <v>204466.12789999999</v>
      </c>
      <c r="AI776" s="9">
        <v>79204.944099999993</v>
      </c>
      <c r="AJ776" s="9">
        <v>374034.4105</v>
      </c>
      <c r="AK776" s="9">
        <v>23589.779817527171</v>
      </c>
      <c r="AL776" s="9">
        <v>2783671.3816843997</v>
      </c>
      <c r="AM776" s="9">
        <f t="shared" si="101"/>
        <v>350444.63068247284</v>
      </c>
      <c r="AN776" s="9"/>
      <c r="AO776" s="9"/>
      <c r="AP776" s="9"/>
      <c r="AQ776" s="9"/>
      <c r="AR776" s="9"/>
      <c r="AS776" s="9"/>
      <c r="AT776" s="9"/>
      <c r="AU776" s="9"/>
      <c r="AV776" s="9">
        <f t="shared" si="97"/>
        <v>79003.705098073464</v>
      </c>
      <c r="AW776" s="9"/>
      <c r="AX776" s="9"/>
      <c r="AY776" s="9"/>
      <c r="AZ776" s="9"/>
      <c r="BA776" s="20">
        <v>771</v>
      </c>
      <c r="BB776" s="20">
        <v>2017</v>
      </c>
      <c r="BC776" s="20">
        <v>1999</v>
      </c>
      <c r="BD776" s="21">
        <v>133.88999999999999</v>
      </c>
      <c r="BE776" s="9">
        <f t="shared" si="102"/>
        <v>62299.717284303624</v>
      </c>
      <c r="BF776" s="9">
        <v>2209823.1639</v>
      </c>
      <c r="BG776" s="9">
        <v>33412.713799999998</v>
      </c>
      <c r="BH776" s="9">
        <v>192349.9975</v>
      </c>
      <c r="BI776" s="9">
        <v>73123.350388699895</v>
      </c>
      <c r="BJ776" s="9">
        <v>482884.96380000003</v>
      </c>
      <c r="BK776" s="9">
        <v>43207.439651939661</v>
      </c>
      <c r="BL776" s="9">
        <v>2886087.0324524567</v>
      </c>
      <c r="BM776" s="9">
        <f t="shared" si="103"/>
        <v>439677.52414806036</v>
      </c>
      <c r="BN776" s="9"/>
      <c r="BO776" s="9"/>
      <c r="BP776" s="9"/>
      <c r="BQ776" s="9"/>
      <c r="BR776" s="9"/>
      <c r="BS776" s="9"/>
      <c r="BT776" s="9"/>
      <c r="BU776" s="9"/>
      <c r="BV776" s="9">
        <f t="shared" si="98"/>
        <v>62299.717284303624</v>
      </c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</row>
    <row r="777" spans="1:117">
      <c r="A777" s="8">
        <v>772</v>
      </c>
      <c r="B777" s="20">
        <v>2015</v>
      </c>
      <c r="C777" s="20">
        <v>1999</v>
      </c>
      <c r="D777" s="21">
        <v>126.03</v>
      </c>
      <c r="E777" s="9">
        <v>37616.539100000002</v>
      </c>
      <c r="F777" s="9">
        <v>2053285.8758</v>
      </c>
      <c r="G777" s="9">
        <v>77366.129400000005</v>
      </c>
      <c r="H777" s="9">
        <v>380711.94919999997</v>
      </c>
      <c r="I777" s="9">
        <v>71832.650099999999</v>
      </c>
      <c r="J777" s="9">
        <v>32261.463100000001</v>
      </c>
      <c r="K777" s="9">
        <v>10014.380499999999</v>
      </c>
      <c r="L777" s="9">
        <v>2567827.148</v>
      </c>
      <c r="M777" s="9">
        <f t="shared" si="99"/>
        <v>22247.082600000002</v>
      </c>
      <c r="N777" s="9"/>
      <c r="O777" s="9"/>
      <c r="P777" s="9"/>
      <c r="Q777" s="9"/>
      <c r="R777" s="9"/>
      <c r="S777" s="9"/>
      <c r="T777" s="9"/>
      <c r="U777" s="9"/>
      <c r="V777" s="9">
        <f t="shared" si="96"/>
        <v>306178.53909999999</v>
      </c>
      <c r="W777" s="9"/>
      <c r="X777" s="9"/>
      <c r="Y777" s="9"/>
      <c r="Z777" s="9"/>
      <c r="AA777" s="8">
        <v>772</v>
      </c>
      <c r="AB777" s="20">
        <v>2016</v>
      </c>
      <c r="AC777" s="20">
        <v>1941</v>
      </c>
      <c r="AD777" s="21">
        <v>129.43</v>
      </c>
      <c r="AE777" s="9">
        <f t="shared" si="100"/>
        <v>-182992.78890192648</v>
      </c>
      <c r="AF777" s="9">
        <v>2143067.2185</v>
      </c>
      <c r="AG777" s="9">
        <v>33508.915200000003</v>
      </c>
      <c r="AH777" s="9">
        <v>198069.05289999998</v>
      </c>
      <c r="AI777" s="9">
        <v>103237.2406</v>
      </c>
      <c r="AJ777" s="9">
        <v>138000.07870000001</v>
      </c>
      <c r="AK777" s="9">
        <v>40036.654617527172</v>
      </c>
      <c r="AL777" s="9">
        <v>2758838.6401843997</v>
      </c>
      <c r="AM777" s="9">
        <f t="shared" si="101"/>
        <v>97963.424082472833</v>
      </c>
      <c r="AN777" s="9"/>
      <c r="AO777" s="9"/>
      <c r="AP777" s="9"/>
      <c r="AQ777" s="9"/>
      <c r="AR777" s="9"/>
      <c r="AS777" s="9"/>
      <c r="AT777" s="9"/>
      <c r="AU777" s="9"/>
      <c r="AV777" s="9">
        <f t="shared" si="97"/>
        <v>-182992.78890192648</v>
      </c>
      <c r="AW777" s="9"/>
      <c r="AX777" s="9"/>
      <c r="AY777" s="9"/>
      <c r="AZ777" s="9"/>
      <c r="BA777" s="20">
        <v>772</v>
      </c>
      <c r="BB777" s="20">
        <v>2017</v>
      </c>
      <c r="BC777" s="20">
        <v>1942</v>
      </c>
      <c r="BD777" s="21">
        <v>148.11000000000001</v>
      </c>
      <c r="BE777" s="9">
        <f t="shared" si="102"/>
        <v>-45618.773063120898</v>
      </c>
      <c r="BF777" s="9">
        <v>2211674.5244</v>
      </c>
      <c r="BG777" s="9">
        <v>33412.713799999998</v>
      </c>
      <c r="BH777" s="9">
        <v>191841.80559999999</v>
      </c>
      <c r="BI777" s="9">
        <v>75032.507141275099</v>
      </c>
      <c r="BJ777" s="9">
        <v>340520.26680000004</v>
      </c>
      <c r="BK777" s="9">
        <v>49446.251151939665</v>
      </c>
      <c r="BL777" s="9">
        <v>2848654.3396524563</v>
      </c>
      <c r="BM777" s="9">
        <f t="shared" si="103"/>
        <v>291074.01564806036</v>
      </c>
      <c r="BN777" s="9"/>
      <c r="BO777" s="9"/>
      <c r="BP777" s="9"/>
      <c r="BQ777" s="9"/>
      <c r="BR777" s="9"/>
      <c r="BS777" s="9"/>
      <c r="BT777" s="9"/>
      <c r="BU777" s="9"/>
      <c r="BV777" s="9">
        <f t="shared" si="98"/>
        <v>-45618.773063120898</v>
      </c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</row>
    <row r="778" spans="1:117">
      <c r="A778" s="8">
        <v>773</v>
      </c>
      <c r="B778" s="20">
        <v>2015</v>
      </c>
      <c r="C778" s="20">
        <v>1961</v>
      </c>
      <c r="D778" s="21">
        <v>111.18</v>
      </c>
      <c r="E778" s="9">
        <v>70123.840100000001</v>
      </c>
      <c r="F778" s="9">
        <v>2052899.6025</v>
      </c>
      <c r="G778" s="9">
        <v>77366.129400000005</v>
      </c>
      <c r="H778" s="9">
        <v>380107.65620000003</v>
      </c>
      <c r="I778" s="9">
        <v>74102.080400000006</v>
      </c>
      <c r="J778" s="9">
        <v>69495.768200000006</v>
      </c>
      <c r="K778" s="9">
        <v>4635.8019999999997</v>
      </c>
      <c r="L778" s="9">
        <v>2579211.5946999998</v>
      </c>
      <c r="M778" s="9">
        <f t="shared" si="99"/>
        <v>64859.96620000001</v>
      </c>
      <c r="N778" s="9"/>
      <c r="O778" s="9"/>
      <c r="P778" s="9"/>
      <c r="Q778" s="9"/>
      <c r="R778" s="9"/>
      <c r="S778" s="9"/>
      <c r="T778" s="9"/>
      <c r="U778" s="9"/>
      <c r="V778" s="9">
        <f t="shared" si="96"/>
        <v>338685.84010000003</v>
      </c>
      <c r="W778" s="9"/>
      <c r="X778" s="9"/>
      <c r="Y778" s="9"/>
      <c r="Z778" s="9"/>
      <c r="AA778" s="8">
        <v>773</v>
      </c>
      <c r="AB778" s="20">
        <v>2016</v>
      </c>
      <c r="AC778" s="20">
        <v>1973</v>
      </c>
      <c r="AD778" s="21">
        <v>193.28</v>
      </c>
      <c r="AE778" s="9">
        <f t="shared" si="100"/>
        <v>-92795.252501926385</v>
      </c>
      <c r="AF778" s="9">
        <v>2136613.2628000001</v>
      </c>
      <c r="AG778" s="9">
        <v>33508.915200000003</v>
      </c>
      <c r="AH778" s="9">
        <v>200855.14839999998</v>
      </c>
      <c r="AI778" s="9">
        <v>92770.539399999994</v>
      </c>
      <c r="AJ778" s="9">
        <v>227374.03420000002</v>
      </c>
      <c r="AK778" s="9">
        <v>25922.551417527171</v>
      </c>
      <c r="AL778" s="9">
        <v>2757994.6010843995</v>
      </c>
      <c r="AM778" s="9">
        <f t="shared" si="101"/>
        <v>201451.48278247286</v>
      </c>
      <c r="AN778" s="9"/>
      <c r="AO778" s="9"/>
      <c r="AP778" s="9"/>
      <c r="AQ778" s="9"/>
      <c r="AR778" s="9"/>
      <c r="AS778" s="9"/>
      <c r="AT778" s="9"/>
      <c r="AU778" s="9"/>
      <c r="AV778" s="9">
        <f t="shared" si="97"/>
        <v>-92795.252501926385</v>
      </c>
      <c r="AW778" s="9"/>
      <c r="AX778" s="9"/>
      <c r="AY778" s="9"/>
      <c r="AZ778" s="9"/>
      <c r="BA778" s="20">
        <v>773</v>
      </c>
      <c r="BB778" s="20">
        <v>2017</v>
      </c>
      <c r="BC778" s="20">
        <v>1974</v>
      </c>
      <c r="BD778" s="21">
        <v>139.1</v>
      </c>
      <c r="BE778" s="9">
        <f t="shared" si="102"/>
        <v>60662.611254446208</v>
      </c>
      <c r="BF778" s="9">
        <v>2168898.9582000002</v>
      </c>
      <c r="BG778" s="9">
        <v>33412.713799999998</v>
      </c>
      <c r="BH778" s="9">
        <v>193003.04240000001</v>
      </c>
      <c r="BI778" s="9">
        <v>70670.015258841697</v>
      </c>
      <c r="BJ778" s="9">
        <v>533893.08810000005</v>
      </c>
      <c r="BK778" s="9">
        <v>39170.38095193966</v>
      </c>
      <c r="BL778" s="9">
        <v>2900044.8255524565</v>
      </c>
      <c r="BM778" s="9">
        <f t="shared" si="103"/>
        <v>494722.70714806038</v>
      </c>
      <c r="BN778" s="9"/>
      <c r="BO778" s="9"/>
      <c r="BP778" s="9"/>
      <c r="BQ778" s="9"/>
      <c r="BR778" s="9"/>
      <c r="BS778" s="9"/>
      <c r="BT778" s="9"/>
      <c r="BU778" s="9"/>
      <c r="BV778" s="9">
        <f t="shared" si="98"/>
        <v>60662.611254446208</v>
      </c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</row>
    <row r="779" spans="1:117">
      <c r="A779" s="8">
        <v>774</v>
      </c>
      <c r="B779" s="20">
        <v>2015</v>
      </c>
      <c r="C779" s="20">
        <v>1951</v>
      </c>
      <c r="D779" s="21">
        <v>124.93</v>
      </c>
      <c r="E779" s="9">
        <v>33673.122300000003</v>
      </c>
      <c r="F779" s="9">
        <v>2048804.7918</v>
      </c>
      <c r="G779" s="9">
        <v>77366.129400000005</v>
      </c>
      <c r="H779" s="9">
        <v>379674.84</v>
      </c>
      <c r="I779" s="9">
        <v>75727.527400000006</v>
      </c>
      <c r="J779" s="9">
        <v>32727.273099999999</v>
      </c>
      <c r="K779" s="9">
        <v>5572.1459999999997</v>
      </c>
      <c r="L779" s="9">
        <v>2575055.2933999998</v>
      </c>
      <c r="M779" s="9">
        <f t="shared" si="99"/>
        <v>27155.127099999998</v>
      </c>
      <c r="N779" s="9"/>
      <c r="O779" s="9"/>
      <c r="P779" s="9"/>
      <c r="Q779" s="9"/>
      <c r="R779" s="9"/>
      <c r="S779" s="9"/>
      <c r="T779" s="9"/>
      <c r="U779" s="9"/>
      <c r="V779" s="9">
        <f t="shared" si="96"/>
        <v>302235.12230000005</v>
      </c>
      <c r="W779" s="9"/>
      <c r="X779" s="9"/>
      <c r="Y779" s="9"/>
      <c r="Z779" s="9"/>
      <c r="AA779" s="8">
        <v>774</v>
      </c>
      <c r="AB779" s="20">
        <v>2016</v>
      </c>
      <c r="AC779" s="20">
        <v>2008</v>
      </c>
      <c r="AD779" s="21">
        <v>117.14</v>
      </c>
      <c r="AE779" s="9">
        <f t="shared" si="100"/>
        <v>-73107.36220192723</v>
      </c>
      <c r="AF779" s="9">
        <v>2174995.4605999999</v>
      </c>
      <c r="AG779" s="9">
        <v>33508.915200000003</v>
      </c>
      <c r="AH779" s="9">
        <v>200232.6318</v>
      </c>
      <c r="AI779" s="9">
        <v>95109.187000000005</v>
      </c>
      <c r="AJ779" s="9">
        <v>236461.23990000002</v>
      </c>
      <c r="AK779" s="9">
        <v>36311.819217527169</v>
      </c>
      <c r="AL779" s="9">
        <v>2777102.9774843999</v>
      </c>
      <c r="AM779" s="9">
        <f t="shared" si="101"/>
        <v>200149.42068247285</v>
      </c>
      <c r="AN779" s="9"/>
      <c r="AO779" s="9"/>
      <c r="AP779" s="9"/>
      <c r="AQ779" s="9"/>
      <c r="AR779" s="9"/>
      <c r="AS779" s="9"/>
      <c r="AT779" s="9"/>
      <c r="AU779" s="9"/>
      <c r="AV779" s="9">
        <f t="shared" si="97"/>
        <v>-73107.36220192723</v>
      </c>
      <c r="AW779" s="9"/>
      <c r="AX779" s="9"/>
      <c r="AY779" s="9"/>
      <c r="AZ779" s="9"/>
      <c r="BA779" s="20">
        <v>774</v>
      </c>
      <c r="BB779" s="20">
        <v>2017</v>
      </c>
      <c r="BC779" s="20">
        <v>1929</v>
      </c>
      <c r="BD779" s="21">
        <v>92.94</v>
      </c>
      <c r="BE779" s="9">
        <f t="shared" si="102"/>
        <v>-286575.0303405053</v>
      </c>
      <c r="BF779" s="9">
        <v>2197645.227</v>
      </c>
      <c r="BG779" s="9">
        <v>33412.713799999998</v>
      </c>
      <c r="BH779" s="9">
        <v>181128.5907</v>
      </c>
      <c r="BI779" s="9">
        <v>115279.519763891</v>
      </c>
      <c r="BJ779" s="9">
        <v>114081.62209999999</v>
      </c>
      <c r="BK779" s="9">
        <v>91216.249351939652</v>
      </c>
      <c r="BL779" s="9">
        <v>2836906.4543524566</v>
      </c>
      <c r="BM779" s="9">
        <f t="shared" si="103"/>
        <v>22865.372748060341</v>
      </c>
      <c r="BN779" s="9"/>
      <c r="BO779" s="9"/>
      <c r="BP779" s="9"/>
      <c r="BQ779" s="9"/>
      <c r="BR779" s="9"/>
      <c r="BS779" s="9"/>
      <c r="BT779" s="9"/>
      <c r="BU779" s="9"/>
      <c r="BV779" s="9">
        <f t="shared" si="98"/>
        <v>-286575.0303405053</v>
      </c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</row>
    <row r="780" spans="1:117">
      <c r="A780" s="8">
        <v>775</v>
      </c>
      <c r="B780" s="20">
        <v>2015</v>
      </c>
      <c r="C780" s="20">
        <v>1991</v>
      </c>
      <c r="D780" s="21">
        <v>111.56</v>
      </c>
      <c r="E780" s="9">
        <v>68972.444000000003</v>
      </c>
      <c r="F780" s="9">
        <v>2070559.6505</v>
      </c>
      <c r="G780" s="9">
        <v>77366.129400000005</v>
      </c>
      <c r="H780" s="9">
        <v>380732.16220000002</v>
      </c>
      <c r="I780" s="9">
        <v>71756.7402</v>
      </c>
      <c r="J780" s="9">
        <v>42274.5988</v>
      </c>
      <c r="K780" s="9">
        <v>2306.8667</v>
      </c>
      <c r="L780" s="9">
        <v>2571409.9704999998</v>
      </c>
      <c r="M780" s="9">
        <f t="shared" si="99"/>
        <v>39967.732100000001</v>
      </c>
      <c r="N780" s="9"/>
      <c r="O780" s="9"/>
      <c r="P780" s="9"/>
      <c r="Q780" s="9"/>
      <c r="R780" s="9"/>
      <c r="S780" s="9"/>
      <c r="T780" s="9"/>
      <c r="U780" s="9"/>
      <c r="V780" s="9">
        <f t="shared" si="96"/>
        <v>337534.44400000002</v>
      </c>
      <c r="W780" s="9"/>
      <c r="X780" s="9"/>
      <c r="Y780" s="9"/>
      <c r="Z780" s="9"/>
      <c r="AA780" s="8">
        <v>775</v>
      </c>
      <c r="AB780" s="20">
        <v>2016</v>
      </c>
      <c r="AC780" s="20">
        <v>1996</v>
      </c>
      <c r="AD780" s="21">
        <v>192.43</v>
      </c>
      <c r="AE780" s="9">
        <f t="shared" si="100"/>
        <v>419185.97759807296</v>
      </c>
      <c r="AF780" s="9">
        <v>2227879.4564999999</v>
      </c>
      <c r="AG780" s="9">
        <v>33508.915200000003</v>
      </c>
      <c r="AH780" s="9">
        <v>205547.6832</v>
      </c>
      <c r="AI780" s="9">
        <v>75141.796600000001</v>
      </c>
      <c r="AJ780" s="9">
        <v>712701.65909999993</v>
      </c>
      <c r="AK780" s="9">
        <v>12400.733817527171</v>
      </c>
      <c r="AL780" s="9">
        <v>2823192.7991843997</v>
      </c>
      <c r="AM780" s="9">
        <f t="shared" si="101"/>
        <v>700300.92528247274</v>
      </c>
      <c r="AN780" s="9"/>
      <c r="AO780" s="9"/>
      <c r="AP780" s="9"/>
      <c r="AQ780" s="9"/>
      <c r="AR780" s="9"/>
      <c r="AS780" s="9"/>
      <c r="AT780" s="9"/>
      <c r="AU780" s="9"/>
      <c r="AV780" s="9">
        <f t="shared" si="97"/>
        <v>419185.97759807296</v>
      </c>
      <c r="AW780" s="9"/>
      <c r="AX780" s="9"/>
      <c r="AY780" s="9"/>
      <c r="AZ780" s="9"/>
      <c r="BA780" s="20">
        <v>775</v>
      </c>
      <c r="BB780" s="20">
        <v>2017</v>
      </c>
      <c r="BC780" s="20">
        <v>1997</v>
      </c>
      <c r="BD780" s="21">
        <v>140.19999999999999</v>
      </c>
      <c r="BE780" s="9">
        <f t="shared" si="102"/>
        <v>173135.55691561149</v>
      </c>
      <c r="BF780" s="9">
        <v>2234879.8875000002</v>
      </c>
      <c r="BG780" s="9">
        <v>33412.713799999998</v>
      </c>
      <c r="BH780" s="9">
        <v>192751.58199999999</v>
      </c>
      <c r="BI780" s="9">
        <v>71614.692420007195</v>
      </c>
      <c r="BJ780" s="9">
        <v>582985.42749999999</v>
      </c>
      <c r="BK780" s="9">
        <v>42075.079351939661</v>
      </c>
      <c r="BL780" s="9">
        <v>2900433.6669524563</v>
      </c>
      <c r="BM780" s="9">
        <f t="shared" si="103"/>
        <v>540910.34814806038</v>
      </c>
      <c r="BN780" s="9"/>
      <c r="BO780" s="9"/>
      <c r="BP780" s="9"/>
      <c r="BQ780" s="9"/>
      <c r="BR780" s="9"/>
      <c r="BS780" s="9"/>
      <c r="BT780" s="9"/>
      <c r="BU780" s="9"/>
      <c r="BV780" s="9">
        <f t="shared" si="98"/>
        <v>173135.55691561149</v>
      </c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</row>
    <row r="781" spans="1:117">
      <c r="A781" s="8">
        <v>776</v>
      </c>
      <c r="B781" s="20">
        <v>2015</v>
      </c>
      <c r="C781" s="20">
        <v>1958</v>
      </c>
      <c r="D781" s="21">
        <v>107.19</v>
      </c>
      <c r="E781" s="9">
        <v>89661.985400000005</v>
      </c>
      <c r="F781" s="9">
        <v>2053647.5586000001</v>
      </c>
      <c r="G781" s="9">
        <v>77366.129400000005</v>
      </c>
      <c r="H781" s="9">
        <v>379901.51789999998</v>
      </c>
      <c r="I781" s="9">
        <v>74876.235700000005</v>
      </c>
      <c r="J781" s="9">
        <v>88795.417199999996</v>
      </c>
      <c r="K781" s="9">
        <v>4664.3096999999998</v>
      </c>
      <c r="L781" s="9">
        <v>2580260.5636999998</v>
      </c>
      <c r="M781" s="9">
        <f t="shared" si="99"/>
        <v>84131.107499999998</v>
      </c>
      <c r="N781" s="9"/>
      <c r="O781" s="9"/>
      <c r="P781" s="9"/>
      <c r="Q781" s="9"/>
      <c r="R781" s="9"/>
      <c r="S781" s="9"/>
      <c r="T781" s="9"/>
      <c r="U781" s="9"/>
      <c r="V781" s="9">
        <f t="shared" si="96"/>
        <v>358223.98540000001</v>
      </c>
      <c r="W781" s="9"/>
      <c r="X781" s="9"/>
      <c r="Y781" s="9"/>
      <c r="Z781" s="9"/>
      <c r="AA781" s="8">
        <v>776</v>
      </c>
      <c r="AB781" s="20">
        <v>2016</v>
      </c>
      <c r="AC781" s="20">
        <v>1970</v>
      </c>
      <c r="AD781" s="21">
        <v>167.75</v>
      </c>
      <c r="AE781" s="9">
        <f t="shared" si="100"/>
        <v>-13198.463201927021</v>
      </c>
      <c r="AF781" s="9">
        <v>2232321.8152999999</v>
      </c>
      <c r="AG781" s="9">
        <v>33508.915200000003</v>
      </c>
      <c r="AH781" s="9">
        <v>202706.25149999998</v>
      </c>
      <c r="AI781" s="9">
        <v>85816.383100000006</v>
      </c>
      <c r="AJ781" s="9">
        <v>246894.4958</v>
      </c>
      <c r="AK781" s="9">
        <v>45092.213117527164</v>
      </c>
      <c r="AL781" s="9">
        <v>2769354.1109843999</v>
      </c>
      <c r="AM781" s="9">
        <f t="shared" si="101"/>
        <v>201802.28268247284</v>
      </c>
      <c r="AN781" s="9"/>
      <c r="AO781" s="9"/>
      <c r="AP781" s="9"/>
      <c r="AQ781" s="9"/>
      <c r="AR781" s="9"/>
      <c r="AS781" s="9"/>
      <c r="AT781" s="9"/>
      <c r="AU781" s="9"/>
      <c r="AV781" s="9">
        <f t="shared" si="97"/>
        <v>-13198.463201927021</v>
      </c>
      <c r="AW781" s="9"/>
      <c r="AX781" s="9"/>
      <c r="AY781" s="9"/>
      <c r="AZ781" s="9"/>
      <c r="BA781" s="20">
        <v>776</v>
      </c>
      <c r="BB781" s="20">
        <v>2017</v>
      </c>
      <c r="BC781" s="20">
        <v>1971</v>
      </c>
      <c r="BD781" s="21">
        <v>184.31</v>
      </c>
      <c r="BE781" s="9">
        <f t="shared" si="102"/>
        <v>28246.730192903895</v>
      </c>
      <c r="BF781" s="9">
        <v>2231380.2042999999</v>
      </c>
      <c r="BG781" s="9">
        <v>33412.713799999998</v>
      </c>
      <c r="BH781" s="9">
        <v>191139.20910000001</v>
      </c>
      <c r="BI781" s="9">
        <v>77671.995997299993</v>
      </c>
      <c r="BJ781" s="9">
        <v>437426.44410000002</v>
      </c>
      <c r="BK781" s="9">
        <v>52168.835951939662</v>
      </c>
      <c r="BL781" s="9">
        <v>2890615.0011524563</v>
      </c>
      <c r="BM781" s="9">
        <f t="shared" si="103"/>
        <v>385257.60814806039</v>
      </c>
      <c r="BN781" s="9"/>
      <c r="BO781" s="9"/>
      <c r="BP781" s="9"/>
      <c r="BQ781" s="9"/>
      <c r="BR781" s="9"/>
      <c r="BS781" s="9"/>
      <c r="BT781" s="9"/>
      <c r="BU781" s="9"/>
      <c r="BV781" s="9">
        <f t="shared" si="98"/>
        <v>28246.730192903895</v>
      </c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</row>
    <row r="782" spans="1:117">
      <c r="A782" s="8">
        <v>777</v>
      </c>
      <c r="B782" s="20">
        <v>2015</v>
      </c>
      <c r="C782" s="20">
        <v>1996</v>
      </c>
      <c r="D782" s="21">
        <v>138.54</v>
      </c>
      <c r="E782" s="9">
        <v>146102.9068</v>
      </c>
      <c r="F782" s="9">
        <v>2061156.162</v>
      </c>
      <c r="G782" s="9">
        <v>77366.129400000005</v>
      </c>
      <c r="H782" s="9">
        <v>380230.09110000002</v>
      </c>
      <c r="I782" s="9">
        <v>73642.274699999994</v>
      </c>
      <c r="J782" s="9">
        <v>135258.0319</v>
      </c>
      <c r="K782" s="9">
        <v>0</v>
      </c>
      <c r="L782" s="9">
        <v>2581549.7823000001</v>
      </c>
      <c r="M782" s="9">
        <f t="shared" si="99"/>
        <v>135258.0319</v>
      </c>
      <c r="N782" s="9"/>
      <c r="O782" s="9"/>
      <c r="P782" s="9"/>
      <c r="Q782" s="9"/>
      <c r="R782" s="9"/>
      <c r="S782" s="9"/>
      <c r="T782" s="9"/>
      <c r="U782" s="9"/>
      <c r="V782" s="9">
        <f t="shared" si="96"/>
        <v>414664.9068</v>
      </c>
      <c r="W782" s="9"/>
      <c r="X782" s="9"/>
      <c r="Y782" s="9"/>
      <c r="Z782" s="9"/>
      <c r="AA782" s="8">
        <v>777</v>
      </c>
      <c r="AB782" s="20">
        <v>2016</v>
      </c>
      <c r="AC782" s="20">
        <v>1981</v>
      </c>
      <c r="AD782" s="21">
        <v>167.58</v>
      </c>
      <c r="AE782" s="9">
        <f t="shared" si="100"/>
        <v>47983.051198073663</v>
      </c>
      <c r="AF782" s="9">
        <v>2189885.8398000002</v>
      </c>
      <c r="AG782" s="9">
        <v>33508.915200000003</v>
      </c>
      <c r="AH782" s="9">
        <v>204391.37819999998</v>
      </c>
      <c r="AI782" s="9">
        <v>79485.761100000003</v>
      </c>
      <c r="AJ782" s="9">
        <v>344370.0735</v>
      </c>
      <c r="AK782" s="9">
        <v>14314.48101752717</v>
      </c>
      <c r="AL782" s="9">
        <v>2789344.4355843998</v>
      </c>
      <c r="AM782" s="9">
        <f t="shared" si="101"/>
        <v>330055.59248247283</v>
      </c>
      <c r="AN782" s="9"/>
      <c r="AO782" s="9"/>
      <c r="AP782" s="9"/>
      <c r="AQ782" s="9"/>
      <c r="AR782" s="9"/>
      <c r="AS782" s="9"/>
      <c r="AT782" s="9"/>
      <c r="AU782" s="9"/>
      <c r="AV782" s="9">
        <f t="shared" si="97"/>
        <v>47983.051198073663</v>
      </c>
      <c r="AW782" s="9"/>
      <c r="AX782" s="9"/>
      <c r="AY782" s="9"/>
      <c r="AZ782" s="9"/>
      <c r="BA782" s="20">
        <v>777</v>
      </c>
      <c r="BB782" s="20">
        <v>2017</v>
      </c>
      <c r="BC782" s="20">
        <v>1982</v>
      </c>
      <c r="BD782" s="21">
        <v>156.35</v>
      </c>
      <c r="BE782" s="9">
        <f t="shared" si="102"/>
        <v>196315.09253421426</v>
      </c>
      <c r="BF782" s="9">
        <v>2185659.2881999998</v>
      </c>
      <c r="BG782" s="9">
        <v>33412.713799999998</v>
      </c>
      <c r="BH782" s="9">
        <v>192520.21280000001</v>
      </c>
      <c r="BI782" s="9">
        <v>72483.8920386112</v>
      </c>
      <c r="BJ782" s="9">
        <v>646156.75800000003</v>
      </c>
      <c r="BK782" s="9">
        <v>40058.754151939662</v>
      </c>
      <c r="BL782" s="9">
        <v>2893859.0181524567</v>
      </c>
      <c r="BM782" s="9">
        <f t="shared" si="103"/>
        <v>606098.00384806038</v>
      </c>
      <c r="BN782" s="9"/>
      <c r="BO782" s="9"/>
      <c r="BP782" s="9"/>
      <c r="BQ782" s="9"/>
      <c r="BR782" s="9"/>
      <c r="BS782" s="9"/>
      <c r="BT782" s="9"/>
      <c r="BU782" s="9"/>
      <c r="BV782" s="9">
        <f t="shared" si="98"/>
        <v>196315.09253421426</v>
      </c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</row>
    <row r="783" spans="1:117">
      <c r="A783" s="8">
        <v>778</v>
      </c>
      <c r="B783" s="20">
        <v>2015</v>
      </c>
      <c r="C783" s="20">
        <v>1983</v>
      </c>
      <c r="D783" s="21">
        <v>122.32</v>
      </c>
      <c r="E783" s="9">
        <v>69788.721900000004</v>
      </c>
      <c r="F783" s="9">
        <v>2003625.7819999999</v>
      </c>
      <c r="G783" s="9">
        <v>77366.129400000005</v>
      </c>
      <c r="H783" s="9">
        <v>380463.70280000003</v>
      </c>
      <c r="I783" s="9">
        <v>72764.943100000004</v>
      </c>
      <c r="J783" s="9">
        <v>111008.76330000001</v>
      </c>
      <c r="K783" s="9">
        <v>1124.5849000000001</v>
      </c>
      <c r="L783" s="9">
        <v>2574316.0137999998</v>
      </c>
      <c r="M783" s="9">
        <f t="shared" si="99"/>
        <v>109884.1784</v>
      </c>
      <c r="N783" s="9"/>
      <c r="O783" s="9"/>
      <c r="P783" s="9"/>
      <c r="Q783" s="9"/>
      <c r="R783" s="9"/>
      <c r="S783" s="9"/>
      <c r="T783" s="9"/>
      <c r="U783" s="9"/>
      <c r="V783" s="9">
        <f t="shared" si="96"/>
        <v>338350.7219</v>
      </c>
      <c r="W783" s="9"/>
      <c r="X783" s="9"/>
      <c r="Y783" s="9"/>
      <c r="Z783" s="9"/>
      <c r="AA783" s="8">
        <v>778</v>
      </c>
      <c r="AB783" s="20">
        <v>2016</v>
      </c>
      <c r="AC783" s="20">
        <v>1951</v>
      </c>
      <c r="AD783" s="21">
        <v>145.72999999999999</v>
      </c>
      <c r="AE783" s="9">
        <f t="shared" si="100"/>
        <v>358304.13469807385</v>
      </c>
      <c r="AF783" s="9">
        <v>2159752.7903</v>
      </c>
      <c r="AG783" s="9">
        <v>33508.915200000003</v>
      </c>
      <c r="AH783" s="9">
        <v>205299.9479</v>
      </c>
      <c r="AI783" s="9">
        <v>76072.479600000006</v>
      </c>
      <c r="AJ783" s="9">
        <v>707501.40119999996</v>
      </c>
      <c r="AK783" s="9">
        <v>11822.479617527169</v>
      </c>
      <c r="AL783" s="9">
        <v>2812008.9198843995</v>
      </c>
      <c r="AM783" s="9">
        <f t="shared" si="101"/>
        <v>695678.92158247274</v>
      </c>
      <c r="AN783" s="9"/>
      <c r="AO783" s="9"/>
      <c r="AP783" s="9"/>
      <c r="AQ783" s="9"/>
      <c r="AR783" s="9"/>
      <c r="AS783" s="9"/>
      <c r="AT783" s="9"/>
      <c r="AU783" s="9"/>
      <c r="AV783" s="9">
        <f t="shared" si="97"/>
        <v>358304.13469807385</v>
      </c>
      <c r="AW783" s="9"/>
      <c r="AX783" s="9"/>
      <c r="AY783" s="9"/>
      <c r="AZ783" s="9"/>
      <c r="BA783" s="20">
        <v>778</v>
      </c>
      <c r="BB783" s="20">
        <v>2017</v>
      </c>
      <c r="BC783" s="20">
        <v>1952</v>
      </c>
      <c r="BD783" s="21">
        <v>132.01</v>
      </c>
      <c r="BE783" s="9">
        <f t="shared" si="102"/>
        <v>239334.18814852927</v>
      </c>
      <c r="BF783" s="9">
        <v>2206621.2757999999</v>
      </c>
      <c r="BG783" s="9">
        <v>33412.713799999998</v>
      </c>
      <c r="BH783" s="9">
        <v>191546.9405</v>
      </c>
      <c r="BI783" s="9">
        <v>76140.245652925005</v>
      </c>
      <c r="BJ783" s="9">
        <v>655974.37140000006</v>
      </c>
      <c r="BK783" s="9">
        <v>45480.273151939662</v>
      </c>
      <c r="BL783" s="9">
        <v>2878881.0858524563</v>
      </c>
      <c r="BM783" s="9">
        <f t="shared" si="103"/>
        <v>610494.09824806044</v>
      </c>
      <c r="BN783" s="9"/>
      <c r="BO783" s="9"/>
      <c r="BP783" s="9"/>
      <c r="BQ783" s="9"/>
      <c r="BR783" s="9"/>
      <c r="BS783" s="9"/>
      <c r="BT783" s="9"/>
      <c r="BU783" s="9"/>
      <c r="BV783" s="9">
        <f t="shared" si="98"/>
        <v>239334.18814852927</v>
      </c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</row>
    <row r="784" spans="1:117">
      <c r="A784" s="8">
        <v>779</v>
      </c>
      <c r="B784" s="20">
        <v>2015</v>
      </c>
      <c r="C784" s="20">
        <v>1949</v>
      </c>
      <c r="D784" s="21">
        <v>102.46</v>
      </c>
      <c r="E784" s="9">
        <v>17003.530699999999</v>
      </c>
      <c r="F784" s="9">
        <v>2021449.8374000001</v>
      </c>
      <c r="G784" s="9">
        <v>77366.129400000005</v>
      </c>
      <c r="H784" s="9">
        <v>379610.3689</v>
      </c>
      <c r="I784" s="9">
        <v>75969.649600000004</v>
      </c>
      <c r="J784" s="9">
        <v>44214.996200000001</v>
      </c>
      <c r="K784" s="9">
        <v>4314.1607000000004</v>
      </c>
      <c r="L784" s="9">
        <v>2577293.2900999999</v>
      </c>
      <c r="M784" s="9">
        <f t="shared" si="99"/>
        <v>39900.835500000001</v>
      </c>
      <c r="N784" s="9"/>
      <c r="O784" s="9"/>
      <c r="P784" s="9"/>
      <c r="Q784" s="9"/>
      <c r="R784" s="9"/>
      <c r="S784" s="9"/>
      <c r="T784" s="9"/>
      <c r="U784" s="9"/>
      <c r="V784" s="9">
        <f t="shared" si="96"/>
        <v>285565.5307</v>
      </c>
      <c r="W784" s="9"/>
      <c r="X784" s="9"/>
      <c r="Y784" s="9"/>
      <c r="Z784" s="9"/>
      <c r="AA784" s="8">
        <v>779</v>
      </c>
      <c r="AB784" s="20">
        <v>2016</v>
      </c>
      <c r="AC784" s="20">
        <v>1965</v>
      </c>
      <c r="AD784" s="21">
        <v>118.43</v>
      </c>
      <c r="AE784" s="9">
        <f t="shared" si="100"/>
        <v>165238.61949807359</v>
      </c>
      <c r="AF784" s="9">
        <v>2163070.8354000002</v>
      </c>
      <c r="AG784" s="9">
        <v>33508.915200000003</v>
      </c>
      <c r="AH784" s="9">
        <v>205046.39599999998</v>
      </c>
      <c r="AI784" s="9">
        <v>77025.013999999996</v>
      </c>
      <c r="AJ784" s="9">
        <v>507373.1189</v>
      </c>
      <c r="AK784" s="9">
        <v>12725.706017527171</v>
      </c>
      <c r="AL784" s="9">
        <v>2808059.9539843998</v>
      </c>
      <c r="AM784" s="9">
        <f t="shared" si="101"/>
        <v>494647.41288247285</v>
      </c>
      <c r="AN784" s="9"/>
      <c r="AO784" s="9"/>
      <c r="AP784" s="9"/>
      <c r="AQ784" s="9"/>
      <c r="AR784" s="9"/>
      <c r="AS784" s="9"/>
      <c r="AT784" s="9"/>
      <c r="AU784" s="9"/>
      <c r="AV784" s="9">
        <f t="shared" si="97"/>
        <v>165238.61949807359</v>
      </c>
      <c r="AW784" s="9"/>
      <c r="AX784" s="9"/>
      <c r="AY784" s="9"/>
      <c r="AZ784" s="9"/>
      <c r="BA784" s="20">
        <v>779</v>
      </c>
      <c r="BB784" s="20">
        <v>2017</v>
      </c>
      <c r="BC784" s="20">
        <v>1966</v>
      </c>
      <c r="BD784" s="21">
        <v>143.24</v>
      </c>
      <c r="BE784" s="9">
        <f t="shared" si="102"/>
        <v>26916.569880759344</v>
      </c>
      <c r="BF784" s="9">
        <v>2191926.5735999998</v>
      </c>
      <c r="BG784" s="9">
        <v>33412.713799999998</v>
      </c>
      <c r="BH784" s="9">
        <v>191017.10450000002</v>
      </c>
      <c r="BI784" s="9">
        <v>78130.714085156302</v>
      </c>
      <c r="BJ784" s="9">
        <v>435484.27910000004</v>
      </c>
      <c r="BK784" s="9">
        <v>47562.58285193966</v>
      </c>
      <c r="BL784" s="9">
        <v>2855492.2323524565</v>
      </c>
      <c r="BM784" s="9">
        <f t="shared" si="103"/>
        <v>387921.69624806038</v>
      </c>
      <c r="BN784" s="9"/>
      <c r="BO784" s="9"/>
      <c r="BP784" s="9"/>
      <c r="BQ784" s="9"/>
      <c r="BR784" s="9"/>
      <c r="BS784" s="9"/>
      <c r="BT784" s="9"/>
      <c r="BU784" s="9"/>
      <c r="BV784" s="9">
        <f t="shared" si="98"/>
        <v>26916.569880759344</v>
      </c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</row>
    <row r="785" spans="1:117">
      <c r="A785" s="8">
        <v>780</v>
      </c>
      <c r="B785" s="20">
        <v>2015</v>
      </c>
      <c r="C785" s="20">
        <v>1997</v>
      </c>
      <c r="D785" s="21">
        <v>158.16</v>
      </c>
      <c r="E785" s="9">
        <v>97087.744099999996</v>
      </c>
      <c r="F785" s="9">
        <v>2041869.1594</v>
      </c>
      <c r="G785" s="9">
        <v>77366.129400000005</v>
      </c>
      <c r="H785" s="9">
        <v>380897.13909999997</v>
      </c>
      <c r="I785" s="9">
        <v>71137.167300000001</v>
      </c>
      <c r="J785" s="9">
        <v>105926.0086</v>
      </c>
      <c r="K785" s="9">
        <v>0</v>
      </c>
      <c r="L785" s="9">
        <v>2580107.8596999999</v>
      </c>
      <c r="M785" s="9">
        <f t="shared" si="99"/>
        <v>105926.0086</v>
      </c>
      <c r="N785" s="9"/>
      <c r="O785" s="9"/>
      <c r="P785" s="9"/>
      <c r="Q785" s="9"/>
      <c r="R785" s="9"/>
      <c r="S785" s="9"/>
      <c r="T785" s="9"/>
      <c r="U785" s="9"/>
      <c r="V785" s="9">
        <f t="shared" si="96"/>
        <v>365649.74410000001</v>
      </c>
      <c r="W785" s="9"/>
      <c r="X785" s="9"/>
      <c r="Y785" s="9"/>
      <c r="Z785" s="9"/>
      <c r="AA785" s="8">
        <v>780</v>
      </c>
      <c r="AB785" s="20">
        <v>2016</v>
      </c>
      <c r="AC785" s="20">
        <v>1936</v>
      </c>
      <c r="AD785" s="21">
        <v>90.47</v>
      </c>
      <c r="AE785" s="9">
        <f t="shared" si="100"/>
        <v>-107776.57980192732</v>
      </c>
      <c r="AF785" s="9">
        <v>2123130.3901999998</v>
      </c>
      <c r="AG785" s="9">
        <v>33508.915200000003</v>
      </c>
      <c r="AH785" s="9">
        <v>193504.54749999999</v>
      </c>
      <c r="AI785" s="9">
        <v>120385.00719999999</v>
      </c>
      <c r="AJ785" s="9">
        <v>253919.86510000002</v>
      </c>
      <c r="AK785" s="9">
        <v>56583.368517527168</v>
      </c>
      <c r="AL785" s="9">
        <v>2775641.9364843997</v>
      </c>
      <c r="AM785" s="9">
        <f t="shared" si="101"/>
        <v>197336.49658247287</v>
      </c>
      <c r="AN785" s="9"/>
      <c r="AO785" s="9"/>
      <c r="AP785" s="9"/>
      <c r="AQ785" s="9"/>
      <c r="AR785" s="9"/>
      <c r="AS785" s="9"/>
      <c r="AT785" s="9"/>
      <c r="AU785" s="9"/>
      <c r="AV785" s="9">
        <f t="shared" si="97"/>
        <v>-107776.57980192732</v>
      </c>
      <c r="AW785" s="9"/>
      <c r="AX785" s="9"/>
      <c r="AY785" s="9"/>
      <c r="AZ785" s="9"/>
      <c r="BA785" s="20">
        <v>780</v>
      </c>
      <c r="BB785" s="20">
        <v>2017</v>
      </c>
      <c r="BC785" s="20">
        <v>1937</v>
      </c>
      <c r="BD785" s="21">
        <v>136</v>
      </c>
      <c r="BE785" s="9">
        <f t="shared" si="102"/>
        <v>-334467.1666054721</v>
      </c>
      <c r="BF785" s="9">
        <v>2146940.5451000002</v>
      </c>
      <c r="BG785" s="9">
        <v>33412.713799999998</v>
      </c>
      <c r="BH785" s="9">
        <v>181176.14420000001</v>
      </c>
      <c r="BI785" s="9">
        <v>115100.87269892399</v>
      </c>
      <c r="BJ785" s="9">
        <v>127285.5793</v>
      </c>
      <c r="BK785" s="9">
        <v>100579.34935193966</v>
      </c>
      <c r="BL785" s="9">
        <v>2837803.6723524565</v>
      </c>
      <c r="BM785" s="9">
        <f t="shared" si="103"/>
        <v>26706.22994806034</v>
      </c>
      <c r="BN785" s="9"/>
      <c r="BO785" s="9"/>
      <c r="BP785" s="9"/>
      <c r="BQ785" s="9"/>
      <c r="BR785" s="9"/>
      <c r="BS785" s="9"/>
      <c r="BT785" s="9"/>
      <c r="BU785" s="9"/>
      <c r="BV785" s="9">
        <f t="shared" si="98"/>
        <v>-334467.1666054721</v>
      </c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</row>
    <row r="786" spans="1:117">
      <c r="A786" s="8">
        <v>781</v>
      </c>
      <c r="B786" s="20">
        <v>2015</v>
      </c>
      <c r="C786" s="20">
        <v>2000</v>
      </c>
      <c r="D786" s="21">
        <v>100.22</v>
      </c>
      <c r="E786" s="9">
        <v>38222.136100000003</v>
      </c>
      <c r="F786" s="9">
        <v>2043695.2829</v>
      </c>
      <c r="G786" s="9">
        <v>77366.129400000005</v>
      </c>
      <c r="H786" s="9">
        <v>380565.06559999997</v>
      </c>
      <c r="I786" s="9">
        <v>72384.273700000005</v>
      </c>
      <c r="J786" s="9">
        <v>47498.205600000001</v>
      </c>
      <c r="K786" s="9">
        <v>7555.8602000000001</v>
      </c>
      <c r="L786" s="9">
        <v>2575730.9608999998</v>
      </c>
      <c r="M786" s="9">
        <f t="shared" si="99"/>
        <v>39942.345399999998</v>
      </c>
      <c r="N786" s="9"/>
      <c r="O786" s="9"/>
      <c r="P786" s="9"/>
      <c r="Q786" s="9"/>
      <c r="R786" s="9"/>
      <c r="S786" s="9"/>
      <c r="T786" s="9"/>
      <c r="U786" s="9"/>
      <c r="V786" s="9">
        <f t="shared" si="96"/>
        <v>306784.1361</v>
      </c>
      <c r="W786" s="9"/>
      <c r="X786" s="9"/>
      <c r="Y786" s="9"/>
      <c r="Z786" s="9"/>
      <c r="AA786" s="8">
        <v>781</v>
      </c>
      <c r="AB786" s="20">
        <v>2016</v>
      </c>
      <c r="AC786" s="20">
        <v>1947</v>
      </c>
      <c r="AD786" s="21">
        <v>169.22</v>
      </c>
      <c r="AE786" s="9">
        <f t="shared" si="100"/>
        <v>146958.77379807318</v>
      </c>
      <c r="AF786" s="9">
        <v>2156186.1189999999</v>
      </c>
      <c r="AG786" s="9">
        <v>33508.915200000003</v>
      </c>
      <c r="AH786" s="9">
        <v>204274.44779999999</v>
      </c>
      <c r="AI786" s="9">
        <v>79925.040900000007</v>
      </c>
      <c r="AJ786" s="9">
        <v>475595.8554</v>
      </c>
      <c r="AK786" s="9">
        <v>13651.05331752717</v>
      </c>
      <c r="AL786" s="9">
        <v>2788880.5511843995</v>
      </c>
      <c r="AM786" s="9">
        <f t="shared" si="101"/>
        <v>461944.80208247283</v>
      </c>
      <c r="AN786" s="9"/>
      <c r="AO786" s="9"/>
      <c r="AP786" s="9"/>
      <c r="AQ786" s="9"/>
      <c r="AR786" s="9"/>
      <c r="AS786" s="9"/>
      <c r="AT786" s="9"/>
      <c r="AU786" s="9"/>
      <c r="AV786" s="9">
        <f t="shared" si="97"/>
        <v>146958.77379807318</v>
      </c>
      <c r="AW786" s="9"/>
      <c r="AX786" s="9"/>
      <c r="AY786" s="9"/>
      <c r="AZ786" s="9"/>
      <c r="BA786" s="20">
        <v>781</v>
      </c>
      <c r="BB786" s="20">
        <v>2017</v>
      </c>
      <c r="BC786" s="20">
        <v>1948</v>
      </c>
      <c r="BD786" s="21">
        <v>128.72</v>
      </c>
      <c r="BE786" s="9">
        <f t="shared" si="102"/>
        <v>202193.99571842002</v>
      </c>
      <c r="BF786" s="9">
        <v>2218036.4555000002</v>
      </c>
      <c r="BG786" s="9">
        <v>33412.713799999998</v>
      </c>
      <c r="BH786" s="9">
        <v>193173.17380000002</v>
      </c>
      <c r="BI786" s="9">
        <v>70030.872022816402</v>
      </c>
      <c r="BJ786" s="9">
        <v>609818.81059999997</v>
      </c>
      <c r="BK786" s="9">
        <v>40216.42905193966</v>
      </c>
      <c r="BL786" s="9">
        <v>2882061.6009524567</v>
      </c>
      <c r="BM786" s="9">
        <f t="shared" si="103"/>
        <v>569602.38154806034</v>
      </c>
      <c r="BN786" s="9"/>
      <c r="BO786" s="9"/>
      <c r="BP786" s="9"/>
      <c r="BQ786" s="9"/>
      <c r="BR786" s="9"/>
      <c r="BS786" s="9"/>
      <c r="BT786" s="9"/>
      <c r="BU786" s="9"/>
      <c r="BV786" s="9">
        <f t="shared" si="98"/>
        <v>202193.99571842002</v>
      </c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</row>
    <row r="787" spans="1:117">
      <c r="A787" s="8">
        <v>782</v>
      </c>
      <c r="B787" s="20">
        <v>2015</v>
      </c>
      <c r="C787" s="20">
        <v>1988</v>
      </c>
      <c r="D787" s="21">
        <v>75.92</v>
      </c>
      <c r="E787" s="9">
        <v>79625.440400000007</v>
      </c>
      <c r="F787" s="9">
        <v>2055352.5098999999</v>
      </c>
      <c r="G787" s="9">
        <v>77366.129400000005</v>
      </c>
      <c r="H787" s="9">
        <v>380431.19839999999</v>
      </c>
      <c r="I787" s="9">
        <v>72887.013699999996</v>
      </c>
      <c r="J787" s="9">
        <v>74731.379000000001</v>
      </c>
      <c r="K787" s="9">
        <v>2412.6882000000001</v>
      </c>
      <c r="L787" s="9">
        <v>2578730.1017</v>
      </c>
      <c r="M787" s="9">
        <f t="shared" si="99"/>
        <v>72318.690799999997</v>
      </c>
      <c r="N787" s="9"/>
      <c r="O787" s="9"/>
      <c r="P787" s="9"/>
      <c r="Q787" s="9"/>
      <c r="R787" s="9"/>
      <c r="S787" s="9"/>
      <c r="T787" s="9"/>
      <c r="U787" s="9"/>
      <c r="V787" s="9">
        <f t="shared" si="96"/>
        <v>348187.44040000002</v>
      </c>
      <c r="W787" s="9"/>
      <c r="X787" s="9"/>
      <c r="Y787" s="9"/>
      <c r="Z787" s="9"/>
      <c r="AA787" s="8">
        <v>782</v>
      </c>
      <c r="AB787" s="20">
        <v>2016</v>
      </c>
      <c r="AC787" s="20">
        <v>1993</v>
      </c>
      <c r="AD787" s="21">
        <v>97.81</v>
      </c>
      <c r="AE787" s="9">
        <f t="shared" si="100"/>
        <v>-176128.27780192671</v>
      </c>
      <c r="AF787" s="9">
        <v>2195040.1439</v>
      </c>
      <c r="AG787" s="9">
        <v>33508.915200000003</v>
      </c>
      <c r="AH787" s="9">
        <v>195467.4037</v>
      </c>
      <c r="AI787" s="9">
        <v>113011.0209</v>
      </c>
      <c r="AJ787" s="9">
        <v>162055.6061</v>
      </c>
      <c r="AK787" s="9">
        <v>108238.06651752717</v>
      </c>
      <c r="AL787" s="9">
        <v>2766973.3010843997</v>
      </c>
      <c r="AM787" s="9">
        <f t="shared" si="101"/>
        <v>53817.539582472833</v>
      </c>
      <c r="AN787" s="9"/>
      <c r="AO787" s="9"/>
      <c r="AP787" s="9"/>
      <c r="AQ787" s="9"/>
      <c r="AR787" s="9"/>
      <c r="AS787" s="9"/>
      <c r="AT787" s="9"/>
      <c r="AU787" s="9"/>
      <c r="AV787" s="9">
        <f t="shared" si="97"/>
        <v>-176128.27780192671</v>
      </c>
      <c r="AW787" s="9"/>
      <c r="AX787" s="9"/>
      <c r="AY787" s="9"/>
      <c r="AZ787" s="9"/>
      <c r="BA787" s="20">
        <v>782</v>
      </c>
      <c r="BB787" s="20">
        <v>2017</v>
      </c>
      <c r="BC787" s="20">
        <v>1994</v>
      </c>
      <c r="BD787" s="21">
        <v>130.30000000000001</v>
      </c>
      <c r="BE787" s="9">
        <f t="shared" si="102"/>
        <v>-233306.44364262326</v>
      </c>
      <c r="BF787" s="9">
        <v>2215954.6450999998</v>
      </c>
      <c r="BG787" s="9">
        <v>33412.713799999998</v>
      </c>
      <c r="BH787" s="9">
        <v>180907.3371</v>
      </c>
      <c r="BI787" s="9">
        <v>116110.717061773</v>
      </c>
      <c r="BJ787" s="9">
        <v>190288.42540000001</v>
      </c>
      <c r="BK787" s="9">
        <v>124432.78245193967</v>
      </c>
      <c r="BL787" s="9">
        <v>2845547.4996524565</v>
      </c>
      <c r="BM787" s="9">
        <f t="shared" si="103"/>
        <v>65855.64294806034</v>
      </c>
      <c r="BN787" s="9"/>
      <c r="BO787" s="9"/>
      <c r="BP787" s="9"/>
      <c r="BQ787" s="9"/>
      <c r="BR787" s="9"/>
      <c r="BS787" s="9"/>
      <c r="BT787" s="9"/>
      <c r="BU787" s="9"/>
      <c r="BV787" s="9">
        <f t="shared" si="98"/>
        <v>-233306.44364262326</v>
      </c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</row>
    <row r="788" spans="1:117">
      <c r="A788" s="8">
        <v>783</v>
      </c>
      <c r="B788" s="20">
        <v>2015</v>
      </c>
      <c r="C788" s="20">
        <v>1984</v>
      </c>
      <c r="D788" s="21">
        <v>122.11</v>
      </c>
      <c r="E788" s="9">
        <v>82657.072100000005</v>
      </c>
      <c r="F788" s="9">
        <v>2043051.2586000001</v>
      </c>
      <c r="G788" s="9">
        <v>77366.129400000005</v>
      </c>
      <c r="H788" s="9">
        <v>381596.0883</v>
      </c>
      <c r="I788" s="9">
        <v>68512.254499999995</v>
      </c>
      <c r="J788" s="9">
        <v>89935.695200000002</v>
      </c>
      <c r="K788" s="9">
        <v>1739.4237000000001</v>
      </c>
      <c r="L788" s="9">
        <v>2576064.9301</v>
      </c>
      <c r="M788" s="9">
        <f t="shared" si="99"/>
        <v>88196.271500000003</v>
      </c>
      <c r="N788" s="9"/>
      <c r="O788" s="9"/>
      <c r="P788" s="9"/>
      <c r="Q788" s="9"/>
      <c r="R788" s="9"/>
      <c r="S788" s="9"/>
      <c r="T788" s="9"/>
      <c r="U788" s="9"/>
      <c r="V788" s="9">
        <f t="shared" si="96"/>
        <v>351219.07209999999</v>
      </c>
      <c r="W788" s="9"/>
      <c r="X788" s="9"/>
      <c r="Y788" s="9"/>
      <c r="Z788" s="9"/>
      <c r="AA788" s="8">
        <v>783</v>
      </c>
      <c r="AB788" s="20">
        <v>2016</v>
      </c>
      <c r="AC788" s="20">
        <v>1982</v>
      </c>
      <c r="AD788" s="21">
        <v>156.35</v>
      </c>
      <c r="AE788" s="9">
        <f t="shared" si="100"/>
        <v>177663.83149807341</v>
      </c>
      <c r="AF788" s="9">
        <v>2149345.0559999999</v>
      </c>
      <c r="AG788" s="9">
        <v>33508.915200000003</v>
      </c>
      <c r="AH788" s="9">
        <v>205067.41389999999</v>
      </c>
      <c r="AI788" s="9">
        <v>76946.054699999993</v>
      </c>
      <c r="AJ788" s="9">
        <v>540976.71549999993</v>
      </c>
      <c r="AK788" s="9">
        <v>14553.11681752717</v>
      </c>
      <c r="AL788" s="9">
        <v>2813627.2069843998</v>
      </c>
      <c r="AM788" s="9">
        <f t="shared" si="101"/>
        <v>526423.59868247272</v>
      </c>
      <c r="AN788" s="9"/>
      <c r="AO788" s="9"/>
      <c r="AP788" s="9"/>
      <c r="AQ788" s="9"/>
      <c r="AR788" s="9"/>
      <c r="AS788" s="9"/>
      <c r="AT788" s="9"/>
      <c r="AU788" s="9"/>
      <c r="AV788" s="9">
        <f t="shared" si="97"/>
        <v>177663.83149807341</v>
      </c>
      <c r="AW788" s="9"/>
      <c r="AX788" s="9"/>
      <c r="AY788" s="9"/>
      <c r="AZ788" s="9"/>
      <c r="BA788" s="20">
        <v>783</v>
      </c>
      <c r="BB788" s="20">
        <v>2017</v>
      </c>
      <c r="BC788" s="20">
        <v>1983</v>
      </c>
      <c r="BD788" s="21">
        <v>157.11000000000001</v>
      </c>
      <c r="BE788" s="9">
        <f t="shared" si="102"/>
        <v>64327.412293226458</v>
      </c>
      <c r="BF788" s="9">
        <v>2212373.3111999999</v>
      </c>
      <c r="BG788" s="9">
        <v>33412.713799999998</v>
      </c>
      <c r="BH788" s="9">
        <v>193317.43950000001</v>
      </c>
      <c r="BI788" s="9">
        <v>69488.899797623206</v>
      </c>
      <c r="BJ788" s="9">
        <v>469413.92540000001</v>
      </c>
      <c r="BK788" s="9">
        <v>39677.256351939664</v>
      </c>
      <c r="BL788" s="9">
        <v>2874001.6210524566</v>
      </c>
      <c r="BM788" s="9">
        <f t="shared" si="103"/>
        <v>429736.66904806031</v>
      </c>
      <c r="BN788" s="9"/>
      <c r="BO788" s="9"/>
      <c r="BP788" s="9"/>
      <c r="BQ788" s="9"/>
      <c r="BR788" s="9"/>
      <c r="BS788" s="9"/>
      <c r="BT788" s="9"/>
      <c r="BU788" s="9"/>
      <c r="BV788" s="9">
        <f t="shared" si="98"/>
        <v>64327.412293226458</v>
      </c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</row>
    <row r="789" spans="1:117">
      <c r="A789" s="8">
        <v>784</v>
      </c>
      <c r="B789" s="20">
        <v>2015</v>
      </c>
      <c r="C789" s="20">
        <v>1981</v>
      </c>
      <c r="D789" s="21">
        <v>104.61</v>
      </c>
      <c r="E789" s="9">
        <v>119356.3039</v>
      </c>
      <c r="F789" s="9">
        <v>2042261.0844000001</v>
      </c>
      <c r="G789" s="9">
        <v>77366.129400000005</v>
      </c>
      <c r="H789" s="9">
        <v>379988.59610000002</v>
      </c>
      <c r="I789" s="9">
        <v>74549.212299999999</v>
      </c>
      <c r="J789" s="9">
        <v>130438.1534</v>
      </c>
      <c r="K789" s="9">
        <v>0</v>
      </c>
      <c r="L789" s="9">
        <v>2585246.8717</v>
      </c>
      <c r="M789" s="9">
        <f t="shared" si="99"/>
        <v>130438.1534</v>
      </c>
      <c r="N789" s="9"/>
      <c r="O789" s="9"/>
      <c r="P789" s="9"/>
      <c r="Q789" s="9"/>
      <c r="R789" s="9"/>
      <c r="S789" s="9"/>
      <c r="T789" s="9"/>
      <c r="U789" s="9"/>
      <c r="V789" s="9">
        <f t="shared" si="96"/>
        <v>387918.3039</v>
      </c>
      <c r="W789" s="9"/>
      <c r="X789" s="9"/>
      <c r="Y789" s="9"/>
      <c r="Z789" s="9"/>
      <c r="AA789" s="8">
        <v>784</v>
      </c>
      <c r="AB789" s="20">
        <v>2016</v>
      </c>
      <c r="AC789" s="20">
        <v>1935</v>
      </c>
      <c r="AD789" s="21">
        <v>112.48</v>
      </c>
      <c r="AE789" s="9">
        <f t="shared" si="100"/>
        <v>1894.3140980731696</v>
      </c>
      <c r="AF789" s="9">
        <v>2167723.3235999998</v>
      </c>
      <c r="AG789" s="9">
        <v>33508.915200000003</v>
      </c>
      <c r="AH789" s="9">
        <v>201321.66039999999</v>
      </c>
      <c r="AI789" s="9">
        <v>91017.964099999997</v>
      </c>
      <c r="AJ789" s="9">
        <v>309389.40110000002</v>
      </c>
      <c r="AK789" s="9">
        <v>32728.042217527171</v>
      </c>
      <c r="AL789" s="9">
        <v>2768338.9080843995</v>
      </c>
      <c r="AM789" s="9">
        <f t="shared" si="101"/>
        <v>276661.35888247285</v>
      </c>
      <c r="AN789" s="9"/>
      <c r="AO789" s="9"/>
      <c r="AP789" s="9"/>
      <c r="AQ789" s="9"/>
      <c r="AR789" s="9"/>
      <c r="AS789" s="9"/>
      <c r="AT789" s="9"/>
      <c r="AU789" s="9"/>
      <c r="AV789" s="9">
        <f t="shared" si="97"/>
        <v>1894.3140980731696</v>
      </c>
      <c r="AW789" s="9"/>
      <c r="AX789" s="9"/>
      <c r="AY789" s="9"/>
      <c r="AZ789" s="9"/>
      <c r="BA789" s="20">
        <v>784</v>
      </c>
      <c r="BB789" s="20">
        <v>2017</v>
      </c>
      <c r="BC789" s="20">
        <v>1936</v>
      </c>
      <c r="BD789" s="21">
        <v>90.47</v>
      </c>
      <c r="BE789" s="9">
        <f t="shared" si="102"/>
        <v>-182788.34484730009</v>
      </c>
      <c r="BF789" s="9">
        <v>2196969.4643000001</v>
      </c>
      <c r="BG789" s="9">
        <v>33412.713799999998</v>
      </c>
      <c r="BH789" s="9">
        <v>177955.90600000002</v>
      </c>
      <c r="BI789" s="9">
        <v>127198.545457096</v>
      </c>
      <c r="BJ789" s="9">
        <v>282249.63060000003</v>
      </c>
      <c r="BK789" s="9">
        <v>144028.78355193965</v>
      </c>
      <c r="BL789" s="9">
        <v>2856545.8214524565</v>
      </c>
      <c r="BM789" s="9">
        <f t="shared" si="103"/>
        <v>138220.84704806039</v>
      </c>
      <c r="BN789" s="9"/>
      <c r="BO789" s="9"/>
      <c r="BP789" s="9"/>
      <c r="BQ789" s="9"/>
      <c r="BR789" s="9"/>
      <c r="BS789" s="9"/>
      <c r="BT789" s="9"/>
      <c r="BU789" s="9"/>
      <c r="BV789" s="9">
        <f t="shared" si="98"/>
        <v>-182788.34484730009</v>
      </c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</row>
    <row r="790" spans="1:117">
      <c r="A790" s="8">
        <v>785</v>
      </c>
      <c r="B790" s="20">
        <v>2015</v>
      </c>
      <c r="C790" s="20">
        <v>1956</v>
      </c>
      <c r="D790" s="21">
        <v>140.97999999999999</v>
      </c>
      <c r="E790" s="9">
        <v>42715.659599999999</v>
      </c>
      <c r="F790" s="9">
        <v>2048040.8362</v>
      </c>
      <c r="G790" s="9">
        <v>77366.129400000005</v>
      </c>
      <c r="H790" s="9">
        <v>380308.261</v>
      </c>
      <c r="I790" s="9">
        <v>73348.706600000005</v>
      </c>
      <c r="J790" s="9">
        <v>40405.846899999997</v>
      </c>
      <c r="K790" s="9">
        <v>4681.8096999999998</v>
      </c>
      <c r="L790" s="9">
        <v>2572072.3108000001</v>
      </c>
      <c r="M790" s="9">
        <f t="shared" si="99"/>
        <v>35724.037199999999</v>
      </c>
      <c r="N790" s="9"/>
      <c r="O790" s="9"/>
      <c r="P790" s="9"/>
      <c r="Q790" s="9"/>
      <c r="R790" s="9"/>
      <c r="S790" s="9"/>
      <c r="T790" s="9"/>
      <c r="U790" s="9"/>
      <c r="V790" s="9">
        <f t="shared" si="96"/>
        <v>311277.65960000001</v>
      </c>
      <c r="W790" s="9"/>
      <c r="X790" s="9"/>
      <c r="Y790" s="9"/>
      <c r="Z790" s="9"/>
      <c r="AA790" s="8">
        <v>785</v>
      </c>
      <c r="AB790" s="20">
        <v>2016</v>
      </c>
      <c r="AC790" s="20">
        <v>1975</v>
      </c>
      <c r="AD790" s="21">
        <v>170.14</v>
      </c>
      <c r="AE790" s="9">
        <f t="shared" si="100"/>
        <v>33572.233798073605</v>
      </c>
      <c r="AF790" s="9">
        <v>2197883.7307000002</v>
      </c>
      <c r="AG790" s="9">
        <v>33508.915200000003</v>
      </c>
      <c r="AH790" s="9">
        <v>203565.02649999998</v>
      </c>
      <c r="AI790" s="9">
        <v>82590.168699999995</v>
      </c>
      <c r="AJ790" s="9">
        <v>326819.7316</v>
      </c>
      <c r="AK790" s="9">
        <v>26276.923817527171</v>
      </c>
      <c r="AL790" s="9">
        <v>2784518.4150843997</v>
      </c>
      <c r="AM790" s="9">
        <f t="shared" si="101"/>
        <v>300542.80778247281</v>
      </c>
      <c r="AN790" s="9"/>
      <c r="AO790" s="9"/>
      <c r="AP790" s="9"/>
      <c r="AQ790" s="9"/>
      <c r="AR790" s="9"/>
      <c r="AS790" s="9"/>
      <c r="AT790" s="9"/>
      <c r="AU790" s="9"/>
      <c r="AV790" s="9">
        <f t="shared" si="97"/>
        <v>33572.233798073605</v>
      </c>
      <c r="AW790" s="9"/>
      <c r="AX790" s="9"/>
      <c r="AY790" s="9"/>
      <c r="AZ790" s="9"/>
      <c r="BA790" s="20">
        <v>785</v>
      </c>
      <c r="BB790" s="20">
        <v>2017</v>
      </c>
      <c r="BC790" s="20">
        <v>1976</v>
      </c>
      <c r="BD790" s="21">
        <v>78.040000000000006</v>
      </c>
      <c r="BE790" s="9">
        <f t="shared" si="102"/>
        <v>219211.73297553323</v>
      </c>
      <c r="BF790" s="9">
        <v>2202794.2492999998</v>
      </c>
      <c r="BG790" s="9">
        <v>33412.713799999998</v>
      </c>
      <c r="BH790" s="9">
        <v>193614.7965</v>
      </c>
      <c r="BI790" s="9">
        <v>68371.799979930001</v>
      </c>
      <c r="BJ790" s="9">
        <v>659231.35950000002</v>
      </c>
      <c r="BK790" s="9">
        <v>38662.738851939663</v>
      </c>
      <c r="BL790" s="9">
        <v>2899550.4472524566</v>
      </c>
      <c r="BM790" s="9">
        <f t="shared" si="103"/>
        <v>620568.62064806034</v>
      </c>
      <c r="BN790" s="9"/>
      <c r="BO790" s="9"/>
      <c r="BP790" s="9"/>
      <c r="BQ790" s="9"/>
      <c r="BR790" s="9"/>
      <c r="BS790" s="9"/>
      <c r="BT790" s="9"/>
      <c r="BU790" s="9"/>
      <c r="BV790" s="9">
        <f t="shared" si="98"/>
        <v>219211.73297553323</v>
      </c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</row>
    <row r="791" spans="1:117">
      <c r="A791" s="8">
        <v>786</v>
      </c>
      <c r="B791" s="20">
        <v>2015</v>
      </c>
      <c r="C791" s="20">
        <v>1963</v>
      </c>
      <c r="D791" s="21">
        <v>95.05</v>
      </c>
      <c r="E791" s="9">
        <v>77682.448000000004</v>
      </c>
      <c r="F791" s="9">
        <v>2048468.5521</v>
      </c>
      <c r="G791" s="9">
        <v>77366.129400000005</v>
      </c>
      <c r="H791" s="9">
        <v>381019.24849999999</v>
      </c>
      <c r="I791" s="9">
        <v>70678.583700000003</v>
      </c>
      <c r="J791" s="9">
        <v>76047.7932</v>
      </c>
      <c r="K791" s="9">
        <v>4197.4584000000004</v>
      </c>
      <c r="L791" s="9">
        <v>2571700.4005</v>
      </c>
      <c r="M791" s="9">
        <f t="shared" si="99"/>
        <v>71850.334799999997</v>
      </c>
      <c r="N791" s="9"/>
      <c r="O791" s="9"/>
      <c r="P791" s="9"/>
      <c r="Q791" s="9"/>
      <c r="R791" s="9"/>
      <c r="S791" s="9"/>
      <c r="T791" s="9"/>
      <c r="U791" s="9"/>
      <c r="V791" s="9">
        <f t="shared" si="96"/>
        <v>346244.44800000003</v>
      </c>
      <c r="W791" s="9"/>
      <c r="X791" s="9"/>
      <c r="Y791" s="9"/>
      <c r="Z791" s="9"/>
      <c r="AA791" s="8">
        <v>786</v>
      </c>
      <c r="AB791" s="20">
        <v>2016</v>
      </c>
      <c r="AC791" s="20">
        <v>1960</v>
      </c>
      <c r="AD791" s="21">
        <v>137.91</v>
      </c>
      <c r="AE791" s="9">
        <f t="shared" si="100"/>
        <v>217904.40509807318</v>
      </c>
      <c r="AF791" s="9">
        <v>2179476.7149</v>
      </c>
      <c r="AG791" s="9">
        <v>33508.915200000003</v>
      </c>
      <c r="AH791" s="9">
        <v>205260.78169999999</v>
      </c>
      <c r="AI791" s="9">
        <v>76219.617700000003</v>
      </c>
      <c r="AJ791" s="9">
        <v>529564.90689999994</v>
      </c>
      <c r="AK791" s="9">
        <v>14192.730717527171</v>
      </c>
      <c r="AL791" s="9">
        <v>2791933.8005843996</v>
      </c>
      <c r="AM791" s="9">
        <f t="shared" si="101"/>
        <v>515372.17618247279</v>
      </c>
      <c r="AN791" s="9"/>
      <c r="AO791" s="9"/>
      <c r="AP791" s="9"/>
      <c r="AQ791" s="9"/>
      <c r="AR791" s="9"/>
      <c r="AS791" s="9"/>
      <c r="AT791" s="9"/>
      <c r="AU791" s="9"/>
      <c r="AV791" s="9">
        <f t="shared" si="97"/>
        <v>217904.40509807318</v>
      </c>
      <c r="AW791" s="9"/>
      <c r="AX791" s="9"/>
      <c r="AY791" s="9"/>
      <c r="AZ791" s="9"/>
      <c r="BA791" s="20">
        <v>786</v>
      </c>
      <c r="BB791" s="20">
        <v>2017</v>
      </c>
      <c r="BC791" s="20">
        <v>1961</v>
      </c>
      <c r="BD791" s="21">
        <v>125.72</v>
      </c>
      <c r="BE791" s="9">
        <f t="shared" si="102"/>
        <v>-51804.903030589689</v>
      </c>
      <c r="BF791" s="9">
        <v>2207520.2940000002</v>
      </c>
      <c r="BG791" s="9">
        <v>33412.713799999998</v>
      </c>
      <c r="BH791" s="9">
        <v>191485.4938</v>
      </c>
      <c r="BI791" s="9">
        <v>76371.086373806495</v>
      </c>
      <c r="BJ791" s="9">
        <v>351629.11540000001</v>
      </c>
      <c r="BK791" s="9">
        <v>47319.594951939667</v>
      </c>
      <c r="BL791" s="9">
        <v>2864904.0114524565</v>
      </c>
      <c r="BM791" s="9">
        <f t="shared" si="103"/>
        <v>304309.52044806036</v>
      </c>
      <c r="BN791" s="9"/>
      <c r="BO791" s="9"/>
      <c r="BP791" s="9"/>
      <c r="BQ791" s="9"/>
      <c r="BR791" s="9"/>
      <c r="BS791" s="9"/>
      <c r="BT791" s="9"/>
      <c r="BU791" s="9"/>
      <c r="BV791" s="9">
        <f t="shared" si="98"/>
        <v>-51804.903030589689</v>
      </c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</row>
    <row r="792" spans="1:117">
      <c r="A792" s="8">
        <v>787</v>
      </c>
      <c r="B792" s="20">
        <v>2015</v>
      </c>
      <c r="C792" s="20">
        <v>1961</v>
      </c>
      <c r="D792" s="21">
        <v>111.18</v>
      </c>
      <c r="E792" s="9">
        <v>83402.225000000006</v>
      </c>
      <c r="F792" s="9">
        <v>2035877.0152</v>
      </c>
      <c r="G792" s="9">
        <v>77366.129400000005</v>
      </c>
      <c r="H792" s="9">
        <v>380009.16889999999</v>
      </c>
      <c r="I792" s="9">
        <v>74471.951000000001</v>
      </c>
      <c r="J792" s="9">
        <v>97082.317299999995</v>
      </c>
      <c r="K792" s="9">
        <v>1337.5734</v>
      </c>
      <c r="L792" s="9">
        <v>2580066.7834000001</v>
      </c>
      <c r="M792" s="9">
        <f t="shared" si="99"/>
        <v>95744.743900000001</v>
      </c>
      <c r="N792" s="9"/>
      <c r="O792" s="9"/>
      <c r="P792" s="9"/>
      <c r="Q792" s="9"/>
      <c r="R792" s="9"/>
      <c r="S792" s="9"/>
      <c r="T792" s="9"/>
      <c r="U792" s="9"/>
      <c r="V792" s="9">
        <f t="shared" si="96"/>
        <v>351964.22500000003</v>
      </c>
      <c r="W792" s="9"/>
      <c r="X792" s="9"/>
      <c r="Y792" s="9"/>
      <c r="Z792" s="9"/>
      <c r="AA792" s="8">
        <v>787</v>
      </c>
      <c r="AB792" s="20">
        <v>2016</v>
      </c>
      <c r="AC792" s="20">
        <v>1936</v>
      </c>
      <c r="AD792" s="21">
        <v>90.47</v>
      </c>
      <c r="AE792" s="9">
        <f t="shared" si="100"/>
        <v>-160877.92600192642</v>
      </c>
      <c r="AF792" s="9">
        <v>2166731.9377000001</v>
      </c>
      <c r="AG792" s="9">
        <v>33508.915200000003</v>
      </c>
      <c r="AH792" s="9">
        <v>194486.24109999998</v>
      </c>
      <c r="AI792" s="9">
        <v>116697.0165</v>
      </c>
      <c r="AJ792" s="9">
        <v>172242.44510000001</v>
      </c>
      <c r="AK792" s="9">
        <v>72349.214317527178</v>
      </c>
      <c r="AL792" s="9">
        <v>2772195.2672843998</v>
      </c>
      <c r="AM792" s="9">
        <f t="shared" si="101"/>
        <v>99893.230782472834</v>
      </c>
      <c r="AN792" s="9"/>
      <c r="AO792" s="9"/>
      <c r="AP792" s="9"/>
      <c r="AQ792" s="9"/>
      <c r="AR792" s="9"/>
      <c r="AS792" s="9"/>
      <c r="AT792" s="9"/>
      <c r="AU792" s="9"/>
      <c r="AV792" s="9">
        <f t="shared" si="97"/>
        <v>-160877.92600192642</v>
      </c>
      <c r="AW792" s="9"/>
      <c r="AX792" s="9"/>
      <c r="AY792" s="9"/>
      <c r="AZ792" s="9"/>
      <c r="BA792" s="20">
        <v>787</v>
      </c>
      <c r="BB792" s="20">
        <v>2017</v>
      </c>
      <c r="BC792" s="20">
        <v>1937</v>
      </c>
      <c r="BD792" s="21">
        <v>136</v>
      </c>
      <c r="BE792" s="9">
        <f t="shared" si="102"/>
        <v>-307872.75356556429</v>
      </c>
      <c r="BF792" s="9">
        <v>2162447.6612999998</v>
      </c>
      <c r="BG792" s="9">
        <v>33412.713799999998</v>
      </c>
      <c r="BH792" s="9">
        <v>179807.9099</v>
      </c>
      <c r="BI792" s="9">
        <v>120241.004838832</v>
      </c>
      <c r="BJ792" s="9">
        <v>142764.84100000001</v>
      </c>
      <c r="BK792" s="9">
        <v>107722.27815193967</v>
      </c>
      <c r="BL792" s="9">
        <v>2838824.6062524565</v>
      </c>
      <c r="BM792" s="9">
        <f t="shared" si="103"/>
        <v>35042.562848060348</v>
      </c>
      <c r="BN792" s="9"/>
      <c r="BO792" s="9"/>
      <c r="BP792" s="9"/>
      <c r="BQ792" s="9"/>
      <c r="BR792" s="9"/>
      <c r="BS792" s="9"/>
      <c r="BT792" s="9"/>
      <c r="BU792" s="9"/>
      <c r="BV792" s="9">
        <f t="shared" si="98"/>
        <v>-307872.75356556429</v>
      </c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</row>
    <row r="793" spans="1:117">
      <c r="A793" s="8">
        <v>788</v>
      </c>
      <c r="B793" s="20">
        <v>2015</v>
      </c>
      <c r="C793" s="20">
        <v>1964</v>
      </c>
      <c r="D793" s="21">
        <v>106.98</v>
      </c>
      <c r="E793" s="9">
        <v>85489.203699999998</v>
      </c>
      <c r="F793" s="9">
        <v>2022149.4964999999</v>
      </c>
      <c r="G793" s="9">
        <v>77366.129400000005</v>
      </c>
      <c r="H793" s="9">
        <v>380493.9731</v>
      </c>
      <c r="I793" s="9">
        <v>72651.262499999997</v>
      </c>
      <c r="J793" s="9">
        <v>111431.6032</v>
      </c>
      <c r="K793" s="9">
        <v>1645.7904000000001</v>
      </c>
      <c r="L793" s="9">
        <v>2576957.4704999998</v>
      </c>
      <c r="M793" s="9">
        <f t="shared" si="99"/>
        <v>109785.8128</v>
      </c>
      <c r="N793" s="9"/>
      <c r="O793" s="9"/>
      <c r="P793" s="9"/>
      <c r="Q793" s="9"/>
      <c r="R793" s="9"/>
      <c r="S793" s="9"/>
      <c r="T793" s="9"/>
      <c r="U793" s="9"/>
      <c r="V793" s="9">
        <f t="shared" si="96"/>
        <v>354051.20370000001</v>
      </c>
      <c r="W793" s="9"/>
      <c r="X793" s="9"/>
      <c r="Y793" s="9"/>
      <c r="Z793" s="9"/>
      <c r="AA793" s="8">
        <v>788</v>
      </c>
      <c r="AB793" s="20">
        <v>2016</v>
      </c>
      <c r="AC793" s="20">
        <v>1997</v>
      </c>
      <c r="AD793" s="21">
        <v>140.19999999999999</v>
      </c>
      <c r="AE793" s="9">
        <f t="shared" si="100"/>
        <v>115912.00359807303</v>
      </c>
      <c r="AF793" s="9">
        <v>2150301.9591000001</v>
      </c>
      <c r="AG793" s="9">
        <v>33508.915200000003</v>
      </c>
      <c r="AH793" s="9">
        <v>205377.17319999999</v>
      </c>
      <c r="AI793" s="9">
        <v>75782.362500000003</v>
      </c>
      <c r="AJ793" s="9">
        <v>482617.54850000003</v>
      </c>
      <c r="AK793" s="9">
        <v>9617.45021752717</v>
      </c>
      <c r="AL793" s="9">
        <v>2822058.5046843998</v>
      </c>
      <c r="AM793" s="9">
        <f t="shared" si="101"/>
        <v>473000.09828247287</v>
      </c>
      <c r="AN793" s="9"/>
      <c r="AO793" s="9"/>
      <c r="AP793" s="9"/>
      <c r="AQ793" s="9"/>
      <c r="AR793" s="9"/>
      <c r="AS793" s="9"/>
      <c r="AT793" s="9"/>
      <c r="AU793" s="9"/>
      <c r="AV793" s="9">
        <f t="shared" si="97"/>
        <v>115912.00359807303</v>
      </c>
      <c r="AW793" s="9"/>
      <c r="AX793" s="9"/>
      <c r="AY793" s="9"/>
      <c r="AZ793" s="9"/>
      <c r="BA793" s="20">
        <v>788</v>
      </c>
      <c r="BB793" s="20">
        <v>2017</v>
      </c>
      <c r="BC793" s="20">
        <v>1998</v>
      </c>
      <c r="BD793" s="21">
        <v>160.31</v>
      </c>
      <c r="BE793" s="9">
        <f t="shared" si="102"/>
        <v>21326.656503393315</v>
      </c>
      <c r="BF793" s="9">
        <v>2174684.2823999999</v>
      </c>
      <c r="BG793" s="9">
        <v>33412.713799999998</v>
      </c>
      <c r="BH793" s="9">
        <v>191179.8296</v>
      </c>
      <c r="BI793" s="9">
        <v>77519.394507790101</v>
      </c>
      <c r="BJ793" s="9">
        <v>457015.40490000002</v>
      </c>
      <c r="BK793" s="9">
        <v>43649.022851939662</v>
      </c>
      <c r="BL793" s="9">
        <v>2868835.9458524566</v>
      </c>
      <c r="BM793" s="9">
        <f t="shared" si="103"/>
        <v>413366.38204806036</v>
      </c>
      <c r="BN793" s="9"/>
      <c r="BO793" s="9"/>
      <c r="BP793" s="9"/>
      <c r="BQ793" s="9"/>
      <c r="BR793" s="9"/>
      <c r="BS793" s="9"/>
      <c r="BT793" s="9"/>
      <c r="BU793" s="9"/>
      <c r="BV793" s="9">
        <f t="shared" si="98"/>
        <v>21326.656503393315</v>
      </c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</row>
    <row r="794" spans="1:117">
      <c r="A794" s="8">
        <v>789</v>
      </c>
      <c r="B794" s="20">
        <v>2015</v>
      </c>
      <c r="C794" s="20">
        <v>1951</v>
      </c>
      <c r="D794" s="21">
        <v>124.93</v>
      </c>
      <c r="E794" s="9">
        <v>39765.027900000001</v>
      </c>
      <c r="F794" s="9">
        <v>2061030.2333</v>
      </c>
      <c r="G794" s="9">
        <v>77366.129400000005</v>
      </c>
      <c r="H794" s="9">
        <v>379692.73080000002</v>
      </c>
      <c r="I794" s="9">
        <v>75660.338399999993</v>
      </c>
      <c r="J794" s="9">
        <v>34692.847900000001</v>
      </c>
      <c r="K794" s="9">
        <v>14653.8122</v>
      </c>
      <c r="L794" s="9">
        <v>2574023.4397</v>
      </c>
      <c r="M794" s="9">
        <f t="shared" si="99"/>
        <v>20039.0357</v>
      </c>
      <c r="N794" s="9"/>
      <c r="O794" s="9"/>
      <c r="P794" s="9"/>
      <c r="Q794" s="9"/>
      <c r="R794" s="9"/>
      <c r="S794" s="9"/>
      <c r="T794" s="9"/>
      <c r="U794" s="9"/>
      <c r="V794" s="9">
        <f t="shared" si="96"/>
        <v>308327.02789999999</v>
      </c>
      <c r="W794" s="9"/>
      <c r="X794" s="9"/>
      <c r="Y794" s="9"/>
      <c r="Z794" s="9"/>
      <c r="AA794" s="8">
        <v>789</v>
      </c>
      <c r="AB794" s="20">
        <v>2016</v>
      </c>
      <c r="AC794" s="20">
        <v>1932</v>
      </c>
      <c r="AD794" s="21">
        <v>141.41</v>
      </c>
      <c r="AE794" s="9">
        <f t="shared" si="100"/>
        <v>-21880.376901926938</v>
      </c>
      <c r="AF794" s="9">
        <v>2230843.6565999999</v>
      </c>
      <c r="AG794" s="9">
        <v>33508.915200000003</v>
      </c>
      <c r="AH794" s="9">
        <v>199489.307</v>
      </c>
      <c r="AI794" s="9">
        <v>97901.6823</v>
      </c>
      <c r="AJ794" s="9">
        <v>329958.03590000002</v>
      </c>
      <c r="AK794" s="9">
        <v>134019.75711752716</v>
      </c>
      <c r="AL794" s="9">
        <v>2779562.2167843999</v>
      </c>
      <c r="AM794" s="9">
        <f t="shared" si="101"/>
        <v>195938.27878247286</v>
      </c>
      <c r="AN794" s="9"/>
      <c r="AO794" s="9"/>
      <c r="AP794" s="9"/>
      <c r="AQ794" s="9"/>
      <c r="AR794" s="9"/>
      <c r="AS794" s="9"/>
      <c r="AT794" s="9"/>
      <c r="AU794" s="9"/>
      <c r="AV794" s="9">
        <f t="shared" si="97"/>
        <v>-21880.376901926938</v>
      </c>
      <c r="AW794" s="9"/>
      <c r="AX794" s="9"/>
      <c r="AY794" s="9"/>
      <c r="AZ794" s="9"/>
      <c r="BA794" s="20">
        <v>789</v>
      </c>
      <c r="BB794" s="20">
        <v>2017</v>
      </c>
      <c r="BC794" s="20">
        <v>1933</v>
      </c>
      <c r="BD794" s="21">
        <v>150.36000000000001</v>
      </c>
      <c r="BE794" s="9">
        <f t="shared" si="102"/>
        <v>8448.8649821621366</v>
      </c>
      <c r="BF794" s="9">
        <v>2251142.8585999999</v>
      </c>
      <c r="BG794" s="9">
        <v>33412.713799999998</v>
      </c>
      <c r="BH794" s="9">
        <v>191658.64810000002</v>
      </c>
      <c r="BI794" s="9">
        <v>75720.586686558599</v>
      </c>
      <c r="BJ794" s="9">
        <v>374111.25690000004</v>
      </c>
      <c r="BK794" s="9">
        <v>52700.099651939665</v>
      </c>
      <c r="BL794" s="9">
        <v>2864897.0994524565</v>
      </c>
      <c r="BM794" s="9">
        <f t="shared" si="103"/>
        <v>321411.15724806039</v>
      </c>
      <c r="BN794" s="9"/>
      <c r="BO794" s="9"/>
      <c r="BP794" s="9"/>
      <c r="BQ794" s="9"/>
      <c r="BR794" s="9"/>
      <c r="BS794" s="9"/>
      <c r="BT794" s="9"/>
      <c r="BU794" s="9"/>
      <c r="BV794" s="9">
        <f t="shared" si="98"/>
        <v>8448.8649821621366</v>
      </c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</row>
    <row r="795" spans="1:117">
      <c r="A795" s="8">
        <v>790</v>
      </c>
      <c r="B795" s="20">
        <v>2015</v>
      </c>
      <c r="C795" s="20">
        <v>1970</v>
      </c>
      <c r="D795" s="21">
        <v>97.15</v>
      </c>
      <c r="E795" s="9">
        <v>33348.731599999999</v>
      </c>
      <c r="F795" s="9">
        <v>2072499.2390999999</v>
      </c>
      <c r="G795" s="9">
        <v>77366.129400000005</v>
      </c>
      <c r="H795" s="9">
        <v>379727.89409999998</v>
      </c>
      <c r="I795" s="9">
        <v>75528.282099999997</v>
      </c>
      <c r="J795" s="9">
        <v>35993.672599999998</v>
      </c>
      <c r="K795" s="9">
        <v>37280.397100000002</v>
      </c>
      <c r="L795" s="9">
        <v>2570486.0887000002</v>
      </c>
      <c r="M795" s="9">
        <f t="shared" si="99"/>
        <v>-1286.7245000000039</v>
      </c>
      <c r="N795" s="9"/>
      <c r="O795" s="9"/>
      <c r="P795" s="9"/>
      <c r="Q795" s="9"/>
      <c r="R795" s="9"/>
      <c r="S795" s="9"/>
      <c r="T795" s="9"/>
      <c r="U795" s="9"/>
      <c r="V795" s="9">
        <f t="shared" si="96"/>
        <v>301910.7316</v>
      </c>
      <c r="W795" s="9"/>
      <c r="X795" s="9"/>
      <c r="Y795" s="9"/>
      <c r="Z795" s="9"/>
      <c r="AA795" s="8">
        <v>790</v>
      </c>
      <c r="AB795" s="20">
        <v>2016</v>
      </c>
      <c r="AC795" s="20">
        <v>1985</v>
      </c>
      <c r="AD795" s="21">
        <v>142.93</v>
      </c>
      <c r="AE795" s="9">
        <f t="shared" si="100"/>
        <v>-68870.069401927292</v>
      </c>
      <c r="AF795" s="9">
        <v>2231154.6050999998</v>
      </c>
      <c r="AG795" s="9">
        <v>33508.915200000003</v>
      </c>
      <c r="AH795" s="9">
        <v>201673.97159999999</v>
      </c>
      <c r="AI795" s="9">
        <v>89694.414399999994</v>
      </c>
      <c r="AJ795" s="9">
        <v>211124.22540000002</v>
      </c>
      <c r="AK795" s="9">
        <v>66228.488117527173</v>
      </c>
      <c r="AL795" s="9">
        <v>2769797.7129843999</v>
      </c>
      <c r="AM795" s="9">
        <f t="shared" si="101"/>
        <v>144895.73728247284</v>
      </c>
      <c r="AN795" s="9"/>
      <c r="AO795" s="9"/>
      <c r="AP795" s="9"/>
      <c r="AQ795" s="9"/>
      <c r="AR795" s="9"/>
      <c r="AS795" s="9"/>
      <c r="AT795" s="9"/>
      <c r="AU795" s="9"/>
      <c r="AV795" s="9">
        <f t="shared" si="97"/>
        <v>-68870.069401927292</v>
      </c>
      <c r="AW795" s="9"/>
      <c r="AX795" s="9"/>
      <c r="AY795" s="9"/>
      <c r="AZ795" s="9"/>
      <c r="BA795" s="20">
        <v>790</v>
      </c>
      <c r="BB795" s="20">
        <v>2017</v>
      </c>
      <c r="BC795" s="20">
        <v>1986</v>
      </c>
      <c r="BD795" s="21">
        <v>103.9</v>
      </c>
      <c r="BE795" s="9">
        <f t="shared" si="102"/>
        <v>79141.194389497861</v>
      </c>
      <c r="BF795" s="9">
        <v>2222980.8506</v>
      </c>
      <c r="BG795" s="9">
        <v>33412.713799999998</v>
      </c>
      <c r="BH795" s="9">
        <v>191673.3812</v>
      </c>
      <c r="BI795" s="9">
        <v>75665.237893893704</v>
      </c>
      <c r="BJ795" s="9">
        <v>486271.22760000004</v>
      </c>
      <c r="BK795" s="9">
        <v>58013.206251939664</v>
      </c>
      <c r="BL795" s="9">
        <v>2872849.0104524563</v>
      </c>
      <c r="BM795" s="9">
        <f t="shared" si="103"/>
        <v>428258.0213480604</v>
      </c>
      <c r="BN795" s="9"/>
      <c r="BO795" s="9"/>
      <c r="BP795" s="9"/>
      <c r="BQ795" s="9"/>
      <c r="BR795" s="9"/>
      <c r="BS795" s="9"/>
      <c r="BT795" s="9"/>
      <c r="BU795" s="9"/>
      <c r="BV795" s="9">
        <f t="shared" si="98"/>
        <v>79141.194389497861</v>
      </c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</row>
    <row r="796" spans="1:117">
      <c r="A796" s="8">
        <v>791</v>
      </c>
      <c r="B796" s="20">
        <v>2015</v>
      </c>
      <c r="C796" s="20">
        <v>1991</v>
      </c>
      <c r="D796" s="21">
        <v>111.56</v>
      </c>
      <c r="E796" s="9">
        <v>78698.941900000005</v>
      </c>
      <c r="F796" s="9">
        <v>2032210.6305</v>
      </c>
      <c r="G796" s="9">
        <v>77366.129400000005</v>
      </c>
      <c r="H796" s="9">
        <v>380550.39</v>
      </c>
      <c r="I796" s="9">
        <v>72439.388200000001</v>
      </c>
      <c r="J796" s="9">
        <v>90174.705199999997</v>
      </c>
      <c r="K796" s="9">
        <v>0</v>
      </c>
      <c r="L796" s="9">
        <v>2574042.3012999999</v>
      </c>
      <c r="M796" s="9">
        <f t="shared" si="99"/>
        <v>90174.705199999997</v>
      </c>
      <c r="N796" s="9"/>
      <c r="O796" s="9"/>
      <c r="P796" s="9"/>
      <c r="Q796" s="9"/>
      <c r="R796" s="9"/>
      <c r="S796" s="9"/>
      <c r="T796" s="9"/>
      <c r="U796" s="9"/>
      <c r="V796" s="9">
        <f t="shared" si="96"/>
        <v>347260.94190000003</v>
      </c>
      <c r="W796" s="9"/>
      <c r="X796" s="9"/>
      <c r="Y796" s="9"/>
      <c r="Z796" s="9"/>
      <c r="AA796" s="8">
        <v>791</v>
      </c>
      <c r="AB796" s="20">
        <v>2016</v>
      </c>
      <c r="AC796" s="20">
        <v>1958</v>
      </c>
      <c r="AD796" s="21">
        <v>157.07</v>
      </c>
      <c r="AE796" s="9">
        <f t="shared" si="100"/>
        <v>-25940.645601926371</v>
      </c>
      <c r="AF796" s="9">
        <v>2131568.7766</v>
      </c>
      <c r="AG796" s="9">
        <v>33508.915200000003</v>
      </c>
      <c r="AH796" s="9">
        <v>203435.48239999998</v>
      </c>
      <c r="AI796" s="9">
        <v>83076.835200000001</v>
      </c>
      <c r="AJ796" s="9">
        <v>323423.5454</v>
      </c>
      <c r="AK796" s="9">
        <v>17414.013917527169</v>
      </c>
      <c r="AL796" s="9">
        <v>2783540.1864843997</v>
      </c>
      <c r="AM796" s="9">
        <f t="shared" si="101"/>
        <v>306009.53148247284</v>
      </c>
      <c r="AN796" s="9"/>
      <c r="AO796" s="9"/>
      <c r="AP796" s="9"/>
      <c r="AQ796" s="9"/>
      <c r="AR796" s="9"/>
      <c r="AS796" s="9"/>
      <c r="AT796" s="9"/>
      <c r="AU796" s="9"/>
      <c r="AV796" s="9">
        <f t="shared" si="97"/>
        <v>-25940.645601926371</v>
      </c>
      <c r="AW796" s="9"/>
      <c r="AX796" s="9"/>
      <c r="AY796" s="9"/>
      <c r="AZ796" s="9"/>
      <c r="BA796" s="20">
        <v>791</v>
      </c>
      <c r="BB796" s="20">
        <v>2017</v>
      </c>
      <c r="BC796" s="20">
        <v>1959</v>
      </c>
      <c r="BD796" s="21">
        <v>141.61000000000001</v>
      </c>
      <c r="BE796" s="9">
        <f t="shared" si="102"/>
        <v>246784.38006935362</v>
      </c>
      <c r="BF796" s="9">
        <v>2204528.8999000001</v>
      </c>
      <c r="BG796" s="9">
        <v>33412.713799999998</v>
      </c>
      <c r="BH796" s="9">
        <v>192587.19260000001</v>
      </c>
      <c r="BI796" s="9">
        <v>72232.264573749504</v>
      </c>
      <c r="BJ796" s="9">
        <v>670497.3763</v>
      </c>
      <c r="BK796" s="9">
        <v>39248.920851939663</v>
      </c>
      <c r="BL796" s="9">
        <v>2887225.1462524566</v>
      </c>
      <c r="BM796" s="9">
        <f t="shared" si="103"/>
        <v>631248.4554480603</v>
      </c>
      <c r="BN796" s="9"/>
      <c r="BO796" s="9"/>
      <c r="BP796" s="9"/>
      <c r="BQ796" s="9"/>
      <c r="BR796" s="9"/>
      <c r="BS796" s="9"/>
      <c r="BT796" s="9"/>
      <c r="BU796" s="9"/>
      <c r="BV796" s="9">
        <f t="shared" si="98"/>
        <v>246784.38006935362</v>
      </c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</row>
    <row r="797" spans="1:117">
      <c r="A797" s="8">
        <v>792</v>
      </c>
      <c r="B797" s="20">
        <v>2015</v>
      </c>
      <c r="C797" s="20">
        <v>2001</v>
      </c>
      <c r="D797" s="21">
        <v>59.94</v>
      </c>
      <c r="E797" s="9">
        <v>51922.532200000001</v>
      </c>
      <c r="F797" s="9">
        <v>2057844.9915</v>
      </c>
      <c r="G797" s="9">
        <v>77366.129400000005</v>
      </c>
      <c r="H797" s="9">
        <v>380135.17180000001</v>
      </c>
      <c r="I797" s="9">
        <v>73998.745200000005</v>
      </c>
      <c r="J797" s="9">
        <v>44112.608500000002</v>
      </c>
      <c r="K797" s="9">
        <v>7364.6282000000001</v>
      </c>
      <c r="L797" s="9">
        <v>2574170.4862000002</v>
      </c>
      <c r="M797" s="9">
        <f t="shared" si="99"/>
        <v>36747.980300000003</v>
      </c>
      <c r="N797" s="9"/>
      <c r="O797" s="9"/>
      <c r="P797" s="9"/>
      <c r="Q797" s="9"/>
      <c r="R797" s="9"/>
      <c r="S797" s="9"/>
      <c r="T797" s="9"/>
      <c r="U797" s="9"/>
      <c r="V797" s="9">
        <f t="shared" si="96"/>
        <v>320484.53220000002</v>
      </c>
      <c r="W797" s="9"/>
      <c r="X797" s="9"/>
      <c r="Y797" s="9"/>
      <c r="Z797" s="9"/>
      <c r="AA797" s="8">
        <v>792</v>
      </c>
      <c r="AB797" s="20">
        <v>2016</v>
      </c>
      <c r="AC797" s="20">
        <v>1975</v>
      </c>
      <c r="AD797" s="21">
        <v>170.14</v>
      </c>
      <c r="AE797" s="9">
        <f t="shared" si="100"/>
        <v>96661.201398072764</v>
      </c>
      <c r="AF797" s="9">
        <v>2195397.4542999999</v>
      </c>
      <c r="AG797" s="9">
        <v>33508.915200000003</v>
      </c>
      <c r="AH797" s="9">
        <v>203214.9111</v>
      </c>
      <c r="AI797" s="9">
        <v>83905.469400000002</v>
      </c>
      <c r="AJ797" s="9">
        <v>387752.1752</v>
      </c>
      <c r="AK797" s="9">
        <v>21808.064517527171</v>
      </c>
      <c r="AL797" s="9">
        <v>2785309.6592843998</v>
      </c>
      <c r="AM797" s="9">
        <f t="shared" si="101"/>
        <v>365944.11068247282</v>
      </c>
      <c r="AN797" s="9"/>
      <c r="AO797" s="9"/>
      <c r="AP797" s="9"/>
      <c r="AQ797" s="9"/>
      <c r="AR797" s="9"/>
      <c r="AS797" s="9"/>
      <c r="AT797" s="9"/>
      <c r="AU797" s="9"/>
      <c r="AV797" s="9">
        <f t="shared" si="97"/>
        <v>96661.201398072764</v>
      </c>
      <c r="AW797" s="9"/>
      <c r="AX797" s="9"/>
      <c r="AY797" s="9"/>
      <c r="AZ797" s="9"/>
      <c r="BA797" s="20">
        <v>792</v>
      </c>
      <c r="BB797" s="20">
        <v>2017</v>
      </c>
      <c r="BC797" s="20">
        <v>1976</v>
      </c>
      <c r="BD797" s="21">
        <v>78.040000000000006</v>
      </c>
      <c r="BE797" s="9">
        <f t="shared" si="102"/>
        <v>289126.70907553378</v>
      </c>
      <c r="BF797" s="9">
        <v>2231000.7352</v>
      </c>
      <c r="BG797" s="9">
        <v>33412.713799999998</v>
      </c>
      <c r="BH797" s="9">
        <v>193614.7965</v>
      </c>
      <c r="BI797" s="9">
        <v>68371.799979930001</v>
      </c>
      <c r="BJ797" s="9">
        <v>699521.10750000004</v>
      </c>
      <c r="BK797" s="9">
        <v>38662.738851939663</v>
      </c>
      <c r="BL797" s="9">
        <v>2898131.7050524564</v>
      </c>
      <c r="BM797" s="9">
        <f t="shared" si="103"/>
        <v>660858.36864806036</v>
      </c>
      <c r="BN797" s="9"/>
      <c r="BO797" s="9"/>
      <c r="BP797" s="9"/>
      <c r="BQ797" s="9"/>
      <c r="BR797" s="9"/>
      <c r="BS797" s="9"/>
      <c r="BT797" s="9"/>
      <c r="BU797" s="9"/>
      <c r="BV797" s="9">
        <f t="shared" si="98"/>
        <v>289126.70907553378</v>
      </c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</row>
    <row r="798" spans="1:117">
      <c r="A798" s="8">
        <v>793</v>
      </c>
      <c r="B798" s="20">
        <v>2015</v>
      </c>
      <c r="C798" s="20">
        <v>1955</v>
      </c>
      <c r="D798" s="21">
        <v>97.62</v>
      </c>
      <c r="E798" s="9">
        <v>38739.007700000002</v>
      </c>
      <c r="F798" s="9">
        <v>2035231.8321</v>
      </c>
      <c r="G798" s="9">
        <v>77366.129400000005</v>
      </c>
      <c r="H798" s="9">
        <v>379584.9399</v>
      </c>
      <c r="I798" s="9">
        <v>76065.1486</v>
      </c>
      <c r="J798" s="9">
        <v>51583.942799999997</v>
      </c>
      <c r="K798" s="9">
        <v>11015.933300000001</v>
      </c>
      <c r="L798" s="9">
        <v>2570077.0517000002</v>
      </c>
      <c r="M798" s="9">
        <f t="shared" si="99"/>
        <v>40568.0095</v>
      </c>
      <c r="N798" s="9"/>
      <c r="O798" s="9"/>
      <c r="P798" s="9"/>
      <c r="Q798" s="9"/>
      <c r="R798" s="9"/>
      <c r="S798" s="9"/>
      <c r="T798" s="9"/>
      <c r="U798" s="9"/>
      <c r="V798" s="9">
        <f t="shared" si="96"/>
        <v>307301.00770000002</v>
      </c>
      <c r="W798" s="9"/>
      <c r="X798" s="9"/>
      <c r="Y798" s="9"/>
      <c r="Z798" s="9"/>
      <c r="AA798" s="8">
        <v>793</v>
      </c>
      <c r="AB798" s="20">
        <v>2016</v>
      </c>
      <c r="AC798" s="20">
        <v>2006</v>
      </c>
      <c r="AD798" s="21">
        <v>123.71</v>
      </c>
      <c r="AE798" s="9">
        <f t="shared" si="100"/>
        <v>44163.350398072973</v>
      </c>
      <c r="AF798" s="9">
        <v>2188765.8084999998</v>
      </c>
      <c r="AG798" s="9">
        <v>33508.915200000003</v>
      </c>
      <c r="AH798" s="9">
        <v>203434.40599999999</v>
      </c>
      <c r="AI798" s="9">
        <v>83080.879199999996</v>
      </c>
      <c r="AJ798" s="9">
        <v>348545.48600000003</v>
      </c>
      <c r="AK798" s="9">
        <v>25700.658717527171</v>
      </c>
      <c r="AL798" s="9">
        <v>2787471.4857843998</v>
      </c>
      <c r="AM798" s="9">
        <f t="shared" si="101"/>
        <v>322844.82728247286</v>
      </c>
      <c r="AN798" s="9"/>
      <c r="AO798" s="9"/>
      <c r="AP798" s="9"/>
      <c r="AQ798" s="9"/>
      <c r="AR798" s="9"/>
      <c r="AS798" s="9"/>
      <c r="AT798" s="9"/>
      <c r="AU798" s="9"/>
      <c r="AV798" s="9">
        <f t="shared" si="97"/>
        <v>44163.350398072973</v>
      </c>
      <c r="AW798" s="9"/>
      <c r="AX798" s="9"/>
      <c r="AY798" s="9"/>
      <c r="AZ798" s="9"/>
      <c r="BA798" s="20">
        <v>793</v>
      </c>
      <c r="BB798" s="20">
        <v>2017</v>
      </c>
      <c r="BC798" s="20">
        <v>2007</v>
      </c>
      <c r="BD798" s="21">
        <v>128.85</v>
      </c>
      <c r="BE798" s="9">
        <f t="shared" si="102"/>
        <v>-79177.826403683983</v>
      </c>
      <c r="BF798" s="9">
        <v>2216037.0323000001</v>
      </c>
      <c r="BG798" s="9">
        <v>33412.713799999998</v>
      </c>
      <c r="BH798" s="9">
        <v>190711.20120000001</v>
      </c>
      <c r="BI798" s="9">
        <v>79279.9203007123</v>
      </c>
      <c r="BJ798" s="9">
        <v>311727.72570000001</v>
      </c>
      <c r="BK798" s="9">
        <v>56870.757551939663</v>
      </c>
      <c r="BL798" s="9">
        <v>2853475.6621524566</v>
      </c>
      <c r="BM798" s="9">
        <f t="shared" si="103"/>
        <v>254856.96814806035</v>
      </c>
      <c r="BN798" s="9"/>
      <c r="BO798" s="9"/>
      <c r="BP798" s="9"/>
      <c r="BQ798" s="9"/>
      <c r="BR798" s="9"/>
      <c r="BS798" s="9"/>
      <c r="BT798" s="9"/>
      <c r="BU798" s="9"/>
      <c r="BV798" s="9">
        <f t="shared" si="98"/>
        <v>-79177.826403683983</v>
      </c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</row>
    <row r="799" spans="1:117">
      <c r="A799" s="8">
        <v>794</v>
      </c>
      <c r="B799" s="20">
        <v>2015</v>
      </c>
      <c r="C799" s="20">
        <v>1981</v>
      </c>
      <c r="D799" s="21">
        <v>104.61</v>
      </c>
      <c r="E799" s="9">
        <v>113948.742</v>
      </c>
      <c r="F799" s="9">
        <v>2035708.7716999999</v>
      </c>
      <c r="G799" s="9">
        <v>77366.129400000005</v>
      </c>
      <c r="H799" s="9">
        <v>380168.23540000001</v>
      </c>
      <c r="I799" s="9">
        <v>73874.574600000007</v>
      </c>
      <c r="J799" s="9">
        <v>133987.21100000001</v>
      </c>
      <c r="K799" s="9">
        <v>0</v>
      </c>
      <c r="L799" s="9">
        <v>2587156.1801</v>
      </c>
      <c r="M799" s="9">
        <f t="shared" si="99"/>
        <v>133987.21100000001</v>
      </c>
      <c r="N799" s="9"/>
      <c r="O799" s="9"/>
      <c r="P799" s="9"/>
      <c r="Q799" s="9"/>
      <c r="R799" s="9"/>
      <c r="S799" s="9"/>
      <c r="T799" s="9"/>
      <c r="U799" s="9"/>
      <c r="V799" s="9">
        <f t="shared" si="96"/>
        <v>382510.74200000003</v>
      </c>
      <c r="W799" s="9"/>
      <c r="X799" s="9"/>
      <c r="Y799" s="9"/>
      <c r="Z799" s="9"/>
      <c r="AA799" s="8">
        <v>794</v>
      </c>
      <c r="AB799" s="20">
        <v>2016</v>
      </c>
      <c r="AC799" s="20">
        <v>1940</v>
      </c>
      <c r="AD799" s="21">
        <v>98.3</v>
      </c>
      <c r="AE799" s="9">
        <f t="shared" si="100"/>
        <v>-78723.537801926956</v>
      </c>
      <c r="AF799" s="9">
        <v>2171072.0570999999</v>
      </c>
      <c r="AG799" s="9">
        <v>33508.915200000003</v>
      </c>
      <c r="AH799" s="9">
        <v>199679.71909999999</v>
      </c>
      <c r="AI799" s="9">
        <v>97186.348899999997</v>
      </c>
      <c r="AJ799" s="9">
        <v>228613.64240000001</v>
      </c>
      <c r="AK799" s="9">
        <v>41909.88051752717</v>
      </c>
      <c r="AL799" s="9">
        <v>2766874.3399843997</v>
      </c>
      <c r="AM799" s="9">
        <f t="shared" si="101"/>
        <v>186703.76188247284</v>
      </c>
      <c r="AN799" s="9"/>
      <c r="AO799" s="9"/>
      <c r="AP799" s="9"/>
      <c r="AQ799" s="9"/>
      <c r="AR799" s="9"/>
      <c r="AS799" s="9"/>
      <c r="AT799" s="9"/>
      <c r="AU799" s="9"/>
      <c r="AV799" s="9">
        <f t="shared" si="97"/>
        <v>-78723.537801926956</v>
      </c>
      <c r="AW799" s="9"/>
      <c r="AX799" s="9"/>
      <c r="AY799" s="9"/>
      <c r="AZ799" s="9"/>
      <c r="BA799" s="20">
        <v>794</v>
      </c>
      <c r="BB799" s="20">
        <v>2017</v>
      </c>
      <c r="BC799" s="20">
        <v>1941</v>
      </c>
      <c r="BD799" s="21">
        <v>129.43</v>
      </c>
      <c r="BE799" s="9">
        <f t="shared" si="102"/>
        <v>-245138.25745908404</v>
      </c>
      <c r="BF799" s="9">
        <v>2208753.8265999998</v>
      </c>
      <c r="BG799" s="9">
        <v>33412.713799999998</v>
      </c>
      <c r="BH799" s="9">
        <v>185797.7917</v>
      </c>
      <c r="BI799" s="9">
        <v>97738.436645312206</v>
      </c>
      <c r="BJ799" s="9">
        <v>155993.9111</v>
      </c>
      <c r="BK799" s="9">
        <v>85653.394751939661</v>
      </c>
      <c r="BL799" s="9">
        <v>2841181.5425524567</v>
      </c>
      <c r="BM799" s="9">
        <f t="shared" si="103"/>
        <v>70340.516348060337</v>
      </c>
      <c r="BN799" s="9"/>
      <c r="BO799" s="9"/>
      <c r="BP799" s="9"/>
      <c r="BQ799" s="9"/>
      <c r="BR799" s="9"/>
      <c r="BS799" s="9"/>
      <c r="BT799" s="9"/>
      <c r="BU799" s="9"/>
      <c r="BV799" s="9">
        <f t="shared" si="98"/>
        <v>-245138.25745908404</v>
      </c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</row>
    <row r="800" spans="1:117">
      <c r="A800" s="8">
        <v>795</v>
      </c>
      <c r="B800" s="20">
        <v>2015</v>
      </c>
      <c r="C800" s="20">
        <v>1972</v>
      </c>
      <c r="D800" s="21">
        <v>151.79</v>
      </c>
      <c r="E800" s="9">
        <v>6337.4980999999998</v>
      </c>
      <c r="F800" s="9">
        <v>2035489.4981</v>
      </c>
      <c r="G800" s="9">
        <v>77366.129400000005</v>
      </c>
      <c r="H800" s="9">
        <v>379577.92310000001</v>
      </c>
      <c r="I800" s="9">
        <v>76091.5</v>
      </c>
      <c r="J800" s="9">
        <v>24205.529399999999</v>
      </c>
      <c r="K800" s="9">
        <v>13944.7948</v>
      </c>
      <c r="L800" s="9">
        <v>2572448.287</v>
      </c>
      <c r="M800" s="9">
        <f t="shared" si="99"/>
        <v>10260.7346</v>
      </c>
      <c r="N800" s="9"/>
      <c r="O800" s="9"/>
      <c r="P800" s="9"/>
      <c r="Q800" s="9"/>
      <c r="R800" s="9"/>
      <c r="S800" s="9"/>
      <c r="T800" s="9"/>
      <c r="U800" s="9"/>
      <c r="V800" s="9">
        <f t="shared" si="96"/>
        <v>274899.49810000003</v>
      </c>
      <c r="W800" s="9"/>
      <c r="X800" s="9"/>
      <c r="Y800" s="9"/>
      <c r="Z800" s="9"/>
      <c r="AA800" s="8">
        <v>795</v>
      </c>
      <c r="AB800" s="20">
        <v>2016</v>
      </c>
      <c r="AC800" s="20">
        <v>1933</v>
      </c>
      <c r="AD800" s="21">
        <v>150.36000000000001</v>
      </c>
      <c r="AE800" s="9">
        <f t="shared" si="100"/>
        <v>175483.07309807371</v>
      </c>
      <c r="AF800" s="9">
        <v>2183052.4323</v>
      </c>
      <c r="AG800" s="9">
        <v>33508.915200000003</v>
      </c>
      <c r="AH800" s="9">
        <v>204004.5484</v>
      </c>
      <c r="AI800" s="9">
        <v>80938.989000000001</v>
      </c>
      <c r="AJ800" s="9">
        <v>480465.23850000004</v>
      </c>
      <c r="AK800" s="9">
        <v>18654.986317527171</v>
      </c>
      <c r="AL800" s="9">
        <v>2787832.0639843997</v>
      </c>
      <c r="AM800" s="9">
        <f t="shared" si="101"/>
        <v>461810.25218247285</v>
      </c>
      <c r="AN800" s="9"/>
      <c r="AO800" s="9"/>
      <c r="AP800" s="9"/>
      <c r="AQ800" s="9"/>
      <c r="AR800" s="9"/>
      <c r="AS800" s="9"/>
      <c r="AT800" s="9"/>
      <c r="AU800" s="9"/>
      <c r="AV800" s="9">
        <f t="shared" si="97"/>
        <v>175483.07309807371</v>
      </c>
      <c r="AW800" s="9"/>
      <c r="AX800" s="9"/>
      <c r="AY800" s="9"/>
      <c r="AZ800" s="9"/>
      <c r="BA800" s="20">
        <v>795</v>
      </c>
      <c r="BB800" s="20">
        <v>2017</v>
      </c>
      <c r="BC800" s="20">
        <v>1934</v>
      </c>
      <c r="BD800" s="21">
        <v>121.92</v>
      </c>
      <c r="BE800" s="9">
        <f t="shared" si="102"/>
        <v>132692.04792077374</v>
      </c>
      <c r="BF800" s="9">
        <v>2186649.4649999999</v>
      </c>
      <c r="BG800" s="9">
        <v>33412.713799999998</v>
      </c>
      <c r="BH800" s="9">
        <v>193443.43900000001</v>
      </c>
      <c r="BI800" s="9">
        <v>69015.549725169607</v>
      </c>
      <c r="BJ800" s="9">
        <v>582207.28970000008</v>
      </c>
      <c r="BK800" s="9">
        <v>46043.126151939665</v>
      </c>
      <c r="BL800" s="9">
        <v>2885993.2831524564</v>
      </c>
      <c r="BM800" s="9">
        <f t="shared" si="103"/>
        <v>536164.16354806046</v>
      </c>
      <c r="BN800" s="9"/>
      <c r="BO800" s="9"/>
      <c r="BP800" s="9"/>
      <c r="BQ800" s="9"/>
      <c r="BR800" s="9"/>
      <c r="BS800" s="9"/>
      <c r="BT800" s="9"/>
      <c r="BU800" s="9"/>
      <c r="BV800" s="9">
        <f t="shared" si="98"/>
        <v>132692.04792077374</v>
      </c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</row>
    <row r="801" spans="1:117">
      <c r="A801" s="8">
        <v>796</v>
      </c>
      <c r="B801" s="20">
        <v>2015</v>
      </c>
      <c r="C801" s="20">
        <v>1994</v>
      </c>
      <c r="D801" s="21">
        <v>76.42</v>
      </c>
      <c r="E801" s="9">
        <v>61870.785400000001</v>
      </c>
      <c r="F801" s="9">
        <v>2052992.0068999999</v>
      </c>
      <c r="G801" s="9">
        <v>77366.129400000005</v>
      </c>
      <c r="H801" s="9">
        <v>380071.1139</v>
      </c>
      <c r="I801" s="9">
        <v>74239.315799999997</v>
      </c>
      <c r="J801" s="9">
        <v>61227.263800000001</v>
      </c>
      <c r="K801" s="9">
        <v>6469.1126999999997</v>
      </c>
      <c r="L801" s="9">
        <v>2577555.9317000001</v>
      </c>
      <c r="M801" s="9">
        <f t="shared" si="99"/>
        <v>54758.151100000003</v>
      </c>
      <c r="N801" s="9"/>
      <c r="O801" s="9"/>
      <c r="P801" s="9"/>
      <c r="Q801" s="9"/>
      <c r="R801" s="9"/>
      <c r="S801" s="9"/>
      <c r="T801" s="9"/>
      <c r="U801" s="9"/>
      <c r="V801" s="9">
        <f t="shared" si="96"/>
        <v>330432.78539999999</v>
      </c>
      <c r="W801" s="9"/>
      <c r="X801" s="9"/>
      <c r="Y801" s="9"/>
      <c r="Z801" s="9"/>
      <c r="AA801" s="8">
        <v>796</v>
      </c>
      <c r="AB801" s="20">
        <v>2016</v>
      </c>
      <c r="AC801" s="20">
        <v>1964</v>
      </c>
      <c r="AD801" s="21">
        <v>163.87</v>
      </c>
      <c r="AE801" s="9">
        <f t="shared" si="100"/>
        <v>75775.663298072759</v>
      </c>
      <c r="AF801" s="9">
        <v>2163555.2610999998</v>
      </c>
      <c r="AG801" s="9">
        <v>33508.915200000003</v>
      </c>
      <c r="AH801" s="9">
        <v>202901.99829999998</v>
      </c>
      <c r="AI801" s="9">
        <v>85081.008799999996</v>
      </c>
      <c r="AJ801" s="9">
        <v>399211.85700000002</v>
      </c>
      <c r="AK801" s="9">
        <v>23609.16131752717</v>
      </c>
      <c r="AL801" s="9">
        <v>2784874.2157843998</v>
      </c>
      <c r="AM801" s="9">
        <f t="shared" si="101"/>
        <v>375602.69568247284</v>
      </c>
      <c r="AN801" s="9"/>
      <c r="AO801" s="9"/>
      <c r="AP801" s="9"/>
      <c r="AQ801" s="9"/>
      <c r="AR801" s="9"/>
      <c r="AS801" s="9"/>
      <c r="AT801" s="9"/>
      <c r="AU801" s="9"/>
      <c r="AV801" s="9">
        <f t="shared" si="97"/>
        <v>75775.663298072759</v>
      </c>
      <c r="AW801" s="9"/>
      <c r="AX801" s="9"/>
      <c r="AY801" s="9"/>
      <c r="AZ801" s="9"/>
      <c r="BA801" s="20">
        <v>796</v>
      </c>
      <c r="BB801" s="20">
        <v>2017</v>
      </c>
      <c r="BC801" s="20">
        <v>1965</v>
      </c>
      <c r="BD801" s="21">
        <v>118.43</v>
      </c>
      <c r="BE801" s="9">
        <f t="shared" si="102"/>
        <v>159144.2625391311</v>
      </c>
      <c r="BF801" s="9">
        <v>2183186.8724000002</v>
      </c>
      <c r="BG801" s="9">
        <v>33412.713799999998</v>
      </c>
      <c r="BH801" s="9">
        <v>192110.96910000002</v>
      </c>
      <c r="BI801" s="9">
        <v>74021.323643527401</v>
      </c>
      <c r="BJ801" s="9">
        <v>607642.54009999998</v>
      </c>
      <c r="BK801" s="9">
        <v>42478.250351939663</v>
      </c>
      <c r="BL801" s="9">
        <v>2888751.9061524565</v>
      </c>
      <c r="BM801" s="9">
        <f t="shared" si="103"/>
        <v>565164.28974806028</v>
      </c>
      <c r="BN801" s="9"/>
      <c r="BO801" s="9"/>
      <c r="BP801" s="9"/>
      <c r="BQ801" s="9"/>
      <c r="BR801" s="9"/>
      <c r="BS801" s="9"/>
      <c r="BT801" s="9"/>
      <c r="BU801" s="9"/>
      <c r="BV801" s="9">
        <f t="shared" si="98"/>
        <v>159144.2625391311</v>
      </c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</row>
    <row r="802" spans="1:117">
      <c r="A802" s="8">
        <v>797</v>
      </c>
      <c r="B802" s="20">
        <v>2015</v>
      </c>
      <c r="C802" s="20">
        <v>1972</v>
      </c>
      <c r="D802" s="21">
        <v>151.79</v>
      </c>
      <c r="E802" s="9">
        <v>17758.963800000001</v>
      </c>
      <c r="F802" s="9">
        <v>2032978.5234999999</v>
      </c>
      <c r="G802" s="9">
        <v>77366.129400000005</v>
      </c>
      <c r="H802" s="9">
        <v>379336.11210000003</v>
      </c>
      <c r="I802" s="9">
        <v>76999.624400000001</v>
      </c>
      <c r="J802" s="9">
        <v>33734.511899999998</v>
      </c>
      <c r="K802" s="9">
        <v>12325.2212</v>
      </c>
      <c r="L802" s="9">
        <v>2570330.7165000001</v>
      </c>
      <c r="M802" s="9">
        <f t="shared" si="99"/>
        <v>21409.290699999998</v>
      </c>
      <c r="N802" s="9"/>
      <c r="O802" s="9"/>
      <c r="P802" s="9"/>
      <c r="Q802" s="9"/>
      <c r="R802" s="9"/>
      <c r="S802" s="9"/>
      <c r="T802" s="9"/>
      <c r="U802" s="9"/>
      <c r="V802" s="9">
        <f t="shared" si="96"/>
        <v>286320.96380000003</v>
      </c>
      <c r="W802" s="9"/>
      <c r="X802" s="9"/>
      <c r="Y802" s="9"/>
      <c r="Z802" s="9"/>
      <c r="AA802" s="8">
        <v>797</v>
      </c>
      <c r="AB802" s="20">
        <v>2016</v>
      </c>
      <c r="AC802" s="20">
        <v>1993</v>
      </c>
      <c r="AD802" s="21">
        <v>97.81</v>
      </c>
      <c r="AE802" s="9">
        <f t="shared" si="100"/>
        <v>-131258.11560192658</v>
      </c>
      <c r="AF802" s="9">
        <v>2168993.0422999999</v>
      </c>
      <c r="AG802" s="9">
        <v>33508.915200000003</v>
      </c>
      <c r="AH802" s="9">
        <v>195728.133</v>
      </c>
      <c r="AI802" s="9">
        <v>112031.5227</v>
      </c>
      <c r="AJ802" s="9">
        <v>204957.8615</v>
      </c>
      <c r="AK802" s="9">
        <v>81083.406217527168</v>
      </c>
      <c r="AL802" s="9">
        <v>2765394.1840843996</v>
      </c>
      <c r="AM802" s="9">
        <f t="shared" si="101"/>
        <v>123874.45528247283</v>
      </c>
      <c r="AN802" s="9"/>
      <c r="AO802" s="9"/>
      <c r="AP802" s="9"/>
      <c r="AQ802" s="9"/>
      <c r="AR802" s="9"/>
      <c r="AS802" s="9"/>
      <c r="AT802" s="9"/>
      <c r="AU802" s="9"/>
      <c r="AV802" s="9">
        <f t="shared" si="97"/>
        <v>-131258.11560192658</v>
      </c>
      <c r="AW802" s="9"/>
      <c r="AX802" s="9"/>
      <c r="AY802" s="9"/>
      <c r="AZ802" s="9"/>
      <c r="BA802" s="20">
        <v>797</v>
      </c>
      <c r="BB802" s="20">
        <v>2017</v>
      </c>
      <c r="BC802" s="20">
        <v>1994</v>
      </c>
      <c r="BD802" s="21">
        <v>130.30000000000001</v>
      </c>
      <c r="BE802" s="9">
        <f t="shared" si="102"/>
        <v>-264041.34465571074</v>
      </c>
      <c r="BF802" s="9">
        <v>2190882.3099000002</v>
      </c>
      <c r="BG802" s="9">
        <v>33412.713799999998</v>
      </c>
      <c r="BH802" s="9">
        <v>179509.9987</v>
      </c>
      <c r="BI802" s="9">
        <v>121360.186948685</v>
      </c>
      <c r="BJ802" s="9">
        <v>182022.54929999998</v>
      </c>
      <c r="BK802" s="9">
        <v>127029.79405193967</v>
      </c>
      <c r="BL802" s="9">
        <v>2844199.3092524563</v>
      </c>
      <c r="BM802" s="9">
        <f t="shared" si="103"/>
        <v>54992.755248060319</v>
      </c>
      <c r="BN802" s="9"/>
      <c r="BO802" s="9"/>
      <c r="BP802" s="9"/>
      <c r="BQ802" s="9"/>
      <c r="BR802" s="9"/>
      <c r="BS802" s="9"/>
      <c r="BT802" s="9"/>
      <c r="BU802" s="9"/>
      <c r="BV802" s="9">
        <f t="shared" si="98"/>
        <v>-264041.34465571074</v>
      </c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</row>
    <row r="803" spans="1:117">
      <c r="A803" s="8">
        <v>798</v>
      </c>
      <c r="B803" s="20">
        <v>2015</v>
      </c>
      <c r="C803" s="20">
        <v>1952</v>
      </c>
      <c r="D803" s="21">
        <v>113.3</v>
      </c>
      <c r="E803" s="9">
        <v>34833.781799999997</v>
      </c>
      <c r="F803" s="9">
        <v>2019371.7727000001</v>
      </c>
      <c r="G803" s="9">
        <v>77366.129400000005</v>
      </c>
      <c r="H803" s="9">
        <v>379916.10930000001</v>
      </c>
      <c r="I803" s="9">
        <v>74821.437600000005</v>
      </c>
      <c r="J803" s="9">
        <v>60210.798999999999</v>
      </c>
      <c r="K803" s="9">
        <v>0</v>
      </c>
      <c r="L803" s="9">
        <v>2576852.4662000001</v>
      </c>
      <c r="M803" s="9">
        <f t="shared" si="99"/>
        <v>60210.798999999999</v>
      </c>
      <c r="N803" s="9"/>
      <c r="O803" s="9"/>
      <c r="P803" s="9"/>
      <c r="Q803" s="9"/>
      <c r="R803" s="9"/>
      <c r="S803" s="9"/>
      <c r="T803" s="9"/>
      <c r="U803" s="9"/>
      <c r="V803" s="9">
        <f t="shared" si="96"/>
        <v>303395.7818</v>
      </c>
      <c r="W803" s="9"/>
      <c r="X803" s="9"/>
      <c r="Y803" s="9"/>
      <c r="Z803" s="9"/>
      <c r="AA803" s="8">
        <v>798</v>
      </c>
      <c r="AB803" s="20">
        <v>2016</v>
      </c>
      <c r="AC803" s="20">
        <v>1992</v>
      </c>
      <c r="AD803" s="21">
        <v>115.81</v>
      </c>
      <c r="AE803" s="9">
        <f t="shared" si="100"/>
        <v>-192368.75290192664</v>
      </c>
      <c r="AF803" s="9">
        <v>2134879.5838000001</v>
      </c>
      <c r="AG803" s="9">
        <v>33508.915200000003</v>
      </c>
      <c r="AH803" s="9">
        <v>198362.1299</v>
      </c>
      <c r="AI803" s="9">
        <v>102136.2199</v>
      </c>
      <c r="AJ803" s="9">
        <v>139187.73190000001</v>
      </c>
      <c r="AK803" s="9">
        <v>40635.544717527169</v>
      </c>
      <c r="AL803" s="9">
        <v>2759807.7888843999</v>
      </c>
      <c r="AM803" s="9">
        <f t="shared" si="101"/>
        <v>98552.187182472844</v>
      </c>
      <c r="AN803" s="9"/>
      <c r="AO803" s="9"/>
      <c r="AP803" s="9"/>
      <c r="AQ803" s="9"/>
      <c r="AR803" s="9"/>
      <c r="AS803" s="9"/>
      <c r="AT803" s="9"/>
      <c r="AU803" s="9"/>
      <c r="AV803" s="9">
        <f t="shared" si="97"/>
        <v>-192368.75290192664</v>
      </c>
      <c r="AW803" s="9"/>
      <c r="AX803" s="9"/>
      <c r="AY803" s="9"/>
      <c r="AZ803" s="9"/>
      <c r="BA803" s="20">
        <v>798</v>
      </c>
      <c r="BB803" s="20">
        <v>2017</v>
      </c>
      <c r="BC803" s="20">
        <v>1993</v>
      </c>
      <c r="BD803" s="21">
        <v>97.81</v>
      </c>
      <c r="BE803" s="9">
        <f t="shared" si="102"/>
        <v>-260102.80575125571</v>
      </c>
      <c r="BF803" s="9">
        <v>2185179.7637</v>
      </c>
      <c r="BG803" s="9">
        <v>33412.713799999998</v>
      </c>
      <c r="BH803" s="9">
        <v>182408.26120000001</v>
      </c>
      <c r="BI803" s="9">
        <v>110472.10075314</v>
      </c>
      <c r="BJ803" s="9">
        <v>199781.54939999999</v>
      </c>
      <c r="BK803" s="9">
        <v>125693.74965193967</v>
      </c>
      <c r="BL803" s="9">
        <v>2845663.4449524563</v>
      </c>
      <c r="BM803" s="9">
        <f t="shared" si="103"/>
        <v>74087.799748060323</v>
      </c>
      <c r="BN803" s="9"/>
      <c r="BO803" s="9"/>
      <c r="BP803" s="9"/>
      <c r="BQ803" s="9"/>
      <c r="BR803" s="9"/>
      <c r="BS803" s="9"/>
      <c r="BT803" s="9"/>
      <c r="BU803" s="9"/>
      <c r="BV803" s="9">
        <f t="shared" si="98"/>
        <v>-260102.80575125571</v>
      </c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</row>
    <row r="804" spans="1:117">
      <c r="A804" s="8">
        <v>799</v>
      </c>
      <c r="B804" s="20">
        <v>2015</v>
      </c>
      <c r="C804" s="20">
        <v>1996</v>
      </c>
      <c r="D804" s="21">
        <v>138.54</v>
      </c>
      <c r="E804" s="9">
        <v>85220.230299999996</v>
      </c>
      <c r="F804" s="9">
        <v>2040633.4835000001</v>
      </c>
      <c r="G804" s="9">
        <v>77366.129400000005</v>
      </c>
      <c r="H804" s="9">
        <v>380411.72649999999</v>
      </c>
      <c r="I804" s="9">
        <v>72960.140400000004</v>
      </c>
      <c r="J804" s="9">
        <v>97003.222099999999</v>
      </c>
      <c r="K804" s="9">
        <v>0</v>
      </c>
      <c r="L804" s="9">
        <v>2583154.4717000001</v>
      </c>
      <c r="M804" s="9">
        <f t="shared" si="99"/>
        <v>97003.222099999999</v>
      </c>
      <c r="N804" s="9"/>
      <c r="O804" s="9"/>
      <c r="P804" s="9"/>
      <c r="Q804" s="9"/>
      <c r="R804" s="9"/>
      <c r="S804" s="9"/>
      <c r="T804" s="9"/>
      <c r="U804" s="9"/>
      <c r="V804" s="9">
        <f t="shared" si="96"/>
        <v>353782.2303</v>
      </c>
      <c r="W804" s="9"/>
      <c r="X804" s="9"/>
      <c r="Y804" s="9"/>
      <c r="Z804" s="9"/>
      <c r="AA804" s="8">
        <v>799</v>
      </c>
      <c r="AB804" s="20">
        <v>2016</v>
      </c>
      <c r="AC804" s="20">
        <v>1967</v>
      </c>
      <c r="AD804" s="21">
        <v>128.53</v>
      </c>
      <c r="AE804" s="9">
        <f t="shared" si="100"/>
        <v>41065.188498073723</v>
      </c>
      <c r="AF804" s="9">
        <v>2206289.2944999998</v>
      </c>
      <c r="AG804" s="9">
        <v>33508.915200000003</v>
      </c>
      <c r="AH804" s="9">
        <v>204426.15949999998</v>
      </c>
      <c r="AI804" s="9">
        <v>79355.0959</v>
      </c>
      <c r="AJ804" s="9">
        <v>321684.342</v>
      </c>
      <c r="AK804" s="9">
        <v>16702.62691752717</v>
      </c>
      <c r="AL804" s="9">
        <v>2787495.9916843995</v>
      </c>
      <c r="AM804" s="9">
        <f t="shared" si="101"/>
        <v>304981.71508247283</v>
      </c>
      <c r="AN804" s="9"/>
      <c r="AO804" s="9"/>
      <c r="AP804" s="9"/>
      <c r="AQ804" s="9"/>
      <c r="AR804" s="9"/>
      <c r="AS804" s="9"/>
      <c r="AT804" s="9"/>
      <c r="AU804" s="9"/>
      <c r="AV804" s="9">
        <f t="shared" si="97"/>
        <v>41065.188498073723</v>
      </c>
      <c r="AW804" s="9"/>
      <c r="AX804" s="9"/>
      <c r="AY804" s="9"/>
      <c r="AZ804" s="9"/>
      <c r="BA804" s="20">
        <v>799</v>
      </c>
      <c r="BB804" s="20">
        <v>2017</v>
      </c>
      <c r="BC804" s="20">
        <v>1968</v>
      </c>
      <c r="BD804" s="21">
        <v>152.97999999999999</v>
      </c>
      <c r="BE804" s="9">
        <f t="shared" si="102"/>
        <v>-13193.384793167934</v>
      </c>
      <c r="BF804" s="9">
        <v>2222120.8174999999</v>
      </c>
      <c r="BG804" s="9">
        <v>33412.713799999998</v>
      </c>
      <c r="BH804" s="9">
        <v>192543.00580000001</v>
      </c>
      <c r="BI804" s="9">
        <v>72398.263911228598</v>
      </c>
      <c r="BJ804" s="9">
        <v>371831.53640000004</v>
      </c>
      <c r="BK804" s="9">
        <v>47642.778851939664</v>
      </c>
      <c r="BL804" s="9">
        <v>2857856.9433524567</v>
      </c>
      <c r="BM804" s="9">
        <f t="shared" si="103"/>
        <v>324188.75754806038</v>
      </c>
      <c r="BN804" s="9"/>
      <c r="BO804" s="9"/>
      <c r="BP804" s="9"/>
      <c r="BQ804" s="9"/>
      <c r="BR804" s="9"/>
      <c r="BS804" s="9"/>
      <c r="BT804" s="9"/>
      <c r="BU804" s="9"/>
      <c r="BV804" s="9">
        <f t="shared" si="98"/>
        <v>-13193.384793167934</v>
      </c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</row>
    <row r="805" spans="1:117">
      <c r="A805" s="8">
        <v>800</v>
      </c>
      <c r="B805" s="20">
        <v>2015</v>
      </c>
      <c r="C805" s="20">
        <v>2003</v>
      </c>
      <c r="D805" s="21">
        <v>89.63</v>
      </c>
      <c r="E805" s="9">
        <v>34769.306700000001</v>
      </c>
      <c r="F805" s="9">
        <v>2024614.118</v>
      </c>
      <c r="G805" s="9">
        <v>77366.129400000005</v>
      </c>
      <c r="H805" s="9">
        <v>380108.55859999999</v>
      </c>
      <c r="I805" s="9">
        <v>74098.691500000001</v>
      </c>
      <c r="J805" s="9">
        <v>56593.974999999999</v>
      </c>
      <c r="K805" s="9">
        <v>1889.0105000000001</v>
      </c>
      <c r="L805" s="9">
        <v>2576123.1553000002</v>
      </c>
      <c r="M805" s="9">
        <f t="shared" si="99"/>
        <v>54704.964500000002</v>
      </c>
      <c r="N805" s="9"/>
      <c r="O805" s="9"/>
      <c r="P805" s="9"/>
      <c r="Q805" s="9"/>
      <c r="R805" s="9"/>
      <c r="S805" s="9"/>
      <c r="T805" s="9"/>
      <c r="U805" s="9"/>
      <c r="V805" s="9">
        <f t="shared" si="96"/>
        <v>303331.30670000002</v>
      </c>
      <c r="W805" s="9"/>
      <c r="X805" s="9"/>
      <c r="Y805" s="9"/>
      <c r="Z805" s="9"/>
      <c r="AA805" s="8">
        <v>800</v>
      </c>
      <c r="AB805" s="20">
        <v>2016</v>
      </c>
      <c r="AC805" s="20">
        <v>2007</v>
      </c>
      <c r="AD805" s="21">
        <v>128.85</v>
      </c>
      <c r="AE805" s="9">
        <f t="shared" si="100"/>
        <v>-9351.6248019272462</v>
      </c>
      <c r="AF805" s="9">
        <v>2121877.8292</v>
      </c>
      <c r="AG805" s="9">
        <v>33508.915200000003</v>
      </c>
      <c r="AH805" s="9">
        <v>203785.0625</v>
      </c>
      <c r="AI805" s="9">
        <v>81763.545499999993</v>
      </c>
      <c r="AJ805" s="9">
        <v>343835.63060000003</v>
      </c>
      <c r="AK805" s="9">
        <v>14867.917617527171</v>
      </c>
      <c r="AL805" s="9">
        <v>2779254.6901844</v>
      </c>
      <c r="AM805" s="9">
        <f t="shared" si="101"/>
        <v>328967.71298247285</v>
      </c>
      <c r="AN805" s="9"/>
      <c r="AO805" s="9"/>
      <c r="AP805" s="9"/>
      <c r="AQ805" s="9"/>
      <c r="AR805" s="9"/>
      <c r="AS805" s="9"/>
      <c r="AT805" s="9"/>
      <c r="AU805" s="9"/>
      <c r="AV805" s="9">
        <f t="shared" si="97"/>
        <v>-9351.6248019272462</v>
      </c>
      <c r="AW805" s="9"/>
      <c r="AX805" s="9"/>
      <c r="AY805" s="9"/>
      <c r="AZ805" s="9"/>
      <c r="BA805" s="20">
        <v>800</v>
      </c>
      <c r="BB805" s="20">
        <v>2017</v>
      </c>
      <c r="BC805" s="20">
        <v>2008</v>
      </c>
      <c r="BD805" s="21">
        <v>117.14</v>
      </c>
      <c r="BE805" s="9">
        <f t="shared" si="102"/>
        <v>-134873.13030642318</v>
      </c>
      <c r="BF805" s="9">
        <v>2170048.6897999998</v>
      </c>
      <c r="BG805" s="9">
        <v>33412.713799999998</v>
      </c>
      <c r="BH805" s="9">
        <v>187020.47570000001</v>
      </c>
      <c r="BI805" s="9">
        <v>93145.102497973305</v>
      </c>
      <c r="BJ805" s="9">
        <v>299109.50940000004</v>
      </c>
      <c r="BK805" s="9">
        <v>57966.21735193966</v>
      </c>
      <c r="BL805" s="9">
        <v>2859643.4041524567</v>
      </c>
      <c r="BM805" s="9">
        <f t="shared" si="103"/>
        <v>241143.29204806039</v>
      </c>
      <c r="BN805" s="9"/>
      <c r="BO805" s="9"/>
      <c r="BP805" s="9"/>
      <c r="BQ805" s="9"/>
      <c r="BR805" s="9"/>
      <c r="BS805" s="9"/>
      <c r="BT805" s="9"/>
      <c r="BU805" s="9"/>
      <c r="BV805" s="9">
        <f t="shared" si="98"/>
        <v>-134873.13030642318</v>
      </c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</row>
    <row r="806" spans="1:117">
      <c r="A806" s="8">
        <v>801</v>
      </c>
      <c r="B806" s="20">
        <v>2015</v>
      </c>
      <c r="C806" s="20">
        <v>2000</v>
      </c>
      <c r="D806" s="21">
        <v>100.22</v>
      </c>
      <c r="E806" s="9">
        <v>73101.559899999993</v>
      </c>
      <c r="F806" s="9">
        <v>2035046.0247</v>
      </c>
      <c r="G806" s="9">
        <v>77366.129400000005</v>
      </c>
      <c r="H806" s="9">
        <v>380210.86690000002</v>
      </c>
      <c r="I806" s="9">
        <v>73714.471300000005</v>
      </c>
      <c r="J806" s="9">
        <v>83527.322499999995</v>
      </c>
      <c r="K806" s="9">
        <v>1934.2737</v>
      </c>
      <c r="L806" s="9">
        <v>2574828.9811999998</v>
      </c>
      <c r="M806" s="9">
        <f t="shared" si="99"/>
        <v>81593.04879999999</v>
      </c>
      <c r="N806" s="9"/>
      <c r="O806" s="9"/>
      <c r="P806" s="9"/>
      <c r="Q806" s="9"/>
      <c r="R806" s="9"/>
      <c r="S806" s="9"/>
      <c r="T806" s="9"/>
      <c r="U806" s="9"/>
      <c r="V806" s="9">
        <f t="shared" si="96"/>
        <v>341663.55989999999</v>
      </c>
      <c r="W806" s="9"/>
      <c r="X806" s="9"/>
      <c r="Y806" s="9"/>
      <c r="Z806" s="9"/>
      <c r="AA806" s="8">
        <v>801</v>
      </c>
      <c r="AB806" s="20">
        <v>2016</v>
      </c>
      <c r="AC806" s="20">
        <v>1946</v>
      </c>
      <c r="AD806" s="21">
        <v>139.6</v>
      </c>
      <c r="AE806" s="9">
        <f t="shared" si="100"/>
        <v>26709.381198073737</v>
      </c>
      <c r="AF806" s="9">
        <v>2203796.4415000002</v>
      </c>
      <c r="AG806" s="9">
        <v>33508.915200000003</v>
      </c>
      <c r="AH806" s="9">
        <v>203694.0876</v>
      </c>
      <c r="AI806" s="9">
        <v>82105.316800000001</v>
      </c>
      <c r="AJ806" s="9">
        <v>311909.4607</v>
      </c>
      <c r="AK806" s="9">
        <v>26016.851817527171</v>
      </c>
      <c r="AL806" s="9">
        <v>2782287.9887843998</v>
      </c>
      <c r="AM806" s="9">
        <f t="shared" si="101"/>
        <v>285892.60888247285</v>
      </c>
      <c r="AN806" s="9"/>
      <c r="AO806" s="9"/>
      <c r="AP806" s="9"/>
      <c r="AQ806" s="9"/>
      <c r="AR806" s="9"/>
      <c r="AS806" s="9"/>
      <c r="AT806" s="9"/>
      <c r="AU806" s="9"/>
      <c r="AV806" s="9">
        <f t="shared" si="97"/>
        <v>26709.381198073737</v>
      </c>
      <c r="AW806" s="9"/>
      <c r="AX806" s="9"/>
      <c r="AY806" s="9"/>
      <c r="AZ806" s="9"/>
      <c r="BA806" s="20">
        <v>801</v>
      </c>
      <c r="BB806" s="20">
        <v>2017</v>
      </c>
      <c r="BC806" s="20">
        <v>1947</v>
      </c>
      <c r="BD806" s="21">
        <v>169.22</v>
      </c>
      <c r="BE806" s="9">
        <f t="shared" si="102"/>
        <v>46215.528315226547</v>
      </c>
      <c r="BF806" s="9">
        <v>2238419.6315000001</v>
      </c>
      <c r="BG806" s="9">
        <v>33412.713799999998</v>
      </c>
      <c r="BH806" s="9">
        <v>191046.69750000001</v>
      </c>
      <c r="BI806" s="9">
        <v>78019.540219623203</v>
      </c>
      <c r="BJ806" s="9">
        <v>416002.1251</v>
      </c>
      <c r="BK806" s="9">
        <v>44571.961951939666</v>
      </c>
      <c r="BL806" s="9">
        <v>2866113.2178524565</v>
      </c>
      <c r="BM806" s="9">
        <f t="shared" si="103"/>
        <v>371430.16314806032</v>
      </c>
      <c r="BN806" s="9"/>
      <c r="BO806" s="9"/>
      <c r="BP806" s="9"/>
      <c r="BQ806" s="9"/>
      <c r="BR806" s="9"/>
      <c r="BS806" s="9"/>
      <c r="BT806" s="9"/>
      <c r="BU806" s="9"/>
      <c r="BV806" s="9">
        <f t="shared" si="98"/>
        <v>46215.528315226547</v>
      </c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</row>
    <row r="807" spans="1:117">
      <c r="A807" s="8">
        <v>802</v>
      </c>
      <c r="B807" s="20">
        <v>2015</v>
      </c>
      <c r="C807" s="20">
        <v>2001</v>
      </c>
      <c r="D807" s="21">
        <v>59.94</v>
      </c>
      <c r="E807" s="9">
        <v>56683.019899999999</v>
      </c>
      <c r="F807" s="9">
        <v>2035191.5856999999</v>
      </c>
      <c r="G807" s="9">
        <v>77366.129400000005</v>
      </c>
      <c r="H807" s="9">
        <v>380291.65169999999</v>
      </c>
      <c r="I807" s="9">
        <v>73411.082899999994</v>
      </c>
      <c r="J807" s="9">
        <v>70039.704500000007</v>
      </c>
      <c r="K807" s="9">
        <v>3070.8227000000002</v>
      </c>
      <c r="L807" s="9">
        <v>2576546.3117</v>
      </c>
      <c r="M807" s="9">
        <f t="shared" si="99"/>
        <v>66968.881800000003</v>
      </c>
      <c r="N807" s="9"/>
      <c r="O807" s="9"/>
      <c r="P807" s="9"/>
      <c r="Q807" s="9"/>
      <c r="R807" s="9"/>
      <c r="S807" s="9"/>
      <c r="T807" s="9"/>
      <c r="U807" s="9"/>
      <c r="V807" s="9">
        <f t="shared" si="96"/>
        <v>325245.01990000001</v>
      </c>
      <c r="W807" s="9"/>
      <c r="X807" s="9"/>
      <c r="Y807" s="9"/>
      <c r="Z807" s="9"/>
      <c r="AA807" s="8">
        <v>802</v>
      </c>
      <c r="AB807" s="20">
        <v>2016</v>
      </c>
      <c r="AC807" s="20">
        <v>1999</v>
      </c>
      <c r="AD807" s="21">
        <v>133.88999999999999</v>
      </c>
      <c r="AE807" s="9">
        <f t="shared" si="100"/>
        <v>214880.86929807346</v>
      </c>
      <c r="AF807" s="9">
        <v>2164327.7022000002</v>
      </c>
      <c r="AG807" s="9">
        <v>33508.915200000003</v>
      </c>
      <c r="AH807" s="9">
        <v>204810.00039999999</v>
      </c>
      <c r="AI807" s="9">
        <v>77913.096399999995</v>
      </c>
      <c r="AJ807" s="9">
        <v>550547.11739999999</v>
      </c>
      <c r="AK807" s="9">
        <v>10942.80641752717</v>
      </c>
      <c r="AL807" s="9">
        <v>2805283.1558843995</v>
      </c>
      <c r="AM807" s="9">
        <f t="shared" si="101"/>
        <v>539604.31098247285</v>
      </c>
      <c r="AN807" s="9"/>
      <c r="AO807" s="9"/>
      <c r="AP807" s="9"/>
      <c r="AQ807" s="9"/>
      <c r="AR807" s="9"/>
      <c r="AS807" s="9"/>
      <c r="AT807" s="9"/>
      <c r="AU807" s="9"/>
      <c r="AV807" s="9">
        <f t="shared" si="97"/>
        <v>214880.86929807346</v>
      </c>
      <c r="AW807" s="9"/>
      <c r="AX807" s="9"/>
      <c r="AY807" s="9"/>
      <c r="AZ807" s="9"/>
      <c r="BA807" s="20">
        <v>802</v>
      </c>
      <c r="BB807" s="20">
        <v>2017</v>
      </c>
      <c r="BC807" s="20">
        <v>2000</v>
      </c>
      <c r="BD807" s="21">
        <v>82.51</v>
      </c>
      <c r="BE807" s="9">
        <f t="shared" si="102"/>
        <v>57388.800449128728</v>
      </c>
      <c r="BF807" s="9">
        <v>2226984.4780999999</v>
      </c>
      <c r="BG807" s="9">
        <v>33412.713799999998</v>
      </c>
      <c r="BH807" s="9">
        <v>191474.2273</v>
      </c>
      <c r="BI807" s="9">
        <v>76413.411753524997</v>
      </c>
      <c r="BJ807" s="9">
        <v>443584.55780000001</v>
      </c>
      <c r="BK807" s="9">
        <v>53062.90945193966</v>
      </c>
      <c r="BL807" s="9">
        <v>2861417.6788524566</v>
      </c>
      <c r="BM807" s="9">
        <f t="shared" si="103"/>
        <v>390521.64834806032</v>
      </c>
      <c r="BN807" s="9"/>
      <c r="BO807" s="9"/>
      <c r="BP807" s="9"/>
      <c r="BQ807" s="9"/>
      <c r="BR807" s="9"/>
      <c r="BS807" s="9"/>
      <c r="BT807" s="9"/>
      <c r="BU807" s="9"/>
      <c r="BV807" s="9">
        <f t="shared" si="98"/>
        <v>57388.800449128728</v>
      </c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</row>
    <row r="808" spans="1:117">
      <c r="A808" s="8">
        <v>803</v>
      </c>
      <c r="B808" s="20">
        <v>2015</v>
      </c>
      <c r="C808" s="20">
        <v>1964</v>
      </c>
      <c r="D808" s="21">
        <v>106.98</v>
      </c>
      <c r="E808" s="9">
        <v>71964.270499999999</v>
      </c>
      <c r="F808" s="9">
        <v>2052273.4108</v>
      </c>
      <c r="G808" s="9">
        <v>77366.129400000005</v>
      </c>
      <c r="H808" s="9">
        <v>380547.16529999999</v>
      </c>
      <c r="I808" s="9">
        <v>72451.498500000002</v>
      </c>
      <c r="J808" s="9">
        <v>70356.078999999998</v>
      </c>
      <c r="K808" s="9">
        <v>5395.0024999999996</v>
      </c>
      <c r="L808" s="9">
        <v>2575635.0098999999</v>
      </c>
      <c r="M808" s="9">
        <f t="shared" si="99"/>
        <v>64961.076499999996</v>
      </c>
      <c r="N808" s="9"/>
      <c r="O808" s="9"/>
      <c r="P808" s="9"/>
      <c r="Q808" s="9"/>
      <c r="R808" s="9"/>
      <c r="S808" s="9"/>
      <c r="T808" s="9"/>
      <c r="U808" s="9"/>
      <c r="V808" s="9">
        <f t="shared" si="96"/>
        <v>340526.27049999998</v>
      </c>
      <c r="W808" s="9"/>
      <c r="X808" s="9"/>
      <c r="Y808" s="9"/>
      <c r="Z808" s="9"/>
      <c r="AA808" s="8">
        <v>803</v>
      </c>
      <c r="AB808" s="20">
        <v>2016</v>
      </c>
      <c r="AC808" s="20">
        <v>2002</v>
      </c>
      <c r="AD808" s="21">
        <v>111.02</v>
      </c>
      <c r="AE808" s="9">
        <f t="shared" si="100"/>
        <v>-52180.064101926517</v>
      </c>
      <c r="AF808" s="9">
        <v>2208628.3566999999</v>
      </c>
      <c r="AG808" s="9">
        <v>33508.915200000003</v>
      </c>
      <c r="AH808" s="9">
        <v>195736.57579999999</v>
      </c>
      <c r="AI808" s="9">
        <v>111999.80499999999</v>
      </c>
      <c r="AJ808" s="9">
        <v>268724.38099999999</v>
      </c>
      <c r="AK808" s="9">
        <v>89695.410417527179</v>
      </c>
      <c r="AL808" s="9">
        <v>2781082.6873843996</v>
      </c>
      <c r="AM808" s="9">
        <f t="shared" si="101"/>
        <v>179028.9705824728</v>
      </c>
      <c r="AN808" s="9"/>
      <c r="AO808" s="9"/>
      <c r="AP808" s="9"/>
      <c r="AQ808" s="9"/>
      <c r="AR808" s="9"/>
      <c r="AS808" s="9"/>
      <c r="AT808" s="9"/>
      <c r="AU808" s="9"/>
      <c r="AV808" s="9">
        <f t="shared" si="97"/>
        <v>-52180.064101926517</v>
      </c>
      <c r="AW808" s="9"/>
      <c r="AX808" s="9"/>
      <c r="AY808" s="9"/>
      <c r="AZ808" s="9"/>
      <c r="BA808" s="20">
        <v>803</v>
      </c>
      <c r="BB808" s="20">
        <v>2017</v>
      </c>
      <c r="BC808" s="20">
        <v>2003</v>
      </c>
      <c r="BD808" s="21">
        <v>113.28</v>
      </c>
      <c r="BE808" s="9">
        <f t="shared" si="102"/>
        <v>-210475.40072633792</v>
      </c>
      <c r="BF808" s="9">
        <v>2198906.8558999998</v>
      </c>
      <c r="BG808" s="9">
        <v>33412.713799999998</v>
      </c>
      <c r="BH808" s="9">
        <v>185836.905</v>
      </c>
      <c r="BI808" s="9">
        <v>97591.497478057907</v>
      </c>
      <c r="BJ808" s="9">
        <v>214844.3708</v>
      </c>
      <c r="BK808" s="9">
        <v>91614.512051939673</v>
      </c>
      <c r="BL808" s="9">
        <v>2849453.2316524563</v>
      </c>
      <c r="BM808" s="9">
        <f t="shared" si="103"/>
        <v>123229.85874806033</v>
      </c>
      <c r="BN808" s="9"/>
      <c r="BO808" s="9"/>
      <c r="BP808" s="9"/>
      <c r="BQ808" s="9"/>
      <c r="BR808" s="9"/>
      <c r="BS808" s="9"/>
      <c r="BT808" s="9"/>
      <c r="BU808" s="9"/>
      <c r="BV808" s="9">
        <f t="shared" si="98"/>
        <v>-210475.40072633792</v>
      </c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</row>
    <row r="809" spans="1:117">
      <c r="A809" s="8">
        <v>804</v>
      </c>
      <c r="B809" s="20">
        <v>2015</v>
      </c>
      <c r="C809" s="20">
        <v>1998</v>
      </c>
      <c r="D809" s="21">
        <v>105.25</v>
      </c>
      <c r="E809" s="9">
        <v>74346.738100000002</v>
      </c>
      <c r="F809" s="9">
        <v>2040423.9280000001</v>
      </c>
      <c r="G809" s="9">
        <v>77366.129400000005</v>
      </c>
      <c r="H809" s="9">
        <v>380591.82669999998</v>
      </c>
      <c r="I809" s="9">
        <v>72283.772100000002</v>
      </c>
      <c r="J809" s="9">
        <v>87134.565400000007</v>
      </c>
      <c r="K809" s="9">
        <v>21.3917</v>
      </c>
      <c r="L809" s="9">
        <v>2583432.0917000002</v>
      </c>
      <c r="M809" s="9">
        <f t="shared" si="99"/>
        <v>87113.173700000014</v>
      </c>
      <c r="N809" s="9"/>
      <c r="O809" s="9"/>
      <c r="P809" s="9"/>
      <c r="Q809" s="9"/>
      <c r="R809" s="9"/>
      <c r="S809" s="9"/>
      <c r="T809" s="9"/>
      <c r="U809" s="9"/>
      <c r="V809" s="9">
        <f t="shared" si="96"/>
        <v>342908.73810000002</v>
      </c>
      <c r="W809" s="9"/>
      <c r="X809" s="9"/>
      <c r="Y809" s="9"/>
      <c r="Z809" s="9"/>
      <c r="AA809" s="8">
        <v>804</v>
      </c>
      <c r="AB809" s="20">
        <v>2016</v>
      </c>
      <c r="AC809" s="20">
        <v>1961</v>
      </c>
      <c r="AD809" s="21">
        <v>125.72</v>
      </c>
      <c r="AE809" s="9">
        <f t="shared" si="100"/>
        <v>123466.0930980728</v>
      </c>
      <c r="AF809" s="9">
        <v>2213922.5088999998</v>
      </c>
      <c r="AG809" s="9">
        <v>33508.915200000003</v>
      </c>
      <c r="AH809" s="9">
        <v>204046.05909999998</v>
      </c>
      <c r="AI809" s="9">
        <v>80783.043000000005</v>
      </c>
      <c r="AJ809" s="9">
        <v>394093.36690000002</v>
      </c>
      <c r="AK809" s="9">
        <v>20999.806317527171</v>
      </c>
      <c r="AL809" s="9">
        <v>2781887.9936843999</v>
      </c>
      <c r="AM809" s="9">
        <f t="shared" si="101"/>
        <v>373093.56058247283</v>
      </c>
      <c r="AN809" s="9"/>
      <c r="AO809" s="9"/>
      <c r="AP809" s="9"/>
      <c r="AQ809" s="9"/>
      <c r="AR809" s="9"/>
      <c r="AS809" s="9"/>
      <c r="AT809" s="9"/>
      <c r="AU809" s="9"/>
      <c r="AV809" s="9">
        <f t="shared" si="97"/>
        <v>123466.0930980728</v>
      </c>
      <c r="AW809" s="9"/>
      <c r="AX809" s="9"/>
      <c r="AY809" s="9"/>
      <c r="AZ809" s="9"/>
      <c r="BA809" s="20">
        <v>804</v>
      </c>
      <c r="BB809" s="20">
        <v>2017</v>
      </c>
      <c r="BC809" s="20">
        <v>1962</v>
      </c>
      <c r="BD809" s="21">
        <v>128.33000000000001</v>
      </c>
      <c r="BE809" s="9">
        <f t="shared" si="102"/>
        <v>-66006.727810638957</v>
      </c>
      <c r="BF809" s="9">
        <v>2238614.3906</v>
      </c>
      <c r="BG809" s="9">
        <v>33412.713799999998</v>
      </c>
      <c r="BH809" s="9">
        <v>187730.8596</v>
      </c>
      <c r="BI809" s="9">
        <v>90476.358393756906</v>
      </c>
      <c r="BJ809" s="9">
        <v>302930.1581</v>
      </c>
      <c r="BK809" s="9">
        <v>61848.275951939664</v>
      </c>
      <c r="BL809" s="9">
        <v>2857322.9323524567</v>
      </c>
      <c r="BM809" s="9">
        <f t="shared" si="103"/>
        <v>241081.88214806034</v>
      </c>
      <c r="BN809" s="9"/>
      <c r="BO809" s="9"/>
      <c r="BP809" s="9"/>
      <c r="BQ809" s="9"/>
      <c r="BR809" s="9"/>
      <c r="BS809" s="9"/>
      <c r="BT809" s="9"/>
      <c r="BU809" s="9"/>
      <c r="BV809" s="9">
        <f t="shared" si="98"/>
        <v>-66006.727810638957</v>
      </c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</row>
    <row r="810" spans="1:117">
      <c r="A810" s="8">
        <v>805</v>
      </c>
      <c r="B810" s="20">
        <v>2015</v>
      </c>
      <c r="C810" s="20">
        <v>1950</v>
      </c>
      <c r="D810" s="21">
        <v>125.6</v>
      </c>
      <c r="E810" s="9">
        <v>16669.116000000002</v>
      </c>
      <c r="F810" s="9">
        <v>2062092.2768999999</v>
      </c>
      <c r="G810" s="9">
        <v>77366.129400000005</v>
      </c>
      <c r="H810" s="9">
        <v>377731.91200000001</v>
      </c>
      <c r="I810" s="9">
        <v>83024.219200000007</v>
      </c>
      <c r="J810" s="9">
        <v>14631.391600000001</v>
      </c>
      <c r="K810" s="9">
        <v>30497.176500000001</v>
      </c>
      <c r="L810" s="9">
        <v>2567679.6365999999</v>
      </c>
      <c r="M810" s="9">
        <f t="shared" si="99"/>
        <v>-15865.784900000001</v>
      </c>
      <c r="N810" s="9"/>
      <c r="O810" s="9"/>
      <c r="P810" s="9"/>
      <c r="Q810" s="9"/>
      <c r="R810" s="9"/>
      <c r="S810" s="9"/>
      <c r="T810" s="9"/>
      <c r="U810" s="9"/>
      <c r="V810" s="9">
        <f t="shared" si="96"/>
        <v>285231.11600000004</v>
      </c>
      <c r="W810" s="9"/>
      <c r="X810" s="9"/>
      <c r="Y810" s="9"/>
      <c r="Z810" s="9"/>
      <c r="AA810" s="8">
        <v>805</v>
      </c>
      <c r="AB810" s="20">
        <v>2016</v>
      </c>
      <c r="AC810" s="20">
        <v>1975</v>
      </c>
      <c r="AD810" s="21">
        <v>170.14</v>
      </c>
      <c r="AE810" s="9">
        <f t="shared" si="100"/>
        <v>110788.34459807258</v>
      </c>
      <c r="AF810" s="9">
        <v>2207621.1919999998</v>
      </c>
      <c r="AG810" s="9">
        <v>33508.915200000003</v>
      </c>
      <c r="AH810" s="9">
        <v>203263.85339999999</v>
      </c>
      <c r="AI810" s="9">
        <v>83721.604699999996</v>
      </c>
      <c r="AJ810" s="9">
        <v>393285.74239999999</v>
      </c>
      <c r="AK810" s="9">
        <v>25668.134217527171</v>
      </c>
      <c r="AL810" s="9">
        <v>2784944.8288844</v>
      </c>
      <c r="AM810" s="9">
        <f t="shared" si="101"/>
        <v>367617.60818247282</v>
      </c>
      <c r="AN810" s="9"/>
      <c r="AO810" s="9"/>
      <c r="AP810" s="9"/>
      <c r="AQ810" s="9"/>
      <c r="AR810" s="9"/>
      <c r="AS810" s="9"/>
      <c r="AT810" s="9"/>
      <c r="AU810" s="9"/>
      <c r="AV810" s="9">
        <f t="shared" si="97"/>
        <v>110788.34459807258</v>
      </c>
      <c r="AW810" s="9"/>
      <c r="AX810" s="9"/>
      <c r="AY810" s="9"/>
      <c r="AZ810" s="9"/>
      <c r="BA810" s="20">
        <v>805</v>
      </c>
      <c r="BB810" s="20">
        <v>2017</v>
      </c>
      <c r="BC810" s="20">
        <v>1976</v>
      </c>
      <c r="BD810" s="21">
        <v>78.040000000000006</v>
      </c>
      <c r="BE810" s="9">
        <f t="shared" si="102"/>
        <v>358141.10867553391</v>
      </c>
      <c r="BF810" s="9">
        <v>2214152.0654000002</v>
      </c>
      <c r="BG810" s="9">
        <v>33412.713799999998</v>
      </c>
      <c r="BH810" s="9">
        <v>193614.7965</v>
      </c>
      <c r="BI810" s="9">
        <v>68371.799979930001</v>
      </c>
      <c r="BJ810" s="9">
        <v>789965.8382</v>
      </c>
      <c r="BK810" s="9">
        <v>38662.738851939663</v>
      </c>
      <c r="BL810" s="9">
        <v>2902713.3663524566</v>
      </c>
      <c r="BM810" s="9">
        <f t="shared" si="103"/>
        <v>751303.09934806032</v>
      </c>
      <c r="BN810" s="9"/>
      <c r="BO810" s="9"/>
      <c r="BP810" s="9"/>
      <c r="BQ810" s="9"/>
      <c r="BR810" s="9"/>
      <c r="BS810" s="9"/>
      <c r="BT810" s="9"/>
      <c r="BU810" s="9"/>
      <c r="BV810" s="9">
        <f t="shared" si="98"/>
        <v>358141.10867553391</v>
      </c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</row>
    <row r="811" spans="1:117">
      <c r="A811" s="8">
        <v>806</v>
      </c>
      <c r="B811" s="20">
        <v>2015</v>
      </c>
      <c r="C811" s="20">
        <v>1970</v>
      </c>
      <c r="D811" s="21">
        <v>97.15</v>
      </c>
      <c r="E811" s="9">
        <v>27575.7755</v>
      </c>
      <c r="F811" s="9">
        <v>2047198.4080000001</v>
      </c>
      <c r="G811" s="9">
        <v>77366.129400000005</v>
      </c>
      <c r="H811" s="9">
        <v>379885.49180000002</v>
      </c>
      <c r="I811" s="9">
        <v>74936.422000000006</v>
      </c>
      <c r="J811" s="9">
        <v>35485.135999999999</v>
      </c>
      <c r="K811" s="9">
        <v>16948.000199999999</v>
      </c>
      <c r="L811" s="9">
        <v>2570347.8113000002</v>
      </c>
      <c r="M811" s="9">
        <f t="shared" si="99"/>
        <v>18537.1358</v>
      </c>
      <c r="N811" s="9"/>
      <c r="O811" s="9"/>
      <c r="P811" s="9"/>
      <c r="Q811" s="9"/>
      <c r="R811" s="9"/>
      <c r="S811" s="9"/>
      <c r="T811" s="9"/>
      <c r="U811" s="9"/>
      <c r="V811" s="9">
        <f t="shared" si="96"/>
        <v>296137.77549999999</v>
      </c>
      <c r="W811" s="9"/>
      <c r="X811" s="9"/>
      <c r="Y811" s="9"/>
      <c r="Z811" s="9"/>
      <c r="AA811" s="8">
        <v>806</v>
      </c>
      <c r="AB811" s="20">
        <v>2016</v>
      </c>
      <c r="AC811" s="20">
        <v>1962</v>
      </c>
      <c r="AD811" s="21">
        <v>128.33000000000001</v>
      </c>
      <c r="AE811" s="9">
        <f t="shared" si="100"/>
        <v>24203.298298073467</v>
      </c>
      <c r="AF811" s="9">
        <v>2173418.0750000002</v>
      </c>
      <c r="AG811" s="9">
        <v>33508.915200000003</v>
      </c>
      <c r="AH811" s="9">
        <v>201539.42179999998</v>
      </c>
      <c r="AI811" s="9">
        <v>90199.886100000003</v>
      </c>
      <c r="AJ811" s="9">
        <v>331710.17440000002</v>
      </c>
      <c r="AK811" s="9">
        <v>27755.893417527172</v>
      </c>
      <c r="AL811" s="9">
        <v>2778417.2807843997</v>
      </c>
      <c r="AM811" s="9">
        <f t="shared" si="101"/>
        <v>303954.28098247282</v>
      </c>
      <c r="AN811" s="9"/>
      <c r="AO811" s="9"/>
      <c r="AP811" s="9"/>
      <c r="AQ811" s="9"/>
      <c r="AR811" s="9"/>
      <c r="AS811" s="9"/>
      <c r="AT811" s="9"/>
      <c r="AU811" s="9"/>
      <c r="AV811" s="9">
        <f t="shared" si="97"/>
        <v>24203.298298073467</v>
      </c>
      <c r="AW811" s="9"/>
      <c r="AX811" s="9"/>
      <c r="AY811" s="9"/>
      <c r="AZ811" s="9"/>
      <c r="BA811" s="20">
        <v>806</v>
      </c>
      <c r="BB811" s="20">
        <v>2017</v>
      </c>
      <c r="BC811" s="20">
        <v>1963</v>
      </c>
      <c r="BD811" s="21">
        <v>135.94</v>
      </c>
      <c r="BE811" s="9">
        <f t="shared" si="102"/>
        <v>17656.801053174306</v>
      </c>
      <c r="BF811" s="9">
        <v>2189240.7546999999</v>
      </c>
      <c r="BG811" s="9">
        <v>33412.713799999998</v>
      </c>
      <c r="BH811" s="9">
        <v>192217.56479999999</v>
      </c>
      <c r="BI811" s="9">
        <v>73620.868757570497</v>
      </c>
      <c r="BJ811" s="9">
        <v>427234.58199999999</v>
      </c>
      <c r="BK811" s="9">
        <v>40364.212051939663</v>
      </c>
      <c r="BL811" s="9">
        <v>2857705.4709524564</v>
      </c>
      <c r="BM811" s="9">
        <f t="shared" si="103"/>
        <v>386870.36994806031</v>
      </c>
      <c r="BN811" s="9"/>
      <c r="BO811" s="9"/>
      <c r="BP811" s="9"/>
      <c r="BQ811" s="9"/>
      <c r="BR811" s="9"/>
      <c r="BS811" s="9"/>
      <c r="BT811" s="9"/>
      <c r="BU811" s="9"/>
      <c r="BV811" s="9">
        <f t="shared" si="98"/>
        <v>17656.801053174306</v>
      </c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</row>
    <row r="812" spans="1:117">
      <c r="A812" s="8">
        <v>807</v>
      </c>
      <c r="B812" s="20">
        <v>2015</v>
      </c>
      <c r="C812" s="20">
        <v>1956</v>
      </c>
      <c r="D812" s="21">
        <v>140.97999999999999</v>
      </c>
      <c r="E812" s="9">
        <v>31846.493900000001</v>
      </c>
      <c r="F812" s="9">
        <v>2034128.9989</v>
      </c>
      <c r="G812" s="9">
        <v>77366.129400000005</v>
      </c>
      <c r="H812" s="9">
        <v>380227.9216</v>
      </c>
      <c r="I812" s="9">
        <v>73650.422399999996</v>
      </c>
      <c r="J812" s="9">
        <v>42140.372100000001</v>
      </c>
      <c r="K812" s="9">
        <v>858.82579999999996</v>
      </c>
      <c r="L812" s="9">
        <v>2574808.5247</v>
      </c>
      <c r="M812" s="9">
        <f t="shared" si="99"/>
        <v>41281.546300000002</v>
      </c>
      <c r="N812" s="9"/>
      <c r="O812" s="9"/>
      <c r="P812" s="9"/>
      <c r="Q812" s="9"/>
      <c r="R812" s="9"/>
      <c r="S812" s="9"/>
      <c r="T812" s="9"/>
      <c r="U812" s="9"/>
      <c r="V812" s="9">
        <f t="shared" si="96"/>
        <v>300408.4939</v>
      </c>
      <c r="W812" s="9"/>
      <c r="X812" s="9"/>
      <c r="Y812" s="9"/>
      <c r="Z812" s="9"/>
      <c r="AA812" s="8">
        <v>807</v>
      </c>
      <c r="AB812" s="20">
        <v>2016</v>
      </c>
      <c r="AC812" s="20">
        <v>1933</v>
      </c>
      <c r="AD812" s="21">
        <v>150.36000000000001</v>
      </c>
      <c r="AE812" s="9">
        <f t="shared" si="100"/>
        <v>32606.307498073671</v>
      </c>
      <c r="AF812" s="9">
        <v>2160629.4341000002</v>
      </c>
      <c r="AG812" s="9">
        <v>33508.915200000003</v>
      </c>
      <c r="AH812" s="9">
        <v>204523.80919999999</v>
      </c>
      <c r="AI812" s="9">
        <v>78988.248999999996</v>
      </c>
      <c r="AJ812" s="9">
        <v>355020.04430000001</v>
      </c>
      <c r="AK812" s="9">
        <v>13390.47441752717</v>
      </c>
      <c r="AL812" s="9">
        <v>2786673.6698843995</v>
      </c>
      <c r="AM812" s="9">
        <f t="shared" si="101"/>
        <v>341629.56988247286</v>
      </c>
      <c r="AN812" s="9"/>
      <c r="AO812" s="9"/>
      <c r="AP812" s="9"/>
      <c r="AQ812" s="9"/>
      <c r="AR812" s="9"/>
      <c r="AS812" s="9"/>
      <c r="AT812" s="9"/>
      <c r="AU812" s="9"/>
      <c r="AV812" s="9">
        <f t="shared" si="97"/>
        <v>32606.307498073671</v>
      </c>
      <c r="AW812" s="9"/>
      <c r="AX812" s="9"/>
      <c r="AY812" s="9"/>
      <c r="AZ812" s="9"/>
      <c r="BA812" s="20">
        <v>807</v>
      </c>
      <c r="BB812" s="20">
        <v>2017</v>
      </c>
      <c r="BC812" s="20">
        <v>1934</v>
      </c>
      <c r="BD812" s="21">
        <v>121.92</v>
      </c>
      <c r="BE812" s="9">
        <f t="shared" si="102"/>
        <v>88523.582135743927</v>
      </c>
      <c r="BF812" s="9">
        <v>2188844.0203</v>
      </c>
      <c r="BG812" s="9">
        <v>33412.713799999998</v>
      </c>
      <c r="BH812" s="9">
        <v>193405.61990000002</v>
      </c>
      <c r="BI812" s="9">
        <v>69157.626940140704</v>
      </c>
      <c r="BJ812" s="9">
        <v>538498.34809999994</v>
      </c>
      <c r="BK812" s="9">
        <v>51430.541251939663</v>
      </c>
      <c r="BL812" s="9">
        <v>2883364.2056524567</v>
      </c>
      <c r="BM812" s="9">
        <f t="shared" si="103"/>
        <v>487067.80684806028</v>
      </c>
      <c r="BN812" s="9"/>
      <c r="BO812" s="9"/>
      <c r="BP812" s="9"/>
      <c r="BQ812" s="9"/>
      <c r="BR812" s="9"/>
      <c r="BS812" s="9"/>
      <c r="BT812" s="9"/>
      <c r="BU812" s="9"/>
      <c r="BV812" s="9">
        <f t="shared" si="98"/>
        <v>88523.582135743927</v>
      </c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</row>
    <row r="813" spans="1:117">
      <c r="A813" s="8">
        <v>808</v>
      </c>
      <c r="B813" s="20">
        <v>2015</v>
      </c>
      <c r="C813" s="20">
        <v>1992</v>
      </c>
      <c r="D813" s="21">
        <v>72.650000000000006</v>
      </c>
      <c r="E813" s="9">
        <v>59476.76</v>
      </c>
      <c r="F813" s="9">
        <v>2039368.4824999999</v>
      </c>
      <c r="G813" s="9">
        <v>77366.129400000005</v>
      </c>
      <c r="H813" s="9">
        <v>379917.65789999999</v>
      </c>
      <c r="I813" s="9">
        <v>74815.621799999994</v>
      </c>
      <c r="J813" s="9">
        <v>69208.655700000003</v>
      </c>
      <c r="K813" s="9">
        <v>1232.2325000000001</v>
      </c>
      <c r="L813" s="9">
        <v>2579967.5547000002</v>
      </c>
      <c r="M813" s="9">
        <f t="shared" si="99"/>
        <v>67976.423200000005</v>
      </c>
      <c r="N813" s="9"/>
      <c r="O813" s="9"/>
      <c r="P813" s="9"/>
      <c r="Q813" s="9"/>
      <c r="R813" s="9"/>
      <c r="S813" s="9"/>
      <c r="T813" s="9"/>
      <c r="U813" s="9"/>
      <c r="V813" s="9">
        <f t="shared" si="96"/>
        <v>328038.76</v>
      </c>
      <c r="W813" s="9"/>
      <c r="X813" s="9"/>
      <c r="Y813" s="9"/>
      <c r="Z813" s="9"/>
      <c r="AA813" s="8">
        <v>808</v>
      </c>
      <c r="AB813" s="20">
        <v>2016</v>
      </c>
      <c r="AC813" s="20">
        <v>2007</v>
      </c>
      <c r="AD813" s="21">
        <v>128.85</v>
      </c>
      <c r="AE813" s="9">
        <f t="shared" si="100"/>
        <v>19592.541598074138</v>
      </c>
      <c r="AF813" s="9">
        <v>2197137.0517000002</v>
      </c>
      <c r="AG813" s="9">
        <v>33508.915200000003</v>
      </c>
      <c r="AH813" s="9">
        <v>203582.28689999998</v>
      </c>
      <c r="AI813" s="9">
        <v>82525.325299999997</v>
      </c>
      <c r="AJ813" s="9">
        <v>307307.9522</v>
      </c>
      <c r="AK813" s="9">
        <v>30012.444417527171</v>
      </c>
      <c r="AL813" s="9">
        <v>2774456.5452843998</v>
      </c>
      <c r="AM813" s="9">
        <f t="shared" si="101"/>
        <v>277295.50778247282</v>
      </c>
      <c r="AN813" s="9"/>
      <c r="AO813" s="9"/>
      <c r="AP813" s="9"/>
      <c r="AQ813" s="9"/>
      <c r="AR813" s="9"/>
      <c r="AS813" s="9"/>
      <c r="AT813" s="9"/>
      <c r="AU813" s="9"/>
      <c r="AV813" s="9">
        <f t="shared" si="97"/>
        <v>19592.541598074138</v>
      </c>
      <c r="AW813" s="9"/>
      <c r="AX813" s="9"/>
      <c r="AY813" s="9"/>
      <c r="AZ813" s="9"/>
      <c r="BA813" s="20">
        <v>808</v>
      </c>
      <c r="BB813" s="20">
        <v>2017</v>
      </c>
      <c r="BC813" s="20">
        <v>2008</v>
      </c>
      <c r="BD813" s="21">
        <v>117.14</v>
      </c>
      <c r="BE813" s="9">
        <f t="shared" si="102"/>
        <v>-124734.66159558715</v>
      </c>
      <c r="BF813" s="9">
        <v>2247480.3653000002</v>
      </c>
      <c r="BG813" s="9">
        <v>33412.713799999998</v>
      </c>
      <c r="BH813" s="9">
        <v>185984.6636</v>
      </c>
      <c r="BI813" s="9">
        <v>97036.403408808706</v>
      </c>
      <c r="BJ813" s="9">
        <v>255698.7628</v>
      </c>
      <c r="BK813" s="9">
        <v>85098.96305193966</v>
      </c>
      <c r="BL813" s="9">
        <v>2859248.6074524564</v>
      </c>
      <c r="BM813" s="9">
        <f t="shared" si="103"/>
        <v>170599.79974806035</v>
      </c>
      <c r="BN813" s="9"/>
      <c r="BO813" s="9"/>
      <c r="BP813" s="9"/>
      <c r="BQ813" s="9"/>
      <c r="BR813" s="9"/>
      <c r="BS813" s="9"/>
      <c r="BT813" s="9"/>
      <c r="BU813" s="9"/>
      <c r="BV813" s="9">
        <f t="shared" si="98"/>
        <v>-124734.66159558715</v>
      </c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</row>
    <row r="814" spans="1:117">
      <c r="A814" s="8">
        <v>809</v>
      </c>
      <c r="B814" s="20">
        <v>2015</v>
      </c>
      <c r="C814" s="20">
        <v>1967</v>
      </c>
      <c r="D814" s="21">
        <v>114.02</v>
      </c>
      <c r="E814" s="9">
        <v>21067.8881</v>
      </c>
      <c r="F814" s="9">
        <v>2054872.8563000001</v>
      </c>
      <c r="G814" s="9">
        <v>77366.129400000005</v>
      </c>
      <c r="H814" s="9">
        <v>379500.35690000001</v>
      </c>
      <c r="I814" s="9">
        <v>76382.801200000002</v>
      </c>
      <c r="J814" s="9">
        <v>21020.2896</v>
      </c>
      <c r="K814" s="9">
        <v>21347.283299999999</v>
      </c>
      <c r="L814" s="9">
        <v>2566727.2618999998</v>
      </c>
      <c r="M814" s="9">
        <f t="shared" si="99"/>
        <v>-326.99369999999908</v>
      </c>
      <c r="N814" s="9"/>
      <c r="O814" s="9"/>
      <c r="P814" s="9"/>
      <c r="Q814" s="9"/>
      <c r="R814" s="9"/>
      <c r="S814" s="9"/>
      <c r="T814" s="9"/>
      <c r="U814" s="9"/>
      <c r="V814" s="9">
        <f t="shared" si="96"/>
        <v>289629.88809999998</v>
      </c>
      <c r="W814" s="9"/>
      <c r="X814" s="9"/>
      <c r="Y814" s="9"/>
      <c r="Z814" s="9"/>
      <c r="AA814" s="8">
        <v>809</v>
      </c>
      <c r="AB814" s="20">
        <v>2016</v>
      </c>
      <c r="AC814" s="20">
        <v>1963</v>
      </c>
      <c r="AD814" s="21">
        <v>135.94</v>
      </c>
      <c r="AE814" s="9">
        <f t="shared" si="100"/>
        <v>113257.85859807348</v>
      </c>
      <c r="AF814" s="9">
        <v>2176033.9780999999</v>
      </c>
      <c r="AG814" s="9">
        <v>33508.915200000003</v>
      </c>
      <c r="AH814" s="9">
        <v>204925.49969999999</v>
      </c>
      <c r="AI814" s="9">
        <v>77479.192800000004</v>
      </c>
      <c r="AJ814" s="9">
        <v>406867.57670000003</v>
      </c>
      <c r="AK814" s="9">
        <v>10213.16781752717</v>
      </c>
      <c r="AL814" s="9">
        <v>2775344.1360843997</v>
      </c>
      <c r="AM814" s="9">
        <f t="shared" si="101"/>
        <v>396654.40888247284</v>
      </c>
      <c r="AN814" s="9"/>
      <c r="AO814" s="9"/>
      <c r="AP814" s="9"/>
      <c r="AQ814" s="9"/>
      <c r="AR814" s="9"/>
      <c r="AS814" s="9"/>
      <c r="AT814" s="9"/>
      <c r="AU814" s="9"/>
      <c r="AV814" s="9">
        <f t="shared" si="97"/>
        <v>113257.85859807348</v>
      </c>
      <c r="AW814" s="9"/>
      <c r="AX814" s="9"/>
      <c r="AY814" s="9"/>
      <c r="AZ814" s="9"/>
      <c r="BA814" s="20">
        <v>809</v>
      </c>
      <c r="BB814" s="20">
        <v>2017</v>
      </c>
      <c r="BC814" s="20">
        <v>1964</v>
      </c>
      <c r="BD814" s="21">
        <v>163.87</v>
      </c>
      <c r="BE814" s="9">
        <f t="shared" si="102"/>
        <v>-91618.950754911173</v>
      </c>
      <c r="BF814" s="9">
        <v>2179005.5803999999</v>
      </c>
      <c r="BG814" s="9">
        <v>33412.713799999998</v>
      </c>
      <c r="BH814" s="9">
        <v>189450.87849999999</v>
      </c>
      <c r="BI814" s="9">
        <v>84014.654249485306</v>
      </c>
      <c r="BJ814" s="9">
        <v>343665.08060000004</v>
      </c>
      <c r="BK814" s="9">
        <v>54009.750051939664</v>
      </c>
      <c r="BL814" s="9">
        <v>2867158.1082524564</v>
      </c>
      <c r="BM814" s="9">
        <f t="shared" si="103"/>
        <v>289655.33054806036</v>
      </c>
      <c r="BN814" s="9"/>
      <c r="BO814" s="9"/>
      <c r="BP814" s="9"/>
      <c r="BQ814" s="9"/>
      <c r="BR814" s="9"/>
      <c r="BS814" s="9"/>
      <c r="BT814" s="9"/>
      <c r="BU814" s="9"/>
      <c r="BV814" s="9">
        <f t="shared" si="98"/>
        <v>-91618.950754911173</v>
      </c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</row>
    <row r="815" spans="1:117">
      <c r="A815" s="8">
        <v>810</v>
      </c>
      <c r="B815" s="20">
        <v>2015</v>
      </c>
      <c r="C815" s="20">
        <v>1982</v>
      </c>
      <c r="D815" s="21">
        <v>133.55000000000001</v>
      </c>
      <c r="E815" s="9">
        <v>53876.676099999997</v>
      </c>
      <c r="F815" s="9">
        <v>2065879.1895000001</v>
      </c>
      <c r="G815" s="9">
        <v>77366.129400000005</v>
      </c>
      <c r="H815" s="9">
        <v>379691.21779999998</v>
      </c>
      <c r="I815" s="9">
        <v>75666.020499999999</v>
      </c>
      <c r="J815" s="9">
        <v>40895.822399999997</v>
      </c>
      <c r="K815" s="9">
        <v>17703.2274</v>
      </c>
      <c r="L815" s="9">
        <v>2567918.4761999999</v>
      </c>
      <c r="M815" s="9">
        <f t="shared" si="99"/>
        <v>23192.594999999998</v>
      </c>
      <c r="N815" s="9"/>
      <c r="O815" s="9"/>
      <c r="P815" s="9"/>
      <c r="Q815" s="9"/>
      <c r="R815" s="9"/>
      <c r="S815" s="9"/>
      <c r="T815" s="9"/>
      <c r="U815" s="9"/>
      <c r="V815" s="9">
        <f t="shared" si="96"/>
        <v>322438.67610000004</v>
      </c>
      <c r="W815" s="9"/>
      <c r="X815" s="9"/>
      <c r="Y815" s="9"/>
      <c r="Z815" s="9"/>
      <c r="AA815" s="8">
        <v>810</v>
      </c>
      <c r="AB815" s="20">
        <v>2016</v>
      </c>
      <c r="AC815" s="20">
        <v>2000</v>
      </c>
      <c r="AD815" s="21">
        <v>82.51</v>
      </c>
      <c r="AE815" s="9">
        <f t="shared" si="100"/>
        <v>84233.75579807302</v>
      </c>
      <c r="AF815" s="9">
        <v>2216709.3801000002</v>
      </c>
      <c r="AG815" s="9">
        <v>33508.915200000003</v>
      </c>
      <c r="AH815" s="9">
        <v>204512.68539999999</v>
      </c>
      <c r="AI815" s="9">
        <v>79030.038499999995</v>
      </c>
      <c r="AJ815" s="9">
        <v>346615.52880000003</v>
      </c>
      <c r="AK815" s="9">
        <v>16373.826317527171</v>
      </c>
      <c r="AL815" s="9">
        <v>2779768.9658843996</v>
      </c>
      <c r="AM815" s="9">
        <f t="shared" si="101"/>
        <v>330241.70248247287</v>
      </c>
      <c r="AN815" s="9"/>
      <c r="AO815" s="9"/>
      <c r="AP815" s="9"/>
      <c r="AQ815" s="9"/>
      <c r="AR815" s="9"/>
      <c r="AS815" s="9"/>
      <c r="AT815" s="9"/>
      <c r="AU815" s="9"/>
      <c r="AV815" s="9">
        <f t="shared" si="97"/>
        <v>84233.75579807302</v>
      </c>
      <c r="AW815" s="9"/>
      <c r="AX815" s="9"/>
      <c r="AY815" s="9"/>
      <c r="AZ815" s="9"/>
      <c r="BA815" s="20">
        <v>810</v>
      </c>
      <c r="BB815" s="20">
        <v>2017</v>
      </c>
      <c r="BC815" s="20">
        <v>2001</v>
      </c>
      <c r="BD815" s="21">
        <v>130.38999999999999</v>
      </c>
      <c r="BE815" s="9">
        <f t="shared" si="102"/>
        <v>-336868.34769473644</v>
      </c>
      <c r="BF815" s="9">
        <v>2251164.1228</v>
      </c>
      <c r="BG815" s="9">
        <v>33412.713799999998</v>
      </c>
      <c r="BH815" s="9">
        <v>179580.45680000001</v>
      </c>
      <c r="BI815" s="9">
        <v>121095.49240966</v>
      </c>
      <c r="BJ815" s="9">
        <v>67758.946400000001</v>
      </c>
      <c r="BK815" s="9">
        <v>152529.77465193966</v>
      </c>
      <c r="BL815" s="9">
        <v>2837350.3052524566</v>
      </c>
      <c r="BM815" s="9">
        <f t="shared" si="103"/>
        <v>-84770.82825193966</v>
      </c>
      <c r="BN815" s="9"/>
      <c r="BO815" s="9"/>
      <c r="BP815" s="9"/>
      <c r="BQ815" s="9"/>
      <c r="BR815" s="9"/>
      <c r="BS815" s="9"/>
      <c r="BT815" s="9"/>
      <c r="BU815" s="9"/>
      <c r="BV815" s="9">
        <f t="shared" si="98"/>
        <v>-336868.34769473644</v>
      </c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</row>
    <row r="816" spans="1:117">
      <c r="A816" s="8">
        <v>811</v>
      </c>
      <c r="B816" s="20">
        <v>2015</v>
      </c>
      <c r="C816" s="20">
        <v>1951</v>
      </c>
      <c r="D816" s="21">
        <v>124.93</v>
      </c>
      <c r="E816" s="9">
        <v>30263.043300000001</v>
      </c>
      <c r="F816" s="9">
        <v>2030129.0506</v>
      </c>
      <c r="G816" s="9">
        <v>77366.129400000005</v>
      </c>
      <c r="H816" s="9">
        <v>379698.02169999998</v>
      </c>
      <c r="I816" s="9">
        <v>75640.468299999993</v>
      </c>
      <c r="J816" s="9">
        <v>44308.185799999999</v>
      </c>
      <c r="K816" s="9">
        <v>3957.7970999999998</v>
      </c>
      <c r="L816" s="9">
        <v>2572921.0153000001</v>
      </c>
      <c r="M816" s="9">
        <f t="shared" si="99"/>
        <v>40350.388699999996</v>
      </c>
      <c r="N816" s="9"/>
      <c r="O816" s="9"/>
      <c r="P816" s="9"/>
      <c r="Q816" s="9"/>
      <c r="R816" s="9"/>
      <c r="S816" s="9"/>
      <c r="T816" s="9"/>
      <c r="U816" s="9"/>
      <c r="V816" s="9">
        <f t="shared" si="96"/>
        <v>298825.04330000002</v>
      </c>
      <c r="W816" s="9"/>
      <c r="X816" s="9"/>
      <c r="Y816" s="9"/>
      <c r="Z816" s="9"/>
      <c r="AA816" s="8">
        <v>811</v>
      </c>
      <c r="AB816" s="20">
        <v>2016</v>
      </c>
      <c r="AC816" s="20">
        <v>1986</v>
      </c>
      <c r="AD816" s="21">
        <v>103.9</v>
      </c>
      <c r="AE816" s="9">
        <f t="shared" si="100"/>
        <v>91026.750398073345</v>
      </c>
      <c r="AF816" s="9">
        <v>2164400.6705</v>
      </c>
      <c r="AG816" s="9">
        <v>33508.915200000003</v>
      </c>
      <c r="AH816" s="9">
        <v>204324.98919999998</v>
      </c>
      <c r="AI816" s="9">
        <v>79735.1685</v>
      </c>
      <c r="AJ816" s="9">
        <v>412234.55479999998</v>
      </c>
      <c r="AK816" s="9">
        <v>12335.31671752717</v>
      </c>
      <c r="AL816" s="9">
        <v>2790842.2310843999</v>
      </c>
      <c r="AM816" s="9">
        <f t="shared" si="101"/>
        <v>399899.23808247282</v>
      </c>
      <c r="AN816" s="9"/>
      <c r="AO816" s="9"/>
      <c r="AP816" s="9"/>
      <c r="AQ816" s="9"/>
      <c r="AR816" s="9"/>
      <c r="AS816" s="9"/>
      <c r="AT816" s="9"/>
      <c r="AU816" s="9"/>
      <c r="AV816" s="9">
        <f t="shared" si="97"/>
        <v>91026.750398073345</v>
      </c>
      <c r="AW816" s="9"/>
      <c r="AX816" s="9"/>
      <c r="AY816" s="9"/>
      <c r="AZ816" s="9"/>
      <c r="BA816" s="20">
        <v>811</v>
      </c>
      <c r="BB816" s="20">
        <v>2017</v>
      </c>
      <c r="BC816" s="20">
        <v>1987</v>
      </c>
      <c r="BD816" s="21">
        <v>96.42</v>
      </c>
      <c r="BE816" s="9">
        <f t="shared" si="102"/>
        <v>-203510.55051074736</v>
      </c>
      <c r="BF816" s="9">
        <v>2185452.915</v>
      </c>
      <c r="BG816" s="9">
        <v>33412.713799999998</v>
      </c>
      <c r="BH816" s="9">
        <v>187436.55360000001</v>
      </c>
      <c r="BI816" s="9">
        <v>91581.996193648403</v>
      </c>
      <c r="BJ816" s="9">
        <v>216135.83299999998</v>
      </c>
      <c r="BK816" s="9">
        <v>71572.637451939663</v>
      </c>
      <c r="BL816" s="9">
        <v>2845957.9246524563</v>
      </c>
      <c r="BM816" s="9">
        <f t="shared" si="103"/>
        <v>144563.19554806032</v>
      </c>
      <c r="BN816" s="9"/>
      <c r="BO816" s="9"/>
      <c r="BP816" s="9"/>
      <c r="BQ816" s="9"/>
      <c r="BR816" s="9"/>
      <c r="BS816" s="9"/>
      <c r="BT816" s="9"/>
      <c r="BU816" s="9"/>
      <c r="BV816" s="9">
        <f t="shared" si="98"/>
        <v>-203510.55051074736</v>
      </c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</row>
    <row r="817" spans="1:117">
      <c r="A817" s="8">
        <v>812</v>
      </c>
      <c r="B817" s="20">
        <v>2015</v>
      </c>
      <c r="C817" s="20">
        <v>1998</v>
      </c>
      <c r="D817" s="21">
        <v>105.25</v>
      </c>
      <c r="E817" s="9">
        <v>101962.2773</v>
      </c>
      <c r="F817" s="9">
        <v>2071998.4627</v>
      </c>
      <c r="G817" s="9">
        <v>77366.129400000005</v>
      </c>
      <c r="H817" s="9">
        <v>380542.39079999999</v>
      </c>
      <c r="I817" s="9">
        <v>72469.429300000003</v>
      </c>
      <c r="J817" s="9">
        <v>82763.956300000005</v>
      </c>
      <c r="K817" s="9">
        <v>1408.5306</v>
      </c>
      <c r="L817" s="9">
        <v>2581769.5605000001</v>
      </c>
      <c r="M817" s="9">
        <f t="shared" si="99"/>
        <v>81355.425700000007</v>
      </c>
      <c r="N817" s="9"/>
      <c r="O817" s="9"/>
      <c r="P817" s="9"/>
      <c r="Q817" s="9"/>
      <c r="R817" s="9"/>
      <c r="S817" s="9"/>
      <c r="T817" s="9"/>
      <c r="U817" s="9"/>
      <c r="V817" s="9">
        <f t="shared" si="96"/>
        <v>370524.27730000002</v>
      </c>
      <c r="W817" s="9"/>
      <c r="X817" s="9"/>
      <c r="Y817" s="9"/>
      <c r="Z817" s="9"/>
      <c r="AA817" s="8">
        <v>812</v>
      </c>
      <c r="AB817" s="20">
        <v>2016</v>
      </c>
      <c r="AC817" s="20">
        <v>1976</v>
      </c>
      <c r="AD817" s="21">
        <v>78.040000000000006</v>
      </c>
      <c r="AE817" s="9">
        <f t="shared" si="100"/>
        <v>266324.94729807321</v>
      </c>
      <c r="AF817" s="9">
        <v>2231227.35</v>
      </c>
      <c r="AG817" s="9">
        <v>33508.915200000003</v>
      </c>
      <c r="AH817" s="9">
        <v>206340.65219999998</v>
      </c>
      <c r="AI817" s="9">
        <v>72162.8</v>
      </c>
      <c r="AJ817" s="9">
        <v>546162.3557999999</v>
      </c>
      <c r="AK817" s="9">
        <v>8936.3475175271706</v>
      </c>
      <c r="AL817" s="9">
        <v>2814140.7783843996</v>
      </c>
      <c r="AM817" s="9">
        <f t="shared" si="101"/>
        <v>537226.00828247273</v>
      </c>
      <c r="AN817" s="9"/>
      <c r="AO817" s="9"/>
      <c r="AP817" s="9"/>
      <c r="AQ817" s="9"/>
      <c r="AR817" s="9"/>
      <c r="AS817" s="9"/>
      <c r="AT817" s="9"/>
      <c r="AU817" s="9"/>
      <c r="AV817" s="9">
        <f t="shared" si="97"/>
        <v>266324.94729807321</v>
      </c>
      <c r="AW817" s="9"/>
      <c r="AX817" s="9"/>
      <c r="AY817" s="9"/>
      <c r="AZ817" s="9"/>
      <c r="BA817" s="20">
        <v>812</v>
      </c>
      <c r="BB817" s="20">
        <v>2017</v>
      </c>
      <c r="BC817" s="20">
        <v>1977</v>
      </c>
      <c r="BD817" s="21">
        <v>137.30000000000001</v>
      </c>
      <c r="BE817" s="9">
        <f t="shared" si="102"/>
        <v>-332041.56240485003</v>
      </c>
      <c r="BF817" s="9">
        <v>2252291.4032999999</v>
      </c>
      <c r="BG817" s="9">
        <v>33412.713799999998</v>
      </c>
      <c r="BH817" s="9">
        <v>174627.2095</v>
      </c>
      <c r="BI817" s="9">
        <v>139703.670199546</v>
      </c>
      <c r="BJ817" s="9">
        <v>74659.793999999994</v>
      </c>
      <c r="BK817" s="9">
        <v>164622.29575193964</v>
      </c>
      <c r="BL817" s="9">
        <v>2842114.0574524566</v>
      </c>
      <c r="BM817" s="9">
        <f t="shared" si="103"/>
        <v>-89962.50175193965</v>
      </c>
      <c r="BN817" s="9"/>
      <c r="BO817" s="9"/>
      <c r="BP817" s="9"/>
      <c r="BQ817" s="9"/>
      <c r="BR817" s="9"/>
      <c r="BS817" s="9"/>
      <c r="BT817" s="9"/>
      <c r="BU817" s="9"/>
      <c r="BV817" s="9">
        <f t="shared" si="98"/>
        <v>-332041.56240485003</v>
      </c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</row>
    <row r="818" spans="1:117">
      <c r="A818" s="8">
        <v>813</v>
      </c>
      <c r="B818" s="20">
        <v>2015</v>
      </c>
      <c r="C818" s="20">
        <v>1992</v>
      </c>
      <c r="D818" s="21">
        <v>72.650000000000006</v>
      </c>
      <c r="E818" s="9">
        <v>59059.700599999996</v>
      </c>
      <c r="F818" s="9">
        <v>2042672.2058999999</v>
      </c>
      <c r="G818" s="9">
        <v>77366.129400000005</v>
      </c>
      <c r="H818" s="9">
        <v>379827.41680000001</v>
      </c>
      <c r="I818" s="9">
        <v>75154.523300000001</v>
      </c>
      <c r="J818" s="9">
        <v>66118.921400000007</v>
      </c>
      <c r="K818" s="9">
        <v>4633.6247999999996</v>
      </c>
      <c r="L818" s="9">
        <v>2577445.8713000002</v>
      </c>
      <c r="M818" s="9">
        <f t="shared" si="99"/>
        <v>61485.296600000009</v>
      </c>
      <c r="N818" s="9"/>
      <c r="O818" s="9"/>
      <c r="P818" s="9"/>
      <c r="Q818" s="9"/>
      <c r="R818" s="9"/>
      <c r="S818" s="9"/>
      <c r="T818" s="9"/>
      <c r="U818" s="9"/>
      <c r="V818" s="9">
        <f t="shared" si="96"/>
        <v>327621.70059999998</v>
      </c>
      <c r="W818" s="9"/>
      <c r="X818" s="9"/>
      <c r="Y818" s="9"/>
      <c r="Z818" s="9"/>
      <c r="AA818" s="8">
        <v>813</v>
      </c>
      <c r="AB818" s="20">
        <v>2016</v>
      </c>
      <c r="AC818" s="20">
        <v>1930</v>
      </c>
      <c r="AD818" s="21">
        <v>85.5</v>
      </c>
      <c r="AE818" s="9">
        <f t="shared" si="100"/>
        <v>-200654.14520192659</v>
      </c>
      <c r="AF818" s="9">
        <v>2207606.4753</v>
      </c>
      <c r="AG818" s="9">
        <v>33508.915200000003</v>
      </c>
      <c r="AH818" s="9">
        <v>191884.12609999999</v>
      </c>
      <c r="AI818" s="9">
        <v>126472.5469</v>
      </c>
      <c r="AJ818" s="9">
        <v>99348.6967</v>
      </c>
      <c r="AK818" s="9">
        <v>103984.43141752717</v>
      </c>
      <c r="AL818" s="9">
        <v>2755490.4739843998</v>
      </c>
      <c r="AM818" s="9">
        <f t="shared" si="101"/>
        <v>-4635.7347175271716</v>
      </c>
      <c r="AN818" s="9"/>
      <c r="AO818" s="9"/>
      <c r="AP818" s="9"/>
      <c r="AQ818" s="9"/>
      <c r="AR818" s="9"/>
      <c r="AS818" s="9"/>
      <c r="AT818" s="9"/>
      <c r="AU818" s="9"/>
      <c r="AV818" s="9">
        <f t="shared" si="97"/>
        <v>-200654.14520192659</v>
      </c>
      <c r="AW818" s="9"/>
      <c r="AX818" s="9"/>
      <c r="AY818" s="9"/>
      <c r="AZ818" s="9"/>
      <c r="BA818" s="20">
        <v>813</v>
      </c>
      <c r="BB818" s="20">
        <v>2017</v>
      </c>
      <c r="BC818" s="20">
        <v>1931</v>
      </c>
      <c r="BD818" s="21">
        <v>132.94</v>
      </c>
      <c r="BE818" s="9">
        <f t="shared" si="102"/>
        <v>-342313.79606258823</v>
      </c>
      <c r="BF818" s="9">
        <v>2249966.6392999999</v>
      </c>
      <c r="BG818" s="9">
        <v>33412.713799999998</v>
      </c>
      <c r="BH818" s="9">
        <v>175877.18600000002</v>
      </c>
      <c r="BI818" s="9">
        <v>135007.80434180799</v>
      </c>
      <c r="BJ818" s="9">
        <v>86040.242899999997</v>
      </c>
      <c r="BK818" s="9">
        <v>184160.78815193969</v>
      </c>
      <c r="BL818" s="9">
        <v>2838457.5942524564</v>
      </c>
      <c r="BM818" s="9">
        <f t="shared" si="103"/>
        <v>-98120.545251939693</v>
      </c>
      <c r="BN818" s="9"/>
      <c r="BO818" s="9"/>
      <c r="BP818" s="9"/>
      <c r="BQ818" s="9"/>
      <c r="BR818" s="9"/>
      <c r="BS818" s="9"/>
      <c r="BT818" s="9"/>
      <c r="BU818" s="9"/>
      <c r="BV818" s="9">
        <f t="shared" si="98"/>
        <v>-342313.79606258823</v>
      </c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</row>
    <row r="819" spans="1:117">
      <c r="A819" s="8">
        <v>814</v>
      </c>
      <c r="B819" s="20">
        <v>2015</v>
      </c>
      <c r="C819" s="20">
        <v>1997</v>
      </c>
      <c r="D819" s="21">
        <v>158.16</v>
      </c>
      <c r="E819" s="9">
        <v>86317.529699999999</v>
      </c>
      <c r="F819" s="9">
        <v>2036255.4501</v>
      </c>
      <c r="G819" s="9">
        <v>77366.129400000005</v>
      </c>
      <c r="H819" s="9">
        <v>380937.86339999997</v>
      </c>
      <c r="I819" s="9">
        <v>70984.226500000004</v>
      </c>
      <c r="J819" s="9">
        <v>101607.8275</v>
      </c>
      <c r="K819" s="9">
        <v>0</v>
      </c>
      <c r="L819" s="9">
        <v>2580833.9673000001</v>
      </c>
      <c r="M819" s="9">
        <f t="shared" si="99"/>
        <v>101607.8275</v>
      </c>
      <c r="N819" s="9"/>
      <c r="O819" s="9"/>
      <c r="P819" s="9"/>
      <c r="Q819" s="9"/>
      <c r="R819" s="9"/>
      <c r="S819" s="9"/>
      <c r="T819" s="9"/>
      <c r="U819" s="9"/>
      <c r="V819" s="9">
        <f t="shared" si="96"/>
        <v>354879.52970000001</v>
      </c>
      <c r="W819" s="9"/>
      <c r="X819" s="9"/>
      <c r="Y819" s="9"/>
      <c r="Z819" s="9"/>
      <c r="AA819" s="8">
        <v>814</v>
      </c>
      <c r="AB819" s="20">
        <v>2016</v>
      </c>
      <c r="AC819" s="20">
        <v>1983</v>
      </c>
      <c r="AD819" s="21">
        <v>157.11000000000001</v>
      </c>
      <c r="AE819" s="9">
        <f t="shared" si="100"/>
        <v>206991.98629807355</v>
      </c>
      <c r="AF819" s="9">
        <v>2181451.5342999999</v>
      </c>
      <c r="AG819" s="9">
        <v>33508.915200000003</v>
      </c>
      <c r="AH819" s="9">
        <v>206076.28449999998</v>
      </c>
      <c r="AI819" s="9">
        <v>73155.966700000004</v>
      </c>
      <c r="AJ819" s="9">
        <v>518113.0821</v>
      </c>
      <c r="AK819" s="9">
        <v>9687.1201175271708</v>
      </c>
      <c r="AL819" s="9">
        <v>2795626.6763843996</v>
      </c>
      <c r="AM819" s="9">
        <f t="shared" si="101"/>
        <v>508425.9619824728</v>
      </c>
      <c r="AN819" s="9"/>
      <c r="AO819" s="9"/>
      <c r="AP819" s="9"/>
      <c r="AQ819" s="9"/>
      <c r="AR819" s="9"/>
      <c r="AS819" s="9"/>
      <c r="AT819" s="9"/>
      <c r="AU819" s="9"/>
      <c r="AV819" s="9">
        <f t="shared" si="97"/>
        <v>206991.98629807355</v>
      </c>
      <c r="AW819" s="9"/>
      <c r="AX819" s="9"/>
      <c r="AY819" s="9"/>
      <c r="AZ819" s="9"/>
      <c r="BA819" s="20">
        <v>814</v>
      </c>
      <c r="BB819" s="20">
        <v>2017</v>
      </c>
      <c r="BC819" s="20">
        <v>1984</v>
      </c>
      <c r="BD819" s="21">
        <v>117.76</v>
      </c>
      <c r="BE819" s="9">
        <f t="shared" si="102"/>
        <v>35145.084883631207</v>
      </c>
      <c r="BF819" s="9">
        <v>2171631.7829999998</v>
      </c>
      <c r="BG819" s="9">
        <v>33412.713799999998</v>
      </c>
      <c r="BH819" s="9">
        <v>192454.93970000002</v>
      </c>
      <c r="BI819" s="9">
        <v>72729.107388027594</v>
      </c>
      <c r="BJ819" s="9">
        <v>483395.5013</v>
      </c>
      <c r="BK819" s="9">
        <v>38662.738851939663</v>
      </c>
      <c r="BL819" s="9">
        <v>2879816.2214524564</v>
      </c>
      <c r="BM819" s="9">
        <f t="shared" si="103"/>
        <v>444732.76244806033</v>
      </c>
      <c r="BN819" s="9"/>
      <c r="BO819" s="9"/>
      <c r="BP819" s="9"/>
      <c r="BQ819" s="9"/>
      <c r="BR819" s="9"/>
      <c r="BS819" s="9"/>
      <c r="BT819" s="9"/>
      <c r="BU819" s="9"/>
      <c r="BV819" s="9">
        <f t="shared" si="98"/>
        <v>35145.084883631207</v>
      </c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</row>
    <row r="820" spans="1:117">
      <c r="A820" s="8">
        <v>815</v>
      </c>
      <c r="B820" s="20">
        <v>2015</v>
      </c>
      <c r="C820" s="20">
        <v>1953</v>
      </c>
      <c r="D820" s="21">
        <v>106.8</v>
      </c>
      <c r="E820" s="9">
        <v>72282.519100000005</v>
      </c>
      <c r="F820" s="9">
        <v>2053163.2304</v>
      </c>
      <c r="G820" s="9">
        <v>77366.129400000005</v>
      </c>
      <c r="H820" s="9">
        <v>380398.59620000003</v>
      </c>
      <c r="I820" s="9">
        <v>73009.451700000005</v>
      </c>
      <c r="J820" s="9">
        <v>71925.998699999996</v>
      </c>
      <c r="K820" s="9">
        <v>6604.9525000000003</v>
      </c>
      <c r="L820" s="9">
        <v>2576975.9347000001</v>
      </c>
      <c r="M820" s="9">
        <f t="shared" si="99"/>
        <v>65321.046199999997</v>
      </c>
      <c r="N820" s="9"/>
      <c r="O820" s="9"/>
      <c r="P820" s="9"/>
      <c r="Q820" s="9"/>
      <c r="R820" s="9"/>
      <c r="S820" s="9"/>
      <c r="T820" s="9"/>
      <c r="U820" s="9"/>
      <c r="V820" s="9">
        <f t="shared" si="96"/>
        <v>340844.51910000003</v>
      </c>
      <c r="W820" s="9"/>
      <c r="X820" s="9"/>
      <c r="Y820" s="9"/>
      <c r="Z820" s="9"/>
      <c r="AA820" s="8">
        <v>815</v>
      </c>
      <c r="AB820" s="20">
        <v>2016</v>
      </c>
      <c r="AC820" s="20">
        <v>1955</v>
      </c>
      <c r="AD820" s="21">
        <v>178.01</v>
      </c>
      <c r="AE820" s="9">
        <f t="shared" si="100"/>
        <v>79193.090798072983</v>
      </c>
      <c r="AF820" s="9">
        <v>2206902.2684999998</v>
      </c>
      <c r="AG820" s="9">
        <v>33508.915200000003</v>
      </c>
      <c r="AH820" s="9">
        <v>200928.6636</v>
      </c>
      <c r="AI820" s="9">
        <v>92494.36</v>
      </c>
      <c r="AJ820" s="9">
        <v>365911.42360000004</v>
      </c>
      <c r="AK820" s="9">
        <v>39280.11351752717</v>
      </c>
      <c r="AL820" s="9">
        <v>2781272.4265843998</v>
      </c>
      <c r="AM820" s="9">
        <f t="shared" si="101"/>
        <v>326631.31008247286</v>
      </c>
      <c r="AN820" s="9"/>
      <c r="AO820" s="9"/>
      <c r="AP820" s="9"/>
      <c r="AQ820" s="9"/>
      <c r="AR820" s="9"/>
      <c r="AS820" s="9"/>
      <c r="AT820" s="9"/>
      <c r="AU820" s="9"/>
      <c r="AV820" s="9">
        <f t="shared" si="97"/>
        <v>79193.090798072983</v>
      </c>
      <c r="AW820" s="9"/>
      <c r="AX820" s="9"/>
      <c r="AY820" s="9"/>
      <c r="AZ820" s="9"/>
      <c r="BA820" s="20">
        <v>815</v>
      </c>
      <c r="BB820" s="20">
        <v>2017</v>
      </c>
      <c r="BC820" s="20">
        <v>1956</v>
      </c>
      <c r="BD820" s="21">
        <v>141.34</v>
      </c>
      <c r="BE820" s="9">
        <f t="shared" si="102"/>
        <v>283530.82979309652</v>
      </c>
      <c r="BF820" s="9">
        <v>2247379.0529</v>
      </c>
      <c r="BG820" s="9">
        <v>33412.713799999998</v>
      </c>
      <c r="BH820" s="9">
        <v>192088.9327</v>
      </c>
      <c r="BI820" s="9">
        <v>74104.109097492401</v>
      </c>
      <c r="BJ820" s="9">
        <v>673041.74910000002</v>
      </c>
      <c r="BK820" s="9">
        <v>42963.332051939666</v>
      </c>
      <c r="BL820" s="9">
        <v>2893532.3957524565</v>
      </c>
      <c r="BM820" s="9">
        <f t="shared" si="103"/>
        <v>630078.41704806034</v>
      </c>
      <c r="BN820" s="9"/>
      <c r="BO820" s="9"/>
      <c r="BP820" s="9"/>
      <c r="BQ820" s="9"/>
      <c r="BR820" s="9"/>
      <c r="BS820" s="9"/>
      <c r="BT820" s="9"/>
      <c r="BU820" s="9"/>
      <c r="BV820" s="9">
        <f t="shared" si="98"/>
        <v>283530.82979309652</v>
      </c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</row>
    <row r="821" spans="1:117">
      <c r="A821" s="8">
        <v>816</v>
      </c>
      <c r="B821" s="20">
        <v>2015</v>
      </c>
      <c r="C821" s="20">
        <v>1988</v>
      </c>
      <c r="D821" s="21">
        <v>75.92</v>
      </c>
      <c r="E821" s="9">
        <v>79172.630699999994</v>
      </c>
      <c r="F821" s="9">
        <v>2039236.0856999999</v>
      </c>
      <c r="G821" s="9">
        <v>77366.129400000005</v>
      </c>
      <c r="H821" s="9">
        <v>380461.93199999997</v>
      </c>
      <c r="I821" s="9">
        <v>72771.593099999998</v>
      </c>
      <c r="J821" s="9">
        <v>87801.804099999994</v>
      </c>
      <c r="K821" s="9">
        <v>0</v>
      </c>
      <c r="L821" s="9">
        <v>2578464.9136999999</v>
      </c>
      <c r="M821" s="9">
        <f t="shared" si="99"/>
        <v>87801.804099999994</v>
      </c>
      <c r="N821" s="9"/>
      <c r="O821" s="9"/>
      <c r="P821" s="9"/>
      <c r="Q821" s="9"/>
      <c r="R821" s="9"/>
      <c r="S821" s="9"/>
      <c r="T821" s="9"/>
      <c r="U821" s="9"/>
      <c r="V821" s="9">
        <f t="shared" si="96"/>
        <v>347734.63069999998</v>
      </c>
      <c r="W821" s="9"/>
      <c r="X821" s="9"/>
      <c r="Y821" s="9"/>
      <c r="Z821" s="9"/>
      <c r="AA821" s="8">
        <v>816</v>
      </c>
      <c r="AB821" s="20">
        <v>2016</v>
      </c>
      <c r="AC821" s="20">
        <v>2000</v>
      </c>
      <c r="AD821" s="21">
        <v>82.51</v>
      </c>
      <c r="AE821" s="9">
        <f t="shared" si="100"/>
        <v>103530.6797980736</v>
      </c>
      <c r="AF821" s="9">
        <v>2199547.9772000001</v>
      </c>
      <c r="AG821" s="9">
        <v>33508.915200000003</v>
      </c>
      <c r="AH821" s="9">
        <v>204673.65419999999</v>
      </c>
      <c r="AI821" s="9">
        <v>78425.316900000005</v>
      </c>
      <c r="AJ821" s="9">
        <v>381865.91980000003</v>
      </c>
      <c r="AK821" s="9">
        <v>14492.46461752717</v>
      </c>
      <c r="AL821" s="9">
        <v>2779998.6388843996</v>
      </c>
      <c r="AM821" s="9">
        <f t="shared" si="101"/>
        <v>367373.45518247288</v>
      </c>
      <c r="AN821" s="9"/>
      <c r="AO821" s="9"/>
      <c r="AP821" s="9"/>
      <c r="AQ821" s="9"/>
      <c r="AR821" s="9"/>
      <c r="AS821" s="9"/>
      <c r="AT821" s="9"/>
      <c r="AU821" s="9"/>
      <c r="AV821" s="9">
        <f t="shared" si="97"/>
        <v>103530.6797980736</v>
      </c>
      <c r="AW821" s="9"/>
      <c r="AX821" s="9"/>
      <c r="AY821" s="9"/>
      <c r="AZ821" s="9"/>
      <c r="BA821" s="20">
        <v>816</v>
      </c>
      <c r="BB821" s="20">
        <v>2017</v>
      </c>
      <c r="BC821" s="20">
        <v>2001</v>
      </c>
      <c r="BD821" s="21">
        <v>130.38999999999999</v>
      </c>
      <c r="BE821" s="9">
        <f t="shared" si="102"/>
        <v>-335173.73038785812</v>
      </c>
      <c r="BF821" s="9">
        <v>2216612.5710999998</v>
      </c>
      <c r="BG821" s="9">
        <v>33412.713799999998</v>
      </c>
      <c r="BH821" s="9">
        <v>177031.84650000001</v>
      </c>
      <c r="BI821" s="9">
        <v>130670.018016538</v>
      </c>
      <c r="BJ821" s="9">
        <v>91822.630799999999</v>
      </c>
      <c r="BK821" s="9">
        <v>146456.17545193966</v>
      </c>
      <c r="BL821" s="9">
        <v>2838267.3351524565</v>
      </c>
      <c r="BM821" s="9">
        <f t="shared" si="103"/>
        <v>-54633.544651939665</v>
      </c>
      <c r="BN821" s="9"/>
      <c r="BO821" s="9"/>
      <c r="BP821" s="9"/>
      <c r="BQ821" s="9"/>
      <c r="BR821" s="9"/>
      <c r="BS821" s="9"/>
      <c r="BT821" s="9"/>
      <c r="BU821" s="9"/>
      <c r="BV821" s="9">
        <f t="shared" si="98"/>
        <v>-335173.73038785812</v>
      </c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</row>
    <row r="822" spans="1:117">
      <c r="A822" s="8">
        <v>817</v>
      </c>
      <c r="B822" s="20">
        <v>2015</v>
      </c>
      <c r="C822" s="20">
        <v>1987</v>
      </c>
      <c r="D822" s="21">
        <v>78.25</v>
      </c>
      <c r="E822" s="9">
        <v>72157.427100000001</v>
      </c>
      <c r="F822" s="9">
        <v>2048625.2341</v>
      </c>
      <c r="G822" s="9">
        <v>77366.129400000005</v>
      </c>
      <c r="H822" s="9">
        <v>380158.77309999999</v>
      </c>
      <c r="I822" s="9">
        <v>73910.110499999995</v>
      </c>
      <c r="J822" s="9">
        <v>74498.914099999995</v>
      </c>
      <c r="K822" s="9">
        <v>3504.5354000000002</v>
      </c>
      <c r="L822" s="9">
        <v>2578897.1987000001</v>
      </c>
      <c r="M822" s="9">
        <f t="shared" si="99"/>
        <v>70994.378700000001</v>
      </c>
      <c r="N822" s="9"/>
      <c r="O822" s="9"/>
      <c r="P822" s="9"/>
      <c r="Q822" s="9"/>
      <c r="R822" s="9"/>
      <c r="S822" s="9"/>
      <c r="T822" s="9"/>
      <c r="U822" s="9"/>
      <c r="V822" s="9">
        <f t="shared" si="96"/>
        <v>340719.42710000003</v>
      </c>
      <c r="W822" s="9"/>
      <c r="X822" s="9"/>
      <c r="Y822" s="9"/>
      <c r="Z822" s="9"/>
      <c r="AA822" s="8">
        <v>817</v>
      </c>
      <c r="AB822" s="20">
        <v>2016</v>
      </c>
      <c r="AC822" s="20">
        <v>1995</v>
      </c>
      <c r="AD822" s="21">
        <v>184.03</v>
      </c>
      <c r="AE822" s="9">
        <f t="shared" si="100"/>
        <v>18676.920298072975</v>
      </c>
      <c r="AF822" s="9">
        <v>2180802.9660999998</v>
      </c>
      <c r="AG822" s="9">
        <v>33508.915200000003</v>
      </c>
      <c r="AH822" s="9">
        <v>200433.04669999998</v>
      </c>
      <c r="AI822" s="9">
        <v>94356.275299999994</v>
      </c>
      <c r="AJ822" s="9">
        <v>314628.71950000001</v>
      </c>
      <c r="AK822" s="9">
        <v>33560.784417527175</v>
      </c>
      <c r="AL822" s="9">
        <v>2771492.2180843996</v>
      </c>
      <c r="AM822" s="9">
        <f t="shared" si="101"/>
        <v>281067.93508247286</v>
      </c>
      <c r="AN822" s="9"/>
      <c r="AO822" s="9"/>
      <c r="AP822" s="9"/>
      <c r="AQ822" s="9"/>
      <c r="AR822" s="9"/>
      <c r="AS822" s="9"/>
      <c r="AT822" s="9"/>
      <c r="AU822" s="9"/>
      <c r="AV822" s="9">
        <f t="shared" si="97"/>
        <v>18676.920298072975</v>
      </c>
      <c r="AW822" s="9"/>
      <c r="AX822" s="9"/>
      <c r="AY822" s="9"/>
      <c r="AZ822" s="9"/>
      <c r="BA822" s="20">
        <v>817</v>
      </c>
      <c r="BB822" s="20">
        <v>2017</v>
      </c>
      <c r="BC822" s="20">
        <v>1996</v>
      </c>
      <c r="BD822" s="21">
        <v>192.43</v>
      </c>
      <c r="BE822" s="9">
        <f t="shared" si="102"/>
        <v>187867.35252138181</v>
      </c>
      <c r="BF822" s="9">
        <v>2197588.0765</v>
      </c>
      <c r="BG822" s="9">
        <v>33412.713799999998</v>
      </c>
      <c r="BH822" s="9">
        <v>192600.5981</v>
      </c>
      <c r="BI822" s="9">
        <v>72181.903525777801</v>
      </c>
      <c r="BJ822" s="9">
        <v>640789.38320000004</v>
      </c>
      <c r="BK822" s="9">
        <v>41441.171251939661</v>
      </c>
      <c r="BL822" s="9">
        <v>2907264.1513524563</v>
      </c>
      <c r="BM822" s="9">
        <f t="shared" si="103"/>
        <v>599348.21194806043</v>
      </c>
      <c r="BN822" s="9"/>
      <c r="BO822" s="9"/>
      <c r="BP822" s="9"/>
      <c r="BQ822" s="9"/>
      <c r="BR822" s="9"/>
      <c r="BS822" s="9"/>
      <c r="BT822" s="9"/>
      <c r="BU822" s="9"/>
      <c r="BV822" s="9">
        <f t="shared" si="98"/>
        <v>187867.35252138181</v>
      </c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</row>
    <row r="823" spans="1:117">
      <c r="A823" s="8">
        <v>818</v>
      </c>
      <c r="B823" s="20">
        <v>2015</v>
      </c>
      <c r="C823" s="20">
        <v>2002</v>
      </c>
      <c r="D823" s="21">
        <v>106.1</v>
      </c>
      <c r="E823" s="9">
        <v>65693.481100000005</v>
      </c>
      <c r="F823" s="9">
        <v>2033780.8304000001</v>
      </c>
      <c r="G823" s="9">
        <v>77366.129400000005</v>
      </c>
      <c r="H823" s="9">
        <v>381124.66859999998</v>
      </c>
      <c r="I823" s="9">
        <v>70282.677200000006</v>
      </c>
      <c r="J823" s="9">
        <v>78247.370299999995</v>
      </c>
      <c r="K823" s="9">
        <v>1614.3847000000001</v>
      </c>
      <c r="L823" s="9">
        <v>2573493.8100999999</v>
      </c>
      <c r="M823" s="9">
        <f t="shared" si="99"/>
        <v>76632.9856</v>
      </c>
      <c r="N823" s="9"/>
      <c r="O823" s="9"/>
      <c r="P823" s="9"/>
      <c r="Q823" s="9"/>
      <c r="R823" s="9"/>
      <c r="S823" s="9"/>
      <c r="T823" s="9"/>
      <c r="U823" s="9"/>
      <c r="V823" s="9">
        <f t="shared" si="96"/>
        <v>334255.48110000003</v>
      </c>
      <c r="W823" s="9"/>
      <c r="X823" s="9"/>
      <c r="Y823" s="9"/>
      <c r="Z823" s="9"/>
      <c r="AA823" s="8">
        <v>818</v>
      </c>
      <c r="AB823" s="20">
        <v>2016</v>
      </c>
      <c r="AC823" s="20">
        <v>1994</v>
      </c>
      <c r="AD823" s="21">
        <v>130.30000000000001</v>
      </c>
      <c r="AE823" s="9">
        <f t="shared" si="100"/>
        <v>-155415.77660192735</v>
      </c>
      <c r="AF823" s="9">
        <v>2200608.4780999999</v>
      </c>
      <c r="AG823" s="9">
        <v>33508.915200000003</v>
      </c>
      <c r="AH823" s="9">
        <v>194165.53439999997</v>
      </c>
      <c r="AI823" s="9">
        <v>117901.8355</v>
      </c>
      <c r="AJ823" s="9">
        <v>150871.02280000001</v>
      </c>
      <c r="AK823" s="9">
        <v>91907.503417527172</v>
      </c>
      <c r="AL823" s="9">
        <v>2760564.0591843999</v>
      </c>
      <c r="AM823" s="9">
        <f t="shared" si="101"/>
        <v>58963.519382472834</v>
      </c>
      <c r="AN823" s="9"/>
      <c r="AO823" s="9"/>
      <c r="AP823" s="9"/>
      <c r="AQ823" s="9"/>
      <c r="AR823" s="9"/>
      <c r="AS823" s="9"/>
      <c r="AT823" s="9"/>
      <c r="AU823" s="9"/>
      <c r="AV823" s="9">
        <f t="shared" si="97"/>
        <v>-155415.77660192735</v>
      </c>
      <c r="AW823" s="9"/>
      <c r="AX823" s="9"/>
      <c r="AY823" s="9"/>
      <c r="AZ823" s="9"/>
      <c r="BA823" s="20">
        <v>818</v>
      </c>
      <c r="BB823" s="20">
        <v>2017</v>
      </c>
      <c r="BC823" s="20">
        <v>1995</v>
      </c>
      <c r="BD823" s="21">
        <v>184.03</v>
      </c>
      <c r="BE823" s="9">
        <f t="shared" si="102"/>
        <v>-119598.67290699156</v>
      </c>
      <c r="BF823" s="9">
        <v>2236622.5303000002</v>
      </c>
      <c r="BG823" s="9">
        <v>33412.713799999998</v>
      </c>
      <c r="BH823" s="9">
        <v>188030.93</v>
      </c>
      <c r="BI823" s="9">
        <v>89349.064897404198</v>
      </c>
      <c r="BJ823" s="9">
        <v>251944.52530000001</v>
      </c>
      <c r="BK823" s="9">
        <v>68464.78475193966</v>
      </c>
      <c r="BL823" s="9">
        <v>2850493.6524524563</v>
      </c>
      <c r="BM823" s="9">
        <f t="shared" si="103"/>
        <v>183479.74054806033</v>
      </c>
      <c r="BN823" s="9"/>
      <c r="BO823" s="9"/>
      <c r="BP823" s="9"/>
      <c r="BQ823" s="9"/>
      <c r="BR823" s="9"/>
      <c r="BS823" s="9"/>
      <c r="BT823" s="9"/>
      <c r="BU823" s="9"/>
      <c r="BV823" s="9">
        <f t="shared" si="98"/>
        <v>-119598.67290699156</v>
      </c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</row>
    <row r="824" spans="1:117">
      <c r="A824" s="8">
        <v>819</v>
      </c>
      <c r="B824" s="20">
        <v>2015</v>
      </c>
      <c r="C824" s="20">
        <v>1979</v>
      </c>
      <c r="D824" s="21">
        <v>82.26</v>
      </c>
      <c r="E824" s="9">
        <v>38669.498299999999</v>
      </c>
      <c r="F824" s="9">
        <v>2034719.638</v>
      </c>
      <c r="G824" s="9">
        <v>77366.129400000005</v>
      </c>
      <c r="H824" s="9">
        <v>381115.3628</v>
      </c>
      <c r="I824" s="9">
        <v>70317.6253</v>
      </c>
      <c r="J824" s="9">
        <v>53322.969700000001</v>
      </c>
      <c r="K824" s="9">
        <v>3880.0834</v>
      </c>
      <c r="L824" s="9">
        <v>2574292.1433999999</v>
      </c>
      <c r="M824" s="9">
        <f t="shared" si="99"/>
        <v>49442.886299999998</v>
      </c>
      <c r="N824" s="9"/>
      <c r="O824" s="9"/>
      <c r="P824" s="9"/>
      <c r="Q824" s="9"/>
      <c r="R824" s="9"/>
      <c r="S824" s="9"/>
      <c r="T824" s="9"/>
      <c r="U824" s="9"/>
      <c r="V824" s="9">
        <f t="shared" si="96"/>
        <v>307231.49830000004</v>
      </c>
      <c r="W824" s="9"/>
      <c r="X824" s="9"/>
      <c r="Y824" s="9"/>
      <c r="Z824" s="9"/>
      <c r="AA824" s="8">
        <v>819</v>
      </c>
      <c r="AB824" s="20">
        <v>2016</v>
      </c>
      <c r="AC824" s="20">
        <v>2002</v>
      </c>
      <c r="AD824" s="21">
        <v>111.02</v>
      </c>
      <c r="AE824" s="9">
        <f t="shared" si="100"/>
        <v>-106643.64890192635</v>
      </c>
      <c r="AF824" s="9">
        <v>2163795.8968000002</v>
      </c>
      <c r="AG824" s="9">
        <v>33508.915200000003</v>
      </c>
      <c r="AH824" s="9">
        <v>196689.64849999998</v>
      </c>
      <c r="AI824" s="9">
        <v>108419.3366</v>
      </c>
      <c r="AJ824" s="9">
        <v>234874.07990000001</v>
      </c>
      <c r="AK824" s="9">
        <v>61550.517017527178</v>
      </c>
      <c r="AL824" s="9">
        <v>2782381.0088843997</v>
      </c>
      <c r="AM824" s="9">
        <f t="shared" si="101"/>
        <v>173323.56288247282</v>
      </c>
      <c r="AN824" s="9"/>
      <c r="AO824" s="9"/>
      <c r="AP824" s="9"/>
      <c r="AQ824" s="9"/>
      <c r="AR824" s="9"/>
      <c r="AS824" s="9"/>
      <c r="AT824" s="9"/>
      <c r="AU824" s="9"/>
      <c r="AV824" s="9">
        <f t="shared" si="97"/>
        <v>-106643.64890192635</v>
      </c>
      <c r="AW824" s="9"/>
      <c r="AX824" s="9"/>
      <c r="AY824" s="9"/>
      <c r="AZ824" s="9"/>
      <c r="BA824" s="20">
        <v>819</v>
      </c>
      <c r="BB824" s="20">
        <v>2017</v>
      </c>
      <c r="BC824" s="20">
        <v>2003</v>
      </c>
      <c r="BD824" s="21">
        <v>113.28</v>
      </c>
      <c r="BE824" s="9">
        <f t="shared" si="102"/>
        <v>-184600.84047120903</v>
      </c>
      <c r="BF824" s="9">
        <v>2184617.0469</v>
      </c>
      <c r="BG824" s="9">
        <v>33412.713799999998</v>
      </c>
      <c r="BH824" s="9">
        <v>185075.71309999999</v>
      </c>
      <c r="BI824" s="9">
        <v>100451.115233187</v>
      </c>
      <c r="BJ824" s="9">
        <v>260272.74770000001</v>
      </c>
      <c r="BK824" s="9">
        <v>96689.022151939658</v>
      </c>
      <c r="BL824" s="9">
        <v>2851741.1550524565</v>
      </c>
      <c r="BM824" s="9">
        <f t="shared" si="103"/>
        <v>163583.72554806035</v>
      </c>
      <c r="BN824" s="9"/>
      <c r="BO824" s="9"/>
      <c r="BP824" s="9"/>
      <c r="BQ824" s="9"/>
      <c r="BR824" s="9"/>
      <c r="BS824" s="9"/>
      <c r="BT824" s="9"/>
      <c r="BU824" s="9"/>
      <c r="BV824" s="9">
        <f t="shared" si="98"/>
        <v>-184600.84047120903</v>
      </c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</row>
    <row r="825" spans="1:117">
      <c r="A825" s="8">
        <v>820</v>
      </c>
      <c r="B825" s="20">
        <v>2015</v>
      </c>
      <c r="C825" s="20">
        <v>1990</v>
      </c>
      <c r="D825" s="21">
        <v>103.3</v>
      </c>
      <c r="E825" s="9">
        <v>141914.14670000001</v>
      </c>
      <c r="F825" s="9">
        <v>2020631.0474</v>
      </c>
      <c r="G825" s="9">
        <v>77366.129400000005</v>
      </c>
      <c r="H825" s="9">
        <v>379928.37650000001</v>
      </c>
      <c r="I825" s="9">
        <v>74775.367899999997</v>
      </c>
      <c r="J825" s="9">
        <v>174907.40349999999</v>
      </c>
      <c r="K825" s="9">
        <v>0</v>
      </c>
      <c r="L825" s="9">
        <v>2585694.1779999998</v>
      </c>
      <c r="M825" s="9">
        <f t="shared" si="99"/>
        <v>174907.40349999999</v>
      </c>
      <c r="N825" s="9"/>
      <c r="O825" s="9"/>
      <c r="P825" s="9"/>
      <c r="Q825" s="9"/>
      <c r="R825" s="9"/>
      <c r="S825" s="9"/>
      <c r="T825" s="9"/>
      <c r="U825" s="9"/>
      <c r="V825" s="9">
        <f t="shared" si="96"/>
        <v>410476.14670000004</v>
      </c>
      <c r="W825" s="9"/>
      <c r="X825" s="9"/>
      <c r="Y825" s="9"/>
      <c r="Z825" s="9"/>
      <c r="AA825" s="8">
        <v>820</v>
      </c>
      <c r="AB825" s="20">
        <v>2016</v>
      </c>
      <c r="AC825" s="20">
        <v>1952</v>
      </c>
      <c r="AD825" s="21">
        <v>132.01</v>
      </c>
      <c r="AE825" s="9">
        <f t="shared" si="100"/>
        <v>155008.38409807393</v>
      </c>
      <c r="AF825" s="9">
        <v>2169435.3094000001</v>
      </c>
      <c r="AG825" s="9">
        <v>33508.915200000003</v>
      </c>
      <c r="AH825" s="9">
        <v>204700.33539999998</v>
      </c>
      <c r="AI825" s="9">
        <v>78325.0821</v>
      </c>
      <c r="AJ825" s="9">
        <v>476478.05690000003</v>
      </c>
      <c r="AK825" s="9">
        <v>16250.84121752717</v>
      </c>
      <c r="AL825" s="9">
        <v>2791188.4736843999</v>
      </c>
      <c r="AM825" s="9">
        <f t="shared" si="101"/>
        <v>460227.21568247286</v>
      </c>
      <c r="AN825" s="9"/>
      <c r="AO825" s="9"/>
      <c r="AP825" s="9"/>
      <c r="AQ825" s="9"/>
      <c r="AR825" s="9"/>
      <c r="AS825" s="9"/>
      <c r="AT825" s="9"/>
      <c r="AU825" s="9"/>
      <c r="AV825" s="9">
        <f t="shared" si="97"/>
        <v>155008.38409807393</v>
      </c>
      <c r="AW825" s="9"/>
      <c r="AX825" s="9"/>
      <c r="AY825" s="9"/>
      <c r="AZ825" s="9"/>
      <c r="BA825" s="20">
        <v>820</v>
      </c>
      <c r="BB825" s="20">
        <v>2017</v>
      </c>
      <c r="BC825" s="20">
        <v>1953</v>
      </c>
      <c r="BD825" s="21">
        <v>154.11000000000001</v>
      </c>
      <c r="BE825" s="9">
        <f t="shared" si="102"/>
        <v>-8637.3933102749288</v>
      </c>
      <c r="BF825" s="9">
        <v>2267464.6131000002</v>
      </c>
      <c r="BG825" s="9">
        <v>33412.713799999998</v>
      </c>
      <c r="BH825" s="9">
        <v>184681.36120000001</v>
      </c>
      <c r="BI825" s="9">
        <v>101932.601794121</v>
      </c>
      <c r="BJ825" s="9">
        <v>365261.57790000003</v>
      </c>
      <c r="BK825" s="9">
        <v>97238.969951939653</v>
      </c>
      <c r="BL825" s="9">
        <v>2864151.2911524563</v>
      </c>
      <c r="BM825" s="9">
        <f t="shared" si="103"/>
        <v>268022.60794806038</v>
      </c>
      <c r="BN825" s="9"/>
      <c r="BO825" s="9"/>
      <c r="BP825" s="9"/>
      <c r="BQ825" s="9"/>
      <c r="BR825" s="9"/>
      <c r="BS825" s="9"/>
      <c r="BT825" s="9"/>
      <c r="BU825" s="9"/>
      <c r="BV825" s="9">
        <f t="shared" si="98"/>
        <v>-8637.3933102749288</v>
      </c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</row>
    <row r="826" spans="1:117">
      <c r="A826" s="8">
        <v>821</v>
      </c>
      <c r="B826" s="20">
        <v>2015</v>
      </c>
      <c r="C826" s="20">
        <v>1971</v>
      </c>
      <c r="D826" s="21">
        <v>137.58000000000001</v>
      </c>
      <c r="E826" s="9">
        <v>41616.628900000003</v>
      </c>
      <c r="F826" s="9">
        <v>2044753.3683</v>
      </c>
      <c r="G826" s="9">
        <v>77366.129400000005</v>
      </c>
      <c r="H826" s="9">
        <v>379968.79859999998</v>
      </c>
      <c r="I826" s="9">
        <v>74623.562099999996</v>
      </c>
      <c r="J826" s="9">
        <v>42806.563300000002</v>
      </c>
      <c r="K826" s="9">
        <v>4542.1324000000004</v>
      </c>
      <c r="L826" s="9">
        <v>2573359.6605000002</v>
      </c>
      <c r="M826" s="9">
        <f t="shared" si="99"/>
        <v>38264.430899999999</v>
      </c>
      <c r="N826" s="9"/>
      <c r="O826" s="9"/>
      <c r="P826" s="9"/>
      <c r="Q826" s="9"/>
      <c r="R826" s="9"/>
      <c r="S826" s="9"/>
      <c r="T826" s="9"/>
      <c r="U826" s="9"/>
      <c r="V826" s="9">
        <f t="shared" si="96"/>
        <v>310178.62890000001</v>
      </c>
      <c r="W826" s="9"/>
      <c r="X826" s="9"/>
      <c r="Y826" s="9"/>
      <c r="Z826" s="9"/>
      <c r="AA826" s="8">
        <v>821</v>
      </c>
      <c r="AB826" s="20">
        <v>2016</v>
      </c>
      <c r="AC826" s="20">
        <v>1932</v>
      </c>
      <c r="AD826" s="21">
        <v>141.41</v>
      </c>
      <c r="AE826" s="9">
        <f t="shared" si="100"/>
        <v>-42047.663401925936</v>
      </c>
      <c r="AF826" s="9">
        <v>2156856.5284000002</v>
      </c>
      <c r="AG826" s="9">
        <v>33508.915200000003</v>
      </c>
      <c r="AH826" s="9">
        <v>198909.8829</v>
      </c>
      <c r="AI826" s="9">
        <v>100078.4414</v>
      </c>
      <c r="AJ826" s="9">
        <v>344518.45380000002</v>
      </c>
      <c r="AK826" s="9">
        <v>93650.488517527177</v>
      </c>
      <c r="AL826" s="9">
        <v>2782269.3965843995</v>
      </c>
      <c r="AM826" s="9">
        <f t="shared" si="101"/>
        <v>250867.96528247284</v>
      </c>
      <c r="AN826" s="9"/>
      <c r="AO826" s="9"/>
      <c r="AP826" s="9"/>
      <c r="AQ826" s="9"/>
      <c r="AR826" s="9"/>
      <c r="AS826" s="9"/>
      <c r="AT826" s="9"/>
      <c r="AU826" s="9"/>
      <c r="AV826" s="9">
        <f t="shared" si="97"/>
        <v>-42047.663401925936</v>
      </c>
      <c r="AW826" s="9"/>
      <c r="AX826" s="9"/>
      <c r="AY826" s="9"/>
      <c r="AZ826" s="9"/>
      <c r="BA826" s="20">
        <v>821</v>
      </c>
      <c r="BB826" s="20">
        <v>2017</v>
      </c>
      <c r="BC826" s="20">
        <v>1933</v>
      </c>
      <c r="BD826" s="21">
        <v>150.36000000000001</v>
      </c>
      <c r="BE826" s="9">
        <f t="shared" si="102"/>
        <v>9266.1803935528733</v>
      </c>
      <c r="BF826" s="9">
        <v>2165920.0473000002</v>
      </c>
      <c r="BG826" s="9">
        <v>33412.713799999998</v>
      </c>
      <c r="BH826" s="9">
        <v>191194.5386</v>
      </c>
      <c r="BI826" s="9">
        <v>77464.135997948397</v>
      </c>
      <c r="BJ826" s="9">
        <v>456187.91650000005</v>
      </c>
      <c r="BK826" s="9">
        <v>43534.492551939664</v>
      </c>
      <c r="BL826" s="9">
        <v>2871378.6792524564</v>
      </c>
      <c r="BM826" s="9">
        <f t="shared" si="103"/>
        <v>412653.42394806037</v>
      </c>
      <c r="BN826" s="9"/>
      <c r="BO826" s="9"/>
      <c r="BP826" s="9"/>
      <c r="BQ826" s="9"/>
      <c r="BR826" s="9"/>
      <c r="BS826" s="9"/>
      <c r="BT826" s="9"/>
      <c r="BU826" s="9"/>
      <c r="BV826" s="9">
        <f t="shared" si="98"/>
        <v>9266.1803935528733</v>
      </c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</row>
    <row r="827" spans="1:117">
      <c r="A827" s="8">
        <v>822</v>
      </c>
      <c r="B827" s="20">
        <v>2015</v>
      </c>
      <c r="C827" s="20">
        <v>1998</v>
      </c>
      <c r="D827" s="21">
        <v>105.25</v>
      </c>
      <c r="E827" s="9">
        <v>65304.781799999997</v>
      </c>
      <c r="F827" s="9">
        <v>2023304.5134999999</v>
      </c>
      <c r="G827" s="9">
        <v>77366.129400000005</v>
      </c>
      <c r="H827" s="9">
        <v>380603.6459</v>
      </c>
      <c r="I827" s="9">
        <v>72239.384699999995</v>
      </c>
      <c r="J827" s="9">
        <v>96535.692200000005</v>
      </c>
      <c r="K827" s="9">
        <v>0</v>
      </c>
      <c r="L827" s="9">
        <v>2584744.5838000001</v>
      </c>
      <c r="M827" s="9">
        <f t="shared" si="99"/>
        <v>96535.692200000005</v>
      </c>
      <c r="N827" s="9"/>
      <c r="O827" s="9"/>
      <c r="P827" s="9"/>
      <c r="Q827" s="9"/>
      <c r="R827" s="9"/>
      <c r="S827" s="9"/>
      <c r="T827" s="9"/>
      <c r="U827" s="9"/>
      <c r="V827" s="9">
        <f t="shared" si="96"/>
        <v>333866.7818</v>
      </c>
      <c r="W827" s="9"/>
      <c r="X827" s="9"/>
      <c r="Y827" s="9"/>
      <c r="Z827" s="9"/>
      <c r="AA827" s="8">
        <v>822</v>
      </c>
      <c r="AB827" s="20">
        <v>2016</v>
      </c>
      <c r="AC827" s="20">
        <v>1949</v>
      </c>
      <c r="AD827" s="21">
        <v>156.88</v>
      </c>
      <c r="AE827" s="9">
        <f t="shared" si="100"/>
        <v>-53116.944501927122</v>
      </c>
      <c r="AF827" s="9">
        <v>2147765.2226999998</v>
      </c>
      <c r="AG827" s="9">
        <v>33508.915200000003</v>
      </c>
      <c r="AH827" s="9">
        <v>202537.5637</v>
      </c>
      <c r="AI827" s="9">
        <v>86450.103300000002</v>
      </c>
      <c r="AJ827" s="9">
        <v>296304.79490000004</v>
      </c>
      <c r="AK827" s="9">
        <v>38702.409417527175</v>
      </c>
      <c r="AL827" s="9">
        <v>2780981.1348843998</v>
      </c>
      <c r="AM827" s="9">
        <f t="shared" si="101"/>
        <v>257602.38548247286</v>
      </c>
      <c r="AN827" s="9"/>
      <c r="AO827" s="9"/>
      <c r="AP827" s="9"/>
      <c r="AQ827" s="9"/>
      <c r="AR827" s="9"/>
      <c r="AS827" s="9"/>
      <c r="AT827" s="9"/>
      <c r="AU827" s="9"/>
      <c r="AV827" s="9">
        <f t="shared" si="97"/>
        <v>-53116.944501927122</v>
      </c>
      <c r="AW827" s="9"/>
      <c r="AX827" s="9"/>
      <c r="AY827" s="9"/>
      <c r="AZ827" s="9"/>
      <c r="BA827" s="20">
        <v>822</v>
      </c>
      <c r="BB827" s="20">
        <v>2017</v>
      </c>
      <c r="BC827" s="20">
        <v>1950</v>
      </c>
      <c r="BD827" s="21">
        <v>163.12</v>
      </c>
      <c r="BE827" s="9">
        <f t="shared" si="102"/>
        <v>-5970.8648099661805</v>
      </c>
      <c r="BF827" s="9">
        <v>2185643.4953999999</v>
      </c>
      <c r="BG827" s="9">
        <v>33412.713799999998</v>
      </c>
      <c r="BH827" s="9">
        <v>191199.80300000001</v>
      </c>
      <c r="BI827" s="9">
        <v>77444.358894430101</v>
      </c>
      <c r="BJ827" s="9">
        <v>435905.52490000002</v>
      </c>
      <c r="BK827" s="9">
        <v>47564.958451939659</v>
      </c>
      <c r="BL827" s="9">
        <v>2882011.8023524564</v>
      </c>
      <c r="BM827" s="9">
        <f t="shared" si="103"/>
        <v>388340.56644806033</v>
      </c>
      <c r="BN827" s="9"/>
      <c r="BO827" s="9"/>
      <c r="BP827" s="9"/>
      <c r="BQ827" s="9"/>
      <c r="BR827" s="9"/>
      <c r="BS827" s="9"/>
      <c r="BT827" s="9"/>
      <c r="BU827" s="9"/>
      <c r="BV827" s="9">
        <f t="shared" si="98"/>
        <v>-5970.8648099661805</v>
      </c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</row>
    <row r="828" spans="1:117">
      <c r="A828" s="8">
        <v>823</v>
      </c>
      <c r="B828" s="20">
        <v>2015</v>
      </c>
      <c r="C828" s="20">
        <v>1988</v>
      </c>
      <c r="D828" s="21">
        <v>75.92</v>
      </c>
      <c r="E828" s="9">
        <v>72014.249400000001</v>
      </c>
      <c r="F828" s="9">
        <v>2046735.1303999999</v>
      </c>
      <c r="G828" s="9">
        <v>77366.129400000005</v>
      </c>
      <c r="H828" s="9">
        <v>380414.97830000002</v>
      </c>
      <c r="I828" s="9">
        <v>72947.928400000004</v>
      </c>
      <c r="J828" s="9">
        <v>73043.427899999995</v>
      </c>
      <c r="K828" s="9">
        <v>256.404</v>
      </c>
      <c r="L828" s="9">
        <v>2578236.9408999998</v>
      </c>
      <c r="M828" s="9">
        <f t="shared" si="99"/>
        <v>72787.0239</v>
      </c>
      <c r="N828" s="9"/>
      <c r="O828" s="9"/>
      <c r="P828" s="9"/>
      <c r="Q828" s="9"/>
      <c r="R828" s="9"/>
      <c r="S828" s="9"/>
      <c r="T828" s="9"/>
      <c r="U828" s="9"/>
      <c r="V828" s="9">
        <f t="shared" si="96"/>
        <v>340576.24940000003</v>
      </c>
      <c r="W828" s="9"/>
      <c r="X828" s="9"/>
      <c r="Y828" s="9"/>
      <c r="Z828" s="9"/>
      <c r="AA828" s="8">
        <v>823</v>
      </c>
      <c r="AB828" s="20">
        <v>2016</v>
      </c>
      <c r="AC828" s="20">
        <v>1936</v>
      </c>
      <c r="AD828" s="21">
        <v>90.47</v>
      </c>
      <c r="AE828" s="9">
        <f t="shared" si="100"/>
        <v>-135285.34690192714</v>
      </c>
      <c r="AF828" s="9">
        <v>2156432.8034999999</v>
      </c>
      <c r="AG828" s="9">
        <v>33508.915200000003</v>
      </c>
      <c r="AH828" s="9">
        <v>193446.40149999998</v>
      </c>
      <c r="AI828" s="9">
        <v>120603.4479</v>
      </c>
      <c r="AJ828" s="9">
        <v>211446.25340000002</v>
      </c>
      <c r="AK828" s="9">
        <v>76316.43841752717</v>
      </c>
      <c r="AL828" s="9">
        <v>2774406.7299843999</v>
      </c>
      <c r="AM828" s="9">
        <f t="shared" si="101"/>
        <v>135129.81498247286</v>
      </c>
      <c r="AN828" s="9"/>
      <c r="AO828" s="9"/>
      <c r="AP828" s="9"/>
      <c r="AQ828" s="9"/>
      <c r="AR828" s="9"/>
      <c r="AS828" s="9"/>
      <c r="AT828" s="9"/>
      <c r="AU828" s="9"/>
      <c r="AV828" s="9">
        <f t="shared" si="97"/>
        <v>-135285.34690192714</v>
      </c>
      <c r="AW828" s="9"/>
      <c r="AX828" s="9"/>
      <c r="AY828" s="9"/>
      <c r="AZ828" s="9"/>
      <c r="BA828" s="20">
        <v>823</v>
      </c>
      <c r="BB828" s="20">
        <v>2017</v>
      </c>
      <c r="BC828" s="20">
        <v>1937</v>
      </c>
      <c r="BD828" s="21">
        <v>136</v>
      </c>
      <c r="BE828" s="9">
        <f t="shared" si="102"/>
        <v>-332074.87507719174</v>
      </c>
      <c r="BF828" s="9">
        <v>2213948.3916000002</v>
      </c>
      <c r="BG828" s="9">
        <v>33412.713799999998</v>
      </c>
      <c r="BH828" s="9">
        <v>180975.4999</v>
      </c>
      <c r="BI828" s="9">
        <v>115854.645727204</v>
      </c>
      <c r="BJ828" s="9">
        <v>89742.61589999999</v>
      </c>
      <c r="BK828" s="9">
        <v>128826.02425193966</v>
      </c>
      <c r="BL828" s="9">
        <v>2837182.7177524567</v>
      </c>
      <c r="BM828" s="9">
        <f t="shared" si="103"/>
        <v>-39083.408351939666</v>
      </c>
      <c r="BN828" s="9"/>
      <c r="BO828" s="9"/>
      <c r="BP828" s="9"/>
      <c r="BQ828" s="9"/>
      <c r="BR828" s="9"/>
      <c r="BS828" s="9"/>
      <c r="BT828" s="9"/>
      <c r="BU828" s="9"/>
      <c r="BV828" s="9">
        <f t="shared" si="98"/>
        <v>-332074.87507719174</v>
      </c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</row>
    <row r="829" spans="1:117">
      <c r="A829" s="8">
        <v>824</v>
      </c>
      <c r="B829" s="20">
        <v>2015</v>
      </c>
      <c r="C829" s="20">
        <v>1986</v>
      </c>
      <c r="D829" s="21">
        <v>112.57</v>
      </c>
      <c r="E829" s="9">
        <v>97857.280199999994</v>
      </c>
      <c r="F829" s="9">
        <v>2036881.703</v>
      </c>
      <c r="G829" s="9">
        <v>77366.129400000005</v>
      </c>
      <c r="H829" s="9">
        <v>380449.99249999999</v>
      </c>
      <c r="I829" s="9">
        <v>72816.432199999996</v>
      </c>
      <c r="J829" s="9">
        <v>107807.4911</v>
      </c>
      <c r="K829" s="9">
        <v>0</v>
      </c>
      <c r="L829" s="9">
        <v>2577464.4679999999</v>
      </c>
      <c r="M829" s="9">
        <f t="shared" si="99"/>
        <v>107807.4911</v>
      </c>
      <c r="N829" s="9"/>
      <c r="O829" s="9"/>
      <c r="P829" s="9"/>
      <c r="Q829" s="9"/>
      <c r="R829" s="9"/>
      <c r="S829" s="9"/>
      <c r="T829" s="9"/>
      <c r="U829" s="9"/>
      <c r="V829" s="9">
        <f t="shared" si="96"/>
        <v>366419.28020000004</v>
      </c>
      <c r="W829" s="9"/>
      <c r="X829" s="9"/>
      <c r="Y829" s="9"/>
      <c r="Z829" s="9"/>
      <c r="AA829" s="8">
        <v>824</v>
      </c>
      <c r="AB829" s="20">
        <v>2016</v>
      </c>
      <c r="AC829" s="20">
        <v>1975</v>
      </c>
      <c r="AD829" s="21">
        <v>170.14</v>
      </c>
      <c r="AE829" s="9">
        <f t="shared" si="100"/>
        <v>45633.764398073778</v>
      </c>
      <c r="AF829" s="9">
        <v>2149428.0254000002</v>
      </c>
      <c r="AG829" s="9">
        <v>33508.915200000003</v>
      </c>
      <c r="AH829" s="9">
        <v>203301.06759999998</v>
      </c>
      <c r="AI829" s="9">
        <v>83581.799799999993</v>
      </c>
      <c r="AJ829" s="9">
        <v>387217.72000000003</v>
      </c>
      <c r="AK829" s="9">
        <v>22478.80161752717</v>
      </c>
      <c r="AL829" s="9">
        <v>2788924.9619843997</v>
      </c>
      <c r="AM829" s="9">
        <f t="shared" si="101"/>
        <v>364738.91838247288</v>
      </c>
      <c r="AN829" s="9"/>
      <c r="AO829" s="9"/>
      <c r="AP829" s="9"/>
      <c r="AQ829" s="9"/>
      <c r="AR829" s="9"/>
      <c r="AS829" s="9"/>
      <c r="AT829" s="9"/>
      <c r="AU829" s="9"/>
      <c r="AV829" s="9">
        <f t="shared" si="97"/>
        <v>45633.764398073778</v>
      </c>
      <c r="AW829" s="9"/>
      <c r="AX829" s="9"/>
      <c r="AY829" s="9"/>
      <c r="AZ829" s="9"/>
      <c r="BA829" s="20">
        <v>824</v>
      </c>
      <c r="BB829" s="20">
        <v>2017</v>
      </c>
      <c r="BC829" s="20">
        <v>1976</v>
      </c>
      <c r="BD829" s="21">
        <v>78.040000000000006</v>
      </c>
      <c r="BE829" s="9">
        <f t="shared" si="102"/>
        <v>168601.07487553405</v>
      </c>
      <c r="BF829" s="9">
        <v>2160748.2872000001</v>
      </c>
      <c r="BG829" s="9">
        <v>33412.713799999998</v>
      </c>
      <c r="BH829" s="9">
        <v>193614.7965</v>
      </c>
      <c r="BI829" s="9">
        <v>68371.799979930001</v>
      </c>
      <c r="BJ829" s="9">
        <v>656276.85570000007</v>
      </c>
      <c r="BK829" s="9">
        <v>38662.738851939663</v>
      </c>
      <c r="BL829" s="9">
        <v>2905160.6394524565</v>
      </c>
      <c r="BM829" s="9">
        <f t="shared" si="103"/>
        <v>617614.1168480604</v>
      </c>
      <c r="BN829" s="9"/>
      <c r="BO829" s="9"/>
      <c r="BP829" s="9"/>
      <c r="BQ829" s="9"/>
      <c r="BR829" s="9"/>
      <c r="BS829" s="9"/>
      <c r="BT829" s="9"/>
      <c r="BU829" s="9"/>
      <c r="BV829" s="9">
        <f t="shared" si="98"/>
        <v>168601.07487553405</v>
      </c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</row>
    <row r="830" spans="1:117">
      <c r="A830" s="8">
        <v>825</v>
      </c>
      <c r="B830" s="20">
        <v>2015</v>
      </c>
      <c r="C830" s="20">
        <v>1993</v>
      </c>
      <c r="D830" s="21">
        <v>89.09</v>
      </c>
      <c r="E830" s="9">
        <v>73169.398700000005</v>
      </c>
      <c r="F830" s="9">
        <v>2026920.2712000001</v>
      </c>
      <c r="G830" s="9">
        <v>77366.129400000005</v>
      </c>
      <c r="H830" s="9">
        <v>379982.20400000003</v>
      </c>
      <c r="I830" s="9">
        <v>74573.218099999998</v>
      </c>
      <c r="J830" s="9">
        <v>101435.5678</v>
      </c>
      <c r="K830" s="9">
        <v>0</v>
      </c>
      <c r="L830" s="9">
        <v>2587107.9917000001</v>
      </c>
      <c r="M830" s="9">
        <f t="shared" si="99"/>
        <v>101435.5678</v>
      </c>
      <c r="N830" s="9"/>
      <c r="O830" s="9"/>
      <c r="P830" s="9"/>
      <c r="Q830" s="9"/>
      <c r="R830" s="9"/>
      <c r="S830" s="9"/>
      <c r="T830" s="9"/>
      <c r="U830" s="9"/>
      <c r="V830" s="9">
        <f t="shared" si="96"/>
        <v>341731.39870000002</v>
      </c>
      <c r="W830" s="9"/>
      <c r="X830" s="9"/>
      <c r="Y830" s="9"/>
      <c r="Z830" s="9"/>
      <c r="AA830" s="8">
        <v>825</v>
      </c>
      <c r="AB830" s="20">
        <v>2016</v>
      </c>
      <c r="AC830" s="20">
        <v>1974</v>
      </c>
      <c r="AD830" s="21">
        <v>139.1</v>
      </c>
      <c r="AE830" s="9">
        <f t="shared" si="100"/>
        <v>141084.7134980727</v>
      </c>
      <c r="AF830" s="9">
        <v>2134229.9506999999</v>
      </c>
      <c r="AG830" s="9">
        <v>33508.915200000003</v>
      </c>
      <c r="AH830" s="9">
        <v>205576.85149999999</v>
      </c>
      <c r="AI830" s="9">
        <v>75032.218299999993</v>
      </c>
      <c r="AJ830" s="9">
        <v>526973.09899999993</v>
      </c>
      <c r="AK830" s="9">
        <v>9703.5930175271715</v>
      </c>
      <c r="AL830" s="9">
        <v>2824532.7281843997</v>
      </c>
      <c r="AM830" s="9">
        <f t="shared" si="101"/>
        <v>517269.50598247274</v>
      </c>
      <c r="AN830" s="9"/>
      <c r="AO830" s="9"/>
      <c r="AP830" s="9"/>
      <c r="AQ830" s="9"/>
      <c r="AR830" s="9"/>
      <c r="AS830" s="9"/>
      <c r="AT830" s="9"/>
      <c r="AU830" s="9"/>
      <c r="AV830" s="9">
        <f t="shared" si="97"/>
        <v>141084.7134980727</v>
      </c>
      <c r="AW830" s="9"/>
      <c r="AX830" s="9"/>
      <c r="AY830" s="9"/>
      <c r="AZ830" s="9"/>
      <c r="BA830" s="20">
        <v>825</v>
      </c>
      <c r="BB830" s="20">
        <v>2017</v>
      </c>
      <c r="BC830" s="20">
        <v>1975</v>
      </c>
      <c r="BD830" s="21">
        <v>170.14</v>
      </c>
      <c r="BE830" s="9">
        <f t="shared" si="102"/>
        <v>-71166.511896753684</v>
      </c>
      <c r="BF830" s="9">
        <v>2127525.0512999999</v>
      </c>
      <c r="BG830" s="9">
        <v>33412.713799999998</v>
      </c>
      <c r="BH830" s="9">
        <v>190719.84210000001</v>
      </c>
      <c r="BI830" s="9">
        <v>79247.4586076423</v>
      </c>
      <c r="BJ830" s="9">
        <v>412207.34380000003</v>
      </c>
      <c r="BK830" s="9">
        <v>43270.75105193966</v>
      </c>
      <c r="BL830" s="9">
        <v>2871008.1704524565</v>
      </c>
      <c r="BM830" s="9">
        <f t="shared" si="103"/>
        <v>368936.59274806036</v>
      </c>
      <c r="BN830" s="9"/>
      <c r="BO830" s="9"/>
      <c r="BP830" s="9"/>
      <c r="BQ830" s="9"/>
      <c r="BR830" s="9"/>
      <c r="BS830" s="9"/>
      <c r="BT830" s="9"/>
      <c r="BU830" s="9"/>
      <c r="BV830" s="9">
        <f t="shared" si="98"/>
        <v>-71166.511896753684</v>
      </c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</row>
    <row r="831" spans="1:117">
      <c r="A831" s="8">
        <v>826</v>
      </c>
      <c r="B831" s="20">
        <v>2015</v>
      </c>
      <c r="C831" s="20">
        <v>1965</v>
      </c>
      <c r="D831" s="21">
        <v>125.74</v>
      </c>
      <c r="E831" s="9">
        <v>45630.921999999999</v>
      </c>
      <c r="F831" s="9">
        <v>2012081.7518</v>
      </c>
      <c r="G831" s="9">
        <v>77366.129400000005</v>
      </c>
      <c r="H831" s="9">
        <v>380154.30349999998</v>
      </c>
      <c r="I831" s="9">
        <v>73926.896200000003</v>
      </c>
      <c r="J831" s="9">
        <v>80422.655400000003</v>
      </c>
      <c r="K831" s="9">
        <v>4914.2979999999998</v>
      </c>
      <c r="L831" s="9">
        <v>2573406.5162</v>
      </c>
      <c r="M831" s="9">
        <f t="shared" si="99"/>
        <v>75508.357400000008</v>
      </c>
      <c r="N831" s="9"/>
      <c r="O831" s="9"/>
      <c r="P831" s="9"/>
      <c r="Q831" s="9"/>
      <c r="R831" s="9"/>
      <c r="S831" s="9"/>
      <c r="T831" s="9"/>
      <c r="U831" s="9"/>
      <c r="V831" s="9">
        <f t="shared" si="96"/>
        <v>314192.92200000002</v>
      </c>
      <c r="W831" s="9"/>
      <c r="X831" s="9"/>
      <c r="Y831" s="9"/>
      <c r="Z831" s="9"/>
      <c r="AA831" s="8">
        <v>826</v>
      </c>
      <c r="AB831" s="20">
        <v>2016</v>
      </c>
      <c r="AC831" s="20">
        <v>1954</v>
      </c>
      <c r="AD831" s="21">
        <v>129.66</v>
      </c>
      <c r="AE831" s="9">
        <f t="shared" si="100"/>
        <v>173444.68709807284</v>
      </c>
      <c r="AF831" s="9">
        <v>2155247.8346000002</v>
      </c>
      <c r="AG831" s="9">
        <v>33508.915200000003</v>
      </c>
      <c r="AH831" s="9">
        <v>205570.8584</v>
      </c>
      <c r="AI831" s="9">
        <v>75054.732999999993</v>
      </c>
      <c r="AJ831" s="9">
        <v>513642.5626</v>
      </c>
      <c r="AK831" s="9">
        <v>8936.3475175271706</v>
      </c>
      <c r="AL831" s="9">
        <v>2800643.8691844</v>
      </c>
      <c r="AM831" s="9">
        <f t="shared" si="101"/>
        <v>504706.21508247283</v>
      </c>
      <c r="AN831" s="9"/>
      <c r="AO831" s="9"/>
      <c r="AP831" s="9"/>
      <c r="AQ831" s="9"/>
      <c r="AR831" s="9"/>
      <c r="AS831" s="9"/>
      <c r="AT831" s="9"/>
      <c r="AU831" s="9"/>
      <c r="AV831" s="9">
        <f t="shared" si="97"/>
        <v>173444.68709807284</v>
      </c>
      <c r="AW831" s="9"/>
      <c r="AX831" s="9"/>
      <c r="AY831" s="9"/>
      <c r="AZ831" s="9"/>
      <c r="BA831" s="20">
        <v>826</v>
      </c>
      <c r="BB831" s="20">
        <v>2017</v>
      </c>
      <c r="BC831" s="20">
        <v>1955</v>
      </c>
      <c r="BD831" s="21">
        <v>178.01</v>
      </c>
      <c r="BE831" s="9">
        <f t="shared" si="102"/>
        <v>-28092.180136092938</v>
      </c>
      <c r="BF831" s="9">
        <v>2193624.5655999999</v>
      </c>
      <c r="BG831" s="9">
        <v>33412.713799999998</v>
      </c>
      <c r="BH831" s="9">
        <v>187441.1415</v>
      </c>
      <c r="BI831" s="9">
        <v>91564.760568303594</v>
      </c>
      <c r="BJ831" s="9">
        <v>389396.47690000001</v>
      </c>
      <c r="BK831" s="9">
        <v>57414.271151939662</v>
      </c>
      <c r="BL831" s="9">
        <v>2866117.5673524565</v>
      </c>
      <c r="BM831" s="9">
        <f t="shared" si="103"/>
        <v>331982.20574806037</v>
      </c>
      <c r="BN831" s="9"/>
      <c r="BO831" s="9"/>
      <c r="BP831" s="9"/>
      <c r="BQ831" s="9"/>
      <c r="BR831" s="9"/>
      <c r="BS831" s="9"/>
      <c r="BT831" s="9"/>
      <c r="BU831" s="9"/>
      <c r="BV831" s="9">
        <f t="shared" si="98"/>
        <v>-28092.180136092938</v>
      </c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</row>
    <row r="832" spans="1:117">
      <c r="A832" s="8">
        <v>827</v>
      </c>
      <c r="B832" s="20">
        <v>2015</v>
      </c>
      <c r="C832" s="20">
        <v>1990</v>
      </c>
      <c r="D832" s="21">
        <v>103.3</v>
      </c>
      <c r="E832" s="9">
        <v>119292.0901</v>
      </c>
      <c r="F832" s="9">
        <v>2062675.8267000001</v>
      </c>
      <c r="G832" s="9">
        <v>77366.129400000005</v>
      </c>
      <c r="H832" s="9">
        <v>380176.66869999998</v>
      </c>
      <c r="I832" s="9">
        <v>73842.903399999996</v>
      </c>
      <c r="J832" s="9">
        <v>107473.8781</v>
      </c>
      <c r="K832" s="9">
        <v>0</v>
      </c>
      <c r="L832" s="9">
        <v>2582243.3161999998</v>
      </c>
      <c r="M832" s="9">
        <f t="shared" si="99"/>
        <v>107473.8781</v>
      </c>
      <c r="N832" s="9"/>
      <c r="O832" s="9"/>
      <c r="P832" s="9"/>
      <c r="Q832" s="9"/>
      <c r="R832" s="9"/>
      <c r="S832" s="9"/>
      <c r="T832" s="9"/>
      <c r="U832" s="9"/>
      <c r="V832" s="9">
        <f t="shared" si="96"/>
        <v>387854.09010000003</v>
      </c>
      <c r="W832" s="9"/>
      <c r="X832" s="9"/>
      <c r="Y832" s="9"/>
      <c r="Z832" s="9"/>
      <c r="AA832" s="8">
        <v>827</v>
      </c>
      <c r="AB832" s="20">
        <v>2016</v>
      </c>
      <c r="AC832" s="20">
        <v>1933</v>
      </c>
      <c r="AD832" s="21">
        <v>150.36000000000001</v>
      </c>
      <c r="AE832" s="9">
        <f t="shared" si="100"/>
        <v>132844.27689807303</v>
      </c>
      <c r="AF832" s="9">
        <v>2199252.4692000002</v>
      </c>
      <c r="AG832" s="9">
        <v>33508.915200000003</v>
      </c>
      <c r="AH832" s="9">
        <v>203787.09849999999</v>
      </c>
      <c r="AI832" s="9">
        <v>81755.896699999998</v>
      </c>
      <c r="AJ832" s="9">
        <v>423271.92869999999</v>
      </c>
      <c r="AK832" s="9">
        <v>23660.026417527173</v>
      </c>
      <c r="AL832" s="9">
        <v>2785072.0049843998</v>
      </c>
      <c r="AM832" s="9">
        <f t="shared" si="101"/>
        <v>399611.90228247282</v>
      </c>
      <c r="AN832" s="9"/>
      <c r="AO832" s="9"/>
      <c r="AP832" s="9"/>
      <c r="AQ832" s="9"/>
      <c r="AR832" s="9"/>
      <c r="AS832" s="9"/>
      <c r="AT832" s="9"/>
      <c r="AU832" s="9"/>
      <c r="AV832" s="9">
        <f t="shared" si="97"/>
        <v>132844.27689807303</v>
      </c>
      <c r="AW832" s="9"/>
      <c r="AX832" s="9"/>
      <c r="AY832" s="9"/>
      <c r="AZ832" s="9"/>
      <c r="BA832" s="20">
        <v>827</v>
      </c>
      <c r="BB832" s="20">
        <v>2017</v>
      </c>
      <c r="BC832" s="20">
        <v>1934</v>
      </c>
      <c r="BD832" s="21">
        <v>121.92</v>
      </c>
      <c r="BE832" s="9">
        <f t="shared" si="102"/>
        <v>111325.624523737</v>
      </c>
      <c r="BF832" s="9">
        <v>2201961.9871</v>
      </c>
      <c r="BG832" s="9">
        <v>33412.713799999998</v>
      </c>
      <c r="BH832" s="9">
        <v>193525.7922</v>
      </c>
      <c r="BI832" s="9">
        <v>68706.167928132898</v>
      </c>
      <c r="BJ832" s="9">
        <v>544111.4412</v>
      </c>
      <c r="BK832" s="9">
        <v>48278.973051939662</v>
      </c>
      <c r="BL832" s="9">
        <v>2882113.5046524564</v>
      </c>
      <c r="BM832" s="9">
        <f t="shared" si="103"/>
        <v>495832.46814806032</v>
      </c>
      <c r="BN832" s="9"/>
      <c r="BO832" s="9"/>
      <c r="BP832" s="9"/>
      <c r="BQ832" s="9"/>
      <c r="BR832" s="9"/>
      <c r="BS832" s="9"/>
      <c r="BT832" s="9"/>
      <c r="BU832" s="9"/>
      <c r="BV832" s="9">
        <f t="shared" si="98"/>
        <v>111325.624523737</v>
      </c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</row>
    <row r="833" spans="1:117">
      <c r="A833" s="8">
        <v>828</v>
      </c>
      <c r="B833" s="20">
        <v>2015</v>
      </c>
      <c r="C833" s="20">
        <v>1965</v>
      </c>
      <c r="D833" s="21">
        <v>125.74</v>
      </c>
      <c r="E833" s="9">
        <v>46268.970699999998</v>
      </c>
      <c r="F833" s="9">
        <v>2035447.6473000001</v>
      </c>
      <c r="G833" s="9">
        <v>77366.129400000005</v>
      </c>
      <c r="H833" s="9">
        <v>380243.00329999998</v>
      </c>
      <c r="I833" s="9">
        <v>73593.782800000001</v>
      </c>
      <c r="J833" s="9">
        <v>54999.117299999998</v>
      </c>
      <c r="K833" s="9">
        <v>4239.3739999999998</v>
      </c>
      <c r="L833" s="9">
        <v>2571141.3352999999</v>
      </c>
      <c r="M833" s="9">
        <f t="shared" si="99"/>
        <v>50759.743300000002</v>
      </c>
      <c r="N833" s="9"/>
      <c r="O833" s="9"/>
      <c r="P833" s="9"/>
      <c r="Q833" s="9"/>
      <c r="R833" s="9"/>
      <c r="S833" s="9"/>
      <c r="T833" s="9"/>
      <c r="U833" s="9"/>
      <c r="V833" s="9">
        <f t="shared" si="96"/>
        <v>314830.97070000001</v>
      </c>
      <c r="W833" s="9"/>
      <c r="X833" s="9"/>
      <c r="Y833" s="9"/>
      <c r="Z833" s="9"/>
      <c r="AA833" s="8">
        <v>828</v>
      </c>
      <c r="AB833" s="20">
        <v>2016</v>
      </c>
      <c r="AC833" s="20">
        <v>1966</v>
      </c>
      <c r="AD833" s="21">
        <v>143.24</v>
      </c>
      <c r="AE833" s="9">
        <f t="shared" si="100"/>
        <v>57087.075798073318</v>
      </c>
      <c r="AF833" s="9">
        <v>2144906.9948999998</v>
      </c>
      <c r="AG833" s="9">
        <v>33508.915200000003</v>
      </c>
      <c r="AH833" s="9">
        <v>203909.9644</v>
      </c>
      <c r="AI833" s="9">
        <v>81294.318700000003</v>
      </c>
      <c r="AJ833" s="9">
        <v>380215.99969999999</v>
      </c>
      <c r="AK833" s="9">
        <v>15680.100017527169</v>
      </c>
      <c r="AL833" s="9">
        <v>2771069.0170843997</v>
      </c>
      <c r="AM833" s="9">
        <f t="shared" si="101"/>
        <v>364535.89968247281</v>
      </c>
      <c r="AN833" s="9"/>
      <c r="AO833" s="9"/>
      <c r="AP833" s="9"/>
      <c r="AQ833" s="9"/>
      <c r="AR833" s="9"/>
      <c r="AS833" s="9"/>
      <c r="AT833" s="9"/>
      <c r="AU833" s="9"/>
      <c r="AV833" s="9">
        <f t="shared" si="97"/>
        <v>57087.075798073318</v>
      </c>
      <c r="AW833" s="9"/>
      <c r="AX833" s="9"/>
      <c r="AY833" s="9"/>
      <c r="AZ833" s="9"/>
      <c r="BA833" s="20">
        <v>828</v>
      </c>
      <c r="BB833" s="20">
        <v>2017</v>
      </c>
      <c r="BC833" s="20">
        <v>1967</v>
      </c>
      <c r="BD833" s="21">
        <v>128.53</v>
      </c>
      <c r="BE833" s="9">
        <f t="shared" si="102"/>
        <v>5673.5487452629022</v>
      </c>
      <c r="BF833" s="9">
        <v>2213752.2910000002</v>
      </c>
      <c r="BG833" s="9">
        <v>33412.713799999998</v>
      </c>
      <c r="BH833" s="9">
        <v>191396.03400000001</v>
      </c>
      <c r="BI833" s="9">
        <v>76707.165449658904</v>
      </c>
      <c r="BJ833" s="9">
        <v>402163.2536</v>
      </c>
      <c r="BK833" s="9">
        <v>44009.393851939662</v>
      </c>
      <c r="BL833" s="9">
        <v>2867748.5152524565</v>
      </c>
      <c r="BM833" s="9">
        <f t="shared" si="103"/>
        <v>358153.85974806035</v>
      </c>
      <c r="BN833" s="9"/>
      <c r="BO833" s="9"/>
      <c r="BP833" s="9"/>
      <c r="BQ833" s="9"/>
      <c r="BR833" s="9"/>
      <c r="BS833" s="9"/>
      <c r="BT833" s="9"/>
      <c r="BU833" s="9"/>
      <c r="BV833" s="9">
        <f t="shared" si="98"/>
        <v>5673.5487452629022</v>
      </c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</row>
    <row r="834" spans="1:117">
      <c r="A834" s="8">
        <v>829</v>
      </c>
      <c r="B834" s="20">
        <v>2015</v>
      </c>
      <c r="C834" s="20">
        <v>1996</v>
      </c>
      <c r="D834" s="21">
        <v>138.54</v>
      </c>
      <c r="E834" s="9">
        <v>132186.83720000001</v>
      </c>
      <c r="F834" s="9">
        <v>2059987.8807999999</v>
      </c>
      <c r="G834" s="9">
        <v>77366.129400000005</v>
      </c>
      <c r="H834" s="9">
        <v>380235.26650000003</v>
      </c>
      <c r="I834" s="9">
        <v>73622.838499999998</v>
      </c>
      <c r="J834" s="9">
        <v>124500.4219</v>
      </c>
      <c r="K834" s="9">
        <v>0</v>
      </c>
      <c r="L834" s="9">
        <v>2583525.6998999999</v>
      </c>
      <c r="M834" s="9">
        <f t="shared" si="99"/>
        <v>124500.4219</v>
      </c>
      <c r="N834" s="9"/>
      <c r="O834" s="9"/>
      <c r="P834" s="9"/>
      <c r="Q834" s="9"/>
      <c r="R834" s="9"/>
      <c r="S834" s="9"/>
      <c r="T834" s="9"/>
      <c r="U834" s="9"/>
      <c r="V834" s="9">
        <f t="shared" si="96"/>
        <v>400748.83720000001</v>
      </c>
      <c r="W834" s="9"/>
      <c r="X834" s="9"/>
      <c r="Y834" s="9"/>
      <c r="Z834" s="9"/>
      <c r="AA834" s="8">
        <v>829</v>
      </c>
      <c r="AB834" s="20">
        <v>2016</v>
      </c>
      <c r="AC834" s="20">
        <v>1991</v>
      </c>
      <c r="AD834" s="21">
        <v>96.26</v>
      </c>
      <c r="AE834" s="9">
        <f t="shared" si="100"/>
        <v>131205.37219807319</v>
      </c>
      <c r="AF834" s="9">
        <v>2203199.2450999999</v>
      </c>
      <c r="AG834" s="9">
        <v>33508.915200000003</v>
      </c>
      <c r="AH834" s="9">
        <v>204132.77729999999</v>
      </c>
      <c r="AI834" s="9">
        <v>80457.263300000006</v>
      </c>
      <c r="AJ834" s="9">
        <v>413878.56040000002</v>
      </c>
      <c r="AK834" s="9">
        <v>15142.909117527171</v>
      </c>
      <c r="AL834" s="9">
        <v>2788828.4799843999</v>
      </c>
      <c r="AM834" s="9">
        <f t="shared" si="101"/>
        <v>398735.65128247283</v>
      </c>
      <c r="AN834" s="9"/>
      <c r="AO834" s="9"/>
      <c r="AP834" s="9"/>
      <c r="AQ834" s="9"/>
      <c r="AR834" s="9"/>
      <c r="AS834" s="9"/>
      <c r="AT834" s="9"/>
      <c r="AU834" s="9"/>
      <c r="AV834" s="9">
        <f t="shared" si="97"/>
        <v>131205.37219807319</v>
      </c>
      <c r="AW834" s="9"/>
      <c r="AX834" s="9"/>
      <c r="AY834" s="9"/>
      <c r="AZ834" s="9"/>
      <c r="BA834" s="20">
        <v>829</v>
      </c>
      <c r="BB834" s="20">
        <v>2017</v>
      </c>
      <c r="BC834" s="20">
        <v>1992</v>
      </c>
      <c r="BD834" s="21">
        <v>115.81</v>
      </c>
      <c r="BE834" s="9">
        <f t="shared" si="102"/>
        <v>-248757.02705611009</v>
      </c>
      <c r="BF834" s="9">
        <v>2206170.4671999998</v>
      </c>
      <c r="BG834" s="9">
        <v>33412.713799999998</v>
      </c>
      <c r="BH834" s="9">
        <v>183588.07279999999</v>
      </c>
      <c r="BI834" s="9">
        <v>106039.827548286</v>
      </c>
      <c r="BJ834" s="9">
        <v>163116.8126</v>
      </c>
      <c r="BK834" s="9">
        <v>98148.59265193966</v>
      </c>
      <c r="BL834" s="9">
        <v>2842936.3283524564</v>
      </c>
      <c r="BM834" s="9">
        <f t="shared" si="103"/>
        <v>64968.219948060345</v>
      </c>
      <c r="BN834" s="9"/>
      <c r="BO834" s="9"/>
      <c r="BP834" s="9"/>
      <c r="BQ834" s="9"/>
      <c r="BR834" s="9"/>
      <c r="BS834" s="9"/>
      <c r="BT834" s="9"/>
      <c r="BU834" s="9"/>
      <c r="BV834" s="9">
        <f t="shared" si="98"/>
        <v>-248757.02705611009</v>
      </c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</row>
    <row r="835" spans="1:117">
      <c r="A835" s="8">
        <v>830</v>
      </c>
      <c r="B835" s="20">
        <v>2015</v>
      </c>
      <c r="C835" s="20">
        <v>1972</v>
      </c>
      <c r="D835" s="21">
        <v>151.79</v>
      </c>
      <c r="E835" s="9">
        <v>20710.6001</v>
      </c>
      <c r="F835" s="9">
        <v>2052752.5782000001</v>
      </c>
      <c r="G835" s="9">
        <v>77366.129400000005</v>
      </c>
      <c r="H835" s="9">
        <v>379324.88130000001</v>
      </c>
      <c r="I835" s="9">
        <v>77041.801999999996</v>
      </c>
      <c r="J835" s="9">
        <v>30277.503199999999</v>
      </c>
      <c r="K835" s="9">
        <v>25488.716400000001</v>
      </c>
      <c r="L835" s="9">
        <v>2570563.5776999998</v>
      </c>
      <c r="M835" s="9">
        <f t="shared" si="99"/>
        <v>4788.786799999998</v>
      </c>
      <c r="N835" s="9"/>
      <c r="O835" s="9"/>
      <c r="P835" s="9"/>
      <c r="Q835" s="9"/>
      <c r="R835" s="9"/>
      <c r="S835" s="9"/>
      <c r="T835" s="9"/>
      <c r="U835" s="9"/>
      <c r="V835" s="9">
        <f t="shared" si="96"/>
        <v>289272.60010000004</v>
      </c>
      <c r="W835" s="9"/>
      <c r="X835" s="9"/>
      <c r="Y835" s="9"/>
      <c r="Z835" s="9"/>
      <c r="AA835" s="8">
        <v>830</v>
      </c>
      <c r="AB835" s="20">
        <v>2016</v>
      </c>
      <c r="AC835" s="20">
        <v>1959</v>
      </c>
      <c r="AD835" s="21">
        <v>141.61000000000001</v>
      </c>
      <c r="AE835" s="9">
        <f t="shared" si="100"/>
        <v>256408.97499807319</v>
      </c>
      <c r="AF835" s="9">
        <v>2211985.9605999999</v>
      </c>
      <c r="AG835" s="9">
        <v>33508.915200000003</v>
      </c>
      <c r="AH835" s="9">
        <v>205358.91689999998</v>
      </c>
      <c r="AI835" s="9">
        <v>75850.946899999995</v>
      </c>
      <c r="AJ835" s="9">
        <v>541233.071</v>
      </c>
      <c r="AK835" s="9">
        <v>10608.55621752717</v>
      </c>
      <c r="AL835" s="9">
        <v>2800920.2793843998</v>
      </c>
      <c r="AM835" s="9">
        <f t="shared" si="101"/>
        <v>530624.51478247286</v>
      </c>
      <c r="AN835" s="9"/>
      <c r="AO835" s="9"/>
      <c r="AP835" s="9"/>
      <c r="AQ835" s="9"/>
      <c r="AR835" s="9"/>
      <c r="AS835" s="9"/>
      <c r="AT835" s="9"/>
      <c r="AU835" s="9"/>
      <c r="AV835" s="9">
        <f t="shared" si="97"/>
        <v>256408.97499807319</v>
      </c>
      <c r="AW835" s="9"/>
      <c r="AX835" s="9"/>
      <c r="AY835" s="9"/>
      <c r="AZ835" s="9"/>
      <c r="BA835" s="20">
        <v>830</v>
      </c>
      <c r="BB835" s="20">
        <v>2017</v>
      </c>
      <c r="BC835" s="20">
        <v>1960</v>
      </c>
      <c r="BD835" s="21">
        <v>137.91</v>
      </c>
      <c r="BE835" s="9">
        <f t="shared" si="102"/>
        <v>162114.81055425573</v>
      </c>
      <c r="BF835" s="9">
        <v>2225431.7647000002</v>
      </c>
      <c r="BG835" s="9">
        <v>33412.713799999998</v>
      </c>
      <c r="BH835" s="9">
        <v>192540.28419999999</v>
      </c>
      <c r="BI835" s="9">
        <v>72408.488558651603</v>
      </c>
      <c r="BJ835" s="9">
        <v>556877.90560000006</v>
      </c>
      <c r="BK835" s="9">
        <v>45801.610351939664</v>
      </c>
      <c r="BL835" s="9">
        <v>2872754.7359524565</v>
      </c>
      <c r="BM835" s="9">
        <f t="shared" si="103"/>
        <v>511076.29524806037</v>
      </c>
      <c r="BN835" s="9"/>
      <c r="BO835" s="9"/>
      <c r="BP835" s="9"/>
      <c r="BQ835" s="9"/>
      <c r="BR835" s="9"/>
      <c r="BS835" s="9"/>
      <c r="BT835" s="9"/>
      <c r="BU835" s="9"/>
      <c r="BV835" s="9">
        <f t="shared" si="98"/>
        <v>162114.81055425573</v>
      </c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</row>
    <row r="836" spans="1:117">
      <c r="A836" s="8">
        <v>831</v>
      </c>
      <c r="B836" s="20">
        <v>2015</v>
      </c>
      <c r="C836" s="20">
        <v>1997</v>
      </c>
      <c r="D836" s="21">
        <v>158.16</v>
      </c>
      <c r="E836" s="9">
        <v>101329.9494</v>
      </c>
      <c r="F836" s="9">
        <v>2055313.4446</v>
      </c>
      <c r="G836" s="9">
        <v>77366.129400000005</v>
      </c>
      <c r="H836" s="9">
        <v>380957.87</v>
      </c>
      <c r="I836" s="9">
        <v>70909.0916</v>
      </c>
      <c r="J836" s="9">
        <v>92979.497600000002</v>
      </c>
      <c r="K836" s="9">
        <v>0</v>
      </c>
      <c r="L836" s="9">
        <v>2576196.0838000001</v>
      </c>
      <c r="M836" s="9">
        <f t="shared" si="99"/>
        <v>92979.497600000002</v>
      </c>
      <c r="N836" s="9"/>
      <c r="O836" s="9"/>
      <c r="P836" s="9"/>
      <c r="Q836" s="9"/>
      <c r="R836" s="9"/>
      <c r="S836" s="9"/>
      <c r="T836" s="9"/>
      <c r="U836" s="9"/>
      <c r="V836" s="9">
        <f t="shared" si="96"/>
        <v>369891.94940000004</v>
      </c>
      <c r="W836" s="9"/>
      <c r="X836" s="9"/>
      <c r="Y836" s="9"/>
      <c r="Z836" s="9"/>
      <c r="AA836" s="8">
        <v>831</v>
      </c>
      <c r="AB836" s="20">
        <v>2016</v>
      </c>
      <c r="AC836" s="20">
        <v>2003</v>
      </c>
      <c r="AD836" s="21">
        <v>113.28</v>
      </c>
      <c r="AE836" s="9">
        <f t="shared" si="100"/>
        <v>-126967.31140192691</v>
      </c>
      <c r="AF836" s="9">
        <v>2169979.4402000001</v>
      </c>
      <c r="AG836" s="9">
        <v>33508.915200000003</v>
      </c>
      <c r="AH836" s="9">
        <v>198470.13559999998</v>
      </c>
      <c r="AI836" s="9">
        <v>101730.46799999999</v>
      </c>
      <c r="AJ836" s="9">
        <v>205459.15030000001</v>
      </c>
      <c r="AK836" s="9">
        <v>65191.874417527171</v>
      </c>
      <c r="AL836" s="9">
        <v>2770923.5462843999</v>
      </c>
      <c r="AM836" s="9">
        <f t="shared" si="101"/>
        <v>140267.27588247284</v>
      </c>
      <c r="AN836" s="9"/>
      <c r="AO836" s="9"/>
      <c r="AP836" s="9"/>
      <c r="AQ836" s="9"/>
      <c r="AR836" s="9"/>
      <c r="AS836" s="9"/>
      <c r="AT836" s="9"/>
      <c r="AU836" s="9"/>
      <c r="AV836" s="9">
        <f t="shared" si="97"/>
        <v>-126967.31140192691</v>
      </c>
      <c r="AW836" s="9"/>
      <c r="AX836" s="9"/>
      <c r="AY836" s="9"/>
      <c r="AZ836" s="9"/>
      <c r="BA836" s="20">
        <v>831</v>
      </c>
      <c r="BB836" s="20">
        <v>2017</v>
      </c>
      <c r="BC836" s="20">
        <v>2004</v>
      </c>
      <c r="BD836" s="21">
        <v>109.88</v>
      </c>
      <c r="BE836" s="9">
        <f t="shared" si="102"/>
        <v>-182553.00090084644</v>
      </c>
      <c r="BF836" s="9">
        <v>2174778.9564</v>
      </c>
      <c r="BG836" s="9">
        <v>33412.713799999998</v>
      </c>
      <c r="BH836" s="9">
        <v>187978.2205</v>
      </c>
      <c r="BI836" s="9">
        <v>89547.081803549998</v>
      </c>
      <c r="BJ836" s="9">
        <v>236444.1036</v>
      </c>
      <c r="BK836" s="9">
        <v>62725.443651939662</v>
      </c>
      <c r="BL836" s="9">
        <v>2841988.6333524566</v>
      </c>
      <c r="BM836" s="9">
        <f t="shared" si="103"/>
        <v>173718.65994806035</v>
      </c>
      <c r="BN836" s="9"/>
      <c r="BO836" s="9"/>
      <c r="BP836" s="9"/>
      <c r="BQ836" s="9"/>
      <c r="BR836" s="9"/>
      <c r="BS836" s="9"/>
      <c r="BT836" s="9"/>
      <c r="BU836" s="9"/>
      <c r="BV836" s="9">
        <f t="shared" si="98"/>
        <v>-182553.00090084644</v>
      </c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</row>
    <row r="837" spans="1:117">
      <c r="A837" s="8">
        <v>832</v>
      </c>
      <c r="B837" s="20">
        <v>2015</v>
      </c>
      <c r="C837" s="20">
        <v>1966</v>
      </c>
      <c r="D837" s="21">
        <v>89.68</v>
      </c>
      <c r="E837" s="9">
        <v>38680.18</v>
      </c>
      <c r="F837" s="9">
        <v>2032911.4136000001</v>
      </c>
      <c r="G837" s="9">
        <v>77366.129400000005</v>
      </c>
      <c r="H837" s="9">
        <v>379788.6949</v>
      </c>
      <c r="I837" s="9">
        <v>75299.943899999998</v>
      </c>
      <c r="J837" s="9">
        <v>51798.920899999997</v>
      </c>
      <c r="K837" s="9">
        <v>7580.7780000000002</v>
      </c>
      <c r="L837" s="9">
        <v>2570904.1447000001</v>
      </c>
      <c r="M837" s="9">
        <f t="shared" si="99"/>
        <v>44218.142899999999</v>
      </c>
      <c r="N837" s="9"/>
      <c r="O837" s="9"/>
      <c r="P837" s="9"/>
      <c r="Q837" s="9"/>
      <c r="R837" s="9"/>
      <c r="S837" s="9"/>
      <c r="T837" s="9"/>
      <c r="U837" s="9"/>
      <c r="V837" s="9">
        <f t="shared" si="96"/>
        <v>307242.18</v>
      </c>
      <c r="W837" s="9"/>
      <c r="X837" s="9"/>
      <c r="Y837" s="9"/>
      <c r="Z837" s="9"/>
      <c r="AA837" s="8">
        <v>832</v>
      </c>
      <c r="AB837" s="20">
        <v>2016</v>
      </c>
      <c r="AC837" s="20">
        <v>1956</v>
      </c>
      <c r="AD837" s="21">
        <v>141.34</v>
      </c>
      <c r="AE837" s="9">
        <f t="shared" si="100"/>
        <v>230415.70389807317</v>
      </c>
      <c r="AF837" s="9">
        <v>2157214.6571999998</v>
      </c>
      <c r="AG837" s="9">
        <v>33508.915200000003</v>
      </c>
      <c r="AH837" s="9">
        <v>205052.73009999999</v>
      </c>
      <c r="AI837" s="9">
        <v>77001.218500000003</v>
      </c>
      <c r="AJ837" s="9">
        <v>586835.2696</v>
      </c>
      <c r="AK837" s="9">
        <v>10853.324717527172</v>
      </c>
      <c r="AL837" s="9">
        <v>2818343.7619843995</v>
      </c>
      <c r="AM837" s="9">
        <f t="shared" si="101"/>
        <v>575981.94488247286</v>
      </c>
      <c r="AN837" s="9"/>
      <c r="AO837" s="9"/>
      <c r="AP837" s="9"/>
      <c r="AQ837" s="9"/>
      <c r="AR837" s="9"/>
      <c r="AS837" s="9"/>
      <c r="AT837" s="9"/>
      <c r="AU837" s="9"/>
      <c r="AV837" s="9">
        <f t="shared" si="97"/>
        <v>230415.70389807317</v>
      </c>
      <c r="AW837" s="9"/>
      <c r="AX837" s="9"/>
      <c r="AY837" s="9"/>
      <c r="AZ837" s="9"/>
      <c r="BA837" s="20">
        <v>832</v>
      </c>
      <c r="BB837" s="20">
        <v>2017</v>
      </c>
      <c r="BC837" s="20">
        <v>1957</v>
      </c>
      <c r="BD837" s="21">
        <v>133.28</v>
      </c>
      <c r="BE837" s="9">
        <f t="shared" si="102"/>
        <v>25467.453666031361</v>
      </c>
      <c r="BF837" s="9">
        <v>2197334.7297</v>
      </c>
      <c r="BG837" s="9">
        <v>33412.713799999998</v>
      </c>
      <c r="BH837" s="9">
        <v>189280.35310000001</v>
      </c>
      <c r="BI837" s="9">
        <v>84655.278070427405</v>
      </c>
      <c r="BJ837" s="9">
        <v>450882.13750000001</v>
      </c>
      <c r="BK837" s="9">
        <v>56846.633951939664</v>
      </c>
      <c r="BL837" s="9">
        <v>2873251.1245524567</v>
      </c>
      <c r="BM837" s="9">
        <f t="shared" si="103"/>
        <v>394035.50354806037</v>
      </c>
      <c r="BN837" s="9"/>
      <c r="BO837" s="9"/>
      <c r="BP837" s="9"/>
      <c r="BQ837" s="9"/>
      <c r="BR837" s="9"/>
      <c r="BS837" s="9"/>
      <c r="BT837" s="9"/>
      <c r="BU837" s="9"/>
      <c r="BV837" s="9">
        <f t="shared" si="98"/>
        <v>25467.453666031361</v>
      </c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</row>
    <row r="838" spans="1:117">
      <c r="A838" s="8">
        <v>833</v>
      </c>
      <c r="B838" s="20">
        <v>2015</v>
      </c>
      <c r="C838" s="20">
        <v>1984</v>
      </c>
      <c r="D838" s="21">
        <v>122.11</v>
      </c>
      <c r="E838" s="9">
        <v>90626.897500000006</v>
      </c>
      <c r="F838" s="9">
        <v>2061416.5407</v>
      </c>
      <c r="G838" s="9">
        <v>77366.129400000005</v>
      </c>
      <c r="H838" s="9">
        <v>381673.42349999998</v>
      </c>
      <c r="I838" s="9">
        <v>68221.821100000001</v>
      </c>
      <c r="J838" s="9">
        <v>76823.450599999996</v>
      </c>
      <c r="K838" s="9">
        <v>2922.3669</v>
      </c>
      <c r="L838" s="9">
        <v>2571952.1009</v>
      </c>
      <c r="M838" s="9">
        <f t="shared" si="99"/>
        <v>73901.083700000003</v>
      </c>
      <c r="N838" s="9"/>
      <c r="O838" s="9"/>
      <c r="P838" s="9"/>
      <c r="Q838" s="9"/>
      <c r="R838" s="9"/>
      <c r="S838" s="9"/>
      <c r="T838" s="9"/>
      <c r="U838" s="9"/>
      <c r="V838" s="9">
        <f t="shared" ref="V838:V901" si="104">(E838-inmean)*stdfac+outmean</f>
        <v>359188.89750000002</v>
      </c>
      <c r="W838" s="9"/>
      <c r="X838" s="9"/>
      <c r="Y838" s="9"/>
      <c r="Z838" s="9"/>
      <c r="AA838" s="8">
        <v>833</v>
      </c>
      <c r="AB838" s="20">
        <v>2016</v>
      </c>
      <c r="AC838" s="20">
        <v>1994</v>
      </c>
      <c r="AD838" s="21">
        <v>130.30000000000001</v>
      </c>
      <c r="AE838" s="9">
        <f t="shared" si="100"/>
        <v>-149810.89770192653</v>
      </c>
      <c r="AF838" s="9">
        <v>2228677.3738000002</v>
      </c>
      <c r="AG838" s="9">
        <v>33508.915200000003</v>
      </c>
      <c r="AH838" s="9">
        <v>191267.44029999999</v>
      </c>
      <c r="AI838" s="9">
        <v>128789.2892</v>
      </c>
      <c r="AJ838" s="9">
        <v>154707.98520000002</v>
      </c>
      <c r="AK838" s="9">
        <v>126713.90411752717</v>
      </c>
      <c r="AL838" s="9">
        <v>2760047.9972843998</v>
      </c>
      <c r="AM838" s="9">
        <f t="shared" si="101"/>
        <v>27994.081082472854</v>
      </c>
      <c r="AN838" s="9"/>
      <c r="AO838" s="9"/>
      <c r="AP838" s="9"/>
      <c r="AQ838" s="9"/>
      <c r="AR838" s="9"/>
      <c r="AS838" s="9"/>
      <c r="AT838" s="9"/>
      <c r="AU838" s="9"/>
      <c r="AV838" s="9">
        <f t="shared" ref="AV838:AV901" si="105">(AE838-inmean2)*stdfac2+outmean2</f>
        <v>-149810.89770192653</v>
      </c>
      <c r="AW838" s="9"/>
      <c r="AX838" s="9"/>
      <c r="AY838" s="9"/>
      <c r="AZ838" s="9"/>
      <c r="BA838" s="20">
        <v>833</v>
      </c>
      <c r="BB838" s="20">
        <v>2017</v>
      </c>
      <c r="BC838" s="20">
        <v>1995</v>
      </c>
      <c r="BD838" s="21">
        <v>184.03</v>
      </c>
      <c r="BE838" s="9">
        <f t="shared" si="102"/>
        <v>-95552.695477256551</v>
      </c>
      <c r="BF838" s="9">
        <v>2220933.7560000001</v>
      </c>
      <c r="BG838" s="9">
        <v>33412.713799999998</v>
      </c>
      <c r="BH838" s="9">
        <v>188432.13890000002</v>
      </c>
      <c r="BI838" s="9">
        <v>87841.818027139001</v>
      </c>
      <c r="BJ838" s="9">
        <v>286427.16000000003</v>
      </c>
      <c r="BK838" s="9">
        <v>62100.829451939659</v>
      </c>
      <c r="BL838" s="9">
        <v>2850499.4527524565</v>
      </c>
      <c r="BM838" s="9">
        <f t="shared" si="103"/>
        <v>224326.33054806036</v>
      </c>
      <c r="BN838" s="9"/>
      <c r="BO838" s="9"/>
      <c r="BP838" s="9"/>
      <c r="BQ838" s="9"/>
      <c r="BR838" s="9"/>
      <c r="BS838" s="9"/>
      <c r="BT838" s="9"/>
      <c r="BU838" s="9"/>
      <c r="BV838" s="9">
        <f t="shared" ref="BV838:BV901" si="106">(BE838-inmean3)*stdfac3+outmean3</f>
        <v>-95552.695477256551</v>
      </c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</row>
    <row r="839" spans="1:117">
      <c r="A839" s="8">
        <v>834</v>
      </c>
      <c r="B839" s="20">
        <v>2015</v>
      </c>
      <c r="C839" s="20">
        <v>1986</v>
      </c>
      <c r="D839" s="21">
        <v>112.57</v>
      </c>
      <c r="E839" s="9">
        <v>99867.547900000005</v>
      </c>
      <c r="F839" s="9">
        <v>2049203.1795999999</v>
      </c>
      <c r="G839" s="9">
        <v>77366.129400000005</v>
      </c>
      <c r="H839" s="9">
        <v>380694.3124</v>
      </c>
      <c r="I839" s="9">
        <v>71898.885399999999</v>
      </c>
      <c r="J839" s="9">
        <v>102988.45849999999</v>
      </c>
      <c r="K839" s="9">
        <v>1493.0505000000001</v>
      </c>
      <c r="L839" s="9">
        <v>2580790.3670000001</v>
      </c>
      <c r="M839" s="9">
        <f t="shared" ref="M839:M902" si="107">J839-K839</f>
        <v>101495.408</v>
      </c>
      <c r="N839" s="9"/>
      <c r="O839" s="9"/>
      <c r="P839" s="9"/>
      <c r="Q839" s="9"/>
      <c r="R839" s="9"/>
      <c r="S839" s="9"/>
      <c r="T839" s="9"/>
      <c r="U839" s="9"/>
      <c r="V839" s="9">
        <f t="shared" si="104"/>
        <v>368429.54790000001</v>
      </c>
      <c r="W839" s="9"/>
      <c r="X839" s="9"/>
      <c r="Y839" s="9"/>
      <c r="Z839" s="9"/>
      <c r="AA839" s="8">
        <v>834</v>
      </c>
      <c r="AB839" s="20">
        <v>2016</v>
      </c>
      <c r="AC839" s="20">
        <v>1946</v>
      </c>
      <c r="AD839" s="21">
        <v>139.6</v>
      </c>
      <c r="AE839" s="9">
        <f t="shared" ref="AE839:AE902" si="108">SUM(AF839:AJ839)-SUM(AK839:AL839)</f>
        <v>50575.087498073466</v>
      </c>
      <c r="AF839" s="9">
        <v>2183794.8598000002</v>
      </c>
      <c r="AG839" s="9">
        <v>33508.915200000003</v>
      </c>
      <c r="AH839" s="9">
        <v>203748.35709999999</v>
      </c>
      <c r="AI839" s="9">
        <v>81901.438999999998</v>
      </c>
      <c r="AJ839" s="9">
        <v>352590.25410000002</v>
      </c>
      <c r="AK839" s="9">
        <v>21145.393117527172</v>
      </c>
      <c r="AL839" s="9">
        <v>2783823.3445843998</v>
      </c>
      <c r="AM839" s="9">
        <f t="shared" ref="AM839:AM902" si="109">AJ839-AK839</f>
        <v>331444.86098247283</v>
      </c>
      <c r="AN839" s="9"/>
      <c r="AO839" s="9"/>
      <c r="AP839" s="9"/>
      <c r="AQ839" s="9"/>
      <c r="AR839" s="9"/>
      <c r="AS839" s="9"/>
      <c r="AT839" s="9"/>
      <c r="AU839" s="9"/>
      <c r="AV839" s="9">
        <f t="shared" si="105"/>
        <v>50575.087498073466</v>
      </c>
      <c r="AW839" s="9"/>
      <c r="AX839" s="9"/>
      <c r="AY839" s="9"/>
      <c r="AZ839" s="9"/>
      <c r="BA839" s="20">
        <v>834</v>
      </c>
      <c r="BB839" s="20">
        <v>2017</v>
      </c>
      <c r="BC839" s="20">
        <v>1947</v>
      </c>
      <c r="BD839" s="21">
        <v>169.22</v>
      </c>
      <c r="BE839" s="9">
        <f t="shared" ref="BE839:BE902" si="110">SUM(BF839:BJ839)-SUM(BK839:BL839)</f>
        <v>77675.575345958117</v>
      </c>
      <c r="BF839" s="9">
        <v>2246014.36</v>
      </c>
      <c r="BG839" s="9">
        <v>33412.713799999998</v>
      </c>
      <c r="BH839" s="9">
        <v>190938.74600000001</v>
      </c>
      <c r="BI839" s="9">
        <v>78425.088250354194</v>
      </c>
      <c r="BJ839" s="9">
        <v>443592.50770000002</v>
      </c>
      <c r="BK839" s="9">
        <v>47988.793851939663</v>
      </c>
      <c r="BL839" s="9">
        <v>2866719.0465524564</v>
      </c>
      <c r="BM839" s="9">
        <f t="shared" ref="BM839:BM902" si="111">BJ839-BK839</f>
        <v>395603.71384806035</v>
      </c>
      <c r="BN839" s="9"/>
      <c r="BO839" s="9"/>
      <c r="BP839" s="9"/>
      <c r="BQ839" s="9"/>
      <c r="BR839" s="9"/>
      <c r="BS839" s="9"/>
      <c r="BT839" s="9"/>
      <c r="BU839" s="9"/>
      <c r="BV839" s="9">
        <f t="shared" si="106"/>
        <v>77675.575345958117</v>
      </c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</row>
    <row r="840" spans="1:117">
      <c r="A840" s="8">
        <v>835</v>
      </c>
      <c r="B840" s="20">
        <v>2015</v>
      </c>
      <c r="C840" s="20">
        <v>1964</v>
      </c>
      <c r="D840" s="21">
        <v>106.98</v>
      </c>
      <c r="E840" s="9">
        <v>101319.2625</v>
      </c>
      <c r="F840" s="9">
        <v>2033778.1009</v>
      </c>
      <c r="G840" s="9">
        <v>77366.129400000005</v>
      </c>
      <c r="H840" s="9">
        <v>380459.35489999998</v>
      </c>
      <c r="I840" s="9">
        <v>72781.271500000003</v>
      </c>
      <c r="J840" s="9">
        <v>113890.5708</v>
      </c>
      <c r="K840" s="9">
        <v>1353.6645000000001</v>
      </c>
      <c r="L840" s="9">
        <v>2575602.5005000001</v>
      </c>
      <c r="M840" s="9">
        <f t="shared" si="107"/>
        <v>112536.9063</v>
      </c>
      <c r="N840" s="9"/>
      <c r="O840" s="9"/>
      <c r="P840" s="9"/>
      <c r="Q840" s="9"/>
      <c r="R840" s="9"/>
      <c r="S840" s="9"/>
      <c r="T840" s="9"/>
      <c r="U840" s="9"/>
      <c r="V840" s="9">
        <f t="shared" si="104"/>
        <v>369881.26250000001</v>
      </c>
      <c r="W840" s="9"/>
      <c r="X840" s="9"/>
      <c r="Y840" s="9"/>
      <c r="Z840" s="9"/>
      <c r="AA840" s="8">
        <v>835</v>
      </c>
      <c r="AB840" s="20">
        <v>2016</v>
      </c>
      <c r="AC840" s="20">
        <v>1955</v>
      </c>
      <c r="AD840" s="21">
        <v>178.01</v>
      </c>
      <c r="AE840" s="9">
        <f t="shared" si="108"/>
        <v>61667.383698073216</v>
      </c>
      <c r="AF840" s="9">
        <v>2160532.0899</v>
      </c>
      <c r="AG840" s="9">
        <v>33508.915200000003</v>
      </c>
      <c r="AH840" s="9">
        <v>200551.31439999997</v>
      </c>
      <c r="AI840" s="9">
        <v>93911.971799999999</v>
      </c>
      <c r="AJ840" s="9">
        <v>386186.7182</v>
      </c>
      <c r="AK840" s="9">
        <v>30051.613717527169</v>
      </c>
      <c r="AL840" s="9">
        <v>2782972.0120843998</v>
      </c>
      <c r="AM840" s="9">
        <f t="shared" si="109"/>
        <v>356135.10448247282</v>
      </c>
      <c r="AN840" s="9"/>
      <c r="AO840" s="9"/>
      <c r="AP840" s="9"/>
      <c r="AQ840" s="9"/>
      <c r="AR840" s="9"/>
      <c r="AS840" s="9"/>
      <c r="AT840" s="9"/>
      <c r="AU840" s="9"/>
      <c r="AV840" s="9">
        <f t="shared" si="105"/>
        <v>61667.383698073216</v>
      </c>
      <c r="AW840" s="9"/>
      <c r="AX840" s="9"/>
      <c r="AY840" s="9"/>
      <c r="AZ840" s="9"/>
      <c r="BA840" s="20">
        <v>835</v>
      </c>
      <c r="BB840" s="20">
        <v>2017</v>
      </c>
      <c r="BC840" s="20">
        <v>1956</v>
      </c>
      <c r="BD840" s="21">
        <v>141.34</v>
      </c>
      <c r="BE840" s="9">
        <f t="shared" si="110"/>
        <v>271648.21217360534</v>
      </c>
      <c r="BF840" s="9">
        <v>2204794.3566999999</v>
      </c>
      <c r="BG840" s="9">
        <v>33412.713799999998</v>
      </c>
      <c r="BH840" s="9">
        <v>191625.06780000002</v>
      </c>
      <c r="BI840" s="9">
        <v>75846.739678001293</v>
      </c>
      <c r="BJ840" s="9">
        <v>707719.26049999997</v>
      </c>
      <c r="BK840" s="9">
        <v>43131.245351939666</v>
      </c>
      <c r="BL840" s="9">
        <v>2898618.6809524563</v>
      </c>
      <c r="BM840" s="9">
        <f t="shared" si="111"/>
        <v>664588.01514806028</v>
      </c>
      <c r="BN840" s="9"/>
      <c r="BO840" s="9"/>
      <c r="BP840" s="9"/>
      <c r="BQ840" s="9"/>
      <c r="BR840" s="9"/>
      <c r="BS840" s="9"/>
      <c r="BT840" s="9"/>
      <c r="BU840" s="9"/>
      <c r="BV840" s="9">
        <f t="shared" si="106"/>
        <v>271648.21217360534</v>
      </c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</row>
    <row r="841" spans="1:117">
      <c r="A841" s="8">
        <v>836</v>
      </c>
      <c r="B841" s="20">
        <v>2015</v>
      </c>
      <c r="C841" s="20">
        <v>1966</v>
      </c>
      <c r="D841" s="21">
        <v>89.68</v>
      </c>
      <c r="E841" s="9">
        <v>43161.379500000003</v>
      </c>
      <c r="F841" s="9">
        <v>2034566.4918</v>
      </c>
      <c r="G841" s="9">
        <v>77366.129400000005</v>
      </c>
      <c r="H841" s="9">
        <v>379920.8222</v>
      </c>
      <c r="I841" s="9">
        <v>74803.738299999997</v>
      </c>
      <c r="J841" s="9">
        <v>55123.036599999999</v>
      </c>
      <c r="K841" s="9">
        <v>9265.0982999999997</v>
      </c>
      <c r="L841" s="9">
        <v>2569353.7404999998</v>
      </c>
      <c r="M841" s="9">
        <f t="shared" si="107"/>
        <v>45857.938300000002</v>
      </c>
      <c r="N841" s="9"/>
      <c r="O841" s="9"/>
      <c r="P841" s="9"/>
      <c r="Q841" s="9"/>
      <c r="R841" s="9"/>
      <c r="S841" s="9"/>
      <c r="T841" s="9"/>
      <c r="U841" s="9"/>
      <c r="V841" s="9">
        <f t="shared" si="104"/>
        <v>311723.37950000004</v>
      </c>
      <c r="W841" s="9"/>
      <c r="X841" s="9"/>
      <c r="Y841" s="9"/>
      <c r="Z841" s="9"/>
      <c r="AA841" s="8">
        <v>836</v>
      </c>
      <c r="AB841" s="20">
        <v>2016</v>
      </c>
      <c r="AC841" s="20">
        <v>1959</v>
      </c>
      <c r="AD841" s="21">
        <v>141.61000000000001</v>
      </c>
      <c r="AE841" s="9">
        <f t="shared" si="108"/>
        <v>295403.89309807355</v>
      </c>
      <c r="AF841" s="9">
        <v>2176457.2962000002</v>
      </c>
      <c r="AG841" s="9">
        <v>33508.915200000003</v>
      </c>
      <c r="AH841" s="9">
        <v>205513.01579999999</v>
      </c>
      <c r="AI841" s="9">
        <v>75272.033899999995</v>
      </c>
      <c r="AJ841" s="9">
        <v>617836.5737999999</v>
      </c>
      <c r="AK841" s="9">
        <v>9164.5286175271704</v>
      </c>
      <c r="AL841" s="9">
        <v>2804019.4131843997</v>
      </c>
      <c r="AM841" s="9">
        <f t="shared" si="109"/>
        <v>608672.04518247268</v>
      </c>
      <c r="AN841" s="9"/>
      <c r="AO841" s="9"/>
      <c r="AP841" s="9"/>
      <c r="AQ841" s="9"/>
      <c r="AR841" s="9"/>
      <c r="AS841" s="9"/>
      <c r="AT841" s="9"/>
      <c r="AU841" s="9"/>
      <c r="AV841" s="9">
        <f t="shared" si="105"/>
        <v>295403.89309807355</v>
      </c>
      <c r="AW841" s="9"/>
      <c r="AX841" s="9"/>
      <c r="AY841" s="9"/>
      <c r="AZ841" s="9"/>
      <c r="BA841" s="20">
        <v>836</v>
      </c>
      <c r="BB841" s="20">
        <v>2017</v>
      </c>
      <c r="BC841" s="20">
        <v>1960</v>
      </c>
      <c r="BD841" s="21">
        <v>137.91</v>
      </c>
      <c r="BE841" s="9">
        <f t="shared" si="110"/>
        <v>83141.93239167938</v>
      </c>
      <c r="BF841" s="9">
        <v>2195104.5356000001</v>
      </c>
      <c r="BG841" s="9">
        <v>33412.713799999998</v>
      </c>
      <c r="BH841" s="9">
        <v>192215.9571</v>
      </c>
      <c r="BI841" s="9">
        <v>73626.9085960753</v>
      </c>
      <c r="BJ841" s="9">
        <v>506833.30250000005</v>
      </c>
      <c r="BK841" s="9">
        <v>44446.191651939662</v>
      </c>
      <c r="BL841" s="9">
        <v>2873605.2935524564</v>
      </c>
      <c r="BM841" s="9">
        <f t="shared" si="111"/>
        <v>462387.1108480604</v>
      </c>
      <c r="BN841" s="9"/>
      <c r="BO841" s="9"/>
      <c r="BP841" s="9"/>
      <c r="BQ841" s="9"/>
      <c r="BR841" s="9"/>
      <c r="BS841" s="9"/>
      <c r="BT841" s="9"/>
      <c r="BU841" s="9"/>
      <c r="BV841" s="9">
        <f t="shared" si="106"/>
        <v>83141.93239167938</v>
      </c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</row>
    <row r="842" spans="1:117">
      <c r="A842" s="8">
        <v>837</v>
      </c>
      <c r="B842" s="20">
        <v>2015</v>
      </c>
      <c r="C842" s="20">
        <v>1984</v>
      </c>
      <c r="D842" s="21">
        <v>122.11</v>
      </c>
      <c r="E842" s="9">
        <v>101253.1798</v>
      </c>
      <c r="F842" s="9">
        <v>2055404.4173999999</v>
      </c>
      <c r="G842" s="9">
        <v>77366.129400000005</v>
      </c>
      <c r="H842" s="9">
        <v>381688.21340000001</v>
      </c>
      <c r="I842" s="9">
        <v>68166.277199999997</v>
      </c>
      <c r="J842" s="9">
        <v>93307.823600000003</v>
      </c>
      <c r="K842" s="9">
        <v>2413.1073000000001</v>
      </c>
      <c r="L842" s="9">
        <v>2572266.5737999999</v>
      </c>
      <c r="M842" s="9">
        <f t="shared" si="107"/>
        <v>90894.7163</v>
      </c>
      <c r="N842" s="9"/>
      <c r="O842" s="9"/>
      <c r="P842" s="9"/>
      <c r="Q842" s="9"/>
      <c r="R842" s="9"/>
      <c r="S842" s="9"/>
      <c r="T842" s="9"/>
      <c r="U842" s="9"/>
      <c r="V842" s="9">
        <f t="shared" si="104"/>
        <v>369815.17980000004</v>
      </c>
      <c r="W842" s="9"/>
      <c r="X842" s="9"/>
      <c r="Y842" s="9"/>
      <c r="Z842" s="9"/>
      <c r="AA842" s="8">
        <v>837</v>
      </c>
      <c r="AB842" s="20">
        <v>2016</v>
      </c>
      <c r="AC842" s="20">
        <v>1983</v>
      </c>
      <c r="AD842" s="21">
        <v>157.11000000000001</v>
      </c>
      <c r="AE842" s="9">
        <f t="shared" si="108"/>
        <v>122556.56209807331</v>
      </c>
      <c r="AF842" s="9">
        <v>2203218.1501000002</v>
      </c>
      <c r="AG842" s="9">
        <v>33508.915200000003</v>
      </c>
      <c r="AH842" s="9">
        <v>206130.43729999999</v>
      </c>
      <c r="AI842" s="9">
        <v>72952.527400000006</v>
      </c>
      <c r="AJ842" s="9">
        <v>413607.24830000004</v>
      </c>
      <c r="AK842" s="9">
        <v>11846.250717527171</v>
      </c>
      <c r="AL842" s="9">
        <v>2795014.4654843998</v>
      </c>
      <c r="AM842" s="9">
        <f t="shared" si="109"/>
        <v>401760.99758247286</v>
      </c>
      <c r="AN842" s="9"/>
      <c r="AO842" s="9"/>
      <c r="AP842" s="9"/>
      <c r="AQ842" s="9"/>
      <c r="AR842" s="9"/>
      <c r="AS842" s="9"/>
      <c r="AT842" s="9"/>
      <c r="AU842" s="9"/>
      <c r="AV842" s="9">
        <f t="shared" si="105"/>
        <v>122556.56209807331</v>
      </c>
      <c r="AW842" s="9"/>
      <c r="AX842" s="9"/>
      <c r="AY842" s="9"/>
      <c r="AZ842" s="9"/>
      <c r="BA842" s="20">
        <v>837</v>
      </c>
      <c r="BB842" s="20">
        <v>2017</v>
      </c>
      <c r="BC842" s="20">
        <v>1984</v>
      </c>
      <c r="BD842" s="21">
        <v>117.76</v>
      </c>
      <c r="BE842" s="9">
        <f t="shared" si="110"/>
        <v>122710.42447130848</v>
      </c>
      <c r="BF842" s="9">
        <v>2222029.3694000002</v>
      </c>
      <c r="BG842" s="9">
        <v>33412.713799999998</v>
      </c>
      <c r="BH842" s="9">
        <v>192583.4951</v>
      </c>
      <c r="BI842" s="9">
        <v>72246.155275704397</v>
      </c>
      <c r="BJ842" s="9">
        <v>520010.75770000002</v>
      </c>
      <c r="BK842" s="9">
        <v>40321.531751939663</v>
      </c>
      <c r="BL842" s="9">
        <v>2877250.5350524564</v>
      </c>
      <c r="BM842" s="9">
        <f t="shared" si="111"/>
        <v>479689.22594806034</v>
      </c>
      <c r="BN842" s="9"/>
      <c r="BO842" s="9"/>
      <c r="BP842" s="9"/>
      <c r="BQ842" s="9"/>
      <c r="BR842" s="9"/>
      <c r="BS842" s="9"/>
      <c r="BT842" s="9"/>
      <c r="BU842" s="9"/>
      <c r="BV842" s="9">
        <f t="shared" si="106"/>
        <v>122710.42447130848</v>
      </c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</row>
    <row r="843" spans="1:117">
      <c r="A843" s="8">
        <v>838</v>
      </c>
      <c r="B843" s="20">
        <v>2015</v>
      </c>
      <c r="C843" s="20">
        <v>1954</v>
      </c>
      <c r="D843" s="21">
        <v>118.44</v>
      </c>
      <c r="E843" s="9">
        <v>25020.394400000001</v>
      </c>
      <c r="F843" s="9">
        <v>2037091.044</v>
      </c>
      <c r="G843" s="9">
        <v>77366.129400000005</v>
      </c>
      <c r="H843" s="9">
        <v>380229.27130000002</v>
      </c>
      <c r="I843" s="9">
        <v>73645.353400000007</v>
      </c>
      <c r="J843" s="9">
        <v>36011.852599999998</v>
      </c>
      <c r="K843" s="9">
        <v>8194.6846000000005</v>
      </c>
      <c r="L843" s="9">
        <v>2571128.5717000002</v>
      </c>
      <c r="M843" s="9">
        <f t="shared" si="107"/>
        <v>27817.167999999998</v>
      </c>
      <c r="N843" s="9"/>
      <c r="O843" s="9"/>
      <c r="P843" s="9"/>
      <c r="Q843" s="9"/>
      <c r="R843" s="9"/>
      <c r="S843" s="9"/>
      <c r="T843" s="9"/>
      <c r="U843" s="9"/>
      <c r="V843" s="9">
        <f t="shared" si="104"/>
        <v>293582.39439999999</v>
      </c>
      <c r="W843" s="9"/>
      <c r="X843" s="9"/>
      <c r="Y843" s="9"/>
      <c r="Z843" s="9"/>
      <c r="AA843" s="8">
        <v>838</v>
      </c>
      <c r="AB843" s="20">
        <v>2016</v>
      </c>
      <c r="AC843" s="20">
        <v>1945</v>
      </c>
      <c r="AD843" s="21">
        <v>140.66</v>
      </c>
      <c r="AE843" s="9">
        <f t="shared" si="108"/>
        <v>-188791.89160192665</v>
      </c>
      <c r="AF843" s="9">
        <v>2170076.8393999999</v>
      </c>
      <c r="AG843" s="9">
        <v>33508.915200000003</v>
      </c>
      <c r="AH843" s="9">
        <v>193159.26619999998</v>
      </c>
      <c r="AI843" s="9">
        <v>121682.1471</v>
      </c>
      <c r="AJ843" s="9">
        <v>153908.9669</v>
      </c>
      <c r="AK843" s="9">
        <v>94329.091217527181</v>
      </c>
      <c r="AL843" s="9">
        <v>2766798.9351843996</v>
      </c>
      <c r="AM843" s="9">
        <f t="shared" si="109"/>
        <v>59579.875682472819</v>
      </c>
      <c r="AN843" s="9"/>
      <c r="AO843" s="9"/>
      <c r="AP843" s="9"/>
      <c r="AQ843" s="9"/>
      <c r="AR843" s="9"/>
      <c r="AS843" s="9"/>
      <c r="AT843" s="9"/>
      <c r="AU843" s="9"/>
      <c r="AV843" s="9">
        <f t="shared" si="105"/>
        <v>-188791.89160192665</v>
      </c>
      <c r="AW843" s="9"/>
      <c r="AX843" s="9"/>
      <c r="AY843" s="9"/>
      <c r="AZ843" s="9"/>
      <c r="BA843" s="20">
        <v>838</v>
      </c>
      <c r="BB843" s="20">
        <v>2017</v>
      </c>
      <c r="BC843" s="20">
        <v>1946</v>
      </c>
      <c r="BD843" s="21">
        <v>139.6</v>
      </c>
      <c r="BE843" s="9">
        <f t="shared" si="110"/>
        <v>-10188.555485819001</v>
      </c>
      <c r="BF843" s="9">
        <v>2193629.5791000002</v>
      </c>
      <c r="BG843" s="9">
        <v>33412.713799999998</v>
      </c>
      <c r="BH843" s="9">
        <v>191546.77770000001</v>
      </c>
      <c r="BI843" s="9">
        <v>76140.857018577401</v>
      </c>
      <c r="BJ843" s="9">
        <v>403717.07270000002</v>
      </c>
      <c r="BK843" s="9">
        <v>45489.734451939665</v>
      </c>
      <c r="BL843" s="9">
        <v>2863145.8213524567</v>
      </c>
      <c r="BM843" s="9">
        <f t="shared" si="111"/>
        <v>358227.33824806038</v>
      </c>
      <c r="BN843" s="9"/>
      <c r="BO843" s="9"/>
      <c r="BP843" s="9"/>
      <c r="BQ843" s="9"/>
      <c r="BR843" s="9"/>
      <c r="BS843" s="9"/>
      <c r="BT843" s="9"/>
      <c r="BU843" s="9"/>
      <c r="BV843" s="9">
        <f t="shared" si="106"/>
        <v>-10188.555485819001</v>
      </c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</row>
    <row r="844" spans="1:117">
      <c r="A844" s="8">
        <v>839</v>
      </c>
      <c r="B844" s="20">
        <v>2015</v>
      </c>
      <c r="C844" s="20">
        <v>1959</v>
      </c>
      <c r="D844" s="21">
        <v>119.32</v>
      </c>
      <c r="E844" s="9">
        <v>74760.012199999997</v>
      </c>
      <c r="F844" s="9">
        <v>2049442.0107</v>
      </c>
      <c r="G844" s="9">
        <v>77366.129400000005</v>
      </c>
      <c r="H844" s="9">
        <v>381258.31170000002</v>
      </c>
      <c r="I844" s="9">
        <v>69780.778699999995</v>
      </c>
      <c r="J844" s="9">
        <v>68998.622900000002</v>
      </c>
      <c r="K844" s="9">
        <v>0</v>
      </c>
      <c r="L844" s="9">
        <v>2572085.8412000001</v>
      </c>
      <c r="M844" s="9">
        <f t="shared" si="107"/>
        <v>68998.622900000002</v>
      </c>
      <c r="N844" s="9"/>
      <c r="O844" s="9"/>
      <c r="P844" s="9"/>
      <c r="Q844" s="9"/>
      <c r="R844" s="9"/>
      <c r="S844" s="9"/>
      <c r="T844" s="9"/>
      <c r="U844" s="9"/>
      <c r="V844" s="9">
        <f t="shared" si="104"/>
        <v>343322.0122</v>
      </c>
      <c r="W844" s="9"/>
      <c r="X844" s="9"/>
      <c r="Y844" s="9"/>
      <c r="Z844" s="9"/>
      <c r="AA844" s="8">
        <v>839</v>
      </c>
      <c r="AB844" s="20">
        <v>2016</v>
      </c>
      <c r="AC844" s="20">
        <v>1950</v>
      </c>
      <c r="AD844" s="21">
        <v>163.12</v>
      </c>
      <c r="AE844" s="9">
        <f t="shared" si="108"/>
        <v>84388.03279807372</v>
      </c>
      <c r="AF844" s="9">
        <v>2175739.2220000001</v>
      </c>
      <c r="AG844" s="9">
        <v>33508.915200000003</v>
      </c>
      <c r="AH844" s="9">
        <v>203208.7628</v>
      </c>
      <c r="AI844" s="9">
        <v>83928.5671</v>
      </c>
      <c r="AJ844" s="9">
        <v>415599.42070000002</v>
      </c>
      <c r="AK844" s="9">
        <v>26753.842117527172</v>
      </c>
      <c r="AL844" s="9">
        <v>2800843.0128843999</v>
      </c>
      <c r="AM844" s="9">
        <f t="shared" si="109"/>
        <v>388845.57858247287</v>
      </c>
      <c r="AN844" s="9"/>
      <c r="AO844" s="9"/>
      <c r="AP844" s="9"/>
      <c r="AQ844" s="9"/>
      <c r="AR844" s="9"/>
      <c r="AS844" s="9"/>
      <c r="AT844" s="9"/>
      <c r="AU844" s="9"/>
      <c r="AV844" s="9">
        <f t="shared" si="105"/>
        <v>84388.03279807372</v>
      </c>
      <c r="AW844" s="9"/>
      <c r="AX844" s="9"/>
      <c r="AY844" s="9"/>
      <c r="AZ844" s="9"/>
      <c r="BA844" s="20">
        <v>839</v>
      </c>
      <c r="BB844" s="20">
        <v>2017</v>
      </c>
      <c r="BC844" s="20">
        <v>1951</v>
      </c>
      <c r="BD844" s="21">
        <v>145.72999999999999</v>
      </c>
      <c r="BE844" s="9">
        <f t="shared" si="110"/>
        <v>126391.20168734854</v>
      </c>
      <c r="BF844" s="9">
        <v>2194727.1395</v>
      </c>
      <c r="BG844" s="9">
        <v>33412.713799999998</v>
      </c>
      <c r="BH844" s="9">
        <v>192684.0569</v>
      </c>
      <c r="BI844" s="9">
        <v>71868.368391744298</v>
      </c>
      <c r="BJ844" s="9">
        <v>563306.16440000001</v>
      </c>
      <c r="BK844" s="9">
        <v>40683.561451939662</v>
      </c>
      <c r="BL844" s="9">
        <v>2888923.6798524563</v>
      </c>
      <c r="BM844" s="9">
        <f t="shared" si="111"/>
        <v>522622.60294806038</v>
      </c>
      <c r="BN844" s="9"/>
      <c r="BO844" s="9"/>
      <c r="BP844" s="9"/>
      <c r="BQ844" s="9"/>
      <c r="BR844" s="9"/>
      <c r="BS844" s="9"/>
      <c r="BT844" s="9"/>
      <c r="BU844" s="9"/>
      <c r="BV844" s="9">
        <f t="shared" si="106"/>
        <v>126391.20168734854</v>
      </c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</row>
    <row r="845" spans="1:117">
      <c r="A845" s="8">
        <v>840</v>
      </c>
      <c r="B845" s="20">
        <v>2015</v>
      </c>
      <c r="C845" s="20">
        <v>1980</v>
      </c>
      <c r="D845" s="21">
        <v>97.62</v>
      </c>
      <c r="E845" s="9">
        <v>111798.2308</v>
      </c>
      <c r="F845" s="9">
        <v>2039915.0608999999</v>
      </c>
      <c r="G845" s="9">
        <v>77366.129400000005</v>
      </c>
      <c r="H845" s="9">
        <v>380489.9817</v>
      </c>
      <c r="I845" s="9">
        <v>72666.252099999998</v>
      </c>
      <c r="J845" s="9">
        <v>124469.44469999999</v>
      </c>
      <c r="K845" s="9">
        <v>0</v>
      </c>
      <c r="L845" s="9">
        <v>2583108.6379999998</v>
      </c>
      <c r="M845" s="9">
        <f t="shared" si="107"/>
        <v>124469.44469999999</v>
      </c>
      <c r="N845" s="9"/>
      <c r="O845" s="9"/>
      <c r="P845" s="9"/>
      <c r="Q845" s="9"/>
      <c r="R845" s="9"/>
      <c r="S845" s="9"/>
      <c r="T845" s="9"/>
      <c r="U845" s="9"/>
      <c r="V845" s="9">
        <f t="shared" si="104"/>
        <v>380360.23080000002</v>
      </c>
      <c r="W845" s="9"/>
      <c r="X845" s="9"/>
      <c r="Y845" s="9"/>
      <c r="Z845" s="9"/>
      <c r="AA845" s="8">
        <v>840</v>
      </c>
      <c r="AB845" s="20">
        <v>2016</v>
      </c>
      <c r="AC845" s="20">
        <v>1959</v>
      </c>
      <c r="AD845" s="21">
        <v>141.61000000000001</v>
      </c>
      <c r="AE845" s="9">
        <f t="shared" si="108"/>
        <v>325050.14249807317</v>
      </c>
      <c r="AF845" s="9">
        <v>2190576.3114999998</v>
      </c>
      <c r="AG845" s="9">
        <v>33508.915200000003</v>
      </c>
      <c r="AH845" s="9">
        <v>205569.43289999999</v>
      </c>
      <c r="AI845" s="9">
        <v>75060.088199999998</v>
      </c>
      <c r="AJ845" s="9">
        <v>633111.52579999994</v>
      </c>
      <c r="AK845" s="9">
        <v>9248.6727175271699</v>
      </c>
      <c r="AL845" s="9">
        <v>2803527.4583843998</v>
      </c>
      <c r="AM845" s="9">
        <f t="shared" si="109"/>
        <v>623862.85308247281</v>
      </c>
      <c r="AN845" s="9"/>
      <c r="AO845" s="9"/>
      <c r="AP845" s="9"/>
      <c r="AQ845" s="9"/>
      <c r="AR845" s="9"/>
      <c r="AS845" s="9"/>
      <c r="AT845" s="9"/>
      <c r="AU845" s="9"/>
      <c r="AV845" s="9">
        <f t="shared" si="105"/>
        <v>325050.14249807317</v>
      </c>
      <c r="AW845" s="9"/>
      <c r="AX845" s="9"/>
      <c r="AY845" s="9"/>
      <c r="AZ845" s="9"/>
      <c r="BA845" s="20">
        <v>840</v>
      </c>
      <c r="BB845" s="20">
        <v>2017</v>
      </c>
      <c r="BC845" s="20">
        <v>1960</v>
      </c>
      <c r="BD845" s="21">
        <v>137.91</v>
      </c>
      <c r="BE845" s="9">
        <f t="shared" si="110"/>
        <v>88461.583275339101</v>
      </c>
      <c r="BF845" s="9">
        <v>2226781.9092999999</v>
      </c>
      <c r="BG845" s="9">
        <v>33412.713799999998</v>
      </c>
      <c r="BH845" s="9">
        <v>192686.16280000002</v>
      </c>
      <c r="BI845" s="9">
        <v>71860.456979734794</v>
      </c>
      <c r="BJ845" s="9">
        <v>481131.59970000002</v>
      </c>
      <c r="BK845" s="9">
        <v>47717.159251939665</v>
      </c>
      <c r="BL845" s="9">
        <v>2869694.1000524564</v>
      </c>
      <c r="BM845" s="9">
        <f t="shared" si="111"/>
        <v>433414.44044806034</v>
      </c>
      <c r="BN845" s="9"/>
      <c r="BO845" s="9"/>
      <c r="BP845" s="9"/>
      <c r="BQ845" s="9"/>
      <c r="BR845" s="9"/>
      <c r="BS845" s="9"/>
      <c r="BT845" s="9"/>
      <c r="BU845" s="9"/>
      <c r="BV845" s="9">
        <f t="shared" si="106"/>
        <v>88461.583275339101</v>
      </c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</row>
    <row r="846" spans="1:117">
      <c r="A846" s="8">
        <v>841</v>
      </c>
      <c r="B846" s="20">
        <v>2015</v>
      </c>
      <c r="C846" s="20">
        <v>1966</v>
      </c>
      <c r="D846" s="21">
        <v>89.68</v>
      </c>
      <c r="E846" s="9">
        <v>35011.966800000002</v>
      </c>
      <c r="F846" s="9">
        <v>2041715.2904999999</v>
      </c>
      <c r="G846" s="9">
        <v>77366.129400000005</v>
      </c>
      <c r="H846" s="9">
        <v>379981.79680000001</v>
      </c>
      <c r="I846" s="9">
        <v>74574.747300000003</v>
      </c>
      <c r="J846" s="9">
        <v>36789.003499999999</v>
      </c>
      <c r="K846" s="9">
        <v>7141.0739999999996</v>
      </c>
      <c r="L846" s="9">
        <v>2568273.9265999999</v>
      </c>
      <c r="M846" s="9">
        <f t="shared" si="107"/>
        <v>29647.929499999998</v>
      </c>
      <c r="N846" s="9"/>
      <c r="O846" s="9"/>
      <c r="P846" s="9"/>
      <c r="Q846" s="9"/>
      <c r="R846" s="9"/>
      <c r="S846" s="9"/>
      <c r="T846" s="9"/>
      <c r="U846" s="9"/>
      <c r="V846" s="9">
        <f t="shared" si="104"/>
        <v>303573.96679999999</v>
      </c>
      <c r="W846" s="9"/>
      <c r="X846" s="9"/>
      <c r="Y846" s="9"/>
      <c r="Z846" s="9"/>
      <c r="AA846" s="8">
        <v>841</v>
      </c>
      <c r="AB846" s="20">
        <v>2016</v>
      </c>
      <c r="AC846" s="20">
        <v>1957</v>
      </c>
      <c r="AD846" s="21">
        <v>133.28</v>
      </c>
      <c r="AE846" s="9">
        <f t="shared" si="108"/>
        <v>18388.226998073515</v>
      </c>
      <c r="AF846" s="9">
        <v>2155038.0222999998</v>
      </c>
      <c r="AG846" s="9">
        <v>33508.915200000003</v>
      </c>
      <c r="AH846" s="9">
        <v>203403.17179999998</v>
      </c>
      <c r="AI846" s="9">
        <v>83198.218399999998</v>
      </c>
      <c r="AJ846" s="9">
        <v>348067.06060000003</v>
      </c>
      <c r="AK846" s="9">
        <v>17429.663017527171</v>
      </c>
      <c r="AL846" s="9">
        <v>2787397.4982843995</v>
      </c>
      <c r="AM846" s="9">
        <f t="shared" si="109"/>
        <v>330637.39758247288</v>
      </c>
      <c r="AN846" s="9"/>
      <c r="AO846" s="9"/>
      <c r="AP846" s="9"/>
      <c r="AQ846" s="9"/>
      <c r="AR846" s="9"/>
      <c r="AS846" s="9"/>
      <c r="AT846" s="9"/>
      <c r="AU846" s="9"/>
      <c r="AV846" s="9">
        <f t="shared" si="105"/>
        <v>18388.226998073515</v>
      </c>
      <c r="AW846" s="9"/>
      <c r="AX846" s="9"/>
      <c r="AY846" s="9"/>
      <c r="AZ846" s="9"/>
      <c r="BA846" s="20">
        <v>841</v>
      </c>
      <c r="BB846" s="20">
        <v>2017</v>
      </c>
      <c r="BC846" s="20">
        <v>1958</v>
      </c>
      <c r="BD846" s="21">
        <v>157.07</v>
      </c>
      <c r="BE846" s="9">
        <f t="shared" si="110"/>
        <v>-51116.711795312352</v>
      </c>
      <c r="BF846" s="9">
        <v>2191974.3977000001</v>
      </c>
      <c r="BG846" s="9">
        <v>33412.713799999998</v>
      </c>
      <c r="BH846" s="9">
        <v>190349.30000000002</v>
      </c>
      <c r="BI846" s="9">
        <v>80639.497609083497</v>
      </c>
      <c r="BJ846" s="9">
        <v>362158.03030000004</v>
      </c>
      <c r="BK846" s="9">
        <v>48848.471351939661</v>
      </c>
      <c r="BL846" s="9">
        <v>2860802.1798524563</v>
      </c>
      <c r="BM846" s="9">
        <f t="shared" si="111"/>
        <v>313309.55894806038</v>
      </c>
      <c r="BN846" s="9"/>
      <c r="BO846" s="9"/>
      <c r="BP846" s="9"/>
      <c r="BQ846" s="9"/>
      <c r="BR846" s="9"/>
      <c r="BS846" s="9"/>
      <c r="BT846" s="9"/>
      <c r="BU846" s="9"/>
      <c r="BV846" s="9">
        <f t="shared" si="106"/>
        <v>-51116.711795312352</v>
      </c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</row>
    <row r="847" spans="1:117">
      <c r="A847" s="8">
        <v>842</v>
      </c>
      <c r="B847" s="20">
        <v>2015</v>
      </c>
      <c r="C847" s="20">
        <v>1972</v>
      </c>
      <c r="D847" s="21">
        <v>151.79</v>
      </c>
      <c r="E847" s="9">
        <v>13780.3485</v>
      </c>
      <c r="F847" s="9">
        <v>2054217.8828</v>
      </c>
      <c r="G847" s="9">
        <v>77366.129400000005</v>
      </c>
      <c r="H847" s="9">
        <v>379547.06900000002</v>
      </c>
      <c r="I847" s="9">
        <v>76207.373000000007</v>
      </c>
      <c r="J847" s="9">
        <v>24847.3001</v>
      </c>
      <c r="K847" s="9">
        <v>30312.4647</v>
      </c>
      <c r="L847" s="9">
        <v>2568092.9411999998</v>
      </c>
      <c r="M847" s="9">
        <f t="shared" si="107"/>
        <v>-5465.1646000000001</v>
      </c>
      <c r="N847" s="9"/>
      <c r="O847" s="9"/>
      <c r="P847" s="9"/>
      <c r="Q847" s="9"/>
      <c r="R847" s="9"/>
      <c r="S847" s="9"/>
      <c r="T847" s="9"/>
      <c r="U847" s="9"/>
      <c r="V847" s="9">
        <f t="shared" si="104"/>
        <v>282342.34850000002</v>
      </c>
      <c r="W847" s="9"/>
      <c r="X847" s="9"/>
      <c r="Y847" s="9"/>
      <c r="Z847" s="9"/>
      <c r="AA847" s="8">
        <v>842</v>
      </c>
      <c r="AB847" s="20">
        <v>2016</v>
      </c>
      <c r="AC847" s="20">
        <v>1944</v>
      </c>
      <c r="AD847" s="21">
        <v>106.97</v>
      </c>
      <c r="AE847" s="9">
        <f t="shared" si="108"/>
        <v>-210080.75850192644</v>
      </c>
      <c r="AF847" s="9">
        <v>2193642.5621000002</v>
      </c>
      <c r="AG847" s="9">
        <v>33508.915200000003</v>
      </c>
      <c r="AH847" s="9">
        <v>189379.4877</v>
      </c>
      <c r="AI847" s="9">
        <v>135881.88039999999</v>
      </c>
      <c r="AJ847" s="9">
        <v>75854.709799999997</v>
      </c>
      <c r="AK847" s="9">
        <v>83732.738517527177</v>
      </c>
      <c r="AL847" s="9">
        <v>2754615.5751843997</v>
      </c>
      <c r="AM847" s="9">
        <f t="shared" si="109"/>
        <v>-7878.0287175271806</v>
      </c>
      <c r="AN847" s="9"/>
      <c r="AO847" s="9"/>
      <c r="AP847" s="9"/>
      <c r="AQ847" s="9"/>
      <c r="AR847" s="9"/>
      <c r="AS847" s="9"/>
      <c r="AT847" s="9"/>
      <c r="AU847" s="9"/>
      <c r="AV847" s="9">
        <f t="shared" si="105"/>
        <v>-210080.75850192644</v>
      </c>
      <c r="AW847" s="9"/>
      <c r="AX847" s="9"/>
      <c r="AY847" s="9"/>
      <c r="AZ847" s="9"/>
      <c r="BA847" s="20">
        <v>842</v>
      </c>
      <c r="BB847" s="20">
        <v>2017</v>
      </c>
      <c r="BC847" s="20">
        <v>1945</v>
      </c>
      <c r="BD847" s="21">
        <v>140.66</v>
      </c>
      <c r="BE847" s="9">
        <f t="shared" si="110"/>
        <v>-290358.3564492641</v>
      </c>
      <c r="BF847" s="9">
        <v>2221432.3014000002</v>
      </c>
      <c r="BG847" s="9">
        <v>33412.713799999998</v>
      </c>
      <c r="BH847" s="9">
        <v>180480.0165</v>
      </c>
      <c r="BI847" s="9">
        <v>117716.059655132</v>
      </c>
      <c r="BJ847" s="9">
        <v>147432.2078</v>
      </c>
      <c r="BK847" s="9">
        <v>145474.87375193968</v>
      </c>
      <c r="BL847" s="9">
        <v>2845356.7818524563</v>
      </c>
      <c r="BM847" s="9">
        <f t="shared" si="111"/>
        <v>1957.3340480603219</v>
      </c>
      <c r="BN847" s="9"/>
      <c r="BO847" s="9"/>
      <c r="BP847" s="9"/>
      <c r="BQ847" s="9"/>
      <c r="BR847" s="9"/>
      <c r="BS847" s="9"/>
      <c r="BT847" s="9"/>
      <c r="BU847" s="9"/>
      <c r="BV847" s="9">
        <f t="shared" si="106"/>
        <v>-290358.3564492641</v>
      </c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</row>
    <row r="848" spans="1:117">
      <c r="A848" s="8">
        <v>843</v>
      </c>
      <c r="B848" s="20">
        <v>2015</v>
      </c>
      <c r="C848" s="20">
        <v>2002</v>
      </c>
      <c r="D848" s="21">
        <v>106.1</v>
      </c>
      <c r="E848" s="9">
        <v>56282.639199999998</v>
      </c>
      <c r="F848" s="9">
        <v>2045153.4808</v>
      </c>
      <c r="G848" s="9">
        <v>77366.129400000005</v>
      </c>
      <c r="H848" s="9">
        <v>381008.0736</v>
      </c>
      <c r="I848" s="9">
        <v>70720.551300000006</v>
      </c>
      <c r="J848" s="9">
        <v>60123.799200000001</v>
      </c>
      <c r="K848" s="9">
        <v>5958.8037000000004</v>
      </c>
      <c r="L848" s="9">
        <v>2572130.5913</v>
      </c>
      <c r="M848" s="9">
        <f t="shared" si="107"/>
        <v>54164.995500000005</v>
      </c>
      <c r="N848" s="9"/>
      <c r="O848" s="9"/>
      <c r="P848" s="9"/>
      <c r="Q848" s="9"/>
      <c r="R848" s="9"/>
      <c r="S848" s="9"/>
      <c r="T848" s="9"/>
      <c r="U848" s="9"/>
      <c r="V848" s="9">
        <f t="shared" si="104"/>
        <v>324844.63920000003</v>
      </c>
      <c r="W848" s="9"/>
      <c r="X848" s="9"/>
      <c r="Y848" s="9"/>
      <c r="Z848" s="9"/>
      <c r="AA848" s="8">
        <v>843</v>
      </c>
      <c r="AB848" s="20">
        <v>2016</v>
      </c>
      <c r="AC848" s="20">
        <v>2001</v>
      </c>
      <c r="AD848" s="21">
        <v>130.38999999999999</v>
      </c>
      <c r="AE848" s="9">
        <f t="shared" si="108"/>
        <v>-221567.54370192718</v>
      </c>
      <c r="AF848" s="9">
        <v>2224547.5998</v>
      </c>
      <c r="AG848" s="9">
        <v>33508.915200000003</v>
      </c>
      <c r="AH848" s="9">
        <v>191619.41999999998</v>
      </c>
      <c r="AI848" s="9">
        <v>127466.985</v>
      </c>
      <c r="AJ848" s="9">
        <v>64758.788799999995</v>
      </c>
      <c r="AK848" s="9">
        <v>108430.30051752717</v>
      </c>
      <c r="AL848" s="9">
        <v>2755038.9519843999</v>
      </c>
      <c r="AM848" s="9">
        <f t="shared" si="109"/>
        <v>-43671.511717527173</v>
      </c>
      <c r="AN848" s="9"/>
      <c r="AO848" s="9"/>
      <c r="AP848" s="9"/>
      <c r="AQ848" s="9"/>
      <c r="AR848" s="9"/>
      <c r="AS848" s="9"/>
      <c r="AT848" s="9"/>
      <c r="AU848" s="9"/>
      <c r="AV848" s="9">
        <f t="shared" si="105"/>
        <v>-221567.54370192718</v>
      </c>
      <c r="AW848" s="9"/>
      <c r="AX848" s="9"/>
      <c r="AY848" s="9"/>
      <c r="AZ848" s="9"/>
      <c r="BA848" s="20">
        <v>843</v>
      </c>
      <c r="BB848" s="20">
        <v>2017</v>
      </c>
      <c r="BC848" s="20">
        <v>2002</v>
      </c>
      <c r="BD848" s="21">
        <v>111.02</v>
      </c>
      <c r="BE848" s="9">
        <f t="shared" si="110"/>
        <v>-185204.03663514042</v>
      </c>
      <c r="BF848" s="9">
        <v>2252363.068</v>
      </c>
      <c r="BG848" s="9">
        <v>33412.713799999998</v>
      </c>
      <c r="BH848" s="9">
        <v>184810.63250000001</v>
      </c>
      <c r="BI848" s="9">
        <v>101446.960269256</v>
      </c>
      <c r="BJ848" s="9">
        <v>213045.11059999999</v>
      </c>
      <c r="BK848" s="9">
        <v>114011.86175193966</v>
      </c>
      <c r="BL848" s="9">
        <v>2856270.6600524564</v>
      </c>
      <c r="BM848" s="9">
        <f t="shared" si="111"/>
        <v>99033.248848060321</v>
      </c>
      <c r="BN848" s="9"/>
      <c r="BO848" s="9"/>
      <c r="BP848" s="9"/>
      <c r="BQ848" s="9"/>
      <c r="BR848" s="9"/>
      <c r="BS848" s="9"/>
      <c r="BT848" s="9"/>
      <c r="BU848" s="9"/>
      <c r="BV848" s="9">
        <f t="shared" si="106"/>
        <v>-185204.03663514042</v>
      </c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</row>
    <row r="849" spans="1:117">
      <c r="A849" s="8">
        <v>844</v>
      </c>
      <c r="B849" s="20">
        <v>2015</v>
      </c>
      <c r="C849" s="20">
        <v>1973</v>
      </c>
      <c r="D849" s="21">
        <v>71.05</v>
      </c>
      <c r="E849" s="9">
        <v>8409.0049999999992</v>
      </c>
      <c r="F849" s="9">
        <v>2057837.3204000001</v>
      </c>
      <c r="G849" s="9">
        <v>77366.129400000005</v>
      </c>
      <c r="H849" s="9">
        <v>378405.8971</v>
      </c>
      <c r="I849" s="9">
        <v>80493.059200000003</v>
      </c>
      <c r="J849" s="9">
        <v>18002.944</v>
      </c>
      <c r="K849" s="9">
        <v>35832.475899999998</v>
      </c>
      <c r="L849" s="9">
        <v>2567863.8692999999</v>
      </c>
      <c r="M849" s="9">
        <f t="shared" si="107"/>
        <v>-17829.531899999998</v>
      </c>
      <c r="N849" s="9"/>
      <c r="O849" s="9"/>
      <c r="P849" s="9"/>
      <c r="Q849" s="9"/>
      <c r="R849" s="9"/>
      <c r="S849" s="9"/>
      <c r="T849" s="9"/>
      <c r="U849" s="9"/>
      <c r="V849" s="9">
        <f t="shared" si="104"/>
        <v>276971.005</v>
      </c>
      <c r="W849" s="9"/>
      <c r="X849" s="9"/>
      <c r="Y849" s="9"/>
      <c r="Z849" s="9"/>
      <c r="AA849" s="8">
        <v>844</v>
      </c>
      <c r="AB849" s="20">
        <v>2016</v>
      </c>
      <c r="AC849" s="20">
        <v>1977</v>
      </c>
      <c r="AD849" s="21">
        <v>137.30000000000001</v>
      </c>
      <c r="AE849" s="9">
        <f t="shared" si="108"/>
        <v>-224358.89720192645</v>
      </c>
      <c r="AF849" s="9">
        <v>2204046.1556000002</v>
      </c>
      <c r="AG849" s="9">
        <v>33508.915200000003</v>
      </c>
      <c r="AH849" s="9">
        <v>193451.3553</v>
      </c>
      <c r="AI849" s="9">
        <v>120584.8376</v>
      </c>
      <c r="AJ849" s="9">
        <v>59728.165099999998</v>
      </c>
      <c r="AK849" s="9">
        <v>80176.691017527177</v>
      </c>
      <c r="AL849" s="9">
        <v>2755501.6349843997</v>
      </c>
      <c r="AM849" s="9">
        <f t="shared" si="109"/>
        <v>-20448.525917527179</v>
      </c>
      <c r="AN849" s="9"/>
      <c r="AO849" s="9"/>
      <c r="AP849" s="9"/>
      <c r="AQ849" s="9"/>
      <c r="AR849" s="9"/>
      <c r="AS849" s="9"/>
      <c r="AT849" s="9"/>
      <c r="AU849" s="9"/>
      <c r="AV849" s="9">
        <f t="shared" si="105"/>
        <v>-224358.89720192645</v>
      </c>
      <c r="AW849" s="9"/>
      <c r="AX849" s="9"/>
      <c r="AY849" s="9"/>
      <c r="AZ849" s="9"/>
      <c r="BA849" s="20">
        <v>844</v>
      </c>
      <c r="BB849" s="20">
        <v>2017</v>
      </c>
      <c r="BC849" s="20">
        <v>1978</v>
      </c>
      <c r="BD849" s="21">
        <v>107.46</v>
      </c>
      <c r="BE849" s="9">
        <f t="shared" si="110"/>
        <v>-23705.186783304438</v>
      </c>
      <c r="BF849" s="9">
        <v>2217222.1948000002</v>
      </c>
      <c r="BG849" s="9">
        <v>33412.713799999998</v>
      </c>
      <c r="BH849" s="9">
        <v>192130.0858</v>
      </c>
      <c r="BI849" s="9">
        <v>73949.506621091394</v>
      </c>
      <c r="BJ849" s="9">
        <v>364472.97520000004</v>
      </c>
      <c r="BK849" s="9">
        <v>50175.845151939662</v>
      </c>
      <c r="BL849" s="9">
        <v>2854716.8178524566</v>
      </c>
      <c r="BM849" s="9">
        <f t="shared" si="111"/>
        <v>314297.13004806038</v>
      </c>
      <c r="BN849" s="9"/>
      <c r="BO849" s="9"/>
      <c r="BP849" s="9"/>
      <c r="BQ849" s="9"/>
      <c r="BR849" s="9"/>
      <c r="BS849" s="9"/>
      <c r="BT849" s="9"/>
      <c r="BU849" s="9"/>
      <c r="BV849" s="9">
        <f t="shared" si="106"/>
        <v>-23705.186783304438</v>
      </c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</row>
    <row r="850" spans="1:117">
      <c r="A850" s="8">
        <v>845</v>
      </c>
      <c r="B850" s="20">
        <v>2015</v>
      </c>
      <c r="C850" s="20">
        <v>1986</v>
      </c>
      <c r="D850" s="21">
        <v>112.57</v>
      </c>
      <c r="E850" s="9">
        <v>87248.092499999999</v>
      </c>
      <c r="F850" s="9">
        <v>2047915.0336</v>
      </c>
      <c r="G850" s="9">
        <v>77366.129400000005</v>
      </c>
      <c r="H850" s="9">
        <v>380496.85830000002</v>
      </c>
      <c r="I850" s="9">
        <v>72640.426999999996</v>
      </c>
      <c r="J850" s="9">
        <v>87144.082699999999</v>
      </c>
      <c r="K850" s="9">
        <v>83.863100000000003</v>
      </c>
      <c r="L850" s="9">
        <v>2578230.5753000001</v>
      </c>
      <c r="M850" s="9">
        <f t="shared" si="107"/>
        <v>87060.219599999997</v>
      </c>
      <c r="N850" s="9"/>
      <c r="O850" s="9"/>
      <c r="P850" s="9"/>
      <c r="Q850" s="9"/>
      <c r="R850" s="9"/>
      <c r="S850" s="9"/>
      <c r="T850" s="9"/>
      <c r="U850" s="9"/>
      <c r="V850" s="9">
        <f t="shared" si="104"/>
        <v>355810.09250000003</v>
      </c>
      <c r="W850" s="9"/>
      <c r="X850" s="9"/>
      <c r="Y850" s="9"/>
      <c r="Z850" s="9"/>
      <c r="AA850" s="8">
        <v>845</v>
      </c>
      <c r="AB850" s="20">
        <v>2016</v>
      </c>
      <c r="AC850" s="20">
        <v>1964</v>
      </c>
      <c r="AD850" s="21">
        <v>163.87</v>
      </c>
      <c r="AE850" s="9">
        <f t="shared" si="108"/>
        <v>-10889.506401926745</v>
      </c>
      <c r="AF850" s="9">
        <v>2164896.9678000002</v>
      </c>
      <c r="AG850" s="9">
        <v>33508.915200000003</v>
      </c>
      <c r="AH850" s="9">
        <v>202401.5563</v>
      </c>
      <c r="AI850" s="9">
        <v>86961.050700000007</v>
      </c>
      <c r="AJ850" s="9">
        <v>313147.5307</v>
      </c>
      <c r="AK850" s="9">
        <v>26906.237017527172</v>
      </c>
      <c r="AL850" s="9">
        <v>2784899.2900843997</v>
      </c>
      <c r="AM850" s="9">
        <f t="shared" si="109"/>
        <v>286241.29368247284</v>
      </c>
      <c r="AN850" s="9"/>
      <c r="AO850" s="9"/>
      <c r="AP850" s="9"/>
      <c r="AQ850" s="9"/>
      <c r="AR850" s="9"/>
      <c r="AS850" s="9"/>
      <c r="AT850" s="9"/>
      <c r="AU850" s="9"/>
      <c r="AV850" s="9">
        <f t="shared" si="105"/>
        <v>-10889.506401926745</v>
      </c>
      <c r="AW850" s="9"/>
      <c r="AX850" s="9"/>
      <c r="AY850" s="9"/>
      <c r="AZ850" s="9"/>
      <c r="BA850" s="20">
        <v>845</v>
      </c>
      <c r="BB850" s="20">
        <v>2017</v>
      </c>
      <c r="BC850" s="20">
        <v>1965</v>
      </c>
      <c r="BD850" s="21">
        <v>118.43</v>
      </c>
      <c r="BE850" s="9">
        <f t="shared" si="110"/>
        <v>117347.58735576971</v>
      </c>
      <c r="BF850" s="9">
        <v>2168878.7839000002</v>
      </c>
      <c r="BG850" s="9">
        <v>33412.713799999998</v>
      </c>
      <c r="BH850" s="9">
        <v>192400.78530000002</v>
      </c>
      <c r="BI850" s="9">
        <v>72932.552660165602</v>
      </c>
      <c r="BJ850" s="9">
        <v>579493.91260000004</v>
      </c>
      <c r="BK850" s="9">
        <v>40875.284851939665</v>
      </c>
      <c r="BL850" s="9">
        <v>2888895.8760524564</v>
      </c>
      <c r="BM850" s="9">
        <f t="shared" si="111"/>
        <v>538618.62774806039</v>
      </c>
      <c r="BN850" s="9"/>
      <c r="BO850" s="9"/>
      <c r="BP850" s="9"/>
      <c r="BQ850" s="9"/>
      <c r="BR850" s="9"/>
      <c r="BS850" s="9"/>
      <c r="BT850" s="9"/>
      <c r="BU850" s="9"/>
      <c r="BV850" s="9">
        <f t="shared" si="106"/>
        <v>117347.58735576971</v>
      </c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</row>
    <row r="851" spans="1:117">
      <c r="A851" s="8">
        <v>846</v>
      </c>
      <c r="B851" s="20">
        <v>2015</v>
      </c>
      <c r="C851" s="20">
        <v>1969</v>
      </c>
      <c r="D851" s="21">
        <v>121.38</v>
      </c>
      <c r="E851" s="9">
        <v>69795.695200000002</v>
      </c>
      <c r="F851" s="9">
        <v>2038264.3865</v>
      </c>
      <c r="G851" s="9">
        <v>77366.129400000005</v>
      </c>
      <c r="H851" s="9">
        <v>380225.10110000003</v>
      </c>
      <c r="I851" s="9">
        <v>73661.014899999995</v>
      </c>
      <c r="J851" s="9">
        <v>79757.963799999998</v>
      </c>
      <c r="K851" s="9">
        <v>0</v>
      </c>
      <c r="L851" s="9">
        <v>2579478.9005</v>
      </c>
      <c r="M851" s="9">
        <f t="shared" si="107"/>
        <v>79757.963799999998</v>
      </c>
      <c r="N851" s="9"/>
      <c r="O851" s="9"/>
      <c r="P851" s="9"/>
      <c r="Q851" s="9"/>
      <c r="R851" s="9"/>
      <c r="S851" s="9"/>
      <c r="T851" s="9"/>
      <c r="U851" s="9"/>
      <c r="V851" s="9">
        <f t="shared" si="104"/>
        <v>338357.69520000002</v>
      </c>
      <c r="W851" s="9"/>
      <c r="X851" s="9"/>
      <c r="Y851" s="9"/>
      <c r="Z851" s="9"/>
      <c r="AA851" s="8">
        <v>846</v>
      </c>
      <c r="AB851" s="20">
        <v>2016</v>
      </c>
      <c r="AC851" s="20">
        <v>1935</v>
      </c>
      <c r="AD851" s="21">
        <v>112.48</v>
      </c>
      <c r="AE851" s="9">
        <f t="shared" si="108"/>
        <v>-86785.286301927175</v>
      </c>
      <c r="AF851" s="9">
        <v>2118305.6135999998</v>
      </c>
      <c r="AG851" s="9">
        <v>33508.915200000003</v>
      </c>
      <c r="AH851" s="9">
        <v>201850.6151</v>
      </c>
      <c r="AI851" s="9">
        <v>89030.806500000006</v>
      </c>
      <c r="AJ851" s="9">
        <v>272270.61489999999</v>
      </c>
      <c r="AK851" s="9">
        <v>28087.354817527172</v>
      </c>
      <c r="AL851" s="9">
        <v>2773664.4967843997</v>
      </c>
      <c r="AM851" s="9">
        <f t="shared" si="109"/>
        <v>244183.26008247281</v>
      </c>
      <c r="AN851" s="9"/>
      <c r="AO851" s="9"/>
      <c r="AP851" s="9"/>
      <c r="AQ851" s="9"/>
      <c r="AR851" s="9"/>
      <c r="AS851" s="9"/>
      <c r="AT851" s="9"/>
      <c r="AU851" s="9"/>
      <c r="AV851" s="9">
        <f t="shared" si="105"/>
        <v>-86785.286301927175</v>
      </c>
      <c r="AW851" s="9"/>
      <c r="AX851" s="9"/>
      <c r="AY851" s="9"/>
      <c r="AZ851" s="9"/>
      <c r="BA851" s="20">
        <v>846</v>
      </c>
      <c r="BB851" s="20">
        <v>2017</v>
      </c>
      <c r="BC851" s="20">
        <v>1936</v>
      </c>
      <c r="BD851" s="21">
        <v>90.47</v>
      </c>
      <c r="BE851" s="9">
        <f t="shared" si="110"/>
        <v>-228814.74948235322</v>
      </c>
      <c r="BF851" s="9">
        <v>2138662.0366000002</v>
      </c>
      <c r="BG851" s="9">
        <v>33412.713799999998</v>
      </c>
      <c r="BH851" s="9">
        <v>182027.47700000001</v>
      </c>
      <c r="BI851" s="9">
        <v>111902.616622043</v>
      </c>
      <c r="BJ851" s="9">
        <v>238082.36</v>
      </c>
      <c r="BK851" s="9">
        <v>80191.810951939668</v>
      </c>
      <c r="BL851" s="9">
        <v>2852710.1425524564</v>
      </c>
      <c r="BM851" s="9">
        <f t="shared" si="111"/>
        <v>157890.54904806032</v>
      </c>
      <c r="BN851" s="9"/>
      <c r="BO851" s="9"/>
      <c r="BP851" s="9"/>
      <c r="BQ851" s="9"/>
      <c r="BR851" s="9"/>
      <c r="BS851" s="9"/>
      <c r="BT851" s="9"/>
      <c r="BU851" s="9"/>
      <c r="BV851" s="9">
        <f t="shared" si="106"/>
        <v>-228814.74948235322</v>
      </c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</row>
    <row r="852" spans="1:117">
      <c r="A852" s="8">
        <v>847</v>
      </c>
      <c r="B852" s="20">
        <v>2015</v>
      </c>
      <c r="C852" s="20">
        <v>1997</v>
      </c>
      <c r="D852" s="21">
        <v>158.16</v>
      </c>
      <c r="E852" s="9">
        <v>78159.892999999996</v>
      </c>
      <c r="F852" s="9">
        <v>2039077.4028</v>
      </c>
      <c r="G852" s="9">
        <v>77366.129400000005</v>
      </c>
      <c r="H852" s="9">
        <v>380814.99469999998</v>
      </c>
      <c r="I852" s="9">
        <v>71445.661699999997</v>
      </c>
      <c r="J852" s="9">
        <v>88219.866099999999</v>
      </c>
      <c r="K852" s="9">
        <v>0</v>
      </c>
      <c r="L852" s="9">
        <v>2578764.1617000001</v>
      </c>
      <c r="M852" s="9">
        <f t="shared" si="107"/>
        <v>88219.866099999999</v>
      </c>
      <c r="N852" s="9"/>
      <c r="O852" s="9"/>
      <c r="P852" s="9"/>
      <c r="Q852" s="9"/>
      <c r="R852" s="9"/>
      <c r="S852" s="9"/>
      <c r="T852" s="9"/>
      <c r="U852" s="9"/>
      <c r="V852" s="9">
        <f t="shared" si="104"/>
        <v>346721.89300000004</v>
      </c>
      <c r="W852" s="9"/>
      <c r="X852" s="9"/>
      <c r="Y852" s="9"/>
      <c r="Z852" s="9"/>
      <c r="AA852" s="8">
        <v>847</v>
      </c>
      <c r="AB852" s="20">
        <v>2016</v>
      </c>
      <c r="AC852" s="20">
        <v>1986</v>
      </c>
      <c r="AD852" s="21">
        <v>103.9</v>
      </c>
      <c r="AE852" s="9">
        <f t="shared" si="108"/>
        <v>122510.86989807338</v>
      </c>
      <c r="AF852" s="9">
        <v>2171510.6683999998</v>
      </c>
      <c r="AG852" s="9">
        <v>33508.915200000003</v>
      </c>
      <c r="AH852" s="9">
        <v>204078.35159999999</v>
      </c>
      <c r="AI852" s="9">
        <v>80661.727799999993</v>
      </c>
      <c r="AJ852" s="9">
        <v>437594.8137</v>
      </c>
      <c r="AK852" s="9">
        <v>14285.195717527171</v>
      </c>
      <c r="AL852" s="9">
        <v>2790558.4110843996</v>
      </c>
      <c r="AM852" s="9">
        <f t="shared" si="109"/>
        <v>423309.61798247282</v>
      </c>
      <c r="AN852" s="9"/>
      <c r="AO852" s="9"/>
      <c r="AP852" s="9"/>
      <c r="AQ852" s="9"/>
      <c r="AR852" s="9"/>
      <c r="AS852" s="9"/>
      <c r="AT852" s="9"/>
      <c r="AU852" s="9"/>
      <c r="AV852" s="9">
        <f t="shared" si="105"/>
        <v>122510.86989807338</v>
      </c>
      <c r="AW852" s="9"/>
      <c r="AX852" s="9"/>
      <c r="AY852" s="9"/>
      <c r="AZ852" s="9"/>
      <c r="BA852" s="20">
        <v>847</v>
      </c>
      <c r="BB852" s="20">
        <v>2017</v>
      </c>
      <c r="BC852" s="20">
        <v>1987</v>
      </c>
      <c r="BD852" s="21">
        <v>96.42</v>
      </c>
      <c r="BE852" s="9">
        <f t="shared" si="110"/>
        <v>-205704.53377814591</v>
      </c>
      <c r="BF852" s="9">
        <v>2229759.2258000001</v>
      </c>
      <c r="BG852" s="9">
        <v>33412.713799999998</v>
      </c>
      <c r="BH852" s="9">
        <v>186817.9608</v>
      </c>
      <c r="BI852" s="9">
        <v>93905.902926249997</v>
      </c>
      <c r="BJ852" s="9">
        <v>196035.02109999998</v>
      </c>
      <c r="BK852" s="9">
        <v>99861.819551939669</v>
      </c>
      <c r="BL852" s="9">
        <v>2845773.5386524564</v>
      </c>
      <c r="BM852" s="9">
        <f t="shared" si="111"/>
        <v>96173.201548060315</v>
      </c>
      <c r="BN852" s="9"/>
      <c r="BO852" s="9"/>
      <c r="BP852" s="9"/>
      <c r="BQ852" s="9"/>
      <c r="BR852" s="9"/>
      <c r="BS852" s="9"/>
      <c r="BT852" s="9"/>
      <c r="BU852" s="9"/>
      <c r="BV852" s="9">
        <f t="shared" si="106"/>
        <v>-205704.53377814591</v>
      </c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</row>
    <row r="853" spans="1:117">
      <c r="A853" s="8">
        <v>848</v>
      </c>
      <c r="B853" s="20">
        <v>2015</v>
      </c>
      <c r="C853" s="20">
        <v>1966</v>
      </c>
      <c r="D853" s="21">
        <v>89.68</v>
      </c>
      <c r="E853" s="9">
        <v>45288.960599999999</v>
      </c>
      <c r="F853" s="9">
        <v>2076619.0755</v>
      </c>
      <c r="G853" s="9">
        <v>77366.129400000005</v>
      </c>
      <c r="H853" s="9">
        <v>379727.98379999999</v>
      </c>
      <c r="I853" s="9">
        <v>75527.945200000002</v>
      </c>
      <c r="J853" s="9">
        <v>29479.354200000002</v>
      </c>
      <c r="K853" s="9">
        <v>24835.926599999999</v>
      </c>
      <c r="L853" s="9">
        <v>2568595.6009</v>
      </c>
      <c r="M853" s="9">
        <f t="shared" si="107"/>
        <v>4643.4276000000027</v>
      </c>
      <c r="N853" s="9"/>
      <c r="O853" s="9"/>
      <c r="P853" s="9"/>
      <c r="Q853" s="9"/>
      <c r="R853" s="9"/>
      <c r="S853" s="9"/>
      <c r="T853" s="9"/>
      <c r="U853" s="9"/>
      <c r="V853" s="9">
        <f t="shared" si="104"/>
        <v>313850.96059999999</v>
      </c>
      <c r="W853" s="9"/>
      <c r="X853" s="9"/>
      <c r="Y853" s="9"/>
      <c r="Z853" s="9"/>
      <c r="AA853" s="8">
        <v>848</v>
      </c>
      <c r="AB853" s="20">
        <v>2016</v>
      </c>
      <c r="AC853" s="20">
        <v>1937</v>
      </c>
      <c r="AD853" s="21">
        <v>136</v>
      </c>
      <c r="AE853" s="9">
        <f t="shared" si="108"/>
        <v>-237604.61330192676</v>
      </c>
      <c r="AF853" s="9">
        <v>2204294.1231999998</v>
      </c>
      <c r="AG853" s="9">
        <v>33508.915200000003</v>
      </c>
      <c r="AH853" s="9">
        <v>190295.81569999998</v>
      </c>
      <c r="AI853" s="9">
        <v>132439.45300000001</v>
      </c>
      <c r="AJ853" s="9">
        <v>105483.0778</v>
      </c>
      <c r="AK853" s="9">
        <v>143680.12981752717</v>
      </c>
      <c r="AL853" s="9">
        <v>2759945.8683843999</v>
      </c>
      <c r="AM853" s="9">
        <f t="shared" si="109"/>
        <v>-38197.052017527167</v>
      </c>
      <c r="AN853" s="9"/>
      <c r="AO853" s="9"/>
      <c r="AP853" s="9"/>
      <c r="AQ853" s="9"/>
      <c r="AR853" s="9"/>
      <c r="AS853" s="9"/>
      <c r="AT853" s="9"/>
      <c r="AU853" s="9"/>
      <c r="AV853" s="9">
        <f t="shared" si="105"/>
        <v>-237604.61330192676</v>
      </c>
      <c r="AW853" s="9"/>
      <c r="AX853" s="9"/>
      <c r="AY853" s="9"/>
      <c r="AZ853" s="9"/>
      <c r="BA853" s="20">
        <v>848</v>
      </c>
      <c r="BB853" s="20">
        <v>2017</v>
      </c>
      <c r="BC853" s="20">
        <v>1938</v>
      </c>
      <c r="BD853" s="21">
        <v>106.66</v>
      </c>
      <c r="BE853" s="9">
        <f t="shared" si="110"/>
        <v>-1181.9089031261392</v>
      </c>
      <c r="BF853" s="9">
        <v>2190371.9457999999</v>
      </c>
      <c r="BG853" s="9">
        <v>33412.713799999998</v>
      </c>
      <c r="BH853" s="9">
        <v>191864.3357</v>
      </c>
      <c r="BI853" s="9">
        <v>74947.8671012696</v>
      </c>
      <c r="BJ853" s="9">
        <v>430895.54960000003</v>
      </c>
      <c r="BK853" s="9">
        <v>55999.396251939659</v>
      </c>
      <c r="BL853" s="9">
        <v>2866674.9246524563</v>
      </c>
      <c r="BM853" s="9">
        <f t="shared" si="111"/>
        <v>374896.15334806038</v>
      </c>
      <c r="BN853" s="9"/>
      <c r="BO853" s="9"/>
      <c r="BP853" s="9"/>
      <c r="BQ853" s="9"/>
      <c r="BR853" s="9"/>
      <c r="BS853" s="9"/>
      <c r="BT853" s="9"/>
      <c r="BU853" s="9"/>
      <c r="BV853" s="9">
        <f t="shared" si="106"/>
        <v>-1181.9089031261392</v>
      </c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</row>
    <row r="854" spans="1:117">
      <c r="A854" s="8">
        <v>849</v>
      </c>
      <c r="B854" s="20">
        <v>2015</v>
      </c>
      <c r="C854" s="20">
        <v>1950</v>
      </c>
      <c r="D854" s="21">
        <v>125.6</v>
      </c>
      <c r="E854" s="9">
        <v>11532.4112</v>
      </c>
      <c r="F854" s="9">
        <v>2048673.3472</v>
      </c>
      <c r="G854" s="9">
        <v>77366.129400000005</v>
      </c>
      <c r="H854" s="9">
        <v>378164.93459999998</v>
      </c>
      <c r="I854" s="9">
        <v>81397.997099999993</v>
      </c>
      <c r="J854" s="9">
        <v>18289.028200000001</v>
      </c>
      <c r="K854" s="9">
        <v>24999.4473</v>
      </c>
      <c r="L854" s="9">
        <v>2567359.5780000002</v>
      </c>
      <c r="M854" s="9">
        <f t="shared" si="107"/>
        <v>-6710.4190999999992</v>
      </c>
      <c r="N854" s="9"/>
      <c r="O854" s="9"/>
      <c r="P854" s="9"/>
      <c r="Q854" s="9"/>
      <c r="R854" s="9"/>
      <c r="S854" s="9"/>
      <c r="T854" s="9"/>
      <c r="U854" s="9"/>
      <c r="V854" s="9">
        <f t="shared" si="104"/>
        <v>280094.41120000003</v>
      </c>
      <c r="W854" s="9"/>
      <c r="X854" s="9"/>
      <c r="Y854" s="9"/>
      <c r="Z854" s="9"/>
      <c r="AA854" s="8">
        <v>849</v>
      </c>
      <c r="AB854" s="20">
        <v>2016</v>
      </c>
      <c r="AC854" s="20">
        <v>1965</v>
      </c>
      <c r="AD854" s="21">
        <v>118.43</v>
      </c>
      <c r="AE854" s="9">
        <f t="shared" si="108"/>
        <v>208518.93649807386</v>
      </c>
      <c r="AF854" s="9">
        <v>2202493.4985000002</v>
      </c>
      <c r="AG854" s="9">
        <v>33508.915200000003</v>
      </c>
      <c r="AH854" s="9">
        <v>205347.70939999999</v>
      </c>
      <c r="AI854" s="9">
        <v>75893.050900000002</v>
      </c>
      <c r="AJ854" s="9">
        <v>506435.27290000004</v>
      </c>
      <c r="AK854" s="9">
        <v>12852.783117527171</v>
      </c>
      <c r="AL854" s="9">
        <v>2802306.7272843998</v>
      </c>
      <c r="AM854" s="9">
        <f t="shared" si="109"/>
        <v>493582.48978247284</v>
      </c>
      <c r="AN854" s="9"/>
      <c r="AO854" s="9"/>
      <c r="AP854" s="9"/>
      <c r="AQ854" s="9"/>
      <c r="AR854" s="9"/>
      <c r="AS854" s="9"/>
      <c r="AT854" s="9"/>
      <c r="AU854" s="9"/>
      <c r="AV854" s="9">
        <f t="shared" si="105"/>
        <v>208518.93649807386</v>
      </c>
      <c r="AW854" s="9"/>
      <c r="AX854" s="9"/>
      <c r="AY854" s="9"/>
      <c r="AZ854" s="9"/>
      <c r="BA854" s="20">
        <v>849</v>
      </c>
      <c r="BB854" s="20">
        <v>2017</v>
      </c>
      <c r="BC854" s="20">
        <v>1966</v>
      </c>
      <c r="BD854" s="21">
        <v>143.24</v>
      </c>
      <c r="BE854" s="9">
        <f t="shared" si="110"/>
        <v>-82809.662778866012</v>
      </c>
      <c r="BF854" s="9">
        <v>2221846.9308000002</v>
      </c>
      <c r="BG854" s="9">
        <v>33412.713799999998</v>
      </c>
      <c r="BH854" s="9">
        <v>191246.52340000001</v>
      </c>
      <c r="BI854" s="9">
        <v>77268.841425530394</v>
      </c>
      <c r="BJ854" s="9">
        <v>293745.37320000003</v>
      </c>
      <c r="BK854" s="9">
        <v>52866.936451939662</v>
      </c>
      <c r="BL854" s="9">
        <v>2847463.1089524566</v>
      </c>
      <c r="BM854" s="9">
        <f t="shared" si="111"/>
        <v>240878.43674806037</v>
      </c>
      <c r="BN854" s="9"/>
      <c r="BO854" s="9"/>
      <c r="BP854" s="9"/>
      <c r="BQ854" s="9"/>
      <c r="BR854" s="9"/>
      <c r="BS854" s="9"/>
      <c r="BT854" s="9"/>
      <c r="BU854" s="9"/>
      <c r="BV854" s="9">
        <f t="shared" si="106"/>
        <v>-82809.662778866012</v>
      </c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</row>
    <row r="855" spans="1:117">
      <c r="A855" s="8">
        <v>850</v>
      </c>
      <c r="B855" s="20">
        <v>2015</v>
      </c>
      <c r="C855" s="20">
        <v>1999</v>
      </c>
      <c r="D855" s="21">
        <v>126.03</v>
      </c>
      <c r="E855" s="9">
        <v>31026.611000000001</v>
      </c>
      <c r="F855" s="9">
        <v>2051652.0711000001</v>
      </c>
      <c r="G855" s="9">
        <v>77366.129400000005</v>
      </c>
      <c r="H855" s="9">
        <v>380648.95049999998</v>
      </c>
      <c r="I855" s="9">
        <v>72069.242700000003</v>
      </c>
      <c r="J855" s="9">
        <v>34350.389799999997</v>
      </c>
      <c r="K855" s="9">
        <v>15207.7729</v>
      </c>
      <c r="L855" s="9">
        <v>2569852.3997</v>
      </c>
      <c r="M855" s="9">
        <f t="shared" si="107"/>
        <v>19142.616899999997</v>
      </c>
      <c r="N855" s="9"/>
      <c r="O855" s="9"/>
      <c r="P855" s="9"/>
      <c r="Q855" s="9"/>
      <c r="R855" s="9"/>
      <c r="S855" s="9"/>
      <c r="T855" s="9"/>
      <c r="U855" s="9"/>
      <c r="V855" s="9">
        <f t="shared" si="104"/>
        <v>299588.61100000003</v>
      </c>
      <c r="W855" s="9"/>
      <c r="X855" s="9"/>
      <c r="Y855" s="9"/>
      <c r="Z855" s="9"/>
      <c r="AA855" s="8">
        <v>850</v>
      </c>
      <c r="AB855" s="20">
        <v>2016</v>
      </c>
      <c r="AC855" s="20">
        <v>1967</v>
      </c>
      <c r="AD855" s="21">
        <v>128.53</v>
      </c>
      <c r="AE855" s="9">
        <f t="shared" si="108"/>
        <v>106263.84319807356</v>
      </c>
      <c r="AF855" s="9">
        <v>2167534.8590000002</v>
      </c>
      <c r="AG855" s="9">
        <v>33508.915200000003</v>
      </c>
      <c r="AH855" s="9">
        <v>204266.52789999999</v>
      </c>
      <c r="AI855" s="9">
        <v>79954.793900000004</v>
      </c>
      <c r="AJ855" s="9">
        <v>431287.77150000003</v>
      </c>
      <c r="AK855" s="9">
        <v>16535.535717527171</v>
      </c>
      <c r="AL855" s="9">
        <v>2793753.4885843997</v>
      </c>
      <c r="AM855" s="9">
        <f t="shared" si="109"/>
        <v>414752.23578247288</v>
      </c>
      <c r="AN855" s="9"/>
      <c r="AO855" s="9"/>
      <c r="AP855" s="9"/>
      <c r="AQ855" s="9"/>
      <c r="AR855" s="9"/>
      <c r="AS855" s="9"/>
      <c r="AT855" s="9"/>
      <c r="AU855" s="9"/>
      <c r="AV855" s="9">
        <f t="shared" si="105"/>
        <v>106263.84319807356</v>
      </c>
      <c r="AW855" s="9"/>
      <c r="AX855" s="9"/>
      <c r="AY855" s="9"/>
      <c r="AZ855" s="9"/>
      <c r="BA855" s="20">
        <v>850</v>
      </c>
      <c r="BB855" s="20">
        <v>2017</v>
      </c>
      <c r="BC855" s="20">
        <v>1968</v>
      </c>
      <c r="BD855" s="21">
        <v>152.97999999999999</v>
      </c>
      <c r="BE855" s="9">
        <f t="shared" si="110"/>
        <v>28900.142685205676</v>
      </c>
      <c r="BF855" s="9">
        <v>2174430.3775999998</v>
      </c>
      <c r="BG855" s="9">
        <v>33412.713799999998</v>
      </c>
      <c r="BH855" s="9">
        <v>192486.79740000001</v>
      </c>
      <c r="BI855" s="9">
        <v>72609.425689602402</v>
      </c>
      <c r="BJ855" s="9">
        <v>462470.43420000002</v>
      </c>
      <c r="BK855" s="9">
        <v>42480.351751939663</v>
      </c>
      <c r="BL855" s="9">
        <v>2864029.2542524566</v>
      </c>
      <c r="BM855" s="9">
        <f t="shared" si="111"/>
        <v>419990.08244806033</v>
      </c>
      <c r="BN855" s="9"/>
      <c r="BO855" s="9"/>
      <c r="BP855" s="9"/>
      <c r="BQ855" s="9"/>
      <c r="BR855" s="9"/>
      <c r="BS855" s="9"/>
      <c r="BT855" s="9"/>
      <c r="BU855" s="9"/>
      <c r="BV855" s="9">
        <f t="shared" si="106"/>
        <v>28900.142685205676</v>
      </c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</row>
    <row r="856" spans="1:117">
      <c r="A856" s="8">
        <v>851</v>
      </c>
      <c r="B856" s="20">
        <v>2015</v>
      </c>
      <c r="C856" s="20">
        <v>1994</v>
      </c>
      <c r="D856" s="21">
        <v>76.42</v>
      </c>
      <c r="E856" s="9">
        <v>46609.0556</v>
      </c>
      <c r="F856" s="9">
        <v>2050620.9157</v>
      </c>
      <c r="G856" s="9">
        <v>77366.129400000005</v>
      </c>
      <c r="H856" s="9">
        <v>380090.84940000001</v>
      </c>
      <c r="I856" s="9">
        <v>74165.198799999998</v>
      </c>
      <c r="J856" s="9">
        <v>47715.473400000003</v>
      </c>
      <c r="K856" s="9">
        <v>5967.9494999999997</v>
      </c>
      <c r="L856" s="9">
        <v>2577381.5617</v>
      </c>
      <c r="M856" s="9">
        <f t="shared" si="107"/>
        <v>41747.5239</v>
      </c>
      <c r="N856" s="9"/>
      <c r="O856" s="9"/>
      <c r="P856" s="9"/>
      <c r="Q856" s="9"/>
      <c r="R856" s="9"/>
      <c r="S856" s="9"/>
      <c r="T856" s="9"/>
      <c r="U856" s="9"/>
      <c r="V856" s="9">
        <f t="shared" si="104"/>
        <v>315171.05560000002</v>
      </c>
      <c r="W856" s="9"/>
      <c r="X856" s="9"/>
      <c r="Y856" s="9"/>
      <c r="Z856" s="9"/>
      <c r="AA856" s="8">
        <v>851</v>
      </c>
      <c r="AB856" s="20">
        <v>2016</v>
      </c>
      <c r="AC856" s="20">
        <v>1970</v>
      </c>
      <c r="AD856" s="21">
        <v>167.75</v>
      </c>
      <c r="AE856" s="9">
        <f t="shared" si="108"/>
        <v>-25825.313601926435</v>
      </c>
      <c r="AF856" s="9">
        <v>2172304.8697000002</v>
      </c>
      <c r="AG856" s="9">
        <v>33508.915200000003</v>
      </c>
      <c r="AH856" s="9">
        <v>202785.5938</v>
      </c>
      <c r="AI856" s="9">
        <v>85518.312900000004</v>
      </c>
      <c r="AJ856" s="9">
        <v>279752.9988</v>
      </c>
      <c r="AK856" s="9">
        <v>27659.833017527169</v>
      </c>
      <c r="AL856" s="9">
        <v>2772036.1709843995</v>
      </c>
      <c r="AM856" s="9">
        <f t="shared" si="109"/>
        <v>252093.16578247282</v>
      </c>
      <c r="AN856" s="9"/>
      <c r="AO856" s="9"/>
      <c r="AP856" s="9"/>
      <c r="AQ856" s="9"/>
      <c r="AR856" s="9"/>
      <c r="AS856" s="9"/>
      <c r="AT856" s="9"/>
      <c r="AU856" s="9"/>
      <c r="AV856" s="9">
        <f t="shared" si="105"/>
        <v>-25825.313601926435</v>
      </c>
      <c r="AW856" s="9"/>
      <c r="AX856" s="9"/>
      <c r="AY856" s="9"/>
      <c r="AZ856" s="9"/>
      <c r="BA856" s="20">
        <v>851</v>
      </c>
      <c r="BB856" s="20">
        <v>2017</v>
      </c>
      <c r="BC856" s="20">
        <v>1971</v>
      </c>
      <c r="BD856" s="21">
        <v>184.31</v>
      </c>
      <c r="BE856" s="9">
        <f t="shared" si="110"/>
        <v>64521.093825053424</v>
      </c>
      <c r="BF856" s="9">
        <v>2153630.4303000001</v>
      </c>
      <c r="BG856" s="9">
        <v>33412.713799999998</v>
      </c>
      <c r="BH856" s="9">
        <v>191383.67509999999</v>
      </c>
      <c r="BI856" s="9">
        <v>76753.595129449401</v>
      </c>
      <c r="BJ856" s="9">
        <v>549083.68050000002</v>
      </c>
      <c r="BK856" s="9">
        <v>41934.948751939664</v>
      </c>
      <c r="BL856" s="9">
        <v>2897808.0522524565</v>
      </c>
      <c r="BM856" s="9">
        <f t="shared" si="111"/>
        <v>507148.73174806032</v>
      </c>
      <c r="BN856" s="9"/>
      <c r="BO856" s="9"/>
      <c r="BP856" s="9"/>
      <c r="BQ856" s="9"/>
      <c r="BR856" s="9"/>
      <c r="BS856" s="9"/>
      <c r="BT856" s="9"/>
      <c r="BU856" s="9"/>
      <c r="BV856" s="9">
        <f t="shared" si="106"/>
        <v>64521.093825053424</v>
      </c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</row>
    <row r="857" spans="1:117">
      <c r="A857" s="8">
        <v>852</v>
      </c>
      <c r="B857" s="20">
        <v>2015</v>
      </c>
      <c r="C857" s="20">
        <v>1962</v>
      </c>
      <c r="D857" s="21">
        <v>98.41</v>
      </c>
      <c r="E857" s="9">
        <v>53178.688300000002</v>
      </c>
      <c r="F857" s="9">
        <v>2050841.6407999999</v>
      </c>
      <c r="G857" s="9">
        <v>77366.129400000005</v>
      </c>
      <c r="H857" s="9">
        <v>380334.9423</v>
      </c>
      <c r="I857" s="9">
        <v>73248.5046</v>
      </c>
      <c r="J857" s="9">
        <v>50883.984199999999</v>
      </c>
      <c r="K857" s="9">
        <v>2498.8510000000001</v>
      </c>
      <c r="L857" s="9">
        <v>2576997.6619000002</v>
      </c>
      <c r="M857" s="9">
        <f t="shared" si="107"/>
        <v>48385.133199999997</v>
      </c>
      <c r="N857" s="9"/>
      <c r="O857" s="9"/>
      <c r="P857" s="9"/>
      <c r="Q857" s="9"/>
      <c r="R857" s="9"/>
      <c r="S857" s="9"/>
      <c r="T857" s="9"/>
      <c r="U857" s="9"/>
      <c r="V857" s="9">
        <f t="shared" si="104"/>
        <v>321740.68830000004</v>
      </c>
      <c r="W857" s="9"/>
      <c r="X857" s="9"/>
      <c r="Y857" s="9"/>
      <c r="Z857" s="9"/>
      <c r="AA857" s="8">
        <v>852</v>
      </c>
      <c r="AB857" s="20">
        <v>2016</v>
      </c>
      <c r="AC857" s="20">
        <v>1991</v>
      </c>
      <c r="AD857" s="21">
        <v>96.26</v>
      </c>
      <c r="AE857" s="9">
        <f t="shared" si="108"/>
        <v>102965.39989807317</v>
      </c>
      <c r="AF857" s="9">
        <v>2176707.1765999999</v>
      </c>
      <c r="AG857" s="9">
        <v>33508.915200000003</v>
      </c>
      <c r="AH857" s="9">
        <v>204180.33809999999</v>
      </c>
      <c r="AI857" s="9">
        <v>80278.588799999998</v>
      </c>
      <c r="AJ857" s="9">
        <v>414393.13670000003</v>
      </c>
      <c r="AK857" s="9">
        <v>14664.520317527171</v>
      </c>
      <c r="AL857" s="9">
        <v>2791438.2351843999</v>
      </c>
      <c r="AM857" s="9">
        <f t="shared" si="109"/>
        <v>399728.61638247286</v>
      </c>
      <c r="AN857" s="9"/>
      <c r="AO857" s="9"/>
      <c r="AP857" s="9"/>
      <c r="AQ857" s="9"/>
      <c r="AR857" s="9"/>
      <c r="AS857" s="9"/>
      <c r="AT857" s="9"/>
      <c r="AU857" s="9"/>
      <c r="AV857" s="9">
        <f t="shared" si="105"/>
        <v>102965.39989807317</v>
      </c>
      <c r="AW857" s="9"/>
      <c r="AX857" s="9"/>
      <c r="AY857" s="9"/>
      <c r="AZ857" s="9"/>
      <c r="BA857" s="20">
        <v>852</v>
      </c>
      <c r="BB857" s="20">
        <v>2017</v>
      </c>
      <c r="BC857" s="20">
        <v>1992</v>
      </c>
      <c r="BD857" s="21">
        <v>115.81</v>
      </c>
      <c r="BE857" s="9">
        <f t="shared" si="110"/>
        <v>-257496.91522608465</v>
      </c>
      <c r="BF857" s="9">
        <v>2190786.5355000002</v>
      </c>
      <c r="BG857" s="9">
        <v>33412.713799999998</v>
      </c>
      <c r="BH857" s="9">
        <v>184165.17750000002</v>
      </c>
      <c r="BI857" s="9">
        <v>103871.781878311</v>
      </c>
      <c r="BJ857" s="9">
        <v>166297.61809999999</v>
      </c>
      <c r="BK857" s="9">
        <v>93569.821851939661</v>
      </c>
      <c r="BL857" s="9">
        <v>2842460.9201524565</v>
      </c>
      <c r="BM857" s="9">
        <f t="shared" si="111"/>
        <v>72727.796248060331</v>
      </c>
      <c r="BN857" s="9"/>
      <c r="BO857" s="9"/>
      <c r="BP857" s="9"/>
      <c r="BQ857" s="9"/>
      <c r="BR857" s="9"/>
      <c r="BS857" s="9"/>
      <c r="BT857" s="9"/>
      <c r="BU857" s="9"/>
      <c r="BV857" s="9">
        <f t="shared" si="106"/>
        <v>-257496.91522608465</v>
      </c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</row>
    <row r="858" spans="1:117">
      <c r="A858" s="8">
        <v>853</v>
      </c>
      <c r="B858" s="20">
        <v>2015</v>
      </c>
      <c r="C858" s="20">
        <v>1995</v>
      </c>
      <c r="D858" s="21">
        <v>104.51</v>
      </c>
      <c r="E858" s="9">
        <v>57705.246099999997</v>
      </c>
      <c r="F858" s="9">
        <v>2028699.4118999999</v>
      </c>
      <c r="G858" s="9">
        <v>77366.129400000005</v>
      </c>
      <c r="H858" s="9">
        <v>380815.31709999999</v>
      </c>
      <c r="I858" s="9">
        <v>71444.450800000006</v>
      </c>
      <c r="J858" s="9">
        <v>73764.606</v>
      </c>
      <c r="K858" s="9">
        <v>1066.3187</v>
      </c>
      <c r="L858" s="9">
        <v>2573318.3505000002</v>
      </c>
      <c r="M858" s="9">
        <f t="shared" si="107"/>
        <v>72698.287299999996</v>
      </c>
      <c r="N858" s="9"/>
      <c r="O858" s="9"/>
      <c r="P858" s="9"/>
      <c r="Q858" s="9"/>
      <c r="R858" s="9"/>
      <c r="S858" s="9"/>
      <c r="T858" s="9"/>
      <c r="U858" s="9"/>
      <c r="V858" s="9">
        <f t="shared" si="104"/>
        <v>326267.24609999999</v>
      </c>
      <c r="W858" s="9"/>
      <c r="X858" s="9"/>
      <c r="Y858" s="9"/>
      <c r="Z858" s="9"/>
      <c r="AA858" s="8">
        <v>853</v>
      </c>
      <c r="AB858" s="20">
        <v>2016</v>
      </c>
      <c r="AC858" s="20">
        <v>2003</v>
      </c>
      <c r="AD858" s="21">
        <v>113.28</v>
      </c>
      <c r="AE858" s="9">
        <f t="shared" si="108"/>
        <v>-71066.352501926944</v>
      </c>
      <c r="AF858" s="9">
        <v>2160582.5784999998</v>
      </c>
      <c r="AG858" s="9">
        <v>33508.915200000003</v>
      </c>
      <c r="AH858" s="9">
        <v>197273.55919999999</v>
      </c>
      <c r="AI858" s="9">
        <v>106225.7221</v>
      </c>
      <c r="AJ858" s="9">
        <v>268303.85379999998</v>
      </c>
      <c r="AK858" s="9">
        <v>67440.801917527177</v>
      </c>
      <c r="AL858" s="9">
        <v>2769520.1793843997</v>
      </c>
      <c r="AM858" s="9">
        <f t="shared" si="109"/>
        <v>200863.05188247282</v>
      </c>
      <c r="AN858" s="9"/>
      <c r="AO858" s="9"/>
      <c r="AP858" s="9"/>
      <c r="AQ858" s="9"/>
      <c r="AR858" s="9"/>
      <c r="AS858" s="9"/>
      <c r="AT858" s="9"/>
      <c r="AU858" s="9"/>
      <c r="AV858" s="9">
        <f t="shared" si="105"/>
        <v>-71066.352501926944</v>
      </c>
      <c r="AW858" s="9"/>
      <c r="AX858" s="9"/>
      <c r="AY858" s="9"/>
      <c r="AZ858" s="9"/>
      <c r="BA858" s="20">
        <v>853</v>
      </c>
      <c r="BB858" s="20">
        <v>2017</v>
      </c>
      <c r="BC858" s="20">
        <v>2004</v>
      </c>
      <c r="BD858" s="21">
        <v>109.88</v>
      </c>
      <c r="BE858" s="9">
        <f t="shared" si="110"/>
        <v>-193678.2997671999</v>
      </c>
      <c r="BF858" s="9">
        <v>2195914.1105999998</v>
      </c>
      <c r="BG858" s="9">
        <v>33412.713799999998</v>
      </c>
      <c r="BH858" s="9">
        <v>187575.05800000002</v>
      </c>
      <c r="BI858" s="9">
        <v>91061.667937196195</v>
      </c>
      <c r="BJ858" s="9">
        <v>218022.47260000001</v>
      </c>
      <c r="BK858" s="9">
        <v>77170.944051939659</v>
      </c>
      <c r="BL858" s="9">
        <v>2842493.3786524567</v>
      </c>
      <c r="BM858" s="9">
        <f t="shared" si="111"/>
        <v>140851.52854806033</v>
      </c>
      <c r="BN858" s="9"/>
      <c r="BO858" s="9"/>
      <c r="BP858" s="9"/>
      <c r="BQ858" s="9"/>
      <c r="BR858" s="9"/>
      <c r="BS858" s="9"/>
      <c r="BT858" s="9"/>
      <c r="BU858" s="9"/>
      <c r="BV858" s="9">
        <f t="shared" si="106"/>
        <v>-193678.2997671999</v>
      </c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</row>
    <row r="859" spans="1:117">
      <c r="A859" s="8">
        <v>854</v>
      </c>
      <c r="B859" s="20">
        <v>2015</v>
      </c>
      <c r="C859" s="20">
        <v>2002</v>
      </c>
      <c r="D859" s="21">
        <v>106.1</v>
      </c>
      <c r="E859" s="9">
        <v>70099.258900000001</v>
      </c>
      <c r="F859" s="9">
        <v>2050327.8029</v>
      </c>
      <c r="G859" s="9">
        <v>77366.129400000005</v>
      </c>
      <c r="H859" s="9">
        <v>381077.1593</v>
      </c>
      <c r="I859" s="9">
        <v>70461.099100000007</v>
      </c>
      <c r="J859" s="9">
        <v>68270.616099999999</v>
      </c>
      <c r="K859" s="9">
        <v>3059.4845</v>
      </c>
      <c r="L859" s="9">
        <v>2574344.0633999999</v>
      </c>
      <c r="M859" s="9">
        <f t="shared" si="107"/>
        <v>65211.131600000001</v>
      </c>
      <c r="N859" s="9"/>
      <c r="O859" s="9"/>
      <c r="P859" s="9"/>
      <c r="Q859" s="9"/>
      <c r="R859" s="9"/>
      <c r="S859" s="9"/>
      <c r="T859" s="9"/>
      <c r="U859" s="9"/>
      <c r="V859" s="9">
        <f t="shared" si="104"/>
        <v>338661.25890000002</v>
      </c>
      <c r="W859" s="9"/>
      <c r="X859" s="9"/>
      <c r="Y859" s="9"/>
      <c r="Z859" s="9"/>
      <c r="AA859" s="8">
        <v>854</v>
      </c>
      <c r="AB859" s="20">
        <v>2016</v>
      </c>
      <c r="AC859" s="20">
        <v>1975</v>
      </c>
      <c r="AD859" s="21">
        <v>170.14</v>
      </c>
      <c r="AE859" s="9">
        <f t="shared" si="108"/>
        <v>134021.82049807301</v>
      </c>
      <c r="AF859" s="9">
        <v>2183494.7302000001</v>
      </c>
      <c r="AG859" s="9">
        <v>33508.915200000003</v>
      </c>
      <c r="AH859" s="9">
        <v>203267.46769999998</v>
      </c>
      <c r="AI859" s="9">
        <v>83708.026500000007</v>
      </c>
      <c r="AJ859" s="9">
        <v>439069.88880000002</v>
      </c>
      <c r="AK859" s="9">
        <v>22044.349317527172</v>
      </c>
      <c r="AL859" s="9">
        <v>2786982.8585843998</v>
      </c>
      <c r="AM859" s="9">
        <f t="shared" si="109"/>
        <v>417025.53948247281</v>
      </c>
      <c r="AN859" s="9"/>
      <c r="AO859" s="9"/>
      <c r="AP859" s="9"/>
      <c r="AQ859" s="9"/>
      <c r="AR859" s="9"/>
      <c r="AS859" s="9"/>
      <c r="AT859" s="9"/>
      <c r="AU859" s="9"/>
      <c r="AV859" s="9">
        <f t="shared" si="105"/>
        <v>134021.82049807301</v>
      </c>
      <c r="AW859" s="9"/>
      <c r="AX859" s="9"/>
      <c r="AY859" s="9"/>
      <c r="AZ859" s="9"/>
      <c r="BA859" s="20">
        <v>854</v>
      </c>
      <c r="BB859" s="20">
        <v>2017</v>
      </c>
      <c r="BC859" s="20">
        <v>1976</v>
      </c>
      <c r="BD859" s="21">
        <v>78.040000000000006</v>
      </c>
      <c r="BE859" s="9">
        <f t="shared" si="110"/>
        <v>373864.38857553387</v>
      </c>
      <c r="BF859" s="9">
        <v>2197401.4026000001</v>
      </c>
      <c r="BG859" s="9">
        <v>33412.713799999998</v>
      </c>
      <c r="BH859" s="9">
        <v>193614.7965</v>
      </c>
      <c r="BI859" s="9">
        <v>68371.799979930001</v>
      </c>
      <c r="BJ859" s="9">
        <v>825426.85979999998</v>
      </c>
      <c r="BK859" s="9">
        <v>38662.738851939663</v>
      </c>
      <c r="BL859" s="9">
        <v>2905700.4452524567</v>
      </c>
      <c r="BM859" s="9">
        <f t="shared" si="111"/>
        <v>786764.1209480603</v>
      </c>
      <c r="BN859" s="9"/>
      <c r="BO859" s="9"/>
      <c r="BP859" s="9"/>
      <c r="BQ859" s="9"/>
      <c r="BR859" s="9"/>
      <c r="BS859" s="9"/>
      <c r="BT859" s="9"/>
      <c r="BU859" s="9"/>
      <c r="BV859" s="9">
        <f t="shared" si="106"/>
        <v>373864.38857553387</v>
      </c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</row>
    <row r="860" spans="1:117">
      <c r="A860" s="8">
        <v>855</v>
      </c>
      <c r="B860" s="20">
        <v>2015</v>
      </c>
      <c r="C860" s="20">
        <v>1971</v>
      </c>
      <c r="D860" s="21">
        <v>137.58000000000001</v>
      </c>
      <c r="E860" s="9">
        <v>49232.421399999999</v>
      </c>
      <c r="F860" s="9">
        <v>2044357.4687999999</v>
      </c>
      <c r="G860" s="9">
        <v>77366.129400000005</v>
      </c>
      <c r="H860" s="9">
        <v>379696.00910000002</v>
      </c>
      <c r="I860" s="9">
        <v>75648.026500000007</v>
      </c>
      <c r="J860" s="9">
        <v>53742.706299999998</v>
      </c>
      <c r="K860" s="9">
        <v>5630.8553000000002</v>
      </c>
      <c r="L860" s="9">
        <v>2575947.0633999999</v>
      </c>
      <c r="M860" s="9">
        <f t="shared" si="107"/>
        <v>48111.850999999995</v>
      </c>
      <c r="N860" s="9"/>
      <c r="O860" s="9"/>
      <c r="P860" s="9"/>
      <c r="Q860" s="9"/>
      <c r="R860" s="9"/>
      <c r="S860" s="9"/>
      <c r="T860" s="9"/>
      <c r="U860" s="9"/>
      <c r="V860" s="9">
        <f t="shared" si="104"/>
        <v>317794.42139999999</v>
      </c>
      <c r="W860" s="9"/>
      <c r="X860" s="9"/>
      <c r="Y860" s="9"/>
      <c r="Z860" s="9"/>
      <c r="AA860" s="8">
        <v>855</v>
      </c>
      <c r="AB860" s="20">
        <v>2016</v>
      </c>
      <c r="AC860" s="20">
        <v>1980</v>
      </c>
      <c r="AD860" s="21">
        <v>138.94</v>
      </c>
      <c r="AE860" s="9">
        <f t="shared" si="108"/>
        <v>-78135.031401926186</v>
      </c>
      <c r="AF860" s="9">
        <v>2183944.9923999999</v>
      </c>
      <c r="AG860" s="9">
        <v>33508.915200000003</v>
      </c>
      <c r="AH860" s="9">
        <v>199800.0232</v>
      </c>
      <c r="AI860" s="9">
        <v>96734.394899999999</v>
      </c>
      <c r="AJ860" s="9">
        <v>233089.2292</v>
      </c>
      <c r="AK860" s="9">
        <v>50424.956717527166</v>
      </c>
      <c r="AL860" s="9">
        <v>2774787.6295843995</v>
      </c>
      <c r="AM860" s="9">
        <f t="shared" si="109"/>
        <v>182664.27248247282</v>
      </c>
      <c r="AN860" s="9"/>
      <c r="AO860" s="9"/>
      <c r="AP860" s="9"/>
      <c r="AQ860" s="9"/>
      <c r="AR860" s="9"/>
      <c r="AS860" s="9"/>
      <c r="AT860" s="9"/>
      <c r="AU860" s="9"/>
      <c r="AV860" s="9">
        <f t="shared" si="105"/>
        <v>-78135.031401926186</v>
      </c>
      <c r="AW860" s="9"/>
      <c r="AX860" s="9"/>
      <c r="AY860" s="9"/>
      <c r="AZ860" s="9"/>
      <c r="BA860" s="20">
        <v>855</v>
      </c>
      <c r="BB860" s="20">
        <v>2017</v>
      </c>
      <c r="BC860" s="20">
        <v>1981</v>
      </c>
      <c r="BD860" s="21">
        <v>167.58</v>
      </c>
      <c r="BE860" s="9">
        <f t="shared" si="110"/>
        <v>102551.47543867817</v>
      </c>
      <c r="BF860" s="9">
        <v>2221104.9149000002</v>
      </c>
      <c r="BG860" s="9">
        <v>33412.713799999998</v>
      </c>
      <c r="BH860" s="9">
        <v>191349.0723</v>
      </c>
      <c r="BI860" s="9">
        <v>76883.589543073394</v>
      </c>
      <c r="BJ860" s="9">
        <v>499893.7513</v>
      </c>
      <c r="BK860" s="9">
        <v>50008.660651939659</v>
      </c>
      <c r="BL860" s="9">
        <v>2870083.9057524563</v>
      </c>
      <c r="BM860" s="9">
        <f t="shared" si="111"/>
        <v>449885.09064806032</v>
      </c>
      <c r="BN860" s="9"/>
      <c r="BO860" s="9"/>
      <c r="BP860" s="9"/>
      <c r="BQ860" s="9"/>
      <c r="BR860" s="9"/>
      <c r="BS860" s="9"/>
      <c r="BT860" s="9"/>
      <c r="BU860" s="9"/>
      <c r="BV860" s="9">
        <f t="shared" si="106"/>
        <v>102551.47543867817</v>
      </c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</row>
    <row r="861" spans="1:117">
      <c r="A861" s="8">
        <v>856</v>
      </c>
      <c r="B861" s="20">
        <v>2015</v>
      </c>
      <c r="C861" s="20">
        <v>1996</v>
      </c>
      <c r="D861" s="21">
        <v>138.54</v>
      </c>
      <c r="E861" s="9">
        <v>114496.4794</v>
      </c>
      <c r="F861" s="9">
        <v>2053632.6455000001</v>
      </c>
      <c r="G861" s="9">
        <v>77366.129400000005</v>
      </c>
      <c r="H861" s="9">
        <v>380092.26510000002</v>
      </c>
      <c r="I861" s="9">
        <v>74159.881999999998</v>
      </c>
      <c r="J861" s="9">
        <v>111440.34699999999</v>
      </c>
      <c r="K861" s="9">
        <v>68.587299999999999</v>
      </c>
      <c r="L861" s="9">
        <v>2582126.2023</v>
      </c>
      <c r="M861" s="9">
        <f t="shared" si="107"/>
        <v>111371.7597</v>
      </c>
      <c r="N861" s="9"/>
      <c r="O861" s="9"/>
      <c r="P861" s="9"/>
      <c r="Q861" s="9"/>
      <c r="R861" s="9"/>
      <c r="S861" s="9"/>
      <c r="T861" s="9"/>
      <c r="U861" s="9"/>
      <c r="V861" s="9">
        <f t="shared" si="104"/>
        <v>383058.47940000001</v>
      </c>
      <c r="W861" s="9"/>
      <c r="X861" s="9"/>
      <c r="Y861" s="9"/>
      <c r="Z861" s="9"/>
      <c r="AA861" s="8">
        <v>856</v>
      </c>
      <c r="AB861" s="20">
        <v>2016</v>
      </c>
      <c r="AC861" s="20">
        <v>1937</v>
      </c>
      <c r="AD861" s="21">
        <v>136</v>
      </c>
      <c r="AE861" s="9">
        <f t="shared" si="108"/>
        <v>-223339.39780192683</v>
      </c>
      <c r="AF861" s="9">
        <v>2219181.0595999998</v>
      </c>
      <c r="AG861" s="9">
        <v>33508.915200000003</v>
      </c>
      <c r="AH861" s="9">
        <v>188431.12519999998</v>
      </c>
      <c r="AI861" s="9">
        <v>139444.6539</v>
      </c>
      <c r="AJ861" s="9">
        <v>117369.96369999999</v>
      </c>
      <c r="AK861" s="9">
        <v>164764.64021752714</v>
      </c>
      <c r="AL861" s="9">
        <v>2756510.4751843996</v>
      </c>
      <c r="AM861" s="9">
        <f t="shared" si="109"/>
        <v>-47394.676517527143</v>
      </c>
      <c r="AN861" s="9"/>
      <c r="AO861" s="9"/>
      <c r="AP861" s="9"/>
      <c r="AQ861" s="9"/>
      <c r="AR861" s="9"/>
      <c r="AS861" s="9"/>
      <c r="AT861" s="9"/>
      <c r="AU861" s="9"/>
      <c r="AV861" s="9">
        <f t="shared" si="105"/>
        <v>-223339.39780192683</v>
      </c>
      <c r="AW861" s="9"/>
      <c r="AX861" s="9"/>
      <c r="AY861" s="9"/>
      <c r="AZ861" s="9"/>
      <c r="BA861" s="20">
        <v>856</v>
      </c>
      <c r="BB861" s="20">
        <v>2017</v>
      </c>
      <c r="BC861" s="20">
        <v>1938</v>
      </c>
      <c r="BD861" s="21">
        <v>106.66</v>
      </c>
      <c r="BE861" s="9">
        <f t="shared" si="110"/>
        <v>-37927.696383806411</v>
      </c>
      <c r="BF861" s="9">
        <v>2224993.5403</v>
      </c>
      <c r="BG861" s="9">
        <v>33412.713799999998</v>
      </c>
      <c r="BH861" s="9">
        <v>191563.93100000001</v>
      </c>
      <c r="BI861" s="9">
        <v>76076.416420589696</v>
      </c>
      <c r="BJ861" s="9">
        <v>354612.78050000005</v>
      </c>
      <c r="BK861" s="9">
        <v>57921.290251939659</v>
      </c>
      <c r="BL861" s="9">
        <v>2860665.7881524563</v>
      </c>
      <c r="BM861" s="9">
        <f t="shared" si="111"/>
        <v>296691.49024806038</v>
      </c>
      <c r="BN861" s="9"/>
      <c r="BO861" s="9"/>
      <c r="BP861" s="9"/>
      <c r="BQ861" s="9"/>
      <c r="BR861" s="9"/>
      <c r="BS861" s="9"/>
      <c r="BT861" s="9"/>
      <c r="BU861" s="9"/>
      <c r="BV861" s="9">
        <f t="shared" si="106"/>
        <v>-37927.696383806411</v>
      </c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</row>
    <row r="862" spans="1:117">
      <c r="A862" s="8">
        <v>857</v>
      </c>
      <c r="B862" s="20">
        <v>2015</v>
      </c>
      <c r="C862" s="20">
        <v>1979</v>
      </c>
      <c r="D862" s="21">
        <v>82.26</v>
      </c>
      <c r="E862" s="9">
        <v>35758.210400000004</v>
      </c>
      <c r="F862" s="9">
        <v>2040792.1746</v>
      </c>
      <c r="G862" s="9">
        <v>77366.129400000005</v>
      </c>
      <c r="H862" s="9">
        <v>380932.78080000001</v>
      </c>
      <c r="I862" s="9">
        <v>71003.314400000003</v>
      </c>
      <c r="J862" s="9">
        <v>42682.728199999998</v>
      </c>
      <c r="K862" s="9">
        <v>5647.3265000000001</v>
      </c>
      <c r="L862" s="9">
        <v>2571371.5904999999</v>
      </c>
      <c r="M862" s="9">
        <f t="shared" si="107"/>
        <v>37035.401699999995</v>
      </c>
      <c r="N862" s="9"/>
      <c r="O862" s="9"/>
      <c r="P862" s="9"/>
      <c r="Q862" s="9"/>
      <c r="R862" s="9"/>
      <c r="S862" s="9"/>
      <c r="T862" s="9"/>
      <c r="U862" s="9"/>
      <c r="V862" s="9">
        <f t="shared" si="104"/>
        <v>304320.21040000004</v>
      </c>
      <c r="W862" s="9"/>
      <c r="X862" s="9"/>
      <c r="Y862" s="9"/>
      <c r="Z862" s="9"/>
      <c r="AA862" s="8">
        <v>857</v>
      </c>
      <c r="AB862" s="20">
        <v>2016</v>
      </c>
      <c r="AC862" s="20">
        <v>1988</v>
      </c>
      <c r="AD862" s="21">
        <v>120.42</v>
      </c>
      <c r="AE862" s="9">
        <f t="shared" si="108"/>
        <v>-189981.99700192688</v>
      </c>
      <c r="AF862" s="9">
        <v>2153292.7072999999</v>
      </c>
      <c r="AG862" s="9">
        <v>33508.915200000003</v>
      </c>
      <c r="AH862" s="9">
        <v>192434.5766</v>
      </c>
      <c r="AI862" s="9">
        <v>124404.6346</v>
      </c>
      <c r="AJ862" s="9">
        <v>129391.9654</v>
      </c>
      <c r="AK862" s="9">
        <v>66282.531117527164</v>
      </c>
      <c r="AL862" s="9">
        <v>2756732.2649843995</v>
      </c>
      <c r="AM862" s="9">
        <f t="shared" si="109"/>
        <v>63109.434282472837</v>
      </c>
      <c r="AN862" s="9"/>
      <c r="AO862" s="9"/>
      <c r="AP862" s="9"/>
      <c r="AQ862" s="9"/>
      <c r="AR862" s="9"/>
      <c r="AS862" s="9"/>
      <c r="AT862" s="9"/>
      <c r="AU862" s="9"/>
      <c r="AV862" s="9">
        <f t="shared" si="105"/>
        <v>-189981.99700192688</v>
      </c>
      <c r="AW862" s="9"/>
      <c r="AX862" s="9"/>
      <c r="AY862" s="9"/>
      <c r="AZ862" s="9"/>
      <c r="BA862" s="20">
        <v>857</v>
      </c>
      <c r="BB862" s="20">
        <v>2017</v>
      </c>
      <c r="BC862" s="20">
        <v>1989</v>
      </c>
      <c r="BD862" s="21">
        <v>135.44999999999999</v>
      </c>
      <c r="BE862" s="9">
        <f t="shared" si="110"/>
        <v>-178256.40737600904</v>
      </c>
      <c r="BF862" s="9">
        <v>2209115.6058999998</v>
      </c>
      <c r="BG862" s="9">
        <v>33412.713799999998</v>
      </c>
      <c r="BH862" s="9">
        <v>186675.68480000002</v>
      </c>
      <c r="BI862" s="9">
        <v>94440.400428387205</v>
      </c>
      <c r="BJ862" s="9">
        <v>241300.9234</v>
      </c>
      <c r="BK862" s="9">
        <v>96291.029951939665</v>
      </c>
      <c r="BL862" s="9">
        <v>2846910.7057524566</v>
      </c>
      <c r="BM862" s="9">
        <f t="shared" si="111"/>
        <v>145009.89344806032</v>
      </c>
      <c r="BN862" s="9"/>
      <c r="BO862" s="9"/>
      <c r="BP862" s="9"/>
      <c r="BQ862" s="9"/>
      <c r="BR862" s="9"/>
      <c r="BS862" s="9"/>
      <c r="BT862" s="9"/>
      <c r="BU862" s="9"/>
      <c r="BV862" s="9">
        <f t="shared" si="106"/>
        <v>-178256.40737600904</v>
      </c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</row>
    <row r="863" spans="1:117">
      <c r="A863" s="8">
        <v>858</v>
      </c>
      <c r="B863" s="20">
        <v>2015</v>
      </c>
      <c r="C863" s="20">
        <v>1999</v>
      </c>
      <c r="D863" s="21">
        <v>126.03</v>
      </c>
      <c r="E863" s="9">
        <v>41317.278400000003</v>
      </c>
      <c r="F863" s="9">
        <v>2045957.7161000001</v>
      </c>
      <c r="G863" s="9">
        <v>77366.129400000005</v>
      </c>
      <c r="H863" s="9">
        <v>380673.92379999999</v>
      </c>
      <c r="I863" s="9">
        <v>71975.455100000006</v>
      </c>
      <c r="J863" s="9">
        <v>50564.882700000002</v>
      </c>
      <c r="K863" s="9">
        <v>16954.526999999998</v>
      </c>
      <c r="L863" s="9">
        <v>2568266.3017000002</v>
      </c>
      <c r="M863" s="9">
        <f t="shared" si="107"/>
        <v>33610.3557</v>
      </c>
      <c r="N863" s="9"/>
      <c r="O863" s="9"/>
      <c r="P863" s="9"/>
      <c r="Q863" s="9"/>
      <c r="R863" s="9"/>
      <c r="S863" s="9"/>
      <c r="T863" s="9"/>
      <c r="U863" s="9"/>
      <c r="V863" s="9">
        <f t="shared" si="104"/>
        <v>309879.27840000001</v>
      </c>
      <c r="W863" s="9"/>
      <c r="X863" s="9"/>
      <c r="Y863" s="9"/>
      <c r="Z863" s="9"/>
      <c r="AA863" s="8">
        <v>858</v>
      </c>
      <c r="AB863" s="20">
        <v>2016</v>
      </c>
      <c r="AC863" s="20">
        <v>1937</v>
      </c>
      <c r="AD863" s="21">
        <v>136</v>
      </c>
      <c r="AE863" s="9">
        <f t="shared" si="108"/>
        <v>-222523.13080192683</v>
      </c>
      <c r="AF863" s="9">
        <v>2161849.7755999998</v>
      </c>
      <c r="AG863" s="9">
        <v>33508.915200000003</v>
      </c>
      <c r="AH863" s="9">
        <v>191721.86069999999</v>
      </c>
      <c r="AI863" s="9">
        <v>127082.1393</v>
      </c>
      <c r="AJ863" s="9">
        <v>114634.49709999999</v>
      </c>
      <c r="AK863" s="9">
        <v>93702.523317527171</v>
      </c>
      <c r="AL863" s="9">
        <v>2757617.7953843996</v>
      </c>
      <c r="AM863" s="9">
        <f t="shared" si="109"/>
        <v>20931.973782472822</v>
      </c>
      <c r="AN863" s="9"/>
      <c r="AO863" s="9"/>
      <c r="AP863" s="9"/>
      <c r="AQ863" s="9"/>
      <c r="AR863" s="9"/>
      <c r="AS863" s="9"/>
      <c r="AT863" s="9"/>
      <c r="AU863" s="9"/>
      <c r="AV863" s="9">
        <f t="shared" si="105"/>
        <v>-222523.13080192683</v>
      </c>
      <c r="AW863" s="9"/>
      <c r="AX863" s="9"/>
      <c r="AY863" s="9"/>
      <c r="AZ863" s="9"/>
      <c r="BA863" s="20">
        <v>858</v>
      </c>
      <c r="BB863" s="20">
        <v>2017</v>
      </c>
      <c r="BC863" s="20">
        <v>1938</v>
      </c>
      <c r="BD863" s="21">
        <v>106.66</v>
      </c>
      <c r="BE863" s="9">
        <f t="shared" si="110"/>
        <v>-119693.59136279579</v>
      </c>
      <c r="BF863" s="9">
        <v>2171040.3884999999</v>
      </c>
      <c r="BG863" s="9">
        <v>33412.713799999998</v>
      </c>
      <c r="BH863" s="9">
        <v>191976.72940000001</v>
      </c>
      <c r="BI863" s="9">
        <v>74525.630241600506</v>
      </c>
      <c r="BJ863" s="9">
        <v>318819.86540000001</v>
      </c>
      <c r="BK863" s="9">
        <v>48815.269251939666</v>
      </c>
      <c r="BL863" s="9">
        <v>2860653.6494524563</v>
      </c>
      <c r="BM863" s="9">
        <f t="shared" si="111"/>
        <v>270004.59614806034</v>
      </c>
      <c r="BN863" s="9"/>
      <c r="BO863" s="9"/>
      <c r="BP863" s="9"/>
      <c r="BQ863" s="9"/>
      <c r="BR863" s="9"/>
      <c r="BS863" s="9"/>
      <c r="BT863" s="9"/>
      <c r="BU863" s="9"/>
      <c r="BV863" s="9">
        <f t="shared" si="106"/>
        <v>-119693.59136279579</v>
      </c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</row>
    <row r="864" spans="1:117">
      <c r="A864" s="8">
        <v>859</v>
      </c>
      <c r="B864" s="20">
        <v>2015</v>
      </c>
      <c r="C864" s="20">
        <v>1964</v>
      </c>
      <c r="D864" s="21">
        <v>106.98</v>
      </c>
      <c r="E864" s="9">
        <v>60347.423699999999</v>
      </c>
      <c r="F864" s="9">
        <v>2023572.8868</v>
      </c>
      <c r="G864" s="9">
        <v>77366.129400000005</v>
      </c>
      <c r="H864" s="9">
        <v>380655.52069999999</v>
      </c>
      <c r="I864" s="9">
        <v>72044.568199999994</v>
      </c>
      <c r="J864" s="9">
        <v>85899.522200000007</v>
      </c>
      <c r="K864" s="9">
        <v>1733.1663000000001</v>
      </c>
      <c r="L864" s="9">
        <v>2577458.0373</v>
      </c>
      <c r="M864" s="9">
        <f t="shared" si="107"/>
        <v>84166.35590000001</v>
      </c>
      <c r="N864" s="9"/>
      <c r="O864" s="9"/>
      <c r="P864" s="9"/>
      <c r="Q864" s="9"/>
      <c r="R864" s="9"/>
      <c r="S864" s="9"/>
      <c r="T864" s="9"/>
      <c r="U864" s="9"/>
      <c r="V864" s="9">
        <f t="shared" si="104"/>
        <v>328909.42370000004</v>
      </c>
      <c r="W864" s="9"/>
      <c r="X864" s="9"/>
      <c r="Y864" s="9"/>
      <c r="Z864" s="9"/>
      <c r="AA864" s="8">
        <v>859</v>
      </c>
      <c r="AB864" s="20">
        <v>2016</v>
      </c>
      <c r="AC864" s="20">
        <v>1946</v>
      </c>
      <c r="AD864" s="21">
        <v>139.6</v>
      </c>
      <c r="AE864" s="9">
        <f t="shared" si="108"/>
        <v>5390.5564980735071</v>
      </c>
      <c r="AF864" s="9">
        <v>2135200.6214000001</v>
      </c>
      <c r="AG864" s="9">
        <v>33508.915200000003</v>
      </c>
      <c r="AH864" s="9">
        <v>203800.37529999999</v>
      </c>
      <c r="AI864" s="9">
        <v>81706.019100000005</v>
      </c>
      <c r="AJ864" s="9">
        <v>352045.17200000002</v>
      </c>
      <c r="AK864" s="9">
        <v>13359.653017527171</v>
      </c>
      <c r="AL864" s="9">
        <v>2787510.8934843997</v>
      </c>
      <c r="AM864" s="9">
        <f t="shared" si="109"/>
        <v>338685.51898247283</v>
      </c>
      <c r="AN864" s="9"/>
      <c r="AO864" s="9"/>
      <c r="AP864" s="9"/>
      <c r="AQ864" s="9"/>
      <c r="AR864" s="9"/>
      <c r="AS864" s="9"/>
      <c r="AT864" s="9"/>
      <c r="AU864" s="9"/>
      <c r="AV864" s="9">
        <f t="shared" si="105"/>
        <v>5390.5564980735071</v>
      </c>
      <c r="AW864" s="9"/>
      <c r="AX864" s="9"/>
      <c r="AY864" s="9"/>
      <c r="AZ864" s="9"/>
      <c r="BA864" s="20">
        <v>859</v>
      </c>
      <c r="BB864" s="20">
        <v>2017</v>
      </c>
      <c r="BC864" s="20">
        <v>1947</v>
      </c>
      <c r="BD864" s="21">
        <v>169.22</v>
      </c>
      <c r="BE864" s="9">
        <f t="shared" si="110"/>
        <v>21338.20685285842</v>
      </c>
      <c r="BF864" s="9">
        <v>2165925.0293999999</v>
      </c>
      <c r="BG864" s="9">
        <v>33412.713799999998</v>
      </c>
      <c r="BH864" s="9">
        <v>191527.68710000001</v>
      </c>
      <c r="BI864" s="9">
        <v>76212.576157254807</v>
      </c>
      <c r="BJ864" s="9">
        <v>467350.50920000003</v>
      </c>
      <c r="BK864" s="9">
        <v>41221.933451939665</v>
      </c>
      <c r="BL864" s="9">
        <v>2871868.3753524567</v>
      </c>
      <c r="BM864" s="9">
        <f t="shared" si="111"/>
        <v>426128.57574806036</v>
      </c>
      <c r="BN864" s="9"/>
      <c r="BO864" s="9"/>
      <c r="BP864" s="9"/>
      <c r="BQ864" s="9"/>
      <c r="BR864" s="9"/>
      <c r="BS864" s="9"/>
      <c r="BT864" s="9"/>
      <c r="BU864" s="9"/>
      <c r="BV864" s="9">
        <f t="shared" si="106"/>
        <v>21338.20685285842</v>
      </c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</row>
    <row r="865" spans="1:117">
      <c r="A865" s="8">
        <v>860</v>
      </c>
      <c r="B865" s="20">
        <v>2015</v>
      </c>
      <c r="C865" s="20">
        <v>1998</v>
      </c>
      <c r="D865" s="21">
        <v>105.25</v>
      </c>
      <c r="E865" s="9">
        <v>112656.7228</v>
      </c>
      <c r="F865" s="9">
        <v>2032190.5911999999</v>
      </c>
      <c r="G865" s="9">
        <v>77366.129400000005</v>
      </c>
      <c r="H865" s="9">
        <v>380674.28909999999</v>
      </c>
      <c r="I865" s="9">
        <v>71974.083400000003</v>
      </c>
      <c r="J865" s="9">
        <v>136224.78969999999</v>
      </c>
      <c r="K865" s="9">
        <v>0</v>
      </c>
      <c r="L865" s="9">
        <v>2585773.1598999999</v>
      </c>
      <c r="M865" s="9">
        <f t="shared" si="107"/>
        <v>136224.78969999999</v>
      </c>
      <c r="N865" s="9"/>
      <c r="O865" s="9"/>
      <c r="P865" s="9"/>
      <c r="Q865" s="9"/>
      <c r="R865" s="9"/>
      <c r="S865" s="9"/>
      <c r="T865" s="9"/>
      <c r="U865" s="9"/>
      <c r="V865" s="9">
        <f t="shared" si="104"/>
        <v>381218.72279999999</v>
      </c>
      <c r="W865" s="9"/>
      <c r="X865" s="9"/>
      <c r="Y865" s="9"/>
      <c r="Z865" s="9"/>
      <c r="AA865" s="8">
        <v>860</v>
      </c>
      <c r="AB865" s="20">
        <v>2016</v>
      </c>
      <c r="AC865" s="20">
        <v>2006</v>
      </c>
      <c r="AD865" s="21">
        <v>123.71</v>
      </c>
      <c r="AE865" s="9">
        <f t="shared" si="108"/>
        <v>132905.27239807369</v>
      </c>
      <c r="AF865" s="9">
        <v>2195013.7327000001</v>
      </c>
      <c r="AG865" s="9">
        <v>33508.915200000003</v>
      </c>
      <c r="AH865" s="9">
        <v>203518.57339999999</v>
      </c>
      <c r="AI865" s="9">
        <v>82764.682199999996</v>
      </c>
      <c r="AJ865" s="9">
        <v>433404.75890000002</v>
      </c>
      <c r="AK865" s="9">
        <v>29734.624817527172</v>
      </c>
      <c r="AL865" s="9">
        <v>2785570.7651843997</v>
      </c>
      <c r="AM865" s="9">
        <f t="shared" si="109"/>
        <v>403670.13408247282</v>
      </c>
      <c r="AN865" s="9"/>
      <c r="AO865" s="9"/>
      <c r="AP865" s="9"/>
      <c r="AQ865" s="9"/>
      <c r="AR865" s="9"/>
      <c r="AS865" s="9"/>
      <c r="AT865" s="9"/>
      <c r="AU865" s="9"/>
      <c r="AV865" s="9">
        <f t="shared" si="105"/>
        <v>132905.27239807369</v>
      </c>
      <c r="AW865" s="9"/>
      <c r="AX865" s="9"/>
      <c r="AY865" s="9"/>
      <c r="AZ865" s="9"/>
      <c r="BA865" s="20">
        <v>860</v>
      </c>
      <c r="BB865" s="20">
        <v>2017</v>
      </c>
      <c r="BC865" s="20">
        <v>2007</v>
      </c>
      <c r="BD865" s="21">
        <v>128.85</v>
      </c>
      <c r="BE865" s="9">
        <f t="shared" si="110"/>
        <v>-45402.669461810961</v>
      </c>
      <c r="BF865" s="9">
        <v>2225273.6847999999</v>
      </c>
      <c r="BG865" s="9">
        <v>33412.713799999998</v>
      </c>
      <c r="BH865" s="9">
        <v>190391.408</v>
      </c>
      <c r="BI865" s="9">
        <v>80481.307842585098</v>
      </c>
      <c r="BJ865" s="9">
        <v>347618.56160000002</v>
      </c>
      <c r="BK865" s="9">
        <v>68129.557651939656</v>
      </c>
      <c r="BL865" s="9">
        <v>2854450.7878524563</v>
      </c>
      <c r="BM865" s="9">
        <f t="shared" si="111"/>
        <v>279489.00394806033</v>
      </c>
      <c r="BN865" s="9"/>
      <c r="BO865" s="9"/>
      <c r="BP865" s="9"/>
      <c r="BQ865" s="9"/>
      <c r="BR865" s="9"/>
      <c r="BS865" s="9"/>
      <c r="BT865" s="9"/>
      <c r="BU865" s="9"/>
      <c r="BV865" s="9">
        <f t="shared" si="106"/>
        <v>-45402.669461810961</v>
      </c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</row>
    <row r="866" spans="1:117">
      <c r="A866" s="8">
        <v>861</v>
      </c>
      <c r="B866" s="20">
        <v>2015</v>
      </c>
      <c r="C866" s="20">
        <v>1955</v>
      </c>
      <c r="D866" s="21">
        <v>97.62</v>
      </c>
      <c r="E866" s="9">
        <v>36522.5026</v>
      </c>
      <c r="F866" s="9">
        <v>2040723.2387000001</v>
      </c>
      <c r="G866" s="9">
        <v>77366.129400000005</v>
      </c>
      <c r="H866" s="9">
        <v>379601.94059999997</v>
      </c>
      <c r="I866" s="9">
        <v>76001.302100000001</v>
      </c>
      <c r="J866" s="9">
        <v>43436.253700000001</v>
      </c>
      <c r="K866" s="9">
        <v>9441.5941000000003</v>
      </c>
      <c r="L866" s="9">
        <v>2571164.7677000002</v>
      </c>
      <c r="M866" s="9">
        <f t="shared" si="107"/>
        <v>33994.659599999999</v>
      </c>
      <c r="N866" s="9"/>
      <c r="O866" s="9"/>
      <c r="P866" s="9"/>
      <c r="Q866" s="9"/>
      <c r="R866" s="9"/>
      <c r="S866" s="9"/>
      <c r="T866" s="9"/>
      <c r="U866" s="9"/>
      <c r="V866" s="9">
        <f t="shared" si="104"/>
        <v>305084.50260000001</v>
      </c>
      <c r="W866" s="9"/>
      <c r="X866" s="9"/>
      <c r="Y866" s="9"/>
      <c r="Z866" s="9"/>
      <c r="AA866" s="8">
        <v>861</v>
      </c>
      <c r="AB866" s="20">
        <v>2016</v>
      </c>
      <c r="AC866" s="20">
        <v>1945</v>
      </c>
      <c r="AD866" s="21">
        <v>140.66</v>
      </c>
      <c r="AE866" s="9">
        <f t="shared" si="108"/>
        <v>-214780.52850192646</v>
      </c>
      <c r="AF866" s="9">
        <v>2165229.9967</v>
      </c>
      <c r="AG866" s="9">
        <v>33508.915200000003</v>
      </c>
      <c r="AH866" s="9">
        <v>194640.46209999998</v>
      </c>
      <c r="AI866" s="9">
        <v>116117.64479999999</v>
      </c>
      <c r="AJ866" s="9">
        <v>133457.01870000002</v>
      </c>
      <c r="AK866" s="9">
        <v>89656.459717527177</v>
      </c>
      <c r="AL866" s="9">
        <v>2768078.1062843995</v>
      </c>
      <c r="AM866" s="9">
        <f t="shared" si="109"/>
        <v>43800.558982472838</v>
      </c>
      <c r="AN866" s="9"/>
      <c r="AO866" s="9"/>
      <c r="AP866" s="9"/>
      <c r="AQ866" s="9"/>
      <c r="AR866" s="9"/>
      <c r="AS866" s="9"/>
      <c r="AT866" s="9"/>
      <c r="AU866" s="9"/>
      <c r="AV866" s="9">
        <f t="shared" si="105"/>
        <v>-214780.52850192646</v>
      </c>
      <c r="AW866" s="9"/>
      <c r="AX866" s="9"/>
      <c r="AY866" s="9"/>
      <c r="AZ866" s="9"/>
      <c r="BA866" s="20">
        <v>861</v>
      </c>
      <c r="BB866" s="20">
        <v>2017</v>
      </c>
      <c r="BC866" s="20">
        <v>1946</v>
      </c>
      <c r="BD866" s="21">
        <v>139.6</v>
      </c>
      <c r="BE866" s="9">
        <f t="shared" si="110"/>
        <v>-47421.686267845333</v>
      </c>
      <c r="BF866" s="9">
        <v>2170708.8925000001</v>
      </c>
      <c r="BG866" s="9">
        <v>33412.713799999998</v>
      </c>
      <c r="BH866" s="9">
        <v>191476.7163</v>
      </c>
      <c r="BI866" s="9">
        <v>76404.061236551206</v>
      </c>
      <c r="BJ866" s="9">
        <v>387442.16720000003</v>
      </c>
      <c r="BK866" s="9">
        <v>41869.000351939663</v>
      </c>
      <c r="BL866" s="9">
        <v>2864997.2369524566</v>
      </c>
      <c r="BM866" s="9">
        <f t="shared" si="111"/>
        <v>345573.16684806038</v>
      </c>
      <c r="BN866" s="9"/>
      <c r="BO866" s="9"/>
      <c r="BP866" s="9"/>
      <c r="BQ866" s="9"/>
      <c r="BR866" s="9"/>
      <c r="BS866" s="9"/>
      <c r="BT866" s="9"/>
      <c r="BU866" s="9"/>
      <c r="BV866" s="9">
        <f t="shared" si="106"/>
        <v>-47421.686267845333</v>
      </c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</row>
    <row r="867" spans="1:117">
      <c r="A867" s="8">
        <v>862</v>
      </c>
      <c r="B867" s="20">
        <v>2015</v>
      </c>
      <c r="C867" s="20">
        <v>1952</v>
      </c>
      <c r="D867" s="21">
        <v>113.3</v>
      </c>
      <c r="E867" s="9">
        <v>44706.116900000001</v>
      </c>
      <c r="F867" s="9">
        <v>2046281.6719</v>
      </c>
      <c r="G867" s="9">
        <v>77366.129400000005</v>
      </c>
      <c r="H867" s="9">
        <v>379936.67920000001</v>
      </c>
      <c r="I867" s="9">
        <v>74744.187099999996</v>
      </c>
      <c r="J867" s="9">
        <v>46155.873500000002</v>
      </c>
      <c r="K867" s="9">
        <v>5967.9222</v>
      </c>
      <c r="L867" s="9">
        <v>2573810.5019</v>
      </c>
      <c r="M867" s="9">
        <f t="shared" si="107"/>
        <v>40187.951300000001</v>
      </c>
      <c r="N867" s="9"/>
      <c r="O867" s="9"/>
      <c r="P867" s="9"/>
      <c r="Q867" s="9"/>
      <c r="R867" s="9"/>
      <c r="S867" s="9"/>
      <c r="T867" s="9"/>
      <c r="U867" s="9"/>
      <c r="V867" s="9">
        <f t="shared" si="104"/>
        <v>313268.11690000002</v>
      </c>
      <c r="W867" s="9"/>
      <c r="X867" s="9"/>
      <c r="Y867" s="9"/>
      <c r="Z867" s="9"/>
      <c r="AA867" s="8">
        <v>862</v>
      </c>
      <c r="AB867" s="20">
        <v>2016</v>
      </c>
      <c r="AC867" s="20">
        <v>1934</v>
      </c>
      <c r="AD867" s="21">
        <v>121.92</v>
      </c>
      <c r="AE867" s="9">
        <f t="shared" si="108"/>
        <v>175303.20139807276</v>
      </c>
      <c r="AF867" s="9">
        <v>2182927.0737999999</v>
      </c>
      <c r="AG867" s="9">
        <v>33508.915200000003</v>
      </c>
      <c r="AH867" s="9">
        <v>206379.7953</v>
      </c>
      <c r="AI867" s="9">
        <v>72015.748399999997</v>
      </c>
      <c r="AJ867" s="9">
        <v>503839.89730000001</v>
      </c>
      <c r="AK867" s="9">
        <v>19031.744617527169</v>
      </c>
      <c r="AL867" s="9">
        <v>2804336.4839843996</v>
      </c>
      <c r="AM867" s="9">
        <f t="shared" si="109"/>
        <v>484808.15268247284</v>
      </c>
      <c r="AN867" s="9"/>
      <c r="AO867" s="9"/>
      <c r="AP867" s="9"/>
      <c r="AQ867" s="9"/>
      <c r="AR867" s="9"/>
      <c r="AS867" s="9"/>
      <c r="AT867" s="9"/>
      <c r="AU867" s="9"/>
      <c r="AV867" s="9">
        <f t="shared" si="105"/>
        <v>175303.20139807276</v>
      </c>
      <c r="AW867" s="9"/>
      <c r="AX867" s="9"/>
      <c r="AY867" s="9"/>
      <c r="AZ867" s="9"/>
      <c r="BA867" s="20">
        <v>862</v>
      </c>
      <c r="BB867" s="20">
        <v>2017</v>
      </c>
      <c r="BC867" s="20">
        <v>1935</v>
      </c>
      <c r="BD867" s="21">
        <v>112.48</v>
      </c>
      <c r="BE867" s="9">
        <f t="shared" si="110"/>
        <v>-98632.293249716517</v>
      </c>
      <c r="BF867" s="9">
        <v>2227894.4380999999</v>
      </c>
      <c r="BG867" s="9">
        <v>33412.713799999998</v>
      </c>
      <c r="BH867" s="9">
        <v>189067.59170000002</v>
      </c>
      <c r="BI867" s="9">
        <v>85454.572254679602</v>
      </c>
      <c r="BJ867" s="9">
        <v>273413.3627</v>
      </c>
      <c r="BK867" s="9">
        <v>60905.017351939663</v>
      </c>
      <c r="BL867" s="9">
        <v>2846969.9544524564</v>
      </c>
      <c r="BM867" s="9">
        <f t="shared" si="111"/>
        <v>212508.34534806033</v>
      </c>
      <c r="BN867" s="9"/>
      <c r="BO867" s="9"/>
      <c r="BP867" s="9"/>
      <c r="BQ867" s="9"/>
      <c r="BR867" s="9"/>
      <c r="BS867" s="9"/>
      <c r="BT867" s="9"/>
      <c r="BU867" s="9"/>
      <c r="BV867" s="9">
        <f t="shared" si="106"/>
        <v>-98632.293249716517</v>
      </c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</row>
    <row r="868" spans="1:117">
      <c r="A868" s="8">
        <v>863</v>
      </c>
      <c r="B868" s="20">
        <v>2015</v>
      </c>
      <c r="C868" s="20">
        <v>1973</v>
      </c>
      <c r="D868" s="21">
        <v>71.05</v>
      </c>
      <c r="E868" s="9">
        <v>3636.3737000000001</v>
      </c>
      <c r="F868" s="9">
        <v>2039705.2993000001</v>
      </c>
      <c r="G868" s="9">
        <v>77366.129400000005</v>
      </c>
      <c r="H868" s="9">
        <v>379001.3823</v>
      </c>
      <c r="I868" s="9">
        <v>78256.706900000005</v>
      </c>
      <c r="J868" s="9">
        <v>18572.6705</v>
      </c>
      <c r="K868" s="9">
        <v>17433.3613</v>
      </c>
      <c r="L868" s="9">
        <v>2571832.4534</v>
      </c>
      <c r="M868" s="9">
        <f t="shared" si="107"/>
        <v>1139.3091999999997</v>
      </c>
      <c r="N868" s="9"/>
      <c r="O868" s="9"/>
      <c r="P868" s="9"/>
      <c r="Q868" s="9"/>
      <c r="R868" s="9"/>
      <c r="S868" s="9"/>
      <c r="T868" s="9"/>
      <c r="U868" s="9"/>
      <c r="V868" s="9">
        <f t="shared" si="104"/>
        <v>272198.3737</v>
      </c>
      <c r="W868" s="9"/>
      <c r="X868" s="9"/>
      <c r="Y868" s="9"/>
      <c r="Z868" s="9"/>
      <c r="AA868" s="8">
        <v>863</v>
      </c>
      <c r="AB868" s="20">
        <v>2016</v>
      </c>
      <c r="AC868" s="20">
        <v>1974</v>
      </c>
      <c r="AD868" s="21">
        <v>139.1</v>
      </c>
      <c r="AE868" s="9">
        <f t="shared" si="108"/>
        <v>116261.19399807323</v>
      </c>
      <c r="AF868" s="9">
        <v>2183751.0205999999</v>
      </c>
      <c r="AG868" s="9">
        <v>33508.915200000003</v>
      </c>
      <c r="AH868" s="9">
        <v>205586.62889999998</v>
      </c>
      <c r="AI868" s="9">
        <v>74995.486999999994</v>
      </c>
      <c r="AJ868" s="9">
        <v>452734.79450000002</v>
      </c>
      <c r="AK868" s="9">
        <v>14738.39821752717</v>
      </c>
      <c r="AL868" s="9">
        <v>2819577.2539843996</v>
      </c>
      <c r="AM868" s="9">
        <f t="shared" si="109"/>
        <v>437996.39628247282</v>
      </c>
      <c r="AN868" s="9"/>
      <c r="AO868" s="9"/>
      <c r="AP868" s="9"/>
      <c r="AQ868" s="9"/>
      <c r="AR868" s="9"/>
      <c r="AS868" s="9"/>
      <c r="AT868" s="9"/>
      <c r="AU868" s="9"/>
      <c r="AV868" s="9">
        <f t="shared" si="105"/>
        <v>116261.19399807323</v>
      </c>
      <c r="AW868" s="9"/>
      <c r="AX868" s="9"/>
      <c r="AY868" s="9"/>
      <c r="AZ868" s="9"/>
      <c r="BA868" s="20">
        <v>863</v>
      </c>
      <c r="BB868" s="20">
        <v>2017</v>
      </c>
      <c r="BC868" s="20">
        <v>1975</v>
      </c>
      <c r="BD868" s="21">
        <v>170.14</v>
      </c>
      <c r="BE868" s="9">
        <f t="shared" si="110"/>
        <v>-3615.4406170742586</v>
      </c>
      <c r="BF868" s="9">
        <v>2225958.1017999998</v>
      </c>
      <c r="BG868" s="9">
        <v>33412.713799999998</v>
      </c>
      <c r="BH868" s="9">
        <v>191052.0085</v>
      </c>
      <c r="BI868" s="9">
        <v>77999.588087322001</v>
      </c>
      <c r="BJ868" s="9">
        <v>381730.74170000001</v>
      </c>
      <c r="BK868" s="9">
        <v>49198.621251939665</v>
      </c>
      <c r="BL868" s="9">
        <v>2864569.9732524566</v>
      </c>
      <c r="BM868" s="9">
        <f t="shared" si="111"/>
        <v>332532.12044806033</v>
      </c>
      <c r="BN868" s="9"/>
      <c r="BO868" s="9"/>
      <c r="BP868" s="9"/>
      <c r="BQ868" s="9"/>
      <c r="BR868" s="9"/>
      <c r="BS868" s="9"/>
      <c r="BT868" s="9"/>
      <c r="BU868" s="9"/>
      <c r="BV868" s="9">
        <f t="shared" si="106"/>
        <v>-3615.4406170742586</v>
      </c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</row>
    <row r="869" spans="1:117">
      <c r="A869" s="8">
        <v>864</v>
      </c>
      <c r="B869" s="20">
        <v>2015</v>
      </c>
      <c r="C869" s="20">
        <v>1950</v>
      </c>
      <c r="D869" s="21">
        <v>125.6</v>
      </c>
      <c r="E869" s="9">
        <v>20534.0393</v>
      </c>
      <c r="F869" s="9">
        <v>2067992.7175</v>
      </c>
      <c r="G869" s="9">
        <v>77366.129400000005</v>
      </c>
      <c r="H869" s="9">
        <v>378178.60430000001</v>
      </c>
      <c r="I869" s="9">
        <v>81346.660399999993</v>
      </c>
      <c r="J869" s="9">
        <v>14578.612999999999</v>
      </c>
      <c r="K869" s="9">
        <v>30333.0844</v>
      </c>
      <c r="L869" s="9">
        <v>2568595.6009</v>
      </c>
      <c r="M869" s="9">
        <f t="shared" si="107"/>
        <v>-15754.4714</v>
      </c>
      <c r="N869" s="9"/>
      <c r="O869" s="9"/>
      <c r="P869" s="9"/>
      <c r="Q869" s="9"/>
      <c r="R869" s="9"/>
      <c r="S869" s="9"/>
      <c r="T869" s="9"/>
      <c r="U869" s="9"/>
      <c r="V869" s="9">
        <f t="shared" si="104"/>
        <v>289096.0393</v>
      </c>
      <c r="W869" s="9"/>
      <c r="X869" s="9"/>
      <c r="Y869" s="9"/>
      <c r="Z869" s="9"/>
      <c r="AA869" s="8">
        <v>864</v>
      </c>
      <c r="AB869" s="20">
        <v>2016</v>
      </c>
      <c r="AC869" s="20">
        <v>1932</v>
      </c>
      <c r="AD869" s="21">
        <v>141.41</v>
      </c>
      <c r="AE869" s="9">
        <f t="shared" si="108"/>
        <v>-20070.440601926297</v>
      </c>
      <c r="AF869" s="9">
        <v>2201748.6216000002</v>
      </c>
      <c r="AG869" s="9">
        <v>33508.915200000003</v>
      </c>
      <c r="AH869" s="9">
        <v>199128.8609</v>
      </c>
      <c r="AI869" s="9">
        <v>99255.792700000005</v>
      </c>
      <c r="AJ869" s="9">
        <v>359663.42350000003</v>
      </c>
      <c r="AK869" s="9">
        <v>129674.26801752717</v>
      </c>
      <c r="AL869" s="9">
        <v>2783701.7864843998</v>
      </c>
      <c r="AM869" s="9">
        <f t="shared" si="109"/>
        <v>229989.15548247285</v>
      </c>
      <c r="AN869" s="9"/>
      <c r="AO869" s="9"/>
      <c r="AP869" s="9"/>
      <c r="AQ869" s="9"/>
      <c r="AR869" s="9"/>
      <c r="AS869" s="9"/>
      <c r="AT869" s="9"/>
      <c r="AU869" s="9"/>
      <c r="AV869" s="9">
        <f t="shared" si="105"/>
        <v>-20070.440601926297</v>
      </c>
      <c r="AW869" s="9"/>
      <c r="AX869" s="9"/>
      <c r="AY869" s="9"/>
      <c r="AZ869" s="9"/>
      <c r="BA869" s="20">
        <v>864</v>
      </c>
      <c r="BB869" s="20">
        <v>2017</v>
      </c>
      <c r="BC869" s="20">
        <v>1933</v>
      </c>
      <c r="BD869" s="21">
        <v>150.36000000000001</v>
      </c>
      <c r="BE869" s="9">
        <f t="shared" si="110"/>
        <v>101271.01155029284</v>
      </c>
      <c r="BF869" s="9">
        <v>2199755.3254999998</v>
      </c>
      <c r="BG869" s="9">
        <v>33412.713799999998</v>
      </c>
      <c r="BH869" s="9">
        <v>190818.62900000002</v>
      </c>
      <c r="BI869" s="9">
        <v>78876.339354688796</v>
      </c>
      <c r="BJ869" s="9">
        <v>519394.37270000001</v>
      </c>
      <c r="BK869" s="9">
        <v>47041.755551939663</v>
      </c>
      <c r="BL869" s="9">
        <v>2873944.6132524563</v>
      </c>
      <c r="BM869" s="9">
        <f t="shared" si="111"/>
        <v>472352.61714806035</v>
      </c>
      <c r="BN869" s="9"/>
      <c r="BO869" s="9"/>
      <c r="BP869" s="9"/>
      <c r="BQ869" s="9"/>
      <c r="BR869" s="9"/>
      <c r="BS869" s="9"/>
      <c r="BT869" s="9"/>
      <c r="BU869" s="9"/>
      <c r="BV869" s="9">
        <f t="shared" si="106"/>
        <v>101271.01155029284</v>
      </c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</row>
    <row r="870" spans="1:117">
      <c r="A870" s="8">
        <v>865</v>
      </c>
      <c r="B870" s="20">
        <v>2015</v>
      </c>
      <c r="C870" s="20">
        <v>1950</v>
      </c>
      <c r="D870" s="21">
        <v>125.6</v>
      </c>
      <c r="E870" s="9">
        <v>14170.374599999999</v>
      </c>
      <c r="F870" s="9">
        <v>2035580.2542999999</v>
      </c>
      <c r="G870" s="9">
        <v>77366.129400000005</v>
      </c>
      <c r="H870" s="9">
        <v>378421.0906</v>
      </c>
      <c r="I870" s="9">
        <v>80435.999899999995</v>
      </c>
      <c r="J870" s="9">
        <v>27021.0363</v>
      </c>
      <c r="K870" s="9">
        <v>16218.615</v>
      </c>
      <c r="L870" s="9">
        <v>2568435.5208000001</v>
      </c>
      <c r="M870" s="9">
        <f t="shared" si="107"/>
        <v>10802.4213</v>
      </c>
      <c r="N870" s="9"/>
      <c r="O870" s="9"/>
      <c r="P870" s="9"/>
      <c r="Q870" s="9"/>
      <c r="R870" s="9"/>
      <c r="S870" s="9"/>
      <c r="T870" s="9"/>
      <c r="U870" s="9"/>
      <c r="V870" s="9">
        <f t="shared" si="104"/>
        <v>282732.37459999998</v>
      </c>
      <c r="W870" s="9"/>
      <c r="X870" s="9"/>
      <c r="Y870" s="9"/>
      <c r="Z870" s="9"/>
      <c r="AA870" s="8">
        <v>865</v>
      </c>
      <c r="AB870" s="20">
        <v>2016</v>
      </c>
      <c r="AC870" s="20">
        <v>1956</v>
      </c>
      <c r="AD870" s="21">
        <v>141.34</v>
      </c>
      <c r="AE870" s="9">
        <f t="shared" si="108"/>
        <v>250764.52979807276</v>
      </c>
      <c r="AF870" s="9">
        <v>2157534.1913000001</v>
      </c>
      <c r="AG870" s="9">
        <v>33508.915200000003</v>
      </c>
      <c r="AH870" s="9">
        <v>205036.63739999998</v>
      </c>
      <c r="AI870" s="9">
        <v>77061.674700000003</v>
      </c>
      <c r="AJ870" s="9">
        <v>604598.04089999991</v>
      </c>
      <c r="AK870" s="9">
        <v>10124.251017527171</v>
      </c>
      <c r="AL870" s="9">
        <v>2816850.6786843999</v>
      </c>
      <c r="AM870" s="9">
        <f t="shared" si="109"/>
        <v>594473.78988247272</v>
      </c>
      <c r="AN870" s="9"/>
      <c r="AO870" s="9"/>
      <c r="AP870" s="9"/>
      <c r="AQ870" s="9"/>
      <c r="AR870" s="9"/>
      <c r="AS870" s="9"/>
      <c r="AT870" s="9"/>
      <c r="AU870" s="9"/>
      <c r="AV870" s="9">
        <f t="shared" si="105"/>
        <v>250764.52979807276</v>
      </c>
      <c r="AW870" s="9"/>
      <c r="AX870" s="9"/>
      <c r="AY870" s="9"/>
      <c r="AZ870" s="9"/>
      <c r="BA870" s="20">
        <v>865</v>
      </c>
      <c r="BB870" s="20">
        <v>2017</v>
      </c>
      <c r="BC870" s="20">
        <v>1957</v>
      </c>
      <c r="BD870" s="21">
        <v>133.28</v>
      </c>
      <c r="BE870" s="9">
        <f t="shared" si="110"/>
        <v>-29611.342521141283</v>
      </c>
      <c r="BF870" s="9">
        <v>2147222.7749000001</v>
      </c>
      <c r="BG870" s="9">
        <v>33412.713799999998</v>
      </c>
      <c r="BH870" s="9">
        <v>190474.48630000002</v>
      </c>
      <c r="BI870" s="9">
        <v>80169.202183254398</v>
      </c>
      <c r="BJ870" s="9">
        <v>433770.08490000002</v>
      </c>
      <c r="BK870" s="9">
        <v>42900.59295193966</v>
      </c>
      <c r="BL870" s="9">
        <v>2871760.0116524566</v>
      </c>
      <c r="BM870" s="9">
        <f t="shared" si="111"/>
        <v>390869.49194806034</v>
      </c>
      <c r="BN870" s="9"/>
      <c r="BO870" s="9"/>
      <c r="BP870" s="9"/>
      <c r="BQ870" s="9"/>
      <c r="BR870" s="9"/>
      <c r="BS870" s="9"/>
      <c r="BT870" s="9"/>
      <c r="BU870" s="9"/>
      <c r="BV870" s="9">
        <f t="shared" si="106"/>
        <v>-29611.342521141283</v>
      </c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</row>
    <row r="871" spans="1:117">
      <c r="A871" s="8">
        <v>866</v>
      </c>
      <c r="B871" s="20">
        <v>2015</v>
      </c>
      <c r="C871" s="20">
        <v>1976</v>
      </c>
      <c r="D871" s="21">
        <v>122.07</v>
      </c>
      <c r="E871" s="9">
        <v>60775.178699999997</v>
      </c>
      <c r="F871" s="9">
        <v>2039249.8769</v>
      </c>
      <c r="G871" s="9">
        <v>77366.129400000005</v>
      </c>
      <c r="H871" s="9">
        <v>381234.53090000001</v>
      </c>
      <c r="I871" s="9">
        <v>69870.087899999999</v>
      </c>
      <c r="J871" s="9">
        <v>69296.906499999997</v>
      </c>
      <c r="K871" s="9">
        <v>4654.1715000000004</v>
      </c>
      <c r="L871" s="9">
        <v>2571588.1812999998</v>
      </c>
      <c r="M871" s="9">
        <f t="shared" si="107"/>
        <v>64642.735000000001</v>
      </c>
      <c r="N871" s="9"/>
      <c r="O871" s="9"/>
      <c r="P871" s="9"/>
      <c r="Q871" s="9"/>
      <c r="R871" s="9"/>
      <c r="S871" s="9"/>
      <c r="T871" s="9"/>
      <c r="U871" s="9"/>
      <c r="V871" s="9">
        <f t="shared" si="104"/>
        <v>329337.17869999999</v>
      </c>
      <c r="W871" s="9"/>
      <c r="X871" s="9"/>
      <c r="Y871" s="9"/>
      <c r="Z871" s="9"/>
      <c r="AA871" s="8">
        <v>866</v>
      </c>
      <c r="AB871" s="20">
        <v>2016</v>
      </c>
      <c r="AC871" s="20">
        <v>1998</v>
      </c>
      <c r="AD871" s="21">
        <v>160.31</v>
      </c>
      <c r="AE871" s="9">
        <f t="shared" si="108"/>
        <v>124659.96499807294</v>
      </c>
      <c r="AF871" s="9">
        <v>2178982.9235</v>
      </c>
      <c r="AG871" s="9">
        <v>33508.915200000003</v>
      </c>
      <c r="AH871" s="9">
        <v>204292.8701</v>
      </c>
      <c r="AI871" s="9">
        <v>79855.832599999994</v>
      </c>
      <c r="AJ871" s="9">
        <v>431197.23930000002</v>
      </c>
      <c r="AK871" s="9">
        <v>19397.572517527173</v>
      </c>
      <c r="AL871" s="9">
        <v>2783780.2431843998</v>
      </c>
      <c r="AM871" s="9">
        <f t="shared" si="109"/>
        <v>411799.66678247286</v>
      </c>
      <c r="AN871" s="9"/>
      <c r="AO871" s="9"/>
      <c r="AP871" s="9"/>
      <c r="AQ871" s="9"/>
      <c r="AR871" s="9"/>
      <c r="AS871" s="9"/>
      <c r="AT871" s="9"/>
      <c r="AU871" s="9"/>
      <c r="AV871" s="9">
        <f t="shared" si="105"/>
        <v>124659.96499807294</v>
      </c>
      <c r="AW871" s="9"/>
      <c r="AX871" s="9"/>
      <c r="AY871" s="9"/>
      <c r="AZ871" s="9"/>
      <c r="BA871" s="20">
        <v>866</v>
      </c>
      <c r="BB871" s="20">
        <v>2017</v>
      </c>
      <c r="BC871" s="20">
        <v>1999</v>
      </c>
      <c r="BD871" s="21">
        <v>133.88999999999999</v>
      </c>
      <c r="BE871" s="9">
        <f t="shared" si="110"/>
        <v>96049.476459276862</v>
      </c>
      <c r="BF871" s="9">
        <v>2194261.7044000002</v>
      </c>
      <c r="BG871" s="9">
        <v>33412.713799999998</v>
      </c>
      <c r="BH871" s="9">
        <v>192135.41520000002</v>
      </c>
      <c r="BI871" s="9">
        <v>73929.485463672099</v>
      </c>
      <c r="BJ871" s="9">
        <v>533980.1568</v>
      </c>
      <c r="BK871" s="9">
        <v>43900.010951939665</v>
      </c>
      <c r="BL871" s="9">
        <v>2887769.9882524563</v>
      </c>
      <c r="BM871" s="9">
        <f t="shared" si="111"/>
        <v>490080.14584806032</v>
      </c>
      <c r="BN871" s="9"/>
      <c r="BO871" s="9"/>
      <c r="BP871" s="9"/>
      <c r="BQ871" s="9"/>
      <c r="BR871" s="9"/>
      <c r="BS871" s="9"/>
      <c r="BT871" s="9"/>
      <c r="BU871" s="9"/>
      <c r="BV871" s="9">
        <f t="shared" si="106"/>
        <v>96049.476459276862</v>
      </c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</row>
    <row r="872" spans="1:117">
      <c r="A872" s="8">
        <v>867</v>
      </c>
      <c r="B872" s="20">
        <v>2015</v>
      </c>
      <c r="C872" s="20">
        <v>1974</v>
      </c>
      <c r="D872" s="21">
        <v>156.36000000000001</v>
      </c>
      <c r="E872" s="9">
        <v>18830.651900000001</v>
      </c>
      <c r="F872" s="9">
        <v>2039016.4683000001</v>
      </c>
      <c r="G872" s="9">
        <v>77366.129400000005</v>
      </c>
      <c r="H872" s="9">
        <v>379310.28519999998</v>
      </c>
      <c r="I872" s="9">
        <v>77096.617700000003</v>
      </c>
      <c r="J872" s="9">
        <v>28575.9938</v>
      </c>
      <c r="K872" s="9">
        <v>11044.323700000001</v>
      </c>
      <c r="L872" s="9">
        <v>2571490.5186999999</v>
      </c>
      <c r="M872" s="9">
        <f t="shared" si="107"/>
        <v>17531.670099999999</v>
      </c>
      <c r="N872" s="9"/>
      <c r="O872" s="9"/>
      <c r="P872" s="9"/>
      <c r="Q872" s="9"/>
      <c r="R872" s="9"/>
      <c r="S872" s="9"/>
      <c r="T872" s="9"/>
      <c r="U872" s="9"/>
      <c r="V872" s="9">
        <f t="shared" si="104"/>
        <v>287392.6519</v>
      </c>
      <c r="W872" s="9"/>
      <c r="X872" s="9"/>
      <c r="Y872" s="9"/>
      <c r="Z872" s="9"/>
      <c r="AA872" s="8">
        <v>867</v>
      </c>
      <c r="AB872" s="20">
        <v>2016</v>
      </c>
      <c r="AC872" s="20">
        <v>1944</v>
      </c>
      <c r="AD872" s="21">
        <v>106.97</v>
      </c>
      <c r="AE872" s="9">
        <f t="shared" si="108"/>
        <v>-220526.94810192659</v>
      </c>
      <c r="AF872" s="9">
        <v>2187297.2366999998</v>
      </c>
      <c r="AG872" s="9">
        <v>33508.915200000003</v>
      </c>
      <c r="AH872" s="9">
        <v>190646.76089999999</v>
      </c>
      <c r="AI872" s="9">
        <v>131121.03479999999</v>
      </c>
      <c r="AJ872" s="9">
        <v>68635.013600000006</v>
      </c>
      <c r="AK872" s="9">
        <v>77120.334117527178</v>
      </c>
      <c r="AL872" s="9">
        <v>2754615.5751843997</v>
      </c>
      <c r="AM872" s="9">
        <f t="shared" si="109"/>
        <v>-8485.3205175271723</v>
      </c>
      <c r="AN872" s="9"/>
      <c r="AO872" s="9"/>
      <c r="AP872" s="9"/>
      <c r="AQ872" s="9"/>
      <c r="AR872" s="9"/>
      <c r="AS872" s="9"/>
      <c r="AT872" s="9"/>
      <c r="AU872" s="9"/>
      <c r="AV872" s="9">
        <f t="shared" si="105"/>
        <v>-220526.94810192659</v>
      </c>
      <c r="AW872" s="9"/>
      <c r="AX872" s="9"/>
      <c r="AY872" s="9"/>
      <c r="AZ872" s="9"/>
      <c r="BA872" s="20">
        <v>867</v>
      </c>
      <c r="BB872" s="20">
        <v>2017</v>
      </c>
      <c r="BC872" s="20">
        <v>1945</v>
      </c>
      <c r="BD872" s="21">
        <v>140.66</v>
      </c>
      <c r="BE872" s="9">
        <f t="shared" si="110"/>
        <v>-276878.40304536372</v>
      </c>
      <c r="BF872" s="9">
        <v>2214937.2437</v>
      </c>
      <c r="BG872" s="9">
        <v>33412.713799999998</v>
      </c>
      <c r="BH872" s="9">
        <v>177287.78350000002</v>
      </c>
      <c r="BI872" s="9">
        <v>129708.523359033</v>
      </c>
      <c r="BJ872" s="9">
        <v>173751.5894</v>
      </c>
      <c r="BK872" s="9">
        <v>156670.73695193965</v>
      </c>
      <c r="BL872" s="9">
        <v>2849305.5198524566</v>
      </c>
      <c r="BM872" s="9">
        <f t="shared" si="111"/>
        <v>17080.852448060352</v>
      </c>
      <c r="BN872" s="9"/>
      <c r="BO872" s="9"/>
      <c r="BP872" s="9"/>
      <c r="BQ872" s="9"/>
      <c r="BR872" s="9"/>
      <c r="BS872" s="9"/>
      <c r="BT872" s="9"/>
      <c r="BU872" s="9"/>
      <c r="BV872" s="9">
        <f t="shared" si="106"/>
        <v>-276878.40304536372</v>
      </c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</row>
    <row r="873" spans="1:117">
      <c r="A873" s="8">
        <v>868</v>
      </c>
      <c r="B873" s="20">
        <v>2015</v>
      </c>
      <c r="C873" s="20">
        <v>2000</v>
      </c>
      <c r="D873" s="21">
        <v>100.22</v>
      </c>
      <c r="E873" s="9">
        <v>65120.669300000001</v>
      </c>
      <c r="F873" s="9">
        <v>2047810.8840999999</v>
      </c>
      <c r="G873" s="9">
        <v>77366.129400000005</v>
      </c>
      <c r="H873" s="9">
        <v>380373.83649999998</v>
      </c>
      <c r="I873" s="9">
        <v>73102.437000000005</v>
      </c>
      <c r="J873" s="9">
        <v>64861.840799999998</v>
      </c>
      <c r="K873" s="9">
        <v>2458.8588</v>
      </c>
      <c r="L873" s="9">
        <v>2575935.5997000001</v>
      </c>
      <c r="M873" s="9">
        <f t="shared" si="107"/>
        <v>62402.981999999996</v>
      </c>
      <c r="N873" s="9"/>
      <c r="O873" s="9"/>
      <c r="P873" s="9"/>
      <c r="Q873" s="9"/>
      <c r="R873" s="9"/>
      <c r="S873" s="9"/>
      <c r="T873" s="9"/>
      <c r="U873" s="9"/>
      <c r="V873" s="9">
        <f t="shared" si="104"/>
        <v>333682.66930000001</v>
      </c>
      <c r="W873" s="9"/>
      <c r="X873" s="9"/>
      <c r="Y873" s="9"/>
      <c r="Z873" s="9"/>
      <c r="AA873" s="8">
        <v>868</v>
      </c>
      <c r="AB873" s="20">
        <v>2016</v>
      </c>
      <c r="AC873" s="20">
        <v>1984</v>
      </c>
      <c r="AD873" s="21">
        <v>117.76</v>
      </c>
      <c r="AE873" s="9">
        <f t="shared" si="108"/>
        <v>110005.65419807332</v>
      </c>
      <c r="AF873" s="9">
        <v>2185756.0096999998</v>
      </c>
      <c r="AG873" s="9">
        <v>33508.915200000003</v>
      </c>
      <c r="AH873" s="9">
        <v>205490.80499999999</v>
      </c>
      <c r="AI873" s="9">
        <v>75355.474799999996</v>
      </c>
      <c r="AJ873" s="9">
        <v>415465.84580000001</v>
      </c>
      <c r="AK873" s="9">
        <v>9586.4490175271712</v>
      </c>
      <c r="AL873" s="9">
        <v>2795984.9472843995</v>
      </c>
      <c r="AM873" s="9">
        <f t="shared" si="109"/>
        <v>405879.39678247285</v>
      </c>
      <c r="AN873" s="9"/>
      <c r="AO873" s="9"/>
      <c r="AP873" s="9"/>
      <c r="AQ873" s="9"/>
      <c r="AR873" s="9"/>
      <c r="AS873" s="9"/>
      <c r="AT873" s="9"/>
      <c r="AU873" s="9"/>
      <c r="AV873" s="9">
        <f t="shared" si="105"/>
        <v>110005.65419807332</v>
      </c>
      <c r="AW873" s="9"/>
      <c r="AX873" s="9"/>
      <c r="AY873" s="9"/>
      <c r="AZ873" s="9"/>
      <c r="BA873" s="20">
        <v>868</v>
      </c>
      <c r="BB873" s="20">
        <v>2017</v>
      </c>
      <c r="BC873" s="20">
        <v>1985</v>
      </c>
      <c r="BD873" s="21">
        <v>142.93</v>
      </c>
      <c r="BE873" s="9">
        <f t="shared" si="110"/>
        <v>-99397.639092985541</v>
      </c>
      <c r="BF873" s="9">
        <v>2213870.5477999998</v>
      </c>
      <c r="BG873" s="9">
        <v>33412.713799999998</v>
      </c>
      <c r="BH873" s="9">
        <v>188475.65530000001</v>
      </c>
      <c r="BI873" s="9">
        <v>87678.337211410602</v>
      </c>
      <c r="BJ873" s="9">
        <v>308291.62270000001</v>
      </c>
      <c r="BK873" s="9">
        <v>74995.830151939663</v>
      </c>
      <c r="BL873" s="9">
        <v>2856130.6857524565</v>
      </c>
      <c r="BM873" s="9">
        <f t="shared" si="111"/>
        <v>233295.79254806036</v>
      </c>
      <c r="BN873" s="9"/>
      <c r="BO873" s="9"/>
      <c r="BP873" s="9"/>
      <c r="BQ873" s="9"/>
      <c r="BR873" s="9"/>
      <c r="BS873" s="9"/>
      <c r="BT873" s="9"/>
      <c r="BU873" s="9"/>
      <c r="BV873" s="9">
        <f t="shared" si="106"/>
        <v>-99397.639092985541</v>
      </c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</row>
    <row r="874" spans="1:117">
      <c r="A874" s="8">
        <v>869</v>
      </c>
      <c r="B874" s="20">
        <v>2015</v>
      </c>
      <c r="C874" s="20">
        <v>1986</v>
      </c>
      <c r="D874" s="21">
        <v>112.57</v>
      </c>
      <c r="E874" s="9">
        <v>96144.3848</v>
      </c>
      <c r="F874" s="9">
        <v>2050417.1255000001</v>
      </c>
      <c r="G874" s="9">
        <v>77366.129400000005</v>
      </c>
      <c r="H874" s="9">
        <v>380682.95939999999</v>
      </c>
      <c r="I874" s="9">
        <v>71941.521900000007</v>
      </c>
      <c r="J874" s="9">
        <v>94803.491999999998</v>
      </c>
      <c r="K874" s="9">
        <v>0</v>
      </c>
      <c r="L874" s="9">
        <v>2579066.8434000001</v>
      </c>
      <c r="M874" s="9">
        <f t="shared" si="107"/>
        <v>94803.491999999998</v>
      </c>
      <c r="N874" s="9"/>
      <c r="O874" s="9"/>
      <c r="P874" s="9"/>
      <c r="Q874" s="9"/>
      <c r="R874" s="9"/>
      <c r="S874" s="9"/>
      <c r="T874" s="9"/>
      <c r="U874" s="9"/>
      <c r="V874" s="9">
        <f t="shared" si="104"/>
        <v>364706.3848</v>
      </c>
      <c r="W874" s="9"/>
      <c r="X874" s="9"/>
      <c r="Y874" s="9"/>
      <c r="Z874" s="9"/>
      <c r="AA874" s="8">
        <v>869</v>
      </c>
      <c r="AB874" s="20">
        <v>2016</v>
      </c>
      <c r="AC874" s="20">
        <v>1980</v>
      </c>
      <c r="AD874" s="21">
        <v>138.94</v>
      </c>
      <c r="AE874" s="9">
        <f t="shared" si="108"/>
        <v>-67972.636301926803</v>
      </c>
      <c r="AF874" s="9">
        <v>2172003.1749999998</v>
      </c>
      <c r="AG874" s="9">
        <v>33508.915200000003</v>
      </c>
      <c r="AH874" s="9">
        <v>199564.70809999999</v>
      </c>
      <c r="AI874" s="9">
        <v>97618.418000000005</v>
      </c>
      <c r="AJ874" s="9">
        <v>261593.64870000002</v>
      </c>
      <c r="AK874" s="9">
        <v>56127.806917527167</v>
      </c>
      <c r="AL874" s="9">
        <v>2776133.6943843998</v>
      </c>
      <c r="AM874" s="9">
        <f t="shared" si="109"/>
        <v>205465.84178247285</v>
      </c>
      <c r="AN874" s="9"/>
      <c r="AO874" s="9"/>
      <c r="AP874" s="9"/>
      <c r="AQ874" s="9"/>
      <c r="AR874" s="9"/>
      <c r="AS874" s="9"/>
      <c r="AT874" s="9"/>
      <c r="AU874" s="9"/>
      <c r="AV874" s="9">
        <f t="shared" si="105"/>
        <v>-67972.636301926803</v>
      </c>
      <c r="AW874" s="9"/>
      <c r="AX874" s="9"/>
      <c r="AY874" s="9"/>
      <c r="AZ874" s="9"/>
      <c r="BA874" s="20">
        <v>869</v>
      </c>
      <c r="BB874" s="20">
        <v>2017</v>
      </c>
      <c r="BC874" s="20">
        <v>1981</v>
      </c>
      <c r="BD874" s="21">
        <v>167.58</v>
      </c>
      <c r="BE874" s="9">
        <f t="shared" si="110"/>
        <v>61575.069098285399</v>
      </c>
      <c r="BF874" s="9">
        <v>2176638.5965</v>
      </c>
      <c r="BG874" s="9">
        <v>33412.713799999998</v>
      </c>
      <c r="BH874" s="9">
        <v>191739.63709999999</v>
      </c>
      <c r="BI874" s="9">
        <v>75416.330102681794</v>
      </c>
      <c r="BJ874" s="9">
        <v>497611.29840000003</v>
      </c>
      <c r="BK874" s="9">
        <v>41851.244051939662</v>
      </c>
      <c r="BL874" s="9">
        <v>2871392.2627524566</v>
      </c>
      <c r="BM874" s="9">
        <f t="shared" si="111"/>
        <v>455760.0543480604</v>
      </c>
      <c r="BN874" s="9"/>
      <c r="BO874" s="9"/>
      <c r="BP874" s="9"/>
      <c r="BQ874" s="9"/>
      <c r="BR874" s="9"/>
      <c r="BS874" s="9"/>
      <c r="BT874" s="9"/>
      <c r="BU874" s="9"/>
      <c r="BV874" s="9">
        <f t="shared" si="106"/>
        <v>61575.069098285399</v>
      </c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</row>
    <row r="875" spans="1:117">
      <c r="A875" s="8">
        <v>870</v>
      </c>
      <c r="B875" s="20">
        <v>2015</v>
      </c>
      <c r="C875" s="20">
        <v>1995</v>
      </c>
      <c r="D875" s="21">
        <v>104.51</v>
      </c>
      <c r="E875" s="9">
        <v>97516.1878</v>
      </c>
      <c r="F875" s="9">
        <v>2052568.2047999999</v>
      </c>
      <c r="G875" s="9">
        <v>77366.129400000005</v>
      </c>
      <c r="H875" s="9">
        <v>381146.99609999999</v>
      </c>
      <c r="I875" s="9">
        <v>70198.826100000006</v>
      </c>
      <c r="J875" s="9">
        <v>89688.623800000001</v>
      </c>
      <c r="K875" s="9">
        <v>1815.4158</v>
      </c>
      <c r="L875" s="9">
        <v>2571637.1765999999</v>
      </c>
      <c r="M875" s="9">
        <f t="shared" si="107"/>
        <v>87873.207999999999</v>
      </c>
      <c r="N875" s="9"/>
      <c r="O875" s="9"/>
      <c r="P875" s="9"/>
      <c r="Q875" s="9"/>
      <c r="R875" s="9"/>
      <c r="S875" s="9"/>
      <c r="T875" s="9"/>
      <c r="U875" s="9"/>
      <c r="V875" s="9">
        <f t="shared" si="104"/>
        <v>366078.18780000001</v>
      </c>
      <c r="W875" s="9"/>
      <c r="X875" s="9"/>
      <c r="Y875" s="9"/>
      <c r="Z875" s="9"/>
      <c r="AA875" s="8">
        <v>870</v>
      </c>
      <c r="AB875" s="20">
        <v>2016</v>
      </c>
      <c r="AC875" s="20">
        <v>1948</v>
      </c>
      <c r="AD875" s="21">
        <v>128.72</v>
      </c>
      <c r="AE875" s="9">
        <f t="shared" si="108"/>
        <v>266162.87639807304</v>
      </c>
      <c r="AF875" s="9">
        <v>2178935.9923999999</v>
      </c>
      <c r="AG875" s="9">
        <v>33508.915200000003</v>
      </c>
      <c r="AH875" s="9">
        <v>206030.51079999999</v>
      </c>
      <c r="AI875" s="9">
        <v>73327.9277</v>
      </c>
      <c r="AJ875" s="9">
        <v>586196.60349999997</v>
      </c>
      <c r="AK875" s="9">
        <v>10952.49491752717</v>
      </c>
      <c r="AL875" s="9">
        <v>2800884.5782843996</v>
      </c>
      <c r="AM875" s="9">
        <f t="shared" si="109"/>
        <v>575244.10858247278</v>
      </c>
      <c r="AN875" s="9"/>
      <c r="AO875" s="9"/>
      <c r="AP875" s="9"/>
      <c r="AQ875" s="9"/>
      <c r="AR875" s="9"/>
      <c r="AS875" s="9"/>
      <c r="AT875" s="9"/>
      <c r="AU875" s="9"/>
      <c r="AV875" s="9">
        <f t="shared" si="105"/>
        <v>266162.87639807304</v>
      </c>
      <c r="AW875" s="9"/>
      <c r="AX875" s="9"/>
      <c r="AY875" s="9"/>
      <c r="AZ875" s="9"/>
      <c r="BA875" s="20">
        <v>870</v>
      </c>
      <c r="BB875" s="20">
        <v>2017</v>
      </c>
      <c r="BC875" s="20">
        <v>1949</v>
      </c>
      <c r="BD875" s="21">
        <v>156.88</v>
      </c>
      <c r="BE875" s="9">
        <f t="shared" si="110"/>
        <v>53664.326991357375</v>
      </c>
      <c r="BF875" s="9">
        <v>2189660.8547999999</v>
      </c>
      <c r="BG875" s="9">
        <v>33412.713799999998</v>
      </c>
      <c r="BH875" s="9">
        <v>187141.11480000001</v>
      </c>
      <c r="BI875" s="9">
        <v>92691.8898957528</v>
      </c>
      <c r="BJ875" s="9">
        <v>507371.71230000001</v>
      </c>
      <c r="BK875" s="9">
        <v>81678.327051939661</v>
      </c>
      <c r="BL875" s="9">
        <v>2874935.6315524564</v>
      </c>
      <c r="BM875" s="9">
        <f t="shared" si="111"/>
        <v>425693.38524806034</v>
      </c>
      <c r="BN875" s="9"/>
      <c r="BO875" s="9"/>
      <c r="BP875" s="9"/>
      <c r="BQ875" s="9"/>
      <c r="BR875" s="9"/>
      <c r="BS875" s="9"/>
      <c r="BT875" s="9"/>
      <c r="BU875" s="9"/>
      <c r="BV875" s="9">
        <f t="shared" si="106"/>
        <v>53664.326991357375</v>
      </c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</row>
    <row r="876" spans="1:117">
      <c r="A876" s="8">
        <v>871</v>
      </c>
      <c r="B876" s="20">
        <v>2015</v>
      </c>
      <c r="C876" s="20">
        <v>1974</v>
      </c>
      <c r="D876" s="21">
        <v>156.36000000000001</v>
      </c>
      <c r="E876" s="9">
        <v>25811.155599999998</v>
      </c>
      <c r="F876" s="9">
        <v>2061498.7522</v>
      </c>
      <c r="G876" s="9">
        <v>77366.129400000005</v>
      </c>
      <c r="H876" s="9">
        <v>379163.29519999999</v>
      </c>
      <c r="I876" s="9">
        <v>77648.640499999994</v>
      </c>
      <c r="J876" s="9">
        <v>16319.128699999999</v>
      </c>
      <c r="K876" s="9">
        <v>17158.5867</v>
      </c>
      <c r="L876" s="9">
        <v>2569026.2037999998</v>
      </c>
      <c r="M876" s="9">
        <f t="shared" si="107"/>
        <v>-839.45800000000054</v>
      </c>
      <c r="N876" s="9"/>
      <c r="O876" s="9"/>
      <c r="P876" s="9"/>
      <c r="Q876" s="9"/>
      <c r="R876" s="9"/>
      <c r="S876" s="9"/>
      <c r="T876" s="9"/>
      <c r="U876" s="9"/>
      <c r="V876" s="9">
        <f t="shared" si="104"/>
        <v>294373.1556</v>
      </c>
      <c r="W876" s="9"/>
      <c r="X876" s="9"/>
      <c r="Y876" s="9"/>
      <c r="Z876" s="9"/>
      <c r="AA876" s="8">
        <v>871</v>
      </c>
      <c r="AB876" s="20">
        <v>2016</v>
      </c>
      <c r="AC876" s="20">
        <v>1966</v>
      </c>
      <c r="AD876" s="21">
        <v>143.24</v>
      </c>
      <c r="AE876" s="9">
        <f t="shared" si="108"/>
        <v>61771.613298072945</v>
      </c>
      <c r="AF876" s="9">
        <v>2200510.1576999999</v>
      </c>
      <c r="AG876" s="9">
        <v>33508.915200000003</v>
      </c>
      <c r="AH876" s="9">
        <v>203984.63709999999</v>
      </c>
      <c r="AI876" s="9">
        <v>81013.791100000002</v>
      </c>
      <c r="AJ876" s="9">
        <v>340489.46610000002</v>
      </c>
      <c r="AK876" s="9">
        <v>28107.20641752717</v>
      </c>
      <c r="AL876" s="9">
        <v>2769628.1474843998</v>
      </c>
      <c r="AM876" s="9">
        <f t="shared" si="109"/>
        <v>312382.25968247285</v>
      </c>
      <c r="AN876" s="9"/>
      <c r="AO876" s="9"/>
      <c r="AP876" s="9"/>
      <c r="AQ876" s="9"/>
      <c r="AR876" s="9"/>
      <c r="AS876" s="9"/>
      <c r="AT876" s="9"/>
      <c r="AU876" s="9"/>
      <c r="AV876" s="9">
        <f t="shared" si="105"/>
        <v>61771.613298072945</v>
      </c>
      <c r="AW876" s="9"/>
      <c r="AX876" s="9"/>
      <c r="AY876" s="9"/>
      <c r="AZ876" s="9"/>
      <c r="BA876" s="20">
        <v>871</v>
      </c>
      <c r="BB876" s="20">
        <v>2017</v>
      </c>
      <c r="BC876" s="20">
        <v>1967</v>
      </c>
      <c r="BD876" s="21">
        <v>128.53</v>
      </c>
      <c r="BE876" s="9">
        <f t="shared" si="110"/>
        <v>43093.88441343559</v>
      </c>
      <c r="BF876" s="9">
        <v>2234855.9714000002</v>
      </c>
      <c r="BG876" s="9">
        <v>33412.713799999998</v>
      </c>
      <c r="BH876" s="9">
        <v>191433.1317</v>
      </c>
      <c r="BI876" s="9">
        <v>76567.798117831699</v>
      </c>
      <c r="BJ876" s="9">
        <v>420373.8787</v>
      </c>
      <c r="BK876" s="9">
        <v>45985.792151939662</v>
      </c>
      <c r="BL876" s="9">
        <v>2867563.8171524564</v>
      </c>
      <c r="BM876" s="9">
        <f t="shared" si="111"/>
        <v>374388.08654806035</v>
      </c>
      <c r="BN876" s="9"/>
      <c r="BO876" s="9"/>
      <c r="BP876" s="9"/>
      <c r="BQ876" s="9"/>
      <c r="BR876" s="9"/>
      <c r="BS876" s="9"/>
      <c r="BT876" s="9"/>
      <c r="BU876" s="9"/>
      <c r="BV876" s="9">
        <f t="shared" si="106"/>
        <v>43093.88441343559</v>
      </c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</row>
    <row r="877" spans="1:117">
      <c r="A877" s="8">
        <v>872</v>
      </c>
      <c r="B877" s="20">
        <v>2015</v>
      </c>
      <c r="C877" s="20">
        <v>2000</v>
      </c>
      <c r="D877" s="21">
        <v>100.22</v>
      </c>
      <c r="E877" s="9">
        <v>51777.361299999997</v>
      </c>
      <c r="F877" s="9">
        <v>2027756.0257999999</v>
      </c>
      <c r="G877" s="9">
        <v>77366.129400000005</v>
      </c>
      <c r="H877" s="9">
        <v>380527.17420000001</v>
      </c>
      <c r="I877" s="9">
        <v>72526.575200000007</v>
      </c>
      <c r="J877" s="9">
        <v>72937.335999999996</v>
      </c>
      <c r="K877" s="9">
        <v>1096.4646</v>
      </c>
      <c r="L877" s="9">
        <v>2578239.4147000001</v>
      </c>
      <c r="M877" s="9">
        <f t="shared" si="107"/>
        <v>71840.871399999989</v>
      </c>
      <c r="N877" s="9"/>
      <c r="O877" s="9"/>
      <c r="P877" s="9"/>
      <c r="Q877" s="9"/>
      <c r="R877" s="9"/>
      <c r="S877" s="9"/>
      <c r="T877" s="9"/>
      <c r="U877" s="9"/>
      <c r="V877" s="9">
        <f t="shared" si="104"/>
        <v>320339.36129999999</v>
      </c>
      <c r="W877" s="9"/>
      <c r="X877" s="9"/>
      <c r="Y877" s="9"/>
      <c r="Z877" s="9"/>
      <c r="AA877" s="8">
        <v>872</v>
      </c>
      <c r="AB877" s="20">
        <v>2016</v>
      </c>
      <c r="AC877" s="20">
        <v>1963</v>
      </c>
      <c r="AD877" s="21">
        <v>135.94</v>
      </c>
      <c r="AE877" s="9">
        <f t="shared" si="108"/>
        <v>107748.47879807279</v>
      </c>
      <c r="AF877" s="9">
        <v>2155807.8191</v>
      </c>
      <c r="AG877" s="9">
        <v>33508.915200000003</v>
      </c>
      <c r="AH877" s="9">
        <v>204798.07949999999</v>
      </c>
      <c r="AI877" s="9">
        <v>77957.880300000004</v>
      </c>
      <c r="AJ877" s="9">
        <v>421845.69020000001</v>
      </c>
      <c r="AK877" s="9">
        <v>10444.823317527171</v>
      </c>
      <c r="AL877" s="9">
        <v>2775725.0821843999</v>
      </c>
      <c r="AM877" s="9">
        <f t="shared" si="109"/>
        <v>411400.86688247282</v>
      </c>
      <c r="AN877" s="9"/>
      <c r="AO877" s="9"/>
      <c r="AP877" s="9"/>
      <c r="AQ877" s="9"/>
      <c r="AR877" s="9"/>
      <c r="AS877" s="9"/>
      <c r="AT877" s="9"/>
      <c r="AU877" s="9"/>
      <c r="AV877" s="9">
        <f t="shared" si="105"/>
        <v>107748.47879807279</v>
      </c>
      <c r="AW877" s="9"/>
      <c r="AX877" s="9"/>
      <c r="AY877" s="9"/>
      <c r="AZ877" s="9"/>
      <c r="BA877" s="20">
        <v>872</v>
      </c>
      <c r="BB877" s="20">
        <v>2017</v>
      </c>
      <c r="BC877" s="20">
        <v>1964</v>
      </c>
      <c r="BD877" s="21">
        <v>163.87</v>
      </c>
      <c r="BE877" s="9">
        <f t="shared" si="110"/>
        <v>-51387.979290683754</v>
      </c>
      <c r="BF877" s="9">
        <v>2206320.3698999998</v>
      </c>
      <c r="BG877" s="9">
        <v>33412.713799999998</v>
      </c>
      <c r="BH877" s="9">
        <v>189961.93340000001</v>
      </c>
      <c r="BI877" s="9">
        <v>82094.742013712297</v>
      </c>
      <c r="BJ877" s="9">
        <v>353228.6887</v>
      </c>
      <c r="BK877" s="9">
        <v>53071.981051939663</v>
      </c>
      <c r="BL877" s="9">
        <v>2863334.4460524563</v>
      </c>
      <c r="BM877" s="9">
        <f t="shared" si="111"/>
        <v>300156.70764806034</v>
      </c>
      <c r="BN877" s="9"/>
      <c r="BO877" s="9"/>
      <c r="BP877" s="9"/>
      <c r="BQ877" s="9"/>
      <c r="BR877" s="9"/>
      <c r="BS877" s="9"/>
      <c r="BT877" s="9"/>
      <c r="BU877" s="9"/>
      <c r="BV877" s="9">
        <f t="shared" si="106"/>
        <v>-51387.979290683754</v>
      </c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</row>
    <row r="878" spans="1:117">
      <c r="A878" s="8">
        <v>873</v>
      </c>
      <c r="B878" s="20">
        <v>2015</v>
      </c>
      <c r="C878" s="20">
        <v>1990</v>
      </c>
      <c r="D878" s="21">
        <v>103.3</v>
      </c>
      <c r="E878" s="9">
        <v>164752.10490000001</v>
      </c>
      <c r="F878" s="9">
        <v>2049076.9273999999</v>
      </c>
      <c r="G878" s="9">
        <v>77366.129400000005</v>
      </c>
      <c r="H878" s="9">
        <v>380026.4632</v>
      </c>
      <c r="I878" s="9">
        <v>74407.001799999998</v>
      </c>
      <c r="J878" s="9">
        <v>169743.45790000001</v>
      </c>
      <c r="K878" s="9">
        <v>0</v>
      </c>
      <c r="L878" s="9">
        <v>2585867.8747</v>
      </c>
      <c r="M878" s="9">
        <f t="shared" si="107"/>
        <v>169743.45790000001</v>
      </c>
      <c r="N878" s="9"/>
      <c r="O878" s="9"/>
      <c r="P878" s="9"/>
      <c r="Q878" s="9"/>
      <c r="R878" s="9"/>
      <c r="S878" s="9"/>
      <c r="T878" s="9"/>
      <c r="U878" s="9"/>
      <c r="V878" s="9">
        <f t="shared" si="104"/>
        <v>433314.10490000003</v>
      </c>
      <c r="W878" s="9"/>
      <c r="X878" s="9"/>
      <c r="Y878" s="9"/>
      <c r="Z878" s="9"/>
      <c r="AA878" s="8">
        <v>873</v>
      </c>
      <c r="AB878" s="20">
        <v>2016</v>
      </c>
      <c r="AC878" s="20">
        <v>1943</v>
      </c>
      <c r="AD878" s="21">
        <v>84.68</v>
      </c>
      <c r="AE878" s="9">
        <f t="shared" si="108"/>
        <v>70200.449398072902</v>
      </c>
      <c r="AF878" s="9">
        <v>2178480.9180999999</v>
      </c>
      <c r="AG878" s="9">
        <v>33508.915200000003</v>
      </c>
      <c r="AH878" s="9">
        <v>200593.6281</v>
      </c>
      <c r="AI878" s="9">
        <v>93753.009099999996</v>
      </c>
      <c r="AJ878" s="9">
        <v>387191.25190000003</v>
      </c>
      <c r="AK878" s="9">
        <v>29108.436717527169</v>
      </c>
      <c r="AL878" s="9">
        <v>2794218.8362844</v>
      </c>
      <c r="AM878" s="9">
        <f t="shared" si="109"/>
        <v>358082.81518247287</v>
      </c>
      <c r="AN878" s="9"/>
      <c r="AO878" s="9"/>
      <c r="AP878" s="9"/>
      <c r="AQ878" s="9"/>
      <c r="AR878" s="9"/>
      <c r="AS878" s="9"/>
      <c r="AT878" s="9"/>
      <c r="AU878" s="9"/>
      <c r="AV878" s="9">
        <f t="shared" si="105"/>
        <v>70200.449398072902</v>
      </c>
      <c r="AW878" s="9"/>
      <c r="AX878" s="9"/>
      <c r="AY878" s="9"/>
      <c r="AZ878" s="9"/>
      <c r="BA878" s="20">
        <v>873</v>
      </c>
      <c r="BB878" s="20">
        <v>2017</v>
      </c>
      <c r="BC878" s="20">
        <v>1944</v>
      </c>
      <c r="BD878" s="21">
        <v>106.97</v>
      </c>
      <c r="BE878" s="9">
        <f t="shared" si="110"/>
        <v>-330137.01309322659</v>
      </c>
      <c r="BF878" s="9">
        <v>2173993.3080000002</v>
      </c>
      <c r="BG878" s="9">
        <v>33412.713799999998</v>
      </c>
      <c r="BH878" s="9">
        <v>177945.48879999999</v>
      </c>
      <c r="BI878" s="9">
        <v>127237.680211169</v>
      </c>
      <c r="BJ878" s="9">
        <v>88878.530299999999</v>
      </c>
      <c r="BK878" s="9">
        <v>95884.446551939662</v>
      </c>
      <c r="BL878" s="9">
        <v>2835720.2876524567</v>
      </c>
      <c r="BM878" s="9">
        <f t="shared" si="111"/>
        <v>-7005.9162519396632</v>
      </c>
      <c r="BN878" s="9"/>
      <c r="BO878" s="9"/>
      <c r="BP878" s="9"/>
      <c r="BQ878" s="9"/>
      <c r="BR878" s="9"/>
      <c r="BS878" s="9"/>
      <c r="BT878" s="9"/>
      <c r="BU878" s="9"/>
      <c r="BV878" s="9">
        <f t="shared" si="106"/>
        <v>-330137.01309322659</v>
      </c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</row>
    <row r="879" spans="1:117">
      <c r="A879" s="8">
        <v>874</v>
      </c>
      <c r="B879" s="20">
        <v>2015</v>
      </c>
      <c r="C879" s="20">
        <v>2001</v>
      </c>
      <c r="D879" s="21">
        <v>59.94</v>
      </c>
      <c r="E879" s="9">
        <v>57342.443800000001</v>
      </c>
      <c r="F879" s="9">
        <v>2044429.4524000001</v>
      </c>
      <c r="G879" s="9">
        <v>77366.129400000005</v>
      </c>
      <c r="H879" s="9">
        <v>380043.53399999999</v>
      </c>
      <c r="I879" s="9">
        <v>74342.892500000002</v>
      </c>
      <c r="J879" s="9">
        <v>62194.490299999998</v>
      </c>
      <c r="K879" s="9">
        <v>3277.3278</v>
      </c>
      <c r="L879" s="9">
        <v>2577756.727</v>
      </c>
      <c r="M879" s="9">
        <f t="shared" si="107"/>
        <v>58917.162499999999</v>
      </c>
      <c r="N879" s="9"/>
      <c r="O879" s="9"/>
      <c r="P879" s="9"/>
      <c r="Q879" s="9"/>
      <c r="R879" s="9"/>
      <c r="S879" s="9"/>
      <c r="T879" s="9"/>
      <c r="U879" s="9"/>
      <c r="V879" s="9">
        <f t="shared" si="104"/>
        <v>325904.44380000001</v>
      </c>
      <c r="W879" s="9"/>
      <c r="X879" s="9"/>
      <c r="Y879" s="9"/>
      <c r="Z879" s="9"/>
      <c r="AA879" s="8">
        <v>874</v>
      </c>
      <c r="AB879" s="20">
        <v>2016</v>
      </c>
      <c r="AC879" s="20">
        <v>1959</v>
      </c>
      <c r="AD879" s="21">
        <v>141.61000000000001</v>
      </c>
      <c r="AE879" s="9">
        <f t="shared" si="108"/>
        <v>337295.50779807335</v>
      </c>
      <c r="AF879" s="9">
        <v>2206485.6908999998</v>
      </c>
      <c r="AG879" s="9">
        <v>33508.915200000003</v>
      </c>
      <c r="AH879" s="9">
        <v>205040.25509999998</v>
      </c>
      <c r="AI879" s="9">
        <v>77048.083799999993</v>
      </c>
      <c r="AJ879" s="9">
        <v>629582.61849999998</v>
      </c>
      <c r="AK879" s="9">
        <v>12599.340517527171</v>
      </c>
      <c r="AL879" s="9">
        <v>2801770.7151843999</v>
      </c>
      <c r="AM879" s="9">
        <f t="shared" si="109"/>
        <v>616983.27798247279</v>
      </c>
      <c r="AN879" s="9"/>
      <c r="AO879" s="9"/>
      <c r="AP879" s="9"/>
      <c r="AQ879" s="9"/>
      <c r="AR879" s="9"/>
      <c r="AS879" s="9"/>
      <c r="AT879" s="9"/>
      <c r="AU879" s="9"/>
      <c r="AV879" s="9">
        <f t="shared" si="105"/>
        <v>337295.50779807335</v>
      </c>
      <c r="AW879" s="9"/>
      <c r="AX879" s="9"/>
      <c r="AY879" s="9"/>
      <c r="AZ879" s="9"/>
      <c r="BA879" s="20">
        <v>874</v>
      </c>
      <c r="BB879" s="20">
        <v>2017</v>
      </c>
      <c r="BC879" s="20">
        <v>1960</v>
      </c>
      <c r="BD879" s="21">
        <v>137.91</v>
      </c>
      <c r="BE879" s="9">
        <f t="shared" si="110"/>
        <v>164264.03001595521</v>
      </c>
      <c r="BF879" s="9">
        <v>2243148.9438</v>
      </c>
      <c r="BG879" s="9">
        <v>33412.713799999998</v>
      </c>
      <c r="BH879" s="9">
        <v>192460.19270000001</v>
      </c>
      <c r="BI879" s="9">
        <v>72709.3733203507</v>
      </c>
      <c r="BJ879" s="9">
        <v>539862.73860000004</v>
      </c>
      <c r="BK879" s="9">
        <v>46392.16175193966</v>
      </c>
      <c r="BL879" s="9">
        <v>2870937.7704524565</v>
      </c>
      <c r="BM879" s="9">
        <f t="shared" si="111"/>
        <v>493470.57684806036</v>
      </c>
      <c r="BN879" s="9"/>
      <c r="BO879" s="9"/>
      <c r="BP879" s="9"/>
      <c r="BQ879" s="9"/>
      <c r="BR879" s="9"/>
      <c r="BS879" s="9"/>
      <c r="BT879" s="9"/>
      <c r="BU879" s="9"/>
      <c r="BV879" s="9">
        <f t="shared" si="106"/>
        <v>164264.03001595521</v>
      </c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</row>
    <row r="880" spans="1:117">
      <c r="A880" s="8">
        <v>875</v>
      </c>
      <c r="B880" s="20">
        <v>2015</v>
      </c>
      <c r="C880" s="20">
        <v>1967</v>
      </c>
      <c r="D880" s="21">
        <v>114.02</v>
      </c>
      <c r="E880" s="9">
        <v>22538.607800000002</v>
      </c>
      <c r="F880" s="9">
        <v>2052327.9527</v>
      </c>
      <c r="G880" s="9">
        <v>77366.129400000005</v>
      </c>
      <c r="H880" s="9">
        <v>379153.23570000002</v>
      </c>
      <c r="I880" s="9">
        <v>77686.419200000004</v>
      </c>
      <c r="J880" s="9">
        <v>30334.273799999999</v>
      </c>
      <c r="K880" s="9">
        <v>24163.985700000001</v>
      </c>
      <c r="L880" s="9">
        <v>2570165.4172999999</v>
      </c>
      <c r="M880" s="9">
        <f t="shared" si="107"/>
        <v>6170.2880999999979</v>
      </c>
      <c r="N880" s="9"/>
      <c r="O880" s="9"/>
      <c r="P880" s="9"/>
      <c r="Q880" s="9"/>
      <c r="R880" s="9"/>
      <c r="S880" s="9"/>
      <c r="T880" s="9"/>
      <c r="U880" s="9"/>
      <c r="V880" s="9">
        <f t="shared" si="104"/>
        <v>291100.6078</v>
      </c>
      <c r="W880" s="9"/>
      <c r="X880" s="9"/>
      <c r="Y880" s="9"/>
      <c r="Z880" s="9"/>
      <c r="AA880" s="8">
        <v>875</v>
      </c>
      <c r="AB880" s="20">
        <v>2016</v>
      </c>
      <c r="AC880" s="20">
        <v>1981</v>
      </c>
      <c r="AD880" s="21">
        <v>167.58</v>
      </c>
      <c r="AE880" s="9">
        <f t="shared" si="108"/>
        <v>81801.85349807376</v>
      </c>
      <c r="AF880" s="9">
        <v>2207163.3626999999</v>
      </c>
      <c r="AG880" s="9">
        <v>33508.915200000003</v>
      </c>
      <c r="AH880" s="9">
        <v>204321.6323</v>
      </c>
      <c r="AI880" s="9">
        <v>79747.779599999994</v>
      </c>
      <c r="AJ880" s="9">
        <v>358096.43469999998</v>
      </c>
      <c r="AK880" s="9">
        <v>13607.76781752717</v>
      </c>
      <c r="AL880" s="9">
        <v>2787428.5031843996</v>
      </c>
      <c r="AM880" s="9">
        <f t="shared" si="109"/>
        <v>344488.66688247281</v>
      </c>
      <c r="AN880" s="9"/>
      <c r="AO880" s="9"/>
      <c r="AP880" s="9"/>
      <c r="AQ880" s="9"/>
      <c r="AR880" s="9"/>
      <c r="AS880" s="9"/>
      <c r="AT880" s="9"/>
      <c r="AU880" s="9"/>
      <c r="AV880" s="9">
        <f t="shared" si="105"/>
        <v>81801.85349807376</v>
      </c>
      <c r="AW880" s="9"/>
      <c r="AX880" s="9"/>
      <c r="AY880" s="9"/>
      <c r="AZ880" s="9"/>
      <c r="BA880" s="20">
        <v>875</v>
      </c>
      <c r="BB880" s="20">
        <v>2017</v>
      </c>
      <c r="BC880" s="20">
        <v>1982</v>
      </c>
      <c r="BD880" s="21">
        <v>156.35</v>
      </c>
      <c r="BE880" s="9">
        <f t="shared" si="110"/>
        <v>133024.85350114526</v>
      </c>
      <c r="BF880" s="9">
        <v>2223001.2009000001</v>
      </c>
      <c r="BG880" s="9">
        <v>33412.713799999998</v>
      </c>
      <c r="BH880" s="9">
        <v>192218.21530000001</v>
      </c>
      <c r="BI880" s="9">
        <v>73618.424905541906</v>
      </c>
      <c r="BJ880" s="9">
        <v>547335.05709999998</v>
      </c>
      <c r="BK880" s="9">
        <v>45383.906651939666</v>
      </c>
      <c r="BL880" s="9">
        <v>2891176.8518524566</v>
      </c>
      <c r="BM880" s="9">
        <f t="shared" si="111"/>
        <v>501951.1504480603</v>
      </c>
      <c r="BN880" s="9"/>
      <c r="BO880" s="9"/>
      <c r="BP880" s="9"/>
      <c r="BQ880" s="9"/>
      <c r="BR880" s="9"/>
      <c r="BS880" s="9"/>
      <c r="BT880" s="9"/>
      <c r="BU880" s="9"/>
      <c r="BV880" s="9">
        <f t="shared" si="106"/>
        <v>133024.85350114526</v>
      </c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</row>
    <row r="881" spans="1:117">
      <c r="A881" s="8">
        <v>876</v>
      </c>
      <c r="B881" s="20">
        <v>2015</v>
      </c>
      <c r="C881" s="20">
        <v>2002</v>
      </c>
      <c r="D881" s="21">
        <v>106.1</v>
      </c>
      <c r="E881" s="9">
        <v>70081.845600000001</v>
      </c>
      <c r="F881" s="9">
        <v>2045771.6841</v>
      </c>
      <c r="G881" s="9">
        <v>77366.129400000005</v>
      </c>
      <c r="H881" s="9">
        <v>381207.15960000001</v>
      </c>
      <c r="I881" s="9">
        <v>69972.881200000003</v>
      </c>
      <c r="J881" s="9">
        <v>70861.035000000003</v>
      </c>
      <c r="K881" s="9">
        <v>2478.9123</v>
      </c>
      <c r="L881" s="9">
        <v>2572618.1313</v>
      </c>
      <c r="M881" s="9">
        <f t="shared" si="107"/>
        <v>68382.122700000007</v>
      </c>
      <c r="N881" s="9"/>
      <c r="O881" s="9"/>
      <c r="P881" s="9"/>
      <c r="Q881" s="9"/>
      <c r="R881" s="9"/>
      <c r="S881" s="9"/>
      <c r="T881" s="9"/>
      <c r="U881" s="9"/>
      <c r="V881" s="9">
        <f t="shared" si="104"/>
        <v>338643.8456</v>
      </c>
      <c r="W881" s="9"/>
      <c r="X881" s="9"/>
      <c r="Y881" s="9"/>
      <c r="Z881" s="9"/>
      <c r="AA881" s="8">
        <v>876</v>
      </c>
      <c r="AB881" s="20">
        <v>2016</v>
      </c>
      <c r="AC881" s="20">
        <v>1997</v>
      </c>
      <c r="AD881" s="21">
        <v>140.19999999999999</v>
      </c>
      <c r="AE881" s="9">
        <f t="shared" si="108"/>
        <v>351085.27969807293</v>
      </c>
      <c r="AF881" s="9">
        <v>2222434.4681000002</v>
      </c>
      <c r="AG881" s="9">
        <v>33508.915200000003</v>
      </c>
      <c r="AH881" s="9">
        <v>205359.36469999998</v>
      </c>
      <c r="AI881" s="9">
        <v>75849.264899999995</v>
      </c>
      <c r="AJ881" s="9">
        <v>641815.52830000001</v>
      </c>
      <c r="AK881" s="9">
        <v>10572.909217527171</v>
      </c>
      <c r="AL881" s="9">
        <v>2817309.3522843998</v>
      </c>
      <c r="AM881" s="9">
        <f t="shared" si="109"/>
        <v>631242.61908247287</v>
      </c>
      <c r="AN881" s="9"/>
      <c r="AO881" s="9"/>
      <c r="AP881" s="9"/>
      <c r="AQ881" s="9"/>
      <c r="AR881" s="9"/>
      <c r="AS881" s="9"/>
      <c r="AT881" s="9"/>
      <c r="AU881" s="9"/>
      <c r="AV881" s="9">
        <f t="shared" si="105"/>
        <v>351085.27969807293</v>
      </c>
      <c r="AW881" s="9"/>
      <c r="AX881" s="9"/>
      <c r="AY881" s="9"/>
      <c r="AZ881" s="9"/>
      <c r="BA881" s="20">
        <v>876</v>
      </c>
      <c r="BB881" s="20">
        <v>2017</v>
      </c>
      <c r="BC881" s="20">
        <v>1998</v>
      </c>
      <c r="BD881" s="21">
        <v>160.31</v>
      </c>
      <c r="BE881" s="9">
        <f t="shared" si="110"/>
        <v>192495.96117415838</v>
      </c>
      <c r="BF881" s="9">
        <v>2208563.301</v>
      </c>
      <c r="BG881" s="9">
        <v>33412.713799999998</v>
      </c>
      <c r="BH881" s="9">
        <v>191391.49830000001</v>
      </c>
      <c r="BI881" s="9">
        <v>76724.205178554606</v>
      </c>
      <c r="BJ881" s="9">
        <v>603340.26130000001</v>
      </c>
      <c r="BK881" s="9">
        <v>47944.154951939665</v>
      </c>
      <c r="BL881" s="9">
        <v>2872991.8634524564</v>
      </c>
      <c r="BM881" s="9">
        <f t="shared" si="111"/>
        <v>555396.1063480603</v>
      </c>
      <c r="BN881" s="9"/>
      <c r="BO881" s="9"/>
      <c r="BP881" s="9"/>
      <c r="BQ881" s="9"/>
      <c r="BR881" s="9"/>
      <c r="BS881" s="9"/>
      <c r="BT881" s="9"/>
      <c r="BU881" s="9"/>
      <c r="BV881" s="9">
        <f t="shared" si="106"/>
        <v>192495.96117415838</v>
      </c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</row>
    <row r="882" spans="1:117">
      <c r="A882" s="8">
        <v>877</v>
      </c>
      <c r="B882" s="20">
        <v>2015</v>
      </c>
      <c r="C882" s="20">
        <v>1959</v>
      </c>
      <c r="D882" s="21">
        <v>119.32</v>
      </c>
      <c r="E882" s="9">
        <v>87959.073399999994</v>
      </c>
      <c r="F882" s="9">
        <v>2044792.0866</v>
      </c>
      <c r="G882" s="9">
        <v>77366.129400000005</v>
      </c>
      <c r="H882" s="9">
        <v>381269.57339999999</v>
      </c>
      <c r="I882" s="9">
        <v>69738.485499999995</v>
      </c>
      <c r="J882" s="9">
        <v>86186.877900000007</v>
      </c>
      <c r="K882" s="9">
        <v>0</v>
      </c>
      <c r="L882" s="9">
        <v>2571394.0792999999</v>
      </c>
      <c r="M882" s="9">
        <f t="shared" si="107"/>
        <v>86186.877900000007</v>
      </c>
      <c r="N882" s="9"/>
      <c r="O882" s="9"/>
      <c r="P882" s="9"/>
      <c r="Q882" s="9"/>
      <c r="R882" s="9"/>
      <c r="S882" s="9"/>
      <c r="T882" s="9"/>
      <c r="U882" s="9"/>
      <c r="V882" s="9">
        <f t="shared" si="104"/>
        <v>356521.07339999999</v>
      </c>
      <c r="W882" s="9"/>
      <c r="X882" s="9"/>
      <c r="Y882" s="9"/>
      <c r="Z882" s="9"/>
      <c r="AA882" s="8">
        <v>877</v>
      </c>
      <c r="AB882" s="20">
        <v>2016</v>
      </c>
      <c r="AC882" s="20">
        <v>1956</v>
      </c>
      <c r="AD882" s="21">
        <v>141.34</v>
      </c>
      <c r="AE882" s="9">
        <f t="shared" si="108"/>
        <v>229951.21629807353</v>
      </c>
      <c r="AF882" s="9">
        <v>2152667.5597000001</v>
      </c>
      <c r="AG882" s="9">
        <v>33508.915200000003</v>
      </c>
      <c r="AH882" s="9">
        <v>205060.4338</v>
      </c>
      <c r="AI882" s="9">
        <v>76972.277400000006</v>
      </c>
      <c r="AJ882" s="9">
        <v>588956.7906999999</v>
      </c>
      <c r="AK882" s="9">
        <v>9826.4666175271705</v>
      </c>
      <c r="AL882" s="9">
        <v>2817388.2938843998</v>
      </c>
      <c r="AM882" s="9">
        <f t="shared" si="109"/>
        <v>579130.32408247271</v>
      </c>
      <c r="AN882" s="9"/>
      <c r="AO882" s="9"/>
      <c r="AP882" s="9"/>
      <c r="AQ882" s="9"/>
      <c r="AR882" s="9"/>
      <c r="AS882" s="9"/>
      <c r="AT882" s="9"/>
      <c r="AU882" s="9"/>
      <c r="AV882" s="9">
        <f t="shared" si="105"/>
        <v>229951.21629807353</v>
      </c>
      <c r="AW882" s="9"/>
      <c r="AX882" s="9"/>
      <c r="AY882" s="9"/>
      <c r="AZ882" s="9"/>
      <c r="BA882" s="20">
        <v>877</v>
      </c>
      <c r="BB882" s="20">
        <v>2017</v>
      </c>
      <c r="BC882" s="20">
        <v>1957</v>
      </c>
      <c r="BD882" s="21">
        <v>133.28</v>
      </c>
      <c r="BE882" s="9">
        <f t="shared" si="110"/>
        <v>29215.939902530517</v>
      </c>
      <c r="BF882" s="9">
        <v>2154019.9186999998</v>
      </c>
      <c r="BG882" s="9">
        <v>33412.713799999998</v>
      </c>
      <c r="BH882" s="9">
        <v>190175.24170000001</v>
      </c>
      <c r="BI882" s="9">
        <v>81293.393406926494</v>
      </c>
      <c r="BJ882" s="9">
        <v>486694.15350000001</v>
      </c>
      <c r="BK882" s="9">
        <v>44756.011251939664</v>
      </c>
      <c r="BL882" s="9">
        <v>2871623.4699524567</v>
      </c>
      <c r="BM882" s="9">
        <f t="shared" si="111"/>
        <v>441938.14224806032</v>
      </c>
      <c r="BN882" s="9"/>
      <c r="BO882" s="9"/>
      <c r="BP882" s="9"/>
      <c r="BQ882" s="9"/>
      <c r="BR882" s="9"/>
      <c r="BS882" s="9"/>
      <c r="BT882" s="9"/>
      <c r="BU882" s="9"/>
      <c r="BV882" s="9">
        <f t="shared" si="106"/>
        <v>29215.939902530517</v>
      </c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</row>
    <row r="883" spans="1:117">
      <c r="A883" s="8">
        <v>878</v>
      </c>
      <c r="B883" s="20">
        <v>2015</v>
      </c>
      <c r="C883" s="20">
        <v>1998</v>
      </c>
      <c r="D883" s="21">
        <v>105.25</v>
      </c>
      <c r="E883" s="9">
        <v>109295.4653</v>
      </c>
      <c r="F883" s="9">
        <v>2038747.8546</v>
      </c>
      <c r="G883" s="9">
        <v>77366.129400000005</v>
      </c>
      <c r="H883" s="9">
        <v>380614.18920000002</v>
      </c>
      <c r="I883" s="9">
        <v>72199.789099999995</v>
      </c>
      <c r="J883" s="9">
        <v>126363.2678</v>
      </c>
      <c r="K883" s="9">
        <v>0</v>
      </c>
      <c r="L883" s="9">
        <v>2585995.7647000002</v>
      </c>
      <c r="M883" s="9">
        <f t="shared" si="107"/>
        <v>126363.2678</v>
      </c>
      <c r="N883" s="9"/>
      <c r="O883" s="9"/>
      <c r="P883" s="9"/>
      <c r="Q883" s="9"/>
      <c r="R883" s="9"/>
      <c r="S883" s="9"/>
      <c r="T883" s="9"/>
      <c r="U883" s="9"/>
      <c r="V883" s="9">
        <f t="shared" si="104"/>
        <v>377857.46530000004</v>
      </c>
      <c r="W883" s="9"/>
      <c r="X883" s="9"/>
      <c r="Y883" s="9"/>
      <c r="Z883" s="9"/>
      <c r="AA883" s="8">
        <v>878</v>
      </c>
      <c r="AB883" s="20">
        <v>2016</v>
      </c>
      <c r="AC883" s="20">
        <v>1978</v>
      </c>
      <c r="AD883" s="21">
        <v>107.46</v>
      </c>
      <c r="AE883" s="9">
        <f t="shared" si="108"/>
        <v>123649.39199807309</v>
      </c>
      <c r="AF883" s="9">
        <v>2154969.3687999998</v>
      </c>
      <c r="AG883" s="9">
        <v>33508.915200000003</v>
      </c>
      <c r="AH883" s="9">
        <v>204322.5117</v>
      </c>
      <c r="AI883" s="9">
        <v>79744.475999999995</v>
      </c>
      <c r="AJ883" s="9">
        <v>442980.84570000001</v>
      </c>
      <c r="AK883" s="9">
        <v>16376.63311752717</v>
      </c>
      <c r="AL883" s="9">
        <v>2775500.0922843996</v>
      </c>
      <c r="AM883" s="9">
        <f t="shared" si="109"/>
        <v>426604.21258247283</v>
      </c>
      <c r="AN883" s="9"/>
      <c r="AO883" s="9"/>
      <c r="AP883" s="9"/>
      <c r="AQ883" s="9"/>
      <c r="AR883" s="9"/>
      <c r="AS883" s="9"/>
      <c r="AT883" s="9"/>
      <c r="AU883" s="9"/>
      <c r="AV883" s="9">
        <f t="shared" si="105"/>
        <v>123649.39199807309</v>
      </c>
      <c r="AW883" s="9"/>
      <c r="AX883" s="9"/>
      <c r="AY883" s="9"/>
      <c r="AZ883" s="9"/>
      <c r="BA883" s="20">
        <v>878</v>
      </c>
      <c r="BB883" s="20">
        <v>2017</v>
      </c>
      <c r="BC883" s="20">
        <v>1979</v>
      </c>
      <c r="BD883" s="21">
        <v>121.11</v>
      </c>
      <c r="BE883" s="9">
        <f t="shared" si="110"/>
        <v>-175690.859665317</v>
      </c>
      <c r="BF883" s="9">
        <v>2206599.2313000001</v>
      </c>
      <c r="BG883" s="9">
        <v>33412.713799999998</v>
      </c>
      <c r="BH883" s="9">
        <v>187860.74619999999</v>
      </c>
      <c r="BI883" s="9">
        <v>89988.405139079405</v>
      </c>
      <c r="BJ883" s="9">
        <v>226136.1323</v>
      </c>
      <c r="BK883" s="9">
        <v>74596.92385193966</v>
      </c>
      <c r="BL883" s="9">
        <v>2845091.1645524567</v>
      </c>
      <c r="BM883" s="9">
        <f t="shared" si="111"/>
        <v>151539.20844806032</v>
      </c>
      <c r="BN883" s="9"/>
      <c r="BO883" s="9"/>
      <c r="BP883" s="9"/>
      <c r="BQ883" s="9"/>
      <c r="BR883" s="9"/>
      <c r="BS883" s="9"/>
      <c r="BT883" s="9"/>
      <c r="BU883" s="9"/>
      <c r="BV883" s="9">
        <f t="shared" si="106"/>
        <v>-175690.859665317</v>
      </c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</row>
    <row r="884" spans="1:117">
      <c r="A884" s="8">
        <v>879</v>
      </c>
      <c r="B884" s="20">
        <v>2015</v>
      </c>
      <c r="C884" s="20">
        <v>1967</v>
      </c>
      <c r="D884" s="21">
        <v>114.02</v>
      </c>
      <c r="E884" s="9">
        <v>25279.6227</v>
      </c>
      <c r="F884" s="9">
        <v>2044259.2202999999</v>
      </c>
      <c r="G884" s="9">
        <v>77366.129400000005</v>
      </c>
      <c r="H884" s="9">
        <v>379180.13290000003</v>
      </c>
      <c r="I884" s="9">
        <v>77585.406300000002</v>
      </c>
      <c r="J884" s="9">
        <v>30896.001899999999</v>
      </c>
      <c r="K884" s="9">
        <v>16454.427</v>
      </c>
      <c r="L884" s="9">
        <v>2567552.8412000001</v>
      </c>
      <c r="M884" s="9">
        <f t="shared" si="107"/>
        <v>14441.5749</v>
      </c>
      <c r="N884" s="9"/>
      <c r="O884" s="9"/>
      <c r="P884" s="9"/>
      <c r="Q884" s="9"/>
      <c r="R884" s="9"/>
      <c r="S884" s="9"/>
      <c r="T884" s="9"/>
      <c r="U884" s="9"/>
      <c r="V884" s="9">
        <f t="shared" si="104"/>
        <v>293841.62270000001</v>
      </c>
      <c r="W884" s="9"/>
      <c r="X884" s="9"/>
      <c r="Y884" s="9"/>
      <c r="Z884" s="9"/>
      <c r="AA884" s="8">
        <v>879</v>
      </c>
      <c r="AB884" s="20">
        <v>2016</v>
      </c>
      <c r="AC884" s="20">
        <v>1974</v>
      </c>
      <c r="AD884" s="21">
        <v>139.1</v>
      </c>
      <c r="AE884" s="9">
        <f t="shared" si="108"/>
        <v>185083.09659807291</v>
      </c>
      <c r="AF884" s="9">
        <v>2167195.8857</v>
      </c>
      <c r="AG884" s="9">
        <v>33508.915200000003</v>
      </c>
      <c r="AH884" s="9">
        <v>205358.17909999998</v>
      </c>
      <c r="AI884" s="9">
        <v>75853.718699999998</v>
      </c>
      <c r="AJ884" s="9">
        <v>541692.53279999993</v>
      </c>
      <c r="AK884" s="9">
        <v>16584.87171752717</v>
      </c>
      <c r="AL884" s="9">
        <v>2821941.2631843998</v>
      </c>
      <c r="AM884" s="9">
        <f t="shared" si="109"/>
        <v>525107.66108247277</v>
      </c>
      <c r="AN884" s="9"/>
      <c r="AO884" s="9"/>
      <c r="AP884" s="9"/>
      <c r="AQ884" s="9"/>
      <c r="AR884" s="9"/>
      <c r="AS884" s="9"/>
      <c r="AT884" s="9"/>
      <c r="AU884" s="9"/>
      <c r="AV884" s="9">
        <f t="shared" si="105"/>
        <v>185083.09659807291</v>
      </c>
      <c r="AW884" s="9"/>
      <c r="AX884" s="9"/>
      <c r="AY884" s="9"/>
      <c r="AZ884" s="9"/>
      <c r="BA884" s="20">
        <v>879</v>
      </c>
      <c r="BB884" s="20">
        <v>2017</v>
      </c>
      <c r="BC884" s="20">
        <v>1975</v>
      </c>
      <c r="BD884" s="21">
        <v>170.14</v>
      </c>
      <c r="BE884" s="9">
        <f t="shared" si="110"/>
        <v>30363.857340628281</v>
      </c>
      <c r="BF884" s="9">
        <v>2191036.2993000001</v>
      </c>
      <c r="BG884" s="9">
        <v>33412.713799999998</v>
      </c>
      <c r="BH884" s="9">
        <v>190167.636</v>
      </c>
      <c r="BI884" s="9">
        <v>81321.966045024194</v>
      </c>
      <c r="BJ884" s="9">
        <v>452113.31200000003</v>
      </c>
      <c r="BK884" s="9">
        <v>46413.38095193966</v>
      </c>
      <c r="BL884" s="9">
        <v>2871274.6888524564</v>
      </c>
      <c r="BM884" s="9">
        <f t="shared" si="111"/>
        <v>405699.93104806036</v>
      </c>
      <c r="BN884" s="9"/>
      <c r="BO884" s="9"/>
      <c r="BP884" s="9"/>
      <c r="BQ884" s="9"/>
      <c r="BR884" s="9"/>
      <c r="BS884" s="9"/>
      <c r="BT884" s="9"/>
      <c r="BU884" s="9"/>
      <c r="BV884" s="9">
        <f t="shared" si="106"/>
        <v>30363.857340628281</v>
      </c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</row>
    <row r="885" spans="1:117">
      <c r="A885" s="8">
        <v>880</v>
      </c>
      <c r="B885" s="20">
        <v>2015</v>
      </c>
      <c r="C885" s="20">
        <v>1982</v>
      </c>
      <c r="D885" s="21">
        <v>133.55000000000001</v>
      </c>
      <c r="E885" s="9">
        <v>52544.833100000003</v>
      </c>
      <c r="F885" s="9">
        <v>2054956.6070000001</v>
      </c>
      <c r="G885" s="9">
        <v>77366.129400000005</v>
      </c>
      <c r="H885" s="9">
        <v>379741.60440000001</v>
      </c>
      <c r="I885" s="9">
        <v>75476.792799999996</v>
      </c>
      <c r="J885" s="9">
        <v>47454.412900000003</v>
      </c>
      <c r="K885" s="9">
        <v>14402.0718</v>
      </c>
      <c r="L885" s="9">
        <v>2568048.6417</v>
      </c>
      <c r="M885" s="9">
        <f t="shared" si="107"/>
        <v>33052.341100000005</v>
      </c>
      <c r="N885" s="9"/>
      <c r="O885" s="9"/>
      <c r="P885" s="9"/>
      <c r="Q885" s="9"/>
      <c r="R885" s="9"/>
      <c r="S885" s="9"/>
      <c r="T885" s="9"/>
      <c r="U885" s="9"/>
      <c r="V885" s="9">
        <f t="shared" si="104"/>
        <v>321106.83310000005</v>
      </c>
      <c r="W885" s="9"/>
      <c r="X885" s="9"/>
      <c r="Y885" s="9"/>
      <c r="Z885" s="9"/>
      <c r="AA885" s="8">
        <v>880</v>
      </c>
      <c r="AB885" s="20">
        <v>2016</v>
      </c>
      <c r="AC885" s="20">
        <v>1943</v>
      </c>
      <c r="AD885" s="21">
        <v>84.68</v>
      </c>
      <c r="AE885" s="9">
        <f t="shared" si="108"/>
        <v>31958.517498073168</v>
      </c>
      <c r="AF885" s="9">
        <v>2167570.2505999999</v>
      </c>
      <c r="AG885" s="9">
        <v>33508.915200000003</v>
      </c>
      <c r="AH885" s="9">
        <v>201317.6612</v>
      </c>
      <c r="AI885" s="9">
        <v>91032.988200000007</v>
      </c>
      <c r="AJ885" s="9">
        <v>359918.26380000002</v>
      </c>
      <c r="AK885" s="9">
        <v>25500.347517527171</v>
      </c>
      <c r="AL885" s="9">
        <v>2795889.2139843996</v>
      </c>
      <c r="AM885" s="9">
        <f t="shared" si="109"/>
        <v>334417.91628247284</v>
      </c>
      <c r="AN885" s="9"/>
      <c r="AO885" s="9"/>
      <c r="AP885" s="9"/>
      <c r="AQ885" s="9"/>
      <c r="AR885" s="9"/>
      <c r="AS885" s="9"/>
      <c r="AT885" s="9"/>
      <c r="AU885" s="9"/>
      <c r="AV885" s="9">
        <f t="shared" si="105"/>
        <v>31958.517498073168</v>
      </c>
      <c r="AW885" s="9"/>
      <c r="AX885" s="9"/>
      <c r="AY885" s="9"/>
      <c r="AZ885" s="9"/>
      <c r="BA885" s="20">
        <v>880</v>
      </c>
      <c r="BB885" s="20">
        <v>2017</v>
      </c>
      <c r="BC885" s="20">
        <v>1944</v>
      </c>
      <c r="BD885" s="21">
        <v>106.97</v>
      </c>
      <c r="BE885" s="9">
        <f t="shared" si="110"/>
        <v>-325148.50012868829</v>
      </c>
      <c r="BF885" s="9">
        <v>2205574.3802</v>
      </c>
      <c r="BG885" s="9">
        <v>33412.713799999998</v>
      </c>
      <c r="BH885" s="9">
        <v>176807.11960000001</v>
      </c>
      <c r="BI885" s="9">
        <v>131514.26377570801</v>
      </c>
      <c r="BJ885" s="9">
        <v>81666.611199999999</v>
      </c>
      <c r="BK885" s="9">
        <v>116403.22075193966</v>
      </c>
      <c r="BL885" s="9">
        <v>2837720.3679524567</v>
      </c>
      <c r="BM885" s="9">
        <f t="shared" si="111"/>
        <v>-34736.609551939662</v>
      </c>
      <c r="BN885" s="9"/>
      <c r="BO885" s="9"/>
      <c r="BP885" s="9"/>
      <c r="BQ885" s="9"/>
      <c r="BR885" s="9"/>
      <c r="BS885" s="9"/>
      <c r="BT885" s="9"/>
      <c r="BU885" s="9"/>
      <c r="BV885" s="9">
        <f t="shared" si="106"/>
        <v>-325148.50012868829</v>
      </c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</row>
    <row r="886" spans="1:117">
      <c r="A886" s="8">
        <v>881</v>
      </c>
      <c r="B886" s="20">
        <v>2015</v>
      </c>
      <c r="C886" s="20">
        <v>1970</v>
      </c>
      <c r="D886" s="21">
        <v>97.15</v>
      </c>
      <c r="E886" s="9">
        <v>30224.6479</v>
      </c>
      <c r="F886" s="9">
        <v>2035390.6277999999</v>
      </c>
      <c r="G886" s="9">
        <v>77366.129400000005</v>
      </c>
      <c r="H886" s="9">
        <v>379852.17749999999</v>
      </c>
      <c r="I886" s="9">
        <v>75061.534199999995</v>
      </c>
      <c r="J886" s="9">
        <v>45632.2742</v>
      </c>
      <c r="K886" s="9">
        <v>10813.3053</v>
      </c>
      <c r="L886" s="9">
        <v>2572264.7899000002</v>
      </c>
      <c r="M886" s="9">
        <f t="shared" si="107"/>
        <v>34818.9689</v>
      </c>
      <c r="N886" s="9"/>
      <c r="O886" s="9"/>
      <c r="P886" s="9"/>
      <c r="Q886" s="9"/>
      <c r="R886" s="9"/>
      <c r="S886" s="9"/>
      <c r="T886" s="9"/>
      <c r="U886" s="9"/>
      <c r="V886" s="9">
        <f t="shared" si="104"/>
        <v>298786.64790000004</v>
      </c>
      <c r="W886" s="9"/>
      <c r="X886" s="9"/>
      <c r="Y886" s="9"/>
      <c r="Z886" s="9"/>
      <c r="AA886" s="8">
        <v>881</v>
      </c>
      <c r="AB886" s="20">
        <v>2016</v>
      </c>
      <c r="AC886" s="20">
        <v>1951</v>
      </c>
      <c r="AD886" s="21">
        <v>145.72999999999999</v>
      </c>
      <c r="AE886" s="9">
        <f t="shared" si="108"/>
        <v>269979.73229807243</v>
      </c>
      <c r="AF886" s="9">
        <v>2155490.1266999999</v>
      </c>
      <c r="AG886" s="9">
        <v>33508.915200000003</v>
      </c>
      <c r="AH886" s="9">
        <v>205453.05249999999</v>
      </c>
      <c r="AI886" s="9">
        <v>75497.301900000006</v>
      </c>
      <c r="AJ886" s="9">
        <v>623521.82659999991</v>
      </c>
      <c r="AK886" s="9">
        <v>9917.5275175271709</v>
      </c>
      <c r="AL886" s="9">
        <v>2813573.9630843997</v>
      </c>
      <c r="AM886" s="9">
        <f t="shared" si="109"/>
        <v>613604.29908247269</v>
      </c>
      <c r="AN886" s="9"/>
      <c r="AO886" s="9"/>
      <c r="AP886" s="9"/>
      <c r="AQ886" s="9"/>
      <c r="AR886" s="9"/>
      <c r="AS886" s="9"/>
      <c r="AT886" s="9"/>
      <c r="AU886" s="9"/>
      <c r="AV886" s="9">
        <f t="shared" si="105"/>
        <v>269979.73229807243</v>
      </c>
      <c r="AW886" s="9"/>
      <c r="AX886" s="9"/>
      <c r="AY886" s="9"/>
      <c r="AZ886" s="9"/>
      <c r="BA886" s="20">
        <v>881</v>
      </c>
      <c r="BB886" s="20">
        <v>2017</v>
      </c>
      <c r="BC886" s="20">
        <v>1952</v>
      </c>
      <c r="BD886" s="21">
        <v>132.01</v>
      </c>
      <c r="BE886" s="9">
        <f t="shared" si="110"/>
        <v>69877.781550708693</v>
      </c>
      <c r="BF886" s="9">
        <v>2179206.202</v>
      </c>
      <c r="BG886" s="9">
        <v>33412.713799999998</v>
      </c>
      <c r="BH886" s="9">
        <v>192154.9325</v>
      </c>
      <c r="BI886" s="9">
        <v>73856.163355103999</v>
      </c>
      <c r="BJ886" s="9">
        <v>508679.80740000005</v>
      </c>
      <c r="BK886" s="9">
        <v>42342.312951939661</v>
      </c>
      <c r="BL886" s="9">
        <v>2875089.7245524563</v>
      </c>
      <c r="BM886" s="9">
        <f t="shared" si="111"/>
        <v>466337.4944480604</v>
      </c>
      <c r="BN886" s="9"/>
      <c r="BO886" s="9"/>
      <c r="BP886" s="9"/>
      <c r="BQ886" s="9"/>
      <c r="BR886" s="9"/>
      <c r="BS886" s="9"/>
      <c r="BT886" s="9"/>
      <c r="BU886" s="9"/>
      <c r="BV886" s="9">
        <f t="shared" si="106"/>
        <v>69877.781550708693</v>
      </c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</row>
    <row r="887" spans="1:117">
      <c r="A887" s="8">
        <v>882</v>
      </c>
      <c r="B887" s="20">
        <v>2015</v>
      </c>
      <c r="C887" s="20">
        <v>1989</v>
      </c>
      <c r="D887" s="21">
        <v>92.99</v>
      </c>
      <c r="E887" s="9">
        <v>55928.079599999997</v>
      </c>
      <c r="F887" s="9">
        <v>2050501.1332</v>
      </c>
      <c r="G887" s="9">
        <v>77366.129400000005</v>
      </c>
      <c r="H887" s="9">
        <v>380525.70260000002</v>
      </c>
      <c r="I887" s="9">
        <v>72532.101899999994</v>
      </c>
      <c r="J887" s="9">
        <v>52597.745499999997</v>
      </c>
      <c r="K887" s="9">
        <v>2934.1821</v>
      </c>
      <c r="L887" s="9">
        <v>2574660.5509000001</v>
      </c>
      <c r="M887" s="9">
        <f t="shared" si="107"/>
        <v>49663.563399999999</v>
      </c>
      <c r="N887" s="9"/>
      <c r="O887" s="9"/>
      <c r="P887" s="9"/>
      <c r="Q887" s="9"/>
      <c r="R887" s="9"/>
      <c r="S887" s="9"/>
      <c r="T887" s="9"/>
      <c r="U887" s="9"/>
      <c r="V887" s="9">
        <f t="shared" si="104"/>
        <v>324490.0796</v>
      </c>
      <c r="W887" s="9"/>
      <c r="X887" s="9"/>
      <c r="Y887" s="9"/>
      <c r="Z887" s="9"/>
      <c r="AA887" s="8">
        <v>882</v>
      </c>
      <c r="AB887" s="20">
        <v>2016</v>
      </c>
      <c r="AC887" s="20">
        <v>1947</v>
      </c>
      <c r="AD887" s="21">
        <v>169.22</v>
      </c>
      <c r="AE887" s="9">
        <f t="shared" si="108"/>
        <v>253704.49749807362</v>
      </c>
      <c r="AF887" s="9">
        <v>2175568.6806000001</v>
      </c>
      <c r="AG887" s="9">
        <v>33508.915200000003</v>
      </c>
      <c r="AH887" s="9">
        <v>204219.72319999998</v>
      </c>
      <c r="AI887" s="9">
        <v>80130.628200000006</v>
      </c>
      <c r="AJ887" s="9">
        <v>560078.1301999999</v>
      </c>
      <c r="AK887" s="9">
        <v>12975.489617527172</v>
      </c>
      <c r="AL887" s="9">
        <v>2786826.0902843997</v>
      </c>
      <c r="AM887" s="9">
        <f t="shared" si="109"/>
        <v>547102.64058247278</v>
      </c>
      <c r="AN887" s="9"/>
      <c r="AO887" s="9"/>
      <c r="AP887" s="9"/>
      <c r="AQ887" s="9"/>
      <c r="AR887" s="9"/>
      <c r="AS887" s="9"/>
      <c r="AT887" s="9"/>
      <c r="AU887" s="9"/>
      <c r="AV887" s="9">
        <f t="shared" si="105"/>
        <v>253704.49749807362</v>
      </c>
      <c r="AW887" s="9"/>
      <c r="AX887" s="9"/>
      <c r="AY887" s="9"/>
      <c r="AZ887" s="9"/>
      <c r="BA887" s="20">
        <v>882</v>
      </c>
      <c r="BB887" s="20">
        <v>2017</v>
      </c>
      <c r="BC887" s="20">
        <v>1948</v>
      </c>
      <c r="BD887" s="21">
        <v>128.72</v>
      </c>
      <c r="BE887" s="9">
        <f t="shared" si="110"/>
        <v>178470.79359742347</v>
      </c>
      <c r="BF887" s="9">
        <v>2205916.3722000001</v>
      </c>
      <c r="BG887" s="9">
        <v>33412.713799999998</v>
      </c>
      <c r="BH887" s="9">
        <v>193270.80619999999</v>
      </c>
      <c r="BI887" s="9">
        <v>69664.090001819495</v>
      </c>
      <c r="BJ887" s="9">
        <v>595706.18590000004</v>
      </c>
      <c r="BK887" s="9">
        <v>38662.738851939663</v>
      </c>
      <c r="BL887" s="9">
        <v>2880836.6356524564</v>
      </c>
      <c r="BM887" s="9">
        <f t="shared" si="111"/>
        <v>557043.44704806036</v>
      </c>
      <c r="BN887" s="9"/>
      <c r="BO887" s="9"/>
      <c r="BP887" s="9"/>
      <c r="BQ887" s="9"/>
      <c r="BR887" s="9"/>
      <c r="BS887" s="9"/>
      <c r="BT887" s="9"/>
      <c r="BU887" s="9"/>
      <c r="BV887" s="9">
        <f t="shared" si="106"/>
        <v>178470.79359742347</v>
      </c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</row>
    <row r="888" spans="1:117">
      <c r="A888" s="8">
        <v>883</v>
      </c>
      <c r="B888" s="20">
        <v>2015</v>
      </c>
      <c r="C888" s="20">
        <v>1976</v>
      </c>
      <c r="D888" s="21">
        <v>122.07</v>
      </c>
      <c r="E888" s="9">
        <v>53237.405899999998</v>
      </c>
      <c r="F888" s="9">
        <v>2035921.4820000001</v>
      </c>
      <c r="G888" s="9">
        <v>77366.129400000005</v>
      </c>
      <c r="H888" s="9">
        <v>381163.89150000003</v>
      </c>
      <c r="I888" s="9">
        <v>70135.375199999995</v>
      </c>
      <c r="J888" s="9">
        <v>68165.744699999996</v>
      </c>
      <c r="K888" s="9">
        <v>6718.9704000000002</v>
      </c>
      <c r="L888" s="9">
        <v>2572796.2464999999</v>
      </c>
      <c r="M888" s="9">
        <f t="shared" si="107"/>
        <v>61446.774299999997</v>
      </c>
      <c r="N888" s="9"/>
      <c r="O888" s="9"/>
      <c r="P888" s="9"/>
      <c r="Q888" s="9"/>
      <c r="R888" s="9"/>
      <c r="S888" s="9"/>
      <c r="T888" s="9"/>
      <c r="U888" s="9"/>
      <c r="V888" s="9">
        <f t="shared" si="104"/>
        <v>321799.40590000001</v>
      </c>
      <c r="W888" s="9"/>
      <c r="X888" s="9"/>
      <c r="Y888" s="9"/>
      <c r="Z888" s="9"/>
      <c r="AA888" s="8">
        <v>883</v>
      </c>
      <c r="AB888" s="20">
        <v>2016</v>
      </c>
      <c r="AC888" s="20">
        <v>1929</v>
      </c>
      <c r="AD888" s="21">
        <v>92.94</v>
      </c>
      <c r="AE888" s="9">
        <f t="shared" si="108"/>
        <v>-197252.02620192617</v>
      </c>
      <c r="AF888" s="9">
        <v>2204428.1408000002</v>
      </c>
      <c r="AG888" s="9">
        <v>33508.915200000003</v>
      </c>
      <c r="AH888" s="9">
        <v>194132.10009999998</v>
      </c>
      <c r="AI888" s="9">
        <v>118027.44040000001</v>
      </c>
      <c r="AJ888" s="9">
        <v>86776.480599999995</v>
      </c>
      <c r="AK888" s="9">
        <v>78626.05321752718</v>
      </c>
      <c r="AL888" s="9">
        <v>2755499.0500843995</v>
      </c>
      <c r="AM888" s="9">
        <f t="shared" si="109"/>
        <v>8150.4273824728152</v>
      </c>
      <c r="AN888" s="9"/>
      <c r="AO888" s="9"/>
      <c r="AP888" s="9"/>
      <c r="AQ888" s="9"/>
      <c r="AR888" s="9"/>
      <c r="AS888" s="9"/>
      <c r="AT888" s="9"/>
      <c r="AU888" s="9"/>
      <c r="AV888" s="9">
        <f t="shared" si="105"/>
        <v>-197252.02620192617</v>
      </c>
      <c r="AW888" s="9"/>
      <c r="AX888" s="9"/>
      <c r="AY888" s="9"/>
      <c r="AZ888" s="9"/>
      <c r="BA888" s="20">
        <v>883</v>
      </c>
      <c r="BB888" s="20">
        <v>2017</v>
      </c>
      <c r="BC888" s="20">
        <v>1930</v>
      </c>
      <c r="BD888" s="21">
        <v>85.5</v>
      </c>
      <c r="BE888" s="9">
        <f t="shared" si="110"/>
        <v>-311521.25172444945</v>
      </c>
      <c r="BF888" s="9">
        <v>2285774.4846000001</v>
      </c>
      <c r="BG888" s="9">
        <v>33412.713799999998</v>
      </c>
      <c r="BH888" s="9">
        <v>177601.52470000001</v>
      </c>
      <c r="BI888" s="9">
        <v>128529.871779947</v>
      </c>
      <c r="BJ888" s="9">
        <v>86185.665699999998</v>
      </c>
      <c r="BK888" s="9">
        <v>186609.88065193966</v>
      </c>
      <c r="BL888" s="9">
        <v>2836415.6316524567</v>
      </c>
      <c r="BM888" s="9">
        <f t="shared" si="111"/>
        <v>-100424.21495193966</v>
      </c>
      <c r="BN888" s="9"/>
      <c r="BO888" s="9"/>
      <c r="BP888" s="9"/>
      <c r="BQ888" s="9"/>
      <c r="BR888" s="9"/>
      <c r="BS888" s="9"/>
      <c r="BT888" s="9"/>
      <c r="BU888" s="9"/>
      <c r="BV888" s="9">
        <f t="shared" si="106"/>
        <v>-311521.25172444945</v>
      </c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</row>
    <row r="889" spans="1:117">
      <c r="A889" s="8">
        <v>884</v>
      </c>
      <c r="B889" s="20">
        <v>2015</v>
      </c>
      <c r="C889" s="20">
        <v>1955</v>
      </c>
      <c r="D889" s="21">
        <v>97.62</v>
      </c>
      <c r="E889" s="9">
        <v>51787.472699999998</v>
      </c>
      <c r="F889" s="9">
        <v>2064982.5115</v>
      </c>
      <c r="G889" s="9">
        <v>77366.129400000005</v>
      </c>
      <c r="H889" s="9">
        <v>378932.8297</v>
      </c>
      <c r="I889" s="9">
        <v>78514.157099999997</v>
      </c>
      <c r="J889" s="9">
        <v>55572.147199999999</v>
      </c>
      <c r="K889" s="9">
        <v>34997.7641</v>
      </c>
      <c r="L889" s="9">
        <v>2568582.5380000002</v>
      </c>
      <c r="M889" s="9">
        <f t="shared" si="107"/>
        <v>20574.383099999999</v>
      </c>
      <c r="N889" s="9"/>
      <c r="O889" s="9"/>
      <c r="P889" s="9"/>
      <c r="Q889" s="9"/>
      <c r="R889" s="9"/>
      <c r="S889" s="9"/>
      <c r="T889" s="9"/>
      <c r="U889" s="9"/>
      <c r="V889" s="9">
        <f t="shared" si="104"/>
        <v>320349.47270000004</v>
      </c>
      <c r="W889" s="9"/>
      <c r="X889" s="9"/>
      <c r="Y889" s="9"/>
      <c r="Z889" s="9"/>
      <c r="AA889" s="8">
        <v>884</v>
      </c>
      <c r="AB889" s="20">
        <v>2016</v>
      </c>
      <c r="AC889" s="20">
        <v>1979</v>
      </c>
      <c r="AD889" s="21">
        <v>121.11</v>
      </c>
      <c r="AE889" s="9">
        <f t="shared" si="108"/>
        <v>-60366.246401926968</v>
      </c>
      <c r="AF889" s="9">
        <v>2205457.0060999999</v>
      </c>
      <c r="AG889" s="9">
        <v>33508.915200000003</v>
      </c>
      <c r="AH889" s="9">
        <v>199693.47459999999</v>
      </c>
      <c r="AI889" s="9">
        <v>97134.6728</v>
      </c>
      <c r="AJ889" s="9">
        <v>237664.46160000001</v>
      </c>
      <c r="AK889" s="9">
        <v>67368.083517527164</v>
      </c>
      <c r="AL889" s="9">
        <v>2766456.6931843995</v>
      </c>
      <c r="AM889" s="9">
        <f t="shared" si="109"/>
        <v>170296.37808247283</v>
      </c>
      <c r="AN889" s="9"/>
      <c r="AO889" s="9"/>
      <c r="AP889" s="9"/>
      <c r="AQ889" s="9"/>
      <c r="AR889" s="9"/>
      <c r="AS889" s="9"/>
      <c r="AT889" s="9"/>
      <c r="AU889" s="9"/>
      <c r="AV889" s="9">
        <f t="shared" si="105"/>
        <v>-60366.246401926968</v>
      </c>
      <c r="AW889" s="9"/>
      <c r="AX889" s="9"/>
      <c r="AY889" s="9"/>
      <c r="AZ889" s="9"/>
      <c r="BA889" s="20">
        <v>884</v>
      </c>
      <c r="BB889" s="20">
        <v>2017</v>
      </c>
      <c r="BC889" s="20">
        <v>1980</v>
      </c>
      <c r="BD889" s="21">
        <v>138.94</v>
      </c>
      <c r="BE889" s="9">
        <f t="shared" si="110"/>
        <v>-171680.67185691465</v>
      </c>
      <c r="BF889" s="9">
        <v>2198276.9813999999</v>
      </c>
      <c r="BG889" s="9">
        <v>33412.713799999998</v>
      </c>
      <c r="BH889" s="9">
        <v>187652.4374</v>
      </c>
      <c r="BI889" s="9">
        <v>90770.971947481303</v>
      </c>
      <c r="BJ889" s="9">
        <v>266389.68180000002</v>
      </c>
      <c r="BK889" s="9">
        <v>89680.137551939668</v>
      </c>
      <c r="BL889" s="9">
        <v>2858503.3206524565</v>
      </c>
      <c r="BM889" s="9">
        <f t="shared" si="111"/>
        <v>176709.54424806035</v>
      </c>
      <c r="BN889" s="9"/>
      <c r="BO889" s="9"/>
      <c r="BP889" s="9"/>
      <c r="BQ889" s="9"/>
      <c r="BR889" s="9"/>
      <c r="BS889" s="9"/>
      <c r="BT889" s="9"/>
      <c r="BU889" s="9"/>
      <c r="BV889" s="9">
        <f t="shared" si="106"/>
        <v>-171680.67185691465</v>
      </c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</row>
    <row r="890" spans="1:117">
      <c r="A890" s="8">
        <v>885</v>
      </c>
      <c r="B890" s="20">
        <v>2015</v>
      </c>
      <c r="C890" s="20">
        <v>1989</v>
      </c>
      <c r="D890" s="21">
        <v>92.99</v>
      </c>
      <c r="E890" s="9">
        <v>56626.751799999998</v>
      </c>
      <c r="F890" s="9">
        <v>2042994.9717999999</v>
      </c>
      <c r="G890" s="9">
        <v>77366.129400000005</v>
      </c>
      <c r="H890" s="9">
        <v>380515.0724</v>
      </c>
      <c r="I890" s="9">
        <v>72572.023700000005</v>
      </c>
      <c r="J890" s="9">
        <v>59432.329400000002</v>
      </c>
      <c r="K890" s="9">
        <v>673.92319999999995</v>
      </c>
      <c r="L890" s="9">
        <v>2575579.8517</v>
      </c>
      <c r="M890" s="9">
        <f t="shared" si="107"/>
        <v>58758.406200000005</v>
      </c>
      <c r="N890" s="9"/>
      <c r="O890" s="9"/>
      <c r="P890" s="9"/>
      <c r="Q890" s="9"/>
      <c r="R890" s="9"/>
      <c r="S890" s="9"/>
      <c r="T890" s="9"/>
      <c r="U890" s="9"/>
      <c r="V890" s="9">
        <f t="shared" si="104"/>
        <v>325188.75180000003</v>
      </c>
      <c r="W890" s="9"/>
      <c r="X890" s="9"/>
      <c r="Y890" s="9"/>
      <c r="Z890" s="9"/>
      <c r="AA890" s="8">
        <v>885</v>
      </c>
      <c r="AB890" s="20">
        <v>2016</v>
      </c>
      <c r="AC890" s="20">
        <v>1940</v>
      </c>
      <c r="AD890" s="21">
        <v>98.3</v>
      </c>
      <c r="AE890" s="9">
        <f t="shared" si="108"/>
        <v>-62266.84480192652</v>
      </c>
      <c r="AF890" s="9">
        <v>2172810.0953000002</v>
      </c>
      <c r="AG890" s="9">
        <v>33508.915200000003</v>
      </c>
      <c r="AH890" s="9">
        <v>199401.33549999999</v>
      </c>
      <c r="AI890" s="9">
        <v>98232.170299999998</v>
      </c>
      <c r="AJ890" s="9">
        <v>245620.25090000001</v>
      </c>
      <c r="AK890" s="9">
        <v>45428.420217527164</v>
      </c>
      <c r="AL890" s="9">
        <v>2766411.1917843996</v>
      </c>
      <c r="AM890" s="9">
        <f t="shared" si="109"/>
        <v>200191.83068247285</v>
      </c>
      <c r="AN890" s="9"/>
      <c r="AO890" s="9"/>
      <c r="AP890" s="9"/>
      <c r="AQ890" s="9"/>
      <c r="AR890" s="9"/>
      <c r="AS890" s="9"/>
      <c r="AT890" s="9"/>
      <c r="AU890" s="9"/>
      <c r="AV890" s="9">
        <f t="shared" si="105"/>
        <v>-62266.84480192652</v>
      </c>
      <c r="AW890" s="9"/>
      <c r="AX890" s="9"/>
      <c r="AY890" s="9"/>
      <c r="AZ890" s="9"/>
      <c r="BA890" s="20">
        <v>885</v>
      </c>
      <c r="BB890" s="20">
        <v>2017</v>
      </c>
      <c r="BC890" s="20">
        <v>1941</v>
      </c>
      <c r="BD890" s="21">
        <v>129.43</v>
      </c>
      <c r="BE890" s="9">
        <f t="shared" si="110"/>
        <v>-266436.55281136138</v>
      </c>
      <c r="BF890" s="9">
        <v>2209225.4123999998</v>
      </c>
      <c r="BG890" s="9">
        <v>33412.713799999998</v>
      </c>
      <c r="BH890" s="9">
        <v>184626.55680000002</v>
      </c>
      <c r="BI890" s="9">
        <v>102138.489293035</v>
      </c>
      <c r="BJ890" s="9">
        <v>136780.2377</v>
      </c>
      <c r="BK890" s="9">
        <v>93286.388351939662</v>
      </c>
      <c r="BL890" s="9">
        <v>2839333.5744524566</v>
      </c>
      <c r="BM890" s="9">
        <f t="shared" si="111"/>
        <v>43493.849348060336</v>
      </c>
      <c r="BN890" s="9"/>
      <c r="BO890" s="9"/>
      <c r="BP890" s="9"/>
      <c r="BQ890" s="9"/>
      <c r="BR890" s="9"/>
      <c r="BS890" s="9"/>
      <c r="BT890" s="9"/>
      <c r="BU890" s="9"/>
      <c r="BV890" s="9">
        <f t="shared" si="106"/>
        <v>-266436.55281136138</v>
      </c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</row>
    <row r="891" spans="1:117">
      <c r="A891" s="8">
        <v>886</v>
      </c>
      <c r="B891" s="20">
        <v>2015</v>
      </c>
      <c r="C891" s="20">
        <v>2002</v>
      </c>
      <c r="D891" s="21">
        <v>106.1</v>
      </c>
      <c r="E891" s="9">
        <v>67024.973499999993</v>
      </c>
      <c r="F891" s="9">
        <v>2080047.1984000001</v>
      </c>
      <c r="G891" s="9">
        <v>77366.129400000005</v>
      </c>
      <c r="H891" s="9">
        <v>380974.72930000001</v>
      </c>
      <c r="I891" s="9">
        <v>70845.776100000003</v>
      </c>
      <c r="J891" s="9">
        <v>38167.3923</v>
      </c>
      <c r="K891" s="9">
        <v>9063.7847000000002</v>
      </c>
      <c r="L891" s="9">
        <v>2571312.4673000001</v>
      </c>
      <c r="M891" s="9">
        <f t="shared" si="107"/>
        <v>29103.607599999999</v>
      </c>
      <c r="N891" s="9"/>
      <c r="O891" s="9"/>
      <c r="P891" s="9"/>
      <c r="Q891" s="9"/>
      <c r="R891" s="9"/>
      <c r="S891" s="9"/>
      <c r="T891" s="9"/>
      <c r="U891" s="9"/>
      <c r="V891" s="9">
        <f t="shared" si="104"/>
        <v>335586.97350000002</v>
      </c>
      <c r="W891" s="9"/>
      <c r="X891" s="9"/>
      <c r="Y891" s="9"/>
      <c r="Z891" s="9"/>
      <c r="AA891" s="8">
        <v>886</v>
      </c>
      <c r="AB891" s="20">
        <v>2016</v>
      </c>
      <c r="AC891" s="20">
        <v>1995</v>
      </c>
      <c r="AD891" s="21">
        <v>184.03</v>
      </c>
      <c r="AE891" s="9">
        <f t="shared" si="108"/>
        <v>12334.725798072759</v>
      </c>
      <c r="AF891" s="9">
        <v>2200845.8254999998</v>
      </c>
      <c r="AG891" s="9">
        <v>33508.915200000003</v>
      </c>
      <c r="AH891" s="9">
        <v>200662.21899999998</v>
      </c>
      <c r="AI891" s="9">
        <v>93495.329299999998</v>
      </c>
      <c r="AJ891" s="9">
        <v>300370.84169999999</v>
      </c>
      <c r="AK891" s="9">
        <v>44074.660117527164</v>
      </c>
      <c r="AL891" s="9">
        <v>2772473.7447843999</v>
      </c>
      <c r="AM891" s="9">
        <f t="shared" si="109"/>
        <v>256296.18158247281</v>
      </c>
      <c r="AN891" s="9"/>
      <c r="AO891" s="9"/>
      <c r="AP891" s="9"/>
      <c r="AQ891" s="9"/>
      <c r="AR891" s="9"/>
      <c r="AS891" s="9"/>
      <c r="AT891" s="9"/>
      <c r="AU891" s="9"/>
      <c r="AV891" s="9">
        <f t="shared" si="105"/>
        <v>12334.725798072759</v>
      </c>
      <c r="AW891" s="9"/>
      <c r="AX891" s="9"/>
      <c r="AY891" s="9"/>
      <c r="AZ891" s="9"/>
      <c r="BA891" s="20">
        <v>886</v>
      </c>
      <c r="BB891" s="20">
        <v>2017</v>
      </c>
      <c r="BC891" s="20">
        <v>1996</v>
      </c>
      <c r="BD891" s="21">
        <v>192.43</v>
      </c>
      <c r="BE891" s="9">
        <f t="shared" si="110"/>
        <v>152381.77436868381</v>
      </c>
      <c r="BF891" s="9">
        <v>2184051.3961999998</v>
      </c>
      <c r="BG891" s="9">
        <v>33412.713799999998</v>
      </c>
      <c r="BH891" s="9">
        <v>192510.28719999999</v>
      </c>
      <c r="BI891" s="9">
        <v>72521.180073080002</v>
      </c>
      <c r="BJ891" s="9">
        <v>620674.86730000004</v>
      </c>
      <c r="BK891" s="9">
        <v>41744.194751939664</v>
      </c>
      <c r="BL891" s="9">
        <v>2909044.4754524566</v>
      </c>
      <c r="BM891" s="9">
        <f t="shared" si="111"/>
        <v>578930.67254806042</v>
      </c>
      <c r="BN891" s="9"/>
      <c r="BO891" s="9"/>
      <c r="BP891" s="9"/>
      <c r="BQ891" s="9"/>
      <c r="BR891" s="9"/>
      <c r="BS891" s="9"/>
      <c r="BT891" s="9"/>
      <c r="BU891" s="9"/>
      <c r="BV891" s="9">
        <f t="shared" si="106"/>
        <v>152381.77436868381</v>
      </c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</row>
    <row r="892" spans="1:117">
      <c r="A892" s="8">
        <v>887</v>
      </c>
      <c r="B892" s="20">
        <v>2015</v>
      </c>
      <c r="C892" s="20">
        <v>1960</v>
      </c>
      <c r="D892" s="21">
        <v>101.81</v>
      </c>
      <c r="E892" s="9">
        <v>67417.691600000006</v>
      </c>
      <c r="F892" s="9">
        <v>2057626.5970000001</v>
      </c>
      <c r="G892" s="9">
        <v>77366.129400000005</v>
      </c>
      <c r="H892" s="9">
        <v>380702.08059999999</v>
      </c>
      <c r="I892" s="9">
        <v>71869.711899999995</v>
      </c>
      <c r="J892" s="9">
        <v>60172.342499999999</v>
      </c>
      <c r="K892" s="9">
        <v>6573.2781000000004</v>
      </c>
      <c r="L892" s="9">
        <v>2573745.8917</v>
      </c>
      <c r="M892" s="9">
        <f t="shared" si="107"/>
        <v>53599.064399999996</v>
      </c>
      <c r="N892" s="9"/>
      <c r="O892" s="9"/>
      <c r="P892" s="9"/>
      <c r="Q892" s="9"/>
      <c r="R892" s="9"/>
      <c r="S892" s="9"/>
      <c r="T892" s="9"/>
      <c r="U892" s="9"/>
      <c r="V892" s="9">
        <f t="shared" si="104"/>
        <v>335979.69160000002</v>
      </c>
      <c r="W892" s="9"/>
      <c r="X892" s="9"/>
      <c r="Y892" s="9"/>
      <c r="Z892" s="9"/>
      <c r="AA892" s="8">
        <v>887</v>
      </c>
      <c r="AB892" s="20">
        <v>2016</v>
      </c>
      <c r="AC892" s="20">
        <v>1982</v>
      </c>
      <c r="AD892" s="21">
        <v>156.35</v>
      </c>
      <c r="AE892" s="9">
        <f t="shared" si="108"/>
        <v>112507.90689807385</v>
      </c>
      <c r="AF892" s="9">
        <v>2161976.7735000001</v>
      </c>
      <c r="AG892" s="9">
        <v>33508.915200000003</v>
      </c>
      <c r="AH892" s="9">
        <v>205025.6035</v>
      </c>
      <c r="AI892" s="9">
        <v>77103.126799999998</v>
      </c>
      <c r="AJ892" s="9">
        <v>461977.32030000002</v>
      </c>
      <c r="AK892" s="9">
        <v>13508.46301752717</v>
      </c>
      <c r="AL892" s="9">
        <v>2813575.3693843996</v>
      </c>
      <c r="AM892" s="9">
        <f t="shared" si="109"/>
        <v>448468.85728247283</v>
      </c>
      <c r="AN892" s="9"/>
      <c r="AO892" s="9"/>
      <c r="AP892" s="9"/>
      <c r="AQ892" s="9"/>
      <c r="AR892" s="9"/>
      <c r="AS892" s="9"/>
      <c r="AT892" s="9"/>
      <c r="AU892" s="9"/>
      <c r="AV892" s="9">
        <f t="shared" si="105"/>
        <v>112507.90689807385</v>
      </c>
      <c r="AW892" s="9"/>
      <c r="AX892" s="9"/>
      <c r="AY892" s="9"/>
      <c r="AZ892" s="9"/>
      <c r="BA892" s="20">
        <v>887</v>
      </c>
      <c r="BB892" s="20">
        <v>2017</v>
      </c>
      <c r="BC892" s="20">
        <v>1983</v>
      </c>
      <c r="BD892" s="21">
        <v>157.11000000000001</v>
      </c>
      <c r="BE892" s="9">
        <f t="shared" si="110"/>
        <v>77702.934056869708</v>
      </c>
      <c r="BF892" s="9">
        <v>2149714.7187000001</v>
      </c>
      <c r="BG892" s="9">
        <v>33412.713799999998</v>
      </c>
      <c r="BH892" s="9">
        <v>193239.5962</v>
      </c>
      <c r="BI892" s="9">
        <v>69781.338661266098</v>
      </c>
      <c r="BJ892" s="9">
        <v>552849.90430000005</v>
      </c>
      <c r="BK892" s="9">
        <v>38662.738851939663</v>
      </c>
      <c r="BL892" s="9">
        <v>2882632.5987524567</v>
      </c>
      <c r="BM892" s="9">
        <f t="shared" si="111"/>
        <v>514187.16544806038</v>
      </c>
      <c r="BN892" s="9"/>
      <c r="BO892" s="9"/>
      <c r="BP892" s="9"/>
      <c r="BQ892" s="9"/>
      <c r="BR892" s="9"/>
      <c r="BS892" s="9"/>
      <c r="BT892" s="9"/>
      <c r="BU892" s="9"/>
      <c r="BV892" s="9">
        <f t="shared" si="106"/>
        <v>77702.934056869708</v>
      </c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</row>
    <row r="893" spans="1:117">
      <c r="A893" s="8">
        <v>888</v>
      </c>
      <c r="B893" s="20">
        <v>2015</v>
      </c>
      <c r="C893" s="20">
        <v>1952</v>
      </c>
      <c r="D893" s="21">
        <v>113.3</v>
      </c>
      <c r="E893" s="9">
        <v>61753.790800000002</v>
      </c>
      <c r="F893" s="9">
        <v>2048189.7509999999</v>
      </c>
      <c r="G893" s="9">
        <v>77366.129400000005</v>
      </c>
      <c r="H893" s="9">
        <v>379616.12650000001</v>
      </c>
      <c r="I893" s="9">
        <v>75948.026800000007</v>
      </c>
      <c r="J893" s="9">
        <v>58181.266000000003</v>
      </c>
      <c r="K893" s="9">
        <v>2630.8265999999999</v>
      </c>
      <c r="L893" s="9">
        <v>2574916.6823</v>
      </c>
      <c r="M893" s="9">
        <f t="shared" si="107"/>
        <v>55550.439400000003</v>
      </c>
      <c r="N893" s="9"/>
      <c r="O893" s="9"/>
      <c r="P893" s="9"/>
      <c r="Q893" s="9"/>
      <c r="R893" s="9"/>
      <c r="S893" s="9"/>
      <c r="T893" s="9"/>
      <c r="U893" s="9"/>
      <c r="V893" s="9">
        <f t="shared" si="104"/>
        <v>330315.79080000002</v>
      </c>
      <c r="W893" s="9"/>
      <c r="X893" s="9"/>
      <c r="Y893" s="9"/>
      <c r="Z893" s="9"/>
      <c r="AA893" s="8">
        <v>888</v>
      </c>
      <c r="AB893" s="20">
        <v>2016</v>
      </c>
      <c r="AC893" s="20">
        <v>1969</v>
      </c>
      <c r="AD893" s="21">
        <v>123.63</v>
      </c>
      <c r="AE893" s="9">
        <f t="shared" si="108"/>
        <v>206373.14769807318</v>
      </c>
      <c r="AF893" s="9">
        <v>2184763.1351000001</v>
      </c>
      <c r="AG893" s="9">
        <v>33508.915200000003</v>
      </c>
      <c r="AH893" s="9">
        <v>205674.89349999998</v>
      </c>
      <c r="AI893" s="9">
        <v>74663.897700000001</v>
      </c>
      <c r="AJ893" s="9">
        <v>519105.78010000003</v>
      </c>
      <c r="AK893" s="9">
        <v>11888.495517527172</v>
      </c>
      <c r="AL893" s="9">
        <v>2799454.9783843998</v>
      </c>
      <c r="AM893" s="9">
        <f t="shared" si="109"/>
        <v>507217.28458247287</v>
      </c>
      <c r="AN893" s="9"/>
      <c r="AO893" s="9"/>
      <c r="AP893" s="9"/>
      <c r="AQ893" s="9"/>
      <c r="AR893" s="9"/>
      <c r="AS893" s="9"/>
      <c r="AT893" s="9"/>
      <c r="AU893" s="9"/>
      <c r="AV893" s="9">
        <f t="shared" si="105"/>
        <v>206373.14769807318</v>
      </c>
      <c r="AW893" s="9"/>
      <c r="AX893" s="9"/>
      <c r="AY893" s="9"/>
      <c r="AZ893" s="9"/>
      <c r="BA893" s="20">
        <v>888</v>
      </c>
      <c r="BB893" s="20">
        <v>2017</v>
      </c>
      <c r="BC893" s="20">
        <v>1970</v>
      </c>
      <c r="BD893" s="21">
        <v>167.75</v>
      </c>
      <c r="BE893" s="9">
        <f t="shared" si="110"/>
        <v>-2093.4015664672479</v>
      </c>
      <c r="BF893" s="9">
        <v>2237641.3681000001</v>
      </c>
      <c r="BG893" s="9">
        <v>33412.713799999998</v>
      </c>
      <c r="BH893" s="9">
        <v>189522.45209999999</v>
      </c>
      <c r="BI893" s="9">
        <v>83745.769437929193</v>
      </c>
      <c r="BJ893" s="9">
        <v>375746.2378</v>
      </c>
      <c r="BK893" s="9">
        <v>65274.322851939665</v>
      </c>
      <c r="BL893" s="9">
        <v>2856887.6199524566</v>
      </c>
      <c r="BM893" s="9">
        <f t="shared" si="111"/>
        <v>310471.91494806035</v>
      </c>
      <c r="BN893" s="9"/>
      <c r="BO893" s="9"/>
      <c r="BP893" s="9"/>
      <c r="BQ893" s="9"/>
      <c r="BR893" s="9"/>
      <c r="BS893" s="9"/>
      <c r="BT893" s="9"/>
      <c r="BU893" s="9"/>
      <c r="BV893" s="9">
        <f t="shared" si="106"/>
        <v>-2093.4015664672479</v>
      </c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</row>
    <row r="894" spans="1:117">
      <c r="A894" s="8">
        <v>889</v>
      </c>
      <c r="B894" s="20">
        <v>2015</v>
      </c>
      <c r="C894" s="20">
        <v>1997</v>
      </c>
      <c r="D894" s="21">
        <v>158.16</v>
      </c>
      <c r="E894" s="9">
        <v>106957.9084</v>
      </c>
      <c r="F894" s="9">
        <v>2035604.5639</v>
      </c>
      <c r="G894" s="9">
        <v>77366.129400000005</v>
      </c>
      <c r="H894" s="9">
        <v>380902.59720000002</v>
      </c>
      <c r="I894" s="9">
        <v>71116.669200000004</v>
      </c>
      <c r="J894" s="9">
        <v>122212.97040000001</v>
      </c>
      <c r="K894" s="9">
        <v>0</v>
      </c>
      <c r="L894" s="9">
        <v>2580245.0216999999</v>
      </c>
      <c r="M894" s="9">
        <f t="shared" si="107"/>
        <v>122212.97040000001</v>
      </c>
      <c r="N894" s="9"/>
      <c r="O894" s="9"/>
      <c r="P894" s="9"/>
      <c r="Q894" s="9"/>
      <c r="R894" s="9"/>
      <c r="S894" s="9"/>
      <c r="T894" s="9"/>
      <c r="U894" s="9"/>
      <c r="V894" s="9">
        <f t="shared" si="104"/>
        <v>375519.90840000001</v>
      </c>
      <c r="W894" s="9"/>
      <c r="X894" s="9"/>
      <c r="Y894" s="9"/>
      <c r="Z894" s="9"/>
      <c r="AA894" s="8">
        <v>889</v>
      </c>
      <c r="AB894" s="20">
        <v>2016</v>
      </c>
      <c r="AC894" s="20">
        <v>1982</v>
      </c>
      <c r="AD894" s="21">
        <v>156.35</v>
      </c>
      <c r="AE894" s="9">
        <f t="shared" si="108"/>
        <v>219359.53219807241</v>
      </c>
      <c r="AF894" s="9">
        <v>2176239.1973999999</v>
      </c>
      <c r="AG894" s="9">
        <v>33508.915200000003</v>
      </c>
      <c r="AH894" s="9">
        <v>204914.46969999999</v>
      </c>
      <c r="AI894" s="9">
        <v>77520.63</v>
      </c>
      <c r="AJ894" s="9">
        <v>550085.71499999997</v>
      </c>
      <c r="AK894" s="9">
        <v>12707.719117527171</v>
      </c>
      <c r="AL894" s="9">
        <v>2810201.6759843999</v>
      </c>
      <c r="AM894" s="9">
        <f t="shared" si="109"/>
        <v>537377.99588247284</v>
      </c>
      <c r="AN894" s="9"/>
      <c r="AO894" s="9"/>
      <c r="AP894" s="9"/>
      <c r="AQ894" s="9"/>
      <c r="AR894" s="9"/>
      <c r="AS894" s="9"/>
      <c r="AT894" s="9"/>
      <c r="AU894" s="9"/>
      <c r="AV894" s="9">
        <f t="shared" si="105"/>
        <v>219359.53219807241</v>
      </c>
      <c r="AW894" s="9"/>
      <c r="AX894" s="9"/>
      <c r="AY894" s="9"/>
      <c r="AZ894" s="9"/>
      <c r="BA894" s="20">
        <v>889</v>
      </c>
      <c r="BB894" s="20">
        <v>2017</v>
      </c>
      <c r="BC894" s="20">
        <v>1983</v>
      </c>
      <c r="BD894" s="21">
        <v>157.11000000000001</v>
      </c>
      <c r="BE894" s="9">
        <f t="shared" si="110"/>
        <v>205406.21223088726</v>
      </c>
      <c r="BF894" s="9">
        <v>2196375.6373999999</v>
      </c>
      <c r="BG894" s="9">
        <v>33412.713799999998</v>
      </c>
      <c r="BH894" s="9">
        <v>193156.6024</v>
      </c>
      <c r="BI894" s="9">
        <v>70093.126635283406</v>
      </c>
      <c r="BJ894" s="9">
        <v>631943.23869999999</v>
      </c>
      <c r="BK894" s="9">
        <v>38662.738851939663</v>
      </c>
      <c r="BL894" s="9">
        <v>2880912.3678524564</v>
      </c>
      <c r="BM894" s="9">
        <f t="shared" si="111"/>
        <v>593280.49984806031</v>
      </c>
      <c r="BN894" s="9"/>
      <c r="BO894" s="9"/>
      <c r="BP894" s="9"/>
      <c r="BQ894" s="9"/>
      <c r="BR894" s="9"/>
      <c r="BS894" s="9"/>
      <c r="BT894" s="9"/>
      <c r="BU894" s="9"/>
      <c r="BV894" s="9">
        <f t="shared" si="106"/>
        <v>205406.21223088726</v>
      </c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</row>
    <row r="895" spans="1:117">
      <c r="A895" s="8">
        <v>890</v>
      </c>
      <c r="B895" s="20">
        <v>2015</v>
      </c>
      <c r="C895" s="20">
        <v>1989</v>
      </c>
      <c r="D895" s="21">
        <v>92.99</v>
      </c>
      <c r="E895" s="9">
        <v>44536.537600000003</v>
      </c>
      <c r="F895" s="9">
        <v>2038155.7098000001</v>
      </c>
      <c r="G895" s="9">
        <v>77366.129400000005</v>
      </c>
      <c r="H895" s="9">
        <v>380560.39620000002</v>
      </c>
      <c r="I895" s="9">
        <v>72401.809599999993</v>
      </c>
      <c r="J895" s="9">
        <v>52885.589099999997</v>
      </c>
      <c r="K895" s="9">
        <v>1697.54</v>
      </c>
      <c r="L895" s="9">
        <v>2575135.5564999999</v>
      </c>
      <c r="M895" s="9">
        <f t="shared" si="107"/>
        <v>51188.049099999997</v>
      </c>
      <c r="N895" s="9"/>
      <c r="O895" s="9"/>
      <c r="P895" s="9"/>
      <c r="Q895" s="9"/>
      <c r="R895" s="9"/>
      <c r="S895" s="9"/>
      <c r="T895" s="9"/>
      <c r="U895" s="9"/>
      <c r="V895" s="9">
        <f t="shared" si="104"/>
        <v>313098.53760000004</v>
      </c>
      <c r="W895" s="9"/>
      <c r="X895" s="9"/>
      <c r="Y895" s="9"/>
      <c r="Z895" s="9"/>
      <c r="AA895" s="8">
        <v>890</v>
      </c>
      <c r="AB895" s="20">
        <v>2016</v>
      </c>
      <c r="AC895" s="20">
        <v>1937</v>
      </c>
      <c r="AD895" s="21">
        <v>136</v>
      </c>
      <c r="AE895" s="9">
        <f t="shared" si="108"/>
        <v>-214970.28010192653</v>
      </c>
      <c r="AF895" s="9">
        <v>2171199.2272000001</v>
      </c>
      <c r="AG895" s="9">
        <v>33508.915200000003</v>
      </c>
      <c r="AH895" s="9">
        <v>192939.33719999998</v>
      </c>
      <c r="AI895" s="9">
        <v>122508.3683</v>
      </c>
      <c r="AJ895" s="9">
        <v>116875.7966</v>
      </c>
      <c r="AK895" s="9">
        <v>94193.954617527168</v>
      </c>
      <c r="AL895" s="9">
        <v>2757807.9699843996</v>
      </c>
      <c r="AM895" s="9">
        <f t="shared" si="109"/>
        <v>22681.841982472833</v>
      </c>
      <c r="AN895" s="9"/>
      <c r="AO895" s="9"/>
      <c r="AP895" s="9"/>
      <c r="AQ895" s="9"/>
      <c r="AR895" s="9"/>
      <c r="AS895" s="9"/>
      <c r="AT895" s="9"/>
      <c r="AU895" s="9"/>
      <c r="AV895" s="9">
        <f t="shared" si="105"/>
        <v>-214970.28010192653</v>
      </c>
      <c r="AW895" s="9"/>
      <c r="AX895" s="9"/>
      <c r="AY895" s="9"/>
      <c r="AZ895" s="9"/>
      <c r="BA895" s="20">
        <v>890</v>
      </c>
      <c r="BB895" s="20">
        <v>2017</v>
      </c>
      <c r="BC895" s="20">
        <v>1938</v>
      </c>
      <c r="BD895" s="21">
        <v>106.66</v>
      </c>
      <c r="BE895" s="9">
        <f t="shared" si="110"/>
        <v>-48587.770709134638</v>
      </c>
      <c r="BF895" s="9">
        <v>2169549.4076999999</v>
      </c>
      <c r="BG895" s="9">
        <v>33412.713799999998</v>
      </c>
      <c r="BH895" s="9">
        <v>191378.57260000001</v>
      </c>
      <c r="BI895" s="9">
        <v>76772.763795262304</v>
      </c>
      <c r="BJ895" s="9">
        <v>404564.69310000003</v>
      </c>
      <c r="BK895" s="9">
        <v>57929.365451939666</v>
      </c>
      <c r="BL895" s="9">
        <v>2866336.5562524567</v>
      </c>
      <c r="BM895" s="9">
        <f t="shared" si="111"/>
        <v>346635.3276480604</v>
      </c>
      <c r="BN895" s="9"/>
      <c r="BO895" s="9"/>
      <c r="BP895" s="9"/>
      <c r="BQ895" s="9"/>
      <c r="BR895" s="9"/>
      <c r="BS895" s="9"/>
      <c r="BT895" s="9"/>
      <c r="BU895" s="9"/>
      <c r="BV895" s="9">
        <f t="shared" si="106"/>
        <v>-48587.770709134638</v>
      </c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</row>
    <row r="896" spans="1:117">
      <c r="A896" s="8">
        <v>891</v>
      </c>
      <c r="B896" s="20">
        <v>2015</v>
      </c>
      <c r="C896" s="20">
        <v>1955</v>
      </c>
      <c r="D896" s="21">
        <v>97.62</v>
      </c>
      <c r="E896" s="9">
        <v>52083.506000000001</v>
      </c>
      <c r="F896" s="9">
        <v>2053526.8877000001</v>
      </c>
      <c r="G896" s="9">
        <v>77366.129400000005</v>
      </c>
      <c r="H896" s="9">
        <v>379062.1151</v>
      </c>
      <c r="I896" s="9">
        <v>78028.623800000001</v>
      </c>
      <c r="J896" s="9">
        <v>53107.790500000003</v>
      </c>
      <c r="K896" s="9">
        <v>20641.685099999999</v>
      </c>
      <c r="L896" s="9">
        <v>2568366.3552999999</v>
      </c>
      <c r="M896" s="9">
        <f t="shared" si="107"/>
        <v>32466.105400000004</v>
      </c>
      <c r="N896" s="9"/>
      <c r="O896" s="9"/>
      <c r="P896" s="9"/>
      <c r="Q896" s="9"/>
      <c r="R896" s="9"/>
      <c r="S896" s="9"/>
      <c r="T896" s="9"/>
      <c r="U896" s="9"/>
      <c r="V896" s="9">
        <f t="shared" si="104"/>
        <v>320645.50599999999</v>
      </c>
      <c r="W896" s="9"/>
      <c r="X896" s="9"/>
      <c r="Y896" s="9"/>
      <c r="Z896" s="9"/>
      <c r="AA896" s="8">
        <v>891</v>
      </c>
      <c r="AB896" s="20">
        <v>2016</v>
      </c>
      <c r="AC896" s="20">
        <v>1958</v>
      </c>
      <c r="AD896" s="21">
        <v>157.07</v>
      </c>
      <c r="AE896" s="9">
        <f t="shared" si="108"/>
        <v>-33585.855801926926</v>
      </c>
      <c r="AF896" s="9">
        <v>2187072.6631</v>
      </c>
      <c r="AG896" s="9">
        <v>33508.915200000003</v>
      </c>
      <c r="AH896" s="9">
        <v>203338.3492</v>
      </c>
      <c r="AI896" s="9">
        <v>83441.741599999994</v>
      </c>
      <c r="AJ896" s="9">
        <v>269567.3737</v>
      </c>
      <c r="AK896" s="9">
        <v>29324.202017527172</v>
      </c>
      <c r="AL896" s="9">
        <v>2781190.6965843998</v>
      </c>
      <c r="AM896" s="9">
        <f t="shared" si="109"/>
        <v>240243.17168247284</v>
      </c>
      <c r="AN896" s="9"/>
      <c r="AO896" s="9"/>
      <c r="AP896" s="9"/>
      <c r="AQ896" s="9"/>
      <c r="AR896" s="9"/>
      <c r="AS896" s="9"/>
      <c r="AT896" s="9"/>
      <c r="AU896" s="9"/>
      <c r="AV896" s="9">
        <f t="shared" si="105"/>
        <v>-33585.855801926926</v>
      </c>
      <c r="AW896" s="9"/>
      <c r="AX896" s="9"/>
      <c r="AY896" s="9"/>
      <c r="AZ896" s="9"/>
      <c r="BA896" s="20">
        <v>891</v>
      </c>
      <c r="BB896" s="20">
        <v>2017</v>
      </c>
      <c r="BC896" s="20">
        <v>1959</v>
      </c>
      <c r="BD896" s="21">
        <v>141.61000000000001</v>
      </c>
      <c r="BE896" s="9">
        <f t="shared" si="110"/>
        <v>91647.448571796063</v>
      </c>
      <c r="BF896" s="9">
        <v>2220239.6261999998</v>
      </c>
      <c r="BG896" s="9">
        <v>33412.713799999998</v>
      </c>
      <c r="BH896" s="9">
        <v>192763.02249999999</v>
      </c>
      <c r="BI896" s="9">
        <v>71571.713376192303</v>
      </c>
      <c r="BJ896" s="9">
        <v>494882.28400000004</v>
      </c>
      <c r="BK896" s="9">
        <v>40159.045251939664</v>
      </c>
      <c r="BL896" s="9">
        <v>2881062.8660524567</v>
      </c>
      <c r="BM896" s="9">
        <f t="shared" si="111"/>
        <v>454723.23874806036</v>
      </c>
      <c r="BN896" s="9"/>
      <c r="BO896" s="9"/>
      <c r="BP896" s="9"/>
      <c r="BQ896" s="9"/>
      <c r="BR896" s="9"/>
      <c r="BS896" s="9"/>
      <c r="BT896" s="9"/>
      <c r="BU896" s="9"/>
      <c r="BV896" s="9">
        <f t="shared" si="106"/>
        <v>91647.448571796063</v>
      </c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</row>
    <row r="897" spans="1:117">
      <c r="A897" s="8">
        <v>892</v>
      </c>
      <c r="B897" s="20">
        <v>2015</v>
      </c>
      <c r="C897" s="20">
        <v>1978</v>
      </c>
      <c r="D897" s="21">
        <v>104.63</v>
      </c>
      <c r="E897" s="9">
        <v>87607.295299999998</v>
      </c>
      <c r="F897" s="9">
        <v>2043644.5978000001</v>
      </c>
      <c r="G897" s="9">
        <v>77366.129400000005</v>
      </c>
      <c r="H897" s="9">
        <v>381189.60930000001</v>
      </c>
      <c r="I897" s="9">
        <v>70038.791599999997</v>
      </c>
      <c r="J897" s="9">
        <v>93828.697100000005</v>
      </c>
      <c r="K897" s="9">
        <v>0</v>
      </c>
      <c r="L897" s="9">
        <v>2578460.5299</v>
      </c>
      <c r="M897" s="9">
        <f t="shared" si="107"/>
        <v>93828.697100000005</v>
      </c>
      <c r="N897" s="9"/>
      <c r="O897" s="9"/>
      <c r="P897" s="9"/>
      <c r="Q897" s="9"/>
      <c r="R897" s="9"/>
      <c r="S897" s="9"/>
      <c r="T897" s="9"/>
      <c r="U897" s="9"/>
      <c r="V897" s="9">
        <f t="shared" si="104"/>
        <v>356169.2953</v>
      </c>
      <c r="W897" s="9"/>
      <c r="X897" s="9"/>
      <c r="Y897" s="9"/>
      <c r="Z897" s="9"/>
      <c r="AA897" s="8">
        <v>892</v>
      </c>
      <c r="AB897" s="20">
        <v>2016</v>
      </c>
      <c r="AC897" s="20">
        <v>1997</v>
      </c>
      <c r="AD897" s="21">
        <v>140.19999999999999</v>
      </c>
      <c r="AE897" s="9">
        <f t="shared" si="108"/>
        <v>189651.87439807318</v>
      </c>
      <c r="AF897" s="9">
        <v>2170126.798</v>
      </c>
      <c r="AG897" s="9">
        <v>33508.915200000003</v>
      </c>
      <c r="AH897" s="9">
        <v>205479.49299999999</v>
      </c>
      <c r="AI897" s="9">
        <v>75397.971099999995</v>
      </c>
      <c r="AJ897" s="9">
        <v>538059.75</v>
      </c>
      <c r="AK897" s="9">
        <v>10826.287717527171</v>
      </c>
      <c r="AL897" s="9">
        <v>2822094.7651843997</v>
      </c>
      <c r="AM897" s="9">
        <f t="shared" si="109"/>
        <v>527233.46228247287</v>
      </c>
      <c r="AN897" s="9"/>
      <c r="AO897" s="9"/>
      <c r="AP897" s="9"/>
      <c r="AQ897" s="9"/>
      <c r="AR897" s="9"/>
      <c r="AS897" s="9"/>
      <c r="AT897" s="9"/>
      <c r="AU897" s="9"/>
      <c r="AV897" s="9">
        <f t="shared" si="105"/>
        <v>189651.87439807318</v>
      </c>
      <c r="AW897" s="9"/>
      <c r="AX897" s="9"/>
      <c r="AY897" s="9"/>
      <c r="AZ897" s="9"/>
      <c r="BA897" s="20">
        <v>892</v>
      </c>
      <c r="BB897" s="20">
        <v>2017</v>
      </c>
      <c r="BC897" s="20">
        <v>1998</v>
      </c>
      <c r="BD897" s="21">
        <v>160.31</v>
      </c>
      <c r="BE897" s="9">
        <f t="shared" si="110"/>
        <v>-16622.778793689329</v>
      </c>
      <c r="BF897" s="9">
        <v>2197881.9775999999</v>
      </c>
      <c r="BG897" s="9">
        <v>33412.713799999998</v>
      </c>
      <c r="BH897" s="9">
        <v>191794.378</v>
      </c>
      <c r="BI897" s="9">
        <v>75210.681610706903</v>
      </c>
      <c r="BJ897" s="9">
        <v>391565.79500000004</v>
      </c>
      <c r="BK897" s="9">
        <v>42330.680351939664</v>
      </c>
      <c r="BL897" s="9">
        <v>2864157.6444524564</v>
      </c>
      <c r="BM897" s="9">
        <f t="shared" si="111"/>
        <v>349235.11464806041</v>
      </c>
      <c r="BN897" s="9"/>
      <c r="BO897" s="9"/>
      <c r="BP897" s="9"/>
      <c r="BQ897" s="9"/>
      <c r="BR897" s="9"/>
      <c r="BS897" s="9"/>
      <c r="BT897" s="9"/>
      <c r="BU897" s="9"/>
      <c r="BV897" s="9">
        <f t="shared" si="106"/>
        <v>-16622.778793689329</v>
      </c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</row>
    <row r="898" spans="1:117">
      <c r="A898" s="8">
        <v>893</v>
      </c>
      <c r="B898" s="20">
        <v>2015</v>
      </c>
      <c r="C898" s="20">
        <v>1975</v>
      </c>
      <c r="D898" s="21">
        <v>110.85</v>
      </c>
      <c r="E898" s="9">
        <v>28451.7781</v>
      </c>
      <c r="F898" s="9">
        <v>2048078.3570000001</v>
      </c>
      <c r="G898" s="9">
        <v>77366.129400000005</v>
      </c>
      <c r="H898" s="9">
        <v>380270.8211</v>
      </c>
      <c r="I898" s="9">
        <v>73489.312600000005</v>
      </c>
      <c r="J898" s="9">
        <v>39443.142399999997</v>
      </c>
      <c r="K898" s="9">
        <v>18996.897300000001</v>
      </c>
      <c r="L898" s="9">
        <v>2571199.0869999998</v>
      </c>
      <c r="M898" s="9">
        <f t="shared" si="107"/>
        <v>20446.245099999996</v>
      </c>
      <c r="N898" s="9"/>
      <c r="O898" s="9"/>
      <c r="P898" s="9"/>
      <c r="Q898" s="9"/>
      <c r="R898" s="9"/>
      <c r="S898" s="9"/>
      <c r="T898" s="9"/>
      <c r="U898" s="9"/>
      <c r="V898" s="9">
        <f t="shared" si="104"/>
        <v>297013.7781</v>
      </c>
      <c r="W898" s="9"/>
      <c r="X898" s="9"/>
      <c r="Y898" s="9"/>
      <c r="Z898" s="9"/>
      <c r="AA898" s="8">
        <v>893</v>
      </c>
      <c r="AB898" s="20">
        <v>2016</v>
      </c>
      <c r="AC898" s="20">
        <v>1929</v>
      </c>
      <c r="AD898" s="21">
        <v>92.94</v>
      </c>
      <c r="AE898" s="9">
        <f t="shared" si="108"/>
        <v>-210474.8313019271</v>
      </c>
      <c r="AF898" s="9">
        <v>2176874.3520999998</v>
      </c>
      <c r="AG898" s="9">
        <v>33508.915200000003</v>
      </c>
      <c r="AH898" s="9">
        <v>194609.12849999999</v>
      </c>
      <c r="AI898" s="9">
        <v>116235.3578</v>
      </c>
      <c r="AJ898" s="9">
        <v>87690.8511</v>
      </c>
      <c r="AK898" s="9">
        <v>59791.170117527174</v>
      </c>
      <c r="AL898" s="9">
        <v>2759602.2658843999</v>
      </c>
      <c r="AM898" s="9">
        <f t="shared" si="109"/>
        <v>27899.680982472826</v>
      </c>
      <c r="AN898" s="9"/>
      <c r="AO898" s="9"/>
      <c r="AP898" s="9"/>
      <c r="AQ898" s="9"/>
      <c r="AR898" s="9"/>
      <c r="AS898" s="9"/>
      <c r="AT898" s="9"/>
      <c r="AU898" s="9"/>
      <c r="AV898" s="9">
        <f t="shared" si="105"/>
        <v>-210474.8313019271</v>
      </c>
      <c r="AW898" s="9"/>
      <c r="AX898" s="9"/>
      <c r="AY898" s="9"/>
      <c r="AZ898" s="9"/>
      <c r="BA898" s="20">
        <v>893</v>
      </c>
      <c r="BB898" s="20">
        <v>2017</v>
      </c>
      <c r="BC898" s="20">
        <v>1930</v>
      </c>
      <c r="BD898" s="21">
        <v>85.5</v>
      </c>
      <c r="BE898" s="9">
        <f t="shared" si="110"/>
        <v>-318477.70861887233</v>
      </c>
      <c r="BF898" s="9">
        <v>2184390.7256999998</v>
      </c>
      <c r="BG898" s="9">
        <v>33412.713799999998</v>
      </c>
      <c r="BH898" s="9">
        <v>178794.36990000002</v>
      </c>
      <c r="BI898" s="9">
        <v>124048.634785524</v>
      </c>
      <c r="BJ898" s="9">
        <v>115678.5799</v>
      </c>
      <c r="BK898" s="9">
        <v>116236.49505193967</v>
      </c>
      <c r="BL898" s="9">
        <v>2838566.2376524564</v>
      </c>
      <c r="BM898" s="9">
        <f t="shared" si="111"/>
        <v>-557.91515193966916</v>
      </c>
      <c r="BN898" s="9"/>
      <c r="BO898" s="9"/>
      <c r="BP898" s="9"/>
      <c r="BQ898" s="9"/>
      <c r="BR898" s="9"/>
      <c r="BS898" s="9"/>
      <c r="BT898" s="9"/>
      <c r="BU898" s="9"/>
      <c r="BV898" s="9">
        <f t="shared" si="106"/>
        <v>-318477.70861887233</v>
      </c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</row>
    <row r="899" spans="1:117">
      <c r="A899" s="8">
        <v>894</v>
      </c>
      <c r="B899" s="20">
        <v>2015</v>
      </c>
      <c r="C899" s="20">
        <v>1958</v>
      </c>
      <c r="D899" s="21">
        <v>107.19</v>
      </c>
      <c r="E899" s="9">
        <v>82121.519400000005</v>
      </c>
      <c r="F899" s="9">
        <v>2050012.3943</v>
      </c>
      <c r="G899" s="9">
        <v>77366.129400000005</v>
      </c>
      <c r="H899" s="9">
        <v>379854.54100000003</v>
      </c>
      <c r="I899" s="9">
        <v>75052.658100000001</v>
      </c>
      <c r="J899" s="9">
        <v>82800.609500000006</v>
      </c>
      <c r="K899" s="9">
        <v>1320.9594999999999</v>
      </c>
      <c r="L899" s="9">
        <v>2581643.8533999999</v>
      </c>
      <c r="M899" s="9">
        <f t="shared" si="107"/>
        <v>81479.650000000009</v>
      </c>
      <c r="N899" s="9"/>
      <c r="O899" s="9"/>
      <c r="P899" s="9"/>
      <c r="Q899" s="9"/>
      <c r="R899" s="9"/>
      <c r="S899" s="9"/>
      <c r="T899" s="9"/>
      <c r="U899" s="9"/>
      <c r="V899" s="9">
        <f t="shared" si="104"/>
        <v>350683.51939999999</v>
      </c>
      <c r="W899" s="9"/>
      <c r="X899" s="9"/>
      <c r="Y899" s="9"/>
      <c r="Z899" s="9"/>
      <c r="AA899" s="8">
        <v>894</v>
      </c>
      <c r="AB899" s="20">
        <v>2016</v>
      </c>
      <c r="AC899" s="20">
        <v>1938</v>
      </c>
      <c r="AD899" s="21">
        <v>106.66</v>
      </c>
      <c r="AE899" s="9">
        <f t="shared" si="108"/>
        <v>43558.82099807309</v>
      </c>
      <c r="AF899" s="9">
        <v>2198360.6491999999</v>
      </c>
      <c r="AG899" s="9">
        <v>33508.915200000003</v>
      </c>
      <c r="AH899" s="9">
        <v>203319.57029999999</v>
      </c>
      <c r="AI899" s="9">
        <v>83512.289699999994</v>
      </c>
      <c r="AJ899" s="9">
        <v>339462.44170000002</v>
      </c>
      <c r="AK899" s="9">
        <v>34615.10861752717</v>
      </c>
      <c r="AL899" s="9">
        <v>2779989.9364843997</v>
      </c>
      <c r="AM899" s="9">
        <f t="shared" si="109"/>
        <v>304847.33308247285</v>
      </c>
      <c r="AN899" s="9"/>
      <c r="AO899" s="9"/>
      <c r="AP899" s="9"/>
      <c r="AQ899" s="9"/>
      <c r="AR899" s="9"/>
      <c r="AS899" s="9"/>
      <c r="AT899" s="9"/>
      <c r="AU899" s="9"/>
      <c r="AV899" s="9">
        <f t="shared" si="105"/>
        <v>43558.82099807309</v>
      </c>
      <c r="AW899" s="9"/>
      <c r="AX899" s="9"/>
      <c r="AY899" s="9"/>
      <c r="AZ899" s="9"/>
      <c r="BA899" s="20">
        <v>894</v>
      </c>
      <c r="BB899" s="20">
        <v>2017</v>
      </c>
      <c r="BC899" s="20">
        <v>1939</v>
      </c>
      <c r="BD899" s="21">
        <v>108.27</v>
      </c>
      <c r="BE899" s="9">
        <f t="shared" si="110"/>
        <v>-186424.63483715523</v>
      </c>
      <c r="BF899" s="9">
        <v>2224652.5907999999</v>
      </c>
      <c r="BG899" s="9">
        <v>33412.713799999998</v>
      </c>
      <c r="BH899" s="9">
        <v>185362.9847</v>
      </c>
      <c r="BI899" s="9">
        <v>99371.903667240898</v>
      </c>
      <c r="BJ899" s="9">
        <v>205236.87760000001</v>
      </c>
      <c r="BK899" s="9">
        <v>88317.530551939664</v>
      </c>
      <c r="BL899" s="9">
        <v>2846144.1748524564</v>
      </c>
      <c r="BM899" s="9">
        <f t="shared" si="111"/>
        <v>116919.34704806034</v>
      </c>
      <c r="BN899" s="9"/>
      <c r="BO899" s="9"/>
      <c r="BP899" s="9"/>
      <c r="BQ899" s="9"/>
      <c r="BR899" s="9"/>
      <c r="BS899" s="9"/>
      <c r="BT899" s="9"/>
      <c r="BU899" s="9"/>
      <c r="BV899" s="9">
        <f t="shared" si="106"/>
        <v>-186424.63483715523</v>
      </c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</row>
    <row r="900" spans="1:117">
      <c r="A900" s="8">
        <v>895</v>
      </c>
      <c r="B900" s="20">
        <v>2015</v>
      </c>
      <c r="C900" s="20">
        <v>1985</v>
      </c>
      <c r="D900" s="21">
        <v>89.42</v>
      </c>
      <c r="E900" s="9">
        <v>67667.835399999996</v>
      </c>
      <c r="F900" s="9">
        <v>2022793.3514</v>
      </c>
      <c r="G900" s="9">
        <v>77366.129400000005</v>
      </c>
      <c r="H900" s="9">
        <v>380659.78200000001</v>
      </c>
      <c r="I900" s="9">
        <v>72028.564799999993</v>
      </c>
      <c r="J900" s="9">
        <v>88213.303100000005</v>
      </c>
      <c r="K900" s="9">
        <v>0</v>
      </c>
      <c r="L900" s="9">
        <v>2573393.2952999999</v>
      </c>
      <c r="M900" s="9">
        <f t="shared" si="107"/>
        <v>88213.303100000005</v>
      </c>
      <c r="N900" s="9"/>
      <c r="O900" s="9"/>
      <c r="P900" s="9"/>
      <c r="Q900" s="9"/>
      <c r="R900" s="9"/>
      <c r="S900" s="9"/>
      <c r="T900" s="9"/>
      <c r="U900" s="9"/>
      <c r="V900" s="9">
        <f t="shared" si="104"/>
        <v>336229.83539999998</v>
      </c>
      <c r="W900" s="9"/>
      <c r="X900" s="9"/>
      <c r="Y900" s="9"/>
      <c r="Z900" s="9"/>
      <c r="AA900" s="8">
        <v>895</v>
      </c>
      <c r="AB900" s="20">
        <v>2016</v>
      </c>
      <c r="AC900" s="20">
        <v>2007</v>
      </c>
      <c r="AD900" s="21">
        <v>128.85</v>
      </c>
      <c r="AE900" s="9">
        <f t="shared" si="108"/>
        <v>-24096.49390192749</v>
      </c>
      <c r="AF900" s="9">
        <v>2146678.8530000001</v>
      </c>
      <c r="AG900" s="9">
        <v>33508.915200000003</v>
      </c>
      <c r="AH900" s="9">
        <v>203726.8639</v>
      </c>
      <c r="AI900" s="9">
        <v>81982.183799999999</v>
      </c>
      <c r="AJ900" s="9">
        <v>307871.45699999999</v>
      </c>
      <c r="AK900" s="9">
        <v>19454.267117527168</v>
      </c>
      <c r="AL900" s="9">
        <v>2778410.4996843999</v>
      </c>
      <c r="AM900" s="9">
        <f t="shared" si="109"/>
        <v>288417.18988247286</v>
      </c>
      <c r="AN900" s="9"/>
      <c r="AO900" s="9"/>
      <c r="AP900" s="9"/>
      <c r="AQ900" s="9"/>
      <c r="AR900" s="9"/>
      <c r="AS900" s="9"/>
      <c r="AT900" s="9"/>
      <c r="AU900" s="9"/>
      <c r="AV900" s="9">
        <f t="shared" si="105"/>
        <v>-24096.49390192749</v>
      </c>
      <c r="AW900" s="9"/>
      <c r="AX900" s="9"/>
      <c r="AY900" s="9"/>
      <c r="AZ900" s="9"/>
      <c r="BA900" s="20">
        <v>895</v>
      </c>
      <c r="BB900" s="20">
        <v>2017</v>
      </c>
      <c r="BC900" s="20">
        <v>2008</v>
      </c>
      <c r="BD900" s="21">
        <v>117.14</v>
      </c>
      <c r="BE900" s="9">
        <f t="shared" si="110"/>
        <v>-158981.51015175227</v>
      </c>
      <c r="BF900" s="9">
        <v>2183082.8226000001</v>
      </c>
      <c r="BG900" s="9">
        <v>33412.713799999998</v>
      </c>
      <c r="BH900" s="9">
        <v>186965.76010000001</v>
      </c>
      <c r="BI900" s="9">
        <v>93350.655852643293</v>
      </c>
      <c r="BJ900" s="9">
        <v>268086.49580000003</v>
      </c>
      <c r="BK900" s="9">
        <v>63207.429751939664</v>
      </c>
      <c r="BL900" s="9">
        <v>2860672.5285524563</v>
      </c>
      <c r="BM900" s="9">
        <f t="shared" si="111"/>
        <v>204879.06604806037</v>
      </c>
      <c r="BN900" s="9"/>
      <c r="BO900" s="9"/>
      <c r="BP900" s="9"/>
      <c r="BQ900" s="9"/>
      <c r="BR900" s="9"/>
      <c r="BS900" s="9"/>
      <c r="BT900" s="9"/>
      <c r="BU900" s="9"/>
      <c r="BV900" s="9">
        <f t="shared" si="106"/>
        <v>-158981.51015175227</v>
      </c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</row>
    <row r="901" spans="1:117">
      <c r="A901" s="8">
        <v>896</v>
      </c>
      <c r="B901" s="20">
        <v>2015</v>
      </c>
      <c r="C901" s="20">
        <v>1969</v>
      </c>
      <c r="D901" s="21">
        <v>121.38</v>
      </c>
      <c r="E901" s="9">
        <v>89579.766699999993</v>
      </c>
      <c r="F901" s="9">
        <v>2024664.2176999999</v>
      </c>
      <c r="G901" s="9">
        <v>77366.129400000005</v>
      </c>
      <c r="H901" s="9">
        <v>380105.69079999998</v>
      </c>
      <c r="I901" s="9">
        <v>74109.461599999995</v>
      </c>
      <c r="J901" s="9">
        <v>112012.7625</v>
      </c>
      <c r="K901" s="9">
        <v>0</v>
      </c>
      <c r="L901" s="9">
        <v>2578678.4953000001</v>
      </c>
      <c r="M901" s="9">
        <f t="shared" si="107"/>
        <v>112012.7625</v>
      </c>
      <c r="N901" s="9"/>
      <c r="O901" s="9"/>
      <c r="P901" s="9"/>
      <c r="Q901" s="9"/>
      <c r="R901" s="9"/>
      <c r="S901" s="9"/>
      <c r="T901" s="9"/>
      <c r="U901" s="9"/>
      <c r="V901" s="9">
        <f t="shared" si="104"/>
        <v>358141.76670000004</v>
      </c>
      <c r="W901" s="9"/>
      <c r="X901" s="9"/>
      <c r="Y901" s="9"/>
      <c r="Z901" s="9"/>
      <c r="AA901" s="8">
        <v>896</v>
      </c>
      <c r="AB901" s="20">
        <v>2016</v>
      </c>
      <c r="AC901" s="20">
        <v>1959</v>
      </c>
      <c r="AD901" s="21">
        <v>141.61000000000001</v>
      </c>
      <c r="AE901" s="9">
        <f t="shared" si="108"/>
        <v>157951.20359807368</v>
      </c>
      <c r="AF901" s="9">
        <v>2132251.4597</v>
      </c>
      <c r="AG901" s="9">
        <v>33508.915200000003</v>
      </c>
      <c r="AH901" s="9">
        <v>205682.67259999999</v>
      </c>
      <c r="AI901" s="9">
        <v>74634.673699999999</v>
      </c>
      <c r="AJ901" s="9">
        <v>529192.46140000003</v>
      </c>
      <c r="AK901" s="9">
        <v>8936.3475175271706</v>
      </c>
      <c r="AL901" s="9">
        <v>2808382.6314843995</v>
      </c>
      <c r="AM901" s="9">
        <f t="shared" si="109"/>
        <v>520256.11388247286</v>
      </c>
      <c r="AN901" s="9"/>
      <c r="AO901" s="9"/>
      <c r="AP901" s="9"/>
      <c r="AQ901" s="9"/>
      <c r="AR901" s="9"/>
      <c r="AS901" s="9"/>
      <c r="AT901" s="9"/>
      <c r="AU901" s="9"/>
      <c r="AV901" s="9">
        <f t="shared" si="105"/>
        <v>157951.20359807368</v>
      </c>
      <c r="AW901" s="9"/>
      <c r="AX901" s="9"/>
      <c r="AY901" s="9"/>
      <c r="AZ901" s="9"/>
      <c r="BA901" s="20">
        <v>896</v>
      </c>
      <c r="BB901" s="20">
        <v>2017</v>
      </c>
      <c r="BC901" s="20">
        <v>1960</v>
      </c>
      <c r="BD901" s="21">
        <v>137.91</v>
      </c>
      <c r="BE901" s="9">
        <f t="shared" si="110"/>
        <v>40490.609356969595</v>
      </c>
      <c r="BF901" s="9">
        <v>2181751.2368000001</v>
      </c>
      <c r="BG901" s="9">
        <v>33412.713799999998</v>
      </c>
      <c r="BH901" s="9">
        <v>192609.45300000001</v>
      </c>
      <c r="BI901" s="9">
        <v>72148.637661365297</v>
      </c>
      <c r="BJ901" s="9">
        <v>476660.90420000005</v>
      </c>
      <c r="BK901" s="9">
        <v>43164.87405193966</v>
      </c>
      <c r="BL901" s="9">
        <v>2872927.4620524566</v>
      </c>
      <c r="BM901" s="9">
        <f t="shared" si="111"/>
        <v>433496.03014806041</v>
      </c>
      <c r="BN901" s="9"/>
      <c r="BO901" s="9"/>
      <c r="BP901" s="9"/>
      <c r="BQ901" s="9"/>
      <c r="BR901" s="9"/>
      <c r="BS901" s="9"/>
      <c r="BT901" s="9"/>
      <c r="BU901" s="9"/>
      <c r="BV901" s="9">
        <f t="shared" si="106"/>
        <v>40490.609356969595</v>
      </c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</row>
    <row r="902" spans="1:117">
      <c r="A902" s="8">
        <v>897</v>
      </c>
      <c r="B902" s="20">
        <v>2015</v>
      </c>
      <c r="C902" s="20">
        <v>1970</v>
      </c>
      <c r="D902" s="21">
        <v>97.15</v>
      </c>
      <c r="E902" s="9">
        <v>27217.7637</v>
      </c>
      <c r="F902" s="9">
        <v>2055349.4763</v>
      </c>
      <c r="G902" s="9">
        <v>77366.129400000005</v>
      </c>
      <c r="H902" s="9">
        <v>379434.08270000003</v>
      </c>
      <c r="I902" s="9">
        <v>76631.694699999993</v>
      </c>
      <c r="J902" s="9">
        <v>31481.356800000001</v>
      </c>
      <c r="K902" s="9">
        <v>23189.844799999999</v>
      </c>
      <c r="L902" s="9">
        <v>2569855.1313</v>
      </c>
      <c r="M902" s="9">
        <f t="shared" si="107"/>
        <v>8291.5120000000024</v>
      </c>
      <c r="N902" s="9"/>
      <c r="O902" s="9"/>
      <c r="P902" s="9"/>
      <c r="Q902" s="9"/>
      <c r="R902" s="9"/>
      <c r="S902" s="9"/>
      <c r="T902" s="9"/>
      <c r="U902" s="9"/>
      <c r="V902" s="9">
        <f t="shared" ref="V902:V965" si="112">(E902-inmean)*stdfac+outmean</f>
        <v>295779.76370000001</v>
      </c>
      <c r="W902" s="9"/>
      <c r="X902" s="9"/>
      <c r="Y902" s="9"/>
      <c r="Z902" s="9"/>
      <c r="AA902" s="8">
        <v>897</v>
      </c>
      <c r="AB902" s="20">
        <v>2016</v>
      </c>
      <c r="AC902" s="20">
        <v>1937</v>
      </c>
      <c r="AD902" s="21">
        <v>136</v>
      </c>
      <c r="AE902" s="9">
        <f t="shared" si="108"/>
        <v>-233706.10430192668</v>
      </c>
      <c r="AF902" s="9">
        <v>2174581.5685000001</v>
      </c>
      <c r="AG902" s="9">
        <v>33508.915200000003</v>
      </c>
      <c r="AH902" s="9">
        <v>192720.26359999998</v>
      </c>
      <c r="AI902" s="9">
        <v>123331.3759</v>
      </c>
      <c r="AJ902" s="9">
        <v>97691.642899999992</v>
      </c>
      <c r="AK902" s="9">
        <v>98033.674317527169</v>
      </c>
      <c r="AL902" s="9">
        <v>2757506.1960843997</v>
      </c>
      <c r="AM902" s="9">
        <f t="shared" si="109"/>
        <v>-342.03141752717784</v>
      </c>
      <c r="AN902" s="9"/>
      <c r="AO902" s="9"/>
      <c r="AP902" s="9"/>
      <c r="AQ902" s="9"/>
      <c r="AR902" s="9"/>
      <c r="AS902" s="9"/>
      <c r="AT902" s="9"/>
      <c r="AU902" s="9"/>
      <c r="AV902" s="9">
        <f t="shared" ref="AV902:AV965" si="113">(AE902-inmean2)*stdfac2+outmean2</f>
        <v>-233706.10430192668</v>
      </c>
      <c r="AW902" s="9"/>
      <c r="AX902" s="9"/>
      <c r="AY902" s="9"/>
      <c r="AZ902" s="9"/>
      <c r="BA902" s="20">
        <v>897</v>
      </c>
      <c r="BB902" s="20">
        <v>2017</v>
      </c>
      <c r="BC902" s="20">
        <v>1938</v>
      </c>
      <c r="BD902" s="21">
        <v>106.66</v>
      </c>
      <c r="BE902" s="9">
        <f t="shared" si="110"/>
        <v>2436.1211605835706</v>
      </c>
      <c r="BF902" s="9">
        <v>2187368.0828999998</v>
      </c>
      <c r="BG902" s="9">
        <v>33412.713799999998</v>
      </c>
      <c r="BH902" s="9">
        <v>191361.9437</v>
      </c>
      <c r="BI902" s="9">
        <v>76835.234864979895</v>
      </c>
      <c r="BJ902" s="9">
        <v>435678.90250000003</v>
      </c>
      <c r="BK902" s="9">
        <v>57483.301751939667</v>
      </c>
      <c r="BL902" s="9">
        <v>2864737.4548524567</v>
      </c>
      <c r="BM902" s="9">
        <f t="shared" si="111"/>
        <v>378195.60074806039</v>
      </c>
      <c r="BN902" s="9"/>
      <c r="BO902" s="9"/>
      <c r="BP902" s="9"/>
      <c r="BQ902" s="9"/>
      <c r="BR902" s="9"/>
      <c r="BS902" s="9"/>
      <c r="BT902" s="9"/>
      <c r="BU902" s="9"/>
      <c r="BV902" s="9">
        <f t="shared" ref="BV902:BV965" si="114">(BE902-inmean3)*stdfac3+outmean3</f>
        <v>2436.1211605835706</v>
      </c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</row>
    <row r="903" spans="1:117">
      <c r="A903" s="8">
        <v>898</v>
      </c>
      <c r="B903" s="20">
        <v>2015</v>
      </c>
      <c r="C903" s="20">
        <v>1965</v>
      </c>
      <c r="D903" s="21">
        <v>125.74</v>
      </c>
      <c r="E903" s="9">
        <v>58852.097900000001</v>
      </c>
      <c r="F903" s="9">
        <v>2026724.4782</v>
      </c>
      <c r="G903" s="9">
        <v>77366.129400000005</v>
      </c>
      <c r="H903" s="9">
        <v>380090.91239999997</v>
      </c>
      <c r="I903" s="9">
        <v>74164.962100000004</v>
      </c>
      <c r="J903" s="9">
        <v>81119.048500000004</v>
      </c>
      <c r="K903" s="9">
        <v>6347.3752999999997</v>
      </c>
      <c r="L903" s="9">
        <v>2574266.0573</v>
      </c>
      <c r="M903" s="9">
        <f t="shared" ref="M903:M966" si="115">J903-K903</f>
        <v>74771.673200000005</v>
      </c>
      <c r="N903" s="9"/>
      <c r="O903" s="9"/>
      <c r="P903" s="9"/>
      <c r="Q903" s="9"/>
      <c r="R903" s="9"/>
      <c r="S903" s="9"/>
      <c r="T903" s="9"/>
      <c r="U903" s="9"/>
      <c r="V903" s="9">
        <f t="shared" si="112"/>
        <v>327414.09789999999</v>
      </c>
      <c r="W903" s="9"/>
      <c r="X903" s="9"/>
      <c r="Y903" s="9"/>
      <c r="Z903" s="9"/>
      <c r="AA903" s="8">
        <v>898</v>
      </c>
      <c r="AB903" s="20">
        <v>2016</v>
      </c>
      <c r="AC903" s="20">
        <v>1968</v>
      </c>
      <c r="AD903" s="21">
        <v>152.97999999999999</v>
      </c>
      <c r="AE903" s="9">
        <f t="shared" ref="AE903:AE966" si="116">SUM(AF903:AJ903)-SUM(AK903:AL903)</f>
        <v>126124.30579807283</v>
      </c>
      <c r="AF903" s="9">
        <v>2177483.5773999998</v>
      </c>
      <c r="AG903" s="9">
        <v>33508.915200000003</v>
      </c>
      <c r="AH903" s="9">
        <v>205227.06829999998</v>
      </c>
      <c r="AI903" s="9">
        <v>76346.270900000003</v>
      </c>
      <c r="AJ903" s="9">
        <v>421821.7598</v>
      </c>
      <c r="AK903" s="9">
        <v>11459.917417527171</v>
      </c>
      <c r="AL903" s="9">
        <v>2776803.3683843999</v>
      </c>
      <c r="AM903" s="9">
        <f t="shared" ref="AM903:AM966" si="117">AJ903-AK903</f>
        <v>410361.84238247282</v>
      </c>
      <c r="AN903" s="9"/>
      <c r="AO903" s="9"/>
      <c r="AP903" s="9"/>
      <c r="AQ903" s="9"/>
      <c r="AR903" s="9"/>
      <c r="AS903" s="9"/>
      <c r="AT903" s="9"/>
      <c r="AU903" s="9"/>
      <c r="AV903" s="9">
        <f t="shared" si="113"/>
        <v>126124.30579807283</v>
      </c>
      <c r="AW903" s="9"/>
      <c r="AX903" s="9"/>
      <c r="AY903" s="9"/>
      <c r="AZ903" s="9"/>
      <c r="BA903" s="20">
        <v>898</v>
      </c>
      <c r="BB903" s="20">
        <v>2017</v>
      </c>
      <c r="BC903" s="20">
        <v>1969</v>
      </c>
      <c r="BD903" s="21">
        <v>123.63</v>
      </c>
      <c r="BE903" s="9">
        <f t="shared" ref="BE903:BE966" si="118">SUM(BF903:BJ903)-SUM(BK903:BL903)</f>
        <v>32677.099941768218</v>
      </c>
      <c r="BF903" s="9">
        <v>2181116.8616999998</v>
      </c>
      <c r="BG903" s="9">
        <v>33412.713799999998</v>
      </c>
      <c r="BH903" s="9">
        <v>192748.1569</v>
      </c>
      <c r="BI903" s="9">
        <v>71627.559746164901</v>
      </c>
      <c r="BJ903" s="9">
        <v>472903.38030000002</v>
      </c>
      <c r="BK903" s="9">
        <v>40169.562351939661</v>
      </c>
      <c r="BL903" s="9">
        <v>2878962.0101524564</v>
      </c>
      <c r="BM903" s="9">
        <f t="shared" ref="BM903:BM966" si="119">BJ903-BK903</f>
        <v>432733.81794806034</v>
      </c>
      <c r="BN903" s="9"/>
      <c r="BO903" s="9"/>
      <c r="BP903" s="9"/>
      <c r="BQ903" s="9"/>
      <c r="BR903" s="9"/>
      <c r="BS903" s="9"/>
      <c r="BT903" s="9"/>
      <c r="BU903" s="9"/>
      <c r="BV903" s="9">
        <f t="shared" si="114"/>
        <v>32677.099941768218</v>
      </c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</row>
    <row r="904" spans="1:117">
      <c r="A904" s="8">
        <v>899</v>
      </c>
      <c r="B904" s="20">
        <v>2015</v>
      </c>
      <c r="C904" s="20">
        <v>1953</v>
      </c>
      <c r="D904" s="21">
        <v>106.8</v>
      </c>
      <c r="E904" s="9">
        <v>49707.841099999998</v>
      </c>
      <c r="F904" s="9">
        <v>2039513.5259</v>
      </c>
      <c r="G904" s="9">
        <v>77366.129400000005</v>
      </c>
      <c r="H904" s="9">
        <v>380580.26199999999</v>
      </c>
      <c r="I904" s="9">
        <v>72327.203500000003</v>
      </c>
      <c r="J904" s="9">
        <v>58403.996200000001</v>
      </c>
      <c r="K904" s="9">
        <v>2586.1792999999998</v>
      </c>
      <c r="L904" s="9">
        <v>2575897.0965</v>
      </c>
      <c r="M904" s="9">
        <f t="shared" si="115"/>
        <v>55817.816900000005</v>
      </c>
      <c r="N904" s="9"/>
      <c r="O904" s="9"/>
      <c r="P904" s="9"/>
      <c r="Q904" s="9"/>
      <c r="R904" s="9"/>
      <c r="S904" s="9"/>
      <c r="T904" s="9"/>
      <c r="U904" s="9"/>
      <c r="V904" s="9">
        <f t="shared" si="112"/>
        <v>318269.84110000002</v>
      </c>
      <c r="W904" s="9"/>
      <c r="X904" s="9"/>
      <c r="Y904" s="9"/>
      <c r="Z904" s="9"/>
      <c r="AA904" s="8">
        <v>899</v>
      </c>
      <c r="AB904" s="20">
        <v>2016</v>
      </c>
      <c r="AC904" s="20">
        <v>1974</v>
      </c>
      <c r="AD904" s="21">
        <v>139.1</v>
      </c>
      <c r="AE904" s="9">
        <f t="shared" si="116"/>
        <v>166688.97249807324</v>
      </c>
      <c r="AF904" s="9">
        <v>2189215.1738999998</v>
      </c>
      <c r="AG904" s="9">
        <v>33508.915200000003</v>
      </c>
      <c r="AH904" s="9">
        <v>205468.08309999999</v>
      </c>
      <c r="AI904" s="9">
        <v>75440.835500000001</v>
      </c>
      <c r="AJ904" s="9">
        <v>497555.31310000003</v>
      </c>
      <c r="AK904" s="9">
        <v>15071.56931752717</v>
      </c>
      <c r="AL904" s="9">
        <v>2819427.7789843995</v>
      </c>
      <c r="AM904" s="9">
        <f t="shared" si="117"/>
        <v>482483.74378247285</v>
      </c>
      <c r="AN904" s="9"/>
      <c r="AO904" s="9"/>
      <c r="AP904" s="9"/>
      <c r="AQ904" s="9"/>
      <c r="AR904" s="9"/>
      <c r="AS904" s="9"/>
      <c r="AT904" s="9"/>
      <c r="AU904" s="9"/>
      <c r="AV904" s="9">
        <f t="shared" si="113"/>
        <v>166688.97249807324</v>
      </c>
      <c r="AW904" s="9"/>
      <c r="AX904" s="9"/>
      <c r="AY904" s="9"/>
      <c r="AZ904" s="9"/>
      <c r="BA904" s="20">
        <v>899</v>
      </c>
      <c r="BB904" s="20">
        <v>2017</v>
      </c>
      <c r="BC904" s="20">
        <v>1975</v>
      </c>
      <c r="BD904" s="21">
        <v>170.14</v>
      </c>
      <c r="BE904" s="9">
        <f t="shared" si="118"/>
        <v>-76294.944781023078</v>
      </c>
      <c r="BF904" s="9">
        <v>2177959.6028</v>
      </c>
      <c r="BG904" s="9">
        <v>33412.713799999998</v>
      </c>
      <c r="BH904" s="9">
        <v>191018.75289999999</v>
      </c>
      <c r="BI904" s="9">
        <v>78124.521323372595</v>
      </c>
      <c r="BJ904" s="9">
        <v>355274.65520000004</v>
      </c>
      <c r="BK904" s="9">
        <v>45193.80205193966</v>
      </c>
      <c r="BL904" s="9">
        <v>2866891.3887524563</v>
      </c>
      <c r="BM904" s="9">
        <f t="shared" si="119"/>
        <v>310080.85314806039</v>
      </c>
      <c r="BN904" s="9"/>
      <c r="BO904" s="9"/>
      <c r="BP904" s="9"/>
      <c r="BQ904" s="9"/>
      <c r="BR904" s="9"/>
      <c r="BS904" s="9"/>
      <c r="BT904" s="9"/>
      <c r="BU904" s="9"/>
      <c r="BV904" s="9">
        <f t="shared" si="114"/>
        <v>-76294.944781023078</v>
      </c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</row>
    <row r="905" spans="1:117">
      <c r="A905" s="8">
        <v>900</v>
      </c>
      <c r="B905" s="20">
        <v>2015</v>
      </c>
      <c r="C905" s="20">
        <v>1992</v>
      </c>
      <c r="D905" s="21">
        <v>72.650000000000006</v>
      </c>
      <c r="E905" s="9">
        <v>68150.042700000005</v>
      </c>
      <c r="F905" s="9">
        <v>2048084.9247999999</v>
      </c>
      <c r="G905" s="9">
        <v>77366.129400000005</v>
      </c>
      <c r="H905" s="9">
        <v>379993.92910000001</v>
      </c>
      <c r="I905" s="9">
        <v>74529.184200000003</v>
      </c>
      <c r="J905" s="9">
        <v>69006.358300000007</v>
      </c>
      <c r="K905" s="9">
        <v>3544.4526000000001</v>
      </c>
      <c r="L905" s="9">
        <v>2577286.0304999999</v>
      </c>
      <c r="M905" s="9">
        <f t="shared" si="115"/>
        <v>65461.90570000001</v>
      </c>
      <c r="N905" s="9"/>
      <c r="O905" s="9"/>
      <c r="P905" s="9"/>
      <c r="Q905" s="9"/>
      <c r="R905" s="9"/>
      <c r="S905" s="9"/>
      <c r="T905" s="9"/>
      <c r="U905" s="9"/>
      <c r="V905" s="9">
        <f t="shared" si="112"/>
        <v>336712.04269999999</v>
      </c>
      <c r="W905" s="9"/>
      <c r="X905" s="9"/>
      <c r="Y905" s="9"/>
      <c r="Z905" s="9"/>
      <c r="AA905" s="8">
        <v>900</v>
      </c>
      <c r="AB905" s="20">
        <v>2016</v>
      </c>
      <c r="AC905" s="20">
        <v>2006</v>
      </c>
      <c r="AD905" s="21">
        <v>123.71</v>
      </c>
      <c r="AE905" s="9">
        <f t="shared" si="116"/>
        <v>65402.77199807344</v>
      </c>
      <c r="AF905" s="9">
        <v>2153519.5635000002</v>
      </c>
      <c r="AG905" s="9">
        <v>33508.915200000003</v>
      </c>
      <c r="AH905" s="9">
        <v>203801.76109999997</v>
      </c>
      <c r="AI905" s="9">
        <v>81700.812699999995</v>
      </c>
      <c r="AJ905" s="9">
        <v>400083.5123</v>
      </c>
      <c r="AK905" s="9">
        <v>18537.125517527173</v>
      </c>
      <c r="AL905" s="9">
        <v>2788674.6672843997</v>
      </c>
      <c r="AM905" s="9">
        <f t="shared" si="117"/>
        <v>381546.38678247284</v>
      </c>
      <c r="AN905" s="9"/>
      <c r="AO905" s="9"/>
      <c r="AP905" s="9"/>
      <c r="AQ905" s="9"/>
      <c r="AR905" s="9"/>
      <c r="AS905" s="9"/>
      <c r="AT905" s="9"/>
      <c r="AU905" s="9"/>
      <c r="AV905" s="9">
        <f t="shared" si="113"/>
        <v>65402.77199807344</v>
      </c>
      <c r="AW905" s="9"/>
      <c r="AX905" s="9"/>
      <c r="AY905" s="9"/>
      <c r="AZ905" s="9"/>
      <c r="BA905" s="20">
        <v>900</v>
      </c>
      <c r="BB905" s="20">
        <v>2017</v>
      </c>
      <c r="BC905" s="20">
        <v>2007</v>
      </c>
      <c r="BD905" s="21">
        <v>128.85</v>
      </c>
      <c r="BE905" s="9">
        <f t="shared" si="118"/>
        <v>-82500.631121879909</v>
      </c>
      <c r="BF905" s="9">
        <v>2192087.6346999998</v>
      </c>
      <c r="BG905" s="9">
        <v>33412.713799999998</v>
      </c>
      <c r="BH905" s="9">
        <v>190912.49470000001</v>
      </c>
      <c r="BI905" s="9">
        <v>78523.708282516003</v>
      </c>
      <c r="BJ905" s="9">
        <v>329223.8198</v>
      </c>
      <c r="BK905" s="9">
        <v>54308.370351939666</v>
      </c>
      <c r="BL905" s="9">
        <v>2852352.6320524565</v>
      </c>
      <c r="BM905" s="9">
        <f t="shared" si="119"/>
        <v>274915.44944806036</v>
      </c>
      <c r="BN905" s="9"/>
      <c r="BO905" s="9"/>
      <c r="BP905" s="9"/>
      <c r="BQ905" s="9"/>
      <c r="BR905" s="9"/>
      <c r="BS905" s="9"/>
      <c r="BT905" s="9"/>
      <c r="BU905" s="9"/>
      <c r="BV905" s="9">
        <f t="shared" si="114"/>
        <v>-82500.631121879909</v>
      </c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</row>
    <row r="906" spans="1:117">
      <c r="A906" s="8">
        <v>901</v>
      </c>
      <c r="B906" s="20">
        <v>2015</v>
      </c>
      <c r="C906" s="20">
        <v>1963</v>
      </c>
      <c r="D906" s="21">
        <v>95.05</v>
      </c>
      <c r="E906" s="9">
        <v>57433.341399999998</v>
      </c>
      <c r="F906" s="9">
        <v>2030021.9513999999</v>
      </c>
      <c r="G906" s="9">
        <v>77366.129400000005</v>
      </c>
      <c r="H906" s="9">
        <v>381177.06469999999</v>
      </c>
      <c r="I906" s="9">
        <v>70085.902900000001</v>
      </c>
      <c r="J906" s="9">
        <v>75877.392600000006</v>
      </c>
      <c r="K906" s="9">
        <v>1721.7122999999999</v>
      </c>
      <c r="L906" s="9">
        <v>2575373.3873000001</v>
      </c>
      <c r="M906" s="9">
        <f t="shared" si="115"/>
        <v>74155.680300000007</v>
      </c>
      <c r="N906" s="9"/>
      <c r="O906" s="9"/>
      <c r="P906" s="9"/>
      <c r="Q906" s="9"/>
      <c r="R906" s="9"/>
      <c r="S906" s="9"/>
      <c r="T906" s="9"/>
      <c r="U906" s="9"/>
      <c r="V906" s="9">
        <f t="shared" si="112"/>
        <v>325995.34140000003</v>
      </c>
      <c r="W906" s="9"/>
      <c r="X906" s="9"/>
      <c r="Y906" s="9"/>
      <c r="Z906" s="9"/>
      <c r="AA906" s="8">
        <v>901</v>
      </c>
      <c r="AB906" s="20">
        <v>2016</v>
      </c>
      <c r="AC906" s="20">
        <v>1980</v>
      </c>
      <c r="AD906" s="21">
        <v>138.94</v>
      </c>
      <c r="AE906" s="9">
        <f t="shared" si="116"/>
        <v>-101956.10410192655</v>
      </c>
      <c r="AF906" s="9">
        <v>2167034.3944000001</v>
      </c>
      <c r="AG906" s="9">
        <v>33508.915200000003</v>
      </c>
      <c r="AH906" s="9">
        <v>200377.02359999999</v>
      </c>
      <c r="AI906" s="9">
        <v>94566.740999999995</v>
      </c>
      <c r="AJ906" s="9">
        <v>217422.35140000001</v>
      </c>
      <c r="AK906" s="9">
        <v>38453.27221752717</v>
      </c>
      <c r="AL906" s="9">
        <v>2776412.2574843997</v>
      </c>
      <c r="AM906" s="9">
        <f t="shared" si="117"/>
        <v>178969.07918247284</v>
      </c>
      <c r="AN906" s="9"/>
      <c r="AO906" s="9"/>
      <c r="AP906" s="9"/>
      <c r="AQ906" s="9"/>
      <c r="AR906" s="9"/>
      <c r="AS906" s="9"/>
      <c r="AT906" s="9"/>
      <c r="AU906" s="9"/>
      <c r="AV906" s="9">
        <f t="shared" si="113"/>
        <v>-101956.10410192655</v>
      </c>
      <c r="AW906" s="9"/>
      <c r="AX906" s="9"/>
      <c r="AY906" s="9"/>
      <c r="AZ906" s="9"/>
      <c r="BA906" s="20">
        <v>901</v>
      </c>
      <c r="BB906" s="20">
        <v>2017</v>
      </c>
      <c r="BC906" s="20">
        <v>1981</v>
      </c>
      <c r="BD906" s="21">
        <v>167.58</v>
      </c>
      <c r="BE906" s="9">
        <f t="shared" si="118"/>
        <v>74697.389429739211</v>
      </c>
      <c r="BF906" s="9">
        <v>2189414.7653999999</v>
      </c>
      <c r="BG906" s="9">
        <v>33412.713799999998</v>
      </c>
      <c r="BH906" s="9">
        <v>191499.72770000002</v>
      </c>
      <c r="BI906" s="9">
        <v>76317.612734135095</v>
      </c>
      <c r="BJ906" s="9">
        <v>498023.15530000004</v>
      </c>
      <c r="BK906" s="9">
        <v>43867.449051939664</v>
      </c>
      <c r="BL906" s="9">
        <v>2870103.1364524565</v>
      </c>
      <c r="BM906" s="9">
        <f t="shared" si="119"/>
        <v>454155.70624806039</v>
      </c>
      <c r="BN906" s="9"/>
      <c r="BO906" s="9"/>
      <c r="BP906" s="9"/>
      <c r="BQ906" s="9"/>
      <c r="BR906" s="9"/>
      <c r="BS906" s="9"/>
      <c r="BT906" s="9"/>
      <c r="BU906" s="9"/>
      <c r="BV906" s="9">
        <f t="shared" si="114"/>
        <v>74697.389429739211</v>
      </c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</row>
    <row r="907" spans="1:117">
      <c r="A907" s="8">
        <v>902</v>
      </c>
      <c r="B907" s="20">
        <v>2015</v>
      </c>
      <c r="C907" s="20">
        <v>1972</v>
      </c>
      <c r="D907" s="21">
        <v>151.79</v>
      </c>
      <c r="E907" s="9">
        <v>10971.7837</v>
      </c>
      <c r="F907" s="9">
        <v>2024429.6107000001</v>
      </c>
      <c r="G907" s="9">
        <v>77366.129400000005</v>
      </c>
      <c r="H907" s="9">
        <v>379771.18849999999</v>
      </c>
      <c r="I907" s="9">
        <v>75365.689400000003</v>
      </c>
      <c r="J907" s="9">
        <v>32119.784100000001</v>
      </c>
      <c r="K907" s="9">
        <v>8280.4783000000007</v>
      </c>
      <c r="L907" s="9">
        <v>2569800.1401</v>
      </c>
      <c r="M907" s="9">
        <f t="shared" si="115"/>
        <v>23839.305800000002</v>
      </c>
      <c r="N907" s="9"/>
      <c r="O907" s="9"/>
      <c r="P907" s="9"/>
      <c r="Q907" s="9"/>
      <c r="R907" s="9"/>
      <c r="S907" s="9"/>
      <c r="T907" s="9"/>
      <c r="U907" s="9"/>
      <c r="V907" s="9">
        <f t="shared" si="112"/>
        <v>279533.78370000003</v>
      </c>
      <c r="W907" s="9"/>
      <c r="X907" s="9"/>
      <c r="Y907" s="9"/>
      <c r="Z907" s="9"/>
      <c r="AA907" s="8">
        <v>902</v>
      </c>
      <c r="AB907" s="20">
        <v>2016</v>
      </c>
      <c r="AC907" s="20">
        <v>2008</v>
      </c>
      <c r="AD907" s="21">
        <v>117.14</v>
      </c>
      <c r="AE907" s="9">
        <f t="shared" si="116"/>
        <v>-58545.134001926985</v>
      </c>
      <c r="AF907" s="9">
        <v>2131667.0383000001</v>
      </c>
      <c r="AG907" s="9">
        <v>33508.915200000003</v>
      </c>
      <c r="AH907" s="9">
        <v>200183.329</v>
      </c>
      <c r="AI907" s="9">
        <v>95294.405700000003</v>
      </c>
      <c r="AJ907" s="9">
        <v>285247.56180000002</v>
      </c>
      <c r="AK907" s="9">
        <v>25272.155117527171</v>
      </c>
      <c r="AL907" s="9">
        <v>2779174.2288843999</v>
      </c>
      <c r="AM907" s="9">
        <f t="shared" si="117"/>
        <v>259975.40668247285</v>
      </c>
      <c r="AN907" s="9"/>
      <c r="AO907" s="9"/>
      <c r="AP907" s="9"/>
      <c r="AQ907" s="9"/>
      <c r="AR907" s="9"/>
      <c r="AS907" s="9"/>
      <c r="AT907" s="9"/>
      <c r="AU907" s="9"/>
      <c r="AV907" s="9">
        <f t="shared" si="113"/>
        <v>-58545.134001926985</v>
      </c>
      <c r="AW907" s="9"/>
      <c r="AX907" s="9"/>
      <c r="AY907" s="9"/>
      <c r="AZ907" s="9"/>
      <c r="BA907" s="20">
        <v>902</v>
      </c>
      <c r="BB907" s="20">
        <v>2017</v>
      </c>
      <c r="BC907" s="20">
        <v>1929</v>
      </c>
      <c r="BD907" s="21">
        <v>92.94</v>
      </c>
      <c r="BE907" s="9">
        <f t="shared" si="118"/>
        <v>-305748.69652713556</v>
      </c>
      <c r="BF907" s="9">
        <v>2152873.2485000002</v>
      </c>
      <c r="BG907" s="9">
        <v>33412.713799999998</v>
      </c>
      <c r="BH907" s="9">
        <v>181501.13320000001</v>
      </c>
      <c r="BI907" s="9">
        <v>113879.96587725999</v>
      </c>
      <c r="BJ907" s="9">
        <v>118280.6075</v>
      </c>
      <c r="BK907" s="9">
        <v>68994.517551939658</v>
      </c>
      <c r="BL907" s="9">
        <v>2836701.8478524564</v>
      </c>
      <c r="BM907" s="9">
        <f t="shared" si="119"/>
        <v>49286.08994806034</v>
      </c>
      <c r="BN907" s="9"/>
      <c r="BO907" s="9"/>
      <c r="BP907" s="9"/>
      <c r="BQ907" s="9"/>
      <c r="BR907" s="9"/>
      <c r="BS907" s="9"/>
      <c r="BT907" s="9"/>
      <c r="BU907" s="9"/>
      <c r="BV907" s="9">
        <f t="shared" si="114"/>
        <v>-305748.69652713556</v>
      </c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</row>
    <row r="908" spans="1:117">
      <c r="A908" s="8">
        <v>903</v>
      </c>
      <c r="B908" s="20">
        <v>2015</v>
      </c>
      <c r="C908" s="20">
        <v>2001</v>
      </c>
      <c r="D908" s="21">
        <v>59.94</v>
      </c>
      <c r="E908" s="9">
        <v>34369.839</v>
      </c>
      <c r="F908" s="9">
        <v>2037922.713</v>
      </c>
      <c r="G908" s="9">
        <v>77366.129400000005</v>
      </c>
      <c r="H908" s="9">
        <v>380257.3579</v>
      </c>
      <c r="I908" s="9">
        <v>73539.873999999996</v>
      </c>
      <c r="J908" s="9">
        <v>44849.461000000003</v>
      </c>
      <c r="K908" s="9">
        <v>4269.7226000000001</v>
      </c>
      <c r="L908" s="9">
        <v>2575295.9737</v>
      </c>
      <c r="M908" s="9">
        <f t="shared" si="115"/>
        <v>40579.738400000002</v>
      </c>
      <c r="N908" s="9"/>
      <c r="O908" s="9"/>
      <c r="P908" s="9"/>
      <c r="Q908" s="9"/>
      <c r="R908" s="9"/>
      <c r="S908" s="9"/>
      <c r="T908" s="9"/>
      <c r="U908" s="9"/>
      <c r="V908" s="9">
        <f t="shared" si="112"/>
        <v>302931.83900000004</v>
      </c>
      <c r="W908" s="9"/>
      <c r="X908" s="9"/>
      <c r="Y908" s="9"/>
      <c r="Z908" s="9"/>
      <c r="AA908" s="8">
        <v>903</v>
      </c>
      <c r="AB908" s="20">
        <v>2016</v>
      </c>
      <c r="AC908" s="20">
        <v>1977</v>
      </c>
      <c r="AD908" s="21">
        <v>137.30000000000001</v>
      </c>
      <c r="AE908" s="9">
        <f t="shared" si="116"/>
        <v>-220015.16780192731</v>
      </c>
      <c r="AF908" s="9">
        <v>2204961.0942000002</v>
      </c>
      <c r="AG908" s="9">
        <v>33508.915200000003</v>
      </c>
      <c r="AH908" s="9">
        <v>191739.8504</v>
      </c>
      <c r="AI908" s="9">
        <v>127014.5563</v>
      </c>
      <c r="AJ908" s="9">
        <v>68522.406900000002</v>
      </c>
      <c r="AK908" s="9">
        <v>90232.222217527175</v>
      </c>
      <c r="AL908" s="9">
        <v>2755529.7685843999</v>
      </c>
      <c r="AM908" s="9">
        <f t="shared" si="117"/>
        <v>-21709.815317527173</v>
      </c>
      <c r="AN908" s="9"/>
      <c r="AO908" s="9"/>
      <c r="AP908" s="9"/>
      <c r="AQ908" s="9"/>
      <c r="AR908" s="9"/>
      <c r="AS908" s="9"/>
      <c r="AT908" s="9"/>
      <c r="AU908" s="9"/>
      <c r="AV908" s="9">
        <f t="shared" si="113"/>
        <v>-220015.16780192731</v>
      </c>
      <c r="AW908" s="9"/>
      <c r="AX908" s="9"/>
      <c r="AY908" s="9"/>
      <c r="AZ908" s="9"/>
      <c r="BA908" s="20">
        <v>903</v>
      </c>
      <c r="BB908" s="20">
        <v>2017</v>
      </c>
      <c r="BC908" s="20">
        <v>1978</v>
      </c>
      <c r="BD908" s="21">
        <v>107.46</v>
      </c>
      <c r="BE908" s="9">
        <f t="shared" si="118"/>
        <v>-37583.466994426679</v>
      </c>
      <c r="BF908" s="9">
        <v>2204028.4133000001</v>
      </c>
      <c r="BG908" s="9">
        <v>33412.713799999998</v>
      </c>
      <c r="BH908" s="9">
        <v>192018.51810000002</v>
      </c>
      <c r="BI908" s="9">
        <v>74368.640109969507</v>
      </c>
      <c r="BJ908" s="9">
        <v>368746.51620000001</v>
      </c>
      <c r="BK908" s="9">
        <v>53622.586251939661</v>
      </c>
      <c r="BL908" s="9">
        <v>2856535.6822524564</v>
      </c>
      <c r="BM908" s="9">
        <f t="shared" si="119"/>
        <v>315123.92994806037</v>
      </c>
      <c r="BN908" s="9"/>
      <c r="BO908" s="9"/>
      <c r="BP908" s="9"/>
      <c r="BQ908" s="9"/>
      <c r="BR908" s="9"/>
      <c r="BS908" s="9"/>
      <c r="BT908" s="9"/>
      <c r="BU908" s="9"/>
      <c r="BV908" s="9">
        <f t="shared" si="114"/>
        <v>-37583.466994426679</v>
      </c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</row>
    <row r="909" spans="1:117">
      <c r="A909" s="8">
        <v>904</v>
      </c>
      <c r="B909" s="20">
        <v>2015</v>
      </c>
      <c r="C909" s="20">
        <v>1984</v>
      </c>
      <c r="D909" s="21">
        <v>122.11</v>
      </c>
      <c r="E909" s="9">
        <v>96374.6345</v>
      </c>
      <c r="F909" s="9">
        <v>2063688.4931999999</v>
      </c>
      <c r="G909" s="9">
        <v>77366.129400000005</v>
      </c>
      <c r="H909" s="9">
        <v>381508.7095</v>
      </c>
      <c r="I909" s="9">
        <v>68840.406700000007</v>
      </c>
      <c r="J909" s="9">
        <v>80719.240600000005</v>
      </c>
      <c r="K909" s="9">
        <v>3311.1187</v>
      </c>
      <c r="L909" s="9">
        <v>2572437.2261999999</v>
      </c>
      <c r="M909" s="9">
        <f t="shared" si="115"/>
        <v>77408.121899999998</v>
      </c>
      <c r="N909" s="9"/>
      <c r="O909" s="9"/>
      <c r="P909" s="9"/>
      <c r="Q909" s="9"/>
      <c r="R909" s="9"/>
      <c r="S909" s="9"/>
      <c r="T909" s="9"/>
      <c r="U909" s="9"/>
      <c r="V909" s="9">
        <f t="shared" si="112"/>
        <v>364936.63450000004</v>
      </c>
      <c r="W909" s="9"/>
      <c r="X909" s="9"/>
      <c r="Y909" s="9"/>
      <c r="Z909" s="9"/>
      <c r="AA909" s="8">
        <v>904</v>
      </c>
      <c r="AB909" s="20">
        <v>2016</v>
      </c>
      <c r="AC909" s="20">
        <v>2002</v>
      </c>
      <c r="AD909" s="21">
        <v>111.02</v>
      </c>
      <c r="AE909" s="9">
        <f t="shared" si="116"/>
        <v>-77323.866101927124</v>
      </c>
      <c r="AF909" s="9">
        <v>2215714.0183999999</v>
      </c>
      <c r="AG909" s="9">
        <v>33508.915200000003</v>
      </c>
      <c r="AH909" s="9">
        <v>194591.08549999999</v>
      </c>
      <c r="AI909" s="9">
        <v>116303.14079999999</v>
      </c>
      <c r="AJ909" s="9">
        <v>239638.12840000002</v>
      </c>
      <c r="AK909" s="9">
        <v>98024.486917527174</v>
      </c>
      <c r="AL909" s="9">
        <v>2779054.6674843999</v>
      </c>
      <c r="AM909" s="9">
        <f t="shared" si="117"/>
        <v>141613.64148247283</v>
      </c>
      <c r="AN909" s="9"/>
      <c r="AO909" s="9"/>
      <c r="AP909" s="9"/>
      <c r="AQ909" s="9"/>
      <c r="AR909" s="9"/>
      <c r="AS909" s="9"/>
      <c r="AT909" s="9"/>
      <c r="AU909" s="9"/>
      <c r="AV909" s="9">
        <f t="shared" si="113"/>
        <v>-77323.866101927124</v>
      </c>
      <c r="AW909" s="9"/>
      <c r="AX909" s="9"/>
      <c r="AY909" s="9"/>
      <c r="AZ909" s="9"/>
      <c r="BA909" s="20">
        <v>904</v>
      </c>
      <c r="BB909" s="20">
        <v>2017</v>
      </c>
      <c r="BC909" s="20">
        <v>2003</v>
      </c>
      <c r="BD909" s="21">
        <v>113.28</v>
      </c>
      <c r="BE909" s="9">
        <f t="shared" si="118"/>
        <v>-145145.72047735797</v>
      </c>
      <c r="BF909" s="9">
        <v>2198534.7218999998</v>
      </c>
      <c r="BG909" s="9">
        <v>33412.713799999998</v>
      </c>
      <c r="BH909" s="9">
        <v>183385.4694</v>
      </c>
      <c r="BI909" s="9">
        <v>106800.960627038</v>
      </c>
      <c r="BJ909" s="9">
        <v>291939.70900000003</v>
      </c>
      <c r="BK909" s="9">
        <v>106129.79735193966</v>
      </c>
      <c r="BL909" s="9">
        <v>2853089.4978524563</v>
      </c>
      <c r="BM909" s="9">
        <f t="shared" si="119"/>
        <v>185809.91164806037</v>
      </c>
      <c r="BN909" s="9"/>
      <c r="BO909" s="9"/>
      <c r="BP909" s="9"/>
      <c r="BQ909" s="9"/>
      <c r="BR909" s="9"/>
      <c r="BS909" s="9"/>
      <c r="BT909" s="9"/>
      <c r="BU909" s="9"/>
      <c r="BV909" s="9">
        <f t="shared" si="114"/>
        <v>-145145.72047735797</v>
      </c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</row>
    <row r="910" spans="1:117">
      <c r="A910" s="8">
        <v>905</v>
      </c>
      <c r="B910" s="20">
        <v>2015</v>
      </c>
      <c r="C910" s="20">
        <v>1961</v>
      </c>
      <c r="D910" s="21">
        <v>111.18</v>
      </c>
      <c r="E910" s="9">
        <v>57637.671999999999</v>
      </c>
      <c r="F910" s="9">
        <v>2022770.0954</v>
      </c>
      <c r="G910" s="9">
        <v>77366.129400000005</v>
      </c>
      <c r="H910" s="9">
        <v>380102.72659999999</v>
      </c>
      <c r="I910" s="9">
        <v>74120.593900000007</v>
      </c>
      <c r="J910" s="9">
        <v>81522.739799999996</v>
      </c>
      <c r="K910" s="9">
        <v>463.91500000000002</v>
      </c>
      <c r="L910" s="9">
        <v>2577780.6979999999</v>
      </c>
      <c r="M910" s="9">
        <f t="shared" si="115"/>
        <v>81058.824800000002</v>
      </c>
      <c r="N910" s="9"/>
      <c r="O910" s="9"/>
      <c r="P910" s="9"/>
      <c r="Q910" s="9"/>
      <c r="R910" s="9"/>
      <c r="S910" s="9"/>
      <c r="T910" s="9"/>
      <c r="U910" s="9"/>
      <c r="V910" s="9">
        <f t="shared" si="112"/>
        <v>326199.67200000002</v>
      </c>
      <c r="W910" s="9"/>
      <c r="X910" s="9"/>
      <c r="Y910" s="9"/>
      <c r="Z910" s="9"/>
      <c r="AA910" s="8">
        <v>905</v>
      </c>
      <c r="AB910" s="20">
        <v>2016</v>
      </c>
      <c r="AC910" s="20">
        <v>1958</v>
      </c>
      <c r="AD910" s="21">
        <v>157.07</v>
      </c>
      <c r="AE910" s="9">
        <f t="shared" si="116"/>
        <v>38744.437498072628</v>
      </c>
      <c r="AF910" s="9">
        <v>2154765.5126</v>
      </c>
      <c r="AG910" s="9">
        <v>33508.915200000003</v>
      </c>
      <c r="AH910" s="9">
        <v>203457.40389999998</v>
      </c>
      <c r="AI910" s="9">
        <v>82994.481199999995</v>
      </c>
      <c r="AJ910" s="9">
        <v>360662.60480000003</v>
      </c>
      <c r="AK910" s="9">
        <v>15586.76791752717</v>
      </c>
      <c r="AL910" s="9">
        <v>2781057.7122843997</v>
      </c>
      <c r="AM910" s="9">
        <f t="shared" si="117"/>
        <v>345075.83688247285</v>
      </c>
      <c r="AN910" s="9"/>
      <c r="AO910" s="9"/>
      <c r="AP910" s="9"/>
      <c r="AQ910" s="9"/>
      <c r="AR910" s="9"/>
      <c r="AS910" s="9"/>
      <c r="AT910" s="9"/>
      <c r="AU910" s="9"/>
      <c r="AV910" s="9">
        <f t="shared" si="113"/>
        <v>38744.437498072628</v>
      </c>
      <c r="AW910" s="9"/>
      <c r="AX910" s="9"/>
      <c r="AY910" s="9"/>
      <c r="AZ910" s="9"/>
      <c r="BA910" s="20">
        <v>905</v>
      </c>
      <c r="BB910" s="20">
        <v>2017</v>
      </c>
      <c r="BC910" s="20">
        <v>1959</v>
      </c>
      <c r="BD910" s="21">
        <v>141.61000000000001</v>
      </c>
      <c r="BE910" s="9">
        <f t="shared" si="118"/>
        <v>224658.20250592707</v>
      </c>
      <c r="BF910" s="9">
        <v>2193990.9955000002</v>
      </c>
      <c r="BG910" s="9">
        <v>33412.713799999998</v>
      </c>
      <c r="BH910" s="9">
        <v>192665.75100000002</v>
      </c>
      <c r="BI910" s="9">
        <v>71937.139310322498</v>
      </c>
      <c r="BJ910" s="9">
        <v>659318.81500000006</v>
      </c>
      <c r="BK910" s="9">
        <v>39925.249651939666</v>
      </c>
      <c r="BL910" s="9">
        <v>2886741.9624524564</v>
      </c>
      <c r="BM910" s="9">
        <f t="shared" si="119"/>
        <v>619393.56534806034</v>
      </c>
      <c r="BN910" s="9"/>
      <c r="BO910" s="9"/>
      <c r="BP910" s="9"/>
      <c r="BQ910" s="9"/>
      <c r="BR910" s="9"/>
      <c r="BS910" s="9"/>
      <c r="BT910" s="9"/>
      <c r="BU910" s="9"/>
      <c r="BV910" s="9">
        <f t="shared" si="114"/>
        <v>224658.20250592707</v>
      </c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</row>
    <row r="911" spans="1:117">
      <c r="A911" s="8">
        <v>906</v>
      </c>
      <c r="B911" s="20">
        <v>2015</v>
      </c>
      <c r="C911" s="20">
        <v>1971</v>
      </c>
      <c r="D911" s="21">
        <v>137.58000000000001</v>
      </c>
      <c r="E911" s="9">
        <v>52819.971100000002</v>
      </c>
      <c r="F911" s="9">
        <v>2048967.1155999999</v>
      </c>
      <c r="G911" s="9">
        <v>77366.129400000005</v>
      </c>
      <c r="H911" s="9">
        <v>379861.09090000001</v>
      </c>
      <c r="I911" s="9">
        <v>75028.059899999993</v>
      </c>
      <c r="J911" s="9">
        <v>53219.047500000001</v>
      </c>
      <c r="K911" s="9">
        <v>7589.3813</v>
      </c>
      <c r="L911" s="9">
        <v>2574032.0907999999</v>
      </c>
      <c r="M911" s="9">
        <f t="shared" si="115"/>
        <v>45629.6662</v>
      </c>
      <c r="N911" s="9"/>
      <c r="O911" s="9"/>
      <c r="P911" s="9"/>
      <c r="Q911" s="9"/>
      <c r="R911" s="9"/>
      <c r="S911" s="9"/>
      <c r="T911" s="9"/>
      <c r="U911" s="9"/>
      <c r="V911" s="9">
        <f t="shared" si="112"/>
        <v>321381.97110000002</v>
      </c>
      <c r="W911" s="9"/>
      <c r="X911" s="9"/>
      <c r="Y911" s="9"/>
      <c r="Z911" s="9"/>
      <c r="AA911" s="8">
        <v>906</v>
      </c>
      <c r="AB911" s="20">
        <v>2016</v>
      </c>
      <c r="AC911" s="20">
        <v>1970</v>
      </c>
      <c r="AD911" s="21">
        <v>167.75</v>
      </c>
      <c r="AE911" s="9">
        <f t="shared" si="116"/>
        <v>-46042.148801926523</v>
      </c>
      <c r="AF911" s="9">
        <v>2163067.0071999999</v>
      </c>
      <c r="AG911" s="9">
        <v>33508.915200000003</v>
      </c>
      <c r="AH911" s="9">
        <v>202899.44959999999</v>
      </c>
      <c r="AI911" s="9">
        <v>85090.583700000003</v>
      </c>
      <c r="AJ911" s="9">
        <v>267398.45329999999</v>
      </c>
      <c r="AK911" s="9">
        <v>25038.75031752717</v>
      </c>
      <c r="AL911" s="9">
        <v>2772967.8074843995</v>
      </c>
      <c r="AM911" s="9">
        <f t="shared" si="117"/>
        <v>242359.70298247284</v>
      </c>
      <c r="AN911" s="9"/>
      <c r="AO911" s="9"/>
      <c r="AP911" s="9"/>
      <c r="AQ911" s="9"/>
      <c r="AR911" s="9"/>
      <c r="AS911" s="9"/>
      <c r="AT911" s="9"/>
      <c r="AU911" s="9"/>
      <c r="AV911" s="9">
        <f t="shared" si="113"/>
        <v>-46042.148801926523</v>
      </c>
      <c r="AW911" s="9"/>
      <c r="AX911" s="9"/>
      <c r="AY911" s="9"/>
      <c r="AZ911" s="9"/>
      <c r="BA911" s="20">
        <v>906</v>
      </c>
      <c r="BB911" s="20">
        <v>2017</v>
      </c>
      <c r="BC911" s="20">
        <v>1971</v>
      </c>
      <c r="BD911" s="21">
        <v>184.31</v>
      </c>
      <c r="BE911" s="9">
        <f t="shared" si="118"/>
        <v>72060.589893458411</v>
      </c>
      <c r="BF911" s="9">
        <v>2204993.2735000001</v>
      </c>
      <c r="BG911" s="9">
        <v>33412.713799999998</v>
      </c>
      <c r="BH911" s="9">
        <v>191194.6256</v>
      </c>
      <c r="BI911" s="9">
        <v>77463.809397854202</v>
      </c>
      <c r="BJ911" s="9">
        <v>498653.95990000002</v>
      </c>
      <c r="BK911" s="9">
        <v>42576.211951939666</v>
      </c>
      <c r="BL911" s="9">
        <v>2891081.5803524563</v>
      </c>
      <c r="BM911" s="9">
        <f t="shared" si="119"/>
        <v>456077.74794806034</v>
      </c>
      <c r="BN911" s="9"/>
      <c r="BO911" s="9"/>
      <c r="BP911" s="9"/>
      <c r="BQ911" s="9"/>
      <c r="BR911" s="9"/>
      <c r="BS911" s="9"/>
      <c r="BT911" s="9"/>
      <c r="BU911" s="9"/>
      <c r="BV911" s="9">
        <f t="shared" si="114"/>
        <v>72060.589893458411</v>
      </c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</row>
    <row r="912" spans="1:117">
      <c r="A912" s="8">
        <v>907</v>
      </c>
      <c r="B912" s="20">
        <v>2015</v>
      </c>
      <c r="C912" s="20">
        <v>1973</v>
      </c>
      <c r="D912" s="21">
        <v>71.05</v>
      </c>
      <c r="E912" s="9">
        <v>11044.745500000001</v>
      </c>
      <c r="F912" s="9">
        <v>2043788.9080000001</v>
      </c>
      <c r="G912" s="9">
        <v>77366.129400000005</v>
      </c>
      <c r="H912" s="9">
        <v>377777.54029999999</v>
      </c>
      <c r="I912" s="9">
        <v>82852.861499999999</v>
      </c>
      <c r="J912" s="9">
        <v>31621.233800000002</v>
      </c>
      <c r="K912" s="9">
        <v>32527.695599999999</v>
      </c>
      <c r="L912" s="9">
        <v>2569834.2316999999</v>
      </c>
      <c r="M912" s="9">
        <f t="shared" si="115"/>
        <v>-906.46179999999731</v>
      </c>
      <c r="N912" s="9"/>
      <c r="O912" s="9"/>
      <c r="P912" s="9"/>
      <c r="Q912" s="9"/>
      <c r="R912" s="9"/>
      <c r="S912" s="9"/>
      <c r="T912" s="9"/>
      <c r="U912" s="9"/>
      <c r="V912" s="9">
        <f t="shared" si="112"/>
        <v>279606.74550000002</v>
      </c>
      <c r="W912" s="9"/>
      <c r="X912" s="9"/>
      <c r="Y912" s="9"/>
      <c r="Z912" s="9"/>
      <c r="AA912" s="8">
        <v>907</v>
      </c>
      <c r="AB912" s="20">
        <v>2016</v>
      </c>
      <c r="AC912" s="20">
        <v>1980</v>
      </c>
      <c r="AD912" s="21">
        <v>138.94</v>
      </c>
      <c r="AE912" s="9">
        <f t="shared" si="116"/>
        <v>-73031.930701926816</v>
      </c>
      <c r="AF912" s="9">
        <v>2195845.3897000002</v>
      </c>
      <c r="AG912" s="9">
        <v>33508.915200000003</v>
      </c>
      <c r="AH912" s="9">
        <v>199658.24249999999</v>
      </c>
      <c r="AI912" s="9">
        <v>97267.031300000002</v>
      </c>
      <c r="AJ912" s="9">
        <v>235089.4816</v>
      </c>
      <c r="AK912" s="9">
        <v>56840.488017527168</v>
      </c>
      <c r="AL912" s="9">
        <v>2777560.5029843999</v>
      </c>
      <c r="AM912" s="9">
        <f t="shared" si="117"/>
        <v>178248.99358247285</v>
      </c>
      <c r="AN912" s="9"/>
      <c r="AO912" s="9"/>
      <c r="AP912" s="9"/>
      <c r="AQ912" s="9"/>
      <c r="AR912" s="9"/>
      <c r="AS912" s="9"/>
      <c r="AT912" s="9"/>
      <c r="AU912" s="9"/>
      <c r="AV912" s="9">
        <f t="shared" si="113"/>
        <v>-73031.930701926816</v>
      </c>
      <c r="AW912" s="9"/>
      <c r="AX912" s="9"/>
      <c r="AY912" s="9"/>
      <c r="AZ912" s="9"/>
      <c r="BA912" s="20">
        <v>907</v>
      </c>
      <c r="BB912" s="20">
        <v>2017</v>
      </c>
      <c r="BC912" s="20">
        <v>1981</v>
      </c>
      <c r="BD912" s="21">
        <v>167.58</v>
      </c>
      <c r="BE912" s="9">
        <f t="shared" si="118"/>
        <v>17055.520244886167</v>
      </c>
      <c r="BF912" s="9">
        <v>2255490.1765999999</v>
      </c>
      <c r="BG912" s="9">
        <v>33412.713799999998</v>
      </c>
      <c r="BH912" s="9">
        <v>191813.8983</v>
      </c>
      <c r="BI912" s="9">
        <v>75137.348449282406</v>
      </c>
      <c r="BJ912" s="9">
        <v>376371.70620000002</v>
      </c>
      <c r="BK912" s="9">
        <v>48501.770251939663</v>
      </c>
      <c r="BL912" s="9">
        <v>2866668.5528524565</v>
      </c>
      <c r="BM912" s="9">
        <f t="shared" si="119"/>
        <v>327869.93594806036</v>
      </c>
      <c r="BN912" s="9"/>
      <c r="BO912" s="9"/>
      <c r="BP912" s="9"/>
      <c r="BQ912" s="9"/>
      <c r="BR912" s="9"/>
      <c r="BS912" s="9"/>
      <c r="BT912" s="9"/>
      <c r="BU912" s="9"/>
      <c r="BV912" s="9">
        <f t="shared" si="114"/>
        <v>17055.520244886167</v>
      </c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</row>
    <row r="913" spans="1:117">
      <c r="A913" s="8">
        <v>908</v>
      </c>
      <c r="B913" s="20">
        <v>2015</v>
      </c>
      <c r="C913" s="20">
        <v>1951</v>
      </c>
      <c r="D913" s="21">
        <v>124.93</v>
      </c>
      <c r="E913" s="9">
        <v>50828.171199999997</v>
      </c>
      <c r="F913" s="9">
        <v>2053918.7741</v>
      </c>
      <c r="G913" s="9">
        <v>77366.129400000005</v>
      </c>
      <c r="H913" s="9">
        <v>378971.72220000002</v>
      </c>
      <c r="I913" s="9">
        <v>78368.095600000001</v>
      </c>
      <c r="J913" s="9">
        <v>52768.403100000003</v>
      </c>
      <c r="K913" s="9">
        <v>17521.483100000001</v>
      </c>
      <c r="L913" s="9">
        <v>2573043.4701</v>
      </c>
      <c r="M913" s="9">
        <f t="shared" si="115"/>
        <v>35246.92</v>
      </c>
      <c r="N913" s="9"/>
      <c r="O913" s="9"/>
      <c r="P913" s="9"/>
      <c r="Q913" s="9"/>
      <c r="R913" s="9"/>
      <c r="S913" s="9"/>
      <c r="T913" s="9"/>
      <c r="U913" s="9"/>
      <c r="V913" s="9">
        <f t="shared" si="112"/>
        <v>319390.17119999998</v>
      </c>
      <c r="W913" s="9"/>
      <c r="X913" s="9"/>
      <c r="Y913" s="9"/>
      <c r="Z913" s="9"/>
      <c r="AA913" s="8">
        <v>908</v>
      </c>
      <c r="AB913" s="20">
        <v>2016</v>
      </c>
      <c r="AC913" s="20">
        <v>2002</v>
      </c>
      <c r="AD913" s="21">
        <v>111.02</v>
      </c>
      <c r="AE913" s="9">
        <f t="shared" si="116"/>
        <v>-64631.705501926597</v>
      </c>
      <c r="AF913" s="9">
        <v>2208147.4964000001</v>
      </c>
      <c r="AG913" s="9">
        <v>33508.915200000003</v>
      </c>
      <c r="AH913" s="9">
        <v>195685.18209999998</v>
      </c>
      <c r="AI913" s="9">
        <v>112192.87910000001</v>
      </c>
      <c r="AJ913" s="9">
        <v>249038.9534</v>
      </c>
      <c r="AK913" s="9">
        <v>83742.72151752717</v>
      </c>
      <c r="AL913" s="9">
        <v>2779462.4101843997</v>
      </c>
      <c r="AM913" s="9">
        <f t="shared" si="117"/>
        <v>165296.23188247281</v>
      </c>
      <c r="AN913" s="9"/>
      <c r="AO913" s="9"/>
      <c r="AP913" s="9"/>
      <c r="AQ913" s="9"/>
      <c r="AR913" s="9"/>
      <c r="AS913" s="9"/>
      <c r="AT913" s="9"/>
      <c r="AU913" s="9"/>
      <c r="AV913" s="9">
        <f t="shared" si="113"/>
        <v>-64631.705501926597</v>
      </c>
      <c r="AW913" s="9"/>
      <c r="AX913" s="9"/>
      <c r="AY913" s="9"/>
      <c r="AZ913" s="9"/>
      <c r="BA913" s="20">
        <v>908</v>
      </c>
      <c r="BB913" s="20">
        <v>2017</v>
      </c>
      <c r="BC913" s="20">
        <v>2003</v>
      </c>
      <c r="BD913" s="21">
        <v>113.28</v>
      </c>
      <c r="BE913" s="9">
        <f t="shared" si="118"/>
        <v>-140747.82526635891</v>
      </c>
      <c r="BF913" s="9">
        <v>2259848.5488999998</v>
      </c>
      <c r="BG913" s="9">
        <v>33412.713799999998</v>
      </c>
      <c r="BH913" s="9">
        <v>184361.81539999999</v>
      </c>
      <c r="BI913" s="9">
        <v>103133.060038037</v>
      </c>
      <c r="BJ913" s="9">
        <v>257118.9797</v>
      </c>
      <c r="BK913" s="9">
        <v>128375.43085193966</v>
      </c>
      <c r="BL913" s="9">
        <v>2850247.5122524565</v>
      </c>
      <c r="BM913" s="9">
        <f t="shared" si="119"/>
        <v>128743.54884806034</v>
      </c>
      <c r="BN913" s="9"/>
      <c r="BO913" s="9"/>
      <c r="BP913" s="9"/>
      <c r="BQ913" s="9"/>
      <c r="BR913" s="9"/>
      <c r="BS913" s="9"/>
      <c r="BT913" s="9"/>
      <c r="BU913" s="9"/>
      <c r="BV913" s="9">
        <f t="shared" si="114"/>
        <v>-140747.82526635891</v>
      </c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</row>
    <row r="914" spans="1:117">
      <c r="A914" s="8">
        <v>909</v>
      </c>
      <c r="B914" s="20">
        <v>2015</v>
      </c>
      <c r="C914" s="20">
        <v>1959</v>
      </c>
      <c r="D914" s="21">
        <v>119.32</v>
      </c>
      <c r="E914" s="9">
        <v>83175.780499999993</v>
      </c>
      <c r="F914" s="9">
        <v>2057978.0196</v>
      </c>
      <c r="G914" s="9">
        <v>77366.129400000005</v>
      </c>
      <c r="H914" s="9">
        <v>381248.1814</v>
      </c>
      <c r="I914" s="9">
        <v>69818.823099999994</v>
      </c>
      <c r="J914" s="9">
        <v>70189.036600000007</v>
      </c>
      <c r="K914" s="9">
        <v>0</v>
      </c>
      <c r="L914" s="9">
        <v>2573424.4097000002</v>
      </c>
      <c r="M914" s="9">
        <f t="shared" si="115"/>
        <v>70189.036600000007</v>
      </c>
      <c r="N914" s="9"/>
      <c r="O914" s="9"/>
      <c r="P914" s="9"/>
      <c r="Q914" s="9"/>
      <c r="R914" s="9"/>
      <c r="S914" s="9"/>
      <c r="T914" s="9"/>
      <c r="U914" s="9"/>
      <c r="V914" s="9">
        <f t="shared" si="112"/>
        <v>351737.78049999999</v>
      </c>
      <c r="W914" s="9"/>
      <c r="X914" s="9"/>
      <c r="Y914" s="9"/>
      <c r="Z914" s="9"/>
      <c r="AA914" s="8">
        <v>909</v>
      </c>
      <c r="AB914" s="20">
        <v>2016</v>
      </c>
      <c r="AC914" s="20">
        <v>1971</v>
      </c>
      <c r="AD914" s="21">
        <v>184.31</v>
      </c>
      <c r="AE914" s="9">
        <f t="shared" si="116"/>
        <v>159069.90489807352</v>
      </c>
      <c r="AF914" s="9">
        <v>2233886.7514999998</v>
      </c>
      <c r="AG914" s="9">
        <v>33508.915200000003</v>
      </c>
      <c r="AH914" s="9">
        <v>204041.17329999999</v>
      </c>
      <c r="AI914" s="9">
        <v>80801.397899999996</v>
      </c>
      <c r="AJ914" s="9">
        <v>432917.38860000001</v>
      </c>
      <c r="AK914" s="9">
        <v>19769.03951752717</v>
      </c>
      <c r="AL914" s="9">
        <v>2806316.6820843997</v>
      </c>
      <c r="AM914" s="9">
        <f t="shared" si="117"/>
        <v>413148.34908247285</v>
      </c>
      <c r="AN914" s="9"/>
      <c r="AO914" s="9"/>
      <c r="AP914" s="9"/>
      <c r="AQ914" s="9"/>
      <c r="AR914" s="9"/>
      <c r="AS914" s="9"/>
      <c r="AT914" s="9"/>
      <c r="AU914" s="9"/>
      <c r="AV914" s="9">
        <f t="shared" si="113"/>
        <v>159069.90489807352</v>
      </c>
      <c r="AW914" s="9"/>
      <c r="AX914" s="9"/>
      <c r="AY914" s="9"/>
      <c r="AZ914" s="9"/>
      <c r="BA914" s="20">
        <v>909</v>
      </c>
      <c r="BB914" s="20">
        <v>2017</v>
      </c>
      <c r="BC914" s="20">
        <v>1972</v>
      </c>
      <c r="BD914" s="21">
        <v>97.92</v>
      </c>
      <c r="BE914" s="9">
        <f t="shared" si="118"/>
        <v>275399.02557274047</v>
      </c>
      <c r="BF914" s="9">
        <v>2246924.4709000001</v>
      </c>
      <c r="BG914" s="9">
        <v>33412.713799999998</v>
      </c>
      <c r="BH914" s="9">
        <v>192717.3469</v>
      </c>
      <c r="BI914" s="9">
        <v>71743.305577136402</v>
      </c>
      <c r="BJ914" s="9">
        <v>676353.39159999997</v>
      </c>
      <c r="BK914" s="9">
        <v>45077.358451939661</v>
      </c>
      <c r="BL914" s="9">
        <v>2900674.8447524565</v>
      </c>
      <c r="BM914" s="9">
        <f t="shared" si="119"/>
        <v>631276.03314806032</v>
      </c>
      <c r="BN914" s="9"/>
      <c r="BO914" s="9"/>
      <c r="BP914" s="9"/>
      <c r="BQ914" s="9"/>
      <c r="BR914" s="9"/>
      <c r="BS914" s="9"/>
      <c r="BT914" s="9"/>
      <c r="BU914" s="9"/>
      <c r="BV914" s="9">
        <f t="shared" si="114"/>
        <v>275399.02557274047</v>
      </c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</row>
    <row r="915" spans="1:117">
      <c r="A915" s="8">
        <v>910</v>
      </c>
      <c r="B915" s="20">
        <v>2015</v>
      </c>
      <c r="C915" s="20">
        <v>1954</v>
      </c>
      <c r="D915" s="21">
        <v>118.44</v>
      </c>
      <c r="E915" s="9">
        <v>26260.0615</v>
      </c>
      <c r="F915" s="9">
        <v>2043119.0257000001</v>
      </c>
      <c r="G915" s="9">
        <v>77366.129400000005</v>
      </c>
      <c r="H915" s="9">
        <v>380287.75180000003</v>
      </c>
      <c r="I915" s="9">
        <v>73425.729200000002</v>
      </c>
      <c r="J915" s="9">
        <v>28905.661599999999</v>
      </c>
      <c r="K915" s="9">
        <v>9811.3369000000002</v>
      </c>
      <c r="L915" s="9">
        <v>2567032.8993000002</v>
      </c>
      <c r="M915" s="9">
        <f t="shared" si="115"/>
        <v>19094.324699999997</v>
      </c>
      <c r="N915" s="9"/>
      <c r="O915" s="9"/>
      <c r="P915" s="9"/>
      <c r="Q915" s="9"/>
      <c r="R915" s="9"/>
      <c r="S915" s="9"/>
      <c r="T915" s="9"/>
      <c r="U915" s="9"/>
      <c r="V915" s="9">
        <f t="shared" si="112"/>
        <v>294822.06150000001</v>
      </c>
      <c r="W915" s="9"/>
      <c r="X915" s="9"/>
      <c r="Y915" s="9"/>
      <c r="Z915" s="9"/>
      <c r="AA915" s="8">
        <v>910</v>
      </c>
      <c r="AB915" s="20">
        <v>2016</v>
      </c>
      <c r="AC915" s="20">
        <v>1935</v>
      </c>
      <c r="AD915" s="21">
        <v>112.48</v>
      </c>
      <c r="AE915" s="9">
        <f t="shared" si="116"/>
        <v>-14476.715901926626</v>
      </c>
      <c r="AF915" s="9">
        <v>2160187.6861</v>
      </c>
      <c r="AG915" s="9">
        <v>33508.915200000003</v>
      </c>
      <c r="AH915" s="9">
        <v>202060.06049999999</v>
      </c>
      <c r="AI915" s="9">
        <v>88243.969800000006</v>
      </c>
      <c r="AJ915" s="9">
        <v>305348.27439999999</v>
      </c>
      <c r="AK915" s="9">
        <v>31765.241917527172</v>
      </c>
      <c r="AL915" s="9">
        <v>2772060.3799843998</v>
      </c>
      <c r="AM915" s="9">
        <f t="shared" si="117"/>
        <v>273583.03248247283</v>
      </c>
      <c r="AN915" s="9"/>
      <c r="AO915" s="9"/>
      <c r="AP915" s="9"/>
      <c r="AQ915" s="9"/>
      <c r="AR915" s="9"/>
      <c r="AS915" s="9"/>
      <c r="AT915" s="9"/>
      <c r="AU915" s="9"/>
      <c r="AV915" s="9">
        <f t="shared" si="113"/>
        <v>-14476.715901926626</v>
      </c>
      <c r="AW915" s="9"/>
      <c r="AX915" s="9"/>
      <c r="AY915" s="9"/>
      <c r="AZ915" s="9"/>
      <c r="BA915" s="20">
        <v>910</v>
      </c>
      <c r="BB915" s="20">
        <v>2017</v>
      </c>
      <c r="BC915" s="20">
        <v>1936</v>
      </c>
      <c r="BD915" s="21">
        <v>90.47</v>
      </c>
      <c r="BE915" s="9">
        <f t="shared" si="118"/>
        <v>-244657.30000951933</v>
      </c>
      <c r="BF915" s="9">
        <v>2166749.9685</v>
      </c>
      <c r="BG915" s="9">
        <v>33412.713799999998</v>
      </c>
      <c r="BH915" s="9">
        <v>181090.2176</v>
      </c>
      <c r="BI915" s="9">
        <v>115423.67849487699</v>
      </c>
      <c r="BJ915" s="9">
        <v>207850.93589999998</v>
      </c>
      <c r="BK915" s="9">
        <v>93317.233651939663</v>
      </c>
      <c r="BL915" s="9">
        <v>2855867.5806524567</v>
      </c>
      <c r="BM915" s="9">
        <f t="shared" si="119"/>
        <v>114533.70224806032</v>
      </c>
      <c r="BN915" s="9"/>
      <c r="BO915" s="9"/>
      <c r="BP915" s="9"/>
      <c r="BQ915" s="9"/>
      <c r="BR915" s="9"/>
      <c r="BS915" s="9"/>
      <c r="BT915" s="9"/>
      <c r="BU915" s="9"/>
      <c r="BV915" s="9">
        <f t="shared" si="114"/>
        <v>-244657.30000951933</v>
      </c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</row>
    <row r="916" spans="1:117">
      <c r="A916" s="8">
        <v>911</v>
      </c>
      <c r="B916" s="20">
        <v>2015</v>
      </c>
      <c r="C916" s="20">
        <v>1988</v>
      </c>
      <c r="D916" s="21">
        <v>75.92</v>
      </c>
      <c r="E916" s="9">
        <v>96732.723700000002</v>
      </c>
      <c r="F916" s="9">
        <v>2046763.7663</v>
      </c>
      <c r="G916" s="9">
        <v>77366.129400000005</v>
      </c>
      <c r="H916" s="9">
        <v>380196.99550000002</v>
      </c>
      <c r="I916" s="9">
        <v>73766.565600000002</v>
      </c>
      <c r="J916" s="9">
        <v>96912.132199999993</v>
      </c>
      <c r="K916" s="9">
        <v>0</v>
      </c>
      <c r="L916" s="9">
        <v>2578272.8653000002</v>
      </c>
      <c r="M916" s="9">
        <f t="shared" si="115"/>
        <v>96912.132199999993</v>
      </c>
      <c r="N916" s="9"/>
      <c r="O916" s="9"/>
      <c r="P916" s="9"/>
      <c r="Q916" s="9"/>
      <c r="R916" s="9"/>
      <c r="S916" s="9"/>
      <c r="T916" s="9"/>
      <c r="U916" s="9"/>
      <c r="V916" s="9">
        <f t="shared" si="112"/>
        <v>365294.72370000003</v>
      </c>
      <c r="W916" s="9"/>
      <c r="X916" s="9"/>
      <c r="Y916" s="9"/>
      <c r="Z916" s="9"/>
      <c r="AA916" s="8">
        <v>911</v>
      </c>
      <c r="AB916" s="20">
        <v>2016</v>
      </c>
      <c r="AC916" s="20">
        <v>1932</v>
      </c>
      <c r="AD916" s="21">
        <v>141.41</v>
      </c>
      <c r="AE916" s="9">
        <f t="shared" si="116"/>
        <v>-32995.908001927193</v>
      </c>
      <c r="AF916" s="9">
        <v>2167979.4770999998</v>
      </c>
      <c r="AG916" s="9">
        <v>33508.915200000003</v>
      </c>
      <c r="AH916" s="9">
        <v>198834.73599999998</v>
      </c>
      <c r="AI916" s="9">
        <v>100360.7504</v>
      </c>
      <c r="AJ916" s="9">
        <v>352824.0491</v>
      </c>
      <c r="AK916" s="9">
        <v>104467.81681752717</v>
      </c>
      <c r="AL916" s="9">
        <v>2782036.0189843997</v>
      </c>
      <c r="AM916" s="9">
        <f t="shared" si="117"/>
        <v>248356.23228247283</v>
      </c>
      <c r="AN916" s="9"/>
      <c r="AO916" s="9"/>
      <c r="AP916" s="9"/>
      <c r="AQ916" s="9"/>
      <c r="AR916" s="9"/>
      <c r="AS916" s="9"/>
      <c r="AT916" s="9"/>
      <c r="AU916" s="9"/>
      <c r="AV916" s="9">
        <f t="shared" si="113"/>
        <v>-32995.908001927193</v>
      </c>
      <c r="AW916" s="9"/>
      <c r="AX916" s="9"/>
      <c r="AY916" s="9"/>
      <c r="AZ916" s="9"/>
      <c r="BA916" s="20">
        <v>911</v>
      </c>
      <c r="BB916" s="20">
        <v>2017</v>
      </c>
      <c r="BC916" s="20">
        <v>1933</v>
      </c>
      <c r="BD916" s="21">
        <v>150.36000000000001</v>
      </c>
      <c r="BE916" s="9">
        <f t="shared" si="118"/>
        <v>11420.739954423625</v>
      </c>
      <c r="BF916" s="9">
        <v>2203757.6066000001</v>
      </c>
      <c r="BG916" s="9">
        <v>33412.713799999998</v>
      </c>
      <c r="BH916" s="9">
        <v>191556.03630000001</v>
      </c>
      <c r="BI916" s="9">
        <v>76106.074658820493</v>
      </c>
      <c r="BJ916" s="9">
        <v>420719.82520000002</v>
      </c>
      <c r="BK916" s="9">
        <v>46530.092151939665</v>
      </c>
      <c r="BL916" s="9">
        <v>2867601.4244524566</v>
      </c>
      <c r="BM916" s="9">
        <f t="shared" si="119"/>
        <v>374189.73304806033</v>
      </c>
      <c r="BN916" s="9"/>
      <c r="BO916" s="9"/>
      <c r="BP916" s="9"/>
      <c r="BQ916" s="9"/>
      <c r="BR916" s="9"/>
      <c r="BS916" s="9"/>
      <c r="BT916" s="9"/>
      <c r="BU916" s="9"/>
      <c r="BV916" s="9">
        <f t="shared" si="114"/>
        <v>11420.739954423625</v>
      </c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</row>
    <row r="917" spans="1:117">
      <c r="A917" s="8">
        <v>912</v>
      </c>
      <c r="B917" s="20">
        <v>2015</v>
      </c>
      <c r="C917" s="20">
        <v>1952</v>
      </c>
      <c r="D917" s="21">
        <v>113.3</v>
      </c>
      <c r="E917" s="9">
        <v>44075.994700000003</v>
      </c>
      <c r="F917" s="9">
        <v>2032964.2816999999</v>
      </c>
      <c r="G917" s="9">
        <v>77366.129400000005</v>
      </c>
      <c r="H917" s="9">
        <v>379879.26449999999</v>
      </c>
      <c r="I917" s="9">
        <v>74959.808499999999</v>
      </c>
      <c r="J917" s="9">
        <v>56878.902199999997</v>
      </c>
      <c r="K917" s="9">
        <v>254.3717</v>
      </c>
      <c r="L917" s="9">
        <v>2577718.0199000002</v>
      </c>
      <c r="M917" s="9">
        <f t="shared" si="115"/>
        <v>56624.530499999993</v>
      </c>
      <c r="N917" s="9"/>
      <c r="O917" s="9"/>
      <c r="P917" s="9"/>
      <c r="Q917" s="9"/>
      <c r="R917" s="9"/>
      <c r="S917" s="9"/>
      <c r="T917" s="9"/>
      <c r="U917" s="9"/>
      <c r="V917" s="9">
        <f t="shared" si="112"/>
        <v>312637.99470000004</v>
      </c>
      <c r="W917" s="9"/>
      <c r="X917" s="9"/>
      <c r="Y917" s="9"/>
      <c r="Z917" s="9"/>
      <c r="AA917" s="8">
        <v>912</v>
      </c>
      <c r="AB917" s="20">
        <v>2016</v>
      </c>
      <c r="AC917" s="20">
        <v>1943</v>
      </c>
      <c r="AD917" s="21">
        <v>84.68</v>
      </c>
      <c r="AE917" s="9">
        <f t="shared" si="116"/>
        <v>89772.704498073552</v>
      </c>
      <c r="AF917" s="9">
        <v>2147697.7804</v>
      </c>
      <c r="AG917" s="9">
        <v>33508.915200000003</v>
      </c>
      <c r="AH917" s="9">
        <v>201142.0134</v>
      </c>
      <c r="AI917" s="9">
        <v>91692.855299999996</v>
      </c>
      <c r="AJ917" s="9">
        <v>434235.99280000001</v>
      </c>
      <c r="AK917" s="9">
        <v>23671.539717527172</v>
      </c>
      <c r="AL917" s="9">
        <v>2794833.3128843997</v>
      </c>
      <c r="AM917" s="9">
        <f t="shared" si="117"/>
        <v>410564.45308247284</v>
      </c>
      <c r="AN917" s="9"/>
      <c r="AO917" s="9"/>
      <c r="AP917" s="9"/>
      <c r="AQ917" s="9"/>
      <c r="AR917" s="9"/>
      <c r="AS917" s="9"/>
      <c r="AT917" s="9"/>
      <c r="AU917" s="9"/>
      <c r="AV917" s="9">
        <f t="shared" si="113"/>
        <v>89772.704498073552</v>
      </c>
      <c r="AW917" s="9"/>
      <c r="AX917" s="9"/>
      <c r="AY917" s="9"/>
      <c r="AZ917" s="9"/>
      <c r="BA917" s="20">
        <v>912</v>
      </c>
      <c r="BB917" s="20">
        <v>2017</v>
      </c>
      <c r="BC917" s="20">
        <v>1944</v>
      </c>
      <c r="BD917" s="21">
        <v>106.97</v>
      </c>
      <c r="BE917" s="9">
        <f t="shared" si="118"/>
        <v>-331909.477504774</v>
      </c>
      <c r="BF917" s="9">
        <v>2166200.0523000001</v>
      </c>
      <c r="BG917" s="9">
        <v>33412.713799999998</v>
      </c>
      <c r="BH917" s="9">
        <v>178028.56960000002</v>
      </c>
      <c r="BI917" s="9">
        <v>126925.565299622</v>
      </c>
      <c r="BJ917" s="9">
        <v>92505.359799999991</v>
      </c>
      <c r="BK917" s="9">
        <v>93548.401651939668</v>
      </c>
      <c r="BL917" s="9">
        <v>2835433.3366524563</v>
      </c>
      <c r="BM917" s="9">
        <f t="shared" si="119"/>
        <v>-1043.0418519396771</v>
      </c>
      <c r="BN917" s="9"/>
      <c r="BO917" s="9"/>
      <c r="BP917" s="9"/>
      <c r="BQ917" s="9"/>
      <c r="BR917" s="9"/>
      <c r="BS917" s="9"/>
      <c r="BT917" s="9"/>
      <c r="BU917" s="9"/>
      <c r="BV917" s="9">
        <f t="shared" si="114"/>
        <v>-331909.477504774</v>
      </c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</row>
    <row r="918" spans="1:117">
      <c r="A918" s="8">
        <v>913</v>
      </c>
      <c r="B918" s="20">
        <v>2015</v>
      </c>
      <c r="C918" s="20">
        <v>1974</v>
      </c>
      <c r="D918" s="21">
        <v>156.36000000000001</v>
      </c>
      <c r="E918" s="9">
        <v>22140.409500000002</v>
      </c>
      <c r="F918" s="9">
        <v>2053043.8657</v>
      </c>
      <c r="G918" s="9">
        <v>77366.129400000005</v>
      </c>
      <c r="H918" s="9">
        <v>379222.76040000003</v>
      </c>
      <c r="I918" s="9">
        <v>77425.318400000004</v>
      </c>
      <c r="J918" s="9">
        <v>20275.59</v>
      </c>
      <c r="K918" s="9">
        <v>12198.3374</v>
      </c>
      <c r="L918" s="9">
        <v>2572994.9169999999</v>
      </c>
      <c r="M918" s="9">
        <f t="shared" si="115"/>
        <v>8077.2525999999998</v>
      </c>
      <c r="N918" s="9"/>
      <c r="O918" s="9"/>
      <c r="P918" s="9"/>
      <c r="Q918" s="9"/>
      <c r="R918" s="9"/>
      <c r="S918" s="9"/>
      <c r="T918" s="9"/>
      <c r="U918" s="9"/>
      <c r="V918" s="9">
        <f t="shared" si="112"/>
        <v>290702.40950000001</v>
      </c>
      <c r="W918" s="9"/>
      <c r="X918" s="9"/>
      <c r="Y918" s="9"/>
      <c r="Z918" s="9"/>
      <c r="AA918" s="8">
        <v>913</v>
      </c>
      <c r="AB918" s="20">
        <v>2016</v>
      </c>
      <c r="AC918" s="20">
        <v>1988</v>
      </c>
      <c r="AD918" s="21">
        <v>120.42</v>
      </c>
      <c r="AE918" s="9">
        <f t="shared" si="116"/>
        <v>-217024.88560192659</v>
      </c>
      <c r="AF918" s="9">
        <v>2181123.4448000002</v>
      </c>
      <c r="AG918" s="9">
        <v>33508.915200000003</v>
      </c>
      <c r="AH918" s="9">
        <v>191589.9436</v>
      </c>
      <c r="AI918" s="9">
        <v>127577.72070000001</v>
      </c>
      <c r="AJ918" s="9">
        <v>110057.3061</v>
      </c>
      <c r="AK918" s="9">
        <v>101743.41791752717</v>
      </c>
      <c r="AL918" s="9">
        <v>2759138.7980843997</v>
      </c>
      <c r="AM918" s="9">
        <f t="shared" si="117"/>
        <v>8313.8881824728305</v>
      </c>
      <c r="AN918" s="9"/>
      <c r="AO918" s="9"/>
      <c r="AP918" s="9"/>
      <c r="AQ918" s="9"/>
      <c r="AR918" s="9"/>
      <c r="AS918" s="9"/>
      <c r="AT918" s="9"/>
      <c r="AU918" s="9"/>
      <c r="AV918" s="9">
        <f t="shared" si="113"/>
        <v>-217024.88560192659</v>
      </c>
      <c r="AW918" s="9"/>
      <c r="AX918" s="9"/>
      <c r="AY918" s="9"/>
      <c r="AZ918" s="9"/>
      <c r="BA918" s="20">
        <v>913</v>
      </c>
      <c r="BB918" s="20">
        <v>2017</v>
      </c>
      <c r="BC918" s="20">
        <v>1989</v>
      </c>
      <c r="BD918" s="21">
        <v>135.44999999999999</v>
      </c>
      <c r="BE918" s="9">
        <f t="shared" si="118"/>
        <v>-183134.1089259726</v>
      </c>
      <c r="BF918" s="9">
        <v>2206238.1519999998</v>
      </c>
      <c r="BG918" s="9">
        <v>33412.713799999998</v>
      </c>
      <c r="BH918" s="9">
        <v>186792.14509999999</v>
      </c>
      <c r="BI918" s="9">
        <v>94002.886478423403</v>
      </c>
      <c r="BJ918" s="9">
        <v>243278.67249999999</v>
      </c>
      <c r="BK918" s="9">
        <v>96982.654351939666</v>
      </c>
      <c r="BL918" s="9">
        <v>2849876.0244524563</v>
      </c>
      <c r="BM918" s="9">
        <f t="shared" si="119"/>
        <v>146296.01814806031</v>
      </c>
      <c r="BN918" s="9"/>
      <c r="BO918" s="9"/>
      <c r="BP918" s="9"/>
      <c r="BQ918" s="9"/>
      <c r="BR918" s="9"/>
      <c r="BS918" s="9"/>
      <c r="BT918" s="9"/>
      <c r="BU918" s="9"/>
      <c r="BV918" s="9">
        <f t="shared" si="114"/>
        <v>-183134.1089259726</v>
      </c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</row>
    <row r="919" spans="1:117">
      <c r="A919" s="8">
        <v>914</v>
      </c>
      <c r="B919" s="20">
        <v>2015</v>
      </c>
      <c r="C919" s="20">
        <v>1960</v>
      </c>
      <c r="D919" s="21">
        <v>101.81</v>
      </c>
      <c r="E919" s="9">
        <v>48593.234400000001</v>
      </c>
      <c r="F919" s="9">
        <v>2010639.7208</v>
      </c>
      <c r="G919" s="9">
        <v>77366.129400000005</v>
      </c>
      <c r="H919" s="9">
        <v>380486.00459999999</v>
      </c>
      <c r="I919" s="9">
        <v>72681.188399999999</v>
      </c>
      <c r="J919" s="9">
        <v>82646.947899999999</v>
      </c>
      <c r="K919" s="9">
        <v>0</v>
      </c>
      <c r="L919" s="9">
        <v>2575226.7566</v>
      </c>
      <c r="M919" s="9">
        <f t="shared" si="115"/>
        <v>82646.947899999999</v>
      </c>
      <c r="N919" s="9"/>
      <c r="O919" s="9"/>
      <c r="P919" s="9"/>
      <c r="Q919" s="9"/>
      <c r="R919" s="9"/>
      <c r="S919" s="9"/>
      <c r="T919" s="9"/>
      <c r="U919" s="9"/>
      <c r="V919" s="9">
        <f t="shared" si="112"/>
        <v>317155.23440000002</v>
      </c>
      <c r="W919" s="9"/>
      <c r="X919" s="9"/>
      <c r="Y919" s="9"/>
      <c r="Z919" s="9"/>
      <c r="AA919" s="8">
        <v>914</v>
      </c>
      <c r="AB919" s="20">
        <v>2016</v>
      </c>
      <c r="AC919" s="20">
        <v>1998</v>
      </c>
      <c r="AD919" s="21">
        <v>160.31</v>
      </c>
      <c r="AE919" s="9">
        <f t="shared" si="116"/>
        <v>62928.053198073525</v>
      </c>
      <c r="AF919" s="9">
        <v>2156959.8406000002</v>
      </c>
      <c r="AG919" s="9">
        <v>33508.915200000003</v>
      </c>
      <c r="AH919" s="9">
        <v>204418.696</v>
      </c>
      <c r="AI919" s="9">
        <v>79383.134300000005</v>
      </c>
      <c r="AJ919" s="9">
        <v>388109.2182</v>
      </c>
      <c r="AK919" s="9">
        <v>16024.759717527169</v>
      </c>
      <c r="AL919" s="9">
        <v>2783426.9913843996</v>
      </c>
      <c r="AM919" s="9">
        <f t="shared" si="117"/>
        <v>372084.45848247281</v>
      </c>
      <c r="AN919" s="9"/>
      <c r="AO919" s="9"/>
      <c r="AP919" s="9"/>
      <c r="AQ919" s="9"/>
      <c r="AR919" s="9"/>
      <c r="AS919" s="9"/>
      <c r="AT919" s="9"/>
      <c r="AU919" s="9"/>
      <c r="AV919" s="9">
        <f t="shared" si="113"/>
        <v>62928.053198073525</v>
      </c>
      <c r="AW919" s="9"/>
      <c r="AX919" s="9"/>
      <c r="AY919" s="9"/>
      <c r="AZ919" s="9"/>
      <c r="BA919" s="20">
        <v>914</v>
      </c>
      <c r="BB919" s="20">
        <v>2017</v>
      </c>
      <c r="BC919" s="20">
        <v>1999</v>
      </c>
      <c r="BD919" s="21">
        <v>133.88999999999999</v>
      </c>
      <c r="BE919" s="9">
        <f t="shared" si="118"/>
        <v>190527.31620589411</v>
      </c>
      <c r="BF919" s="9">
        <v>2213456.1652000002</v>
      </c>
      <c r="BG919" s="9">
        <v>33412.713799999998</v>
      </c>
      <c r="BH919" s="9">
        <v>192190.55929999999</v>
      </c>
      <c r="BI919" s="9">
        <v>73722.322110289999</v>
      </c>
      <c r="BJ919" s="9">
        <v>607964.04020000005</v>
      </c>
      <c r="BK919" s="9">
        <v>42835.683251939663</v>
      </c>
      <c r="BL919" s="9">
        <v>2887382.8011524566</v>
      </c>
      <c r="BM919" s="9">
        <f t="shared" si="119"/>
        <v>565128.35694806033</v>
      </c>
      <c r="BN919" s="9"/>
      <c r="BO919" s="9"/>
      <c r="BP919" s="9"/>
      <c r="BQ919" s="9"/>
      <c r="BR919" s="9"/>
      <c r="BS919" s="9"/>
      <c r="BT919" s="9"/>
      <c r="BU919" s="9"/>
      <c r="BV919" s="9">
        <f t="shared" si="114"/>
        <v>190527.31620589411</v>
      </c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</row>
    <row r="920" spans="1:117">
      <c r="A920" s="8">
        <v>915</v>
      </c>
      <c r="B920" s="20">
        <v>2015</v>
      </c>
      <c r="C920" s="20">
        <v>1996</v>
      </c>
      <c r="D920" s="21">
        <v>138.54</v>
      </c>
      <c r="E920" s="9">
        <v>115281.2558</v>
      </c>
      <c r="F920" s="9">
        <v>2030066.6857</v>
      </c>
      <c r="G920" s="9">
        <v>77366.129400000005</v>
      </c>
      <c r="H920" s="9">
        <v>380187.30099999998</v>
      </c>
      <c r="I920" s="9">
        <v>73802.973499999993</v>
      </c>
      <c r="J920" s="9">
        <v>139640.85800000001</v>
      </c>
      <c r="K920" s="9">
        <v>0</v>
      </c>
      <c r="L920" s="9">
        <v>2585782.6916999999</v>
      </c>
      <c r="M920" s="9">
        <f t="shared" si="115"/>
        <v>139640.85800000001</v>
      </c>
      <c r="N920" s="9"/>
      <c r="O920" s="9"/>
      <c r="P920" s="9"/>
      <c r="Q920" s="9"/>
      <c r="R920" s="9"/>
      <c r="S920" s="9"/>
      <c r="T920" s="9"/>
      <c r="U920" s="9"/>
      <c r="V920" s="9">
        <f t="shared" si="112"/>
        <v>383843.25580000004</v>
      </c>
      <c r="W920" s="9"/>
      <c r="X920" s="9"/>
      <c r="Y920" s="9"/>
      <c r="Z920" s="9"/>
      <c r="AA920" s="8">
        <v>915</v>
      </c>
      <c r="AB920" s="20">
        <v>2016</v>
      </c>
      <c r="AC920" s="20">
        <v>1966</v>
      </c>
      <c r="AD920" s="21">
        <v>143.24</v>
      </c>
      <c r="AE920" s="9">
        <f t="shared" si="116"/>
        <v>83149.281198073179</v>
      </c>
      <c r="AF920" s="9">
        <v>2161439.4879000001</v>
      </c>
      <c r="AG920" s="9">
        <v>33508.915200000003</v>
      </c>
      <c r="AH920" s="9">
        <v>203940.92629999999</v>
      </c>
      <c r="AI920" s="9">
        <v>81178.002200000003</v>
      </c>
      <c r="AJ920" s="9">
        <v>393634.84110000002</v>
      </c>
      <c r="AK920" s="9">
        <v>18977.559417527169</v>
      </c>
      <c r="AL920" s="9">
        <v>2771575.3320843996</v>
      </c>
      <c r="AM920" s="9">
        <f t="shared" si="117"/>
        <v>374657.28168247285</v>
      </c>
      <c r="AN920" s="9"/>
      <c r="AO920" s="9"/>
      <c r="AP920" s="9"/>
      <c r="AQ920" s="9"/>
      <c r="AR920" s="9"/>
      <c r="AS920" s="9"/>
      <c r="AT920" s="9"/>
      <c r="AU920" s="9"/>
      <c r="AV920" s="9">
        <f t="shared" si="113"/>
        <v>83149.281198073179</v>
      </c>
      <c r="AW920" s="9"/>
      <c r="AX920" s="9"/>
      <c r="AY920" s="9"/>
      <c r="AZ920" s="9"/>
      <c r="BA920" s="20">
        <v>915</v>
      </c>
      <c r="BB920" s="20">
        <v>2017</v>
      </c>
      <c r="BC920" s="20">
        <v>1967</v>
      </c>
      <c r="BD920" s="21">
        <v>128.53</v>
      </c>
      <c r="BE920" s="9">
        <f t="shared" si="118"/>
        <v>24208.619845760055</v>
      </c>
      <c r="BF920" s="9">
        <v>2189755.0684000002</v>
      </c>
      <c r="BG920" s="9">
        <v>33412.713799999998</v>
      </c>
      <c r="BH920" s="9">
        <v>191211.12290000002</v>
      </c>
      <c r="BI920" s="9">
        <v>77401.832850155799</v>
      </c>
      <c r="BJ920" s="9">
        <v>446587.23350000003</v>
      </c>
      <c r="BK920" s="9">
        <v>42326.908351939666</v>
      </c>
      <c r="BL920" s="9">
        <v>2871832.4432524564</v>
      </c>
      <c r="BM920" s="9">
        <f t="shared" si="119"/>
        <v>404260.32514806034</v>
      </c>
      <c r="BN920" s="9"/>
      <c r="BO920" s="9"/>
      <c r="BP920" s="9"/>
      <c r="BQ920" s="9"/>
      <c r="BR920" s="9"/>
      <c r="BS920" s="9"/>
      <c r="BT920" s="9"/>
      <c r="BU920" s="9"/>
      <c r="BV920" s="9">
        <f t="shared" si="114"/>
        <v>24208.619845760055</v>
      </c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</row>
    <row r="921" spans="1:117">
      <c r="A921" s="8">
        <v>916</v>
      </c>
      <c r="B921" s="20">
        <v>2015</v>
      </c>
      <c r="C921" s="20">
        <v>1974</v>
      </c>
      <c r="D921" s="21">
        <v>156.36000000000001</v>
      </c>
      <c r="E921" s="9">
        <v>20227.524300000001</v>
      </c>
      <c r="F921" s="9">
        <v>2040411.6599000001</v>
      </c>
      <c r="G921" s="9">
        <v>77366.129400000005</v>
      </c>
      <c r="H921" s="9">
        <v>379105.9645</v>
      </c>
      <c r="I921" s="9">
        <v>77863.946800000005</v>
      </c>
      <c r="J921" s="9">
        <v>30929.6283</v>
      </c>
      <c r="K921" s="9">
        <v>14275.8838</v>
      </c>
      <c r="L921" s="9">
        <v>2571173.9208</v>
      </c>
      <c r="M921" s="9">
        <f t="shared" si="115"/>
        <v>16653.744500000001</v>
      </c>
      <c r="N921" s="9"/>
      <c r="O921" s="9"/>
      <c r="P921" s="9"/>
      <c r="Q921" s="9"/>
      <c r="R921" s="9"/>
      <c r="S921" s="9"/>
      <c r="T921" s="9"/>
      <c r="U921" s="9"/>
      <c r="V921" s="9">
        <f t="shared" si="112"/>
        <v>288789.52430000005</v>
      </c>
      <c r="W921" s="9"/>
      <c r="X921" s="9"/>
      <c r="Y921" s="9"/>
      <c r="Z921" s="9"/>
      <c r="AA921" s="8">
        <v>916</v>
      </c>
      <c r="AB921" s="20">
        <v>2016</v>
      </c>
      <c r="AC921" s="20">
        <v>1996</v>
      </c>
      <c r="AD921" s="21">
        <v>192.43</v>
      </c>
      <c r="AE921" s="9">
        <f t="shared" si="116"/>
        <v>301704.11379807349</v>
      </c>
      <c r="AF921" s="9">
        <v>2172027.0588000002</v>
      </c>
      <c r="AG921" s="9">
        <v>33508.915200000003</v>
      </c>
      <c r="AH921" s="9">
        <v>205256.1495</v>
      </c>
      <c r="AI921" s="9">
        <v>76237.02</v>
      </c>
      <c r="AJ921" s="9">
        <v>656754.71849999996</v>
      </c>
      <c r="AK921" s="9">
        <v>12882.53121752717</v>
      </c>
      <c r="AL921" s="9">
        <v>2829197.2169843996</v>
      </c>
      <c r="AM921" s="9">
        <f t="shared" si="117"/>
        <v>643872.18728247273</v>
      </c>
      <c r="AN921" s="9"/>
      <c r="AO921" s="9"/>
      <c r="AP921" s="9"/>
      <c r="AQ921" s="9"/>
      <c r="AR921" s="9"/>
      <c r="AS921" s="9"/>
      <c r="AT921" s="9"/>
      <c r="AU921" s="9"/>
      <c r="AV921" s="9">
        <f t="shared" si="113"/>
        <v>301704.11379807349</v>
      </c>
      <c r="AW921" s="9"/>
      <c r="AX921" s="9"/>
      <c r="AY921" s="9"/>
      <c r="AZ921" s="9"/>
      <c r="BA921" s="20">
        <v>916</v>
      </c>
      <c r="BB921" s="20">
        <v>2017</v>
      </c>
      <c r="BC921" s="20">
        <v>1997</v>
      </c>
      <c r="BD921" s="21">
        <v>140.19999999999999</v>
      </c>
      <c r="BE921" s="9">
        <f t="shared" si="118"/>
        <v>29821.078954828437</v>
      </c>
      <c r="BF921" s="9">
        <v>2194418.1782999998</v>
      </c>
      <c r="BG921" s="9">
        <v>33412.713799999998</v>
      </c>
      <c r="BH921" s="9">
        <v>192451.7721</v>
      </c>
      <c r="BI921" s="9">
        <v>72741.007559224599</v>
      </c>
      <c r="BJ921" s="9">
        <v>479237.38770000002</v>
      </c>
      <c r="BK921" s="9">
        <v>40744.607451939664</v>
      </c>
      <c r="BL921" s="9">
        <v>2901695.3730524564</v>
      </c>
      <c r="BM921" s="9">
        <f t="shared" si="119"/>
        <v>438492.78024806036</v>
      </c>
      <c r="BN921" s="9"/>
      <c r="BO921" s="9"/>
      <c r="BP921" s="9"/>
      <c r="BQ921" s="9"/>
      <c r="BR921" s="9"/>
      <c r="BS921" s="9"/>
      <c r="BT921" s="9"/>
      <c r="BU921" s="9"/>
      <c r="BV921" s="9">
        <f t="shared" si="114"/>
        <v>29821.078954828437</v>
      </c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</row>
    <row r="922" spans="1:117">
      <c r="A922" s="8">
        <v>917</v>
      </c>
      <c r="B922" s="20">
        <v>2015</v>
      </c>
      <c r="C922" s="20">
        <v>1966</v>
      </c>
      <c r="D922" s="21">
        <v>89.68</v>
      </c>
      <c r="E922" s="9">
        <v>44548.671199999997</v>
      </c>
      <c r="F922" s="9">
        <v>2049631.9308</v>
      </c>
      <c r="G922" s="9">
        <v>77366.129400000005</v>
      </c>
      <c r="H922" s="9">
        <v>379807.29599999997</v>
      </c>
      <c r="I922" s="9">
        <v>75230.087299999999</v>
      </c>
      <c r="J922" s="9">
        <v>42225.607400000001</v>
      </c>
      <c r="K922" s="9">
        <v>11779.5774</v>
      </c>
      <c r="L922" s="9">
        <v>2567932.8023000001</v>
      </c>
      <c r="M922" s="9">
        <f t="shared" si="115"/>
        <v>30446.03</v>
      </c>
      <c r="N922" s="9"/>
      <c r="O922" s="9"/>
      <c r="P922" s="9"/>
      <c r="Q922" s="9"/>
      <c r="R922" s="9"/>
      <c r="S922" s="9"/>
      <c r="T922" s="9"/>
      <c r="U922" s="9"/>
      <c r="V922" s="9">
        <f t="shared" si="112"/>
        <v>313110.67119999998</v>
      </c>
      <c r="W922" s="9"/>
      <c r="X922" s="9"/>
      <c r="Y922" s="9"/>
      <c r="Z922" s="9"/>
      <c r="AA922" s="8">
        <v>917</v>
      </c>
      <c r="AB922" s="20">
        <v>2016</v>
      </c>
      <c r="AC922" s="20">
        <v>2000</v>
      </c>
      <c r="AD922" s="21">
        <v>82.51</v>
      </c>
      <c r="AE922" s="9">
        <f t="shared" si="116"/>
        <v>6281.3590980726294</v>
      </c>
      <c r="AF922" s="9">
        <v>2154346.3547999999</v>
      </c>
      <c r="AG922" s="9">
        <v>33508.915200000003</v>
      </c>
      <c r="AH922" s="9">
        <v>204735.89689999999</v>
      </c>
      <c r="AI922" s="9">
        <v>78191.4856</v>
      </c>
      <c r="AJ922" s="9">
        <v>331395.11220000003</v>
      </c>
      <c r="AK922" s="9">
        <v>12712.823817527171</v>
      </c>
      <c r="AL922" s="9">
        <v>2783183.5817843997</v>
      </c>
      <c r="AM922" s="9">
        <f t="shared" si="117"/>
        <v>318682.28838247288</v>
      </c>
      <c r="AN922" s="9"/>
      <c r="AO922" s="9"/>
      <c r="AP922" s="9"/>
      <c r="AQ922" s="9"/>
      <c r="AR922" s="9"/>
      <c r="AS922" s="9"/>
      <c r="AT922" s="9"/>
      <c r="AU922" s="9"/>
      <c r="AV922" s="9">
        <f t="shared" si="113"/>
        <v>6281.3590980726294</v>
      </c>
      <c r="AW922" s="9"/>
      <c r="AX922" s="9"/>
      <c r="AY922" s="9"/>
      <c r="AZ922" s="9"/>
      <c r="BA922" s="20">
        <v>917</v>
      </c>
      <c r="BB922" s="20">
        <v>2017</v>
      </c>
      <c r="BC922" s="20">
        <v>2001</v>
      </c>
      <c r="BD922" s="21">
        <v>130.38999999999999</v>
      </c>
      <c r="BE922" s="9">
        <f t="shared" si="118"/>
        <v>-327528.26963692531</v>
      </c>
      <c r="BF922" s="9">
        <v>2178749.0734999999</v>
      </c>
      <c r="BG922" s="9">
        <v>33412.713799999998</v>
      </c>
      <c r="BH922" s="9">
        <v>176980.14749999999</v>
      </c>
      <c r="BI922" s="9">
        <v>130864.23886747099</v>
      </c>
      <c r="BJ922" s="9">
        <v>114142.6516</v>
      </c>
      <c r="BK922" s="9">
        <v>123803.38585193966</v>
      </c>
      <c r="BL922" s="9">
        <v>2837873.7090524565</v>
      </c>
      <c r="BM922" s="9">
        <f t="shared" si="119"/>
        <v>-9660.7342519396625</v>
      </c>
      <c r="BN922" s="9"/>
      <c r="BO922" s="9"/>
      <c r="BP922" s="9"/>
      <c r="BQ922" s="9"/>
      <c r="BR922" s="9"/>
      <c r="BS922" s="9"/>
      <c r="BT922" s="9"/>
      <c r="BU922" s="9"/>
      <c r="BV922" s="9">
        <f t="shared" si="114"/>
        <v>-327528.26963692531</v>
      </c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</row>
    <row r="923" spans="1:117">
      <c r="A923" s="8">
        <v>918</v>
      </c>
      <c r="B923" s="20">
        <v>2015</v>
      </c>
      <c r="C923" s="20">
        <v>1984</v>
      </c>
      <c r="D923" s="21">
        <v>122.11</v>
      </c>
      <c r="E923" s="9">
        <v>90332.486699999994</v>
      </c>
      <c r="F923" s="9">
        <v>2054709.0671999999</v>
      </c>
      <c r="G923" s="9">
        <v>77366.129400000005</v>
      </c>
      <c r="H923" s="9">
        <v>381532.43410000001</v>
      </c>
      <c r="I923" s="9">
        <v>68751.308499999999</v>
      </c>
      <c r="J923" s="9">
        <v>84099.022599999997</v>
      </c>
      <c r="K923" s="9">
        <v>2159.6853999999998</v>
      </c>
      <c r="L923" s="9">
        <v>2573965.7897000001</v>
      </c>
      <c r="M923" s="9">
        <f t="shared" si="115"/>
        <v>81939.337199999994</v>
      </c>
      <c r="N923" s="9"/>
      <c r="O923" s="9"/>
      <c r="P923" s="9"/>
      <c r="Q923" s="9"/>
      <c r="R923" s="9"/>
      <c r="S923" s="9"/>
      <c r="T923" s="9"/>
      <c r="U923" s="9"/>
      <c r="V923" s="9">
        <f t="shared" si="112"/>
        <v>358894.48670000001</v>
      </c>
      <c r="W923" s="9"/>
      <c r="X923" s="9"/>
      <c r="Y923" s="9"/>
      <c r="Z923" s="9"/>
      <c r="AA923" s="8">
        <v>918</v>
      </c>
      <c r="AB923" s="20">
        <v>2016</v>
      </c>
      <c r="AC923" s="20">
        <v>1955</v>
      </c>
      <c r="AD923" s="21">
        <v>178.01</v>
      </c>
      <c r="AE923" s="9">
        <f t="shared" si="116"/>
        <v>4276.037198072765</v>
      </c>
      <c r="AF923" s="9">
        <v>2201430.6398999998</v>
      </c>
      <c r="AG923" s="9">
        <v>33508.915200000003</v>
      </c>
      <c r="AH923" s="9">
        <v>200928.96549999999</v>
      </c>
      <c r="AI923" s="9">
        <v>92493.225900000005</v>
      </c>
      <c r="AJ923" s="9">
        <v>295079.83030000003</v>
      </c>
      <c r="AK923" s="9">
        <v>39162.91651752717</v>
      </c>
      <c r="AL923" s="9">
        <v>2780002.6230843998</v>
      </c>
      <c r="AM923" s="9">
        <f t="shared" si="117"/>
        <v>255916.91378247287</v>
      </c>
      <c r="AN923" s="9"/>
      <c r="AO923" s="9"/>
      <c r="AP923" s="9"/>
      <c r="AQ923" s="9"/>
      <c r="AR923" s="9"/>
      <c r="AS923" s="9"/>
      <c r="AT923" s="9"/>
      <c r="AU923" s="9"/>
      <c r="AV923" s="9">
        <f t="shared" si="113"/>
        <v>4276.037198072765</v>
      </c>
      <c r="AW923" s="9"/>
      <c r="AX923" s="9"/>
      <c r="AY923" s="9"/>
      <c r="AZ923" s="9"/>
      <c r="BA923" s="20">
        <v>918</v>
      </c>
      <c r="BB923" s="20">
        <v>2017</v>
      </c>
      <c r="BC923" s="20">
        <v>1956</v>
      </c>
      <c r="BD923" s="21">
        <v>141.34</v>
      </c>
      <c r="BE923" s="9">
        <f t="shared" si="118"/>
        <v>169595.81957338285</v>
      </c>
      <c r="BF923" s="9">
        <v>2211531.8410999998</v>
      </c>
      <c r="BG923" s="9">
        <v>33412.713799999998</v>
      </c>
      <c r="BH923" s="9">
        <v>192132.19440000001</v>
      </c>
      <c r="BI923" s="9">
        <v>73941.585277779697</v>
      </c>
      <c r="BJ923" s="9">
        <v>596245.18180000002</v>
      </c>
      <c r="BK923" s="9">
        <v>44582.466351939664</v>
      </c>
      <c r="BL923" s="9">
        <v>2893085.2304524565</v>
      </c>
      <c r="BM923" s="9">
        <f t="shared" si="119"/>
        <v>551662.71544806031</v>
      </c>
      <c r="BN923" s="9"/>
      <c r="BO923" s="9"/>
      <c r="BP923" s="9"/>
      <c r="BQ923" s="9"/>
      <c r="BR923" s="9"/>
      <c r="BS923" s="9"/>
      <c r="BT923" s="9"/>
      <c r="BU923" s="9"/>
      <c r="BV923" s="9">
        <f t="shared" si="114"/>
        <v>169595.81957338285</v>
      </c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</row>
    <row r="924" spans="1:117">
      <c r="A924" s="8">
        <v>919</v>
      </c>
      <c r="B924" s="20">
        <v>2015</v>
      </c>
      <c r="C924" s="20">
        <v>1963</v>
      </c>
      <c r="D924" s="21">
        <v>95.05</v>
      </c>
      <c r="E924" s="9">
        <v>56139.016199999998</v>
      </c>
      <c r="F924" s="9">
        <v>2041067.23</v>
      </c>
      <c r="G924" s="9">
        <v>77366.129400000005</v>
      </c>
      <c r="H924" s="9">
        <v>381089.87920000002</v>
      </c>
      <c r="I924" s="9">
        <v>70413.329199999993</v>
      </c>
      <c r="J924" s="9">
        <v>62481.883699999998</v>
      </c>
      <c r="K924" s="9">
        <v>2858.0956000000001</v>
      </c>
      <c r="L924" s="9">
        <v>2573421.3396999999</v>
      </c>
      <c r="M924" s="9">
        <f t="shared" si="115"/>
        <v>59623.788099999998</v>
      </c>
      <c r="N924" s="9"/>
      <c r="O924" s="9"/>
      <c r="P924" s="9"/>
      <c r="Q924" s="9"/>
      <c r="R924" s="9"/>
      <c r="S924" s="9"/>
      <c r="T924" s="9"/>
      <c r="U924" s="9"/>
      <c r="V924" s="9">
        <f t="shared" si="112"/>
        <v>324701.01620000001</v>
      </c>
      <c r="W924" s="9"/>
      <c r="X924" s="9"/>
      <c r="Y924" s="9"/>
      <c r="Z924" s="9"/>
      <c r="AA924" s="8">
        <v>919</v>
      </c>
      <c r="AB924" s="20">
        <v>2016</v>
      </c>
      <c r="AC924" s="20">
        <v>1983</v>
      </c>
      <c r="AD924" s="21">
        <v>157.11000000000001</v>
      </c>
      <c r="AE924" s="9">
        <f t="shared" si="116"/>
        <v>138387.48599807313</v>
      </c>
      <c r="AF924" s="9">
        <v>2156452.2124999999</v>
      </c>
      <c r="AG924" s="9">
        <v>33508.915200000003</v>
      </c>
      <c r="AH924" s="9">
        <v>206111.26049999997</v>
      </c>
      <c r="AI924" s="9">
        <v>73024.570200000002</v>
      </c>
      <c r="AJ924" s="9">
        <v>477352.51890000002</v>
      </c>
      <c r="AK924" s="9">
        <v>8936.3475175271706</v>
      </c>
      <c r="AL924" s="9">
        <v>2799125.6437843996</v>
      </c>
      <c r="AM924" s="9">
        <f t="shared" si="117"/>
        <v>468416.17138247285</v>
      </c>
      <c r="AN924" s="9"/>
      <c r="AO924" s="9"/>
      <c r="AP924" s="9"/>
      <c r="AQ924" s="9"/>
      <c r="AR924" s="9"/>
      <c r="AS924" s="9"/>
      <c r="AT924" s="9"/>
      <c r="AU924" s="9"/>
      <c r="AV924" s="9">
        <f t="shared" si="113"/>
        <v>138387.48599807313</v>
      </c>
      <c r="AW924" s="9"/>
      <c r="AX924" s="9"/>
      <c r="AY924" s="9"/>
      <c r="AZ924" s="9"/>
      <c r="BA924" s="20">
        <v>919</v>
      </c>
      <c r="BB924" s="20">
        <v>2017</v>
      </c>
      <c r="BC924" s="20">
        <v>1984</v>
      </c>
      <c r="BD924" s="21">
        <v>117.76</v>
      </c>
      <c r="BE924" s="9">
        <f t="shared" si="118"/>
        <v>228912.44832270173</v>
      </c>
      <c r="BF924" s="9">
        <v>2202420.3933000001</v>
      </c>
      <c r="BG924" s="9">
        <v>33412.713799999998</v>
      </c>
      <c r="BH924" s="9">
        <v>192446.829</v>
      </c>
      <c r="BI924" s="9">
        <v>72759.577427097698</v>
      </c>
      <c r="BJ924" s="9">
        <v>650340.41090000002</v>
      </c>
      <c r="BK924" s="9">
        <v>40024.139251939661</v>
      </c>
      <c r="BL924" s="9">
        <v>2882443.3368524564</v>
      </c>
      <c r="BM924" s="9">
        <f t="shared" si="119"/>
        <v>610316.2716480603</v>
      </c>
      <c r="BN924" s="9"/>
      <c r="BO924" s="9"/>
      <c r="BP924" s="9"/>
      <c r="BQ924" s="9"/>
      <c r="BR924" s="9"/>
      <c r="BS924" s="9"/>
      <c r="BT924" s="9"/>
      <c r="BU924" s="9"/>
      <c r="BV924" s="9">
        <f t="shared" si="114"/>
        <v>228912.44832270173</v>
      </c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</row>
    <row r="925" spans="1:117">
      <c r="A925" s="8">
        <v>920</v>
      </c>
      <c r="B925" s="20">
        <v>2015</v>
      </c>
      <c r="C925" s="20">
        <v>1985</v>
      </c>
      <c r="D925" s="21">
        <v>89.42</v>
      </c>
      <c r="E925" s="9">
        <v>50934.991499999996</v>
      </c>
      <c r="F925" s="9">
        <v>2036484.2427999999</v>
      </c>
      <c r="G925" s="9">
        <v>77366.129400000005</v>
      </c>
      <c r="H925" s="9">
        <v>380719.02889999998</v>
      </c>
      <c r="I925" s="9">
        <v>71806.062600000005</v>
      </c>
      <c r="J925" s="9">
        <v>58512.848700000002</v>
      </c>
      <c r="K925" s="9">
        <v>0</v>
      </c>
      <c r="L925" s="9">
        <v>2573953.3207999999</v>
      </c>
      <c r="M925" s="9">
        <f t="shared" si="115"/>
        <v>58512.848700000002</v>
      </c>
      <c r="N925" s="9"/>
      <c r="O925" s="9"/>
      <c r="P925" s="9"/>
      <c r="Q925" s="9"/>
      <c r="R925" s="9"/>
      <c r="S925" s="9"/>
      <c r="T925" s="9"/>
      <c r="U925" s="9"/>
      <c r="V925" s="9">
        <f t="shared" si="112"/>
        <v>319496.9915</v>
      </c>
      <c r="W925" s="9"/>
      <c r="X925" s="9"/>
      <c r="Y925" s="9"/>
      <c r="Z925" s="9"/>
      <c r="AA925" s="8">
        <v>920</v>
      </c>
      <c r="AB925" s="20">
        <v>2016</v>
      </c>
      <c r="AC925" s="20">
        <v>1937</v>
      </c>
      <c r="AD925" s="21">
        <v>136</v>
      </c>
      <c r="AE925" s="9">
        <f t="shared" si="116"/>
        <v>-223640.76280192658</v>
      </c>
      <c r="AF925" s="9">
        <v>2182152.4001000002</v>
      </c>
      <c r="AG925" s="9">
        <v>33508.915200000003</v>
      </c>
      <c r="AH925" s="9">
        <v>194262.55619999999</v>
      </c>
      <c r="AI925" s="9">
        <v>117537.3478</v>
      </c>
      <c r="AJ925" s="9">
        <v>98999.691099999996</v>
      </c>
      <c r="AK925" s="9">
        <v>93085.070917527177</v>
      </c>
      <c r="AL925" s="9">
        <v>2757016.6022843998</v>
      </c>
      <c r="AM925" s="9">
        <f t="shared" si="117"/>
        <v>5914.6201824728196</v>
      </c>
      <c r="AN925" s="9"/>
      <c r="AO925" s="9"/>
      <c r="AP925" s="9"/>
      <c r="AQ925" s="9"/>
      <c r="AR925" s="9"/>
      <c r="AS925" s="9"/>
      <c r="AT925" s="9"/>
      <c r="AU925" s="9"/>
      <c r="AV925" s="9">
        <f t="shared" si="113"/>
        <v>-223640.76280192658</v>
      </c>
      <c r="AW925" s="9"/>
      <c r="AX925" s="9"/>
      <c r="AY925" s="9"/>
      <c r="AZ925" s="9"/>
      <c r="BA925" s="20">
        <v>920</v>
      </c>
      <c r="BB925" s="20">
        <v>2017</v>
      </c>
      <c r="BC925" s="20">
        <v>1938</v>
      </c>
      <c r="BD925" s="21">
        <v>106.66</v>
      </c>
      <c r="BE925" s="9">
        <f t="shared" si="118"/>
        <v>1524.3470410583541</v>
      </c>
      <c r="BF925" s="9">
        <v>2207378.6266999999</v>
      </c>
      <c r="BG925" s="9">
        <v>33412.713799999998</v>
      </c>
      <c r="BH925" s="9">
        <v>191606.8983</v>
      </c>
      <c r="BI925" s="9">
        <v>75914.998445454999</v>
      </c>
      <c r="BJ925" s="9">
        <v>411287.67980000004</v>
      </c>
      <c r="BK925" s="9">
        <v>55532.942751939663</v>
      </c>
      <c r="BL925" s="9">
        <v>2862543.6272524567</v>
      </c>
      <c r="BM925" s="9">
        <f t="shared" si="119"/>
        <v>355754.7370480604</v>
      </c>
      <c r="BN925" s="9"/>
      <c r="BO925" s="9"/>
      <c r="BP925" s="9"/>
      <c r="BQ925" s="9"/>
      <c r="BR925" s="9"/>
      <c r="BS925" s="9"/>
      <c r="BT925" s="9"/>
      <c r="BU925" s="9"/>
      <c r="BV925" s="9">
        <f t="shared" si="114"/>
        <v>1524.3470410583541</v>
      </c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</row>
    <row r="926" spans="1:117">
      <c r="A926" s="8">
        <v>921</v>
      </c>
      <c r="B926" s="20">
        <v>2015</v>
      </c>
      <c r="C926" s="20">
        <v>1969</v>
      </c>
      <c r="D926" s="21">
        <v>121.38</v>
      </c>
      <c r="E926" s="9">
        <v>116018.7157</v>
      </c>
      <c r="F926" s="9">
        <v>2036731.4987000001</v>
      </c>
      <c r="G926" s="9">
        <v>77366.129400000005</v>
      </c>
      <c r="H926" s="9">
        <v>379997.6116</v>
      </c>
      <c r="I926" s="9">
        <v>74515.354699999996</v>
      </c>
      <c r="J926" s="9">
        <v>126435.9519</v>
      </c>
      <c r="K926" s="9">
        <v>0</v>
      </c>
      <c r="L926" s="9">
        <v>2579027.8305000002</v>
      </c>
      <c r="M926" s="9">
        <f t="shared" si="115"/>
        <v>126435.9519</v>
      </c>
      <c r="N926" s="9"/>
      <c r="O926" s="9"/>
      <c r="P926" s="9"/>
      <c r="Q926" s="9"/>
      <c r="R926" s="9"/>
      <c r="S926" s="9"/>
      <c r="T926" s="9"/>
      <c r="U926" s="9"/>
      <c r="V926" s="9">
        <f t="shared" si="112"/>
        <v>384580.7157</v>
      </c>
      <c r="W926" s="9"/>
      <c r="X926" s="9"/>
      <c r="Y926" s="9"/>
      <c r="Z926" s="9"/>
      <c r="AA926" s="8">
        <v>921</v>
      </c>
      <c r="AB926" s="20">
        <v>2016</v>
      </c>
      <c r="AC926" s="20">
        <v>1961</v>
      </c>
      <c r="AD926" s="21">
        <v>125.72</v>
      </c>
      <c r="AE926" s="9">
        <f t="shared" si="116"/>
        <v>59730.444098073058</v>
      </c>
      <c r="AF926" s="9">
        <v>2163501.7541</v>
      </c>
      <c r="AG926" s="9">
        <v>33508.915200000003</v>
      </c>
      <c r="AH926" s="9">
        <v>204410.90599999999</v>
      </c>
      <c r="AI926" s="9">
        <v>79412.399799999999</v>
      </c>
      <c r="AJ926" s="9">
        <v>382760.603</v>
      </c>
      <c r="AK926" s="9">
        <v>15133.41811752717</v>
      </c>
      <c r="AL926" s="9">
        <v>2788730.7158843996</v>
      </c>
      <c r="AM926" s="9">
        <f t="shared" si="117"/>
        <v>367627.18488247285</v>
      </c>
      <c r="AN926" s="9"/>
      <c r="AO926" s="9"/>
      <c r="AP926" s="9"/>
      <c r="AQ926" s="9"/>
      <c r="AR926" s="9"/>
      <c r="AS926" s="9"/>
      <c r="AT926" s="9"/>
      <c r="AU926" s="9"/>
      <c r="AV926" s="9">
        <f t="shared" si="113"/>
        <v>59730.444098073058</v>
      </c>
      <c r="AW926" s="9"/>
      <c r="AX926" s="9"/>
      <c r="AY926" s="9"/>
      <c r="AZ926" s="9"/>
      <c r="BA926" s="20">
        <v>921</v>
      </c>
      <c r="BB926" s="20">
        <v>2017</v>
      </c>
      <c r="BC926" s="20">
        <v>1962</v>
      </c>
      <c r="BD926" s="21">
        <v>128.33000000000001</v>
      </c>
      <c r="BE926" s="9">
        <f t="shared" si="118"/>
        <v>-75754.099263777956</v>
      </c>
      <c r="BF926" s="9">
        <v>2222479.2415999998</v>
      </c>
      <c r="BG926" s="9">
        <v>33412.713799999998</v>
      </c>
      <c r="BH926" s="9">
        <v>188520.2543</v>
      </c>
      <c r="BI926" s="9">
        <v>87510.789340618197</v>
      </c>
      <c r="BJ926" s="9">
        <v>304230.72470000002</v>
      </c>
      <c r="BK926" s="9">
        <v>53595.351951939665</v>
      </c>
      <c r="BL926" s="9">
        <v>2858312.4710524566</v>
      </c>
      <c r="BM926" s="9">
        <f t="shared" si="119"/>
        <v>250635.37274806036</v>
      </c>
      <c r="BN926" s="9"/>
      <c r="BO926" s="9"/>
      <c r="BP926" s="9"/>
      <c r="BQ926" s="9"/>
      <c r="BR926" s="9"/>
      <c r="BS926" s="9"/>
      <c r="BT926" s="9"/>
      <c r="BU926" s="9"/>
      <c r="BV926" s="9">
        <f t="shared" si="114"/>
        <v>-75754.099263777956</v>
      </c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</row>
    <row r="927" spans="1:117">
      <c r="A927" s="8">
        <v>922</v>
      </c>
      <c r="B927" s="20">
        <v>2015</v>
      </c>
      <c r="C927" s="20">
        <v>1952</v>
      </c>
      <c r="D927" s="21">
        <v>113.3</v>
      </c>
      <c r="E927" s="9">
        <v>51285.291100000002</v>
      </c>
      <c r="F927" s="9">
        <v>2020994.0547</v>
      </c>
      <c r="G927" s="9">
        <v>77366.129400000005</v>
      </c>
      <c r="H927" s="9">
        <v>379897.38209999999</v>
      </c>
      <c r="I927" s="9">
        <v>74891.767900000006</v>
      </c>
      <c r="J927" s="9">
        <v>76607.256999999998</v>
      </c>
      <c r="K927" s="9">
        <v>0</v>
      </c>
      <c r="L927" s="9">
        <v>2578471.2999</v>
      </c>
      <c r="M927" s="9">
        <f t="shared" si="115"/>
        <v>76607.256999999998</v>
      </c>
      <c r="N927" s="9"/>
      <c r="O927" s="9"/>
      <c r="P927" s="9"/>
      <c r="Q927" s="9"/>
      <c r="R927" s="9"/>
      <c r="S927" s="9"/>
      <c r="T927" s="9"/>
      <c r="U927" s="9"/>
      <c r="V927" s="9">
        <f t="shared" si="112"/>
        <v>319847.29110000003</v>
      </c>
      <c r="W927" s="9"/>
      <c r="X927" s="9"/>
      <c r="Y927" s="9"/>
      <c r="Z927" s="9"/>
      <c r="AA927" s="8">
        <v>922</v>
      </c>
      <c r="AB927" s="20">
        <v>2016</v>
      </c>
      <c r="AC927" s="20">
        <v>1950</v>
      </c>
      <c r="AD927" s="21">
        <v>163.12</v>
      </c>
      <c r="AE927" s="9">
        <f t="shared" si="116"/>
        <v>107924.59319807356</v>
      </c>
      <c r="AF927" s="9">
        <v>2172657.6997000002</v>
      </c>
      <c r="AG927" s="9">
        <v>33508.915200000003</v>
      </c>
      <c r="AH927" s="9">
        <v>203767.7303</v>
      </c>
      <c r="AI927" s="9">
        <v>81828.658500000005</v>
      </c>
      <c r="AJ927" s="9">
        <v>433879.96730000002</v>
      </c>
      <c r="AK927" s="9">
        <v>16515.84941752717</v>
      </c>
      <c r="AL927" s="9">
        <v>2801202.5283843996</v>
      </c>
      <c r="AM927" s="9">
        <f t="shared" si="117"/>
        <v>417364.11788247287</v>
      </c>
      <c r="AN927" s="9"/>
      <c r="AO927" s="9"/>
      <c r="AP927" s="9"/>
      <c r="AQ927" s="9"/>
      <c r="AR927" s="9"/>
      <c r="AS927" s="9"/>
      <c r="AT927" s="9"/>
      <c r="AU927" s="9"/>
      <c r="AV927" s="9">
        <f t="shared" si="113"/>
        <v>107924.59319807356</v>
      </c>
      <c r="AW927" s="9"/>
      <c r="AX927" s="9"/>
      <c r="AY927" s="9"/>
      <c r="AZ927" s="9"/>
      <c r="BA927" s="20">
        <v>922</v>
      </c>
      <c r="BB927" s="20">
        <v>2017</v>
      </c>
      <c r="BC927" s="20">
        <v>1951</v>
      </c>
      <c r="BD927" s="21">
        <v>145.72999999999999</v>
      </c>
      <c r="BE927" s="9">
        <f t="shared" si="118"/>
        <v>145795.03605741961</v>
      </c>
      <c r="BF927" s="9">
        <v>2253754.4435000001</v>
      </c>
      <c r="BG927" s="9">
        <v>33412.713799999998</v>
      </c>
      <c r="BH927" s="9">
        <v>192605.64680000002</v>
      </c>
      <c r="BI927" s="9">
        <v>72162.936561815499</v>
      </c>
      <c r="BJ927" s="9">
        <v>525258.77989999996</v>
      </c>
      <c r="BK927" s="9">
        <v>46686.44145193966</v>
      </c>
      <c r="BL927" s="9">
        <v>2884713.0430524563</v>
      </c>
      <c r="BM927" s="9">
        <f t="shared" si="119"/>
        <v>478572.33844806033</v>
      </c>
      <c r="BN927" s="9"/>
      <c r="BO927" s="9"/>
      <c r="BP927" s="9"/>
      <c r="BQ927" s="9"/>
      <c r="BR927" s="9"/>
      <c r="BS927" s="9"/>
      <c r="BT927" s="9"/>
      <c r="BU927" s="9"/>
      <c r="BV927" s="9">
        <f t="shared" si="114"/>
        <v>145795.03605741961</v>
      </c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</row>
    <row r="928" spans="1:117">
      <c r="A928" s="8">
        <v>923</v>
      </c>
      <c r="B928" s="20">
        <v>2015</v>
      </c>
      <c r="C928" s="20">
        <v>1976</v>
      </c>
      <c r="D928" s="21">
        <v>122.07</v>
      </c>
      <c r="E928" s="9">
        <v>56626.799299999999</v>
      </c>
      <c r="F928" s="9">
        <v>2052200.8027999999</v>
      </c>
      <c r="G928" s="9">
        <v>77366.129400000005</v>
      </c>
      <c r="H928" s="9">
        <v>381236.73839999997</v>
      </c>
      <c r="I928" s="9">
        <v>69861.797699999996</v>
      </c>
      <c r="J928" s="9">
        <v>53895.456400000003</v>
      </c>
      <c r="K928" s="9">
        <v>6652.5946000000004</v>
      </c>
      <c r="L928" s="9">
        <v>2571281.5307999998</v>
      </c>
      <c r="M928" s="9">
        <f t="shared" si="115"/>
        <v>47242.861799999999</v>
      </c>
      <c r="N928" s="9"/>
      <c r="O928" s="9"/>
      <c r="P928" s="9"/>
      <c r="Q928" s="9"/>
      <c r="R928" s="9"/>
      <c r="S928" s="9"/>
      <c r="T928" s="9"/>
      <c r="U928" s="9"/>
      <c r="V928" s="9">
        <f t="shared" si="112"/>
        <v>325188.79930000001</v>
      </c>
      <c r="W928" s="9"/>
      <c r="X928" s="9"/>
      <c r="Y928" s="9"/>
      <c r="Z928" s="9"/>
      <c r="AA928" s="8">
        <v>923</v>
      </c>
      <c r="AB928" s="20">
        <v>2016</v>
      </c>
      <c r="AC928" s="20">
        <v>1945</v>
      </c>
      <c r="AD928" s="21">
        <v>140.66</v>
      </c>
      <c r="AE928" s="9">
        <f t="shared" si="116"/>
        <v>-222733.50310192676</v>
      </c>
      <c r="AF928" s="9">
        <v>2165505.6507000001</v>
      </c>
      <c r="AG928" s="9">
        <v>33508.915200000003</v>
      </c>
      <c r="AH928" s="9">
        <v>194181.6832</v>
      </c>
      <c r="AI928" s="9">
        <v>117841.1685</v>
      </c>
      <c r="AJ928" s="9">
        <v>127344.0019</v>
      </c>
      <c r="AK928" s="9">
        <v>93257.000417527175</v>
      </c>
      <c r="AL928" s="9">
        <v>2767857.9221843998</v>
      </c>
      <c r="AM928" s="9">
        <f t="shared" si="117"/>
        <v>34087.001482472828</v>
      </c>
      <c r="AN928" s="9"/>
      <c r="AO928" s="9"/>
      <c r="AP928" s="9"/>
      <c r="AQ928" s="9"/>
      <c r="AR928" s="9"/>
      <c r="AS928" s="9"/>
      <c r="AT928" s="9"/>
      <c r="AU928" s="9"/>
      <c r="AV928" s="9">
        <f t="shared" si="113"/>
        <v>-222733.50310192676</v>
      </c>
      <c r="AW928" s="9"/>
      <c r="AX928" s="9"/>
      <c r="AY928" s="9"/>
      <c r="AZ928" s="9"/>
      <c r="BA928" s="20">
        <v>923</v>
      </c>
      <c r="BB928" s="20">
        <v>2017</v>
      </c>
      <c r="BC928" s="20">
        <v>1946</v>
      </c>
      <c r="BD928" s="21">
        <v>139.6</v>
      </c>
      <c r="BE928" s="9">
        <f t="shared" si="118"/>
        <v>-60857.694613732398</v>
      </c>
      <c r="BF928" s="9">
        <v>2196488.8358999998</v>
      </c>
      <c r="BG928" s="9">
        <v>33412.713799999998</v>
      </c>
      <c r="BH928" s="9">
        <v>191619.0693</v>
      </c>
      <c r="BI928" s="9">
        <v>75869.274590664296</v>
      </c>
      <c r="BJ928" s="9">
        <v>348995.95760000002</v>
      </c>
      <c r="BK928" s="9">
        <v>43449.927251939662</v>
      </c>
      <c r="BL928" s="9">
        <v>2863793.6185524566</v>
      </c>
      <c r="BM928" s="9">
        <f t="shared" si="119"/>
        <v>305546.03034806036</v>
      </c>
      <c r="BN928" s="9"/>
      <c r="BO928" s="9"/>
      <c r="BP928" s="9"/>
      <c r="BQ928" s="9"/>
      <c r="BR928" s="9"/>
      <c r="BS928" s="9"/>
      <c r="BT928" s="9"/>
      <c r="BU928" s="9"/>
      <c r="BV928" s="9">
        <f t="shared" si="114"/>
        <v>-60857.694613732398</v>
      </c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</row>
    <row r="929" spans="1:117">
      <c r="A929" s="8">
        <v>924</v>
      </c>
      <c r="B929" s="20">
        <v>2015</v>
      </c>
      <c r="C929" s="20">
        <v>1994</v>
      </c>
      <c r="D929" s="21">
        <v>76.42</v>
      </c>
      <c r="E929" s="9">
        <v>47710.1276</v>
      </c>
      <c r="F929" s="9">
        <v>2034831.0639</v>
      </c>
      <c r="G929" s="9">
        <v>77366.129400000005</v>
      </c>
      <c r="H929" s="9">
        <v>379973.84</v>
      </c>
      <c r="I929" s="9">
        <v>74604.629199999996</v>
      </c>
      <c r="J929" s="9">
        <v>60303.747100000001</v>
      </c>
      <c r="K929" s="9">
        <v>2793.5218</v>
      </c>
      <c r="L929" s="9">
        <v>2576575.7601000001</v>
      </c>
      <c r="M929" s="9">
        <f t="shared" si="115"/>
        <v>57510.225299999998</v>
      </c>
      <c r="N929" s="9"/>
      <c r="O929" s="9"/>
      <c r="P929" s="9"/>
      <c r="Q929" s="9"/>
      <c r="R929" s="9"/>
      <c r="S929" s="9"/>
      <c r="T929" s="9"/>
      <c r="U929" s="9"/>
      <c r="V929" s="9">
        <f t="shared" si="112"/>
        <v>316272.12760000001</v>
      </c>
      <c r="W929" s="9"/>
      <c r="X929" s="9"/>
      <c r="Y929" s="9"/>
      <c r="Z929" s="9"/>
      <c r="AA929" s="8">
        <v>924</v>
      </c>
      <c r="AB929" s="20">
        <v>2016</v>
      </c>
      <c r="AC929" s="20">
        <v>1954</v>
      </c>
      <c r="AD929" s="21">
        <v>129.66</v>
      </c>
      <c r="AE929" s="9">
        <f t="shared" si="116"/>
        <v>41371.570298072882</v>
      </c>
      <c r="AF929" s="9">
        <v>2135367.0200999998</v>
      </c>
      <c r="AG929" s="9">
        <v>33508.915200000003</v>
      </c>
      <c r="AH929" s="9">
        <v>205491.63799999998</v>
      </c>
      <c r="AI929" s="9">
        <v>75352.345400000006</v>
      </c>
      <c r="AJ929" s="9">
        <v>404379.25330000004</v>
      </c>
      <c r="AK929" s="9">
        <v>9354.1006175271705</v>
      </c>
      <c r="AL929" s="9">
        <v>2803373.5010843999</v>
      </c>
      <c r="AM929" s="9">
        <f t="shared" si="117"/>
        <v>395025.15268247289</v>
      </c>
      <c r="AN929" s="9"/>
      <c r="AO929" s="9"/>
      <c r="AP929" s="9"/>
      <c r="AQ929" s="9"/>
      <c r="AR929" s="9"/>
      <c r="AS929" s="9"/>
      <c r="AT929" s="9"/>
      <c r="AU929" s="9"/>
      <c r="AV929" s="9">
        <f t="shared" si="113"/>
        <v>41371.570298072882</v>
      </c>
      <c r="AW929" s="9"/>
      <c r="AX929" s="9"/>
      <c r="AY929" s="9"/>
      <c r="AZ929" s="9"/>
      <c r="BA929" s="20">
        <v>924</v>
      </c>
      <c r="BB929" s="20">
        <v>2017</v>
      </c>
      <c r="BC929" s="20">
        <v>1955</v>
      </c>
      <c r="BD929" s="21">
        <v>178.01</v>
      </c>
      <c r="BE929" s="9">
        <f t="shared" si="118"/>
        <v>-24026.056668627076</v>
      </c>
      <c r="BF929" s="9">
        <v>2157578.3366</v>
      </c>
      <c r="BG929" s="9">
        <v>33412.713799999998</v>
      </c>
      <c r="BH929" s="9">
        <v>187105.49910000002</v>
      </c>
      <c r="BI929" s="9">
        <v>92825.6898357686</v>
      </c>
      <c r="BJ929" s="9">
        <v>424087.19670000003</v>
      </c>
      <c r="BK929" s="9">
        <v>50404.821051939667</v>
      </c>
      <c r="BL929" s="9">
        <v>2868630.6716524563</v>
      </c>
      <c r="BM929" s="9">
        <f t="shared" si="119"/>
        <v>373682.37564806035</v>
      </c>
      <c r="BN929" s="9"/>
      <c r="BO929" s="9"/>
      <c r="BP929" s="9"/>
      <c r="BQ929" s="9"/>
      <c r="BR929" s="9"/>
      <c r="BS929" s="9"/>
      <c r="BT929" s="9"/>
      <c r="BU929" s="9"/>
      <c r="BV929" s="9">
        <f t="shared" si="114"/>
        <v>-24026.056668627076</v>
      </c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</row>
    <row r="930" spans="1:117">
      <c r="A930" s="8">
        <v>925</v>
      </c>
      <c r="B930" s="20">
        <v>2015</v>
      </c>
      <c r="C930" s="20">
        <v>1974</v>
      </c>
      <c r="D930" s="21">
        <v>156.36000000000001</v>
      </c>
      <c r="E930" s="9">
        <v>26796.334900000002</v>
      </c>
      <c r="F930" s="9">
        <v>2054893.6876000001</v>
      </c>
      <c r="G930" s="9">
        <v>77366.129400000005</v>
      </c>
      <c r="H930" s="9">
        <v>378956.05650000001</v>
      </c>
      <c r="I930" s="9">
        <v>78426.928199999995</v>
      </c>
      <c r="J930" s="9">
        <v>21836.096600000001</v>
      </c>
      <c r="K930" s="9">
        <v>14214.872600000001</v>
      </c>
      <c r="L930" s="9">
        <v>2570467.6908999998</v>
      </c>
      <c r="M930" s="9">
        <f t="shared" si="115"/>
        <v>7621.2240000000002</v>
      </c>
      <c r="N930" s="9"/>
      <c r="O930" s="9"/>
      <c r="P930" s="9"/>
      <c r="Q930" s="9"/>
      <c r="R930" s="9"/>
      <c r="S930" s="9"/>
      <c r="T930" s="9"/>
      <c r="U930" s="9"/>
      <c r="V930" s="9">
        <f t="shared" si="112"/>
        <v>295358.33490000002</v>
      </c>
      <c r="W930" s="9"/>
      <c r="X930" s="9"/>
      <c r="Y930" s="9"/>
      <c r="Z930" s="9"/>
      <c r="AA930" s="8">
        <v>925</v>
      </c>
      <c r="AB930" s="20">
        <v>2016</v>
      </c>
      <c r="AC930" s="20">
        <v>1979</v>
      </c>
      <c r="AD930" s="21">
        <v>121.11</v>
      </c>
      <c r="AE930" s="9">
        <f t="shared" si="116"/>
        <v>-68833.683201927226</v>
      </c>
      <c r="AF930" s="9">
        <v>2163067.1784999999</v>
      </c>
      <c r="AG930" s="9">
        <v>33508.915200000003</v>
      </c>
      <c r="AH930" s="9">
        <v>199963.1531</v>
      </c>
      <c r="AI930" s="9">
        <v>96121.554300000003</v>
      </c>
      <c r="AJ930" s="9">
        <v>256727.23</v>
      </c>
      <c r="AK930" s="9">
        <v>51093.93321752717</v>
      </c>
      <c r="AL930" s="9">
        <v>2767127.7810843997</v>
      </c>
      <c r="AM930" s="9">
        <f t="shared" si="117"/>
        <v>205633.29678247284</v>
      </c>
      <c r="AN930" s="9"/>
      <c r="AO930" s="9"/>
      <c r="AP930" s="9"/>
      <c r="AQ930" s="9"/>
      <c r="AR930" s="9"/>
      <c r="AS930" s="9"/>
      <c r="AT930" s="9"/>
      <c r="AU930" s="9"/>
      <c r="AV930" s="9">
        <f t="shared" si="113"/>
        <v>-68833.683201927226</v>
      </c>
      <c r="AW930" s="9"/>
      <c r="AX930" s="9"/>
      <c r="AY930" s="9"/>
      <c r="AZ930" s="9"/>
      <c r="BA930" s="20">
        <v>925</v>
      </c>
      <c r="BB930" s="20">
        <v>2017</v>
      </c>
      <c r="BC930" s="20">
        <v>1980</v>
      </c>
      <c r="BD930" s="21">
        <v>138.94</v>
      </c>
      <c r="BE930" s="9">
        <f t="shared" si="118"/>
        <v>-144310.82550048735</v>
      </c>
      <c r="BF930" s="9">
        <v>2203451.0351</v>
      </c>
      <c r="BG930" s="9">
        <v>33412.713799999998</v>
      </c>
      <c r="BH930" s="9">
        <v>187211.24780000001</v>
      </c>
      <c r="BI930" s="9">
        <v>92428.416803908302</v>
      </c>
      <c r="BJ930" s="9">
        <v>290428.40350000001</v>
      </c>
      <c r="BK930" s="9">
        <v>93274.691251939657</v>
      </c>
      <c r="BL930" s="9">
        <v>2857967.9512524563</v>
      </c>
      <c r="BM930" s="9">
        <f t="shared" si="119"/>
        <v>197153.71224806036</v>
      </c>
      <c r="BN930" s="9"/>
      <c r="BO930" s="9"/>
      <c r="BP930" s="9"/>
      <c r="BQ930" s="9"/>
      <c r="BR930" s="9"/>
      <c r="BS930" s="9"/>
      <c r="BT930" s="9"/>
      <c r="BU930" s="9"/>
      <c r="BV930" s="9">
        <f t="shared" si="114"/>
        <v>-144310.82550048735</v>
      </c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</row>
    <row r="931" spans="1:117">
      <c r="A931" s="8">
        <v>926</v>
      </c>
      <c r="B931" s="20">
        <v>2015</v>
      </c>
      <c r="C931" s="20">
        <v>1966</v>
      </c>
      <c r="D931" s="21">
        <v>89.68</v>
      </c>
      <c r="E931" s="9">
        <v>34560.153700000003</v>
      </c>
      <c r="F931" s="9">
        <v>2044030.6939000001</v>
      </c>
      <c r="G931" s="9">
        <v>77366.129400000005</v>
      </c>
      <c r="H931" s="9">
        <v>380105.51699999999</v>
      </c>
      <c r="I931" s="9">
        <v>74110.114400000006</v>
      </c>
      <c r="J931" s="9">
        <v>37388.805399999997</v>
      </c>
      <c r="K931" s="9">
        <v>9604.5458999999992</v>
      </c>
      <c r="L931" s="9">
        <v>2568836.5605000001</v>
      </c>
      <c r="M931" s="9">
        <f t="shared" si="115"/>
        <v>27784.2595</v>
      </c>
      <c r="N931" s="9"/>
      <c r="O931" s="9"/>
      <c r="P931" s="9"/>
      <c r="Q931" s="9"/>
      <c r="R931" s="9"/>
      <c r="S931" s="9"/>
      <c r="T931" s="9"/>
      <c r="U931" s="9"/>
      <c r="V931" s="9">
        <f t="shared" si="112"/>
        <v>303122.15370000002</v>
      </c>
      <c r="W931" s="9"/>
      <c r="X931" s="9"/>
      <c r="Y931" s="9"/>
      <c r="Z931" s="9"/>
      <c r="AA931" s="8">
        <v>926</v>
      </c>
      <c r="AB931" s="20">
        <v>2016</v>
      </c>
      <c r="AC931" s="20">
        <v>1937</v>
      </c>
      <c r="AD931" s="21">
        <v>136</v>
      </c>
      <c r="AE931" s="9">
        <f t="shared" si="116"/>
        <v>-234948.27310192678</v>
      </c>
      <c r="AF931" s="9">
        <v>2172862.0545999999</v>
      </c>
      <c r="AG931" s="9">
        <v>33508.915200000003</v>
      </c>
      <c r="AH931" s="9">
        <v>189751.26319999999</v>
      </c>
      <c r="AI931" s="9">
        <v>134485.2078</v>
      </c>
      <c r="AJ931" s="9">
        <v>116241.5013</v>
      </c>
      <c r="AK931" s="9">
        <v>125254.67741752717</v>
      </c>
      <c r="AL931" s="9">
        <v>2756542.5377843999</v>
      </c>
      <c r="AM931" s="9">
        <f t="shared" si="117"/>
        <v>-9013.1761175271677</v>
      </c>
      <c r="AN931" s="9"/>
      <c r="AO931" s="9"/>
      <c r="AP931" s="9"/>
      <c r="AQ931" s="9"/>
      <c r="AR931" s="9"/>
      <c r="AS931" s="9"/>
      <c r="AT931" s="9"/>
      <c r="AU931" s="9"/>
      <c r="AV931" s="9">
        <f t="shared" si="113"/>
        <v>-234948.27310192678</v>
      </c>
      <c r="AW931" s="9"/>
      <c r="AX931" s="9"/>
      <c r="AY931" s="9"/>
      <c r="AZ931" s="9"/>
      <c r="BA931" s="20">
        <v>926</v>
      </c>
      <c r="BB931" s="20">
        <v>2017</v>
      </c>
      <c r="BC931" s="20">
        <v>1938</v>
      </c>
      <c r="BD931" s="21">
        <v>106.66</v>
      </c>
      <c r="BE931" s="9">
        <f t="shared" si="118"/>
        <v>-48765.603176675737</v>
      </c>
      <c r="BF931" s="9">
        <v>2180335.2670999998</v>
      </c>
      <c r="BG931" s="9">
        <v>33412.713799999998</v>
      </c>
      <c r="BH931" s="9">
        <v>191987.2323</v>
      </c>
      <c r="BI931" s="9">
        <v>74486.173327720593</v>
      </c>
      <c r="BJ931" s="9">
        <v>383221.92020000005</v>
      </c>
      <c r="BK931" s="9">
        <v>50754.976351939666</v>
      </c>
      <c r="BL931" s="9">
        <v>2861453.9335524566</v>
      </c>
      <c r="BM931" s="9">
        <f t="shared" si="119"/>
        <v>332466.94384806039</v>
      </c>
      <c r="BN931" s="9"/>
      <c r="BO931" s="9"/>
      <c r="BP931" s="9"/>
      <c r="BQ931" s="9"/>
      <c r="BR931" s="9"/>
      <c r="BS931" s="9"/>
      <c r="BT931" s="9"/>
      <c r="BU931" s="9"/>
      <c r="BV931" s="9">
        <f t="shared" si="114"/>
        <v>-48765.603176675737</v>
      </c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</row>
    <row r="932" spans="1:117">
      <c r="A932" s="8">
        <v>927</v>
      </c>
      <c r="B932" s="20">
        <v>2015</v>
      </c>
      <c r="C932" s="20">
        <v>2002</v>
      </c>
      <c r="D932" s="21">
        <v>106.1</v>
      </c>
      <c r="E932" s="9">
        <v>53270.0141</v>
      </c>
      <c r="F932" s="9">
        <v>2058472.3154</v>
      </c>
      <c r="G932" s="9">
        <v>77366.129400000005</v>
      </c>
      <c r="H932" s="9">
        <v>380920.75189999997</v>
      </c>
      <c r="I932" s="9">
        <v>71048.489100000006</v>
      </c>
      <c r="J932" s="9">
        <v>40646.763200000001</v>
      </c>
      <c r="K932" s="9">
        <v>3723.8587000000002</v>
      </c>
      <c r="L932" s="9">
        <v>2571460.5762</v>
      </c>
      <c r="M932" s="9">
        <f t="shared" si="115"/>
        <v>36922.904500000004</v>
      </c>
      <c r="N932" s="9"/>
      <c r="O932" s="9"/>
      <c r="P932" s="9"/>
      <c r="Q932" s="9"/>
      <c r="R932" s="9"/>
      <c r="S932" s="9"/>
      <c r="T932" s="9"/>
      <c r="U932" s="9"/>
      <c r="V932" s="9">
        <f t="shared" si="112"/>
        <v>321832.01410000003</v>
      </c>
      <c r="W932" s="9"/>
      <c r="X932" s="9"/>
      <c r="Y932" s="9"/>
      <c r="Z932" s="9"/>
      <c r="AA932" s="8">
        <v>927</v>
      </c>
      <c r="AB932" s="20">
        <v>2016</v>
      </c>
      <c r="AC932" s="20">
        <v>1999</v>
      </c>
      <c r="AD932" s="21">
        <v>133.88999999999999</v>
      </c>
      <c r="AE932" s="9">
        <f t="shared" si="116"/>
        <v>135723.09739807248</v>
      </c>
      <c r="AF932" s="9">
        <v>2203185.9352000002</v>
      </c>
      <c r="AG932" s="9">
        <v>33508.915200000003</v>
      </c>
      <c r="AH932" s="9">
        <v>204961.99109999998</v>
      </c>
      <c r="AI932" s="9">
        <v>77342.103199999998</v>
      </c>
      <c r="AJ932" s="9">
        <v>438186.19280000002</v>
      </c>
      <c r="AK932" s="9">
        <v>18254.315917527172</v>
      </c>
      <c r="AL932" s="9">
        <v>2803207.7241843999</v>
      </c>
      <c r="AM932" s="9">
        <f t="shared" si="117"/>
        <v>419931.87688247283</v>
      </c>
      <c r="AN932" s="9"/>
      <c r="AO932" s="9"/>
      <c r="AP932" s="9"/>
      <c r="AQ932" s="9"/>
      <c r="AR932" s="9"/>
      <c r="AS932" s="9"/>
      <c r="AT932" s="9"/>
      <c r="AU932" s="9"/>
      <c r="AV932" s="9">
        <f t="shared" si="113"/>
        <v>135723.09739807248</v>
      </c>
      <c r="AW932" s="9"/>
      <c r="AX932" s="9"/>
      <c r="AY932" s="9"/>
      <c r="AZ932" s="9"/>
      <c r="BA932" s="20">
        <v>927</v>
      </c>
      <c r="BB932" s="20">
        <v>2017</v>
      </c>
      <c r="BC932" s="20">
        <v>2000</v>
      </c>
      <c r="BD932" s="21">
        <v>82.51</v>
      </c>
      <c r="BE932" s="9">
        <f t="shared" si="118"/>
        <v>83136.299196345266</v>
      </c>
      <c r="BF932" s="9">
        <v>2214615.9498000001</v>
      </c>
      <c r="BG932" s="9">
        <v>33412.713799999998</v>
      </c>
      <c r="BH932" s="9">
        <v>191818.54450000002</v>
      </c>
      <c r="BI932" s="9">
        <v>75119.893800741498</v>
      </c>
      <c r="BJ932" s="9">
        <v>476780.67590000003</v>
      </c>
      <c r="BK932" s="9">
        <v>45503.115851939663</v>
      </c>
      <c r="BL932" s="9">
        <v>2863108.3627524567</v>
      </c>
      <c r="BM932" s="9">
        <f t="shared" si="119"/>
        <v>431277.56004806038</v>
      </c>
      <c r="BN932" s="9"/>
      <c r="BO932" s="9"/>
      <c r="BP932" s="9"/>
      <c r="BQ932" s="9"/>
      <c r="BR932" s="9"/>
      <c r="BS932" s="9"/>
      <c r="BT932" s="9"/>
      <c r="BU932" s="9"/>
      <c r="BV932" s="9">
        <f t="shared" si="114"/>
        <v>83136.299196345266</v>
      </c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</row>
    <row r="933" spans="1:117">
      <c r="A933" s="8">
        <v>928</v>
      </c>
      <c r="B933" s="20">
        <v>2015</v>
      </c>
      <c r="C933" s="20">
        <v>1979</v>
      </c>
      <c r="D933" s="21">
        <v>82.26</v>
      </c>
      <c r="E933" s="9">
        <v>32940.862300000001</v>
      </c>
      <c r="F933" s="9">
        <v>2060214.4537</v>
      </c>
      <c r="G933" s="9">
        <v>77366.129400000005</v>
      </c>
      <c r="H933" s="9">
        <v>380876.30820000003</v>
      </c>
      <c r="I933" s="9">
        <v>71215.397800000006</v>
      </c>
      <c r="J933" s="9">
        <v>23638.163700000001</v>
      </c>
      <c r="K933" s="9">
        <v>9515.5740000000005</v>
      </c>
      <c r="L933" s="9">
        <v>2570854.0166000002</v>
      </c>
      <c r="M933" s="9">
        <f t="shared" si="115"/>
        <v>14122.5897</v>
      </c>
      <c r="N933" s="9"/>
      <c r="O933" s="9"/>
      <c r="P933" s="9"/>
      <c r="Q933" s="9"/>
      <c r="R933" s="9"/>
      <c r="S933" s="9"/>
      <c r="T933" s="9"/>
      <c r="U933" s="9"/>
      <c r="V933" s="9">
        <f t="shared" si="112"/>
        <v>301502.86230000004</v>
      </c>
      <c r="W933" s="9"/>
      <c r="X933" s="9"/>
      <c r="Y933" s="9"/>
      <c r="Z933" s="9"/>
      <c r="AA933" s="8">
        <v>928</v>
      </c>
      <c r="AB933" s="20">
        <v>2016</v>
      </c>
      <c r="AC933" s="20">
        <v>1981</v>
      </c>
      <c r="AD933" s="21">
        <v>167.58</v>
      </c>
      <c r="AE933" s="9">
        <f t="shared" si="116"/>
        <v>73050.936898073182</v>
      </c>
      <c r="AF933" s="9">
        <v>2191392.2604</v>
      </c>
      <c r="AG933" s="9">
        <v>33508.915200000003</v>
      </c>
      <c r="AH933" s="9">
        <v>204382.4743</v>
      </c>
      <c r="AI933" s="9">
        <v>79519.210699999996</v>
      </c>
      <c r="AJ933" s="9">
        <v>370257.47320000001</v>
      </c>
      <c r="AK933" s="9">
        <v>16830.537817527169</v>
      </c>
      <c r="AL933" s="9">
        <v>2789178.8590843999</v>
      </c>
      <c r="AM933" s="9">
        <f t="shared" si="117"/>
        <v>353426.93538247282</v>
      </c>
      <c r="AN933" s="9"/>
      <c r="AO933" s="9"/>
      <c r="AP933" s="9"/>
      <c r="AQ933" s="9"/>
      <c r="AR933" s="9"/>
      <c r="AS933" s="9"/>
      <c r="AT933" s="9"/>
      <c r="AU933" s="9"/>
      <c r="AV933" s="9">
        <f t="shared" si="113"/>
        <v>73050.936898073182</v>
      </c>
      <c r="AW933" s="9"/>
      <c r="AX933" s="9"/>
      <c r="AY933" s="9"/>
      <c r="AZ933" s="9"/>
      <c r="BA933" s="20">
        <v>928</v>
      </c>
      <c r="BB933" s="20">
        <v>2017</v>
      </c>
      <c r="BC933" s="20">
        <v>1982</v>
      </c>
      <c r="BD933" s="21">
        <v>156.35</v>
      </c>
      <c r="BE933" s="9">
        <f t="shared" si="118"/>
        <v>33585.958748996723</v>
      </c>
      <c r="BF933" s="9">
        <v>2188558.5924</v>
      </c>
      <c r="BG933" s="9">
        <v>33412.713799999998</v>
      </c>
      <c r="BH933" s="9">
        <v>192684.179</v>
      </c>
      <c r="BI933" s="9">
        <v>71867.909653393304</v>
      </c>
      <c r="BJ933" s="9">
        <v>479586.27340000001</v>
      </c>
      <c r="BK933" s="9">
        <v>40868.598051939662</v>
      </c>
      <c r="BL933" s="9">
        <v>2891655.1114524566</v>
      </c>
      <c r="BM933" s="9">
        <f t="shared" si="119"/>
        <v>438717.67534806032</v>
      </c>
      <c r="BN933" s="9"/>
      <c r="BO933" s="9"/>
      <c r="BP933" s="9"/>
      <c r="BQ933" s="9"/>
      <c r="BR933" s="9"/>
      <c r="BS933" s="9"/>
      <c r="BT933" s="9"/>
      <c r="BU933" s="9"/>
      <c r="BV933" s="9">
        <f t="shared" si="114"/>
        <v>33585.958748996723</v>
      </c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</row>
    <row r="934" spans="1:117">
      <c r="A934" s="8">
        <v>929</v>
      </c>
      <c r="B934" s="20">
        <v>2015</v>
      </c>
      <c r="C934" s="20">
        <v>2001</v>
      </c>
      <c r="D934" s="21">
        <v>59.94</v>
      </c>
      <c r="E934" s="9">
        <v>50549.1417</v>
      </c>
      <c r="F934" s="9">
        <v>2055569.3951999999</v>
      </c>
      <c r="G934" s="9">
        <v>77366.129400000005</v>
      </c>
      <c r="H934" s="9">
        <v>379912.15769999998</v>
      </c>
      <c r="I934" s="9">
        <v>74836.277700000006</v>
      </c>
      <c r="J934" s="9">
        <v>46860.408600000002</v>
      </c>
      <c r="K934" s="9">
        <v>8197.4670000000006</v>
      </c>
      <c r="L934" s="9">
        <v>2575797.7598999999</v>
      </c>
      <c r="M934" s="9">
        <f t="shared" si="115"/>
        <v>38662.941600000006</v>
      </c>
      <c r="N934" s="9"/>
      <c r="O934" s="9"/>
      <c r="P934" s="9"/>
      <c r="Q934" s="9"/>
      <c r="R934" s="9"/>
      <c r="S934" s="9"/>
      <c r="T934" s="9"/>
      <c r="U934" s="9"/>
      <c r="V934" s="9">
        <f t="shared" si="112"/>
        <v>319111.14170000004</v>
      </c>
      <c r="W934" s="9"/>
      <c r="X934" s="9"/>
      <c r="Y934" s="9"/>
      <c r="Z934" s="9"/>
      <c r="AA934" s="8">
        <v>929</v>
      </c>
      <c r="AB934" s="20">
        <v>2016</v>
      </c>
      <c r="AC934" s="20">
        <v>1956</v>
      </c>
      <c r="AD934" s="21">
        <v>141.34</v>
      </c>
      <c r="AE934" s="9">
        <f t="shared" si="116"/>
        <v>222879.90109807346</v>
      </c>
      <c r="AF934" s="9">
        <v>2189105.2615999999</v>
      </c>
      <c r="AG934" s="9">
        <v>33508.915200000003</v>
      </c>
      <c r="AH934" s="9">
        <v>205137.59969999999</v>
      </c>
      <c r="AI934" s="9">
        <v>76682.383400000006</v>
      </c>
      <c r="AJ934" s="9">
        <v>543773.09499999997</v>
      </c>
      <c r="AK934" s="9">
        <v>10781.156517527172</v>
      </c>
      <c r="AL934" s="9">
        <v>2814546.1972843995</v>
      </c>
      <c r="AM934" s="9">
        <f t="shared" si="117"/>
        <v>532991.93848247279</v>
      </c>
      <c r="AN934" s="9"/>
      <c r="AO934" s="9"/>
      <c r="AP934" s="9"/>
      <c r="AQ934" s="9"/>
      <c r="AR934" s="9"/>
      <c r="AS934" s="9"/>
      <c r="AT934" s="9"/>
      <c r="AU934" s="9"/>
      <c r="AV934" s="9">
        <f t="shared" si="113"/>
        <v>222879.90109807346</v>
      </c>
      <c r="AW934" s="9"/>
      <c r="AX934" s="9"/>
      <c r="AY934" s="9"/>
      <c r="AZ934" s="9"/>
      <c r="BA934" s="20">
        <v>929</v>
      </c>
      <c r="BB934" s="20">
        <v>2017</v>
      </c>
      <c r="BC934" s="20">
        <v>1957</v>
      </c>
      <c r="BD934" s="21">
        <v>133.28</v>
      </c>
      <c r="BE934" s="9">
        <f t="shared" si="118"/>
        <v>5323.6732000960037</v>
      </c>
      <c r="BF934" s="9">
        <v>2178469.3067000001</v>
      </c>
      <c r="BG934" s="9">
        <v>33412.713799999998</v>
      </c>
      <c r="BH934" s="9">
        <v>190455.1925</v>
      </c>
      <c r="BI934" s="9">
        <v>80241.684504492398</v>
      </c>
      <c r="BJ934" s="9">
        <v>442541.19050000003</v>
      </c>
      <c r="BK934" s="9">
        <v>48925.119051939662</v>
      </c>
      <c r="BL934" s="9">
        <v>2870871.2957524564</v>
      </c>
      <c r="BM934" s="9">
        <f t="shared" si="119"/>
        <v>393616.07144806033</v>
      </c>
      <c r="BN934" s="9"/>
      <c r="BO934" s="9"/>
      <c r="BP934" s="9"/>
      <c r="BQ934" s="9"/>
      <c r="BR934" s="9"/>
      <c r="BS934" s="9"/>
      <c r="BT934" s="9"/>
      <c r="BU934" s="9"/>
      <c r="BV934" s="9">
        <f t="shared" si="114"/>
        <v>5323.6732000960037</v>
      </c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</row>
    <row r="935" spans="1:117">
      <c r="A935" s="8">
        <v>930</v>
      </c>
      <c r="B935" s="20">
        <v>2015</v>
      </c>
      <c r="C935" s="20">
        <v>1954</v>
      </c>
      <c r="D935" s="21">
        <v>118.44</v>
      </c>
      <c r="E935" s="9">
        <v>37464.370499999997</v>
      </c>
      <c r="F935" s="9">
        <v>2055312.4761000001</v>
      </c>
      <c r="G935" s="9">
        <v>77366.129400000005</v>
      </c>
      <c r="H935" s="9">
        <v>380053.78450000001</v>
      </c>
      <c r="I935" s="9">
        <v>74304.396299999993</v>
      </c>
      <c r="J935" s="9">
        <v>35823.266900000002</v>
      </c>
      <c r="K935" s="9">
        <v>15156.8709</v>
      </c>
      <c r="L935" s="9">
        <v>2570238.8117</v>
      </c>
      <c r="M935" s="9">
        <f t="shared" si="115"/>
        <v>20666.396000000001</v>
      </c>
      <c r="N935" s="9"/>
      <c r="O935" s="9"/>
      <c r="P935" s="9"/>
      <c r="Q935" s="9"/>
      <c r="R935" s="9"/>
      <c r="S935" s="9"/>
      <c r="T935" s="9"/>
      <c r="U935" s="9"/>
      <c r="V935" s="9">
        <f t="shared" si="112"/>
        <v>306026.37050000002</v>
      </c>
      <c r="W935" s="9"/>
      <c r="X935" s="9"/>
      <c r="Y935" s="9"/>
      <c r="Z935" s="9"/>
      <c r="AA935" s="8">
        <v>930</v>
      </c>
      <c r="AB935" s="20">
        <v>2016</v>
      </c>
      <c r="AC935" s="20">
        <v>1962</v>
      </c>
      <c r="AD935" s="21">
        <v>128.33000000000001</v>
      </c>
      <c r="AE935" s="9">
        <f t="shared" si="116"/>
        <v>30226.073898073286</v>
      </c>
      <c r="AF935" s="9">
        <v>2185896.4508000002</v>
      </c>
      <c r="AG935" s="9">
        <v>33508.915200000003</v>
      </c>
      <c r="AH935" s="9">
        <v>201873.42489999998</v>
      </c>
      <c r="AI935" s="9">
        <v>88945.115600000005</v>
      </c>
      <c r="AJ935" s="9">
        <v>324823.8296</v>
      </c>
      <c r="AK935" s="9">
        <v>27308.334317527169</v>
      </c>
      <c r="AL935" s="9">
        <v>2777513.3278843998</v>
      </c>
      <c r="AM935" s="9">
        <f t="shared" si="117"/>
        <v>297515.49528247281</v>
      </c>
      <c r="AN935" s="9"/>
      <c r="AO935" s="9"/>
      <c r="AP935" s="9"/>
      <c r="AQ935" s="9"/>
      <c r="AR935" s="9"/>
      <c r="AS935" s="9"/>
      <c r="AT935" s="9"/>
      <c r="AU935" s="9"/>
      <c r="AV935" s="9">
        <f t="shared" si="113"/>
        <v>30226.073898073286</v>
      </c>
      <c r="AW935" s="9"/>
      <c r="AX935" s="9"/>
      <c r="AY935" s="9"/>
      <c r="AZ935" s="9"/>
      <c r="BA935" s="20">
        <v>930</v>
      </c>
      <c r="BB935" s="20">
        <v>2017</v>
      </c>
      <c r="BC935" s="20">
        <v>1963</v>
      </c>
      <c r="BD935" s="21">
        <v>135.94</v>
      </c>
      <c r="BE935" s="9">
        <f t="shared" si="118"/>
        <v>41484.043793943711</v>
      </c>
      <c r="BF935" s="9">
        <v>2194440.1800000002</v>
      </c>
      <c r="BG935" s="9">
        <v>33412.713799999998</v>
      </c>
      <c r="BH935" s="9">
        <v>192241.52960000001</v>
      </c>
      <c r="BI935" s="9">
        <v>73530.838598339702</v>
      </c>
      <c r="BJ935" s="9">
        <v>446636.12940000003</v>
      </c>
      <c r="BK935" s="9">
        <v>40840.35215193966</v>
      </c>
      <c r="BL935" s="9">
        <v>2857936.9954524566</v>
      </c>
      <c r="BM935" s="9">
        <f t="shared" si="119"/>
        <v>405795.77724806039</v>
      </c>
      <c r="BN935" s="9"/>
      <c r="BO935" s="9"/>
      <c r="BP935" s="9"/>
      <c r="BQ935" s="9"/>
      <c r="BR935" s="9"/>
      <c r="BS935" s="9"/>
      <c r="BT935" s="9"/>
      <c r="BU935" s="9"/>
      <c r="BV935" s="9">
        <f t="shared" si="114"/>
        <v>41484.043793943711</v>
      </c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</row>
    <row r="936" spans="1:117">
      <c r="A936" s="8">
        <v>931</v>
      </c>
      <c r="B936" s="20">
        <v>2015</v>
      </c>
      <c r="C936" s="20">
        <v>1958</v>
      </c>
      <c r="D936" s="21">
        <v>107.19</v>
      </c>
      <c r="E936" s="9">
        <v>66149.372700000007</v>
      </c>
      <c r="F936" s="9">
        <v>2044469.3063999999</v>
      </c>
      <c r="G936" s="9">
        <v>77366.129400000005</v>
      </c>
      <c r="H936" s="9">
        <v>380092.96720000001</v>
      </c>
      <c r="I936" s="9">
        <v>74157.245200000005</v>
      </c>
      <c r="J936" s="9">
        <v>73456.6541</v>
      </c>
      <c r="K936" s="9">
        <v>2128.8279000000002</v>
      </c>
      <c r="L936" s="9">
        <v>2581264.1017</v>
      </c>
      <c r="M936" s="9">
        <f t="shared" si="115"/>
        <v>71327.826199999996</v>
      </c>
      <c r="N936" s="9"/>
      <c r="O936" s="9"/>
      <c r="P936" s="9"/>
      <c r="Q936" s="9"/>
      <c r="R936" s="9"/>
      <c r="S936" s="9"/>
      <c r="T936" s="9"/>
      <c r="U936" s="9"/>
      <c r="V936" s="9">
        <f t="shared" si="112"/>
        <v>334711.37270000001</v>
      </c>
      <c r="W936" s="9"/>
      <c r="X936" s="9"/>
      <c r="Y936" s="9"/>
      <c r="Z936" s="9"/>
      <c r="AA936" s="8">
        <v>931</v>
      </c>
      <c r="AB936" s="20">
        <v>2016</v>
      </c>
      <c r="AC936" s="20">
        <v>2004</v>
      </c>
      <c r="AD936" s="21">
        <v>109.88</v>
      </c>
      <c r="AE936" s="9">
        <f t="shared" si="116"/>
        <v>-57782.858701927122</v>
      </c>
      <c r="AF936" s="9">
        <v>2175740.5052999998</v>
      </c>
      <c r="AG936" s="9">
        <v>33508.915200000003</v>
      </c>
      <c r="AH936" s="9">
        <v>199026.06869999997</v>
      </c>
      <c r="AI936" s="9">
        <v>99641.959000000003</v>
      </c>
      <c r="AJ936" s="9">
        <v>242213.09240000002</v>
      </c>
      <c r="AK936" s="9">
        <v>44153.197517527165</v>
      </c>
      <c r="AL936" s="9">
        <v>2763760.2017843998</v>
      </c>
      <c r="AM936" s="9">
        <f t="shared" si="117"/>
        <v>198059.89488247287</v>
      </c>
      <c r="AN936" s="9"/>
      <c r="AO936" s="9"/>
      <c r="AP936" s="9"/>
      <c r="AQ936" s="9"/>
      <c r="AR936" s="9"/>
      <c r="AS936" s="9"/>
      <c r="AT936" s="9"/>
      <c r="AU936" s="9"/>
      <c r="AV936" s="9">
        <f t="shared" si="113"/>
        <v>-57782.858701927122</v>
      </c>
      <c r="AW936" s="9"/>
      <c r="AX936" s="9"/>
      <c r="AY936" s="9"/>
      <c r="AZ936" s="9"/>
      <c r="BA936" s="20">
        <v>931</v>
      </c>
      <c r="BB936" s="20">
        <v>2017</v>
      </c>
      <c r="BC936" s="20">
        <v>2005</v>
      </c>
      <c r="BD936" s="21">
        <v>141.47</v>
      </c>
      <c r="BE936" s="9">
        <f t="shared" si="118"/>
        <v>-146777.51014997577</v>
      </c>
      <c r="BF936" s="9">
        <v>2203085.4219999998</v>
      </c>
      <c r="BG936" s="9">
        <v>33412.713799999998</v>
      </c>
      <c r="BH936" s="9">
        <v>191583.60800000001</v>
      </c>
      <c r="BI936" s="9">
        <v>76002.494554420904</v>
      </c>
      <c r="BJ936" s="9">
        <v>242137.77859999999</v>
      </c>
      <c r="BK936" s="9">
        <v>51821.306851939662</v>
      </c>
      <c r="BL936" s="9">
        <v>2841178.2202524566</v>
      </c>
      <c r="BM936" s="9">
        <f t="shared" si="119"/>
        <v>190316.47174806031</v>
      </c>
      <c r="BN936" s="9"/>
      <c r="BO936" s="9"/>
      <c r="BP936" s="9"/>
      <c r="BQ936" s="9"/>
      <c r="BR936" s="9"/>
      <c r="BS936" s="9"/>
      <c r="BT936" s="9"/>
      <c r="BU936" s="9"/>
      <c r="BV936" s="9">
        <f t="shared" si="114"/>
        <v>-146777.51014997577</v>
      </c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</row>
    <row r="937" spans="1:117">
      <c r="A937" s="8">
        <v>932</v>
      </c>
      <c r="B937" s="20">
        <v>2015</v>
      </c>
      <c r="C937" s="20">
        <v>1951</v>
      </c>
      <c r="D937" s="21">
        <v>124.93</v>
      </c>
      <c r="E937" s="9">
        <v>41159.346899999997</v>
      </c>
      <c r="F937" s="9">
        <v>2039732.4083</v>
      </c>
      <c r="G937" s="9">
        <v>77366.129400000005</v>
      </c>
      <c r="H937" s="9">
        <v>379399.03320000001</v>
      </c>
      <c r="I937" s="9">
        <v>76763.323600000003</v>
      </c>
      <c r="J937" s="9">
        <v>49646.240700000002</v>
      </c>
      <c r="K937" s="9">
        <v>7436.8379000000004</v>
      </c>
      <c r="L937" s="9">
        <v>2574310.9504999998</v>
      </c>
      <c r="M937" s="9">
        <f t="shared" si="115"/>
        <v>42209.402800000003</v>
      </c>
      <c r="N937" s="9"/>
      <c r="O937" s="9"/>
      <c r="P937" s="9"/>
      <c r="Q937" s="9"/>
      <c r="R937" s="9"/>
      <c r="S937" s="9"/>
      <c r="T937" s="9"/>
      <c r="U937" s="9"/>
      <c r="V937" s="9">
        <f t="shared" si="112"/>
        <v>309721.3469</v>
      </c>
      <c r="W937" s="9"/>
      <c r="X937" s="9"/>
      <c r="Y937" s="9"/>
      <c r="Z937" s="9"/>
      <c r="AA937" s="8">
        <v>932</v>
      </c>
      <c r="AB937" s="20">
        <v>2016</v>
      </c>
      <c r="AC937" s="20">
        <v>1987</v>
      </c>
      <c r="AD937" s="21">
        <v>96.42</v>
      </c>
      <c r="AE937" s="9">
        <f t="shared" si="116"/>
        <v>-129090.32850192627</v>
      </c>
      <c r="AF937" s="9">
        <v>2186312.3275000001</v>
      </c>
      <c r="AG937" s="9">
        <v>33508.915200000003</v>
      </c>
      <c r="AH937" s="9">
        <v>201230.42809999999</v>
      </c>
      <c r="AI937" s="9">
        <v>91360.702300000004</v>
      </c>
      <c r="AJ937" s="9">
        <v>176504.76610000001</v>
      </c>
      <c r="AK937" s="9">
        <v>55123.02021752717</v>
      </c>
      <c r="AL937" s="9">
        <v>2762884.4474843997</v>
      </c>
      <c r="AM937" s="9">
        <f t="shared" si="117"/>
        <v>121381.74588247284</v>
      </c>
      <c r="AN937" s="9"/>
      <c r="AO937" s="9"/>
      <c r="AP937" s="9"/>
      <c r="AQ937" s="9"/>
      <c r="AR937" s="9"/>
      <c r="AS937" s="9"/>
      <c r="AT937" s="9"/>
      <c r="AU937" s="9"/>
      <c r="AV937" s="9">
        <f t="shared" si="113"/>
        <v>-129090.32850192627</v>
      </c>
      <c r="AW937" s="9"/>
      <c r="AX937" s="9"/>
      <c r="AY937" s="9"/>
      <c r="AZ937" s="9"/>
      <c r="BA937" s="20">
        <v>932</v>
      </c>
      <c r="BB937" s="20">
        <v>2017</v>
      </c>
      <c r="BC937" s="20">
        <v>1988</v>
      </c>
      <c r="BD937" s="21">
        <v>120.42</v>
      </c>
      <c r="BE937" s="9">
        <f t="shared" si="118"/>
        <v>-280041.87419323111</v>
      </c>
      <c r="BF937" s="9">
        <v>2220248.8615999999</v>
      </c>
      <c r="BG937" s="9">
        <v>33412.713799999998</v>
      </c>
      <c r="BH937" s="9">
        <v>176752.92860000001</v>
      </c>
      <c r="BI937" s="9">
        <v>131717.84671116501</v>
      </c>
      <c r="BJ937" s="9">
        <v>152210.4247</v>
      </c>
      <c r="BK937" s="9">
        <v>153613.97835193964</v>
      </c>
      <c r="BL937" s="9">
        <v>2840770.6712524565</v>
      </c>
      <c r="BM937" s="9">
        <f t="shared" si="119"/>
        <v>-1403.553651939641</v>
      </c>
      <c r="BN937" s="9"/>
      <c r="BO937" s="9"/>
      <c r="BP937" s="9"/>
      <c r="BQ937" s="9"/>
      <c r="BR937" s="9"/>
      <c r="BS937" s="9"/>
      <c r="BT937" s="9"/>
      <c r="BU937" s="9"/>
      <c r="BV937" s="9">
        <f t="shared" si="114"/>
        <v>-280041.87419323111</v>
      </c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</row>
    <row r="938" spans="1:117">
      <c r="A938" s="8">
        <v>933</v>
      </c>
      <c r="B938" s="20">
        <v>2015</v>
      </c>
      <c r="C938" s="20">
        <v>1972</v>
      </c>
      <c r="D938" s="21">
        <v>151.79</v>
      </c>
      <c r="E938" s="9">
        <v>8594.3757000000005</v>
      </c>
      <c r="F938" s="9">
        <v>2014761.7026</v>
      </c>
      <c r="G938" s="9">
        <v>77366.129400000005</v>
      </c>
      <c r="H938" s="9">
        <v>379832.05739999999</v>
      </c>
      <c r="I938" s="9">
        <v>75137.095600000001</v>
      </c>
      <c r="J938" s="9">
        <v>37379.340799999998</v>
      </c>
      <c r="K938" s="9">
        <v>5805.2478000000001</v>
      </c>
      <c r="L938" s="9">
        <v>2570076.7023</v>
      </c>
      <c r="M938" s="9">
        <f t="shared" si="115"/>
        <v>31574.092999999997</v>
      </c>
      <c r="N938" s="9"/>
      <c r="O938" s="9"/>
      <c r="P938" s="9"/>
      <c r="Q938" s="9"/>
      <c r="R938" s="9"/>
      <c r="S938" s="9"/>
      <c r="T938" s="9"/>
      <c r="U938" s="9"/>
      <c r="V938" s="9">
        <f t="shared" si="112"/>
        <v>277156.37570000003</v>
      </c>
      <c r="W938" s="9"/>
      <c r="X938" s="9"/>
      <c r="Y938" s="9"/>
      <c r="Z938" s="9"/>
      <c r="AA938" s="8">
        <v>933</v>
      </c>
      <c r="AB938" s="20">
        <v>2016</v>
      </c>
      <c r="AC938" s="20">
        <v>1967</v>
      </c>
      <c r="AD938" s="21">
        <v>128.53</v>
      </c>
      <c r="AE938" s="9">
        <f t="shared" si="116"/>
        <v>139544.42779807327</v>
      </c>
      <c r="AF938" s="9">
        <v>2161807.3711999999</v>
      </c>
      <c r="AG938" s="9">
        <v>33508.915200000003</v>
      </c>
      <c r="AH938" s="9">
        <v>203898.50469999999</v>
      </c>
      <c r="AI938" s="9">
        <v>81337.3701</v>
      </c>
      <c r="AJ938" s="9">
        <v>463533.77850000001</v>
      </c>
      <c r="AK938" s="9">
        <v>12240.05621752717</v>
      </c>
      <c r="AL938" s="9">
        <v>2792301.4556843997</v>
      </c>
      <c r="AM938" s="9">
        <f t="shared" si="117"/>
        <v>451293.72228247282</v>
      </c>
      <c r="AN938" s="9"/>
      <c r="AO938" s="9"/>
      <c r="AP938" s="9"/>
      <c r="AQ938" s="9"/>
      <c r="AR938" s="9"/>
      <c r="AS938" s="9"/>
      <c r="AT938" s="9"/>
      <c r="AU938" s="9"/>
      <c r="AV938" s="9">
        <f t="shared" si="113"/>
        <v>139544.42779807327</v>
      </c>
      <c r="AW938" s="9"/>
      <c r="AX938" s="9"/>
      <c r="AY938" s="9"/>
      <c r="AZ938" s="9"/>
      <c r="BA938" s="20">
        <v>933</v>
      </c>
      <c r="BB938" s="20">
        <v>2017</v>
      </c>
      <c r="BC938" s="20">
        <v>1968</v>
      </c>
      <c r="BD938" s="21">
        <v>152.97999999999999</v>
      </c>
      <c r="BE938" s="9">
        <f t="shared" si="118"/>
        <v>-35691.611478569452</v>
      </c>
      <c r="BF938" s="9">
        <v>2204630.0351</v>
      </c>
      <c r="BG938" s="9">
        <v>33412.713799999998</v>
      </c>
      <c r="BH938" s="9">
        <v>192361.87270000001</v>
      </c>
      <c r="BI938" s="9">
        <v>73078.738125826596</v>
      </c>
      <c r="BJ938" s="9">
        <v>363342.90220000001</v>
      </c>
      <c r="BK938" s="9">
        <v>43763.993651939665</v>
      </c>
      <c r="BL938" s="9">
        <v>2858753.8797524567</v>
      </c>
      <c r="BM938" s="9">
        <f t="shared" si="119"/>
        <v>319578.90854806034</v>
      </c>
      <c r="BN938" s="9"/>
      <c r="BO938" s="9"/>
      <c r="BP938" s="9"/>
      <c r="BQ938" s="9"/>
      <c r="BR938" s="9"/>
      <c r="BS938" s="9"/>
      <c r="BT938" s="9"/>
      <c r="BU938" s="9"/>
      <c r="BV938" s="9">
        <f t="shared" si="114"/>
        <v>-35691.611478569452</v>
      </c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</row>
    <row r="939" spans="1:117">
      <c r="A939" s="8">
        <v>934</v>
      </c>
      <c r="B939" s="20">
        <v>2015</v>
      </c>
      <c r="C939" s="20">
        <v>1963</v>
      </c>
      <c r="D939" s="21">
        <v>95.05</v>
      </c>
      <c r="E939" s="9">
        <v>68406.027000000002</v>
      </c>
      <c r="F939" s="9">
        <v>2043686.5885999999</v>
      </c>
      <c r="G939" s="9">
        <v>77366.129400000005</v>
      </c>
      <c r="H939" s="9">
        <v>381217.85590000002</v>
      </c>
      <c r="I939" s="9">
        <v>69932.711299999995</v>
      </c>
      <c r="J939" s="9">
        <v>73384.906700000007</v>
      </c>
      <c r="K939" s="9">
        <v>3471.2148999999999</v>
      </c>
      <c r="L939" s="9">
        <v>2573710.9498999999</v>
      </c>
      <c r="M939" s="9">
        <f t="shared" si="115"/>
        <v>69913.691800000001</v>
      </c>
      <c r="N939" s="9"/>
      <c r="O939" s="9"/>
      <c r="P939" s="9"/>
      <c r="Q939" s="9"/>
      <c r="R939" s="9"/>
      <c r="S939" s="9"/>
      <c r="T939" s="9"/>
      <c r="U939" s="9"/>
      <c r="V939" s="9">
        <f t="shared" si="112"/>
        <v>336968.027</v>
      </c>
      <c r="W939" s="9"/>
      <c r="X939" s="9"/>
      <c r="Y939" s="9"/>
      <c r="Z939" s="9"/>
      <c r="AA939" s="8">
        <v>934</v>
      </c>
      <c r="AB939" s="20">
        <v>2016</v>
      </c>
      <c r="AC939" s="20">
        <v>1958</v>
      </c>
      <c r="AD939" s="21">
        <v>157.07</v>
      </c>
      <c r="AE939" s="9">
        <f t="shared" si="116"/>
        <v>-30948.788501926232</v>
      </c>
      <c r="AF939" s="9">
        <v>2179636.3692000001</v>
      </c>
      <c r="AG939" s="9">
        <v>33508.915200000003</v>
      </c>
      <c r="AH939" s="9">
        <v>203398.05949999997</v>
      </c>
      <c r="AI939" s="9">
        <v>83217.424299999999</v>
      </c>
      <c r="AJ939" s="9">
        <v>273430.2132</v>
      </c>
      <c r="AK939" s="9">
        <v>23647.457017527173</v>
      </c>
      <c r="AL939" s="9">
        <v>2780492.3128843997</v>
      </c>
      <c r="AM939" s="9">
        <f t="shared" si="117"/>
        <v>249782.75618247283</v>
      </c>
      <c r="AN939" s="9"/>
      <c r="AO939" s="9"/>
      <c r="AP939" s="9"/>
      <c r="AQ939" s="9"/>
      <c r="AR939" s="9"/>
      <c r="AS939" s="9"/>
      <c r="AT939" s="9"/>
      <c r="AU939" s="9"/>
      <c r="AV939" s="9">
        <f t="shared" si="113"/>
        <v>-30948.788501926232</v>
      </c>
      <c r="AW939" s="9"/>
      <c r="AX939" s="9"/>
      <c r="AY939" s="9"/>
      <c r="AZ939" s="9"/>
      <c r="BA939" s="20">
        <v>934</v>
      </c>
      <c r="BB939" s="20">
        <v>2017</v>
      </c>
      <c r="BC939" s="20">
        <v>1959</v>
      </c>
      <c r="BD939" s="21">
        <v>141.61000000000001</v>
      </c>
      <c r="BE939" s="9">
        <f t="shared" si="118"/>
        <v>169755.83066962706</v>
      </c>
      <c r="BF939" s="9">
        <v>2229509.3736999999</v>
      </c>
      <c r="BG939" s="9">
        <v>33412.713799999998</v>
      </c>
      <c r="BH939" s="9">
        <v>192653.47770000002</v>
      </c>
      <c r="BI939" s="9">
        <v>71983.247374023398</v>
      </c>
      <c r="BJ939" s="9">
        <v>564639.7463</v>
      </c>
      <c r="BK939" s="9">
        <v>40188.07535193966</v>
      </c>
      <c r="BL939" s="9">
        <v>2882254.6528524566</v>
      </c>
      <c r="BM939" s="9">
        <f t="shared" si="119"/>
        <v>524451.67094806035</v>
      </c>
      <c r="BN939" s="9"/>
      <c r="BO939" s="9"/>
      <c r="BP939" s="9"/>
      <c r="BQ939" s="9"/>
      <c r="BR939" s="9"/>
      <c r="BS939" s="9"/>
      <c r="BT939" s="9"/>
      <c r="BU939" s="9"/>
      <c r="BV939" s="9">
        <f t="shared" si="114"/>
        <v>169755.83066962706</v>
      </c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</row>
    <row r="940" spans="1:117">
      <c r="A940" s="8">
        <v>935</v>
      </c>
      <c r="B940" s="20">
        <v>2015</v>
      </c>
      <c r="C940" s="20">
        <v>1958</v>
      </c>
      <c r="D940" s="21">
        <v>107.19</v>
      </c>
      <c r="E940" s="9">
        <v>71125.054600000003</v>
      </c>
      <c r="F940" s="9">
        <v>2043437.9094</v>
      </c>
      <c r="G940" s="9">
        <v>77366.129400000005</v>
      </c>
      <c r="H940" s="9">
        <v>379954.11170000001</v>
      </c>
      <c r="I940" s="9">
        <v>74678.718800000002</v>
      </c>
      <c r="J940" s="9">
        <v>80718.856499999994</v>
      </c>
      <c r="K940" s="9">
        <v>3673.3416000000002</v>
      </c>
      <c r="L940" s="9">
        <v>2581357.3297000001</v>
      </c>
      <c r="M940" s="9">
        <f t="shared" si="115"/>
        <v>77045.514899999995</v>
      </c>
      <c r="N940" s="9"/>
      <c r="O940" s="9"/>
      <c r="P940" s="9"/>
      <c r="Q940" s="9"/>
      <c r="R940" s="9"/>
      <c r="S940" s="9"/>
      <c r="T940" s="9"/>
      <c r="U940" s="9"/>
      <c r="V940" s="9">
        <f t="shared" si="112"/>
        <v>339687.05460000003</v>
      </c>
      <c r="W940" s="9"/>
      <c r="X940" s="9"/>
      <c r="Y940" s="9"/>
      <c r="Z940" s="9"/>
      <c r="AA940" s="8">
        <v>935</v>
      </c>
      <c r="AB940" s="20">
        <v>2016</v>
      </c>
      <c r="AC940" s="20">
        <v>1957</v>
      </c>
      <c r="AD940" s="21">
        <v>133.28</v>
      </c>
      <c r="AE940" s="9">
        <f t="shared" si="116"/>
        <v>38328.135598072782</v>
      </c>
      <c r="AF940" s="9">
        <v>2159145.6938999998</v>
      </c>
      <c r="AG940" s="9">
        <v>33508.915200000003</v>
      </c>
      <c r="AH940" s="9">
        <v>203606.43179999999</v>
      </c>
      <c r="AI940" s="9">
        <v>82434.618900000001</v>
      </c>
      <c r="AJ940" s="9">
        <v>364313.07540000003</v>
      </c>
      <c r="AK940" s="9">
        <v>17691.56371752717</v>
      </c>
      <c r="AL940" s="9">
        <v>2786989.0358843999</v>
      </c>
      <c r="AM940" s="9">
        <f t="shared" si="117"/>
        <v>346621.51168247289</v>
      </c>
      <c r="AN940" s="9"/>
      <c r="AO940" s="9"/>
      <c r="AP940" s="9"/>
      <c r="AQ940" s="9"/>
      <c r="AR940" s="9"/>
      <c r="AS940" s="9"/>
      <c r="AT940" s="9"/>
      <c r="AU940" s="9"/>
      <c r="AV940" s="9">
        <f t="shared" si="113"/>
        <v>38328.135598072782</v>
      </c>
      <c r="AW940" s="9"/>
      <c r="AX940" s="9"/>
      <c r="AY940" s="9"/>
      <c r="AZ940" s="9"/>
      <c r="BA940" s="20">
        <v>935</v>
      </c>
      <c r="BB940" s="20">
        <v>2017</v>
      </c>
      <c r="BC940" s="20">
        <v>1958</v>
      </c>
      <c r="BD940" s="21">
        <v>157.07</v>
      </c>
      <c r="BE940" s="9">
        <f t="shared" si="118"/>
        <v>-86681.126704428811</v>
      </c>
      <c r="BF940" s="9">
        <v>2223288.1466999999</v>
      </c>
      <c r="BG940" s="9">
        <v>33412.713799999998</v>
      </c>
      <c r="BH940" s="9">
        <v>190219.8187</v>
      </c>
      <c r="BI940" s="9">
        <v>81125.9281999667</v>
      </c>
      <c r="BJ940" s="9">
        <v>293147.74470000004</v>
      </c>
      <c r="BK940" s="9">
        <v>50404.649851939663</v>
      </c>
      <c r="BL940" s="9">
        <v>2857470.8289524564</v>
      </c>
      <c r="BM940" s="9">
        <f t="shared" si="119"/>
        <v>242743.09484806037</v>
      </c>
      <c r="BN940" s="9"/>
      <c r="BO940" s="9"/>
      <c r="BP940" s="9"/>
      <c r="BQ940" s="9"/>
      <c r="BR940" s="9"/>
      <c r="BS940" s="9"/>
      <c r="BT940" s="9"/>
      <c r="BU940" s="9"/>
      <c r="BV940" s="9">
        <f t="shared" si="114"/>
        <v>-86681.126704428811</v>
      </c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</row>
    <row r="941" spans="1:117">
      <c r="A941" s="8">
        <v>936</v>
      </c>
      <c r="B941" s="20">
        <v>2015</v>
      </c>
      <c r="C941" s="20">
        <v>1955</v>
      </c>
      <c r="D941" s="21">
        <v>97.62</v>
      </c>
      <c r="E941" s="9">
        <v>43921.062400000003</v>
      </c>
      <c r="F941" s="9">
        <v>2028969.6013</v>
      </c>
      <c r="G941" s="9">
        <v>77366.129400000005</v>
      </c>
      <c r="H941" s="9">
        <v>379200.07569999999</v>
      </c>
      <c r="I941" s="9">
        <v>77510.510999999999</v>
      </c>
      <c r="J941" s="9">
        <v>60324.084000000003</v>
      </c>
      <c r="K941" s="9">
        <v>8468.3137000000006</v>
      </c>
      <c r="L941" s="9">
        <v>2570981.0252999999</v>
      </c>
      <c r="M941" s="9">
        <f t="shared" si="115"/>
        <v>51855.770300000004</v>
      </c>
      <c r="N941" s="9"/>
      <c r="O941" s="9"/>
      <c r="P941" s="9"/>
      <c r="Q941" s="9"/>
      <c r="R941" s="9"/>
      <c r="S941" s="9"/>
      <c r="T941" s="9"/>
      <c r="U941" s="9"/>
      <c r="V941" s="9">
        <f t="shared" si="112"/>
        <v>312483.0624</v>
      </c>
      <c r="W941" s="9"/>
      <c r="X941" s="9"/>
      <c r="Y941" s="9"/>
      <c r="Z941" s="9"/>
      <c r="AA941" s="8">
        <v>936</v>
      </c>
      <c r="AB941" s="20">
        <v>2016</v>
      </c>
      <c r="AC941" s="20">
        <v>1965</v>
      </c>
      <c r="AD941" s="21">
        <v>118.43</v>
      </c>
      <c r="AE941" s="9">
        <f t="shared" si="116"/>
        <v>122126.58599807322</v>
      </c>
      <c r="AF941" s="9">
        <v>2162412.0669999998</v>
      </c>
      <c r="AG941" s="9">
        <v>33508.915200000003</v>
      </c>
      <c r="AH941" s="9">
        <v>205104.32759999999</v>
      </c>
      <c r="AI941" s="9">
        <v>76807.378800000006</v>
      </c>
      <c r="AJ941" s="9">
        <v>465124.6249</v>
      </c>
      <c r="AK941" s="9">
        <v>13776.275717527171</v>
      </c>
      <c r="AL941" s="9">
        <v>2807054.4517843998</v>
      </c>
      <c r="AM941" s="9">
        <f t="shared" si="117"/>
        <v>451348.3491824728</v>
      </c>
      <c r="AN941" s="9"/>
      <c r="AO941" s="9"/>
      <c r="AP941" s="9"/>
      <c r="AQ941" s="9"/>
      <c r="AR941" s="9"/>
      <c r="AS941" s="9"/>
      <c r="AT941" s="9"/>
      <c r="AU941" s="9"/>
      <c r="AV941" s="9">
        <f t="shared" si="113"/>
        <v>122126.58599807322</v>
      </c>
      <c r="AW941" s="9"/>
      <c r="AX941" s="9"/>
      <c r="AY941" s="9"/>
      <c r="AZ941" s="9"/>
      <c r="BA941" s="20">
        <v>936</v>
      </c>
      <c r="BB941" s="20">
        <v>2017</v>
      </c>
      <c r="BC941" s="20">
        <v>1966</v>
      </c>
      <c r="BD941" s="21">
        <v>143.24</v>
      </c>
      <c r="BE941" s="9">
        <f t="shared" si="118"/>
        <v>-79349.780415881425</v>
      </c>
      <c r="BF941" s="9">
        <v>2167060.4463999998</v>
      </c>
      <c r="BG941" s="9">
        <v>33412.713799999998</v>
      </c>
      <c r="BH941" s="9">
        <v>191454.32940000002</v>
      </c>
      <c r="BI941" s="9">
        <v>76488.163488514503</v>
      </c>
      <c r="BJ941" s="9">
        <v>346632.83140000002</v>
      </c>
      <c r="BK941" s="9">
        <v>42720.042751939662</v>
      </c>
      <c r="BL941" s="9">
        <v>2851678.2221524566</v>
      </c>
      <c r="BM941" s="9">
        <f t="shared" si="119"/>
        <v>303912.78864806035</v>
      </c>
      <c r="BN941" s="9"/>
      <c r="BO941" s="9"/>
      <c r="BP941" s="9"/>
      <c r="BQ941" s="9"/>
      <c r="BR941" s="9"/>
      <c r="BS941" s="9"/>
      <c r="BT941" s="9"/>
      <c r="BU941" s="9"/>
      <c r="BV941" s="9">
        <f t="shared" si="114"/>
        <v>-79349.780415881425</v>
      </c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</row>
    <row r="942" spans="1:117">
      <c r="A942" s="8">
        <v>937</v>
      </c>
      <c r="B942" s="20">
        <v>2015</v>
      </c>
      <c r="C942" s="20">
        <v>1971</v>
      </c>
      <c r="D942" s="21">
        <v>137.58000000000001</v>
      </c>
      <c r="E942" s="9">
        <v>51430.017099999997</v>
      </c>
      <c r="F942" s="9">
        <v>2035559.49</v>
      </c>
      <c r="G942" s="9">
        <v>77366.129400000005</v>
      </c>
      <c r="H942" s="9">
        <v>379895.9031</v>
      </c>
      <c r="I942" s="9">
        <v>74897.3223</v>
      </c>
      <c r="J942" s="9">
        <v>60733.690999999999</v>
      </c>
      <c r="K942" s="9">
        <v>3148.1873000000001</v>
      </c>
      <c r="L942" s="9">
        <v>2573874.3313000002</v>
      </c>
      <c r="M942" s="9">
        <f t="shared" si="115"/>
        <v>57585.503700000001</v>
      </c>
      <c r="N942" s="9"/>
      <c r="O942" s="9"/>
      <c r="P942" s="9"/>
      <c r="Q942" s="9"/>
      <c r="R942" s="9"/>
      <c r="S942" s="9"/>
      <c r="T942" s="9"/>
      <c r="U942" s="9"/>
      <c r="V942" s="9">
        <f t="shared" si="112"/>
        <v>319992.0171</v>
      </c>
      <c r="W942" s="9"/>
      <c r="X942" s="9"/>
      <c r="Y942" s="9"/>
      <c r="Z942" s="9"/>
      <c r="AA942" s="8">
        <v>937</v>
      </c>
      <c r="AB942" s="20">
        <v>2016</v>
      </c>
      <c r="AC942" s="20">
        <v>1972</v>
      </c>
      <c r="AD942" s="21">
        <v>97.92</v>
      </c>
      <c r="AE942" s="9">
        <f t="shared" si="116"/>
        <v>252546.37599807326</v>
      </c>
      <c r="AF942" s="9">
        <v>2191193.696</v>
      </c>
      <c r="AG942" s="9">
        <v>33508.915200000003</v>
      </c>
      <c r="AH942" s="9">
        <v>205635.43449999997</v>
      </c>
      <c r="AI942" s="9">
        <v>74812.135999999999</v>
      </c>
      <c r="AJ942" s="9">
        <v>574133.13119999995</v>
      </c>
      <c r="AK942" s="9">
        <v>10176.251017527171</v>
      </c>
      <c r="AL942" s="9">
        <v>2816560.6858843998</v>
      </c>
      <c r="AM942" s="9">
        <f t="shared" si="117"/>
        <v>563956.88018247276</v>
      </c>
      <c r="AN942" s="9"/>
      <c r="AO942" s="9"/>
      <c r="AP942" s="9"/>
      <c r="AQ942" s="9"/>
      <c r="AR942" s="9"/>
      <c r="AS942" s="9"/>
      <c r="AT942" s="9"/>
      <c r="AU942" s="9"/>
      <c r="AV942" s="9">
        <f t="shared" si="113"/>
        <v>252546.37599807326</v>
      </c>
      <c r="AW942" s="9"/>
      <c r="AX942" s="9"/>
      <c r="AY942" s="9"/>
      <c r="AZ942" s="9"/>
      <c r="BA942" s="20">
        <v>937</v>
      </c>
      <c r="BB942" s="20">
        <v>2017</v>
      </c>
      <c r="BC942" s="20">
        <v>1973</v>
      </c>
      <c r="BD942" s="21">
        <v>193.28</v>
      </c>
      <c r="BE942" s="9">
        <f t="shared" si="118"/>
        <v>-217317.01833532844</v>
      </c>
      <c r="BF942" s="9">
        <v>2233661.4391999999</v>
      </c>
      <c r="BG942" s="9">
        <v>33412.713799999998</v>
      </c>
      <c r="BH942" s="9">
        <v>188717.69190000001</v>
      </c>
      <c r="BI942" s="9">
        <v>86769.062869067595</v>
      </c>
      <c r="BJ942" s="9">
        <v>151550.51979999998</v>
      </c>
      <c r="BK942" s="9">
        <v>71154.340751939657</v>
      </c>
      <c r="BL942" s="9">
        <v>2840274.1051524566</v>
      </c>
      <c r="BM942" s="9">
        <f t="shared" si="119"/>
        <v>80396.179048060323</v>
      </c>
      <c r="BN942" s="9"/>
      <c r="BO942" s="9"/>
      <c r="BP942" s="9"/>
      <c r="BQ942" s="9"/>
      <c r="BR942" s="9"/>
      <c r="BS942" s="9"/>
      <c r="BT942" s="9"/>
      <c r="BU942" s="9"/>
      <c r="BV942" s="9">
        <f t="shared" si="114"/>
        <v>-217317.01833532844</v>
      </c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</row>
    <row r="943" spans="1:117">
      <c r="A943" s="8">
        <v>938</v>
      </c>
      <c r="B943" s="20">
        <v>2015</v>
      </c>
      <c r="C943" s="20">
        <v>1990</v>
      </c>
      <c r="D943" s="21">
        <v>103.3</v>
      </c>
      <c r="E943" s="9">
        <v>147734.42749999999</v>
      </c>
      <c r="F943" s="9">
        <v>2048619.9145</v>
      </c>
      <c r="G943" s="9">
        <v>77366.129400000005</v>
      </c>
      <c r="H943" s="9">
        <v>380040.15029999998</v>
      </c>
      <c r="I943" s="9">
        <v>74355.599799999996</v>
      </c>
      <c r="J943" s="9">
        <v>150667.87160000001</v>
      </c>
      <c r="K943" s="9">
        <v>0</v>
      </c>
      <c r="L943" s="9">
        <v>2583315.2379999999</v>
      </c>
      <c r="M943" s="9">
        <f t="shared" si="115"/>
        <v>150667.87160000001</v>
      </c>
      <c r="N943" s="9"/>
      <c r="O943" s="9"/>
      <c r="P943" s="9"/>
      <c r="Q943" s="9"/>
      <c r="R943" s="9"/>
      <c r="S943" s="9"/>
      <c r="T943" s="9"/>
      <c r="U943" s="9"/>
      <c r="V943" s="9">
        <f t="shared" si="112"/>
        <v>416296.42749999999</v>
      </c>
      <c r="W943" s="9"/>
      <c r="X943" s="9"/>
      <c r="Y943" s="9"/>
      <c r="Z943" s="9"/>
      <c r="AA943" s="8">
        <v>938</v>
      </c>
      <c r="AB943" s="20">
        <v>2016</v>
      </c>
      <c r="AC943" s="20">
        <v>1959</v>
      </c>
      <c r="AD943" s="21">
        <v>141.61000000000001</v>
      </c>
      <c r="AE943" s="9">
        <f t="shared" si="116"/>
        <v>215228.28299807291</v>
      </c>
      <c r="AF943" s="9">
        <v>2145105.1982</v>
      </c>
      <c r="AG943" s="9">
        <v>33508.915200000003</v>
      </c>
      <c r="AH943" s="9">
        <v>205527.71</v>
      </c>
      <c r="AI943" s="9">
        <v>75216.831200000001</v>
      </c>
      <c r="AJ943" s="9">
        <v>576200.71939999994</v>
      </c>
      <c r="AK943" s="9">
        <v>10651.21541752717</v>
      </c>
      <c r="AL943" s="9">
        <v>2809679.8755843998</v>
      </c>
      <c r="AM943" s="9">
        <f t="shared" si="117"/>
        <v>565549.50398247282</v>
      </c>
      <c r="AN943" s="9"/>
      <c r="AO943" s="9"/>
      <c r="AP943" s="9"/>
      <c r="AQ943" s="9"/>
      <c r="AR943" s="9"/>
      <c r="AS943" s="9"/>
      <c r="AT943" s="9"/>
      <c r="AU943" s="9"/>
      <c r="AV943" s="9">
        <f t="shared" si="113"/>
        <v>215228.28299807291</v>
      </c>
      <c r="AW943" s="9"/>
      <c r="AX943" s="9"/>
      <c r="AY943" s="9"/>
      <c r="AZ943" s="9"/>
      <c r="BA943" s="20">
        <v>938</v>
      </c>
      <c r="BB943" s="20">
        <v>2017</v>
      </c>
      <c r="BC943" s="20">
        <v>1960</v>
      </c>
      <c r="BD943" s="21">
        <v>137.91</v>
      </c>
      <c r="BE943" s="9">
        <f t="shared" si="118"/>
        <v>6644.8494764207862</v>
      </c>
      <c r="BF943" s="9">
        <v>2146793.6831999999</v>
      </c>
      <c r="BG943" s="9">
        <v>33412.713799999998</v>
      </c>
      <c r="BH943" s="9">
        <v>192651.9779</v>
      </c>
      <c r="BI943" s="9">
        <v>71988.881780817101</v>
      </c>
      <c r="BJ943" s="9">
        <v>479332.67740000004</v>
      </c>
      <c r="BK943" s="9">
        <v>42339.986151939665</v>
      </c>
      <c r="BL943" s="9">
        <v>2875195.0984524563</v>
      </c>
      <c r="BM943" s="9">
        <f t="shared" si="119"/>
        <v>436992.69124806038</v>
      </c>
      <c r="BN943" s="9"/>
      <c r="BO943" s="9"/>
      <c r="BP943" s="9"/>
      <c r="BQ943" s="9"/>
      <c r="BR943" s="9"/>
      <c r="BS943" s="9"/>
      <c r="BT943" s="9"/>
      <c r="BU943" s="9"/>
      <c r="BV943" s="9">
        <f t="shared" si="114"/>
        <v>6644.8494764207862</v>
      </c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</row>
    <row r="944" spans="1:117">
      <c r="A944" s="8">
        <v>939</v>
      </c>
      <c r="B944" s="20">
        <v>2015</v>
      </c>
      <c r="C944" s="20">
        <v>1949</v>
      </c>
      <c r="D944" s="21">
        <v>102.46</v>
      </c>
      <c r="E944" s="9">
        <v>34138.698100000001</v>
      </c>
      <c r="F944" s="9">
        <v>2043328.1587</v>
      </c>
      <c r="G944" s="9">
        <v>77366.129400000005</v>
      </c>
      <c r="H944" s="9">
        <v>379506.88160000002</v>
      </c>
      <c r="I944" s="9">
        <v>76358.297300000006</v>
      </c>
      <c r="J944" s="9">
        <v>40278.090400000001</v>
      </c>
      <c r="K944" s="9">
        <v>5015.4445999999998</v>
      </c>
      <c r="L944" s="9">
        <v>2577683.4147000001</v>
      </c>
      <c r="M944" s="9">
        <f t="shared" si="115"/>
        <v>35262.645799999998</v>
      </c>
      <c r="N944" s="9"/>
      <c r="O944" s="9"/>
      <c r="P944" s="9"/>
      <c r="Q944" s="9"/>
      <c r="R944" s="9"/>
      <c r="S944" s="9"/>
      <c r="T944" s="9"/>
      <c r="U944" s="9"/>
      <c r="V944" s="9">
        <f t="shared" si="112"/>
        <v>302700.69810000004</v>
      </c>
      <c r="W944" s="9"/>
      <c r="X944" s="9"/>
      <c r="Y944" s="9"/>
      <c r="Z944" s="9"/>
      <c r="AA944" s="8">
        <v>939</v>
      </c>
      <c r="AB944" s="20">
        <v>2016</v>
      </c>
      <c r="AC944" s="20">
        <v>1987</v>
      </c>
      <c r="AD944" s="21">
        <v>96.42</v>
      </c>
      <c r="AE944" s="9">
        <f t="shared" si="116"/>
        <v>-121663.24930192623</v>
      </c>
      <c r="AF944" s="9">
        <v>2185173.6383000002</v>
      </c>
      <c r="AG944" s="9">
        <v>33508.915200000003</v>
      </c>
      <c r="AH944" s="9">
        <v>202037.95359999998</v>
      </c>
      <c r="AI944" s="9">
        <v>88327.020300000004</v>
      </c>
      <c r="AJ944" s="9">
        <v>174387.73330000002</v>
      </c>
      <c r="AK944" s="9">
        <v>42071.052617527166</v>
      </c>
      <c r="AL944" s="9">
        <v>2763027.4573843996</v>
      </c>
      <c r="AM944" s="9">
        <f t="shared" si="117"/>
        <v>132316.68068247286</v>
      </c>
      <c r="AN944" s="9"/>
      <c r="AO944" s="9"/>
      <c r="AP944" s="9"/>
      <c r="AQ944" s="9"/>
      <c r="AR944" s="9"/>
      <c r="AS944" s="9"/>
      <c r="AT944" s="9"/>
      <c r="AU944" s="9"/>
      <c r="AV944" s="9">
        <f t="shared" si="113"/>
        <v>-121663.24930192623</v>
      </c>
      <c r="AW944" s="9"/>
      <c r="AX944" s="9"/>
      <c r="AY944" s="9"/>
      <c r="AZ944" s="9"/>
      <c r="BA944" s="20">
        <v>939</v>
      </c>
      <c r="BB944" s="20">
        <v>2017</v>
      </c>
      <c r="BC944" s="20">
        <v>1988</v>
      </c>
      <c r="BD944" s="21">
        <v>120.42</v>
      </c>
      <c r="BE944" s="9">
        <f t="shared" si="118"/>
        <v>-297547.91543899011</v>
      </c>
      <c r="BF944" s="9">
        <v>2210339.8643</v>
      </c>
      <c r="BG944" s="9">
        <v>33412.713799999998</v>
      </c>
      <c r="BH944" s="9">
        <v>176234.99369999999</v>
      </c>
      <c r="BI944" s="9">
        <v>133663.605465406</v>
      </c>
      <c r="BJ944" s="9">
        <v>133897.1667</v>
      </c>
      <c r="BK944" s="9">
        <v>144549.97005193966</v>
      </c>
      <c r="BL944" s="9">
        <v>2840546.2893524566</v>
      </c>
      <c r="BM944" s="9">
        <f t="shared" si="119"/>
        <v>-10652.803351939656</v>
      </c>
      <c r="BN944" s="9"/>
      <c r="BO944" s="9"/>
      <c r="BP944" s="9"/>
      <c r="BQ944" s="9"/>
      <c r="BR944" s="9"/>
      <c r="BS944" s="9"/>
      <c r="BT944" s="9"/>
      <c r="BU944" s="9"/>
      <c r="BV944" s="9">
        <f t="shared" si="114"/>
        <v>-297547.91543899011</v>
      </c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</row>
    <row r="945" spans="1:117">
      <c r="A945" s="8">
        <v>940</v>
      </c>
      <c r="B945" s="20">
        <v>2015</v>
      </c>
      <c r="C945" s="20">
        <v>2002</v>
      </c>
      <c r="D945" s="21">
        <v>106.1</v>
      </c>
      <c r="E945" s="9">
        <v>67582.576199999996</v>
      </c>
      <c r="F945" s="9">
        <v>2022091.4164</v>
      </c>
      <c r="G945" s="9">
        <v>77366.129400000005</v>
      </c>
      <c r="H945" s="9">
        <v>380970.25280000002</v>
      </c>
      <c r="I945" s="9">
        <v>70862.587700000004</v>
      </c>
      <c r="J945" s="9">
        <v>91017.229300000006</v>
      </c>
      <c r="K945" s="9">
        <v>637.92809999999997</v>
      </c>
      <c r="L945" s="9">
        <v>2574087.1113</v>
      </c>
      <c r="M945" s="9">
        <f t="shared" si="115"/>
        <v>90379.301200000002</v>
      </c>
      <c r="N945" s="9"/>
      <c r="O945" s="9"/>
      <c r="P945" s="9"/>
      <c r="Q945" s="9"/>
      <c r="R945" s="9"/>
      <c r="S945" s="9"/>
      <c r="T945" s="9"/>
      <c r="U945" s="9"/>
      <c r="V945" s="9">
        <f t="shared" si="112"/>
        <v>336144.57620000001</v>
      </c>
      <c r="W945" s="9"/>
      <c r="X945" s="9"/>
      <c r="Y945" s="9"/>
      <c r="Z945" s="9"/>
      <c r="AA945" s="8">
        <v>940</v>
      </c>
      <c r="AB945" s="20">
        <v>2016</v>
      </c>
      <c r="AC945" s="20">
        <v>1946</v>
      </c>
      <c r="AD945" s="21">
        <v>139.6</v>
      </c>
      <c r="AE945" s="9">
        <f t="shared" si="116"/>
        <v>73251.625798072666</v>
      </c>
      <c r="AF945" s="9">
        <v>2157394.2503999998</v>
      </c>
      <c r="AG945" s="9">
        <v>33508.915200000003</v>
      </c>
      <c r="AH945" s="9">
        <v>203415.3449</v>
      </c>
      <c r="AI945" s="9">
        <v>83152.486900000004</v>
      </c>
      <c r="AJ945" s="9">
        <v>400795.99920000002</v>
      </c>
      <c r="AK945" s="9">
        <v>17660.014917527173</v>
      </c>
      <c r="AL945" s="9">
        <v>2787355.3558843997</v>
      </c>
      <c r="AM945" s="9">
        <f t="shared" si="117"/>
        <v>383135.98428247287</v>
      </c>
      <c r="AN945" s="9"/>
      <c r="AO945" s="9"/>
      <c r="AP945" s="9"/>
      <c r="AQ945" s="9"/>
      <c r="AR945" s="9"/>
      <c r="AS945" s="9"/>
      <c r="AT945" s="9"/>
      <c r="AU945" s="9"/>
      <c r="AV945" s="9">
        <f t="shared" si="113"/>
        <v>73251.625798072666</v>
      </c>
      <c r="AW945" s="9"/>
      <c r="AX945" s="9"/>
      <c r="AY945" s="9"/>
      <c r="AZ945" s="9"/>
      <c r="BA945" s="20">
        <v>940</v>
      </c>
      <c r="BB945" s="20">
        <v>2017</v>
      </c>
      <c r="BC945" s="20">
        <v>1947</v>
      </c>
      <c r="BD945" s="21">
        <v>169.22</v>
      </c>
      <c r="BE945" s="9">
        <f t="shared" si="118"/>
        <v>38748.908763127401</v>
      </c>
      <c r="BF945" s="9">
        <v>2209562.3719000001</v>
      </c>
      <c r="BG945" s="9">
        <v>33412.713799999998</v>
      </c>
      <c r="BH945" s="9">
        <v>191007.7683</v>
      </c>
      <c r="BI945" s="9">
        <v>78165.788067523201</v>
      </c>
      <c r="BJ945" s="9">
        <v>441100.97210000001</v>
      </c>
      <c r="BK945" s="9">
        <v>43185.652951939664</v>
      </c>
      <c r="BL945" s="9">
        <v>2871315.0524524567</v>
      </c>
      <c r="BM945" s="9">
        <f t="shared" si="119"/>
        <v>397915.31914806034</v>
      </c>
      <c r="BN945" s="9"/>
      <c r="BO945" s="9"/>
      <c r="BP945" s="9"/>
      <c r="BQ945" s="9"/>
      <c r="BR945" s="9"/>
      <c r="BS945" s="9"/>
      <c r="BT945" s="9"/>
      <c r="BU945" s="9"/>
      <c r="BV945" s="9">
        <f t="shared" si="114"/>
        <v>38748.908763127401</v>
      </c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</row>
    <row r="946" spans="1:117">
      <c r="A946" s="8">
        <v>941</v>
      </c>
      <c r="B946" s="20">
        <v>2015</v>
      </c>
      <c r="C946" s="20">
        <v>1992</v>
      </c>
      <c r="D946" s="21">
        <v>72.650000000000006</v>
      </c>
      <c r="E946" s="9">
        <v>62792.347699999998</v>
      </c>
      <c r="F946" s="9">
        <v>2027069.1751999999</v>
      </c>
      <c r="G946" s="9">
        <v>77366.129400000005</v>
      </c>
      <c r="H946" s="9">
        <v>379981.27669999999</v>
      </c>
      <c r="I946" s="9">
        <v>74576.700500000006</v>
      </c>
      <c r="J946" s="9">
        <v>82916.760399999999</v>
      </c>
      <c r="K946" s="9">
        <v>74.8857</v>
      </c>
      <c r="L946" s="9">
        <v>2579042.8086999999</v>
      </c>
      <c r="M946" s="9">
        <f t="shared" si="115"/>
        <v>82841.8747</v>
      </c>
      <c r="N946" s="9"/>
      <c r="O946" s="9"/>
      <c r="P946" s="9"/>
      <c r="Q946" s="9"/>
      <c r="R946" s="9"/>
      <c r="S946" s="9"/>
      <c r="T946" s="9"/>
      <c r="U946" s="9"/>
      <c r="V946" s="9">
        <f t="shared" si="112"/>
        <v>331354.34770000004</v>
      </c>
      <c r="W946" s="9"/>
      <c r="X946" s="9"/>
      <c r="Y946" s="9"/>
      <c r="Z946" s="9"/>
      <c r="AA946" s="8">
        <v>941</v>
      </c>
      <c r="AB946" s="20">
        <v>2016</v>
      </c>
      <c r="AC946" s="20">
        <v>1969</v>
      </c>
      <c r="AD946" s="21">
        <v>123.63</v>
      </c>
      <c r="AE946" s="9">
        <f t="shared" si="116"/>
        <v>138653.30399807263</v>
      </c>
      <c r="AF946" s="9">
        <v>2149350.2146999999</v>
      </c>
      <c r="AG946" s="9">
        <v>33508.915200000003</v>
      </c>
      <c r="AH946" s="9">
        <v>205677.42109999998</v>
      </c>
      <c r="AI946" s="9">
        <v>74654.402100000007</v>
      </c>
      <c r="AJ946" s="9">
        <v>490061.50339999999</v>
      </c>
      <c r="AK946" s="9">
        <v>10800.881417527171</v>
      </c>
      <c r="AL946" s="9">
        <v>2803798.2710843999</v>
      </c>
      <c r="AM946" s="9">
        <f t="shared" si="117"/>
        <v>479260.62198247283</v>
      </c>
      <c r="AN946" s="9"/>
      <c r="AO946" s="9"/>
      <c r="AP946" s="9"/>
      <c r="AQ946" s="9"/>
      <c r="AR946" s="9"/>
      <c r="AS946" s="9"/>
      <c r="AT946" s="9"/>
      <c r="AU946" s="9"/>
      <c r="AV946" s="9">
        <f t="shared" si="113"/>
        <v>138653.30399807263</v>
      </c>
      <c r="AW946" s="9"/>
      <c r="AX946" s="9"/>
      <c r="AY946" s="9"/>
      <c r="AZ946" s="9"/>
      <c r="BA946" s="20">
        <v>941</v>
      </c>
      <c r="BB946" s="20">
        <v>2017</v>
      </c>
      <c r="BC946" s="20">
        <v>1970</v>
      </c>
      <c r="BD946" s="21">
        <v>167.75</v>
      </c>
      <c r="BE946" s="9">
        <f t="shared" si="118"/>
        <v>-109963.54841059772</v>
      </c>
      <c r="BF946" s="9">
        <v>2160837.0347000002</v>
      </c>
      <c r="BG946" s="9">
        <v>33412.713799999998</v>
      </c>
      <c r="BH946" s="9">
        <v>190234.27910000001</v>
      </c>
      <c r="BI946" s="9">
        <v>81071.603693798301</v>
      </c>
      <c r="BJ946" s="9">
        <v>322913.39800000004</v>
      </c>
      <c r="BK946" s="9">
        <v>44790.458051939662</v>
      </c>
      <c r="BL946" s="9">
        <v>2853642.1196524566</v>
      </c>
      <c r="BM946" s="9">
        <f t="shared" si="119"/>
        <v>278122.93994806038</v>
      </c>
      <c r="BN946" s="9"/>
      <c r="BO946" s="9"/>
      <c r="BP946" s="9"/>
      <c r="BQ946" s="9"/>
      <c r="BR946" s="9"/>
      <c r="BS946" s="9"/>
      <c r="BT946" s="9"/>
      <c r="BU946" s="9"/>
      <c r="BV946" s="9">
        <f t="shared" si="114"/>
        <v>-109963.54841059772</v>
      </c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</row>
    <row r="947" spans="1:117">
      <c r="A947" s="8">
        <v>942</v>
      </c>
      <c r="B947" s="20">
        <v>2015</v>
      </c>
      <c r="C947" s="20">
        <v>1950</v>
      </c>
      <c r="D947" s="21">
        <v>125.6</v>
      </c>
      <c r="E947" s="9">
        <v>8642.5632000000005</v>
      </c>
      <c r="F947" s="9">
        <v>2045291.4495999999</v>
      </c>
      <c r="G947" s="9">
        <v>77366.129400000005</v>
      </c>
      <c r="H947" s="9">
        <v>378371.87359999999</v>
      </c>
      <c r="I947" s="9">
        <v>80620.834900000002</v>
      </c>
      <c r="J947" s="9">
        <v>18575.236000000001</v>
      </c>
      <c r="K947" s="9">
        <v>21323.836800000001</v>
      </c>
      <c r="L947" s="9">
        <v>2570259.1233999999</v>
      </c>
      <c r="M947" s="9">
        <f t="shared" si="115"/>
        <v>-2748.6008000000002</v>
      </c>
      <c r="N947" s="9"/>
      <c r="O947" s="9"/>
      <c r="P947" s="9"/>
      <c r="Q947" s="9"/>
      <c r="R947" s="9"/>
      <c r="S947" s="9"/>
      <c r="T947" s="9"/>
      <c r="U947" s="9"/>
      <c r="V947" s="9">
        <f t="shared" si="112"/>
        <v>277204.56320000003</v>
      </c>
      <c r="W947" s="9"/>
      <c r="X947" s="9"/>
      <c r="Y947" s="9"/>
      <c r="Z947" s="9"/>
      <c r="AA947" s="8">
        <v>942</v>
      </c>
      <c r="AB947" s="20">
        <v>2016</v>
      </c>
      <c r="AC947" s="20">
        <v>1936</v>
      </c>
      <c r="AD947" s="21">
        <v>90.47</v>
      </c>
      <c r="AE947" s="9">
        <f t="shared" si="116"/>
        <v>-69463.867401926778</v>
      </c>
      <c r="AF947" s="9">
        <v>2166483.5013000001</v>
      </c>
      <c r="AG947" s="9">
        <v>33508.915200000003</v>
      </c>
      <c r="AH947" s="9">
        <v>193400.78829999999</v>
      </c>
      <c r="AI947" s="9">
        <v>120774.8057</v>
      </c>
      <c r="AJ947" s="9">
        <v>272931.73729999998</v>
      </c>
      <c r="AK947" s="9">
        <v>82226.316717527181</v>
      </c>
      <c r="AL947" s="9">
        <v>2774337.2984843999</v>
      </c>
      <c r="AM947" s="9">
        <f t="shared" si="117"/>
        <v>190705.42058247281</v>
      </c>
      <c r="AN947" s="9"/>
      <c r="AO947" s="9"/>
      <c r="AP947" s="9"/>
      <c r="AQ947" s="9"/>
      <c r="AR947" s="9"/>
      <c r="AS947" s="9"/>
      <c r="AT947" s="9"/>
      <c r="AU947" s="9"/>
      <c r="AV947" s="9">
        <f t="shared" si="113"/>
        <v>-69463.867401926778</v>
      </c>
      <c r="AW947" s="9"/>
      <c r="AX947" s="9"/>
      <c r="AY947" s="9"/>
      <c r="AZ947" s="9"/>
      <c r="BA947" s="20">
        <v>942</v>
      </c>
      <c r="BB947" s="20">
        <v>2017</v>
      </c>
      <c r="BC947" s="20">
        <v>1937</v>
      </c>
      <c r="BD947" s="21">
        <v>136</v>
      </c>
      <c r="BE947" s="9">
        <f t="shared" si="118"/>
        <v>-289943.10196667397</v>
      </c>
      <c r="BF947" s="9">
        <v>2214270.3683000002</v>
      </c>
      <c r="BG947" s="9">
        <v>33412.713799999998</v>
      </c>
      <c r="BH947" s="9">
        <v>174877.94390000001</v>
      </c>
      <c r="BI947" s="9">
        <v>138761.72043772199</v>
      </c>
      <c r="BJ947" s="9">
        <v>161492.9761</v>
      </c>
      <c r="BK947" s="9">
        <v>164764.77765193966</v>
      </c>
      <c r="BL947" s="9">
        <v>2847994.0468524564</v>
      </c>
      <c r="BM947" s="9">
        <f t="shared" si="119"/>
        <v>-3271.8015519396577</v>
      </c>
      <c r="BN947" s="9"/>
      <c r="BO947" s="9"/>
      <c r="BP947" s="9"/>
      <c r="BQ947" s="9"/>
      <c r="BR947" s="9"/>
      <c r="BS947" s="9"/>
      <c r="BT947" s="9"/>
      <c r="BU947" s="9"/>
      <c r="BV947" s="9">
        <f t="shared" si="114"/>
        <v>-289943.10196667397</v>
      </c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</row>
    <row r="948" spans="1:117">
      <c r="A948" s="8">
        <v>943</v>
      </c>
      <c r="B948" s="20">
        <v>2015</v>
      </c>
      <c r="C948" s="20">
        <v>1954</v>
      </c>
      <c r="D948" s="21">
        <v>118.44</v>
      </c>
      <c r="E948" s="9">
        <v>33393.637600000002</v>
      </c>
      <c r="F948" s="9">
        <v>2036653.1225000001</v>
      </c>
      <c r="G948" s="9">
        <v>77366.129400000005</v>
      </c>
      <c r="H948" s="9">
        <v>380042.64020000002</v>
      </c>
      <c r="I948" s="9">
        <v>74346.248900000006</v>
      </c>
      <c r="J948" s="9">
        <v>47146.255100000002</v>
      </c>
      <c r="K948" s="9">
        <v>11756.5489</v>
      </c>
      <c r="L948" s="9">
        <v>2570404.2097</v>
      </c>
      <c r="M948" s="9">
        <f t="shared" si="115"/>
        <v>35389.706200000001</v>
      </c>
      <c r="N948" s="9"/>
      <c r="O948" s="9"/>
      <c r="P948" s="9"/>
      <c r="Q948" s="9"/>
      <c r="R948" s="9"/>
      <c r="S948" s="9"/>
      <c r="T948" s="9"/>
      <c r="U948" s="9"/>
      <c r="V948" s="9">
        <f t="shared" si="112"/>
        <v>301955.63760000002</v>
      </c>
      <c r="W948" s="9"/>
      <c r="X948" s="9"/>
      <c r="Y948" s="9"/>
      <c r="Z948" s="9"/>
      <c r="AA948" s="8">
        <v>943</v>
      </c>
      <c r="AB948" s="20">
        <v>2016</v>
      </c>
      <c r="AC948" s="20">
        <v>1936</v>
      </c>
      <c r="AD948" s="21">
        <v>90.47</v>
      </c>
      <c r="AE948" s="9">
        <f t="shared" si="116"/>
        <v>-122085.77170192683</v>
      </c>
      <c r="AF948" s="9">
        <v>2153208.9633999998</v>
      </c>
      <c r="AG948" s="9">
        <v>33508.915200000003</v>
      </c>
      <c r="AH948" s="9">
        <v>193392.36229999998</v>
      </c>
      <c r="AI948" s="9">
        <v>120806.46030000001</v>
      </c>
      <c r="AJ948" s="9">
        <v>226400.8842</v>
      </c>
      <c r="AK948" s="9">
        <v>74821.622217527169</v>
      </c>
      <c r="AL948" s="9">
        <v>2774581.7348843999</v>
      </c>
      <c r="AM948" s="9">
        <f t="shared" si="117"/>
        <v>151579.26198247285</v>
      </c>
      <c r="AN948" s="9"/>
      <c r="AO948" s="9"/>
      <c r="AP948" s="9"/>
      <c r="AQ948" s="9"/>
      <c r="AR948" s="9"/>
      <c r="AS948" s="9"/>
      <c r="AT948" s="9"/>
      <c r="AU948" s="9"/>
      <c r="AV948" s="9">
        <f t="shared" si="113"/>
        <v>-122085.77170192683</v>
      </c>
      <c r="AW948" s="9"/>
      <c r="AX948" s="9"/>
      <c r="AY948" s="9"/>
      <c r="AZ948" s="9"/>
      <c r="BA948" s="20">
        <v>943</v>
      </c>
      <c r="BB948" s="20">
        <v>2017</v>
      </c>
      <c r="BC948" s="20">
        <v>1937</v>
      </c>
      <c r="BD948" s="21">
        <v>136</v>
      </c>
      <c r="BE948" s="9">
        <f t="shared" si="118"/>
        <v>-312550.51068773214</v>
      </c>
      <c r="BF948" s="9">
        <v>2222990.2540000002</v>
      </c>
      <c r="BG948" s="9">
        <v>33412.713799999998</v>
      </c>
      <c r="BH948" s="9">
        <v>177325.62400000001</v>
      </c>
      <c r="BI948" s="9">
        <v>129566.365616664</v>
      </c>
      <c r="BJ948" s="9">
        <v>133391.514</v>
      </c>
      <c r="BK948" s="9">
        <v>166718.63345193968</v>
      </c>
      <c r="BL948" s="9">
        <v>2842518.3486524564</v>
      </c>
      <c r="BM948" s="9">
        <f t="shared" si="119"/>
        <v>-33327.119451939681</v>
      </c>
      <c r="BN948" s="9"/>
      <c r="BO948" s="9"/>
      <c r="BP948" s="9"/>
      <c r="BQ948" s="9"/>
      <c r="BR948" s="9"/>
      <c r="BS948" s="9"/>
      <c r="BT948" s="9"/>
      <c r="BU948" s="9"/>
      <c r="BV948" s="9">
        <f t="shared" si="114"/>
        <v>-312550.51068773214</v>
      </c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</row>
    <row r="949" spans="1:117">
      <c r="A949" s="8">
        <v>944</v>
      </c>
      <c r="B949" s="20">
        <v>2015</v>
      </c>
      <c r="C949" s="20">
        <v>1993</v>
      </c>
      <c r="D949" s="21">
        <v>89.09</v>
      </c>
      <c r="E949" s="9">
        <v>138434.4026</v>
      </c>
      <c r="F949" s="9">
        <v>2063645.2475999999</v>
      </c>
      <c r="G949" s="9">
        <v>77366.129400000005</v>
      </c>
      <c r="H949" s="9">
        <v>379959.50400000002</v>
      </c>
      <c r="I949" s="9">
        <v>74658.468200000003</v>
      </c>
      <c r="J949" s="9">
        <v>127706.1525</v>
      </c>
      <c r="K949" s="9">
        <v>2159.5281</v>
      </c>
      <c r="L949" s="9">
        <v>2582741.5707999999</v>
      </c>
      <c r="M949" s="9">
        <f t="shared" si="115"/>
        <v>125546.6244</v>
      </c>
      <c r="N949" s="9"/>
      <c r="O949" s="9"/>
      <c r="P949" s="9"/>
      <c r="Q949" s="9"/>
      <c r="R949" s="9"/>
      <c r="S949" s="9"/>
      <c r="T949" s="9"/>
      <c r="U949" s="9"/>
      <c r="V949" s="9">
        <f t="shared" si="112"/>
        <v>406996.40260000003</v>
      </c>
      <c r="W949" s="9"/>
      <c r="X949" s="9"/>
      <c r="Y949" s="9"/>
      <c r="Z949" s="9"/>
      <c r="AA949" s="8">
        <v>944</v>
      </c>
      <c r="AB949" s="20">
        <v>2016</v>
      </c>
      <c r="AC949" s="20">
        <v>1945</v>
      </c>
      <c r="AD949" s="21">
        <v>140.66</v>
      </c>
      <c r="AE949" s="9">
        <f t="shared" si="116"/>
        <v>-160692.50500192679</v>
      </c>
      <c r="AF949" s="9">
        <v>2188987.0646000002</v>
      </c>
      <c r="AG949" s="9">
        <v>33508.915200000003</v>
      </c>
      <c r="AH949" s="9">
        <v>191369.39809999999</v>
      </c>
      <c r="AI949" s="9">
        <v>128406.258</v>
      </c>
      <c r="AJ949" s="9">
        <v>198897.58610000001</v>
      </c>
      <c r="AK949" s="9">
        <v>132409.37231752716</v>
      </c>
      <c r="AL949" s="9">
        <v>2769452.3546843999</v>
      </c>
      <c r="AM949" s="9">
        <f t="shared" si="117"/>
        <v>66488.213782472856</v>
      </c>
      <c r="AN949" s="9"/>
      <c r="AO949" s="9"/>
      <c r="AP949" s="9"/>
      <c r="AQ949" s="9"/>
      <c r="AR949" s="9"/>
      <c r="AS949" s="9"/>
      <c r="AT949" s="9"/>
      <c r="AU949" s="9"/>
      <c r="AV949" s="9">
        <f t="shared" si="113"/>
        <v>-160692.50500192679</v>
      </c>
      <c r="AW949" s="9"/>
      <c r="AX949" s="9"/>
      <c r="AY949" s="9"/>
      <c r="AZ949" s="9"/>
      <c r="BA949" s="20">
        <v>944</v>
      </c>
      <c r="BB949" s="20">
        <v>2017</v>
      </c>
      <c r="BC949" s="20">
        <v>1946</v>
      </c>
      <c r="BD949" s="21">
        <v>139.6</v>
      </c>
      <c r="BE949" s="9">
        <f t="shared" si="118"/>
        <v>-3972.6976920552552</v>
      </c>
      <c r="BF949" s="9">
        <v>2176930.1638000002</v>
      </c>
      <c r="BG949" s="9">
        <v>33412.713799999998</v>
      </c>
      <c r="BH949" s="9">
        <v>190986.18470000001</v>
      </c>
      <c r="BI949" s="9">
        <v>78246.872312341104</v>
      </c>
      <c r="BJ949" s="9">
        <v>432336.52470000001</v>
      </c>
      <c r="BK949" s="9">
        <v>45970.688651939665</v>
      </c>
      <c r="BL949" s="9">
        <v>2869914.4683524566</v>
      </c>
      <c r="BM949" s="9">
        <f t="shared" si="119"/>
        <v>386365.83604806033</v>
      </c>
      <c r="BN949" s="9"/>
      <c r="BO949" s="9"/>
      <c r="BP949" s="9"/>
      <c r="BQ949" s="9"/>
      <c r="BR949" s="9"/>
      <c r="BS949" s="9"/>
      <c r="BT949" s="9"/>
      <c r="BU949" s="9"/>
      <c r="BV949" s="9">
        <f t="shared" si="114"/>
        <v>-3972.6976920552552</v>
      </c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</row>
    <row r="950" spans="1:117">
      <c r="A950" s="8">
        <v>945</v>
      </c>
      <c r="B950" s="20">
        <v>2015</v>
      </c>
      <c r="C950" s="20">
        <v>1985</v>
      </c>
      <c r="D950" s="21">
        <v>89.42</v>
      </c>
      <c r="E950" s="9">
        <v>65279.358500000002</v>
      </c>
      <c r="F950" s="9">
        <v>2055523.0617</v>
      </c>
      <c r="G950" s="9">
        <v>77366.129400000005</v>
      </c>
      <c r="H950" s="9">
        <v>380609.5196</v>
      </c>
      <c r="I950" s="9">
        <v>72217.325899999996</v>
      </c>
      <c r="J950" s="9">
        <v>55020.394699999997</v>
      </c>
      <c r="K950" s="9">
        <v>1509.3753999999999</v>
      </c>
      <c r="L950" s="9">
        <v>2573947.6973000001</v>
      </c>
      <c r="M950" s="9">
        <f t="shared" si="115"/>
        <v>53511.0193</v>
      </c>
      <c r="N950" s="9"/>
      <c r="O950" s="9"/>
      <c r="P950" s="9"/>
      <c r="Q950" s="9"/>
      <c r="R950" s="9"/>
      <c r="S950" s="9"/>
      <c r="T950" s="9"/>
      <c r="U950" s="9"/>
      <c r="V950" s="9">
        <f t="shared" si="112"/>
        <v>333841.35850000003</v>
      </c>
      <c r="W950" s="9"/>
      <c r="X950" s="9"/>
      <c r="Y950" s="9"/>
      <c r="Z950" s="9"/>
      <c r="AA950" s="8">
        <v>945</v>
      </c>
      <c r="AB950" s="20">
        <v>2016</v>
      </c>
      <c r="AC950" s="20">
        <v>1940</v>
      </c>
      <c r="AD950" s="21">
        <v>98.3</v>
      </c>
      <c r="AE950" s="9">
        <f t="shared" si="116"/>
        <v>-92609.407901927363</v>
      </c>
      <c r="AF950" s="9">
        <v>2203884.0027000001</v>
      </c>
      <c r="AG950" s="9">
        <v>33508.915200000003</v>
      </c>
      <c r="AH950" s="9">
        <v>198678.34469999999</v>
      </c>
      <c r="AI950" s="9">
        <v>100948.27559999999</v>
      </c>
      <c r="AJ950" s="9">
        <v>203214.28410000002</v>
      </c>
      <c r="AK950" s="9">
        <v>65920.573717527164</v>
      </c>
      <c r="AL950" s="9">
        <v>2766922.6564843999</v>
      </c>
      <c r="AM950" s="9">
        <f t="shared" si="117"/>
        <v>137293.71038247284</v>
      </c>
      <c r="AN950" s="9"/>
      <c r="AO950" s="9"/>
      <c r="AP950" s="9"/>
      <c r="AQ950" s="9"/>
      <c r="AR950" s="9"/>
      <c r="AS950" s="9"/>
      <c r="AT950" s="9"/>
      <c r="AU950" s="9"/>
      <c r="AV950" s="9">
        <f t="shared" si="113"/>
        <v>-92609.407901927363</v>
      </c>
      <c r="AW950" s="9"/>
      <c r="AX950" s="9"/>
      <c r="AY950" s="9"/>
      <c r="AZ950" s="9"/>
      <c r="BA950" s="20">
        <v>945</v>
      </c>
      <c r="BB950" s="20">
        <v>2017</v>
      </c>
      <c r="BC950" s="20">
        <v>1941</v>
      </c>
      <c r="BD950" s="21">
        <v>129.43</v>
      </c>
      <c r="BE950" s="9">
        <f t="shared" si="118"/>
        <v>-251841.23534462694</v>
      </c>
      <c r="BF950" s="9">
        <v>2232212.1383000002</v>
      </c>
      <c r="BG950" s="9">
        <v>33412.713799999998</v>
      </c>
      <c r="BH950" s="9">
        <v>183982.4626</v>
      </c>
      <c r="BI950" s="9">
        <v>104558.198659769</v>
      </c>
      <c r="BJ950" s="9">
        <v>142719.78700000001</v>
      </c>
      <c r="BK950" s="9">
        <v>106611.63985193966</v>
      </c>
      <c r="BL950" s="9">
        <v>2842114.8958524563</v>
      </c>
      <c r="BM950" s="9">
        <f t="shared" si="119"/>
        <v>36108.14714806035</v>
      </c>
      <c r="BN950" s="9"/>
      <c r="BO950" s="9"/>
      <c r="BP950" s="9"/>
      <c r="BQ950" s="9"/>
      <c r="BR950" s="9"/>
      <c r="BS950" s="9"/>
      <c r="BT950" s="9"/>
      <c r="BU950" s="9"/>
      <c r="BV950" s="9">
        <f t="shared" si="114"/>
        <v>-251841.23534462694</v>
      </c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</row>
    <row r="951" spans="1:117">
      <c r="A951" s="8">
        <v>946</v>
      </c>
      <c r="B951" s="20">
        <v>2015</v>
      </c>
      <c r="C951" s="20">
        <v>1966</v>
      </c>
      <c r="D951" s="21">
        <v>89.68</v>
      </c>
      <c r="E951" s="9">
        <v>40637.648399999998</v>
      </c>
      <c r="F951" s="9">
        <v>2045390.5241</v>
      </c>
      <c r="G951" s="9">
        <v>77366.129400000005</v>
      </c>
      <c r="H951" s="9">
        <v>379931.46549999999</v>
      </c>
      <c r="I951" s="9">
        <v>74763.766900000002</v>
      </c>
      <c r="J951" s="9">
        <v>43739.061199999996</v>
      </c>
      <c r="K951" s="9">
        <v>11491.228300000001</v>
      </c>
      <c r="L951" s="9">
        <v>2569062.0704999999</v>
      </c>
      <c r="M951" s="9">
        <f t="shared" si="115"/>
        <v>32247.832899999994</v>
      </c>
      <c r="N951" s="9"/>
      <c r="O951" s="9"/>
      <c r="P951" s="9"/>
      <c r="Q951" s="9"/>
      <c r="R951" s="9"/>
      <c r="S951" s="9"/>
      <c r="T951" s="9"/>
      <c r="U951" s="9"/>
      <c r="V951" s="9">
        <f t="shared" si="112"/>
        <v>309199.64840000001</v>
      </c>
      <c r="W951" s="9"/>
      <c r="X951" s="9"/>
      <c r="Y951" s="9"/>
      <c r="Z951" s="9"/>
      <c r="AA951" s="8">
        <v>946</v>
      </c>
      <c r="AB951" s="20">
        <v>2016</v>
      </c>
      <c r="AC951" s="20">
        <v>1972</v>
      </c>
      <c r="AD951" s="21">
        <v>97.92</v>
      </c>
      <c r="AE951" s="9">
        <f t="shared" si="116"/>
        <v>250946.46949807322</v>
      </c>
      <c r="AF951" s="9">
        <v>2173058.1014999999</v>
      </c>
      <c r="AG951" s="9">
        <v>33508.915200000003</v>
      </c>
      <c r="AH951" s="9">
        <v>205682.44389999998</v>
      </c>
      <c r="AI951" s="9">
        <v>74635.532600000006</v>
      </c>
      <c r="AJ951" s="9">
        <v>590797.15209999995</v>
      </c>
      <c r="AK951" s="9">
        <v>9334.0773175271715</v>
      </c>
      <c r="AL951" s="9">
        <v>2817401.5984843997</v>
      </c>
      <c r="AM951" s="9">
        <f t="shared" si="117"/>
        <v>581463.0747824728</v>
      </c>
      <c r="AN951" s="9"/>
      <c r="AO951" s="9"/>
      <c r="AP951" s="9"/>
      <c r="AQ951" s="9"/>
      <c r="AR951" s="9"/>
      <c r="AS951" s="9"/>
      <c r="AT951" s="9"/>
      <c r="AU951" s="9"/>
      <c r="AV951" s="9">
        <f t="shared" si="113"/>
        <v>250946.46949807322</v>
      </c>
      <c r="AW951" s="9"/>
      <c r="AX951" s="9"/>
      <c r="AY951" s="9"/>
      <c r="AZ951" s="9"/>
      <c r="BA951" s="20">
        <v>946</v>
      </c>
      <c r="BB951" s="20">
        <v>2017</v>
      </c>
      <c r="BC951" s="20">
        <v>1973</v>
      </c>
      <c r="BD951" s="21">
        <v>193.28</v>
      </c>
      <c r="BE951" s="9">
        <f t="shared" si="118"/>
        <v>-216302.43768246332</v>
      </c>
      <c r="BF951" s="9">
        <v>2194269.7009000001</v>
      </c>
      <c r="BG951" s="9">
        <v>33412.713799999998</v>
      </c>
      <c r="BH951" s="9">
        <v>188681.7746</v>
      </c>
      <c r="BI951" s="9">
        <v>86903.995521932506</v>
      </c>
      <c r="BJ951" s="9">
        <v>184242.46249999999</v>
      </c>
      <c r="BK951" s="9">
        <v>63933.629651939664</v>
      </c>
      <c r="BL951" s="9">
        <v>2839879.4553524563</v>
      </c>
      <c r="BM951" s="9">
        <f t="shared" si="119"/>
        <v>120308.83284806032</v>
      </c>
      <c r="BN951" s="9"/>
      <c r="BO951" s="9"/>
      <c r="BP951" s="9"/>
      <c r="BQ951" s="9"/>
      <c r="BR951" s="9"/>
      <c r="BS951" s="9"/>
      <c r="BT951" s="9"/>
      <c r="BU951" s="9"/>
      <c r="BV951" s="9">
        <f t="shared" si="114"/>
        <v>-216302.43768246332</v>
      </c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</row>
    <row r="952" spans="1:117">
      <c r="A952" s="8">
        <v>947</v>
      </c>
      <c r="B952" s="20">
        <v>2015</v>
      </c>
      <c r="C952" s="20">
        <v>1974</v>
      </c>
      <c r="D952" s="21">
        <v>156.36000000000001</v>
      </c>
      <c r="E952" s="9">
        <v>22901.221099999999</v>
      </c>
      <c r="F952" s="9">
        <v>2064479.3369</v>
      </c>
      <c r="G952" s="9">
        <v>77366.129400000005</v>
      </c>
      <c r="H952" s="9">
        <v>379053.37060000002</v>
      </c>
      <c r="I952" s="9">
        <v>78061.464099999997</v>
      </c>
      <c r="J952" s="9">
        <v>14790.8722</v>
      </c>
      <c r="K952" s="9">
        <v>18841.320199999998</v>
      </c>
      <c r="L952" s="9">
        <v>2572008.6318999999</v>
      </c>
      <c r="M952" s="9">
        <f t="shared" si="115"/>
        <v>-4050.4479999999985</v>
      </c>
      <c r="N952" s="9"/>
      <c r="O952" s="9"/>
      <c r="P952" s="9"/>
      <c r="Q952" s="9"/>
      <c r="R952" s="9"/>
      <c r="S952" s="9"/>
      <c r="T952" s="9"/>
      <c r="U952" s="9"/>
      <c r="V952" s="9">
        <f t="shared" si="112"/>
        <v>291463.22110000002</v>
      </c>
      <c r="W952" s="9"/>
      <c r="X952" s="9"/>
      <c r="Y952" s="9"/>
      <c r="Z952" s="9"/>
      <c r="AA952" s="8">
        <v>947</v>
      </c>
      <c r="AB952" s="20">
        <v>2016</v>
      </c>
      <c r="AC952" s="20">
        <v>1962</v>
      </c>
      <c r="AD952" s="21">
        <v>128.33000000000001</v>
      </c>
      <c r="AE952" s="9">
        <f t="shared" si="116"/>
        <v>91869.547398073133</v>
      </c>
      <c r="AF952" s="9">
        <v>2201591.3092999998</v>
      </c>
      <c r="AG952" s="9">
        <v>33508.915200000003</v>
      </c>
      <c r="AH952" s="9">
        <v>201047.64469999998</v>
      </c>
      <c r="AI952" s="9">
        <v>92047.376399999994</v>
      </c>
      <c r="AJ952" s="9">
        <v>381074.96899999998</v>
      </c>
      <c r="AK952" s="9">
        <v>43039.634817527171</v>
      </c>
      <c r="AL952" s="9">
        <v>2774361.0323843998</v>
      </c>
      <c r="AM952" s="9">
        <f t="shared" si="117"/>
        <v>338035.33418247278</v>
      </c>
      <c r="AN952" s="9"/>
      <c r="AO952" s="9"/>
      <c r="AP952" s="9"/>
      <c r="AQ952" s="9"/>
      <c r="AR952" s="9"/>
      <c r="AS952" s="9"/>
      <c r="AT952" s="9"/>
      <c r="AU952" s="9"/>
      <c r="AV952" s="9">
        <f t="shared" si="113"/>
        <v>91869.547398073133</v>
      </c>
      <c r="AW952" s="9"/>
      <c r="AX952" s="9"/>
      <c r="AY952" s="9"/>
      <c r="AZ952" s="9"/>
      <c r="BA952" s="20">
        <v>947</v>
      </c>
      <c r="BB952" s="20">
        <v>2017</v>
      </c>
      <c r="BC952" s="20">
        <v>1963</v>
      </c>
      <c r="BD952" s="21">
        <v>135.94</v>
      </c>
      <c r="BE952" s="9">
        <f t="shared" si="118"/>
        <v>38317.64069264615</v>
      </c>
      <c r="BF952" s="9">
        <v>2257217.0388000002</v>
      </c>
      <c r="BG952" s="9">
        <v>33412.713799999998</v>
      </c>
      <c r="BH952" s="9">
        <v>192170.86550000001</v>
      </c>
      <c r="BI952" s="9">
        <v>73796.306997042004</v>
      </c>
      <c r="BJ952" s="9">
        <v>379210.54930000001</v>
      </c>
      <c r="BK952" s="9">
        <v>45261.467551939662</v>
      </c>
      <c r="BL952" s="9">
        <v>2852228.3661524565</v>
      </c>
      <c r="BM952" s="9">
        <f t="shared" si="119"/>
        <v>333949.08174806036</v>
      </c>
      <c r="BN952" s="9"/>
      <c r="BO952" s="9"/>
      <c r="BP952" s="9"/>
      <c r="BQ952" s="9"/>
      <c r="BR952" s="9"/>
      <c r="BS952" s="9"/>
      <c r="BT952" s="9"/>
      <c r="BU952" s="9"/>
      <c r="BV952" s="9">
        <f t="shared" si="114"/>
        <v>38317.64069264615</v>
      </c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</row>
    <row r="953" spans="1:117">
      <c r="A953" s="8">
        <v>948</v>
      </c>
      <c r="B953" s="20">
        <v>2015</v>
      </c>
      <c r="C953" s="20">
        <v>1950</v>
      </c>
      <c r="D953" s="21">
        <v>125.6</v>
      </c>
      <c r="E953" s="9">
        <v>19709.016100000001</v>
      </c>
      <c r="F953" s="9">
        <v>2034144.1384999999</v>
      </c>
      <c r="G953" s="9">
        <v>77366.129400000005</v>
      </c>
      <c r="H953" s="9">
        <v>377082.24</v>
      </c>
      <c r="I953" s="9">
        <v>85464.070800000001</v>
      </c>
      <c r="J953" s="9">
        <v>35249.885999999999</v>
      </c>
      <c r="K953" s="9">
        <v>20951.974900000001</v>
      </c>
      <c r="L953" s="9">
        <v>2568645.4737</v>
      </c>
      <c r="M953" s="9">
        <f t="shared" si="115"/>
        <v>14297.911099999998</v>
      </c>
      <c r="N953" s="9"/>
      <c r="O953" s="9"/>
      <c r="P953" s="9"/>
      <c r="Q953" s="9"/>
      <c r="R953" s="9"/>
      <c r="S953" s="9"/>
      <c r="T953" s="9"/>
      <c r="U953" s="9"/>
      <c r="V953" s="9">
        <f t="shared" si="112"/>
        <v>288271.01610000001</v>
      </c>
      <c r="W953" s="9"/>
      <c r="X953" s="9"/>
      <c r="Y953" s="9"/>
      <c r="Z953" s="9"/>
      <c r="AA953" s="8">
        <v>948</v>
      </c>
      <c r="AB953" s="20">
        <v>2016</v>
      </c>
      <c r="AC953" s="20">
        <v>1935</v>
      </c>
      <c r="AD953" s="21">
        <v>112.48</v>
      </c>
      <c r="AE953" s="9">
        <f t="shared" si="116"/>
        <v>-17695.941801926587</v>
      </c>
      <c r="AF953" s="9">
        <v>2176046.7962000002</v>
      </c>
      <c r="AG953" s="9">
        <v>33508.915200000003</v>
      </c>
      <c r="AH953" s="9">
        <v>201851.8296</v>
      </c>
      <c r="AI953" s="9">
        <v>89026.243900000001</v>
      </c>
      <c r="AJ953" s="9">
        <v>275981.28859999997</v>
      </c>
      <c r="AK953" s="9">
        <v>26295.76301752717</v>
      </c>
      <c r="AL953" s="9">
        <v>2767815.2522843997</v>
      </c>
      <c r="AM953" s="9">
        <f t="shared" si="117"/>
        <v>249685.52558247279</v>
      </c>
      <c r="AN953" s="9"/>
      <c r="AO953" s="9"/>
      <c r="AP953" s="9"/>
      <c r="AQ953" s="9"/>
      <c r="AR953" s="9"/>
      <c r="AS953" s="9"/>
      <c r="AT953" s="9"/>
      <c r="AU953" s="9"/>
      <c r="AV953" s="9">
        <f t="shared" si="113"/>
        <v>-17695.941801926587</v>
      </c>
      <c r="AW953" s="9"/>
      <c r="AX953" s="9"/>
      <c r="AY953" s="9"/>
      <c r="AZ953" s="9"/>
      <c r="BA953" s="20">
        <v>948</v>
      </c>
      <c r="BB953" s="20">
        <v>2017</v>
      </c>
      <c r="BC953" s="20">
        <v>1936</v>
      </c>
      <c r="BD953" s="21">
        <v>90.47</v>
      </c>
      <c r="BE953" s="9">
        <f t="shared" si="118"/>
        <v>-195255.65964110335</v>
      </c>
      <c r="BF953" s="9">
        <v>2196960.9056000002</v>
      </c>
      <c r="BG953" s="9">
        <v>33412.713799999998</v>
      </c>
      <c r="BH953" s="9">
        <v>178939.36410000001</v>
      </c>
      <c r="BI953" s="9">
        <v>123503.925963293</v>
      </c>
      <c r="BJ953" s="9">
        <v>248206.08179999999</v>
      </c>
      <c r="BK953" s="9">
        <v>120013.91605193967</v>
      </c>
      <c r="BL953" s="9">
        <v>2856264.7348524565</v>
      </c>
      <c r="BM953" s="9">
        <f t="shared" si="119"/>
        <v>128192.16574806032</v>
      </c>
      <c r="BN953" s="9"/>
      <c r="BO953" s="9"/>
      <c r="BP953" s="9"/>
      <c r="BQ953" s="9"/>
      <c r="BR953" s="9"/>
      <c r="BS953" s="9"/>
      <c r="BT953" s="9"/>
      <c r="BU953" s="9"/>
      <c r="BV953" s="9">
        <f t="shared" si="114"/>
        <v>-195255.65964110335</v>
      </c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</row>
    <row r="954" spans="1:117">
      <c r="A954" s="8">
        <v>949</v>
      </c>
      <c r="B954" s="20">
        <v>2015</v>
      </c>
      <c r="C954" s="20">
        <v>1962</v>
      </c>
      <c r="D954" s="21">
        <v>98.41</v>
      </c>
      <c r="E954" s="9">
        <v>51166.64</v>
      </c>
      <c r="F954" s="9">
        <v>2015508.2492</v>
      </c>
      <c r="G954" s="9">
        <v>77366.129400000005</v>
      </c>
      <c r="H954" s="9">
        <v>380489.89049999998</v>
      </c>
      <c r="I954" s="9">
        <v>72666.594899999996</v>
      </c>
      <c r="J954" s="9">
        <v>83622.532600000006</v>
      </c>
      <c r="K954" s="9">
        <v>393.83640000000003</v>
      </c>
      <c r="L954" s="9">
        <v>2578092.9201000002</v>
      </c>
      <c r="M954" s="9">
        <f t="shared" si="115"/>
        <v>83228.696200000006</v>
      </c>
      <c r="N954" s="9"/>
      <c r="O954" s="9"/>
      <c r="P954" s="9"/>
      <c r="Q954" s="9"/>
      <c r="R954" s="9"/>
      <c r="S954" s="9"/>
      <c r="T954" s="9"/>
      <c r="U954" s="9"/>
      <c r="V954" s="9">
        <f t="shared" si="112"/>
        <v>319728.64000000001</v>
      </c>
      <c r="W954" s="9"/>
      <c r="X954" s="9"/>
      <c r="Y954" s="9"/>
      <c r="Z954" s="9"/>
      <c r="AA954" s="8">
        <v>949</v>
      </c>
      <c r="AB954" s="20">
        <v>2016</v>
      </c>
      <c r="AC954" s="20">
        <v>1940</v>
      </c>
      <c r="AD954" s="21">
        <v>98.3</v>
      </c>
      <c r="AE954" s="9">
        <f t="shared" si="116"/>
        <v>-75326.077701926697</v>
      </c>
      <c r="AF954" s="9">
        <v>2114195.6907000002</v>
      </c>
      <c r="AG954" s="9">
        <v>33508.915200000003</v>
      </c>
      <c r="AH954" s="9">
        <v>199587.19269999999</v>
      </c>
      <c r="AI954" s="9">
        <v>97533.948799999998</v>
      </c>
      <c r="AJ954" s="9">
        <v>280902.9693</v>
      </c>
      <c r="AK954" s="9">
        <v>32778.649217527171</v>
      </c>
      <c r="AL954" s="9">
        <v>2768276.1451843996</v>
      </c>
      <c r="AM954" s="9">
        <f t="shared" si="117"/>
        <v>248124.32008247281</v>
      </c>
      <c r="AN954" s="9"/>
      <c r="AO954" s="9"/>
      <c r="AP954" s="9"/>
      <c r="AQ954" s="9"/>
      <c r="AR954" s="9"/>
      <c r="AS954" s="9"/>
      <c r="AT954" s="9"/>
      <c r="AU954" s="9"/>
      <c r="AV954" s="9">
        <f t="shared" si="113"/>
        <v>-75326.077701926697</v>
      </c>
      <c r="AW954" s="9"/>
      <c r="AX954" s="9"/>
      <c r="AY954" s="9"/>
      <c r="AZ954" s="9"/>
      <c r="BA954" s="20">
        <v>949</v>
      </c>
      <c r="BB954" s="20">
        <v>2017</v>
      </c>
      <c r="BC954" s="20">
        <v>1941</v>
      </c>
      <c r="BD954" s="21">
        <v>129.43</v>
      </c>
      <c r="BE954" s="9">
        <f t="shared" si="118"/>
        <v>-198738.9453911446</v>
      </c>
      <c r="BF954" s="9">
        <v>2182258.7045</v>
      </c>
      <c r="BG954" s="9">
        <v>33412.713799999998</v>
      </c>
      <c r="BH954" s="9">
        <v>183884.54080000002</v>
      </c>
      <c r="BI954" s="9">
        <v>104926.067613251</v>
      </c>
      <c r="BJ954" s="9">
        <v>228208.1551</v>
      </c>
      <c r="BK954" s="9">
        <v>86297.333851939664</v>
      </c>
      <c r="BL954" s="9">
        <v>2845131.7933524563</v>
      </c>
      <c r="BM954" s="9">
        <f t="shared" si="119"/>
        <v>141910.82124806033</v>
      </c>
      <c r="BN954" s="9"/>
      <c r="BO954" s="9"/>
      <c r="BP954" s="9"/>
      <c r="BQ954" s="9"/>
      <c r="BR954" s="9"/>
      <c r="BS954" s="9"/>
      <c r="BT954" s="9"/>
      <c r="BU954" s="9"/>
      <c r="BV954" s="9">
        <f t="shared" si="114"/>
        <v>-198738.9453911446</v>
      </c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</row>
    <row r="955" spans="1:117">
      <c r="A955" s="8">
        <v>950</v>
      </c>
      <c r="B955" s="20">
        <v>2015</v>
      </c>
      <c r="C955" s="20">
        <v>1990</v>
      </c>
      <c r="D955" s="21">
        <v>103.3</v>
      </c>
      <c r="E955" s="9">
        <v>74011.874100000001</v>
      </c>
      <c r="F955" s="9">
        <v>2019682.4927000001</v>
      </c>
      <c r="G955" s="9">
        <v>77366.129400000005</v>
      </c>
      <c r="H955" s="9">
        <v>380341.50150000001</v>
      </c>
      <c r="I955" s="9">
        <v>73223.871400000004</v>
      </c>
      <c r="J955" s="9">
        <v>111816.5668</v>
      </c>
      <c r="K955" s="9">
        <v>0</v>
      </c>
      <c r="L955" s="9">
        <v>2588418.6877000001</v>
      </c>
      <c r="M955" s="9">
        <f t="shared" si="115"/>
        <v>111816.5668</v>
      </c>
      <c r="N955" s="9"/>
      <c r="O955" s="9"/>
      <c r="P955" s="9"/>
      <c r="Q955" s="9"/>
      <c r="R955" s="9"/>
      <c r="S955" s="9"/>
      <c r="T955" s="9"/>
      <c r="U955" s="9"/>
      <c r="V955" s="9">
        <f t="shared" si="112"/>
        <v>342573.87410000002</v>
      </c>
      <c r="W955" s="9"/>
      <c r="X955" s="9"/>
      <c r="Y955" s="9"/>
      <c r="Z955" s="9"/>
      <c r="AA955" s="8">
        <v>950</v>
      </c>
      <c r="AB955" s="20">
        <v>2016</v>
      </c>
      <c r="AC955" s="20">
        <v>1979</v>
      </c>
      <c r="AD955" s="21">
        <v>121.11</v>
      </c>
      <c r="AE955" s="9">
        <f t="shared" si="116"/>
        <v>-129976.80950192688</v>
      </c>
      <c r="AF955" s="9">
        <v>2144553.2236000001</v>
      </c>
      <c r="AG955" s="9">
        <v>33508.915200000003</v>
      </c>
      <c r="AH955" s="9">
        <v>201359.05909999998</v>
      </c>
      <c r="AI955" s="9">
        <v>90877.466</v>
      </c>
      <c r="AJ955" s="9">
        <v>205113.28050000002</v>
      </c>
      <c r="AK955" s="9">
        <v>37131.412117527172</v>
      </c>
      <c r="AL955" s="9">
        <v>2768257.3417843999</v>
      </c>
      <c r="AM955" s="9">
        <f t="shared" si="117"/>
        <v>167981.86838247284</v>
      </c>
      <c r="AN955" s="9"/>
      <c r="AO955" s="9"/>
      <c r="AP955" s="9"/>
      <c r="AQ955" s="9"/>
      <c r="AR955" s="9"/>
      <c r="AS955" s="9"/>
      <c r="AT955" s="9"/>
      <c r="AU955" s="9"/>
      <c r="AV955" s="9">
        <f t="shared" si="113"/>
        <v>-129976.80950192688</v>
      </c>
      <c r="AW955" s="9"/>
      <c r="AX955" s="9"/>
      <c r="AY955" s="9"/>
      <c r="AZ955" s="9"/>
      <c r="BA955" s="20">
        <v>950</v>
      </c>
      <c r="BB955" s="20">
        <v>2017</v>
      </c>
      <c r="BC955" s="20">
        <v>1980</v>
      </c>
      <c r="BD955" s="21">
        <v>138.94</v>
      </c>
      <c r="BE955" s="9">
        <f t="shared" si="118"/>
        <v>-174564.07456671819</v>
      </c>
      <c r="BF955" s="9">
        <v>2210847.4519000002</v>
      </c>
      <c r="BG955" s="9">
        <v>33412.713799999998</v>
      </c>
      <c r="BH955" s="9">
        <v>187704.36300000001</v>
      </c>
      <c r="BI955" s="9">
        <v>90575.899837677905</v>
      </c>
      <c r="BJ955" s="9">
        <v>242690.0851</v>
      </c>
      <c r="BK955" s="9">
        <v>84122.770851939655</v>
      </c>
      <c r="BL955" s="9">
        <v>2855671.8173524565</v>
      </c>
      <c r="BM955" s="9">
        <f t="shared" si="119"/>
        <v>158567.31424806034</v>
      </c>
      <c r="BN955" s="9"/>
      <c r="BO955" s="9"/>
      <c r="BP955" s="9"/>
      <c r="BQ955" s="9"/>
      <c r="BR955" s="9"/>
      <c r="BS955" s="9"/>
      <c r="BT955" s="9"/>
      <c r="BU955" s="9"/>
      <c r="BV955" s="9">
        <f t="shared" si="114"/>
        <v>-174564.07456671819</v>
      </c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</row>
    <row r="956" spans="1:117">
      <c r="A956" s="8">
        <v>951</v>
      </c>
      <c r="B956" s="20">
        <v>2015</v>
      </c>
      <c r="C956" s="20">
        <v>1951</v>
      </c>
      <c r="D956" s="21">
        <v>124.93</v>
      </c>
      <c r="E956" s="9">
        <v>49601.880799999999</v>
      </c>
      <c r="F956" s="9">
        <v>2057302.8566999999</v>
      </c>
      <c r="G956" s="9">
        <v>77366.129400000005</v>
      </c>
      <c r="H956" s="9">
        <v>379598.53320000001</v>
      </c>
      <c r="I956" s="9">
        <v>76014.098700000002</v>
      </c>
      <c r="J956" s="9">
        <v>44215.658499999998</v>
      </c>
      <c r="K956" s="9">
        <v>12677.123299999999</v>
      </c>
      <c r="L956" s="9">
        <v>2572218.2722999998</v>
      </c>
      <c r="M956" s="9">
        <f t="shared" si="115"/>
        <v>31538.535199999998</v>
      </c>
      <c r="N956" s="9"/>
      <c r="O956" s="9"/>
      <c r="P956" s="9"/>
      <c r="Q956" s="9"/>
      <c r="R956" s="9"/>
      <c r="S956" s="9"/>
      <c r="T956" s="9"/>
      <c r="U956" s="9"/>
      <c r="V956" s="9">
        <f t="shared" si="112"/>
        <v>318163.88080000004</v>
      </c>
      <c r="W956" s="9"/>
      <c r="X956" s="9"/>
      <c r="Y956" s="9"/>
      <c r="Z956" s="9"/>
      <c r="AA956" s="8">
        <v>951</v>
      </c>
      <c r="AB956" s="20">
        <v>2016</v>
      </c>
      <c r="AC956" s="20">
        <v>1966</v>
      </c>
      <c r="AD956" s="21">
        <v>143.24</v>
      </c>
      <c r="AE956" s="9">
        <f t="shared" si="116"/>
        <v>21193.080198073294</v>
      </c>
      <c r="AF956" s="9">
        <v>2212141.1329000001</v>
      </c>
      <c r="AG956" s="9">
        <v>33508.915200000003</v>
      </c>
      <c r="AH956" s="9">
        <v>204113.2855</v>
      </c>
      <c r="AI956" s="9">
        <v>80530.489600000001</v>
      </c>
      <c r="AJ956" s="9">
        <v>288353.3602</v>
      </c>
      <c r="AK956" s="9">
        <v>27416.829617527172</v>
      </c>
      <c r="AL956" s="9">
        <v>2770037.2735843998</v>
      </c>
      <c r="AM956" s="9">
        <f t="shared" si="117"/>
        <v>260936.53058247283</v>
      </c>
      <c r="AN956" s="9"/>
      <c r="AO956" s="9"/>
      <c r="AP956" s="9"/>
      <c r="AQ956" s="9"/>
      <c r="AR956" s="9"/>
      <c r="AS956" s="9"/>
      <c r="AT956" s="9"/>
      <c r="AU956" s="9"/>
      <c r="AV956" s="9">
        <f t="shared" si="113"/>
        <v>21193.080198073294</v>
      </c>
      <c r="AW956" s="9"/>
      <c r="AX956" s="9"/>
      <c r="AY956" s="9"/>
      <c r="AZ956" s="9"/>
      <c r="BA956" s="20">
        <v>951</v>
      </c>
      <c r="BB956" s="20">
        <v>2017</v>
      </c>
      <c r="BC956" s="20">
        <v>1967</v>
      </c>
      <c r="BD956" s="21">
        <v>128.53</v>
      </c>
      <c r="BE956" s="9">
        <f t="shared" si="118"/>
        <v>43242.84883767413</v>
      </c>
      <c r="BF956" s="9">
        <v>2256381.4076</v>
      </c>
      <c r="BG956" s="9">
        <v>33412.713799999998</v>
      </c>
      <c r="BH956" s="9">
        <v>191416.28419999999</v>
      </c>
      <c r="BI956" s="9">
        <v>76631.0903420705</v>
      </c>
      <c r="BJ956" s="9">
        <v>410349.24890000001</v>
      </c>
      <c r="BK956" s="9">
        <v>54103.494551939664</v>
      </c>
      <c r="BL956" s="9">
        <v>2870844.4014524566</v>
      </c>
      <c r="BM956" s="9">
        <f t="shared" si="119"/>
        <v>356245.75434806035</v>
      </c>
      <c r="BN956" s="9"/>
      <c r="BO956" s="9"/>
      <c r="BP956" s="9"/>
      <c r="BQ956" s="9"/>
      <c r="BR956" s="9"/>
      <c r="BS956" s="9"/>
      <c r="BT956" s="9"/>
      <c r="BU956" s="9"/>
      <c r="BV956" s="9">
        <f t="shared" si="114"/>
        <v>43242.84883767413</v>
      </c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</row>
    <row r="957" spans="1:117">
      <c r="A957" s="8">
        <v>952</v>
      </c>
      <c r="B957" s="20">
        <v>2015</v>
      </c>
      <c r="C957" s="20">
        <v>1976</v>
      </c>
      <c r="D957" s="21">
        <v>122.07</v>
      </c>
      <c r="E957" s="9">
        <v>63917.129099999998</v>
      </c>
      <c r="F957" s="9">
        <v>2045044.0877</v>
      </c>
      <c r="G957" s="9">
        <v>77366.129400000005</v>
      </c>
      <c r="H957" s="9">
        <v>381290.76390000002</v>
      </c>
      <c r="I957" s="9">
        <v>69658.904299999995</v>
      </c>
      <c r="J957" s="9">
        <v>64908.1584</v>
      </c>
      <c r="K957" s="9">
        <v>2548.8640999999998</v>
      </c>
      <c r="L957" s="9">
        <v>2571802.0504999999</v>
      </c>
      <c r="M957" s="9">
        <f t="shared" si="115"/>
        <v>62359.294300000001</v>
      </c>
      <c r="N957" s="9"/>
      <c r="O957" s="9"/>
      <c r="P957" s="9"/>
      <c r="Q957" s="9"/>
      <c r="R957" s="9"/>
      <c r="S957" s="9"/>
      <c r="T957" s="9"/>
      <c r="U957" s="9"/>
      <c r="V957" s="9">
        <f t="shared" si="112"/>
        <v>332479.12910000002</v>
      </c>
      <c r="W957" s="9"/>
      <c r="X957" s="9"/>
      <c r="Y957" s="9"/>
      <c r="Z957" s="9"/>
      <c r="AA957" s="8">
        <v>952</v>
      </c>
      <c r="AB957" s="20">
        <v>2016</v>
      </c>
      <c r="AC957" s="20">
        <v>1958</v>
      </c>
      <c r="AD957" s="21">
        <v>157.07</v>
      </c>
      <c r="AE957" s="9">
        <f t="shared" si="116"/>
        <v>21401.072498073801</v>
      </c>
      <c r="AF957" s="9">
        <v>2177769.6759000001</v>
      </c>
      <c r="AG957" s="9">
        <v>33508.915200000003</v>
      </c>
      <c r="AH957" s="9">
        <v>202670.97989999998</v>
      </c>
      <c r="AI957" s="9">
        <v>85948.89</v>
      </c>
      <c r="AJ957" s="9">
        <v>327747.0624</v>
      </c>
      <c r="AK957" s="9">
        <v>24360.028717527173</v>
      </c>
      <c r="AL957" s="9">
        <v>2781884.4221843998</v>
      </c>
      <c r="AM957" s="9">
        <f t="shared" si="117"/>
        <v>303387.03368247283</v>
      </c>
      <c r="AN957" s="9"/>
      <c r="AO957" s="9"/>
      <c r="AP957" s="9"/>
      <c r="AQ957" s="9"/>
      <c r="AR957" s="9"/>
      <c r="AS957" s="9"/>
      <c r="AT957" s="9"/>
      <c r="AU957" s="9"/>
      <c r="AV957" s="9">
        <f t="shared" si="113"/>
        <v>21401.072498073801</v>
      </c>
      <c r="AW957" s="9"/>
      <c r="AX957" s="9"/>
      <c r="AY957" s="9"/>
      <c r="AZ957" s="9"/>
      <c r="BA957" s="20">
        <v>952</v>
      </c>
      <c r="BB957" s="20">
        <v>2017</v>
      </c>
      <c r="BC957" s="20">
        <v>1959</v>
      </c>
      <c r="BD957" s="21">
        <v>141.61000000000001</v>
      </c>
      <c r="BE957" s="9">
        <f t="shared" si="118"/>
        <v>191845.95757600898</v>
      </c>
      <c r="BF957" s="9">
        <v>2198673.7069999999</v>
      </c>
      <c r="BG957" s="9">
        <v>33412.713799999998</v>
      </c>
      <c r="BH957" s="9">
        <v>192542.98910000001</v>
      </c>
      <c r="BI957" s="9">
        <v>72398.326780405594</v>
      </c>
      <c r="BJ957" s="9">
        <v>623023.09900000005</v>
      </c>
      <c r="BK957" s="9">
        <v>40180.223751939666</v>
      </c>
      <c r="BL957" s="9">
        <v>2888024.6543524563</v>
      </c>
      <c r="BM957" s="9">
        <f t="shared" si="119"/>
        <v>582842.87524806033</v>
      </c>
      <c r="BN957" s="9"/>
      <c r="BO957" s="9"/>
      <c r="BP957" s="9"/>
      <c r="BQ957" s="9"/>
      <c r="BR957" s="9"/>
      <c r="BS957" s="9"/>
      <c r="BT957" s="9"/>
      <c r="BU957" s="9"/>
      <c r="BV957" s="9">
        <f t="shared" si="114"/>
        <v>191845.95757600898</v>
      </c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</row>
    <row r="958" spans="1:117">
      <c r="A958" s="8">
        <v>953</v>
      </c>
      <c r="B958" s="20">
        <v>2015</v>
      </c>
      <c r="C958" s="20">
        <v>1966</v>
      </c>
      <c r="D958" s="21">
        <v>89.68</v>
      </c>
      <c r="E958" s="9">
        <v>37948.498200000002</v>
      </c>
      <c r="F958" s="9">
        <v>2046816.0603</v>
      </c>
      <c r="G958" s="9">
        <v>77366.129400000005</v>
      </c>
      <c r="H958" s="9">
        <v>380082.32020000002</v>
      </c>
      <c r="I958" s="9">
        <v>74197.230200000005</v>
      </c>
      <c r="J958" s="9">
        <v>36461.8442</v>
      </c>
      <c r="K958" s="9">
        <v>8848.6548000000003</v>
      </c>
      <c r="L958" s="9">
        <v>2568126.4312999998</v>
      </c>
      <c r="M958" s="9">
        <f t="shared" si="115"/>
        <v>27613.189399999999</v>
      </c>
      <c r="N958" s="9"/>
      <c r="O958" s="9"/>
      <c r="P958" s="9"/>
      <c r="Q958" s="9"/>
      <c r="R958" s="9"/>
      <c r="S958" s="9"/>
      <c r="T958" s="9"/>
      <c r="U958" s="9"/>
      <c r="V958" s="9">
        <f t="shared" si="112"/>
        <v>306510.49820000003</v>
      </c>
      <c r="W958" s="9"/>
      <c r="X958" s="9"/>
      <c r="Y958" s="9"/>
      <c r="Z958" s="9"/>
      <c r="AA958" s="8">
        <v>953</v>
      </c>
      <c r="AB958" s="20">
        <v>2016</v>
      </c>
      <c r="AC958" s="20">
        <v>1966</v>
      </c>
      <c r="AD958" s="21">
        <v>143.24</v>
      </c>
      <c r="AE958" s="9">
        <f t="shared" si="116"/>
        <v>34093.581398073584</v>
      </c>
      <c r="AF958" s="9">
        <v>2188957.1186000002</v>
      </c>
      <c r="AG958" s="9">
        <v>33508.915200000003</v>
      </c>
      <c r="AH958" s="9">
        <v>204179.2144</v>
      </c>
      <c r="AI958" s="9">
        <v>80282.810299999997</v>
      </c>
      <c r="AJ958" s="9">
        <v>319134.26620000001</v>
      </c>
      <c r="AK958" s="9">
        <v>22262.164717527172</v>
      </c>
      <c r="AL958" s="9">
        <v>2769706.5785843995</v>
      </c>
      <c r="AM958" s="9">
        <f t="shared" si="117"/>
        <v>296872.10148247285</v>
      </c>
      <c r="AN958" s="9"/>
      <c r="AO958" s="9"/>
      <c r="AP958" s="9"/>
      <c r="AQ958" s="9"/>
      <c r="AR958" s="9"/>
      <c r="AS958" s="9"/>
      <c r="AT958" s="9"/>
      <c r="AU958" s="9"/>
      <c r="AV958" s="9">
        <f t="shared" si="113"/>
        <v>34093.581398073584</v>
      </c>
      <c r="AW958" s="9"/>
      <c r="AX958" s="9"/>
      <c r="AY958" s="9"/>
      <c r="AZ958" s="9"/>
      <c r="BA958" s="20">
        <v>953</v>
      </c>
      <c r="BB958" s="20">
        <v>2017</v>
      </c>
      <c r="BC958" s="20">
        <v>1967</v>
      </c>
      <c r="BD958" s="21">
        <v>128.53</v>
      </c>
      <c r="BE958" s="9">
        <f t="shared" si="118"/>
        <v>99143.834529652726</v>
      </c>
      <c r="BF958" s="9">
        <v>2196496.4785000002</v>
      </c>
      <c r="BG958" s="9">
        <v>33412.713799999998</v>
      </c>
      <c r="BH958" s="9">
        <v>190996.81789999999</v>
      </c>
      <c r="BI958" s="9">
        <v>78206.9259340485</v>
      </c>
      <c r="BJ958" s="9">
        <v>522212.68190000003</v>
      </c>
      <c r="BK958" s="9">
        <v>47178.978051939659</v>
      </c>
      <c r="BL958" s="9">
        <v>2875002.8054524567</v>
      </c>
      <c r="BM958" s="9">
        <f t="shared" si="119"/>
        <v>475033.70384806034</v>
      </c>
      <c r="BN958" s="9"/>
      <c r="BO958" s="9"/>
      <c r="BP958" s="9"/>
      <c r="BQ958" s="9"/>
      <c r="BR958" s="9"/>
      <c r="BS958" s="9"/>
      <c r="BT958" s="9"/>
      <c r="BU958" s="9"/>
      <c r="BV958" s="9">
        <f t="shared" si="114"/>
        <v>99143.834529652726</v>
      </c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</row>
    <row r="959" spans="1:117">
      <c r="A959" s="8">
        <v>954</v>
      </c>
      <c r="B959" s="20">
        <v>2015</v>
      </c>
      <c r="C959" s="20">
        <v>1954</v>
      </c>
      <c r="D959" s="21">
        <v>118.44</v>
      </c>
      <c r="E959" s="9">
        <v>36382.058599999997</v>
      </c>
      <c r="F959" s="9">
        <v>2038210.7228999999</v>
      </c>
      <c r="G959" s="9">
        <v>77366.129400000005</v>
      </c>
      <c r="H959" s="9">
        <v>380067.39850000001</v>
      </c>
      <c r="I959" s="9">
        <v>74253.269</v>
      </c>
      <c r="J959" s="9">
        <v>47422.539299999997</v>
      </c>
      <c r="K959" s="9">
        <v>10773.971799999999</v>
      </c>
      <c r="L959" s="9">
        <v>2570164.0287000001</v>
      </c>
      <c r="M959" s="9">
        <f t="shared" si="115"/>
        <v>36648.567499999997</v>
      </c>
      <c r="N959" s="9"/>
      <c r="O959" s="9"/>
      <c r="P959" s="9"/>
      <c r="Q959" s="9"/>
      <c r="R959" s="9"/>
      <c r="S959" s="9"/>
      <c r="T959" s="9"/>
      <c r="U959" s="9"/>
      <c r="V959" s="9">
        <f t="shared" si="112"/>
        <v>304944.05859999999</v>
      </c>
      <c r="W959" s="9"/>
      <c r="X959" s="9"/>
      <c r="Y959" s="9"/>
      <c r="Z959" s="9"/>
      <c r="AA959" s="8">
        <v>954</v>
      </c>
      <c r="AB959" s="20">
        <v>2016</v>
      </c>
      <c r="AC959" s="20">
        <v>1968</v>
      </c>
      <c r="AD959" s="21">
        <v>152.97999999999999</v>
      </c>
      <c r="AE959" s="9">
        <f t="shared" si="116"/>
        <v>54992.13869807357</v>
      </c>
      <c r="AF959" s="9">
        <v>2137980.8368000002</v>
      </c>
      <c r="AG959" s="9">
        <v>33508.915200000003</v>
      </c>
      <c r="AH959" s="9">
        <v>205016.7843</v>
      </c>
      <c r="AI959" s="9">
        <v>77136.258100000006</v>
      </c>
      <c r="AJ959" s="9">
        <v>392188.65510000003</v>
      </c>
      <c r="AK959" s="9">
        <v>10467.203917527171</v>
      </c>
      <c r="AL959" s="9">
        <v>2780372.1068843999</v>
      </c>
      <c r="AM959" s="9">
        <f t="shared" si="117"/>
        <v>381721.45118247287</v>
      </c>
      <c r="AN959" s="9"/>
      <c r="AO959" s="9"/>
      <c r="AP959" s="9"/>
      <c r="AQ959" s="9"/>
      <c r="AR959" s="9"/>
      <c r="AS959" s="9"/>
      <c r="AT959" s="9"/>
      <c r="AU959" s="9"/>
      <c r="AV959" s="9">
        <f t="shared" si="113"/>
        <v>54992.13869807357</v>
      </c>
      <c r="AW959" s="9"/>
      <c r="AX959" s="9"/>
      <c r="AY959" s="9"/>
      <c r="AZ959" s="9"/>
      <c r="BA959" s="20">
        <v>954</v>
      </c>
      <c r="BB959" s="20">
        <v>2017</v>
      </c>
      <c r="BC959" s="20">
        <v>1969</v>
      </c>
      <c r="BD959" s="21">
        <v>123.63</v>
      </c>
      <c r="BE959" s="9">
        <f t="shared" si="118"/>
        <v>72564.510547015816</v>
      </c>
      <c r="BF959" s="9">
        <v>2206955.6327999998</v>
      </c>
      <c r="BG959" s="9">
        <v>33412.713799999998</v>
      </c>
      <c r="BH959" s="9">
        <v>192562.16940000001</v>
      </c>
      <c r="BI959" s="9">
        <v>72326.270951412298</v>
      </c>
      <c r="BJ959" s="9">
        <v>487747.24890000001</v>
      </c>
      <c r="BK959" s="9">
        <v>42324.63355193966</v>
      </c>
      <c r="BL959" s="9">
        <v>2878114.8917524563</v>
      </c>
      <c r="BM959" s="9">
        <f t="shared" si="119"/>
        <v>445422.61534806032</v>
      </c>
      <c r="BN959" s="9"/>
      <c r="BO959" s="9"/>
      <c r="BP959" s="9"/>
      <c r="BQ959" s="9"/>
      <c r="BR959" s="9"/>
      <c r="BS959" s="9"/>
      <c r="BT959" s="9"/>
      <c r="BU959" s="9"/>
      <c r="BV959" s="9">
        <f t="shared" si="114"/>
        <v>72564.510547015816</v>
      </c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</row>
    <row r="960" spans="1:117">
      <c r="A960" s="8">
        <v>955</v>
      </c>
      <c r="B960" s="20">
        <v>2015</v>
      </c>
      <c r="C960" s="20">
        <v>1972</v>
      </c>
      <c r="D960" s="21">
        <v>151.79</v>
      </c>
      <c r="E960" s="9">
        <v>21371.535899999999</v>
      </c>
      <c r="F960" s="9">
        <v>2041801.0959000001</v>
      </c>
      <c r="G960" s="9">
        <v>77366.129400000005</v>
      </c>
      <c r="H960" s="9">
        <v>379417.14159999997</v>
      </c>
      <c r="I960" s="9">
        <v>76695.3171</v>
      </c>
      <c r="J960" s="9">
        <v>30981.604500000001</v>
      </c>
      <c r="K960" s="9">
        <v>15002.081700000001</v>
      </c>
      <c r="L960" s="9">
        <v>2569887.6708999998</v>
      </c>
      <c r="M960" s="9">
        <f t="shared" si="115"/>
        <v>15979.522800000001</v>
      </c>
      <c r="N960" s="9"/>
      <c r="O960" s="9"/>
      <c r="P960" s="9"/>
      <c r="Q960" s="9"/>
      <c r="R960" s="9"/>
      <c r="S960" s="9"/>
      <c r="T960" s="9"/>
      <c r="U960" s="9"/>
      <c r="V960" s="9">
        <f t="shared" si="112"/>
        <v>289933.53590000002</v>
      </c>
      <c r="W960" s="9"/>
      <c r="X960" s="9"/>
      <c r="Y960" s="9"/>
      <c r="Z960" s="9"/>
      <c r="AA960" s="8">
        <v>955</v>
      </c>
      <c r="AB960" s="20">
        <v>2016</v>
      </c>
      <c r="AC960" s="20">
        <v>1986</v>
      </c>
      <c r="AD960" s="21">
        <v>103.9</v>
      </c>
      <c r="AE960" s="9">
        <f t="shared" si="116"/>
        <v>51250.577398072928</v>
      </c>
      <c r="AF960" s="9">
        <v>2164907.9824999999</v>
      </c>
      <c r="AG960" s="9">
        <v>33508.915200000003</v>
      </c>
      <c r="AH960" s="9">
        <v>204357.79609999998</v>
      </c>
      <c r="AI960" s="9">
        <v>79611.920899999997</v>
      </c>
      <c r="AJ960" s="9">
        <v>372076.35080000001</v>
      </c>
      <c r="AK960" s="9">
        <v>12856.10921752717</v>
      </c>
      <c r="AL960" s="9">
        <v>2790356.2788843997</v>
      </c>
      <c r="AM960" s="9">
        <f t="shared" si="117"/>
        <v>359220.24158247287</v>
      </c>
      <c r="AN960" s="9"/>
      <c r="AO960" s="9"/>
      <c r="AP960" s="9"/>
      <c r="AQ960" s="9"/>
      <c r="AR960" s="9"/>
      <c r="AS960" s="9"/>
      <c r="AT960" s="9"/>
      <c r="AU960" s="9"/>
      <c r="AV960" s="9">
        <f t="shared" si="113"/>
        <v>51250.577398072928</v>
      </c>
      <c r="AW960" s="9"/>
      <c r="AX960" s="9"/>
      <c r="AY960" s="9"/>
      <c r="AZ960" s="9"/>
      <c r="BA960" s="20">
        <v>955</v>
      </c>
      <c r="BB960" s="20">
        <v>2017</v>
      </c>
      <c r="BC960" s="20">
        <v>1987</v>
      </c>
      <c r="BD960" s="21">
        <v>96.42</v>
      </c>
      <c r="BE960" s="9">
        <f t="shared" si="118"/>
        <v>-190176.6789054377</v>
      </c>
      <c r="BF960" s="9">
        <v>2225048.2267999998</v>
      </c>
      <c r="BG960" s="9">
        <v>33412.713799999998</v>
      </c>
      <c r="BH960" s="9">
        <v>187457.19650000002</v>
      </c>
      <c r="BI960" s="9">
        <v>91504.445698958705</v>
      </c>
      <c r="BJ960" s="9">
        <v>215515.3976</v>
      </c>
      <c r="BK960" s="9">
        <v>97128.875051939656</v>
      </c>
      <c r="BL960" s="9">
        <v>2845985.7842524564</v>
      </c>
      <c r="BM960" s="9">
        <f t="shared" si="119"/>
        <v>118386.52254806034</v>
      </c>
      <c r="BN960" s="9"/>
      <c r="BO960" s="9"/>
      <c r="BP960" s="9"/>
      <c r="BQ960" s="9"/>
      <c r="BR960" s="9"/>
      <c r="BS960" s="9"/>
      <c r="BT960" s="9"/>
      <c r="BU960" s="9"/>
      <c r="BV960" s="9">
        <f t="shared" si="114"/>
        <v>-190176.6789054377</v>
      </c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</row>
    <row r="961" spans="1:117">
      <c r="A961" s="8">
        <v>956</v>
      </c>
      <c r="B961" s="20">
        <v>2015</v>
      </c>
      <c r="C961" s="20">
        <v>2002</v>
      </c>
      <c r="D961" s="21">
        <v>106.1</v>
      </c>
      <c r="E961" s="9">
        <v>66951.533599999995</v>
      </c>
      <c r="F961" s="9">
        <v>2082575.1588000001</v>
      </c>
      <c r="G961" s="9">
        <v>77366.129400000005</v>
      </c>
      <c r="H961" s="9">
        <v>380862.33929999999</v>
      </c>
      <c r="I961" s="9">
        <v>71267.858200000002</v>
      </c>
      <c r="J961" s="9">
        <v>40448.047100000003</v>
      </c>
      <c r="K961" s="9">
        <v>17142.491300000002</v>
      </c>
      <c r="L961" s="9">
        <v>2568425.5079999999</v>
      </c>
      <c r="M961" s="9">
        <f t="shared" si="115"/>
        <v>23305.555800000002</v>
      </c>
      <c r="N961" s="9"/>
      <c r="O961" s="9"/>
      <c r="P961" s="9"/>
      <c r="Q961" s="9"/>
      <c r="R961" s="9"/>
      <c r="S961" s="9"/>
      <c r="T961" s="9"/>
      <c r="U961" s="9"/>
      <c r="V961" s="9">
        <f t="shared" si="112"/>
        <v>335513.53360000002</v>
      </c>
      <c r="W961" s="9"/>
      <c r="X961" s="9"/>
      <c r="Y961" s="9"/>
      <c r="Z961" s="9"/>
      <c r="AA961" s="8">
        <v>956</v>
      </c>
      <c r="AB961" s="20">
        <v>2016</v>
      </c>
      <c r="AC961" s="20">
        <v>1949</v>
      </c>
      <c r="AD961" s="21">
        <v>156.88</v>
      </c>
      <c r="AE961" s="9">
        <f t="shared" si="116"/>
        <v>-74750.838801926933</v>
      </c>
      <c r="AF961" s="9">
        <v>2207640.0735999998</v>
      </c>
      <c r="AG961" s="9">
        <v>33508.915200000003</v>
      </c>
      <c r="AH961" s="9">
        <v>202106.87669999999</v>
      </c>
      <c r="AI961" s="9">
        <v>88068.092399999994</v>
      </c>
      <c r="AJ961" s="9">
        <v>230591.91770000002</v>
      </c>
      <c r="AK961" s="9">
        <v>56196.001617527174</v>
      </c>
      <c r="AL961" s="9">
        <v>2780470.7127843997</v>
      </c>
      <c r="AM961" s="9">
        <f t="shared" si="117"/>
        <v>174395.91608247283</v>
      </c>
      <c r="AN961" s="9"/>
      <c r="AO961" s="9"/>
      <c r="AP961" s="9"/>
      <c r="AQ961" s="9"/>
      <c r="AR961" s="9"/>
      <c r="AS961" s="9"/>
      <c r="AT961" s="9"/>
      <c r="AU961" s="9"/>
      <c r="AV961" s="9">
        <f t="shared" si="113"/>
        <v>-74750.838801926933</v>
      </c>
      <c r="AW961" s="9"/>
      <c r="AX961" s="9"/>
      <c r="AY961" s="9"/>
      <c r="AZ961" s="9"/>
      <c r="BA961" s="20">
        <v>956</v>
      </c>
      <c r="BB961" s="20">
        <v>2017</v>
      </c>
      <c r="BC961" s="20">
        <v>1950</v>
      </c>
      <c r="BD961" s="21">
        <v>163.12</v>
      </c>
      <c r="BE961" s="9">
        <f t="shared" si="118"/>
        <v>-39170.769556749612</v>
      </c>
      <c r="BF961" s="9">
        <v>2232506.2275999999</v>
      </c>
      <c r="BG961" s="9">
        <v>33412.713799999998</v>
      </c>
      <c r="BH961" s="9">
        <v>191621.82080000002</v>
      </c>
      <c r="BI961" s="9">
        <v>75858.937847646303</v>
      </c>
      <c r="BJ961" s="9">
        <v>351501.11690000002</v>
      </c>
      <c r="BK961" s="9">
        <v>47460.664451939665</v>
      </c>
      <c r="BL961" s="9">
        <v>2876610.9220524565</v>
      </c>
      <c r="BM961" s="9">
        <f t="shared" si="119"/>
        <v>304040.45244806039</v>
      </c>
      <c r="BN961" s="9"/>
      <c r="BO961" s="9"/>
      <c r="BP961" s="9"/>
      <c r="BQ961" s="9"/>
      <c r="BR961" s="9"/>
      <c r="BS961" s="9"/>
      <c r="BT961" s="9"/>
      <c r="BU961" s="9"/>
      <c r="BV961" s="9">
        <f t="shared" si="114"/>
        <v>-39170.769556749612</v>
      </c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</row>
    <row r="962" spans="1:117">
      <c r="A962" s="8">
        <v>957</v>
      </c>
      <c r="B962" s="20">
        <v>2015</v>
      </c>
      <c r="C962" s="20">
        <v>1959</v>
      </c>
      <c r="D962" s="21">
        <v>119.32</v>
      </c>
      <c r="E962" s="9">
        <v>93653.412500000006</v>
      </c>
      <c r="F962" s="9">
        <v>2060210.1401</v>
      </c>
      <c r="G962" s="9">
        <v>77366.129400000005</v>
      </c>
      <c r="H962" s="9">
        <v>381316.43339999998</v>
      </c>
      <c r="I962" s="9">
        <v>69562.501799999998</v>
      </c>
      <c r="J962" s="9">
        <v>79023.449099999998</v>
      </c>
      <c r="K962" s="9">
        <v>1192.6748</v>
      </c>
      <c r="L962" s="9">
        <v>2572632.5665000002</v>
      </c>
      <c r="M962" s="9">
        <f t="shared" si="115"/>
        <v>77830.774300000005</v>
      </c>
      <c r="N962" s="9"/>
      <c r="O962" s="9"/>
      <c r="P962" s="9"/>
      <c r="Q962" s="9"/>
      <c r="R962" s="9"/>
      <c r="S962" s="9"/>
      <c r="T962" s="9"/>
      <c r="U962" s="9"/>
      <c r="V962" s="9">
        <f t="shared" si="112"/>
        <v>362215.41250000003</v>
      </c>
      <c r="W962" s="9"/>
      <c r="X962" s="9"/>
      <c r="Y962" s="9"/>
      <c r="Z962" s="9"/>
      <c r="AA962" s="8">
        <v>957</v>
      </c>
      <c r="AB962" s="20">
        <v>2016</v>
      </c>
      <c r="AC962" s="20">
        <v>1985</v>
      </c>
      <c r="AD962" s="21">
        <v>142.93</v>
      </c>
      <c r="AE962" s="9">
        <f t="shared" si="116"/>
        <v>-36286.913201926276</v>
      </c>
      <c r="AF962" s="9">
        <v>2215559.1211999999</v>
      </c>
      <c r="AG962" s="9">
        <v>33508.915200000003</v>
      </c>
      <c r="AH962" s="9">
        <v>201825.51919999998</v>
      </c>
      <c r="AI962" s="9">
        <v>89125.085999999996</v>
      </c>
      <c r="AJ962" s="9">
        <v>252830.55290000001</v>
      </c>
      <c r="AK962" s="9">
        <v>58025.906317527173</v>
      </c>
      <c r="AL962" s="9">
        <v>2771110.2013843996</v>
      </c>
      <c r="AM962" s="9">
        <f t="shared" si="117"/>
        <v>194804.64658247284</v>
      </c>
      <c r="AN962" s="9"/>
      <c r="AO962" s="9"/>
      <c r="AP962" s="9"/>
      <c r="AQ962" s="9"/>
      <c r="AR962" s="9"/>
      <c r="AS962" s="9"/>
      <c r="AT962" s="9"/>
      <c r="AU962" s="9"/>
      <c r="AV962" s="9">
        <f t="shared" si="113"/>
        <v>-36286.913201926276</v>
      </c>
      <c r="AW962" s="9"/>
      <c r="AX962" s="9"/>
      <c r="AY962" s="9"/>
      <c r="AZ962" s="9"/>
      <c r="BA962" s="20">
        <v>957</v>
      </c>
      <c r="BB962" s="20">
        <v>2017</v>
      </c>
      <c r="BC962" s="20">
        <v>1986</v>
      </c>
      <c r="BD962" s="21">
        <v>103.9</v>
      </c>
      <c r="BE962" s="9">
        <f t="shared" si="118"/>
        <v>65201.128461866174</v>
      </c>
      <c r="BF962" s="9">
        <v>2230638.4578</v>
      </c>
      <c r="BG962" s="9">
        <v>33412.713799999998</v>
      </c>
      <c r="BH962" s="9">
        <v>191628.98149999999</v>
      </c>
      <c r="BI962" s="9">
        <v>75832.036766262507</v>
      </c>
      <c r="BJ962" s="9">
        <v>457772.27060000005</v>
      </c>
      <c r="BK962" s="9">
        <v>53135.68825193966</v>
      </c>
      <c r="BL962" s="9">
        <v>2870947.6437524566</v>
      </c>
      <c r="BM962" s="9">
        <f t="shared" si="119"/>
        <v>404636.58234806039</v>
      </c>
      <c r="BN962" s="9"/>
      <c r="BO962" s="9"/>
      <c r="BP962" s="9"/>
      <c r="BQ962" s="9"/>
      <c r="BR962" s="9"/>
      <c r="BS962" s="9"/>
      <c r="BT962" s="9"/>
      <c r="BU962" s="9"/>
      <c r="BV962" s="9">
        <f t="shared" si="114"/>
        <v>65201.128461866174</v>
      </c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</row>
    <row r="963" spans="1:117">
      <c r="A963" s="8">
        <v>958</v>
      </c>
      <c r="B963" s="20">
        <v>2015</v>
      </c>
      <c r="C963" s="20">
        <v>1964</v>
      </c>
      <c r="D963" s="21">
        <v>106.98</v>
      </c>
      <c r="E963" s="9">
        <v>95333.166700000002</v>
      </c>
      <c r="F963" s="9">
        <v>2051040.1187</v>
      </c>
      <c r="G963" s="9">
        <v>77366.129400000005</v>
      </c>
      <c r="H963" s="9">
        <v>380250.82630000002</v>
      </c>
      <c r="I963" s="9">
        <v>73564.403300000005</v>
      </c>
      <c r="J963" s="9">
        <v>90498.444099999993</v>
      </c>
      <c r="K963" s="9">
        <v>2049.9449</v>
      </c>
      <c r="L963" s="9">
        <v>2575336.8100999999</v>
      </c>
      <c r="M963" s="9">
        <f t="shared" si="115"/>
        <v>88448.499199999991</v>
      </c>
      <c r="N963" s="9"/>
      <c r="O963" s="9"/>
      <c r="P963" s="9"/>
      <c r="Q963" s="9"/>
      <c r="R963" s="9"/>
      <c r="S963" s="9"/>
      <c r="T963" s="9"/>
      <c r="U963" s="9"/>
      <c r="V963" s="9">
        <f t="shared" si="112"/>
        <v>363895.1667</v>
      </c>
      <c r="W963" s="9"/>
      <c r="X963" s="9"/>
      <c r="Y963" s="9"/>
      <c r="Z963" s="9"/>
      <c r="AA963" s="8">
        <v>958</v>
      </c>
      <c r="AB963" s="20">
        <v>2016</v>
      </c>
      <c r="AC963" s="20">
        <v>1959</v>
      </c>
      <c r="AD963" s="21">
        <v>141.61000000000001</v>
      </c>
      <c r="AE963" s="9">
        <f t="shared" si="116"/>
        <v>369855.34139807336</v>
      </c>
      <c r="AF963" s="9">
        <v>2163770.8314999999</v>
      </c>
      <c r="AG963" s="9">
        <v>33508.915200000003</v>
      </c>
      <c r="AH963" s="9">
        <v>205193.6727</v>
      </c>
      <c r="AI963" s="9">
        <v>76471.730299999996</v>
      </c>
      <c r="AJ963" s="9">
        <v>707853.12939999998</v>
      </c>
      <c r="AK963" s="9">
        <v>10868.183417527171</v>
      </c>
      <c r="AL963" s="9">
        <v>2806074.7542843996</v>
      </c>
      <c r="AM963" s="9">
        <f t="shared" si="117"/>
        <v>696984.94598247285</v>
      </c>
      <c r="AN963" s="9"/>
      <c r="AO963" s="9"/>
      <c r="AP963" s="9"/>
      <c r="AQ963" s="9"/>
      <c r="AR963" s="9"/>
      <c r="AS963" s="9"/>
      <c r="AT963" s="9"/>
      <c r="AU963" s="9"/>
      <c r="AV963" s="9">
        <f t="shared" si="113"/>
        <v>369855.34139807336</v>
      </c>
      <c r="AW963" s="9"/>
      <c r="AX963" s="9"/>
      <c r="AY963" s="9"/>
      <c r="AZ963" s="9"/>
      <c r="BA963" s="20">
        <v>958</v>
      </c>
      <c r="BB963" s="20">
        <v>2017</v>
      </c>
      <c r="BC963" s="20">
        <v>1960</v>
      </c>
      <c r="BD963" s="21">
        <v>137.91</v>
      </c>
      <c r="BE963" s="9">
        <f t="shared" si="118"/>
        <v>92952.213617577683</v>
      </c>
      <c r="BF963" s="9">
        <v>2202380.6971</v>
      </c>
      <c r="BG963" s="9">
        <v>33412.713799999998</v>
      </c>
      <c r="BH963" s="9">
        <v>192446.6698</v>
      </c>
      <c r="BI963" s="9">
        <v>72760.175521973695</v>
      </c>
      <c r="BJ963" s="9">
        <v>509706.78500000003</v>
      </c>
      <c r="BK963" s="9">
        <v>44219.79685193966</v>
      </c>
      <c r="BL963" s="9">
        <v>2873535.0307524563</v>
      </c>
      <c r="BM963" s="9">
        <f t="shared" si="119"/>
        <v>465486.98814806039</v>
      </c>
      <c r="BN963" s="9"/>
      <c r="BO963" s="9"/>
      <c r="BP963" s="9"/>
      <c r="BQ963" s="9"/>
      <c r="BR963" s="9"/>
      <c r="BS963" s="9"/>
      <c r="BT963" s="9"/>
      <c r="BU963" s="9"/>
      <c r="BV963" s="9">
        <f t="shared" si="114"/>
        <v>92952.213617577683</v>
      </c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</row>
    <row r="964" spans="1:117">
      <c r="A964" s="8">
        <v>959</v>
      </c>
      <c r="B964" s="20">
        <v>2015</v>
      </c>
      <c r="C964" s="20">
        <v>2002</v>
      </c>
      <c r="D964" s="21">
        <v>106.1</v>
      </c>
      <c r="E964" s="9">
        <v>48805.768199999999</v>
      </c>
      <c r="F964" s="9">
        <v>2037260.7819000001</v>
      </c>
      <c r="G964" s="9">
        <v>77366.129400000005</v>
      </c>
      <c r="H964" s="9">
        <v>381029.37030000001</v>
      </c>
      <c r="I964" s="9">
        <v>70640.571100000001</v>
      </c>
      <c r="J964" s="9">
        <v>58746.412700000001</v>
      </c>
      <c r="K964" s="9">
        <v>1816.7055</v>
      </c>
      <c r="L964" s="9">
        <v>2574420.7916999999</v>
      </c>
      <c r="M964" s="9">
        <f t="shared" si="115"/>
        <v>56929.707200000004</v>
      </c>
      <c r="N964" s="9"/>
      <c r="O964" s="9"/>
      <c r="P964" s="9"/>
      <c r="Q964" s="9"/>
      <c r="R964" s="9"/>
      <c r="S964" s="9"/>
      <c r="T964" s="9"/>
      <c r="U964" s="9"/>
      <c r="V964" s="9">
        <f t="shared" si="112"/>
        <v>317367.76819999999</v>
      </c>
      <c r="W964" s="9"/>
      <c r="X964" s="9"/>
      <c r="Y964" s="9"/>
      <c r="Z964" s="9"/>
      <c r="AA964" s="8">
        <v>959</v>
      </c>
      <c r="AB964" s="20">
        <v>2016</v>
      </c>
      <c r="AC964" s="20">
        <v>1936</v>
      </c>
      <c r="AD964" s="21">
        <v>90.47</v>
      </c>
      <c r="AE964" s="9">
        <f t="shared" si="116"/>
        <v>-134118.09740192629</v>
      </c>
      <c r="AF964" s="9">
        <v>2142718.8476</v>
      </c>
      <c r="AG964" s="9">
        <v>33508.915200000003</v>
      </c>
      <c r="AH964" s="9">
        <v>194979.30169999998</v>
      </c>
      <c r="AI964" s="9">
        <v>114844.7044</v>
      </c>
      <c r="AJ964" s="9">
        <v>211158.23320000002</v>
      </c>
      <c r="AK964" s="9">
        <v>56080.710617527177</v>
      </c>
      <c r="AL964" s="9">
        <v>2775247.3888843996</v>
      </c>
      <c r="AM964" s="9">
        <f t="shared" si="117"/>
        <v>155077.52258247283</v>
      </c>
      <c r="AN964" s="9"/>
      <c r="AO964" s="9"/>
      <c r="AP964" s="9"/>
      <c r="AQ964" s="9"/>
      <c r="AR964" s="9"/>
      <c r="AS964" s="9"/>
      <c r="AT964" s="9"/>
      <c r="AU964" s="9"/>
      <c r="AV964" s="9">
        <f t="shared" si="113"/>
        <v>-134118.09740192629</v>
      </c>
      <c r="AW964" s="9"/>
      <c r="AX964" s="9"/>
      <c r="AY964" s="9"/>
      <c r="AZ964" s="9"/>
      <c r="BA964" s="20">
        <v>959</v>
      </c>
      <c r="BB964" s="20">
        <v>2017</v>
      </c>
      <c r="BC964" s="20">
        <v>1937</v>
      </c>
      <c r="BD964" s="21">
        <v>136</v>
      </c>
      <c r="BE964" s="9">
        <f t="shared" si="118"/>
        <v>-321880.40747455321</v>
      </c>
      <c r="BF964" s="9">
        <v>2210789.0830999999</v>
      </c>
      <c r="BG964" s="9">
        <v>33412.713799999998</v>
      </c>
      <c r="BH964" s="9">
        <v>174745.12410000002</v>
      </c>
      <c r="BI964" s="9">
        <v>139260.692929843</v>
      </c>
      <c r="BJ964" s="9">
        <v>129561.9227</v>
      </c>
      <c r="BK964" s="9">
        <v>165286.00535193965</v>
      </c>
      <c r="BL964" s="9">
        <v>2844363.9387524566</v>
      </c>
      <c r="BM964" s="9">
        <f t="shared" si="119"/>
        <v>-35724.082651939651</v>
      </c>
      <c r="BN964" s="9"/>
      <c r="BO964" s="9"/>
      <c r="BP964" s="9"/>
      <c r="BQ964" s="9"/>
      <c r="BR964" s="9"/>
      <c r="BS964" s="9"/>
      <c r="BT964" s="9"/>
      <c r="BU964" s="9"/>
      <c r="BV964" s="9">
        <f t="shared" si="114"/>
        <v>-321880.40747455321</v>
      </c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</row>
    <row r="965" spans="1:117">
      <c r="A965" s="8">
        <v>960</v>
      </c>
      <c r="B965" s="20">
        <v>2015</v>
      </c>
      <c r="C965" s="20">
        <v>1989</v>
      </c>
      <c r="D965" s="21">
        <v>92.99</v>
      </c>
      <c r="E965" s="9">
        <v>43200.9686</v>
      </c>
      <c r="F965" s="9">
        <v>2028862.0460000001</v>
      </c>
      <c r="G965" s="9">
        <v>77366.129400000005</v>
      </c>
      <c r="H965" s="9">
        <v>380546.62449999998</v>
      </c>
      <c r="I965" s="9">
        <v>72453.529399999999</v>
      </c>
      <c r="J965" s="9">
        <v>60509.678899999999</v>
      </c>
      <c r="K965" s="9">
        <v>0</v>
      </c>
      <c r="L965" s="9">
        <v>2576537.0397000001</v>
      </c>
      <c r="M965" s="9">
        <f t="shared" si="115"/>
        <v>60509.678899999999</v>
      </c>
      <c r="N965" s="9"/>
      <c r="O965" s="9"/>
      <c r="P965" s="9"/>
      <c r="Q965" s="9"/>
      <c r="R965" s="9"/>
      <c r="S965" s="9"/>
      <c r="T965" s="9"/>
      <c r="U965" s="9"/>
      <c r="V965" s="9">
        <f t="shared" si="112"/>
        <v>311762.96860000002</v>
      </c>
      <c r="W965" s="9"/>
      <c r="X965" s="9"/>
      <c r="Y965" s="9"/>
      <c r="Z965" s="9"/>
      <c r="AA965" s="8">
        <v>960</v>
      </c>
      <c r="AB965" s="20">
        <v>2016</v>
      </c>
      <c r="AC965" s="20">
        <v>1988</v>
      </c>
      <c r="AD965" s="21">
        <v>120.42</v>
      </c>
      <c r="AE965" s="9">
        <f t="shared" si="116"/>
        <v>-154826.56280192686</v>
      </c>
      <c r="AF965" s="9">
        <v>2158549.8237000001</v>
      </c>
      <c r="AG965" s="9">
        <v>33508.915200000003</v>
      </c>
      <c r="AH965" s="9">
        <v>189922.5447</v>
      </c>
      <c r="AI965" s="9">
        <v>133841.74359999999</v>
      </c>
      <c r="AJ965" s="9">
        <v>172292.45450000002</v>
      </c>
      <c r="AK965" s="9">
        <v>84527.275617527179</v>
      </c>
      <c r="AL965" s="9">
        <v>2758414.7688843999</v>
      </c>
      <c r="AM965" s="9">
        <f t="shared" si="117"/>
        <v>87765.178882472843</v>
      </c>
      <c r="AN965" s="9"/>
      <c r="AO965" s="9"/>
      <c r="AP965" s="9"/>
      <c r="AQ965" s="9"/>
      <c r="AR965" s="9"/>
      <c r="AS965" s="9"/>
      <c r="AT965" s="9"/>
      <c r="AU965" s="9"/>
      <c r="AV965" s="9">
        <f t="shared" si="113"/>
        <v>-154826.56280192686</v>
      </c>
      <c r="AW965" s="9"/>
      <c r="AX965" s="9"/>
      <c r="AY965" s="9"/>
      <c r="AZ965" s="9"/>
      <c r="BA965" s="20">
        <v>960</v>
      </c>
      <c r="BB965" s="20">
        <v>2017</v>
      </c>
      <c r="BC965" s="20">
        <v>1989</v>
      </c>
      <c r="BD965" s="21">
        <v>135.44999999999999</v>
      </c>
      <c r="BE965" s="9">
        <f t="shared" si="118"/>
        <v>-202154.71260039508</v>
      </c>
      <c r="BF965" s="9">
        <v>2205061.2559000002</v>
      </c>
      <c r="BG965" s="9">
        <v>33412.713799999998</v>
      </c>
      <c r="BH965" s="9">
        <v>186454.97070000001</v>
      </c>
      <c r="BI965" s="9">
        <v>95269.5707040009</v>
      </c>
      <c r="BJ965" s="9">
        <v>216243.97159999999</v>
      </c>
      <c r="BK965" s="9">
        <v>91363.132951939653</v>
      </c>
      <c r="BL965" s="9">
        <v>2847234.0623524566</v>
      </c>
      <c r="BM965" s="9">
        <f t="shared" si="119"/>
        <v>124880.83864806034</v>
      </c>
      <c r="BN965" s="9"/>
      <c r="BO965" s="9"/>
      <c r="BP965" s="9"/>
      <c r="BQ965" s="9"/>
      <c r="BR965" s="9"/>
      <c r="BS965" s="9"/>
      <c r="BT965" s="9"/>
      <c r="BU965" s="9"/>
      <c r="BV965" s="9">
        <f t="shared" si="114"/>
        <v>-202154.71260039508</v>
      </c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</row>
    <row r="966" spans="1:117">
      <c r="A966" s="8">
        <v>961</v>
      </c>
      <c r="B966" s="20">
        <v>2015</v>
      </c>
      <c r="C966" s="20">
        <v>1951</v>
      </c>
      <c r="D966" s="21">
        <v>124.93</v>
      </c>
      <c r="E966" s="9">
        <v>33166.9323</v>
      </c>
      <c r="F966" s="9">
        <v>2031965.5537</v>
      </c>
      <c r="G966" s="9">
        <v>77366.129400000005</v>
      </c>
      <c r="H966" s="9">
        <v>379772.23509999999</v>
      </c>
      <c r="I966" s="9">
        <v>75361.759099999996</v>
      </c>
      <c r="J966" s="9">
        <v>47736.726999999999</v>
      </c>
      <c r="K966" s="9">
        <v>3109.6671999999999</v>
      </c>
      <c r="L966" s="9">
        <v>2575925.8047000002</v>
      </c>
      <c r="M966" s="9">
        <f t="shared" si="115"/>
        <v>44627.059800000003</v>
      </c>
      <c r="N966" s="9"/>
      <c r="O966" s="9"/>
      <c r="P966" s="9"/>
      <c r="Q966" s="9"/>
      <c r="R966" s="9"/>
      <c r="S966" s="9"/>
      <c r="T966" s="9"/>
      <c r="U966" s="9"/>
      <c r="V966" s="9">
        <f t="shared" ref="V966:V1029" si="120">(E966-inmean)*stdfac+outmean</f>
        <v>301728.93229999999</v>
      </c>
      <c r="W966" s="9"/>
      <c r="X966" s="9"/>
      <c r="Y966" s="9"/>
      <c r="Z966" s="9"/>
      <c r="AA966" s="8">
        <v>961</v>
      </c>
      <c r="AB966" s="20">
        <v>2016</v>
      </c>
      <c r="AC966" s="20">
        <v>1998</v>
      </c>
      <c r="AD966" s="21">
        <v>160.31</v>
      </c>
      <c r="AE966" s="9">
        <f t="shared" si="116"/>
        <v>-18420.531901926734</v>
      </c>
      <c r="AF966" s="9">
        <v>2148022.5839</v>
      </c>
      <c r="AG966" s="9">
        <v>33508.915200000003</v>
      </c>
      <c r="AH966" s="9">
        <v>204736.12</v>
      </c>
      <c r="AI966" s="9">
        <v>78190.647599999997</v>
      </c>
      <c r="AJ966" s="9">
        <v>317094.8406</v>
      </c>
      <c r="AK966" s="9">
        <v>13980.55001752717</v>
      </c>
      <c r="AL966" s="9">
        <v>2785993.0891843997</v>
      </c>
      <c r="AM966" s="9">
        <f t="shared" si="117"/>
        <v>303114.29058247281</v>
      </c>
      <c r="AN966" s="9"/>
      <c r="AO966" s="9"/>
      <c r="AP966" s="9"/>
      <c r="AQ966" s="9"/>
      <c r="AR966" s="9"/>
      <c r="AS966" s="9"/>
      <c r="AT966" s="9"/>
      <c r="AU966" s="9"/>
      <c r="AV966" s="9">
        <f t="shared" ref="AV966:AV1029" si="121">(AE966-inmean2)*stdfac2+outmean2</f>
        <v>-18420.531901926734</v>
      </c>
      <c r="AW966" s="9"/>
      <c r="AX966" s="9"/>
      <c r="AY966" s="9"/>
      <c r="AZ966" s="9"/>
      <c r="BA966" s="20">
        <v>961</v>
      </c>
      <c r="BB966" s="20">
        <v>2017</v>
      </c>
      <c r="BC966" s="20">
        <v>1999</v>
      </c>
      <c r="BD966" s="21">
        <v>133.88999999999999</v>
      </c>
      <c r="BE966" s="9">
        <f t="shared" si="118"/>
        <v>65165.680432253983</v>
      </c>
      <c r="BF966" s="9">
        <v>2189033.3388999999</v>
      </c>
      <c r="BG966" s="9">
        <v>33412.713799999998</v>
      </c>
      <c r="BH966" s="9">
        <v>192525.8322</v>
      </c>
      <c r="BI966" s="9">
        <v>72462.781136650199</v>
      </c>
      <c r="BJ966" s="9">
        <v>504116.91210000002</v>
      </c>
      <c r="BK966" s="9">
        <v>41321.51315193966</v>
      </c>
      <c r="BL966" s="9">
        <v>2885064.3845524564</v>
      </c>
      <c r="BM966" s="9">
        <f t="shared" si="119"/>
        <v>462795.39894806035</v>
      </c>
      <c r="BN966" s="9"/>
      <c r="BO966" s="9"/>
      <c r="BP966" s="9"/>
      <c r="BQ966" s="9"/>
      <c r="BR966" s="9"/>
      <c r="BS966" s="9"/>
      <c r="BT966" s="9"/>
      <c r="BU966" s="9"/>
      <c r="BV966" s="9">
        <f t="shared" ref="BV966:BV1029" si="122">(BE966-inmean3)*stdfac3+outmean3</f>
        <v>65165.680432253983</v>
      </c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</row>
    <row r="967" spans="1:117">
      <c r="A967" s="8">
        <v>962</v>
      </c>
      <c r="B967" s="20">
        <v>2015</v>
      </c>
      <c r="C967" s="20">
        <v>2001</v>
      </c>
      <c r="D967" s="21">
        <v>59.94</v>
      </c>
      <c r="E967" s="9">
        <v>56162.568800000001</v>
      </c>
      <c r="F967" s="9">
        <v>2046502.3541999999</v>
      </c>
      <c r="G967" s="9">
        <v>77366.129400000005</v>
      </c>
      <c r="H967" s="9">
        <v>380133.45569999999</v>
      </c>
      <c r="I967" s="9">
        <v>74005.190400000007</v>
      </c>
      <c r="J967" s="9">
        <v>57889.154600000002</v>
      </c>
      <c r="K967" s="9">
        <v>4328.1589000000004</v>
      </c>
      <c r="L967" s="9">
        <v>2575405.5564999999</v>
      </c>
      <c r="M967" s="9">
        <f t="shared" ref="M967:M1030" si="123">J967-K967</f>
        <v>53560.995699999999</v>
      </c>
      <c r="N967" s="9"/>
      <c r="O967" s="9"/>
      <c r="P967" s="9"/>
      <c r="Q967" s="9"/>
      <c r="R967" s="9"/>
      <c r="S967" s="9"/>
      <c r="T967" s="9"/>
      <c r="U967" s="9"/>
      <c r="V967" s="9">
        <f t="shared" si="120"/>
        <v>324724.56880000001</v>
      </c>
      <c r="W967" s="9"/>
      <c r="X967" s="9"/>
      <c r="Y967" s="9"/>
      <c r="Z967" s="9"/>
      <c r="AA967" s="8">
        <v>962</v>
      </c>
      <c r="AB967" s="20">
        <v>2016</v>
      </c>
      <c r="AC967" s="20">
        <v>1987</v>
      </c>
      <c r="AD967" s="21">
        <v>96.42</v>
      </c>
      <c r="AE967" s="9">
        <f t="shared" ref="AE967:AE1030" si="124">SUM(AF967:AJ967)-SUM(AK967:AL967)</f>
        <v>-119614.37020192714</v>
      </c>
      <c r="AF967" s="9">
        <v>2170140.9970999998</v>
      </c>
      <c r="AG967" s="9">
        <v>33508.915200000003</v>
      </c>
      <c r="AH967" s="9">
        <v>201646.97349999999</v>
      </c>
      <c r="AI967" s="9">
        <v>89795.839999999997</v>
      </c>
      <c r="AJ967" s="9">
        <v>198536.43190000003</v>
      </c>
      <c r="AK967" s="9">
        <v>48930.142917527177</v>
      </c>
      <c r="AL967" s="9">
        <v>2764313.3849843997</v>
      </c>
      <c r="AM967" s="9">
        <f t="shared" ref="AM967:AM1030" si="125">AJ967-AK967</f>
        <v>149606.28898247285</v>
      </c>
      <c r="AN967" s="9"/>
      <c r="AO967" s="9"/>
      <c r="AP967" s="9"/>
      <c r="AQ967" s="9"/>
      <c r="AR967" s="9"/>
      <c r="AS967" s="9"/>
      <c r="AT967" s="9"/>
      <c r="AU967" s="9"/>
      <c r="AV967" s="9">
        <f t="shared" si="121"/>
        <v>-119614.37020192714</v>
      </c>
      <c r="AW967" s="9"/>
      <c r="AX967" s="9"/>
      <c r="AY967" s="9"/>
      <c r="AZ967" s="9"/>
      <c r="BA967" s="20">
        <v>962</v>
      </c>
      <c r="BB967" s="20">
        <v>2017</v>
      </c>
      <c r="BC967" s="20">
        <v>1988</v>
      </c>
      <c r="BD967" s="21">
        <v>120.42</v>
      </c>
      <c r="BE967" s="9">
        <f t="shared" ref="BE967:BE1030" si="126">SUM(BF967:BJ967)-SUM(BK967:BL967)</f>
        <v>-267207.75622726511</v>
      </c>
      <c r="BF967" s="9">
        <v>2208838.3100999999</v>
      </c>
      <c r="BG967" s="9">
        <v>33412.713799999998</v>
      </c>
      <c r="BH967" s="9">
        <v>178029.6686</v>
      </c>
      <c r="BI967" s="9">
        <v>126921.43647713101</v>
      </c>
      <c r="BJ967" s="9">
        <v>149852.62169999999</v>
      </c>
      <c r="BK967" s="9">
        <v>124338.77515193967</v>
      </c>
      <c r="BL967" s="9">
        <v>2839923.7317524566</v>
      </c>
      <c r="BM967" s="9">
        <f t="shared" ref="BM967:BM1030" si="127">BJ967-BK967</f>
        <v>25513.846548060319</v>
      </c>
      <c r="BN967" s="9"/>
      <c r="BO967" s="9"/>
      <c r="BP967" s="9"/>
      <c r="BQ967" s="9"/>
      <c r="BR967" s="9"/>
      <c r="BS967" s="9"/>
      <c r="BT967" s="9"/>
      <c r="BU967" s="9"/>
      <c r="BV967" s="9">
        <f t="shared" si="122"/>
        <v>-267207.75622726511</v>
      </c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</row>
    <row r="968" spans="1:117">
      <c r="A968" s="8">
        <v>963</v>
      </c>
      <c r="B968" s="20">
        <v>2015</v>
      </c>
      <c r="C968" s="20">
        <v>1977</v>
      </c>
      <c r="D968" s="21">
        <v>53.48</v>
      </c>
      <c r="E968" s="9">
        <v>37973.6342</v>
      </c>
      <c r="F968" s="9">
        <v>2058502.3291</v>
      </c>
      <c r="G968" s="9">
        <v>77366.129400000005</v>
      </c>
      <c r="H968" s="9">
        <v>380339.89779999998</v>
      </c>
      <c r="I968" s="9">
        <v>73229.894400000005</v>
      </c>
      <c r="J968" s="9">
        <v>29369.374400000001</v>
      </c>
      <c r="K968" s="9">
        <v>9329.1136000000006</v>
      </c>
      <c r="L968" s="9">
        <v>2571504.8772999998</v>
      </c>
      <c r="M968" s="9">
        <f t="shared" si="123"/>
        <v>20040.2608</v>
      </c>
      <c r="N968" s="9"/>
      <c r="O968" s="9"/>
      <c r="P968" s="9"/>
      <c r="Q968" s="9"/>
      <c r="R968" s="9"/>
      <c r="S968" s="9"/>
      <c r="T968" s="9"/>
      <c r="U968" s="9"/>
      <c r="V968" s="9">
        <f t="shared" si="120"/>
        <v>306535.63420000003</v>
      </c>
      <c r="W968" s="9"/>
      <c r="X968" s="9"/>
      <c r="Y968" s="9"/>
      <c r="Z968" s="9"/>
      <c r="AA968" s="8">
        <v>963</v>
      </c>
      <c r="AB968" s="20">
        <v>2016</v>
      </c>
      <c r="AC968" s="20">
        <v>1976</v>
      </c>
      <c r="AD968" s="21">
        <v>78.040000000000006</v>
      </c>
      <c r="AE968" s="9">
        <f t="shared" si="124"/>
        <v>378234.21679807268</v>
      </c>
      <c r="AF968" s="9">
        <v>2190786.1115999999</v>
      </c>
      <c r="AG968" s="9">
        <v>33508.915200000003</v>
      </c>
      <c r="AH968" s="9">
        <v>206340.65219999998</v>
      </c>
      <c r="AI968" s="9">
        <v>72162.8</v>
      </c>
      <c r="AJ968" s="9">
        <v>703191.52639999997</v>
      </c>
      <c r="AK968" s="9">
        <v>8936.3475175271706</v>
      </c>
      <c r="AL968" s="9">
        <v>2818819.4410843998</v>
      </c>
      <c r="AM968" s="9">
        <f t="shared" si="125"/>
        <v>694255.1788824728</v>
      </c>
      <c r="AN968" s="9"/>
      <c r="AO968" s="9"/>
      <c r="AP968" s="9"/>
      <c r="AQ968" s="9"/>
      <c r="AR968" s="9"/>
      <c r="AS968" s="9"/>
      <c r="AT968" s="9"/>
      <c r="AU968" s="9"/>
      <c r="AV968" s="9">
        <f t="shared" si="121"/>
        <v>378234.21679807268</v>
      </c>
      <c r="AW968" s="9"/>
      <c r="AX968" s="9"/>
      <c r="AY968" s="9"/>
      <c r="AZ968" s="9"/>
      <c r="BA968" s="20">
        <v>963</v>
      </c>
      <c r="BB968" s="20">
        <v>2017</v>
      </c>
      <c r="BC968" s="20">
        <v>1977</v>
      </c>
      <c r="BD968" s="21">
        <v>137.30000000000001</v>
      </c>
      <c r="BE968" s="9">
        <f t="shared" si="126"/>
        <v>-324416.04432851914</v>
      </c>
      <c r="BF968" s="9">
        <v>2199377.3095</v>
      </c>
      <c r="BG968" s="9">
        <v>33412.713799999998</v>
      </c>
      <c r="BH968" s="9">
        <v>180678.75229999999</v>
      </c>
      <c r="BI968" s="9">
        <v>116969.456275877</v>
      </c>
      <c r="BJ968" s="9">
        <v>85874.572</v>
      </c>
      <c r="BK968" s="9">
        <v>105679.59505193966</v>
      </c>
      <c r="BL968" s="9">
        <v>2835049.2531524566</v>
      </c>
      <c r="BM968" s="9">
        <f t="shared" si="127"/>
        <v>-19805.023051939657</v>
      </c>
      <c r="BN968" s="9"/>
      <c r="BO968" s="9"/>
      <c r="BP968" s="9"/>
      <c r="BQ968" s="9"/>
      <c r="BR968" s="9"/>
      <c r="BS968" s="9"/>
      <c r="BT968" s="9"/>
      <c r="BU968" s="9"/>
      <c r="BV968" s="9">
        <f t="shared" si="122"/>
        <v>-324416.04432851914</v>
      </c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</row>
    <row r="969" spans="1:117">
      <c r="A969" s="8">
        <v>964</v>
      </c>
      <c r="B969" s="20">
        <v>2015</v>
      </c>
      <c r="C969" s="20">
        <v>1999</v>
      </c>
      <c r="D969" s="21">
        <v>126.03</v>
      </c>
      <c r="E969" s="9">
        <v>37492.518799999998</v>
      </c>
      <c r="F969" s="9">
        <v>2054662.3822000001</v>
      </c>
      <c r="G969" s="9">
        <v>77366.129400000005</v>
      </c>
      <c r="H969" s="9">
        <v>380559.57010000001</v>
      </c>
      <c r="I969" s="9">
        <v>72404.911900000006</v>
      </c>
      <c r="J969" s="9">
        <v>37734.374900000003</v>
      </c>
      <c r="K969" s="9">
        <v>14871.326300000001</v>
      </c>
      <c r="L969" s="9">
        <v>2570363.5233999998</v>
      </c>
      <c r="M969" s="9">
        <f t="shared" si="123"/>
        <v>22863.048600000002</v>
      </c>
      <c r="N969" s="9"/>
      <c r="O969" s="9"/>
      <c r="P969" s="9"/>
      <c r="Q969" s="9"/>
      <c r="R969" s="9"/>
      <c r="S969" s="9"/>
      <c r="T969" s="9"/>
      <c r="U969" s="9"/>
      <c r="V969" s="9">
        <f t="shared" si="120"/>
        <v>306054.51880000002</v>
      </c>
      <c r="W969" s="9"/>
      <c r="X969" s="9"/>
      <c r="Y969" s="9"/>
      <c r="Z969" s="9"/>
      <c r="AA969" s="8">
        <v>964</v>
      </c>
      <c r="AB969" s="20">
        <v>2016</v>
      </c>
      <c r="AC969" s="20">
        <v>1931</v>
      </c>
      <c r="AD969" s="21">
        <v>132.94</v>
      </c>
      <c r="AE969" s="9">
        <f t="shared" si="124"/>
        <v>-217427.27170192683</v>
      </c>
      <c r="AF969" s="9">
        <v>2211955.6864999998</v>
      </c>
      <c r="AG969" s="9">
        <v>33508.915200000003</v>
      </c>
      <c r="AH969" s="9">
        <v>188403.6385</v>
      </c>
      <c r="AI969" s="9">
        <v>139547.91500000001</v>
      </c>
      <c r="AJ969" s="9">
        <v>93390.461599999995</v>
      </c>
      <c r="AK969" s="9">
        <v>127634.99331752717</v>
      </c>
      <c r="AL969" s="9">
        <v>2756598.8951843996</v>
      </c>
      <c r="AM969" s="9">
        <f t="shared" si="125"/>
        <v>-34244.531717527178</v>
      </c>
      <c r="AN969" s="9"/>
      <c r="AO969" s="9"/>
      <c r="AP969" s="9"/>
      <c r="AQ969" s="9"/>
      <c r="AR969" s="9"/>
      <c r="AS969" s="9"/>
      <c r="AT969" s="9"/>
      <c r="AU969" s="9"/>
      <c r="AV969" s="9">
        <f t="shared" si="121"/>
        <v>-217427.27170192683</v>
      </c>
      <c r="AW969" s="9"/>
      <c r="AX969" s="9"/>
      <c r="AY969" s="9"/>
      <c r="AZ969" s="9"/>
      <c r="BA969" s="20">
        <v>964</v>
      </c>
      <c r="BB969" s="20">
        <v>2017</v>
      </c>
      <c r="BC969" s="20">
        <v>1932</v>
      </c>
      <c r="BD969" s="21">
        <v>141.41</v>
      </c>
      <c r="BE969" s="9">
        <f t="shared" si="126"/>
        <v>-137884.73919227114</v>
      </c>
      <c r="BF969" s="9">
        <v>2231705.2903999998</v>
      </c>
      <c r="BG969" s="9">
        <v>33412.713799999998</v>
      </c>
      <c r="BH969" s="9">
        <v>185427.0551</v>
      </c>
      <c r="BI969" s="9">
        <v>99131.206612125097</v>
      </c>
      <c r="BJ969" s="9">
        <v>304777.3015</v>
      </c>
      <c r="BK969" s="9">
        <v>132454.33205193968</v>
      </c>
      <c r="BL969" s="9">
        <v>2859883.9745524563</v>
      </c>
      <c r="BM969" s="9">
        <f t="shared" si="127"/>
        <v>172322.96944806032</v>
      </c>
      <c r="BN969" s="9"/>
      <c r="BO969" s="9"/>
      <c r="BP969" s="9"/>
      <c r="BQ969" s="9"/>
      <c r="BR969" s="9"/>
      <c r="BS969" s="9"/>
      <c r="BT969" s="9"/>
      <c r="BU969" s="9"/>
      <c r="BV969" s="9">
        <f t="shared" si="122"/>
        <v>-137884.73919227114</v>
      </c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</row>
    <row r="970" spans="1:117">
      <c r="A970" s="8">
        <v>965</v>
      </c>
      <c r="B970" s="20">
        <v>2015</v>
      </c>
      <c r="C970" s="20">
        <v>1969</v>
      </c>
      <c r="D970" s="21">
        <v>121.38</v>
      </c>
      <c r="E970" s="9">
        <v>88898.717699999994</v>
      </c>
      <c r="F970" s="9">
        <v>2046951.3430000001</v>
      </c>
      <c r="G970" s="9">
        <v>77366.129400000005</v>
      </c>
      <c r="H970" s="9">
        <v>379992.03649999999</v>
      </c>
      <c r="I970" s="9">
        <v>74536.292100000006</v>
      </c>
      <c r="J970" s="9">
        <v>89785.534599999999</v>
      </c>
      <c r="K970" s="9">
        <v>0</v>
      </c>
      <c r="L970" s="9">
        <v>2579732.6176999998</v>
      </c>
      <c r="M970" s="9">
        <f t="shared" si="123"/>
        <v>89785.534599999999</v>
      </c>
      <c r="N970" s="9"/>
      <c r="O970" s="9"/>
      <c r="P970" s="9"/>
      <c r="Q970" s="9"/>
      <c r="R970" s="9"/>
      <c r="S970" s="9"/>
      <c r="T970" s="9"/>
      <c r="U970" s="9"/>
      <c r="V970" s="9">
        <f t="shared" si="120"/>
        <v>357460.71770000004</v>
      </c>
      <c r="W970" s="9"/>
      <c r="X970" s="9"/>
      <c r="Y970" s="9"/>
      <c r="Z970" s="9"/>
      <c r="AA970" s="8">
        <v>965</v>
      </c>
      <c r="AB970" s="20">
        <v>2016</v>
      </c>
      <c r="AC970" s="20">
        <v>1991</v>
      </c>
      <c r="AD970" s="21">
        <v>96.26</v>
      </c>
      <c r="AE970" s="9">
        <f t="shared" si="124"/>
        <v>266486.88449807279</v>
      </c>
      <c r="AF970" s="9">
        <v>2173411.0499</v>
      </c>
      <c r="AG970" s="9">
        <v>33508.915200000003</v>
      </c>
      <c r="AH970" s="9">
        <v>204125.88159999999</v>
      </c>
      <c r="AI970" s="9">
        <v>80483.168799999999</v>
      </c>
      <c r="AJ970" s="9">
        <v>582045.77129999991</v>
      </c>
      <c r="AK970" s="9">
        <v>14963.598217527171</v>
      </c>
      <c r="AL970" s="9">
        <v>2792124.3040843997</v>
      </c>
      <c r="AM970" s="9">
        <f t="shared" si="125"/>
        <v>567082.17308247276</v>
      </c>
      <c r="AN970" s="9"/>
      <c r="AO970" s="9"/>
      <c r="AP970" s="9"/>
      <c r="AQ970" s="9"/>
      <c r="AR970" s="9"/>
      <c r="AS970" s="9"/>
      <c r="AT970" s="9"/>
      <c r="AU970" s="9"/>
      <c r="AV970" s="9">
        <f t="shared" si="121"/>
        <v>266486.88449807279</v>
      </c>
      <c r="AW970" s="9"/>
      <c r="AX970" s="9"/>
      <c r="AY970" s="9"/>
      <c r="AZ970" s="9"/>
      <c r="BA970" s="20">
        <v>965</v>
      </c>
      <c r="BB970" s="20">
        <v>2017</v>
      </c>
      <c r="BC970" s="20">
        <v>1992</v>
      </c>
      <c r="BD970" s="21">
        <v>115.81</v>
      </c>
      <c r="BE970" s="9">
        <f t="shared" si="126"/>
        <v>-258806.37409740128</v>
      </c>
      <c r="BF970" s="9">
        <v>2220077.6036</v>
      </c>
      <c r="BG970" s="9">
        <v>33412.713799999998</v>
      </c>
      <c r="BH970" s="9">
        <v>183654.6164</v>
      </c>
      <c r="BI970" s="9">
        <v>105789.839106994</v>
      </c>
      <c r="BJ970" s="9">
        <v>143164.83900000001</v>
      </c>
      <c r="BK970" s="9">
        <v>103086.98735193966</v>
      </c>
      <c r="BL970" s="9">
        <v>2841818.9986524563</v>
      </c>
      <c r="BM970" s="9">
        <f t="shared" si="127"/>
        <v>40077.851648060343</v>
      </c>
      <c r="BN970" s="9"/>
      <c r="BO970" s="9"/>
      <c r="BP970" s="9"/>
      <c r="BQ970" s="9"/>
      <c r="BR970" s="9"/>
      <c r="BS970" s="9"/>
      <c r="BT970" s="9"/>
      <c r="BU970" s="9"/>
      <c r="BV970" s="9">
        <f t="shared" si="122"/>
        <v>-258806.37409740128</v>
      </c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</row>
    <row r="971" spans="1:117">
      <c r="A971" s="8">
        <v>966</v>
      </c>
      <c r="B971" s="20">
        <v>2015</v>
      </c>
      <c r="C971" s="20">
        <v>1978</v>
      </c>
      <c r="D971" s="21">
        <v>104.63</v>
      </c>
      <c r="E971" s="9">
        <v>93723.263200000001</v>
      </c>
      <c r="F971" s="9">
        <v>2055979.6155999999</v>
      </c>
      <c r="G971" s="9">
        <v>77366.129400000005</v>
      </c>
      <c r="H971" s="9">
        <v>381211.27970000001</v>
      </c>
      <c r="I971" s="9">
        <v>69957.407999999996</v>
      </c>
      <c r="J971" s="9">
        <v>84842.011599999998</v>
      </c>
      <c r="K971" s="9">
        <v>0</v>
      </c>
      <c r="L971" s="9">
        <v>2575633.1812</v>
      </c>
      <c r="M971" s="9">
        <f t="shared" si="123"/>
        <v>84842.011599999998</v>
      </c>
      <c r="N971" s="9"/>
      <c r="O971" s="9"/>
      <c r="P971" s="9"/>
      <c r="Q971" s="9"/>
      <c r="R971" s="9"/>
      <c r="S971" s="9"/>
      <c r="T971" s="9"/>
      <c r="U971" s="9"/>
      <c r="V971" s="9">
        <f t="shared" si="120"/>
        <v>362285.26320000004</v>
      </c>
      <c r="W971" s="9"/>
      <c r="X971" s="9"/>
      <c r="Y971" s="9"/>
      <c r="Z971" s="9"/>
      <c r="AA971" s="8">
        <v>966</v>
      </c>
      <c r="AB971" s="20">
        <v>2016</v>
      </c>
      <c r="AC971" s="20">
        <v>1973</v>
      </c>
      <c r="AD971" s="21">
        <v>193.28</v>
      </c>
      <c r="AE971" s="9">
        <f t="shared" si="124"/>
        <v>-106555.31500192685</v>
      </c>
      <c r="AF971" s="9">
        <v>2216590.6921000001</v>
      </c>
      <c r="AG971" s="9">
        <v>33508.915200000003</v>
      </c>
      <c r="AH971" s="9">
        <v>201229.64569999999</v>
      </c>
      <c r="AI971" s="9">
        <v>91363.641499999998</v>
      </c>
      <c r="AJ971" s="9">
        <v>161744.17820000002</v>
      </c>
      <c r="AK971" s="9">
        <v>54076.631417527169</v>
      </c>
      <c r="AL971" s="9">
        <v>2756915.7562843999</v>
      </c>
      <c r="AM971" s="9">
        <f t="shared" si="125"/>
        <v>107667.54678247285</v>
      </c>
      <c r="AN971" s="9"/>
      <c r="AO971" s="9"/>
      <c r="AP971" s="9"/>
      <c r="AQ971" s="9"/>
      <c r="AR971" s="9"/>
      <c r="AS971" s="9"/>
      <c r="AT971" s="9"/>
      <c r="AU971" s="9"/>
      <c r="AV971" s="9">
        <f t="shared" si="121"/>
        <v>-106555.31500192685</v>
      </c>
      <c r="AW971" s="9"/>
      <c r="AX971" s="9"/>
      <c r="AY971" s="9"/>
      <c r="AZ971" s="9"/>
      <c r="BA971" s="20">
        <v>966</v>
      </c>
      <c r="BB971" s="20">
        <v>2017</v>
      </c>
      <c r="BC971" s="20">
        <v>1974</v>
      </c>
      <c r="BD971" s="21">
        <v>139.1</v>
      </c>
      <c r="BE971" s="9">
        <f t="shared" si="126"/>
        <v>227533.2726244214</v>
      </c>
      <c r="BF971" s="9">
        <v>2226161.3103999998</v>
      </c>
      <c r="BG971" s="9">
        <v>33412.713799999998</v>
      </c>
      <c r="BH971" s="9">
        <v>192746.9112</v>
      </c>
      <c r="BI971" s="9">
        <v>71632.239828817503</v>
      </c>
      <c r="BJ971" s="9">
        <v>655040.34290000005</v>
      </c>
      <c r="BK971" s="9">
        <v>48306.875251939666</v>
      </c>
      <c r="BL971" s="9">
        <v>2903153.3702524565</v>
      </c>
      <c r="BM971" s="9">
        <f t="shared" si="127"/>
        <v>606733.46764806041</v>
      </c>
      <c r="BN971" s="9"/>
      <c r="BO971" s="9"/>
      <c r="BP971" s="9"/>
      <c r="BQ971" s="9"/>
      <c r="BR971" s="9"/>
      <c r="BS971" s="9"/>
      <c r="BT971" s="9"/>
      <c r="BU971" s="9"/>
      <c r="BV971" s="9">
        <f t="shared" si="122"/>
        <v>227533.2726244214</v>
      </c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</row>
    <row r="972" spans="1:117">
      <c r="A972" s="8">
        <v>967</v>
      </c>
      <c r="B972" s="20">
        <v>2015</v>
      </c>
      <c r="C972" s="20">
        <v>1994</v>
      </c>
      <c r="D972" s="21">
        <v>76.42</v>
      </c>
      <c r="E972" s="9">
        <v>47554.325199999999</v>
      </c>
      <c r="F972" s="9">
        <v>2037781.9071</v>
      </c>
      <c r="G972" s="9">
        <v>77366.129400000005</v>
      </c>
      <c r="H972" s="9">
        <v>380259.26280000003</v>
      </c>
      <c r="I972" s="9">
        <v>73532.72</v>
      </c>
      <c r="J972" s="9">
        <v>59210.002099999998</v>
      </c>
      <c r="K972" s="9">
        <v>2299.1284000000001</v>
      </c>
      <c r="L972" s="9">
        <v>2578296.5677</v>
      </c>
      <c r="M972" s="9">
        <f t="shared" si="123"/>
        <v>56910.873699999996</v>
      </c>
      <c r="N972" s="9"/>
      <c r="O972" s="9"/>
      <c r="P972" s="9"/>
      <c r="Q972" s="9"/>
      <c r="R972" s="9"/>
      <c r="S972" s="9"/>
      <c r="T972" s="9"/>
      <c r="U972" s="9"/>
      <c r="V972" s="9">
        <f t="shared" si="120"/>
        <v>316116.32520000002</v>
      </c>
      <c r="W972" s="9"/>
      <c r="X972" s="9"/>
      <c r="Y972" s="9"/>
      <c r="Z972" s="9"/>
      <c r="AA972" s="8">
        <v>967</v>
      </c>
      <c r="AB972" s="20">
        <v>2016</v>
      </c>
      <c r="AC972" s="20">
        <v>1999</v>
      </c>
      <c r="AD972" s="21">
        <v>133.88999999999999</v>
      </c>
      <c r="AE972" s="9">
        <f t="shared" si="124"/>
        <v>175087.49439807283</v>
      </c>
      <c r="AF972" s="9">
        <v>2207484.69</v>
      </c>
      <c r="AG972" s="9">
        <v>33508.915200000003</v>
      </c>
      <c r="AH972" s="9">
        <v>204943.171</v>
      </c>
      <c r="AI972" s="9">
        <v>77412.805999999997</v>
      </c>
      <c r="AJ972" s="9">
        <v>467429.34289999999</v>
      </c>
      <c r="AK972" s="9">
        <v>14039.479817527172</v>
      </c>
      <c r="AL972" s="9">
        <v>2801651.9508843999</v>
      </c>
      <c r="AM972" s="9">
        <f t="shared" si="125"/>
        <v>453389.86308247282</v>
      </c>
      <c r="AN972" s="9"/>
      <c r="AO972" s="9"/>
      <c r="AP972" s="9"/>
      <c r="AQ972" s="9"/>
      <c r="AR972" s="9"/>
      <c r="AS972" s="9"/>
      <c r="AT972" s="9"/>
      <c r="AU972" s="9"/>
      <c r="AV972" s="9">
        <f t="shared" si="121"/>
        <v>175087.49439807283</v>
      </c>
      <c r="AW972" s="9"/>
      <c r="AX972" s="9"/>
      <c r="AY972" s="9"/>
      <c r="AZ972" s="9"/>
      <c r="BA972" s="20">
        <v>967</v>
      </c>
      <c r="BB972" s="20">
        <v>2017</v>
      </c>
      <c r="BC972" s="20">
        <v>2000</v>
      </c>
      <c r="BD972" s="21">
        <v>82.51</v>
      </c>
      <c r="BE972" s="9">
        <f t="shared" si="126"/>
        <v>8712.6333255707286</v>
      </c>
      <c r="BF972" s="9">
        <v>2251304.4079999998</v>
      </c>
      <c r="BG972" s="9">
        <v>33412.713799999998</v>
      </c>
      <c r="BH972" s="9">
        <v>192141.3658</v>
      </c>
      <c r="BI972" s="9">
        <v>73907.130329967506</v>
      </c>
      <c r="BJ972" s="9">
        <v>364033.9975</v>
      </c>
      <c r="BK972" s="9">
        <v>49138.154951939665</v>
      </c>
      <c r="BL972" s="9">
        <v>2856948.8271524566</v>
      </c>
      <c r="BM972" s="9">
        <f t="shared" si="127"/>
        <v>314895.84254806035</v>
      </c>
      <c r="BN972" s="9"/>
      <c r="BO972" s="9"/>
      <c r="BP972" s="9"/>
      <c r="BQ972" s="9"/>
      <c r="BR972" s="9"/>
      <c r="BS972" s="9"/>
      <c r="BT972" s="9"/>
      <c r="BU972" s="9"/>
      <c r="BV972" s="9">
        <f t="shared" si="122"/>
        <v>8712.6333255707286</v>
      </c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</row>
    <row r="973" spans="1:117">
      <c r="A973" s="8">
        <v>968</v>
      </c>
      <c r="B973" s="20">
        <v>2015</v>
      </c>
      <c r="C973" s="20">
        <v>1972</v>
      </c>
      <c r="D973" s="21">
        <v>151.79</v>
      </c>
      <c r="E973" s="9">
        <v>12716.7667</v>
      </c>
      <c r="F973" s="9">
        <v>2028116.3145000001</v>
      </c>
      <c r="G973" s="9">
        <v>77366.129400000005</v>
      </c>
      <c r="H973" s="9">
        <v>379577.14600000001</v>
      </c>
      <c r="I973" s="9">
        <v>76094.418399999995</v>
      </c>
      <c r="J973" s="9">
        <v>32289.2814</v>
      </c>
      <c r="K973" s="9">
        <v>10552.599399999999</v>
      </c>
      <c r="L973" s="9">
        <v>2570173.9237000002</v>
      </c>
      <c r="M973" s="9">
        <f t="shared" si="123"/>
        <v>21736.682000000001</v>
      </c>
      <c r="N973" s="9"/>
      <c r="O973" s="9"/>
      <c r="P973" s="9"/>
      <c r="Q973" s="9"/>
      <c r="R973" s="9"/>
      <c r="S973" s="9"/>
      <c r="T973" s="9"/>
      <c r="U973" s="9"/>
      <c r="V973" s="9">
        <f t="shared" si="120"/>
        <v>281278.76670000004</v>
      </c>
      <c r="W973" s="9"/>
      <c r="X973" s="9"/>
      <c r="Y973" s="9"/>
      <c r="Z973" s="9"/>
      <c r="AA973" s="8">
        <v>968</v>
      </c>
      <c r="AB973" s="20">
        <v>2016</v>
      </c>
      <c r="AC973" s="20">
        <v>2005</v>
      </c>
      <c r="AD973" s="21">
        <v>141.47</v>
      </c>
      <c r="AE973" s="9">
        <f t="shared" si="124"/>
        <v>-20502.821901926771</v>
      </c>
      <c r="AF973" s="9">
        <v>2175430.6257000002</v>
      </c>
      <c r="AG973" s="9">
        <v>33508.915200000003</v>
      </c>
      <c r="AH973" s="9">
        <v>203961.6869</v>
      </c>
      <c r="AI973" s="9">
        <v>81100.009399999995</v>
      </c>
      <c r="AJ973" s="9">
        <v>274764.93650000001</v>
      </c>
      <c r="AK973" s="9">
        <v>25147.096917527171</v>
      </c>
      <c r="AL973" s="9">
        <v>2764121.8986843997</v>
      </c>
      <c r="AM973" s="9">
        <f t="shared" si="125"/>
        <v>249617.83958247284</v>
      </c>
      <c r="AN973" s="9"/>
      <c r="AO973" s="9"/>
      <c r="AP973" s="9"/>
      <c r="AQ973" s="9"/>
      <c r="AR973" s="9"/>
      <c r="AS973" s="9"/>
      <c r="AT973" s="9"/>
      <c r="AU973" s="9"/>
      <c r="AV973" s="9">
        <f t="shared" si="121"/>
        <v>-20502.821901926771</v>
      </c>
      <c r="AW973" s="9"/>
      <c r="AX973" s="9"/>
      <c r="AY973" s="9"/>
      <c r="AZ973" s="9"/>
      <c r="BA973" s="20">
        <v>968</v>
      </c>
      <c r="BB973" s="20">
        <v>2017</v>
      </c>
      <c r="BC973" s="20">
        <v>2006</v>
      </c>
      <c r="BD973" s="21">
        <v>123.71</v>
      </c>
      <c r="BE973" s="9">
        <f t="shared" si="126"/>
        <v>-79446.533326261211</v>
      </c>
      <c r="BF973" s="9">
        <v>2201276.7711</v>
      </c>
      <c r="BG973" s="9">
        <v>33412.713799999998</v>
      </c>
      <c r="BH973" s="9">
        <v>190343.48699999999</v>
      </c>
      <c r="BI973" s="9">
        <v>80661.335478134599</v>
      </c>
      <c r="BJ973" s="9">
        <v>336381.9448</v>
      </c>
      <c r="BK973" s="9">
        <v>53591.385051939666</v>
      </c>
      <c r="BL973" s="9">
        <v>2867931.4004524564</v>
      </c>
      <c r="BM973" s="9">
        <f t="shared" si="127"/>
        <v>282790.5597480603</v>
      </c>
      <c r="BN973" s="9"/>
      <c r="BO973" s="9"/>
      <c r="BP973" s="9"/>
      <c r="BQ973" s="9"/>
      <c r="BR973" s="9"/>
      <c r="BS973" s="9"/>
      <c r="BT973" s="9"/>
      <c r="BU973" s="9"/>
      <c r="BV973" s="9">
        <f t="shared" si="122"/>
        <v>-79446.533326261211</v>
      </c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</row>
    <row r="974" spans="1:117">
      <c r="A974" s="8">
        <v>969</v>
      </c>
      <c r="B974" s="20">
        <v>2015</v>
      </c>
      <c r="C974" s="20">
        <v>1997</v>
      </c>
      <c r="D974" s="21">
        <v>158.16</v>
      </c>
      <c r="E974" s="9">
        <v>116220.25810000001</v>
      </c>
      <c r="F974" s="9">
        <v>2050024.9505</v>
      </c>
      <c r="G974" s="9">
        <v>77366.129400000005</v>
      </c>
      <c r="H974" s="9">
        <v>380984.15470000001</v>
      </c>
      <c r="I974" s="9">
        <v>70810.378899999996</v>
      </c>
      <c r="J974" s="9">
        <v>112691.86380000001</v>
      </c>
      <c r="K974" s="9">
        <v>0</v>
      </c>
      <c r="L974" s="9">
        <v>2575657.2193</v>
      </c>
      <c r="M974" s="9">
        <f t="shared" si="123"/>
        <v>112691.86380000001</v>
      </c>
      <c r="N974" s="9"/>
      <c r="O974" s="9"/>
      <c r="P974" s="9"/>
      <c r="Q974" s="9"/>
      <c r="R974" s="9"/>
      <c r="S974" s="9"/>
      <c r="T974" s="9"/>
      <c r="U974" s="9"/>
      <c r="V974" s="9">
        <f t="shared" si="120"/>
        <v>384782.25810000004</v>
      </c>
      <c r="W974" s="9"/>
      <c r="X974" s="9"/>
      <c r="Y974" s="9"/>
      <c r="Z974" s="9"/>
      <c r="AA974" s="8">
        <v>969</v>
      </c>
      <c r="AB974" s="20">
        <v>2016</v>
      </c>
      <c r="AC974" s="20">
        <v>1991</v>
      </c>
      <c r="AD974" s="21">
        <v>96.26</v>
      </c>
      <c r="AE974" s="9">
        <f t="shared" si="124"/>
        <v>132966.5716980733</v>
      </c>
      <c r="AF974" s="9">
        <v>2183377.9698999999</v>
      </c>
      <c r="AG974" s="9">
        <v>33508.915200000003</v>
      </c>
      <c r="AH974" s="9">
        <v>204256.21779999998</v>
      </c>
      <c r="AI974" s="9">
        <v>79993.526700000002</v>
      </c>
      <c r="AJ974" s="9">
        <v>435517.11460000003</v>
      </c>
      <c r="AK974" s="9">
        <v>14383.91521752717</v>
      </c>
      <c r="AL974" s="9">
        <v>2789303.2572843996</v>
      </c>
      <c r="AM974" s="9">
        <f t="shared" si="125"/>
        <v>421133.19938247284</v>
      </c>
      <c r="AN974" s="9"/>
      <c r="AO974" s="9"/>
      <c r="AP974" s="9"/>
      <c r="AQ974" s="9"/>
      <c r="AR974" s="9"/>
      <c r="AS974" s="9"/>
      <c r="AT974" s="9"/>
      <c r="AU974" s="9"/>
      <c r="AV974" s="9">
        <f t="shared" si="121"/>
        <v>132966.5716980733</v>
      </c>
      <c r="AW974" s="9"/>
      <c r="AX974" s="9"/>
      <c r="AY974" s="9"/>
      <c r="AZ974" s="9"/>
      <c r="BA974" s="20">
        <v>969</v>
      </c>
      <c r="BB974" s="20">
        <v>2017</v>
      </c>
      <c r="BC974" s="20">
        <v>1992</v>
      </c>
      <c r="BD974" s="21">
        <v>115.81</v>
      </c>
      <c r="BE974" s="9">
        <f t="shared" si="126"/>
        <v>-278577.77178860316</v>
      </c>
      <c r="BF974" s="9">
        <v>2218365.8424999998</v>
      </c>
      <c r="BG974" s="9">
        <v>33412.713799999998</v>
      </c>
      <c r="BH974" s="9">
        <v>184544.94820000001</v>
      </c>
      <c r="BI974" s="9">
        <v>102445.073415793</v>
      </c>
      <c r="BJ974" s="9">
        <v>118667.83099999999</v>
      </c>
      <c r="BK974" s="9">
        <v>97629.007951939653</v>
      </c>
      <c r="BL974" s="9">
        <v>2838385.1727524563</v>
      </c>
      <c r="BM974" s="9">
        <f t="shared" si="127"/>
        <v>21038.823048060338</v>
      </c>
      <c r="BN974" s="9"/>
      <c r="BO974" s="9"/>
      <c r="BP974" s="9"/>
      <c r="BQ974" s="9"/>
      <c r="BR974" s="9"/>
      <c r="BS974" s="9"/>
      <c r="BT974" s="9"/>
      <c r="BU974" s="9"/>
      <c r="BV974" s="9">
        <f t="shared" si="122"/>
        <v>-278577.77178860316</v>
      </c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</row>
    <row r="975" spans="1:117">
      <c r="A975" s="8">
        <v>970</v>
      </c>
      <c r="B975" s="20">
        <v>2015</v>
      </c>
      <c r="C975" s="20">
        <v>1988</v>
      </c>
      <c r="D975" s="21">
        <v>75.92</v>
      </c>
      <c r="E975" s="9">
        <v>87612.752099999998</v>
      </c>
      <c r="F975" s="9">
        <v>2047482.3525</v>
      </c>
      <c r="G975" s="9">
        <v>77366.129400000005</v>
      </c>
      <c r="H975" s="9">
        <v>380312.89179999998</v>
      </c>
      <c r="I975" s="9">
        <v>73331.315700000006</v>
      </c>
      <c r="J975" s="9">
        <v>85771.8554</v>
      </c>
      <c r="K975" s="9">
        <v>304.41739999999999</v>
      </c>
      <c r="L975" s="9">
        <v>2576347.3753</v>
      </c>
      <c r="M975" s="9">
        <f t="shared" si="123"/>
        <v>85467.437999999995</v>
      </c>
      <c r="N975" s="9"/>
      <c r="O975" s="9"/>
      <c r="P975" s="9"/>
      <c r="Q975" s="9"/>
      <c r="R975" s="9"/>
      <c r="S975" s="9"/>
      <c r="T975" s="9"/>
      <c r="U975" s="9"/>
      <c r="V975" s="9">
        <f t="shared" si="120"/>
        <v>356174.75210000004</v>
      </c>
      <c r="W975" s="9"/>
      <c r="X975" s="9"/>
      <c r="Y975" s="9"/>
      <c r="Z975" s="9"/>
      <c r="AA975" s="8">
        <v>970</v>
      </c>
      <c r="AB975" s="20">
        <v>2016</v>
      </c>
      <c r="AC975" s="20">
        <v>1936</v>
      </c>
      <c r="AD975" s="21">
        <v>90.47</v>
      </c>
      <c r="AE975" s="9">
        <f t="shared" si="124"/>
        <v>-137436.62280192692</v>
      </c>
      <c r="AF975" s="9">
        <v>2163561.1042999998</v>
      </c>
      <c r="AG975" s="9">
        <v>33508.915200000003</v>
      </c>
      <c r="AH975" s="9">
        <v>194817.484</v>
      </c>
      <c r="AI975" s="9">
        <v>115452.6153</v>
      </c>
      <c r="AJ975" s="9">
        <v>201060.37340000001</v>
      </c>
      <c r="AK975" s="9">
        <v>71425.266917527173</v>
      </c>
      <c r="AL975" s="9">
        <v>2774411.8480843999</v>
      </c>
      <c r="AM975" s="9">
        <f t="shared" si="125"/>
        <v>129635.10648247284</v>
      </c>
      <c r="AN975" s="9"/>
      <c r="AO975" s="9"/>
      <c r="AP975" s="9"/>
      <c r="AQ975" s="9"/>
      <c r="AR975" s="9"/>
      <c r="AS975" s="9"/>
      <c r="AT975" s="9"/>
      <c r="AU975" s="9"/>
      <c r="AV975" s="9">
        <f t="shared" si="121"/>
        <v>-137436.62280192692</v>
      </c>
      <c r="AW975" s="9"/>
      <c r="AX975" s="9"/>
      <c r="AY975" s="9"/>
      <c r="AZ975" s="9"/>
      <c r="BA975" s="20">
        <v>970</v>
      </c>
      <c r="BB975" s="20">
        <v>2017</v>
      </c>
      <c r="BC975" s="20">
        <v>1937</v>
      </c>
      <c r="BD975" s="21">
        <v>136</v>
      </c>
      <c r="BE975" s="9">
        <f t="shared" si="126"/>
        <v>-312341.34541867906</v>
      </c>
      <c r="BF975" s="9">
        <v>2178450.5523000001</v>
      </c>
      <c r="BG975" s="9">
        <v>33412.713799999998</v>
      </c>
      <c r="BH975" s="9">
        <v>180219.44320000001</v>
      </c>
      <c r="BI975" s="9">
        <v>118694.97188571699</v>
      </c>
      <c r="BJ975" s="9">
        <v>128010.32879999999</v>
      </c>
      <c r="BK975" s="9">
        <v>110992.03455193967</v>
      </c>
      <c r="BL975" s="9">
        <v>2840137.3208524566</v>
      </c>
      <c r="BM975" s="9">
        <f t="shared" si="127"/>
        <v>17018.294248060323</v>
      </c>
      <c r="BN975" s="9"/>
      <c r="BO975" s="9"/>
      <c r="BP975" s="9"/>
      <c r="BQ975" s="9"/>
      <c r="BR975" s="9"/>
      <c r="BS975" s="9"/>
      <c r="BT975" s="9"/>
      <c r="BU975" s="9"/>
      <c r="BV975" s="9">
        <f t="shared" si="122"/>
        <v>-312341.34541867906</v>
      </c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</row>
    <row r="976" spans="1:117">
      <c r="A976" s="8">
        <v>971</v>
      </c>
      <c r="B976" s="20">
        <v>2015</v>
      </c>
      <c r="C976" s="20">
        <v>1959</v>
      </c>
      <c r="D976" s="21">
        <v>119.32</v>
      </c>
      <c r="E976" s="9">
        <v>75339.761700000003</v>
      </c>
      <c r="F976" s="9">
        <v>2044021.9127</v>
      </c>
      <c r="G976" s="9">
        <v>77366.129400000005</v>
      </c>
      <c r="H976" s="9">
        <v>381263.24369999999</v>
      </c>
      <c r="I976" s="9">
        <v>69762.256699999998</v>
      </c>
      <c r="J976" s="9">
        <v>74653.768500000006</v>
      </c>
      <c r="K976" s="9">
        <v>0</v>
      </c>
      <c r="L976" s="9">
        <v>2571727.5493000001</v>
      </c>
      <c r="M976" s="9">
        <f t="shared" si="123"/>
        <v>74653.768500000006</v>
      </c>
      <c r="N976" s="9"/>
      <c r="O976" s="9"/>
      <c r="P976" s="9"/>
      <c r="Q976" s="9"/>
      <c r="R976" s="9"/>
      <c r="S976" s="9"/>
      <c r="T976" s="9"/>
      <c r="U976" s="9"/>
      <c r="V976" s="9">
        <f t="shared" si="120"/>
        <v>343901.76170000003</v>
      </c>
      <c r="W976" s="9"/>
      <c r="X976" s="9"/>
      <c r="Y976" s="9"/>
      <c r="Z976" s="9"/>
      <c r="AA976" s="8">
        <v>971</v>
      </c>
      <c r="AB976" s="20">
        <v>2016</v>
      </c>
      <c r="AC976" s="20">
        <v>1929</v>
      </c>
      <c r="AD976" s="21">
        <v>92.94</v>
      </c>
      <c r="AE976" s="9">
        <f t="shared" si="124"/>
        <v>-178813.06010192726</v>
      </c>
      <c r="AF976" s="9">
        <v>2171879.9254000001</v>
      </c>
      <c r="AG976" s="9">
        <v>33508.915200000003</v>
      </c>
      <c r="AH976" s="9">
        <v>193972.64809999999</v>
      </c>
      <c r="AI976" s="9">
        <v>118626.4639</v>
      </c>
      <c r="AJ976" s="9">
        <v>120325.29269999999</v>
      </c>
      <c r="AK976" s="9">
        <v>59282.238017527168</v>
      </c>
      <c r="AL976" s="9">
        <v>2757844.0673843999</v>
      </c>
      <c r="AM976" s="9">
        <f t="shared" si="125"/>
        <v>61043.054682472823</v>
      </c>
      <c r="AN976" s="9"/>
      <c r="AO976" s="9"/>
      <c r="AP976" s="9"/>
      <c r="AQ976" s="9"/>
      <c r="AR976" s="9"/>
      <c r="AS976" s="9"/>
      <c r="AT976" s="9"/>
      <c r="AU976" s="9"/>
      <c r="AV976" s="9">
        <f t="shared" si="121"/>
        <v>-178813.06010192726</v>
      </c>
      <c r="AW976" s="9"/>
      <c r="AX976" s="9"/>
      <c r="AY976" s="9"/>
      <c r="AZ976" s="9"/>
      <c r="BA976" s="20">
        <v>971</v>
      </c>
      <c r="BB976" s="20">
        <v>2017</v>
      </c>
      <c r="BC976" s="20">
        <v>1930</v>
      </c>
      <c r="BD976" s="21">
        <v>85.5</v>
      </c>
      <c r="BE976" s="9">
        <f t="shared" si="126"/>
        <v>-321041.83157986915</v>
      </c>
      <c r="BF976" s="9">
        <v>2184975.5885999999</v>
      </c>
      <c r="BG976" s="9">
        <v>33412.713799999998</v>
      </c>
      <c r="BH976" s="9">
        <v>177394.01089999999</v>
      </c>
      <c r="BI976" s="9">
        <v>129309.45222452701</v>
      </c>
      <c r="BJ976" s="9">
        <v>118659.80619999999</v>
      </c>
      <c r="BK976" s="9">
        <v>127380.89735193967</v>
      </c>
      <c r="BL976" s="9">
        <v>2837412.5059524565</v>
      </c>
      <c r="BM976" s="9">
        <f t="shared" si="127"/>
        <v>-8721.0911519396759</v>
      </c>
      <c r="BN976" s="9"/>
      <c r="BO976" s="9"/>
      <c r="BP976" s="9"/>
      <c r="BQ976" s="9"/>
      <c r="BR976" s="9"/>
      <c r="BS976" s="9"/>
      <c r="BT976" s="9"/>
      <c r="BU976" s="9"/>
      <c r="BV976" s="9">
        <f t="shared" si="122"/>
        <v>-321041.83157986915</v>
      </c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</row>
    <row r="977" spans="1:117">
      <c r="A977" s="8">
        <v>972</v>
      </c>
      <c r="B977" s="20">
        <v>2015</v>
      </c>
      <c r="C977" s="20">
        <v>1957</v>
      </c>
      <c r="D977" s="21">
        <v>112.95</v>
      </c>
      <c r="E977" s="9">
        <v>64449.476600000002</v>
      </c>
      <c r="F977" s="9">
        <v>2046432.8938</v>
      </c>
      <c r="G977" s="9">
        <v>77366.129400000005</v>
      </c>
      <c r="H977" s="9">
        <v>379429.4817</v>
      </c>
      <c r="I977" s="9">
        <v>76648.974000000002</v>
      </c>
      <c r="J977" s="9">
        <v>74945.221000000005</v>
      </c>
      <c r="K977" s="9">
        <v>8505.3958999999995</v>
      </c>
      <c r="L977" s="9">
        <v>2581867.8273</v>
      </c>
      <c r="M977" s="9">
        <f t="shared" si="123"/>
        <v>66439.825100000002</v>
      </c>
      <c r="N977" s="9"/>
      <c r="O977" s="9"/>
      <c r="P977" s="9"/>
      <c r="Q977" s="9"/>
      <c r="R977" s="9"/>
      <c r="S977" s="9"/>
      <c r="T977" s="9"/>
      <c r="U977" s="9"/>
      <c r="V977" s="9">
        <f t="shared" si="120"/>
        <v>333011.47659999999</v>
      </c>
      <c r="W977" s="9"/>
      <c r="X977" s="9"/>
      <c r="Y977" s="9"/>
      <c r="Z977" s="9"/>
      <c r="AA977" s="8">
        <v>972</v>
      </c>
      <c r="AB977" s="20">
        <v>2016</v>
      </c>
      <c r="AC977" s="20">
        <v>1965</v>
      </c>
      <c r="AD977" s="21">
        <v>118.43</v>
      </c>
      <c r="AE977" s="9">
        <f t="shared" si="124"/>
        <v>149399.59019807354</v>
      </c>
      <c r="AF977" s="9">
        <v>2163531.6463000001</v>
      </c>
      <c r="AG977" s="9">
        <v>33508.915200000003</v>
      </c>
      <c r="AH977" s="9">
        <v>205071.9865</v>
      </c>
      <c r="AI977" s="9">
        <v>76928.876799999998</v>
      </c>
      <c r="AJ977" s="9">
        <v>491157.6617</v>
      </c>
      <c r="AK977" s="9">
        <v>12818.055817527171</v>
      </c>
      <c r="AL977" s="9">
        <v>2807981.4404843999</v>
      </c>
      <c r="AM977" s="9">
        <f t="shared" si="125"/>
        <v>478339.60588247282</v>
      </c>
      <c r="AN977" s="9"/>
      <c r="AO977" s="9"/>
      <c r="AP977" s="9"/>
      <c r="AQ977" s="9"/>
      <c r="AR977" s="9"/>
      <c r="AS977" s="9"/>
      <c r="AT977" s="9"/>
      <c r="AU977" s="9"/>
      <c r="AV977" s="9">
        <f t="shared" si="121"/>
        <v>149399.59019807354</v>
      </c>
      <c r="AW977" s="9"/>
      <c r="AX977" s="9"/>
      <c r="AY977" s="9"/>
      <c r="AZ977" s="9"/>
      <c r="BA977" s="20">
        <v>972</v>
      </c>
      <c r="BB977" s="20">
        <v>2017</v>
      </c>
      <c r="BC977" s="20">
        <v>1966</v>
      </c>
      <c r="BD977" s="21">
        <v>143.24</v>
      </c>
      <c r="BE977" s="9">
        <f t="shared" si="126"/>
        <v>16350.898154063616</v>
      </c>
      <c r="BF977" s="9">
        <v>2179069.8857</v>
      </c>
      <c r="BG977" s="9">
        <v>33412.713799999998</v>
      </c>
      <c r="BH977" s="9">
        <v>190743.16390000001</v>
      </c>
      <c r="BI977" s="9">
        <v>79159.843858459295</v>
      </c>
      <c r="BJ977" s="9">
        <v>433340.57530000003</v>
      </c>
      <c r="BK977" s="9">
        <v>43828.902051939665</v>
      </c>
      <c r="BL977" s="9">
        <v>2855546.3823524565</v>
      </c>
      <c r="BM977" s="9">
        <f t="shared" si="127"/>
        <v>389511.67324806034</v>
      </c>
      <c r="BN977" s="9"/>
      <c r="BO977" s="9"/>
      <c r="BP977" s="9"/>
      <c r="BQ977" s="9"/>
      <c r="BR977" s="9"/>
      <c r="BS977" s="9"/>
      <c r="BT977" s="9"/>
      <c r="BU977" s="9"/>
      <c r="BV977" s="9">
        <f t="shared" si="122"/>
        <v>16350.898154063616</v>
      </c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</row>
    <row r="978" spans="1:117">
      <c r="A978" s="8">
        <v>973</v>
      </c>
      <c r="B978" s="20">
        <v>2015</v>
      </c>
      <c r="C978" s="20">
        <v>1960</v>
      </c>
      <c r="D978" s="21">
        <v>101.81</v>
      </c>
      <c r="E978" s="9">
        <v>38759.602400000003</v>
      </c>
      <c r="F978" s="9">
        <v>2031913.3955000001</v>
      </c>
      <c r="G978" s="9">
        <v>77366.129400000005</v>
      </c>
      <c r="H978" s="9">
        <v>380557.89039999997</v>
      </c>
      <c r="I978" s="9">
        <v>72411.220300000001</v>
      </c>
      <c r="J978" s="9">
        <v>49839.880599999997</v>
      </c>
      <c r="K978" s="9">
        <v>392.24329999999998</v>
      </c>
      <c r="L978" s="9">
        <v>2572936.6705</v>
      </c>
      <c r="M978" s="9">
        <f t="shared" si="123"/>
        <v>49447.637299999995</v>
      </c>
      <c r="N978" s="9"/>
      <c r="O978" s="9"/>
      <c r="P978" s="9"/>
      <c r="Q978" s="9"/>
      <c r="R978" s="9"/>
      <c r="S978" s="9"/>
      <c r="T978" s="9"/>
      <c r="U978" s="9"/>
      <c r="V978" s="9">
        <f t="shared" si="120"/>
        <v>307321.60240000003</v>
      </c>
      <c r="W978" s="9"/>
      <c r="X978" s="9"/>
      <c r="Y978" s="9"/>
      <c r="Z978" s="9"/>
      <c r="AA978" s="8">
        <v>973</v>
      </c>
      <c r="AB978" s="20">
        <v>2016</v>
      </c>
      <c r="AC978" s="20">
        <v>1988</v>
      </c>
      <c r="AD978" s="21">
        <v>120.42</v>
      </c>
      <c r="AE978" s="9">
        <f t="shared" si="124"/>
        <v>-193262.16720192647</v>
      </c>
      <c r="AF978" s="9">
        <v>2150096.6918000001</v>
      </c>
      <c r="AG978" s="9">
        <v>33508.915200000003</v>
      </c>
      <c r="AH978" s="9">
        <v>187035.08869999999</v>
      </c>
      <c r="AI978" s="9">
        <v>144689.23250000001</v>
      </c>
      <c r="AJ978" s="9">
        <v>144873.53030000001</v>
      </c>
      <c r="AK978" s="9">
        <v>94631.915217527174</v>
      </c>
      <c r="AL978" s="9">
        <v>2758833.7104843999</v>
      </c>
      <c r="AM978" s="9">
        <f t="shared" si="125"/>
        <v>50241.615082472839</v>
      </c>
      <c r="AN978" s="9"/>
      <c r="AO978" s="9"/>
      <c r="AP978" s="9"/>
      <c r="AQ978" s="9"/>
      <c r="AR978" s="9"/>
      <c r="AS978" s="9"/>
      <c r="AT978" s="9"/>
      <c r="AU978" s="9"/>
      <c r="AV978" s="9">
        <f t="shared" si="121"/>
        <v>-193262.16720192647</v>
      </c>
      <c r="AW978" s="9"/>
      <c r="AX978" s="9"/>
      <c r="AY978" s="9"/>
      <c r="AZ978" s="9"/>
      <c r="BA978" s="20">
        <v>973</v>
      </c>
      <c r="BB978" s="20">
        <v>2017</v>
      </c>
      <c r="BC978" s="20">
        <v>1989</v>
      </c>
      <c r="BD978" s="21">
        <v>135.44999999999999</v>
      </c>
      <c r="BE978" s="9">
        <f t="shared" si="126"/>
        <v>-181040.98014879366</v>
      </c>
      <c r="BF978" s="9">
        <v>2188072.6523000002</v>
      </c>
      <c r="BG978" s="9">
        <v>33412.713799999998</v>
      </c>
      <c r="BH978" s="9">
        <v>185910.83780000001</v>
      </c>
      <c r="BI978" s="9">
        <v>97313.749555602597</v>
      </c>
      <c r="BJ978" s="9">
        <v>255040.7936</v>
      </c>
      <c r="BK978" s="9">
        <v>91201.493251939653</v>
      </c>
      <c r="BL978" s="9">
        <v>2849590.2339524566</v>
      </c>
      <c r="BM978" s="9">
        <f t="shared" si="127"/>
        <v>163839.30034806035</v>
      </c>
      <c r="BN978" s="9"/>
      <c r="BO978" s="9"/>
      <c r="BP978" s="9"/>
      <c r="BQ978" s="9"/>
      <c r="BR978" s="9"/>
      <c r="BS978" s="9"/>
      <c r="BT978" s="9"/>
      <c r="BU978" s="9"/>
      <c r="BV978" s="9">
        <f t="shared" si="122"/>
        <v>-181040.98014879366</v>
      </c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</row>
    <row r="979" spans="1:117">
      <c r="A979" s="8">
        <v>974</v>
      </c>
      <c r="B979" s="20">
        <v>2015</v>
      </c>
      <c r="C979" s="20">
        <v>1964</v>
      </c>
      <c r="D979" s="21">
        <v>106.98</v>
      </c>
      <c r="E979" s="9">
        <v>76893.499200000006</v>
      </c>
      <c r="F979" s="9">
        <v>2013188.1697</v>
      </c>
      <c r="G979" s="9">
        <v>77366.129400000005</v>
      </c>
      <c r="H979" s="9">
        <v>380510.30430000002</v>
      </c>
      <c r="I979" s="9">
        <v>72589.930300000007</v>
      </c>
      <c r="J979" s="9">
        <v>111227.9994</v>
      </c>
      <c r="K979" s="9">
        <v>1572.7216000000001</v>
      </c>
      <c r="L979" s="9">
        <v>2576416.3122999999</v>
      </c>
      <c r="M979" s="9">
        <f t="shared" si="123"/>
        <v>109655.2778</v>
      </c>
      <c r="N979" s="9"/>
      <c r="O979" s="9"/>
      <c r="P979" s="9"/>
      <c r="Q979" s="9"/>
      <c r="R979" s="9"/>
      <c r="S979" s="9"/>
      <c r="T979" s="9"/>
      <c r="U979" s="9"/>
      <c r="V979" s="9">
        <f t="shared" si="120"/>
        <v>345455.49920000002</v>
      </c>
      <c r="W979" s="9"/>
      <c r="X979" s="9"/>
      <c r="Y979" s="9"/>
      <c r="Z979" s="9"/>
      <c r="AA979" s="8">
        <v>974</v>
      </c>
      <c r="AB979" s="20">
        <v>2016</v>
      </c>
      <c r="AC979" s="20">
        <v>1938</v>
      </c>
      <c r="AD979" s="21">
        <v>106.66</v>
      </c>
      <c r="AE979" s="9">
        <f t="shared" si="124"/>
        <v>50781.919698073063</v>
      </c>
      <c r="AF979" s="9">
        <v>2145967.2889</v>
      </c>
      <c r="AG979" s="9">
        <v>33508.915200000003</v>
      </c>
      <c r="AH979" s="9">
        <v>204201.7352</v>
      </c>
      <c r="AI979" s="9">
        <v>80198.204599999997</v>
      </c>
      <c r="AJ979" s="9">
        <v>393090.92739999999</v>
      </c>
      <c r="AK979" s="9">
        <v>23580.604117527171</v>
      </c>
      <c r="AL979" s="9">
        <v>2782604.5474843998</v>
      </c>
      <c r="AM979" s="9">
        <f t="shared" si="125"/>
        <v>369510.32328247279</v>
      </c>
      <c r="AN979" s="9"/>
      <c r="AO979" s="9"/>
      <c r="AP979" s="9"/>
      <c r="AQ979" s="9"/>
      <c r="AR979" s="9"/>
      <c r="AS979" s="9"/>
      <c r="AT979" s="9"/>
      <c r="AU979" s="9"/>
      <c r="AV979" s="9">
        <f t="shared" si="121"/>
        <v>50781.919698073063</v>
      </c>
      <c r="AW979" s="9"/>
      <c r="AX979" s="9"/>
      <c r="AY979" s="9"/>
      <c r="AZ979" s="9"/>
      <c r="BA979" s="20">
        <v>974</v>
      </c>
      <c r="BB979" s="20">
        <v>2017</v>
      </c>
      <c r="BC979" s="20">
        <v>1939</v>
      </c>
      <c r="BD979" s="21">
        <v>108.27</v>
      </c>
      <c r="BE979" s="9">
        <f t="shared" si="126"/>
        <v>-196431.30725656915</v>
      </c>
      <c r="BF979" s="9">
        <v>2201361.8878000001</v>
      </c>
      <c r="BG979" s="9">
        <v>33412.713799999998</v>
      </c>
      <c r="BH979" s="9">
        <v>184184.46580000001</v>
      </c>
      <c r="BI979" s="9">
        <v>103799.320347827</v>
      </c>
      <c r="BJ979" s="9">
        <v>208783.20869999999</v>
      </c>
      <c r="BK979" s="9">
        <v>81174.282051939663</v>
      </c>
      <c r="BL979" s="9">
        <v>2846798.6216524565</v>
      </c>
      <c r="BM979" s="9">
        <f t="shared" si="127"/>
        <v>127608.92664806033</v>
      </c>
      <c r="BN979" s="9"/>
      <c r="BO979" s="9"/>
      <c r="BP979" s="9"/>
      <c r="BQ979" s="9"/>
      <c r="BR979" s="9"/>
      <c r="BS979" s="9"/>
      <c r="BT979" s="9"/>
      <c r="BU979" s="9"/>
      <c r="BV979" s="9">
        <f t="shared" si="122"/>
        <v>-196431.30725656915</v>
      </c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</row>
    <row r="980" spans="1:117">
      <c r="A980" s="8">
        <v>975</v>
      </c>
      <c r="B980" s="20">
        <v>2015</v>
      </c>
      <c r="C980" s="20">
        <v>1986</v>
      </c>
      <c r="D980" s="21">
        <v>112.57</v>
      </c>
      <c r="E980" s="9">
        <v>75108.206600000005</v>
      </c>
      <c r="F980" s="9">
        <v>2050563.5859000001</v>
      </c>
      <c r="G980" s="9">
        <v>77366.129400000005</v>
      </c>
      <c r="H980" s="9">
        <v>380548.9117</v>
      </c>
      <c r="I980" s="9">
        <v>72444.939700000003</v>
      </c>
      <c r="J980" s="9">
        <v>69715.780299999999</v>
      </c>
      <c r="K980" s="9">
        <v>0</v>
      </c>
      <c r="L980" s="9">
        <v>2575531.1405000002</v>
      </c>
      <c r="M980" s="9">
        <f t="shared" si="123"/>
        <v>69715.780299999999</v>
      </c>
      <c r="N980" s="9"/>
      <c r="O980" s="9"/>
      <c r="P980" s="9"/>
      <c r="Q980" s="9"/>
      <c r="R980" s="9"/>
      <c r="S980" s="9"/>
      <c r="T980" s="9"/>
      <c r="U980" s="9"/>
      <c r="V980" s="9">
        <f t="shared" si="120"/>
        <v>343670.20660000003</v>
      </c>
      <c r="W980" s="9"/>
      <c r="X980" s="9"/>
      <c r="Y980" s="9"/>
      <c r="Z980" s="9"/>
      <c r="AA980" s="8">
        <v>975</v>
      </c>
      <c r="AB980" s="20">
        <v>2016</v>
      </c>
      <c r="AC980" s="20">
        <v>1950</v>
      </c>
      <c r="AD980" s="21">
        <v>163.12</v>
      </c>
      <c r="AE980" s="9">
        <f t="shared" si="124"/>
        <v>143715.20229807263</v>
      </c>
      <c r="AF980" s="9">
        <v>2180981.4564999999</v>
      </c>
      <c r="AG980" s="9">
        <v>33508.915200000003</v>
      </c>
      <c r="AH980" s="9">
        <v>203374.21649999998</v>
      </c>
      <c r="AI980" s="9">
        <v>83306.996799999994</v>
      </c>
      <c r="AJ980" s="9">
        <v>465385.80129999999</v>
      </c>
      <c r="AK980" s="9">
        <v>21744.492717527173</v>
      </c>
      <c r="AL980" s="9">
        <v>2801097.6912843999</v>
      </c>
      <c r="AM980" s="9">
        <f t="shared" si="125"/>
        <v>443641.30858247285</v>
      </c>
      <c r="AN980" s="9"/>
      <c r="AO980" s="9"/>
      <c r="AP980" s="9"/>
      <c r="AQ980" s="9"/>
      <c r="AR980" s="9"/>
      <c r="AS980" s="9"/>
      <c r="AT980" s="9"/>
      <c r="AU980" s="9"/>
      <c r="AV980" s="9">
        <f t="shared" si="121"/>
        <v>143715.20229807263</v>
      </c>
      <c r="AW980" s="9"/>
      <c r="AX980" s="9"/>
      <c r="AY980" s="9"/>
      <c r="AZ980" s="9"/>
      <c r="BA980" s="20">
        <v>975</v>
      </c>
      <c r="BB980" s="20">
        <v>2017</v>
      </c>
      <c r="BC980" s="20">
        <v>1951</v>
      </c>
      <c r="BD980" s="21">
        <v>145.72999999999999</v>
      </c>
      <c r="BE980" s="9">
        <f t="shared" si="126"/>
        <v>308368.17639613105</v>
      </c>
      <c r="BF980" s="9">
        <v>2244532.4127000002</v>
      </c>
      <c r="BG980" s="9">
        <v>33412.713799999998</v>
      </c>
      <c r="BH980" s="9">
        <v>192455.50280000002</v>
      </c>
      <c r="BI980" s="9">
        <v>72726.9920005272</v>
      </c>
      <c r="BJ980" s="9">
        <v>698824.49239999999</v>
      </c>
      <c r="BK980" s="9">
        <v>43437.914751939665</v>
      </c>
      <c r="BL980" s="9">
        <v>2890146.0225524567</v>
      </c>
      <c r="BM980" s="9">
        <f t="shared" si="127"/>
        <v>655386.57764806028</v>
      </c>
      <c r="BN980" s="9"/>
      <c r="BO980" s="9"/>
      <c r="BP980" s="9"/>
      <c r="BQ980" s="9"/>
      <c r="BR980" s="9"/>
      <c r="BS980" s="9"/>
      <c r="BT980" s="9"/>
      <c r="BU980" s="9"/>
      <c r="BV980" s="9">
        <f t="shared" si="122"/>
        <v>308368.17639613105</v>
      </c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</row>
    <row r="981" spans="1:117">
      <c r="A981" s="8">
        <v>976</v>
      </c>
      <c r="B981" s="20">
        <v>2015</v>
      </c>
      <c r="C981" s="20">
        <v>1986</v>
      </c>
      <c r="D981" s="21">
        <v>112.57</v>
      </c>
      <c r="E981" s="9">
        <v>70235.217300000004</v>
      </c>
      <c r="F981" s="9">
        <v>2023892.4262999999</v>
      </c>
      <c r="G981" s="9">
        <v>77366.129400000005</v>
      </c>
      <c r="H981" s="9">
        <v>380385.37170000002</v>
      </c>
      <c r="I981" s="9">
        <v>73059.116299999994</v>
      </c>
      <c r="J981" s="9">
        <v>94119.814700000003</v>
      </c>
      <c r="K981" s="9">
        <v>0</v>
      </c>
      <c r="L981" s="9">
        <v>2578587.6412</v>
      </c>
      <c r="M981" s="9">
        <f t="shared" si="123"/>
        <v>94119.814700000003</v>
      </c>
      <c r="N981" s="9"/>
      <c r="O981" s="9"/>
      <c r="P981" s="9"/>
      <c r="Q981" s="9"/>
      <c r="R981" s="9"/>
      <c r="S981" s="9"/>
      <c r="T981" s="9"/>
      <c r="U981" s="9"/>
      <c r="V981" s="9">
        <f t="shared" si="120"/>
        <v>338797.21730000002</v>
      </c>
      <c r="W981" s="9"/>
      <c r="X981" s="9"/>
      <c r="Y981" s="9"/>
      <c r="Z981" s="9"/>
      <c r="AA981" s="8">
        <v>976</v>
      </c>
      <c r="AB981" s="20">
        <v>2016</v>
      </c>
      <c r="AC981" s="20">
        <v>2000</v>
      </c>
      <c r="AD981" s="21">
        <v>82.51</v>
      </c>
      <c r="AE981" s="9">
        <f t="shared" si="124"/>
        <v>40191.97159807384</v>
      </c>
      <c r="AF981" s="9">
        <v>2138100.0117000001</v>
      </c>
      <c r="AG981" s="9">
        <v>33508.915200000003</v>
      </c>
      <c r="AH981" s="9">
        <v>204898.34229999999</v>
      </c>
      <c r="AI981" s="9">
        <v>77581.216799999995</v>
      </c>
      <c r="AJ981" s="9">
        <v>383695.59940000001</v>
      </c>
      <c r="AK981" s="9">
        <v>12742.643817527171</v>
      </c>
      <c r="AL981" s="9">
        <v>2784849.4699843996</v>
      </c>
      <c r="AM981" s="9">
        <f t="shared" si="125"/>
        <v>370952.95558247284</v>
      </c>
      <c r="AN981" s="9"/>
      <c r="AO981" s="9"/>
      <c r="AP981" s="9"/>
      <c r="AQ981" s="9"/>
      <c r="AR981" s="9"/>
      <c r="AS981" s="9"/>
      <c r="AT981" s="9"/>
      <c r="AU981" s="9"/>
      <c r="AV981" s="9">
        <f t="shared" si="121"/>
        <v>40191.97159807384</v>
      </c>
      <c r="AW981" s="9"/>
      <c r="AX981" s="9"/>
      <c r="AY981" s="9"/>
      <c r="AZ981" s="9"/>
      <c r="BA981" s="20">
        <v>976</v>
      </c>
      <c r="BB981" s="20">
        <v>2017</v>
      </c>
      <c r="BC981" s="20">
        <v>2001</v>
      </c>
      <c r="BD981" s="21">
        <v>130.38999999999999</v>
      </c>
      <c r="BE981" s="9">
        <f t="shared" si="126"/>
        <v>-339975.46983381594</v>
      </c>
      <c r="BF981" s="9">
        <v>2174433.7266000002</v>
      </c>
      <c r="BG981" s="9">
        <v>33412.713799999998</v>
      </c>
      <c r="BH981" s="9">
        <v>179310.6704</v>
      </c>
      <c r="BI981" s="9">
        <v>122109.01617058</v>
      </c>
      <c r="BJ981" s="9">
        <v>98368.309099999999</v>
      </c>
      <c r="BK981" s="9">
        <v>111556.50085193967</v>
      </c>
      <c r="BL981" s="9">
        <v>2836053.4050524565</v>
      </c>
      <c r="BM981" s="9">
        <f t="shared" si="127"/>
        <v>-13188.191751939667</v>
      </c>
      <c r="BN981" s="9"/>
      <c r="BO981" s="9"/>
      <c r="BP981" s="9"/>
      <c r="BQ981" s="9"/>
      <c r="BR981" s="9"/>
      <c r="BS981" s="9"/>
      <c r="BT981" s="9"/>
      <c r="BU981" s="9"/>
      <c r="BV981" s="9">
        <f t="shared" si="122"/>
        <v>-339975.46983381594</v>
      </c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</row>
    <row r="982" spans="1:117">
      <c r="A982" s="8">
        <v>977</v>
      </c>
      <c r="B982" s="20">
        <v>2015</v>
      </c>
      <c r="C982" s="20">
        <v>1951</v>
      </c>
      <c r="D982" s="21">
        <v>124.93</v>
      </c>
      <c r="E982" s="9">
        <v>29305.3423</v>
      </c>
      <c r="F982" s="9">
        <v>2033175.0523000001</v>
      </c>
      <c r="G982" s="9">
        <v>77366.129400000005</v>
      </c>
      <c r="H982" s="9">
        <v>379800.90399999998</v>
      </c>
      <c r="I982" s="9">
        <v>75254.092399999994</v>
      </c>
      <c r="J982" s="9">
        <v>43356.432699999998</v>
      </c>
      <c r="K982" s="9">
        <v>6205.0168000000003</v>
      </c>
      <c r="L982" s="9">
        <v>2573442.2516999999</v>
      </c>
      <c r="M982" s="9">
        <f t="shared" si="123"/>
        <v>37151.4159</v>
      </c>
      <c r="N982" s="9"/>
      <c r="O982" s="9"/>
      <c r="P982" s="9"/>
      <c r="Q982" s="9"/>
      <c r="R982" s="9"/>
      <c r="S982" s="9"/>
      <c r="T982" s="9"/>
      <c r="U982" s="9"/>
      <c r="V982" s="9">
        <f t="shared" si="120"/>
        <v>297867.34230000002</v>
      </c>
      <c r="W982" s="9"/>
      <c r="X982" s="9"/>
      <c r="Y982" s="9"/>
      <c r="Z982" s="9"/>
      <c r="AA982" s="8">
        <v>977</v>
      </c>
      <c r="AB982" s="20">
        <v>2016</v>
      </c>
      <c r="AC982" s="20">
        <v>1943</v>
      </c>
      <c r="AD982" s="21">
        <v>84.68</v>
      </c>
      <c r="AE982" s="9">
        <f t="shared" si="124"/>
        <v>71443.511998073664</v>
      </c>
      <c r="AF982" s="9">
        <v>2167447.8446</v>
      </c>
      <c r="AG982" s="9">
        <v>33508.915200000003</v>
      </c>
      <c r="AH982" s="9">
        <v>199997.85679999998</v>
      </c>
      <c r="AI982" s="9">
        <v>95991.181100000002</v>
      </c>
      <c r="AJ982" s="9">
        <v>398612.71600000001</v>
      </c>
      <c r="AK982" s="9">
        <v>29729.80881752717</v>
      </c>
      <c r="AL982" s="9">
        <v>2794385.1928843996</v>
      </c>
      <c r="AM982" s="9">
        <f t="shared" si="125"/>
        <v>368882.90718247287</v>
      </c>
      <c r="AN982" s="9"/>
      <c r="AO982" s="9"/>
      <c r="AP982" s="9"/>
      <c r="AQ982" s="9"/>
      <c r="AR982" s="9"/>
      <c r="AS982" s="9"/>
      <c r="AT982" s="9"/>
      <c r="AU982" s="9"/>
      <c r="AV982" s="9">
        <f t="shared" si="121"/>
        <v>71443.511998073664</v>
      </c>
      <c r="AW982" s="9"/>
      <c r="AX982" s="9"/>
      <c r="AY982" s="9"/>
      <c r="AZ982" s="9"/>
      <c r="BA982" s="20">
        <v>977</v>
      </c>
      <c r="BB982" s="20">
        <v>2017</v>
      </c>
      <c r="BC982" s="20">
        <v>1944</v>
      </c>
      <c r="BD982" s="21">
        <v>106.97</v>
      </c>
      <c r="BE982" s="9">
        <f t="shared" si="126"/>
        <v>-333912.0498452615</v>
      </c>
      <c r="BF982" s="9">
        <v>2171514.6288999999</v>
      </c>
      <c r="BG982" s="9">
        <v>33412.713799999998</v>
      </c>
      <c r="BH982" s="9">
        <v>179206.12450000001</v>
      </c>
      <c r="BI982" s="9">
        <v>122501.770259135</v>
      </c>
      <c r="BJ982" s="9">
        <v>84982.295999999988</v>
      </c>
      <c r="BK982" s="9">
        <v>91275.54485193966</v>
      </c>
      <c r="BL982" s="9">
        <v>2834254.0384524567</v>
      </c>
      <c r="BM982" s="9">
        <f t="shared" si="127"/>
        <v>-6293.248851939672</v>
      </c>
      <c r="BN982" s="9"/>
      <c r="BO982" s="9"/>
      <c r="BP982" s="9"/>
      <c r="BQ982" s="9"/>
      <c r="BR982" s="9"/>
      <c r="BS982" s="9"/>
      <c r="BT982" s="9"/>
      <c r="BU982" s="9"/>
      <c r="BV982" s="9">
        <f t="shared" si="122"/>
        <v>-333912.0498452615</v>
      </c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</row>
    <row r="983" spans="1:117">
      <c r="A983" s="8">
        <v>978</v>
      </c>
      <c r="B983" s="20">
        <v>2015</v>
      </c>
      <c r="C983" s="20">
        <v>1952</v>
      </c>
      <c r="D983" s="21">
        <v>113.3</v>
      </c>
      <c r="E983" s="9">
        <v>53672.460500000001</v>
      </c>
      <c r="F983" s="9">
        <v>2036930.4347000001</v>
      </c>
      <c r="G983" s="9">
        <v>77366.129400000005</v>
      </c>
      <c r="H983" s="9">
        <v>379423.01319999999</v>
      </c>
      <c r="I983" s="9">
        <v>76673.266499999998</v>
      </c>
      <c r="J983" s="9">
        <v>62214.392500000002</v>
      </c>
      <c r="K983" s="9">
        <v>1123.6239</v>
      </c>
      <c r="L983" s="9">
        <v>2577811.1516999998</v>
      </c>
      <c r="M983" s="9">
        <f t="shared" si="123"/>
        <v>61090.768600000003</v>
      </c>
      <c r="N983" s="9"/>
      <c r="O983" s="9"/>
      <c r="P983" s="9"/>
      <c r="Q983" s="9"/>
      <c r="R983" s="9"/>
      <c r="S983" s="9"/>
      <c r="T983" s="9"/>
      <c r="U983" s="9"/>
      <c r="V983" s="9">
        <f t="shared" si="120"/>
        <v>322234.46050000004</v>
      </c>
      <c r="W983" s="9"/>
      <c r="X983" s="9"/>
      <c r="Y983" s="9"/>
      <c r="Z983" s="9"/>
      <c r="AA983" s="8">
        <v>978</v>
      </c>
      <c r="AB983" s="20">
        <v>2016</v>
      </c>
      <c r="AC983" s="20">
        <v>1949</v>
      </c>
      <c r="AD983" s="21">
        <v>156.88</v>
      </c>
      <c r="AE983" s="9">
        <f t="shared" si="124"/>
        <v>1404.8303980729543</v>
      </c>
      <c r="AF983" s="9">
        <v>2164433.2048999998</v>
      </c>
      <c r="AG983" s="9">
        <v>33508.915200000003</v>
      </c>
      <c r="AH983" s="9">
        <v>201950.19409999999</v>
      </c>
      <c r="AI983" s="9">
        <v>88656.711899999995</v>
      </c>
      <c r="AJ983" s="9">
        <v>333365.21220000001</v>
      </c>
      <c r="AK983" s="9">
        <v>39256.531217527168</v>
      </c>
      <c r="AL983" s="9">
        <v>2781252.8766843998</v>
      </c>
      <c r="AM983" s="9">
        <f t="shared" si="125"/>
        <v>294108.68098247284</v>
      </c>
      <c r="AN983" s="9"/>
      <c r="AO983" s="9"/>
      <c r="AP983" s="9"/>
      <c r="AQ983" s="9"/>
      <c r="AR983" s="9"/>
      <c r="AS983" s="9"/>
      <c r="AT983" s="9"/>
      <c r="AU983" s="9"/>
      <c r="AV983" s="9">
        <f t="shared" si="121"/>
        <v>1404.8303980729543</v>
      </c>
      <c r="AW983" s="9"/>
      <c r="AX983" s="9"/>
      <c r="AY983" s="9"/>
      <c r="AZ983" s="9"/>
      <c r="BA983" s="20">
        <v>978</v>
      </c>
      <c r="BB983" s="20">
        <v>2017</v>
      </c>
      <c r="BC983" s="20">
        <v>1950</v>
      </c>
      <c r="BD983" s="21">
        <v>163.12</v>
      </c>
      <c r="BE983" s="9">
        <f t="shared" si="126"/>
        <v>60817.264044132549</v>
      </c>
      <c r="BF983" s="9">
        <v>2188141.0133000002</v>
      </c>
      <c r="BG983" s="9">
        <v>33412.713799999998</v>
      </c>
      <c r="BH983" s="9">
        <v>190860.0434</v>
      </c>
      <c r="BI983" s="9">
        <v>78720.755448528595</v>
      </c>
      <c r="BJ983" s="9">
        <v>506681.66080000001</v>
      </c>
      <c r="BK983" s="9">
        <v>50414.700551939663</v>
      </c>
      <c r="BL983" s="9">
        <v>2886584.2221524566</v>
      </c>
      <c r="BM983" s="9">
        <f t="shared" si="127"/>
        <v>456266.96024806035</v>
      </c>
      <c r="BN983" s="9"/>
      <c r="BO983" s="9"/>
      <c r="BP983" s="9"/>
      <c r="BQ983" s="9"/>
      <c r="BR983" s="9"/>
      <c r="BS983" s="9"/>
      <c r="BT983" s="9"/>
      <c r="BU983" s="9"/>
      <c r="BV983" s="9">
        <f t="shared" si="122"/>
        <v>60817.264044132549</v>
      </c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</row>
    <row r="984" spans="1:117">
      <c r="A984" s="8">
        <v>979</v>
      </c>
      <c r="B984" s="20">
        <v>2015</v>
      </c>
      <c r="C984" s="20">
        <v>1988</v>
      </c>
      <c r="D984" s="21">
        <v>75.92</v>
      </c>
      <c r="E984" s="9">
        <v>56858.068099999997</v>
      </c>
      <c r="F984" s="9">
        <v>2046744.6221</v>
      </c>
      <c r="G984" s="9">
        <v>77366.129400000005</v>
      </c>
      <c r="H984" s="9">
        <v>380570.51370000001</v>
      </c>
      <c r="I984" s="9">
        <v>72363.813200000004</v>
      </c>
      <c r="J984" s="9">
        <v>57152.622799999997</v>
      </c>
      <c r="K984" s="9">
        <v>427.28269999999998</v>
      </c>
      <c r="L984" s="9">
        <v>2576912.3505000002</v>
      </c>
      <c r="M984" s="9">
        <f t="shared" si="123"/>
        <v>56725.340099999994</v>
      </c>
      <c r="N984" s="9"/>
      <c r="O984" s="9"/>
      <c r="P984" s="9"/>
      <c r="Q984" s="9"/>
      <c r="R984" s="9"/>
      <c r="S984" s="9"/>
      <c r="T984" s="9"/>
      <c r="U984" s="9"/>
      <c r="V984" s="9">
        <f t="shared" si="120"/>
        <v>325420.06810000003</v>
      </c>
      <c r="W984" s="9"/>
      <c r="X984" s="9"/>
      <c r="Y984" s="9"/>
      <c r="Z984" s="9"/>
      <c r="AA984" s="8">
        <v>979</v>
      </c>
      <c r="AB984" s="20">
        <v>2016</v>
      </c>
      <c r="AC984" s="20">
        <v>1938</v>
      </c>
      <c r="AD984" s="21">
        <v>106.66</v>
      </c>
      <c r="AE984" s="9">
        <f t="shared" si="124"/>
        <v>104412.75219807355</v>
      </c>
      <c r="AF984" s="9">
        <v>2171234.8102000002</v>
      </c>
      <c r="AG984" s="9">
        <v>33508.915200000003</v>
      </c>
      <c r="AH984" s="9">
        <v>203463.6918</v>
      </c>
      <c r="AI984" s="9">
        <v>82970.858999999997</v>
      </c>
      <c r="AJ984" s="9">
        <v>424729.82949999999</v>
      </c>
      <c r="AK984" s="9">
        <v>29938.044617527172</v>
      </c>
      <c r="AL984" s="9">
        <v>2781557.3088843999</v>
      </c>
      <c r="AM984" s="9">
        <f t="shared" si="125"/>
        <v>394791.78488247283</v>
      </c>
      <c r="AN984" s="9"/>
      <c r="AO984" s="9"/>
      <c r="AP984" s="9"/>
      <c r="AQ984" s="9"/>
      <c r="AR984" s="9"/>
      <c r="AS984" s="9"/>
      <c r="AT984" s="9"/>
      <c r="AU984" s="9"/>
      <c r="AV984" s="9">
        <f t="shared" si="121"/>
        <v>104412.75219807355</v>
      </c>
      <c r="AW984" s="9"/>
      <c r="AX984" s="9"/>
      <c r="AY984" s="9"/>
      <c r="AZ984" s="9"/>
      <c r="BA984" s="20">
        <v>979</v>
      </c>
      <c r="BB984" s="20">
        <v>2017</v>
      </c>
      <c r="BC984" s="20">
        <v>1939</v>
      </c>
      <c r="BD984" s="21">
        <v>108.27</v>
      </c>
      <c r="BE984" s="9">
        <f t="shared" si="126"/>
        <v>-209984.26306991559</v>
      </c>
      <c r="BF984" s="9">
        <v>2188192.3612000002</v>
      </c>
      <c r="BG984" s="9">
        <v>33412.713799999998</v>
      </c>
      <c r="BH984" s="9">
        <v>185508.03150000001</v>
      </c>
      <c r="BI984" s="9">
        <v>98826.997434480203</v>
      </c>
      <c r="BJ984" s="9">
        <v>208670.9602</v>
      </c>
      <c r="BK984" s="9">
        <v>78715.55855193967</v>
      </c>
      <c r="BL984" s="9">
        <v>2845879.7686524563</v>
      </c>
      <c r="BM984" s="9">
        <f t="shared" si="127"/>
        <v>129955.40164806033</v>
      </c>
      <c r="BN984" s="9"/>
      <c r="BO984" s="9"/>
      <c r="BP984" s="9"/>
      <c r="BQ984" s="9"/>
      <c r="BR984" s="9"/>
      <c r="BS984" s="9"/>
      <c r="BT984" s="9"/>
      <c r="BU984" s="9"/>
      <c r="BV984" s="9">
        <f t="shared" si="122"/>
        <v>-209984.26306991559</v>
      </c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</row>
    <row r="985" spans="1:117">
      <c r="A985" s="8">
        <v>980</v>
      </c>
      <c r="B985" s="20">
        <v>2015</v>
      </c>
      <c r="C985" s="20">
        <v>2000</v>
      </c>
      <c r="D985" s="21">
        <v>100.22</v>
      </c>
      <c r="E985" s="9">
        <v>70884.299899999998</v>
      </c>
      <c r="F985" s="9">
        <v>2039512.8159</v>
      </c>
      <c r="G985" s="9">
        <v>77366.129400000005</v>
      </c>
      <c r="H985" s="9">
        <v>380445.53009999997</v>
      </c>
      <c r="I985" s="9">
        <v>72833.190700000006</v>
      </c>
      <c r="J985" s="9">
        <v>80772.533899999995</v>
      </c>
      <c r="K985" s="9">
        <v>2141.8481000000002</v>
      </c>
      <c r="L985" s="9">
        <v>2577904.0518999998</v>
      </c>
      <c r="M985" s="9">
        <f t="shared" si="123"/>
        <v>78630.685799999992</v>
      </c>
      <c r="N985" s="9"/>
      <c r="O985" s="9"/>
      <c r="P985" s="9"/>
      <c r="Q985" s="9"/>
      <c r="R985" s="9"/>
      <c r="S985" s="9"/>
      <c r="T985" s="9"/>
      <c r="U985" s="9"/>
      <c r="V985" s="9">
        <f t="shared" si="120"/>
        <v>339446.29989999998</v>
      </c>
      <c r="W985" s="9"/>
      <c r="X985" s="9"/>
      <c r="Y985" s="9"/>
      <c r="Z985" s="9"/>
      <c r="AA985" s="8">
        <v>980</v>
      </c>
      <c r="AB985" s="20">
        <v>2016</v>
      </c>
      <c r="AC985" s="20">
        <v>2008</v>
      </c>
      <c r="AD985" s="21">
        <v>117.14</v>
      </c>
      <c r="AE985" s="9">
        <f t="shared" si="124"/>
        <v>55044.605798073113</v>
      </c>
      <c r="AF985" s="9">
        <v>2180220.1285999999</v>
      </c>
      <c r="AG985" s="9">
        <v>33508.915200000003</v>
      </c>
      <c r="AH985" s="9">
        <v>198725.3541</v>
      </c>
      <c r="AI985" s="9">
        <v>100771.6725</v>
      </c>
      <c r="AJ985" s="9">
        <v>361130.80580000003</v>
      </c>
      <c r="AK985" s="9">
        <v>42345.966417527176</v>
      </c>
      <c r="AL985" s="9">
        <v>2776966.3039843999</v>
      </c>
      <c r="AM985" s="9">
        <f t="shared" si="125"/>
        <v>318784.83938247286</v>
      </c>
      <c r="AN985" s="9"/>
      <c r="AO985" s="9"/>
      <c r="AP985" s="9"/>
      <c r="AQ985" s="9"/>
      <c r="AR985" s="9"/>
      <c r="AS985" s="9"/>
      <c r="AT985" s="9"/>
      <c r="AU985" s="9"/>
      <c r="AV985" s="9">
        <f t="shared" si="121"/>
        <v>55044.605798073113</v>
      </c>
      <c r="AW985" s="9"/>
      <c r="AX985" s="9"/>
      <c r="AY985" s="9"/>
      <c r="AZ985" s="9"/>
      <c r="BA985" s="20">
        <v>980</v>
      </c>
      <c r="BB985" s="20">
        <v>2017</v>
      </c>
      <c r="BC985" s="20">
        <v>1929</v>
      </c>
      <c r="BD985" s="21">
        <v>92.94</v>
      </c>
      <c r="BE985" s="9">
        <f t="shared" si="126"/>
        <v>-290622.74605217017</v>
      </c>
      <c r="BF985" s="9">
        <v>2210419.9851000002</v>
      </c>
      <c r="BG985" s="9">
        <v>33412.713799999998</v>
      </c>
      <c r="BH985" s="9">
        <v>179461.41529999999</v>
      </c>
      <c r="BI985" s="9">
        <v>121542.703352226</v>
      </c>
      <c r="BJ985" s="9">
        <v>102784.03939999999</v>
      </c>
      <c r="BK985" s="9">
        <v>99377.204851939663</v>
      </c>
      <c r="BL985" s="9">
        <v>2838866.3981524566</v>
      </c>
      <c r="BM985" s="9">
        <f t="shared" si="127"/>
        <v>3406.8345480603311</v>
      </c>
      <c r="BN985" s="9"/>
      <c r="BO985" s="9"/>
      <c r="BP985" s="9"/>
      <c r="BQ985" s="9"/>
      <c r="BR985" s="9"/>
      <c r="BS985" s="9"/>
      <c r="BT985" s="9"/>
      <c r="BU985" s="9"/>
      <c r="BV985" s="9">
        <f t="shared" si="122"/>
        <v>-290622.74605217017</v>
      </c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</row>
    <row r="986" spans="1:117">
      <c r="A986" s="8">
        <v>981</v>
      </c>
      <c r="B986" s="20">
        <v>2015</v>
      </c>
      <c r="C986" s="20">
        <v>1985</v>
      </c>
      <c r="D986" s="21">
        <v>89.42</v>
      </c>
      <c r="E986" s="9">
        <v>70802.538199999995</v>
      </c>
      <c r="F986" s="9">
        <v>2049168.138</v>
      </c>
      <c r="G986" s="9">
        <v>77366.129400000005</v>
      </c>
      <c r="H986" s="9">
        <v>380544.03619999997</v>
      </c>
      <c r="I986" s="9">
        <v>72463.249800000005</v>
      </c>
      <c r="J986" s="9">
        <v>64944.446600000003</v>
      </c>
      <c r="K986" s="9">
        <v>1498.6313</v>
      </c>
      <c r="L986" s="9">
        <v>2572184.8305000002</v>
      </c>
      <c r="M986" s="9">
        <f t="shared" si="123"/>
        <v>63445.815300000002</v>
      </c>
      <c r="N986" s="9"/>
      <c r="O986" s="9"/>
      <c r="P986" s="9"/>
      <c r="Q986" s="9"/>
      <c r="R986" s="9"/>
      <c r="S986" s="9"/>
      <c r="T986" s="9"/>
      <c r="U986" s="9"/>
      <c r="V986" s="9">
        <f t="shared" si="120"/>
        <v>339364.53820000001</v>
      </c>
      <c r="W986" s="9"/>
      <c r="X986" s="9"/>
      <c r="Y986" s="9"/>
      <c r="Z986" s="9"/>
      <c r="AA986" s="8">
        <v>981</v>
      </c>
      <c r="AB986" s="20">
        <v>2016</v>
      </c>
      <c r="AC986" s="20">
        <v>1952</v>
      </c>
      <c r="AD986" s="21">
        <v>132.01</v>
      </c>
      <c r="AE986" s="9">
        <f t="shared" si="124"/>
        <v>317017.82829807326</v>
      </c>
      <c r="AF986" s="9">
        <v>2181939.4369999999</v>
      </c>
      <c r="AG986" s="9">
        <v>33508.915200000003</v>
      </c>
      <c r="AH986" s="9">
        <v>204254.8731</v>
      </c>
      <c r="AI986" s="9">
        <v>79998.578500000003</v>
      </c>
      <c r="AJ986" s="9">
        <v>627197.08159999992</v>
      </c>
      <c r="AK986" s="9">
        <v>17169.345417527169</v>
      </c>
      <c r="AL986" s="9">
        <v>2792711.7116843998</v>
      </c>
      <c r="AM986" s="9">
        <f t="shared" si="125"/>
        <v>610027.73618247279</v>
      </c>
      <c r="AN986" s="9"/>
      <c r="AO986" s="9"/>
      <c r="AP986" s="9"/>
      <c r="AQ986" s="9"/>
      <c r="AR986" s="9"/>
      <c r="AS986" s="9"/>
      <c r="AT986" s="9"/>
      <c r="AU986" s="9"/>
      <c r="AV986" s="9">
        <f t="shared" si="121"/>
        <v>317017.82829807326</v>
      </c>
      <c r="AW986" s="9"/>
      <c r="AX986" s="9"/>
      <c r="AY986" s="9"/>
      <c r="AZ986" s="9"/>
      <c r="BA986" s="20">
        <v>981</v>
      </c>
      <c r="BB986" s="20">
        <v>2017</v>
      </c>
      <c r="BC986" s="20">
        <v>1953</v>
      </c>
      <c r="BD986" s="21">
        <v>154.11000000000001</v>
      </c>
      <c r="BE986" s="9">
        <f t="shared" si="126"/>
        <v>-87523.798457986675</v>
      </c>
      <c r="BF986" s="9">
        <v>2211784.9665000001</v>
      </c>
      <c r="BG986" s="9">
        <v>33412.713799999998</v>
      </c>
      <c r="BH986" s="9">
        <v>187145.30499999999</v>
      </c>
      <c r="BI986" s="9">
        <v>92676.148446409105</v>
      </c>
      <c r="BJ986" s="9">
        <v>321561.78610000003</v>
      </c>
      <c r="BK986" s="9">
        <v>71571.100951939661</v>
      </c>
      <c r="BL986" s="9">
        <v>2862533.6173524563</v>
      </c>
      <c r="BM986" s="9">
        <f t="shared" si="127"/>
        <v>249990.68514806038</v>
      </c>
      <c r="BN986" s="9"/>
      <c r="BO986" s="9"/>
      <c r="BP986" s="9"/>
      <c r="BQ986" s="9"/>
      <c r="BR986" s="9"/>
      <c r="BS986" s="9"/>
      <c r="BT986" s="9"/>
      <c r="BU986" s="9"/>
      <c r="BV986" s="9">
        <f t="shared" si="122"/>
        <v>-87523.798457986675</v>
      </c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</row>
    <row r="987" spans="1:117">
      <c r="A987" s="8">
        <v>982</v>
      </c>
      <c r="B987" s="20">
        <v>2015</v>
      </c>
      <c r="C987" s="20">
        <v>1993</v>
      </c>
      <c r="D987" s="21">
        <v>89.09</v>
      </c>
      <c r="E987" s="9">
        <v>65219.208400000003</v>
      </c>
      <c r="F987" s="9">
        <v>2017796.6765000001</v>
      </c>
      <c r="G987" s="9">
        <v>77366.129400000005</v>
      </c>
      <c r="H987" s="9">
        <v>380215.016</v>
      </c>
      <c r="I987" s="9">
        <v>73698.889500000005</v>
      </c>
      <c r="J987" s="9">
        <v>104287.9304</v>
      </c>
      <c r="K987" s="9">
        <v>0</v>
      </c>
      <c r="L987" s="9">
        <v>2588145.4334</v>
      </c>
      <c r="M987" s="9">
        <f t="shared" si="123"/>
        <v>104287.9304</v>
      </c>
      <c r="N987" s="9"/>
      <c r="O987" s="9"/>
      <c r="P987" s="9"/>
      <c r="Q987" s="9"/>
      <c r="R987" s="9"/>
      <c r="S987" s="9"/>
      <c r="T987" s="9"/>
      <c r="U987" s="9"/>
      <c r="V987" s="9">
        <f t="shared" si="120"/>
        <v>333781.2084</v>
      </c>
      <c r="W987" s="9"/>
      <c r="X987" s="9"/>
      <c r="Y987" s="9"/>
      <c r="Z987" s="9"/>
      <c r="AA987" s="8">
        <v>982</v>
      </c>
      <c r="AB987" s="20">
        <v>2016</v>
      </c>
      <c r="AC987" s="20">
        <v>1995</v>
      </c>
      <c r="AD987" s="21">
        <v>184.03</v>
      </c>
      <c r="AE987" s="9">
        <f t="shared" si="124"/>
        <v>-17092.966901926789</v>
      </c>
      <c r="AF987" s="9">
        <v>2140041.6727</v>
      </c>
      <c r="AG987" s="9">
        <v>33508.915200000003</v>
      </c>
      <c r="AH987" s="9">
        <v>201176.66979999997</v>
      </c>
      <c r="AI987" s="9">
        <v>91562.659499999994</v>
      </c>
      <c r="AJ987" s="9">
        <v>310176.17600000004</v>
      </c>
      <c r="AK987" s="9">
        <v>21811.586117527171</v>
      </c>
      <c r="AL987" s="9">
        <v>2771747.4739843998</v>
      </c>
      <c r="AM987" s="9">
        <f t="shared" si="125"/>
        <v>288364.58988247288</v>
      </c>
      <c r="AN987" s="9"/>
      <c r="AO987" s="9"/>
      <c r="AP987" s="9"/>
      <c r="AQ987" s="9"/>
      <c r="AR987" s="9"/>
      <c r="AS987" s="9"/>
      <c r="AT987" s="9"/>
      <c r="AU987" s="9"/>
      <c r="AV987" s="9">
        <f t="shared" si="121"/>
        <v>-17092.966901926789</v>
      </c>
      <c r="AW987" s="9"/>
      <c r="AX987" s="9"/>
      <c r="AY987" s="9"/>
      <c r="AZ987" s="9"/>
      <c r="BA987" s="20">
        <v>982</v>
      </c>
      <c r="BB987" s="20">
        <v>2017</v>
      </c>
      <c r="BC987" s="20">
        <v>1996</v>
      </c>
      <c r="BD987" s="21">
        <v>192.43</v>
      </c>
      <c r="BE987" s="9">
        <f t="shared" si="126"/>
        <v>136598.91672076285</v>
      </c>
      <c r="BF987" s="9">
        <v>2181060.0910999998</v>
      </c>
      <c r="BG987" s="9">
        <v>33412.713799999998</v>
      </c>
      <c r="BH987" s="9">
        <v>192533.71710000001</v>
      </c>
      <c r="BI987" s="9">
        <v>72433.159325159198</v>
      </c>
      <c r="BJ987" s="9">
        <v>605796.76569999999</v>
      </c>
      <c r="BK987" s="9">
        <v>40940.215151939665</v>
      </c>
      <c r="BL987" s="9">
        <v>2907697.3151524565</v>
      </c>
      <c r="BM987" s="9">
        <f t="shared" si="127"/>
        <v>564856.55054806033</v>
      </c>
      <c r="BN987" s="9"/>
      <c r="BO987" s="9"/>
      <c r="BP987" s="9"/>
      <c r="BQ987" s="9"/>
      <c r="BR987" s="9"/>
      <c r="BS987" s="9"/>
      <c r="BT987" s="9"/>
      <c r="BU987" s="9"/>
      <c r="BV987" s="9">
        <f t="shared" si="122"/>
        <v>136598.91672076285</v>
      </c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</row>
    <row r="988" spans="1:117">
      <c r="A988" s="8">
        <v>983</v>
      </c>
      <c r="B988" s="20">
        <v>2015</v>
      </c>
      <c r="C988" s="20">
        <v>1961</v>
      </c>
      <c r="D988" s="21">
        <v>111.18</v>
      </c>
      <c r="E988" s="9">
        <v>60936.826399999998</v>
      </c>
      <c r="F988" s="9">
        <v>2041625.0203</v>
      </c>
      <c r="G988" s="9">
        <v>77366.129400000005</v>
      </c>
      <c r="H988" s="9">
        <v>379785.23249999998</v>
      </c>
      <c r="I988" s="9">
        <v>75312.947100000005</v>
      </c>
      <c r="J988" s="9">
        <v>65177.4375</v>
      </c>
      <c r="K988" s="9">
        <v>1649.1822999999999</v>
      </c>
      <c r="L988" s="9">
        <v>2576680.7579999999</v>
      </c>
      <c r="M988" s="9">
        <f t="shared" si="123"/>
        <v>63528.2552</v>
      </c>
      <c r="N988" s="9"/>
      <c r="O988" s="9"/>
      <c r="P988" s="9"/>
      <c r="Q988" s="9"/>
      <c r="R988" s="9"/>
      <c r="S988" s="9"/>
      <c r="T988" s="9"/>
      <c r="U988" s="9"/>
      <c r="V988" s="9">
        <f t="shared" si="120"/>
        <v>329498.82640000002</v>
      </c>
      <c r="W988" s="9"/>
      <c r="X988" s="9"/>
      <c r="Y988" s="9"/>
      <c r="Z988" s="9"/>
      <c r="AA988" s="8">
        <v>983</v>
      </c>
      <c r="AB988" s="20">
        <v>2016</v>
      </c>
      <c r="AC988" s="20">
        <v>1989</v>
      </c>
      <c r="AD988" s="21">
        <v>135.44999999999999</v>
      </c>
      <c r="AE988" s="9">
        <f t="shared" si="124"/>
        <v>-102628.5635019266</v>
      </c>
      <c r="AF988" s="9">
        <v>2157350.5345999999</v>
      </c>
      <c r="AG988" s="9">
        <v>33508.915200000003</v>
      </c>
      <c r="AH988" s="9">
        <v>198221.28499999997</v>
      </c>
      <c r="AI988" s="9">
        <v>102665.34050000001</v>
      </c>
      <c r="AJ988" s="9">
        <v>230039.76610000001</v>
      </c>
      <c r="AK988" s="9">
        <v>54824.242317527169</v>
      </c>
      <c r="AL988" s="9">
        <v>2769590.1625843998</v>
      </c>
      <c r="AM988" s="9">
        <f t="shared" si="125"/>
        <v>175215.52378247282</v>
      </c>
      <c r="AN988" s="9"/>
      <c r="AO988" s="9"/>
      <c r="AP988" s="9"/>
      <c r="AQ988" s="9"/>
      <c r="AR988" s="9"/>
      <c r="AS988" s="9"/>
      <c r="AT988" s="9"/>
      <c r="AU988" s="9"/>
      <c r="AV988" s="9">
        <f t="shared" si="121"/>
        <v>-102628.5635019266</v>
      </c>
      <c r="AW988" s="9"/>
      <c r="AX988" s="9"/>
      <c r="AY988" s="9"/>
      <c r="AZ988" s="9"/>
      <c r="BA988" s="20">
        <v>983</v>
      </c>
      <c r="BB988" s="20">
        <v>2017</v>
      </c>
      <c r="BC988" s="20">
        <v>1990</v>
      </c>
      <c r="BD988" s="21">
        <v>149.83000000000001</v>
      </c>
      <c r="BE988" s="9">
        <f t="shared" si="126"/>
        <v>68136.230242724065</v>
      </c>
      <c r="BF988" s="9">
        <v>2216387.5721999998</v>
      </c>
      <c r="BG988" s="9">
        <v>33412.713799999998</v>
      </c>
      <c r="BH988" s="9">
        <v>191293.74040000001</v>
      </c>
      <c r="BI988" s="9">
        <v>77091.458547120594</v>
      </c>
      <c r="BJ988" s="9">
        <v>459637.7867</v>
      </c>
      <c r="BK988" s="9">
        <v>47127.302951939666</v>
      </c>
      <c r="BL988" s="9">
        <v>2862559.7384524564</v>
      </c>
      <c r="BM988" s="9">
        <f t="shared" si="127"/>
        <v>412510.4837480603</v>
      </c>
      <c r="BN988" s="9"/>
      <c r="BO988" s="9"/>
      <c r="BP988" s="9"/>
      <c r="BQ988" s="9"/>
      <c r="BR988" s="9"/>
      <c r="BS988" s="9"/>
      <c r="BT988" s="9"/>
      <c r="BU988" s="9"/>
      <c r="BV988" s="9">
        <f t="shared" si="122"/>
        <v>68136.230242724065</v>
      </c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</row>
    <row r="989" spans="1:117">
      <c r="A989" s="8">
        <v>984</v>
      </c>
      <c r="B989" s="20">
        <v>2015</v>
      </c>
      <c r="C989" s="20">
        <v>1980</v>
      </c>
      <c r="D989" s="21">
        <v>97.62</v>
      </c>
      <c r="E989" s="9">
        <v>97486.249400000001</v>
      </c>
      <c r="F989" s="9">
        <v>2037426.6817000001</v>
      </c>
      <c r="G989" s="9">
        <v>77366.129400000005</v>
      </c>
      <c r="H989" s="9">
        <v>380522.29450000002</v>
      </c>
      <c r="I989" s="9">
        <v>72544.901199999993</v>
      </c>
      <c r="J989" s="9">
        <v>114105.588</v>
      </c>
      <c r="K989" s="9">
        <v>0</v>
      </c>
      <c r="L989" s="9">
        <v>2584479.3453000002</v>
      </c>
      <c r="M989" s="9">
        <f t="shared" si="123"/>
        <v>114105.588</v>
      </c>
      <c r="N989" s="9"/>
      <c r="O989" s="9"/>
      <c r="P989" s="9"/>
      <c r="Q989" s="9"/>
      <c r="R989" s="9"/>
      <c r="S989" s="9"/>
      <c r="T989" s="9"/>
      <c r="U989" s="9"/>
      <c r="V989" s="9">
        <f t="shared" si="120"/>
        <v>366048.24940000003</v>
      </c>
      <c r="W989" s="9"/>
      <c r="X989" s="9"/>
      <c r="Y989" s="9"/>
      <c r="Z989" s="9"/>
      <c r="AA989" s="8">
        <v>984</v>
      </c>
      <c r="AB989" s="20">
        <v>2016</v>
      </c>
      <c r="AC989" s="20">
        <v>1983</v>
      </c>
      <c r="AD989" s="21">
        <v>157.11000000000001</v>
      </c>
      <c r="AE989" s="9">
        <f t="shared" si="124"/>
        <v>255625.82399807312</v>
      </c>
      <c r="AF989" s="9">
        <v>2167314.4046</v>
      </c>
      <c r="AG989" s="9">
        <v>33508.915200000003</v>
      </c>
      <c r="AH989" s="9">
        <v>206029.48849999998</v>
      </c>
      <c r="AI989" s="9">
        <v>73331.768400000001</v>
      </c>
      <c r="AJ989" s="9">
        <v>583507.00079999992</v>
      </c>
      <c r="AK989" s="9">
        <v>9984.9446175271696</v>
      </c>
      <c r="AL989" s="9">
        <v>2798080.8088843999</v>
      </c>
      <c r="AM989" s="9">
        <f t="shared" si="125"/>
        <v>573522.05618247273</v>
      </c>
      <c r="AN989" s="9"/>
      <c r="AO989" s="9"/>
      <c r="AP989" s="9"/>
      <c r="AQ989" s="9"/>
      <c r="AR989" s="9"/>
      <c r="AS989" s="9"/>
      <c r="AT989" s="9"/>
      <c r="AU989" s="9"/>
      <c r="AV989" s="9">
        <f t="shared" si="121"/>
        <v>255625.82399807312</v>
      </c>
      <c r="AW989" s="9"/>
      <c r="AX989" s="9"/>
      <c r="AY989" s="9"/>
      <c r="AZ989" s="9"/>
      <c r="BA989" s="20">
        <v>984</v>
      </c>
      <c r="BB989" s="20">
        <v>2017</v>
      </c>
      <c r="BC989" s="20">
        <v>1984</v>
      </c>
      <c r="BD989" s="21">
        <v>117.76</v>
      </c>
      <c r="BE989" s="9">
        <f t="shared" si="126"/>
        <v>19188.701160809956</v>
      </c>
      <c r="BF989" s="9">
        <v>2204247.3665999998</v>
      </c>
      <c r="BG989" s="9">
        <v>33412.713799999998</v>
      </c>
      <c r="BH989" s="9">
        <v>192567.44469999999</v>
      </c>
      <c r="BI989" s="9">
        <v>72306.452765206297</v>
      </c>
      <c r="BJ989" s="9">
        <v>431070.55740000005</v>
      </c>
      <c r="BK989" s="9">
        <v>38662.738851939663</v>
      </c>
      <c r="BL989" s="9">
        <v>2875753.0952524566</v>
      </c>
      <c r="BM989" s="9">
        <f t="shared" si="127"/>
        <v>392407.81854806037</v>
      </c>
      <c r="BN989" s="9"/>
      <c r="BO989" s="9"/>
      <c r="BP989" s="9"/>
      <c r="BQ989" s="9"/>
      <c r="BR989" s="9"/>
      <c r="BS989" s="9"/>
      <c r="BT989" s="9"/>
      <c r="BU989" s="9"/>
      <c r="BV989" s="9">
        <f t="shared" si="122"/>
        <v>19188.701160809956</v>
      </c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</row>
    <row r="990" spans="1:117">
      <c r="A990" s="8">
        <v>985</v>
      </c>
      <c r="B990" s="20">
        <v>2015</v>
      </c>
      <c r="C990" s="20">
        <v>2003</v>
      </c>
      <c r="D990" s="21">
        <v>89.63</v>
      </c>
      <c r="E990" s="9">
        <v>33407.018499999998</v>
      </c>
      <c r="F990" s="9">
        <v>2040697.0083999999</v>
      </c>
      <c r="G990" s="9">
        <v>77366.129400000005</v>
      </c>
      <c r="H990" s="9">
        <v>380015.64399999997</v>
      </c>
      <c r="I990" s="9">
        <v>74447.633600000001</v>
      </c>
      <c r="J990" s="9">
        <v>39757.1826</v>
      </c>
      <c r="K990" s="9">
        <v>3546.7289999999998</v>
      </c>
      <c r="L990" s="9">
        <v>2575329.8505000002</v>
      </c>
      <c r="M990" s="9">
        <f t="shared" si="123"/>
        <v>36210.453600000001</v>
      </c>
      <c r="N990" s="9"/>
      <c r="O990" s="9"/>
      <c r="P990" s="9"/>
      <c r="Q990" s="9"/>
      <c r="R990" s="9"/>
      <c r="S990" s="9"/>
      <c r="T990" s="9"/>
      <c r="U990" s="9"/>
      <c r="V990" s="9">
        <f t="shared" si="120"/>
        <v>301969.01850000001</v>
      </c>
      <c r="W990" s="9"/>
      <c r="X990" s="9"/>
      <c r="Y990" s="9"/>
      <c r="Z990" s="9"/>
      <c r="AA990" s="8">
        <v>985</v>
      </c>
      <c r="AB990" s="20">
        <v>2016</v>
      </c>
      <c r="AC990" s="20">
        <v>1929</v>
      </c>
      <c r="AD990" s="21">
        <v>92.94</v>
      </c>
      <c r="AE990" s="9">
        <f t="shared" si="124"/>
        <v>-191898.6317019267</v>
      </c>
      <c r="AF990" s="9">
        <v>2197561.7880000002</v>
      </c>
      <c r="AG990" s="9">
        <v>33508.915200000003</v>
      </c>
      <c r="AH990" s="9">
        <v>191920.80899999998</v>
      </c>
      <c r="AI990" s="9">
        <v>126334.73789999999</v>
      </c>
      <c r="AJ990" s="9">
        <v>104449.0503</v>
      </c>
      <c r="AK990" s="9">
        <v>88305.682717527176</v>
      </c>
      <c r="AL990" s="9">
        <v>2757368.2493843995</v>
      </c>
      <c r="AM990" s="9">
        <f t="shared" si="125"/>
        <v>16143.367582472827</v>
      </c>
      <c r="AN990" s="9"/>
      <c r="AO990" s="9"/>
      <c r="AP990" s="9"/>
      <c r="AQ990" s="9"/>
      <c r="AR990" s="9"/>
      <c r="AS990" s="9"/>
      <c r="AT990" s="9"/>
      <c r="AU990" s="9"/>
      <c r="AV990" s="9">
        <f t="shared" si="121"/>
        <v>-191898.6317019267</v>
      </c>
      <c r="AW990" s="9"/>
      <c r="AX990" s="9"/>
      <c r="AY990" s="9"/>
      <c r="AZ990" s="9"/>
      <c r="BA990" s="20">
        <v>985</v>
      </c>
      <c r="BB990" s="20">
        <v>2017</v>
      </c>
      <c r="BC990" s="20">
        <v>1930</v>
      </c>
      <c r="BD990" s="21">
        <v>85.5</v>
      </c>
      <c r="BE990" s="9">
        <f t="shared" si="126"/>
        <v>-303527.08219125075</v>
      </c>
      <c r="BF990" s="9">
        <v>2268697.2211000002</v>
      </c>
      <c r="BG990" s="9">
        <v>33412.713799999998</v>
      </c>
      <c r="BH990" s="9">
        <v>175842.03140000001</v>
      </c>
      <c r="BI990" s="9">
        <v>135139.871813145</v>
      </c>
      <c r="BJ990" s="9">
        <v>108897.84319999999</v>
      </c>
      <c r="BK990" s="9">
        <v>183971.54865193967</v>
      </c>
      <c r="BL990" s="9">
        <v>2841545.2148524565</v>
      </c>
      <c r="BM990" s="9">
        <f t="shared" si="127"/>
        <v>-75073.705451939677</v>
      </c>
      <c r="BN990" s="9"/>
      <c r="BO990" s="9"/>
      <c r="BP990" s="9"/>
      <c r="BQ990" s="9"/>
      <c r="BR990" s="9"/>
      <c r="BS990" s="9"/>
      <c r="BT990" s="9"/>
      <c r="BU990" s="9"/>
      <c r="BV990" s="9">
        <f t="shared" si="122"/>
        <v>-303527.08219125075</v>
      </c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</row>
    <row r="991" spans="1:117">
      <c r="A991" s="8">
        <v>986</v>
      </c>
      <c r="B991" s="20">
        <v>2015</v>
      </c>
      <c r="C991" s="20">
        <v>1953</v>
      </c>
      <c r="D991" s="21">
        <v>106.8</v>
      </c>
      <c r="E991" s="9">
        <v>67557.872499999998</v>
      </c>
      <c r="F991" s="9">
        <v>2052415.8259000001</v>
      </c>
      <c r="G991" s="9">
        <v>77366.129400000005</v>
      </c>
      <c r="H991" s="9">
        <v>380486.61959999998</v>
      </c>
      <c r="I991" s="9">
        <v>72678.878500000006</v>
      </c>
      <c r="J991" s="9">
        <v>68714.958100000003</v>
      </c>
      <c r="K991" s="9">
        <v>7720.6490000000003</v>
      </c>
      <c r="L991" s="9">
        <v>2576383.8898999998</v>
      </c>
      <c r="M991" s="9">
        <f t="shared" si="123"/>
        <v>60994.309100000006</v>
      </c>
      <c r="N991" s="9"/>
      <c r="O991" s="9"/>
      <c r="P991" s="9"/>
      <c r="Q991" s="9"/>
      <c r="R991" s="9"/>
      <c r="S991" s="9"/>
      <c r="T991" s="9"/>
      <c r="U991" s="9"/>
      <c r="V991" s="9">
        <f t="shared" si="120"/>
        <v>336119.8725</v>
      </c>
      <c r="W991" s="9"/>
      <c r="X991" s="9"/>
      <c r="Y991" s="9"/>
      <c r="Z991" s="9"/>
      <c r="AA991" s="8">
        <v>986</v>
      </c>
      <c r="AB991" s="20">
        <v>2016</v>
      </c>
      <c r="AC991" s="20">
        <v>2004</v>
      </c>
      <c r="AD991" s="21">
        <v>109.88</v>
      </c>
      <c r="AE991" s="9">
        <f t="shared" si="124"/>
        <v>-115327.68880192703</v>
      </c>
      <c r="AF991" s="9">
        <v>2177992.9706999999</v>
      </c>
      <c r="AG991" s="9">
        <v>33508.915200000003</v>
      </c>
      <c r="AH991" s="9">
        <v>199665.02469999998</v>
      </c>
      <c r="AI991" s="9">
        <v>97241.5524</v>
      </c>
      <c r="AJ991" s="9">
        <v>179284.18700000001</v>
      </c>
      <c r="AK991" s="9">
        <v>38310.511317527169</v>
      </c>
      <c r="AL991" s="9">
        <v>2764709.8274843995</v>
      </c>
      <c r="AM991" s="9">
        <f t="shared" si="125"/>
        <v>140973.67568247282</v>
      </c>
      <c r="AN991" s="9"/>
      <c r="AO991" s="9"/>
      <c r="AP991" s="9"/>
      <c r="AQ991" s="9"/>
      <c r="AR991" s="9"/>
      <c r="AS991" s="9"/>
      <c r="AT991" s="9"/>
      <c r="AU991" s="9"/>
      <c r="AV991" s="9">
        <f t="shared" si="121"/>
        <v>-115327.68880192703</v>
      </c>
      <c r="AW991" s="9"/>
      <c r="AX991" s="9"/>
      <c r="AY991" s="9"/>
      <c r="AZ991" s="9"/>
      <c r="BA991" s="20">
        <v>986</v>
      </c>
      <c r="BB991" s="20">
        <v>2017</v>
      </c>
      <c r="BC991" s="20">
        <v>2005</v>
      </c>
      <c r="BD991" s="21">
        <v>141.47</v>
      </c>
      <c r="BE991" s="9">
        <f t="shared" si="126"/>
        <v>-148241.47278734855</v>
      </c>
      <c r="BF991" s="9">
        <v>2200616.2538999999</v>
      </c>
      <c r="BG991" s="9">
        <v>33412.713799999998</v>
      </c>
      <c r="BH991" s="9">
        <v>191325.8461</v>
      </c>
      <c r="BI991" s="9">
        <v>76970.844817047997</v>
      </c>
      <c r="BJ991" s="9">
        <v>243258.4124</v>
      </c>
      <c r="BK991" s="9">
        <v>50969.070051939663</v>
      </c>
      <c r="BL991" s="9">
        <v>2842856.4737524567</v>
      </c>
      <c r="BM991" s="9">
        <f t="shared" si="127"/>
        <v>192289.34234806034</v>
      </c>
      <c r="BN991" s="9"/>
      <c r="BO991" s="9"/>
      <c r="BP991" s="9"/>
      <c r="BQ991" s="9"/>
      <c r="BR991" s="9"/>
      <c r="BS991" s="9"/>
      <c r="BT991" s="9"/>
      <c r="BU991" s="9"/>
      <c r="BV991" s="9">
        <f t="shared" si="122"/>
        <v>-148241.47278734855</v>
      </c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</row>
    <row r="992" spans="1:117">
      <c r="A992" s="8">
        <v>987</v>
      </c>
      <c r="B992" s="20">
        <v>2015</v>
      </c>
      <c r="C992" s="20">
        <v>1950</v>
      </c>
      <c r="D992" s="21">
        <v>125.6</v>
      </c>
      <c r="E992" s="9">
        <v>15131.106299999999</v>
      </c>
      <c r="F992" s="9">
        <v>2055555.338</v>
      </c>
      <c r="G992" s="9">
        <v>77366.129400000005</v>
      </c>
      <c r="H992" s="9">
        <v>378341.78690000001</v>
      </c>
      <c r="I992" s="9">
        <v>80733.826000000001</v>
      </c>
      <c r="J992" s="9">
        <v>14746.9959</v>
      </c>
      <c r="K992" s="9">
        <v>21889.722099999999</v>
      </c>
      <c r="L992" s="9">
        <v>2569723.2477000002</v>
      </c>
      <c r="M992" s="9">
        <f t="shared" si="123"/>
        <v>-7142.7261999999992</v>
      </c>
      <c r="N992" s="9"/>
      <c r="O992" s="9"/>
      <c r="P992" s="9"/>
      <c r="Q992" s="9"/>
      <c r="R992" s="9"/>
      <c r="S992" s="9"/>
      <c r="T992" s="9"/>
      <c r="U992" s="9"/>
      <c r="V992" s="9">
        <f t="shared" si="120"/>
        <v>283693.10629999998</v>
      </c>
      <c r="W992" s="9"/>
      <c r="X992" s="9"/>
      <c r="Y992" s="9"/>
      <c r="Z992" s="9"/>
      <c r="AA992" s="8">
        <v>987</v>
      </c>
      <c r="AB992" s="20">
        <v>2016</v>
      </c>
      <c r="AC992" s="20">
        <v>1929</v>
      </c>
      <c r="AD992" s="21">
        <v>92.94</v>
      </c>
      <c r="AE992" s="9">
        <f t="shared" si="124"/>
        <v>-186607.72290192731</v>
      </c>
      <c r="AF992" s="9">
        <v>2195409.7212999999</v>
      </c>
      <c r="AG992" s="9">
        <v>33508.915200000003</v>
      </c>
      <c r="AH992" s="9">
        <v>193676.95019999999</v>
      </c>
      <c r="AI992" s="9">
        <v>119737.33070000001</v>
      </c>
      <c r="AJ992" s="9">
        <v>102094.91309999999</v>
      </c>
      <c r="AK992" s="9">
        <v>73586.159717527175</v>
      </c>
      <c r="AL992" s="9">
        <v>2757449.3936843998</v>
      </c>
      <c r="AM992" s="9">
        <f t="shared" si="125"/>
        <v>28508.753382472816</v>
      </c>
      <c r="AN992" s="9"/>
      <c r="AO992" s="9"/>
      <c r="AP992" s="9"/>
      <c r="AQ992" s="9"/>
      <c r="AR992" s="9"/>
      <c r="AS992" s="9"/>
      <c r="AT992" s="9"/>
      <c r="AU992" s="9"/>
      <c r="AV992" s="9">
        <f t="shared" si="121"/>
        <v>-186607.72290192731</v>
      </c>
      <c r="AW992" s="9"/>
      <c r="AX992" s="9"/>
      <c r="AY992" s="9"/>
      <c r="AZ992" s="9"/>
      <c r="BA992" s="20">
        <v>987</v>
      </c>
      <c r="BB992" s="20">
        <v>2017</v>
      </c>
      <c r="BC992" s="20">
        <v>1930</v>
      </c>
      <c r="BD992" s="21">
        <v>85.5</v>
      </c>
      <c r="BE992" s="9">
        <f t="shared" si="126"/>
        <v>-302904.29600157076</v>
      </c>
      <c r="BF992" s="9">
        <v>2240789.3372</v>
      </c>
      <c r="BG992" s="9">
        <v>33412.713799999998</v>
      </c>
      <c r="BH992" s="9">
        <v>178263.89629999999</v>
      </c>
      <c r="BI992" s="9">
        <v>126041.498702825</v>
      </c>
      <c r="BJ992" s="9">
        <v>104343.49609999999</v>
      </c>
      <c r="BK992" s="9">
        <v>148259.23615193967</v>
      </c>
      <c r="BL992" s="9">
        <v>2837496.0019524563</v>
      </c>
      <c r="BM992" s="9">
        <f t="shared" si="127"/>
        <v>-43915.740051939676</v>
      </c>
      <c r="BN992" s="9"/>
      <c r="BO992" s="9"/>
      <c r="BP992" s="9"/>
      <c r="BQ992" s="9"/>
      <c r="BR992" s="9"/>
      <c r="BS992" s="9"/>
      <c r="BT992" s="9"/>
      <c r="BU992" s="9"/>
      <c r="BV992" s="9">
        <f t="shared" si="122"/>
        <v>-302904.29600157076</v>
      </c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</row>
    <row r="993" spans="1:117">
      <c r="A993" s="8">
        <v>988</v>
      </c>
      <c r="B993" s="20">
        <v>2015</v>
      </c>
      <c r="C993" s="20">
        <v>1989</v>
      </c>
      <c r="D993" s="21">
        <v>92.99</v>
      </c>
      <c r="E993" s="9">
        <v>60457.902499999997</v>
      </c>
      <c r="F993" s="9">
        <v>2034218.5981000001</v>
      </c>
      <c r="G993" s="9">
        <v>77366.129400000005</v>
      </c>
      <c r="H993" s="9">
        <v>380445.63140000001</v>
      </c>
      <c r="I993" s="9">
        <v>72832.810299999997</v>
      </c>
      <c r="J993" s="9">
        <v>71041.144100000005</v>
      </c>
      <c r="K993" s="9">
        <v>1156.3085000000001</v>
      </c>
      <c r="L993" s="9">
        <v>2574290.1022999999</v>
      </c>
      <c r="M993" s="9">
        <f t="shared" si="123"/>
        <v>69884.835600000006</v>
      </c>
      <c r="N993" s="9"/>
      <c r="O993" s="9"/>
      <c r="P993" s="9"/>
      <c r="Q993" s="9"/>
      <c r="R993" s="9"/>
      <c r="S993" s="9"/>
      <c r="T993" s="9"/>
      <c r="U993" s="9"/>
      <c r="V993" s="9">
        <f t="shared" si="120"/>
        <v>329019.90250000003</v>
      </c>
      <c r="W993" s="9"/>
      <c r="X993" s="9"/>
      <c r="Y993" s="9"/>
      <c r="Z993" s="9"/>
      <c r="AA993" s="8">
        <v>988</v>
      </c>
      <c r="AB993" s="20">
        <v>2016</v>
      </c>
      <c r="AC993" s="20">
        <v>2007</v>
      </c>
      <c r="AD993" s="21">
        <v>128.85</v>
      </c>
      <c r="AE993" s="9">
        <f t="shared" si="124"/>
        <v>63350.52879807353</v>
      </c>
      <c r="AF993" s="9">
        <v>2194791.5002000001</v>
      </c>
      <c r="AG993" s="9">
        <v>33508.915200000003</v>
      </c>
      <c r="AH993" s="9">
        <v>203189.2384</v>
      </c>
      <c r="AI993" s="9">
        <v>84001.915500000003</v>
      </c>
      <c r="AJ993" s="9">
        <v>352460.17110000004</v>
      </c>
      <c r="AK993" s="9">
        <v>30630.474317527169</v>
      </c>
      <c r="AL993" s="9">
        <v>2773970.7372843996</v>
      </c>
      <c r="AM993" s="9">
        <f t="shared" si="125"/>
        <v>321829.69678247289</v>
      </c>
      <c r="AN993" s="9"/>
      <c r="AO993" s="9"/>
      <c r="AP993" s="9"/>
      <c r="AQ993" s="9"/>
      <c r="AR993" s="9"/>
      <c r="AS993" s="9"/>
      <c r="AT993" s="9"/>
      <c r="AU993" s="9"/>
      <c r="AV993" s="9">
        <f t="shared" si="121"/>
        <v>63350.52879807353</v>
      </c>
      <c r="AW993" s="9"/>
      <c r="AX993" s="9"/>
      <c r="AY993" s="9"/>
      <c r="AZ993" s="9"/>
      <c r="BA993" s="20">
        <v>988</v>
      </c>
      <c r="BB993" s="20">
        <v>2017</v>
      </c>
      <c r="BC993" s="20">
        <v>2008</v>
      </c>
      <c r="BD993" s="21">
        <v>117.14</v>
      </c>
      <c r="BE993" s="9">
        <f t="shared" si="126"/>
        <v>-150741.26455402235</v>
      </c>
      <c r="BF993" s="9">
        <v>2209996.4443999999</v>
      </c>
      <c r="BG993" s="9">
        <v>33412.713799999998</v>
      </c>
      <c r="BH993" s="9">
        <v>185755.77290000001</v>
      </c>
      <c r="BI993" s="9">
        <v>97896.291650373794</v>
      </c>
      <c r="BJ993" s="9">
        <v>260368.4578</v>
      </c>
      <c r="BK993" s="9">
        <v>78202.357851939654</v>
      </c>
      <c r="BL993" s="9">
        <v>2859968.5872524567</v>
      </c>
      <c r="BM993" s="9">
        <f t="shared" si="127"/>
        <v>182166.09994806035</v>
      </c>
      <c r="BN993" s="9"/>
      <c r="BO993" s="9"/>
      <c r="BP993" s="9"/>
      <c r="BQ993" s="9"/>
      <c r="BR993" s="9"/>
      <c r="BS993" s="9"/>
      <c r="BT993" s="9"/>
      <c r="BU993" s="9"/>
      <c r="BV993" s="9">
        <f t="shared" si="122"/>
        <v>-150741.26455402235</v>
      </c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</row>
    <row r="994" spans="1:117">
      <c r="A994" s="8">
        <v>989</v>
      </c>
      <c r="B994" s="20">
        <v>2015</v>
      </c>
      <c r="C994" s="20">
        <v>1982</v>
      </c>
      <c r="D994" s="21">
        <v>133.55000000000001</v>
      </c>
      <c r="E994" s="9">
        <v>36753.881399999998</v>
      </c>
      <c r="F994" s="9">
        <v>2036294.7805999999</v>
      </c>
      <c r="G994" s="9">
        <v>77366.129400000005</v>
      </c>
      <c r="H994" s="9">
        <v>379980.76980000001</v>
      </c>
      <c r="I994" s="9">
        <v>74578.604099999997</v>
      </c>
      <c r="J994" s="9">
        <v>45328.641199999998</v>
      </c>
      <c r="K994" s="9">
        <v>8414.3719999999994</v>
      </c>
      <c r="L994" s="9">
        <v>2568380.6716999998</v>
      </c>
      <c r="M994" s="9">
        <f t="shared" si="123"/>
        <v>36914.269199999995</v>
      </c>
      <c r="N994" s="9"/>
      <c r="O994" s="9"/>
      <c r="P994" s="9"/>
      <c r="Q994" s="9"/>
      <c r="R994" s="9"/>
      <c r="S994" s="9"/>
      <c r="T994" s="9"/>
      <c r="U994" s="9"/>
      <c r="V994" s="9">
        <f t="shared" si="120"/>
        <v>305315.88140000001</v>
      </c>
      <c r="W994" s="9"/>
      <c r="X994" s="9"/>
      <c r="Y994" s="9"/>
      <c r="Z994" s="9"/>
      <c r="AA994" s="8">
        <v>989</v>
      </c>
      <c r="AB994" s="20">
        <v>2016</v>
      </c>
      <c r="AC994" s="20">
        <v>1968</v>
      </c>
      <c r="AD994" s="21">
        <v>152.97999999999999</v>
      </c>
      <c r="AE994" s="9">
        <f t="shared" si="124"/>
        <v>174730.23949807324</v>
      </c>
      <c r="AF994" s="9">
        <v>2186817.0654000002</v>
      </c>
      <c r="AG994" s="9">
        <v>33508.915200000003</v>
      </c>
      <c r="AH994" s="9">
        <v>204407.95919999998</v>
      </c>
      <c r="AI994" s="9">
        <v>79423.470100000006</v>
      </c>
      <c r="AJ994" s="9">
        <v>458487.74090000003</v>
      </c>
      <c r="AK994" s="9">
        <v>10781.23641752717</v>
      </c>
      <c r="AL994" s="9">
        <v>2777133.6748843999</v>
      </c>
      <c r="AM994" s="9">
        <f t="shared" si="125"/>
        <v>447706.50448247284</v>
      </c>
      <c r="AN994" s="9"/>
      <c r="AO994" s="9"/>
      <c r="AP994" s="9"/>
      <c r="AQ994" s="9"/>
      <c r="AR994" s="9"/>
      <c r="AS994" s="9"/>
      <c r="AT994" s="9"/>
      <c r="AU994" s="9"/>
      <c r="AV994" s="9">
        <f t="shared" si="121"/>
        <v>174730.23949807324</v>
      </c>
      <c r="AW994" s="9"/>
      <c r="AX994" s="9"/>
      <c r="AY994" s="9"/>
      <c r="AZ994" s="9"/>
      <c r="BA994" s="20">
        <v>989</v>
      </c>
      <c r="BB994" s="20">
        <v>2017</v>
      </c>
      <c r="BC994" s="20">
        <v>1969</v>
      </c>
      <c r="BD994" s="21">
        <v>123.63</v>
      </c>
      <c r="BE994" s="9">
        <f t="shared" si="126"/>
        <v>126903.55774698919</v>
      </c>
      <c r="BF994" s="9">
        <v>2207944.7020999999</v>
      </c>
      <c r="BG994" s="9">
        <v>33412.713799999998</v>
      </c>
      <c r="BH994" s="9">
        <v>192818.0288</v>
      </c>
      <c r="BI994" s="9">
        <v>71365.067551385597</v>
      </c>
      <c r="BJ994" s="9">
        <v>544251.14320000005</v>
      </c>
      <c r="BK994" s="9">
        <v>41551.968551939659</v>
      </c>
      <c r="BL994" s="9">
        <v>2881336.1291524563</v>
      </c>
      <c r="BM994" s="9">
        <f t="shared" si="127"/>
        <v>502699.17464806041</v>
      </c>
      <c r="BN994" s="9"/>
      <c r="BO994" s="9"/>
      <c r="BP994" s="9"/>
      <c r="BQ994" s="9"/>
      <c r="BR994" s="9"/>
      <c r="BS994" s="9"/>
      <c r="BT994" s="9"/>
      <c r="BU994" s="9"/>
      <c r="BV994" s="9">
        <f t="shared" si="122"/>
        <v>126903.55774698919</v>
      </c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</row>
    <row r="995" spans="1:117">
      <c r="A995" s="8">
        <v>990</v>
      </c>
      <c r="B995" s="20">
        <v>2015</v>
      </c>
      <c r="C995" s="20">
        <v>1980</v>
      </c>
      <c r="D995" s="21">
        <v>97.62</v>
      </c>
      <c r="E995" s="9">
        <v>89506.529599999994</v>
      </c>
      <c r="F995" s="9">
        <v>2031743.5763999999</v>
      </c>
      <c r="G995" s="9">
        <v>77366.129400000005</v>
      </c>
      <c r="H995" s="9">
        <v>380553.1899</v>
      </c>
      <c r="I995" s="9">
        <v>72428.873000000007</v>
      </c>
      <c r="J995" s="9">
        <v>112368.5362</v>
      </c>
      <c r="K995" s="9">
        <v>0</v>
      </c>
      <c r="L995" s="9">
        <v>2584953.7752999999</v>
      </c>
      <c r="M995" s="9">
        <f t="shared" si="123"/>
        <v>112368.5362</v>
      </c>
      <c r="N995" s="9"/>
      <c r="O995" s="9"/>
      <c r="P995" s="9"/>
      <c r="Q995" s="9"/>
      <c r="R995" s="9"/>
      <c r="S995" s="9"/>
      <c r="T995" s="9"/>
      <c r="U995" s="9"/>
      <c r="V995" s="9">
        <f t="shared" si="120"/>
        <v>358068.52960000001</v>
      </c>
      <c r="W995" s="9"/>
      <c r="X995" s="9"/>
      <c r="Y995" s="9"/>
      <c r="Z995" s="9"/>
      <c r="AA995" s="8">
        <v>990</v>
      </c>
      <c r="AB995" s="20">
        <v>2016</v>
      </c>
      <c r="AC995" s="20">
        <v>1978</v>
      </c>
      <c r="AD995" s="21">
        <v>107.46</v>
      </c>
      <c r="AE995" s="9">
        <f t="shared" si="124"/>
        <v>24903.489998073317</v>
      </c>
      <c r="AF995" s="9">
        <v>2155312.9506000001</v>
      </c>
      <c r="AG995" s="9">
        <v>33508.915200000003</v>
      </c>
      <c r="AH995" s="9">
        <v>204540.9032</v>
      </c>
      <c r="AI995" s="9">
        <v>78924.030799999993</v>
      </c>
      <c r="AJ995" s="9">
        <v>347271.24859999999</v>
      </c>
      <c r="AK995" s="9">
        <v>18070.207817527171</v>
      </c>
      <c r="AL995" s="9">
        <v>2776584.3505843999</v>
      </c>
      <c r="AM995" s="9">
        <f t="shared" si="125"/>
        <v>329201.04078247282</v>
      </c>
      <c r="AN995" s="9"/>
      <c r="AO995" s="9"/>
      <c r="AP995" s="9"/>
      <c r="AQ995" s="9"/>
      <c r="AR995" s="9"/>
      <c r="AS995" s="9"/>
      <c r="AT995" s="9"/>
      <c r="AU995" s="9"/>
      <c r="AV995" s="9">
        <f t="shared" si="121"/>
        <v>24903.489998073317</v>
      </c>
      <c r="AW995" s="9"/>
      <c r="AX995" s="9"/>
      <c r="AY995" s="9"/>
      <c r="AZ995" s="9"/>
      <c r="BA995" s="20">
        <v>990</v>
      </c>
      <c r="BB995" s="20">
        <v>2017</v>
      </c>
      <c r="BC995" s="20">
        <v>1979</v>
      </c>
      <c r="BD995" s="21">
        <v>121.11</v>
      </c>
      <c r="BE995" s="9">
        <f t="shared" si="126"/>
        <v>-213241.93780388124</v>
      </c>
      <c r="BF995" s="9">
        <v>2183158.6077999999</v>
      </c>
      <c r="BG995" s="9">
        <v>33412.713799999998</v>
      </c>
      <c r="BH995" s="9">
        <v>188356.19940000001</v>
      </c>
      <c r="BI995" s="9">
        <v>88127.104700515498</v>
      </c>
      <c r="BJ995" s="9">
        <v>215011.1059</v>
      </c>
      <c r="BK995" s="9">
        <v>76183.783251939662</v>
      </c>
      <c r="BL995" s="9">
        <v>2845123.8861524565</v>
      </c>
      <c r="BM995" s="9">
        <f t="shared" si="127"/>
        <v>138827.32264806033</v>
      </c>
      <c r="BN995" s="9"/>
      <c r="BO995" s="9"/>
      <c r="BP995" s="9"/>
      <c r="BQ995" s="9"/>
      <c r="BR995" s="9"/>
      <c r="BS995" s="9"/>
      <c r="BT995" s="9"/>
      <c r="BU995" s="9"/>
      <c r="BV995" s="9">
        <f t="shared" si="122"/>
        <v>-213241.93780388124</v>
      </c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</row>
    <row r="996" spans="1:117">
      <c r="A996" s="8">
        <v>991</v>
      </c>
      <c r="B996" s="20">
        <v>2015</v>
      </c>
      <c r="C996" s="20">
        <v>1967</v>
      </c>
      <c r="D996" s="21">
        <v>114.02</v>
      </c>
      <c r="E996" s="9">
        <v>7461.9921000000004</v>
      </c>
      <c r="F996" s="9">
        <v>2038913.8495</v>
      </c>
      <c r="G996" s="9">
        <v>77366.129400000005</v>
      </c>
      <c r="H996" s="9">
        <v>379495.7831</v>
      </c>
      <c r="I996" s="9">
        <v>76399.978000000003</v>
      </c>
      <c r="J996" s="9">
        <v>21340.626799999998</v>
      </c>
      <c r="K996" s="9">
        <v>14841.222599999999</v>
      </c>
      <c r="L996" s="9">
        <v>2571213.1518999999</v>
      </c>
      <c r="M996" s="9">
        <f t="shared" si="123"/>
        <v>6499.404199999999</v>
      </c>
      <c r="N996" s="9"/>
      <c r="O996" s="9"/>
      <c r="P996" s="9"/>
      <c r="Q996" s="9"/>
      <c r="R996" s="9"/>
      <c r="S996" s="9"/>
      <c r="T996" s="9"/>
      <c r="U996" s="9"/>
      <c r="V996" s="9">
        <f t="shared" si="120"/>
        <v>276023.99210000003</v>
      </c>
      <c r="W996" s="9"/>
      <c r="X996" s="9"/>
      <c r="Y996" s="9"/>
      <c r="Z996" s="9"/>
      <c r="AA996" s="8">
        <v>991</v>
      </c>
      <c r="AB996" s="20">
        <v>2016</v>
      </c>
      <c r="AC996" s="20">
        <v>1929</v>
      </c>
      <c r="AD996" s="21">
        <v>92.94</v>
      </c>
      <c r="AE996" s="9">
        <f t="shared" si="124"/>
        <v>-185521.26430192683</v>
      </c>
      <c r="AF996" s="9">
        <v>2151695.9207000001</v>
      </c>
      <c r="AG996" s="9">
        <v>33508.915200000003</v>
      </c>
      <c r="AH996" s="9">
        <v>192923.36129999999</v>
      </c>
      <c r="AI996" s="9">
        <v>122568.3861</v>
      </c>
      <c r="AJ996" s="9">
        <v>131301.18340000001</v>
      </c>
      <c r="AK996" s="9">
        <v>59041.752117527169</v>
      </c>
      <c r="AL996" s="9">
        <v>2758477.2788843997</v>
      </c>
      <c r="AM996" s="9">
        <f t="shared" si="125"/>
        <v>72259.43128247284</v>
      </c>
      <c r="AN996" s="9"/>
      <c r="AO996" s="9"/>
      <c r="AP996" s="9"/>
      <c r="AQ996" s="9"/>
      <c r="AR996" s="9"/>
      <c r="AS996" s="9"/>
      <c r="AT996" s="9"/>
      <c r="AU996" s="9"/>
      <c r="AV996" s="9">
        <f t="shared" si="121"/>
        <v>-185521.26430192683</v>
      </c>
      <c r="AW996" s="9"/>
      <c r="AX996" s="9"/>
      <c r="AY996" s="9"/>
      <c r="AZ996" s="9"/>
      <c r="BA996" s="20">
        <v>991</v>
      </c>
      <c r="BB996" s="20">
        <v>2017</v>
      </c>
      <c r="BC996" s="20">
        <v>1930</v>
      </c>
      <c r="BD996" s="21">
        <v>85.5</v>
      </c>
      <c r="BE996" s="9">
        <f t="shared" si="126"/>
        <v>-309225.41593193728</v>
      </c>
      <c r="BF996" s="9">
        <v>2164399.2028999999</v>
      </c>
      <c r="BG996" s="9">
        <v>33412.713799999998</v>
      </c>
      <c r="BH996" s="9">
        <v>181435.0056</v>
      </c>
      <c r="BI996" s="9">
        <v>114128.39167245899</v>
      </c>
      <c r="BJ996" s="9">
        <v>127004.5719</v>
      </c>
      <c r="BK996" s="9">
        <v>94370.59265193966</v>
      </c>
      <c r="BL996" s="9">
        <v>2835234.7091524564</v>
      </c>
      <c r="BM996" s="9">
        <f t="shared" si="127"/>
        <v>32633.979248060336</v>
      </c>
      <c r="BN996" s="9"/>
      <c r="BO996" s="9"/>
      <c r="BP996" s="9"/>
      <c r="BQ996" s="9"/>
      <c r="BR996" s="9"/>
      <c r="BS996" s="9"/>
      <c r="BT996" s="9"/>
      <c r="BU996" s="9"/>
      <c r="BV996" s="9">
        <f t="shared" si="122"/>
        <v>-309225.41593193728</v>
      </c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</row>
    <row r="997" spans="1:117">
      <c r="A997" s="8">
        <v>992</v>
      </c>
      <c r="B997" s="20">
        <v>2015</v>
      </c>
      <c r="C997" s="20">
        <v>1982</v>
      </c>
      <c r="D997" s="21">
        <v>133.55000000000001</v>
      </c>
      <c r="E997" s="9">
        <v>57265.984799999998</v>
      </c>
      <c r="F997" s="9">
        <v>2041807.8729999999</v>
      </c>
      <c r="G997" s="9">
        <v>77366.129400000005</v>
      </c>
      <c r="H997" s="9">
        <v>379487.9571</v>
      </c>
      <c r="I997" s="9">
        <v>76429.368799999997</v>
      </c>
      <c r="J997" s="9">
        <v>66655.476999999999</v>
      </c>
      <c r="K997" s="9">
        <v>15724.24</v>
      </c>
      <c r="L997" s="9">
        <v>2568756.5805000002</v>
      </c>
      <c r="M997" s="9">
        <f t="shared" si="123"/>
        <v>50931.237000000001</v>
      </c>
      <c r="N997" s="9"/>
      <c r="O997" s="9"/>
      <c r="P997" s="9"/>
      <c r="Q997" s="9"/>
      <c r="R997" s="9"/>
      <c r="S997" s="9"/>
      <c r="T997" s="9"/>
      <c r="U997" s="9"/>
      <c r="V997" s="9">
        <f t="shared" si="120"/>
        <v>325827.98480000003</v>
      </c>
      <c r="W997" s="9"/>
      <c r="X997" s="9"/>
      <c r="Y997" s="9"/>
      <c r="Z997" s="9"/>
      <c r="AA997" s="8">
        <v>992</v>
      </c>
      <c r="AB997" s="20">
        <v>2016</v>
      </c>
      <c r="AC997" s="20">
        <v>1952</v>
      </c>
      <c r="AD997" s="21">
        <v>132.01</v>
      </c>
      <c r="AE997" s="9">
        <f t="shared" si="124"/>
        <v>129172.15349807357</v>
      </c>
      <c r="AF997" s="9">
        <v>2175898.5380000002</v>
      </c>
      <c r="AG997" s="9">
        <v>33508.915200000003</v>
      </c>
      <c r="AH997" s="9">
        <v>204872.03779999999</v>
      </c>
      <c r="AI997" s="9">
        <v>77680.036699999997</v>
      </c>
      <c r="AJ997" s="9">
        <v>443662.51089999999</v>
      </c>
      <c r="AK997" s="9">
        <v>14586.17731752717</v>
      </c>
      <c r="AL997" s="9">
        <v>2791863.7077843999</v>
      </c>
      <c r="AM997" s="9">
        <f t="shared" si="125"/>
        <v>429076.33358247281</v>
      </c>
      <c r="AN997" s="9"/>
      <c r="AO997" s="9"/>
      <c r="AP997" s="9"/>
      <c r="AQ997" s="9"/>
      <c r="AR997" s="9"/>
      <c r="AS997" s="9"/>
      <c r="AT997" s="9"/>
      <c r="AU997" s="9"/>
      <c r="AV997" s="9">
        <f t="shared" si="121"/>
        <v>129172.15349807357</v>
      </c>
      <c r="AW997" s="9"/>
      <c r="AX997" s="9"/>
      <c r="AY997" s="9"/>
      <c r="AZ997" s="9"/>
      <c r="BA997" s="20">
        <v>992</v>
      </c>
      <c r="BB997" s="20">
        <v>2017</v>
      </c>
      <c r="BC997" s="20">
        <v>1953</v>
      </c>
      <c r="BD997" s="21">
        <v>154.11000000000001</v>
      </c>
      <c r="BE997" s="9">
        <f t="shared" si="126"/>
        <v>-26273.36462322576</v>
      </c>
      <c r="BF997" s="9">
        <v>2179337.5589000001</v>
      </c>
      <c r="BG997" s="9">
        <v>33412.713799999998</v>
      </c>
      <c r="BH997" s="9">
        <v>186309.75470000002</v>
      </c>
      <c r="BI997" s="9">
        <v>95815.1130811701</v>
      </c>
      <c r="BJ997" s="9">
        <v>412889.52850000001</v>
      </c>
      <c r="BK997" s="9">
        <v>69117.954051939654</v>
      </c>
      <c r="BL997" s="9">
        <v>2864920.0795524563</v>
      </c>
      <c r="BM997" s="9">
        <f t="shared" si="127"/>
        <v>343771.57444806036</v>
      </c>
      <c r="BN997" s="9"/>
      <c r="BO997" s="9"/>
      <c r="BP997" s="9"/>
      <c r="BQ997" s="9"/>
      <c r="BR997" s="9"/>
      <c r="BS997" s="9"/>
      <c r="BT997" s="9"/>
      <c r="BU997" s="9"/>
      <c r="BV997" s="9">
        <f t="shared" si="122"/>
        <v>-26273.36462322576</v>
      </c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</row>
    <row r="998" spans="1:117">
      <c r="A998" s="8">
        <v>993</v>
      </c>
      <c r="B998" s="20">
        <v>2015</v>
      </c>
      <c r="C998" s="20">
        <v>1974</v>
      </c>
      <c r="D998" s="21">
        <v>156.36000000000001</v>
      </c>
      <c r="E998" s="9">
        <v>14348.383</v>
      </c>
      <c r="F998" s="9">
        <v>2042761.2907</v>
      </c>
      <c r="G998" s="9">
        <v>77366.129400000005</v>
      </c>
      <c r="H998" s="9">
        <v>379202.71370000002</v>
      </c>
      <c r="I998" s="9">
        <v>77500.604099999997</v>
      </c>
      <c r="J998" s="9">
        <v>22407.121200000001</v>
      </c>
      <c r="K998" s="9">
        <v>12135.644200000001</v>
      </c>
      <c r="L998" s="9">
        <v>2572753.8319000001</v>
      </c>
      <c r="M998" s="9">
        <f t="shared" si="123"/>
        <v>10271.477000000001</v>
      </c>
      <c r="N998" s="9"/>
      <c r="O998" s="9"/>
      <c r="P998" s="9"/>
      <c r="Q998" s="9"/>
      <c r="R998" s="9"/>
      <c r="S998" s="9"/>
      <c r="T998" s="9"/>
      <c r="U998" s="9"/>
      <c r="V998" s="9">
        <f t="shared" si="120"/>
        <v>282910.38300000003</v>
      </c>
      <c r="W998" s="9"/>
      <c r="X998" s="9"/>
      <c r="Y998" s="9"/>
      <c r="Z998" s="9"/>
      <c r="AA998" s="8">
        <v>993</v>
      </c>
      <c r="AB998" s="20">
        <v>2016</v>
      </c>
      <c r="AC998" s="20">
        <v>1963</v>
      </c>
      <c r="AD998" s="21">
        <v>135.94</v>
      </c>
      <c r="AE998" s="9">
        <f t="shared" si="124"/>
        <v>109710.14539807383</v>
      </c>
      <c r="AF998" s="9">
        <v>2202196.2894000001</v>
      </c>
      <c r="AG998" s="9">
        <v>33508.915200000003</v>
      </c>
      <c r="AH998" s="9">
        <v>204693.85669999997</v>
      </c>
      <c r="AI998" s="9">
        <v>78349.421000000002</v>
      </c>
      <c r="AJ998" s="9">
        <v>379370.94780000002</v>
      </c>
      <c r="AK998" s="9">
        <v>13983.04741752717</v>
      </c>
      <c r="AL998" s="9">
        <v>2774426.2372843996</v>
      </c>
      <c r="AM998" s="9">
        <f t="shared" si="125"/>
        <v>365387.90038247284</v>
      </c>
      <c r="AN998" s="9"/>
      <c r="AO998" s="9"/>
      <c r="AP998" s="9"/>
      <c r="AQ998" s="9"/>
      <c r="AR998" s="9"/>
      <c r="AS998" s="9"/>
      <c r="AT998" s="9"/>
      <c r="AU998" s="9"/>
      <c r="AV998" s="9">
        <f t="shared" si="121"/>
        <v>109710.14539807383</v>
      </c>
      <c r="AW998" s="9"/>
      <c r="AX998" s="9"/>
      <c r="AY998" s="9"/>
      <c r="AZ998" s="9"/>
      <c r="BA998" s="20">
        <v>993</v>
      </c>
      <c r="BB998" s="20">
        <v>2017</v>
      </c>
      <c r="BC998" s="20">
        <v>1964</v>
      </c>
      <c r="BD998" s="21">
        <v>163.87</v>
      </c>
      <c r="BE998" s="9">
        <f t="shared" si="126"/>
        <v>-758.06148534361273</v>
      </c>
      <c r="BF998" s="9">
        <v>2263667.2557999999</v>
      </c>
      <c r="BG998" s="9">
        <v>33412.713799999998</v>
      </c>
      <c r="BH998" s="9">
        <v>189756.95870000002</v>
      </c>
      <c r="BI998" s="9">
        <v>82864.783619052803</v>
      </c>
      <c r="BJ998" s="9">
        <v>360194.30620000005</v>
      </c>
      <c r="BK998" s="9">
        <v>66057.507751939658</v>
      </c>
      <c r="BL998" s="9">
        <v>2864596.5718524563</v>
      </c>
      <c r="BM998" s="9">
        <f t="shared" si="127"/>
        <v>294136.79844806041</v>
      </c>
      <c r="BN998" s="9"/>
      <c r="BO998" s="9"/>
      <c r="BP998" s="9"/>
      <c r="BQ998" s="9"/>
      <c r="BR998" s="9"/>
      <c r="BS998" s="9"/>
      <c r="BT998" s="9"/>
      <c r="BU998" s="9"/>
      <c r="BV998" s="9">
        <f t="shared" si="122"/>
        <v>-758.06148534361273</v>
      </c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</row>
    <row r="999" spans="1:117">
      <c r="A999" s="8">
        <v>994</v>
      </c>
      <c r="B999" s="20">
        <v>2015</v>
      </c>
      <c r="C999" s="20">
        <v>1958</v>
      </c>
      <c r="D999" s="21">
        <v>107.19</v>
      </c>
      <c r="E999" s="9">
        <v>58747.2448</v>
      </c>
      <c r="F999" s="9">
        <v>2039782.7017999999</v>
      </c>
      <c r="G999" s="9">
        <v>77366.129400000005</v>
      </c>
      <c r="H999" s="9">
        <v>380266.77850000001</v>
      </c>
      <c r="I999" s="9">
        <v>73504.494699999996</v>
      </c>
      <c r="J999" s="9">
        <v>68025.248900000006</v>
      </c>
      <c r="K999" s="9">
        <v>1069.2873</v>
      </c>
      <c r="L999" s="9">
        <v>2579128.8212000001</v>
      </c>
      <c r="M999" s="9">
        <f t="shared" si="123"/>
        <v>66955.96160000001</v>
      </c>
      <c r="N999" s="9"/>
      <c r="O999" s="9"/>
      <c r="P999" s="9"/>
      <c r="Q999" s="9"/>
      <c r="R999" s="9"/>
      <c r="S999" s="9"/>
      <c r="T999" s="9"/>
      <c r="U999" s="9"/>
      <c r="V999" s="9">
        <f t="shared" si="120"/>
        <v>327309.24479999999</v>
      </c>
      <c r="W999" s="9"/>
      <c r="X999" s="9"/>
      <c r="Y999" s="9"/>
      <c r="Z999" s="9"/>
      <c r="AA999" s="8">
        <v>994</v>
      </c>
      <c r="AB999" s="20">
        <v>2016</v>
      </c>
      <c r="AC999" s="20">
        <v>1980</v>
      </c>
      <c r="AD999" s="21">
        <v>138.94</v>
      </c>
      <c r="AE999" s="9">
        <f t="shared" si="124"/>
        <v>-102650.75070192665</v>
      </c>
      <c r="AF999" s="9">
        <v>2172071.0649999999</v>
      </c>
      <c r="AG999" s="9">
        <v>33508.915200000003</v>
      </c>
      <c r="AH999" s="9">
        <v>199279.8168</v>
      </c>
      <c r="AI999" s="9">
        <v>98688.687300000005</v>
      </c>
      <c r="AJ999" s="9">
        <v>224955.99960000001</v>
      </c>
      <c r="AK999" s="9">
        <v>56439.463517527169</v>
      </c>
      <c r="AL999" s="9">
        <v>2774715.7710843999</v>
      </c>
      <c r="AM999" s="9">
        <f t="shared" si="125"/>
        <v>168516.53608247283</v>
      </c>
      <c r="AN999" s="9"/>
      <c r="AO999" s="9"/>
      <c r="AP999" s="9"/>
      <c r="AQ999" s="9"/>
      <c r="AR999" s="9"/>
      <c r="AS999" s="9"/>
      <c r="AT999" s="9"/>
      <c r="AU999" s="9"/>
      <c r="AV999" s="9">
        <f t="shared" si="121"/>
        <v>-102650.75070192665</v>
      </c>
      <c r="AW999" s="9"/>
      <c r="AX999" s="9"/>
      <c r="AY999" s="9"/>
      <c r="AZ999" s="9"/>
      <c r="BA999" s="20">
        <v>994</v>
      </c>
      <c r="BB999" s="20">
        <v>2017</v>
      </c>
      <c r="BC999" s="20">
        <v>1981</v>
      </c>
      <c r="BD999" s="21">
        <v>167.58</v>
      </c>
      <c r="BE999" s="9">
        <f t="shared" si="126"/>
        <v>113635.03641182045</v>
      </c>
      <c r="BF999" s="9">
        <v>2212538.1318999999</v>
      </c>
      <c r="BG999" s="9">
        <v>33412.713799999998</v>
      </c>
      <c r="BH999" s="9">
        <v>191862.62700000001</v>
      </c>
      <c r="BI999" s="9">
        <v>74954.286216216904</v>
      </c>
      <c r="BJ999" s="9">
        <v>514522.5834</v>
      </c>
      <c r="BK999" s="9">
        <v>44865.569751939664</v>
      </c>
      <c r="BL999" s="9">
        <v>2868789.7361524566</v>
      </c>
      <c r="BM999" s="9">
        <f t="shared" si="127"/>
        <v>469657.01364806033</v>
      </c>
      <c r="BN999" s="9"/>
      <c r="BO999" s="9"/>
      <c r="BP999" s="9"/>
      <c r="BQ999" s="9"/>
      <c r="BR999" s="9"/>
      <c r="BS999" s="9"/>
      <c r="BT999" s="9"/>
      <c r="BU999" s="9"/>
      <c r="BV999" s="9">
        <f t="shared" si="122"/>
        <v>113635.03641182045</v>
      </c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</row>
    <row r="1000" spans="1:117">
      <c r="A1000" s="8">
        <v>995</v>
      </c>
      <c r="B1000" s="20">
        <v>2015</v>
      </c>
      <c r="C1000" s="20">
        <v>1981</v>
      </c>
      <c r="D1000" s="21">
        <v>104.61</v>
      </c>
      <c r="E1000" s="9">
        <v>141493.9988</v>
      </c>
      <c r="F1000" s="9">
        <v>2052269.9972999999</v>
      </c>
      <c r="G1000" s="9">
        <v>77366.129400000005</v>
      </c>
      <c r="H1000" s="9">
        <v>379896.27240000002</v>
      </c>
      <c r="I1000" s="9">
        <v>74895.935299999997</v>
      </c>
      <c r="J1000" s="9">
        <v>140393.44829999999</v>
      </c>
      <c r="K1000" s="9">
        <v>0</v>
      </c>
      <c r="L1000" s="9">
        <v>2583327.7837999999</v>
      </c>
      <c r="M1000" s="9">
        <f t="shared" si="123"/>
        <v>140393.44829999999</v>
      </c>
      <c r="N1000" s="9"/>
      <c r="O1000" s="9"/>
      <c r="P1000" s="9"/>
      <c r="Q1000" s="9"/>
      <c r="R1000" s="9"/>
      <c r="S1000" s="9"/>
      <c r="T1000" s="9"/>
      <c r="U1000" s="9"/>
      <c r="V1000" s="9">
        <f t="shared" si="120"/>
        <v>410055.9988</v>
      </c>
      <c r="W1000" s="9"/>
      <c r="X1000" s="9"/>
      <c r="Y1000" s="9"/>
      <c r="Z1000" s="9"/>
      <c r="AA1000" s="8">
        <v>995</v>
      </c>
      <c r="AB1000" s="20">
        <v>2016</v>
      </c>
      <c r="AC1000" s="20">
        <v>1937</v>
      </c>
      <c r="AD1000" s="21">
        <v>136</v>
      </c>
      <c r="AE1000" s="9">
        <f t="shared" si="124"/>
        <v>-214364.06850192742</v>
      </c>
      <c r="AF1000" s="9">
        <v>2158902.2327000001</v>
      </c>
      <c r="AG1000" s="9">
        <v>33508.915200000003</v>
      </c>
      <c r="AH1000" s="9">
        <v>193546.41589999999</v>
      </c>
      <c r="AI1000" s="9">
        <v>120227.7175</v>
      </c>
      <c r="AJ1000" s="9">
        <v>124982.95569999999</v>
      </c>
      <c r="AK1000" s="9">
        <v>86405.516617527173</v>
      </c>
      <c r="AL1000" s="9">
        <v>2759126.7888843999</v>
      </c>
      <c r="AM1000" s="9">
        <f t="shared" si="125"/>
        <v>38577.439082472818</v>
      </c>
      <c r="AN1000" s="9"/>
      <c r="AO1000" s="9"/>
      <c r="AP1000" s="9"/>
      <c r="AQ1000" s="9"/>
      <c r="AR1000" s="9"/>
      <c r="AS1000" s="9"/>
      <c r="AT1000" s="9"/>
      <c r="AU1000" s="9"/>
      <c r="AV1000" s="9">
        <f t="shared" si="121"/>
        <v>-214364.06850192742</v>
      </c>
      <c r="AW1000" s="9"/>
      <c r="AX1000" s="9"/>
      <c r="AY1000" s="9"/>
      <c r="AZ1000" s="9"/>
      <c r="BA1000" s="20">
        <v>995</v>
      </c>
      <c r="BB1000" s="20">
        <v>2017</v>
      </c>
      <c r="BC1000" s="20">
        <v>1938</v>
      </c>
      <c r="BD1000" s="21">
        <v>106.66</v>
      </c>
      <c r="BE1000" s="9">
        <f t="shared" si="126"/>
        <v>-6307.0565881012008</v>
      </c>
      <c r="BF1000" s="9">
        <v>2177878.5208000001</v>
      </c>
      <c r="BG1000" s="9">
        <v>33412.713799999998</v>
      </c>
      <c r="BH1000" s="9">
        <v>191473.06020000001</v>
      </c>
      <c r="BI1000" s="9">
        <v>76417.796416294907</v>
      </c>
      <c r="BJ1000" s="9">
        <v>430544.97740000003</v>
      </c>
      <c r="BK1000" s="9">
        <v>50280.428551939665</v>
      </c>
      <c r="BL1000" s="9">
        <v>2865753.6966524567</v>
      </c>
      <c r="BM1000" s="9">
        <f t="shared" si="127"/>
        <v>380264.54884806037</v>
      </c>
      <c r="BN1000" s="9"/>
      <c r="BO1000" s="9"/>
      <c r="BP1000" s="9"/>
      <c r="BQ1000" s="9"/>
      <c r="BR1000" s="9"/>
      <c r="BS1000" s="9"/>
      <c r="BT1000" s="9"/>
      <c r="BU1000" s="9"/>
      <c r="BV1000" s="9">
        <f t="shared" si="122"/>
        <v>-6307.0565881012008</v>
      </c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</row>
    <row r="1001" spans="1:117">
      <c r="A1001" s="8">
        <v>996</v>
      </c>
      <c r="B1001" s="20">
        <v>2015</v>
      </c>
      <c r="C1001" s="20">
        <v>1966</v>
      </c>
      <c r="D1001" s="21">
        <v>89.68</v>
      </c>
      <c r="E1001" s="9">
        <v>33830.922100000003</v>
      </c>
      <c r="F1001" s="9">
        <v>2023272.0604000001</v>
      </c>
      <c r="G1001" s="9">
        <v>77366.129400000005</v>
      </c>
      <c r="H1001" s="9">
        <v>380004.13750000001</v>
      </c>
      <c r="I1001" s="9">
        <v>74490.846300000005</v>
      </c>
      <c r="J1001" s="9">
        <v>53540.734799999998</v>
      </c>
      <c r="K1001" s="9">
        <v>5567.3545999999997</v>
      </c>
      <c r="L1001" s="9">
        <v>2569275.6316999998</v>
      </c>
      <c r="M1001" s="9">
        <f t="shared" si="123"/>
        <v>47973.3802</v>
      </c>
      <c r="N1001" s="9"/>
      <c r="O1001" s="9"/>
      <c r="P1001" s="9"/>
      <c r="Q1001" s="9"/>
      <c r="R1001" s="9"/>
      <c r="S1001" s="9"/>
      <c r="T1001" s="9"/>
      <c r="U1001" s="9"/>
      <c r="V1001" s="9">
        <f t="shared" si="120"/>
        <v>302392.92210000003</v>
      </c>
      <c r="W1001" s="9"/>
      <c r="X1001" s="9"/>
      <c r="Y1001" s="9"/>
      <c r="Z1001" s="9"/>
      <c r="AA1001" s="8">
        <v>996</v>
      </c>
      <c r="AB1001" s="20">
        <v>2016</v>
      </c>
      <c r="AC1001" s="20">
        <v>2000</v>
      </c>
      <c r="AD1001" s="21">
        <v>82.51</v>
      </c>
      <c r="AE1001" s="9">
        <f t="shared" si="124"/>
        <v>65222.482598073315</v>
      </c>
      <c r="AF1001" s="9">
        <v>2173224.8210999998</v>
      </c>
      <c r="AG1001" s="9">
        <v>33508.915200000003</v>
      </c>
      <c r="AH1001" s="9">
        <v>204659.80719999998</v>
      </c>
      <c r="AI1001" s="9">
        <v>78477.336599999995</v>
      </c>
      <c r="AJ1001" s="9">
        <v>371288.43930000003</v>
      </c>
      <c r="AK1001" s="9">
        <v>13540.89181752717</v>
      </c>
      <c r="AL1001" s="9">
        <v>2782395.9449843997</v>
      </c>
      <c r="AM1001" s="9">
        <f t="shared" si="125"/>
        <v>357747.54748247284</v>
      </c>
      <c r="AN1001" s="9"/>
      <c r="AO1001" s="9"/>
      <c r="AP1001" s="9"/>
      <c r="AQ1001" s="9"/>
      <c r="AR1001" s="9"/>
      <c r="AS1001" s="9"/>
      <c r="AT1001" s="9"/>
      <c r="AU1001" s="9"/>
      <c r="AV1001" s="9">
        <f t="shared" si="121"/>
        <v>65222.482598073315</v>
      </c>
      <c r="AW1001" s="9"/>
      <c r="AX1001" s="9"/>
      <c r="AY1001" s="9"/>
      <c r="AZ1001" s="9"/>
      <c r="BA1001" s="20">
        <v>996</v>
      </c>
      <c r="BB1001" s="20">
        <v>2017</v>
      </c>
      <c r="BC1001" s="20">
        <v>2001</v>
      </c>
      <c r="BD1001" s="21">
        <v>130.38999999999999</v>
      </c>
      <c r="BE1001" s="9">
        <f t="shared" si="126"/>
        <v>-334085.51599424472</v>
      </c>
      <c r="BF1001" s="9">
        <v>2198813.0789999999</v>
      </c>
      <c r="BG1001" s="9">
        <v>33412.713799999998</v>
      </c>
      <c r="BH1001" s="9">
        <v>177941.15460000001</v>
      </c>
      <c r="BI1001" s="9">
        <v>127253.962710152</v>
      </c>
      <c r="BJ1001" s="9">
        <v>92227.795299999998</v>
      </c>
      <c r="BK1001" s="9">
        <v>125385.48085193966</v>
      </c>
      <c r="BL1001" s="9">
        <v>2838348.7405524566</v>
      </c>
      <c r="BM1001" s="9">
        <f t="shared" si="127"/>
        <v>-33157.685551939663</v>
      </c>
      <c r="BN1001" s="9"/>
      <c r="BO1001" s="9"/>
      <c r="BP1001" s="9"/>
      <c r="BQ1001" s="9"/>
      <c r="BR1001" s="9"/>
      <c r="BS1001" s="9"/>
      <c r="BT1001" s="9"/>
      <c r="BU1001" s="9"/>
      <c r="BV1001" s="9">
        <f t="shared" si="122"/>
        <v>-334085.51599424472</v>
      </c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</row>
    <row r="1002" spans="1:117">
      <c r="A1002" s="8">
        <v>997</v>
      </c>
      <c r="B1002" s="20">
        <v>2015</v>
      </c>
      <c r="C1002" s="20">
        <v>1999</v>
      </c>
      <c r="D1002" s="21">
        <v>126.03</v>
      </c>
      <c r="E1002" s="9">
        <v>41603.167699999998</v>
      </c>
      <c r="F1002" s="9">
        <v>2035608.1466999999</v>
      </c>
      <c r="G1002" s="9">
        <v>77366.129400000005</v>
      </c>
      <c r="H1002" s="9">
        <v>380578.72600000002</v>
      </c>
      <c r="I1002" s="9">
        <v>72332.971699999995</v>
      </c>
      <c r="J1002" s="9">
        <v>51171.112300000001</v>
      </c>
      <c r="K1002" s="9">
        <v>7907.2730000000001</v>
      </c>
      <c r="L1002" s="9">
        <v>2567546.6453</v>
      </c>
      <c r="M1002" s="9">
        <f t="shared" si="123"/>
        <v>43263.8393</v>
      </c>
      <c r="N1002" s="9"/>
      <c r="O1002" s="9"/>
      <c r="P1002" s="9"/>
      <c r="Q1002" s="9"/>
      <c r="R1002" s="9"/>
      <c r="S1002" s="9"/>
      <c r="T1002" s="9"/>
      <c r="U1002" s="9"/>
      <c r="V1002" s="9">
        <f t="shared" si="120"/>
        <v>310165.16769999999</v>
      </c>
      <c r="W1002" s="9"/>
      <c r="X1002" s="9"/>
      <c r="Y1002" s="9"/>
      <c r="Z1002" s="9"/>
      <c r="AA1002" s="8">
        <v>997</v>
      </c>
      <c r="AB1002" s="20">
        <v>2016</v>
      </c>
      <c r="AC1002" s="20">
        <v>1956</v>
      </c>
      <c r="AD1002" s="21">
        <v>141.34</v>
      </c>
      <c r="AE1002" s="9">
        <f t="shared" si="124"/>
        <v>191833.77809807332</v>
      </c>
      <c r="AF1002" s="9">
        <v>2182165.1968</v>
      </c>
      <c r="AG1002" s="9">
        <v>33508.915200000003</v>
      </c>
      <c r="AH1002" s="9">
        <v>205046.84239999999</v>
      </c>
      <c r="AI1002" s="9">
        <v>77023.337</v>
      </c>
      <c r="AJ1002" s="9">
        <v>520468.90730000002</v>
      </c>
      <c r="AK1002" s="9">
        <v>12142.028817527171</v>
      </c>
      <c r="AL1002" s="9">
        <v>2814237.3917843997</v>
      </c>
      <c r="AM1002" s="9">
        <f t="shared" si="125"/>
        <v>508326.87848247285</v>
      </c>
      <c r="AN1002" s="9"/>
      <c r="AO1002" s="9"/>
      <c r="AP1002" s="9"/>
      <c r="AQ1002" s="9"/>
      <c r="AR1002" s="9"/>
      <c r="AS1002" s="9"/>
      <c r="AT1002" s="9"/>
      <c r="AU1002" s="9"/>
      <c r="AV1002" s="9">
        <f t="shared" si="121"/>
        <v>191833.77809807332</v>
      </c>
      <c r="AW1002" s="9"/>
      <c r="AX1002" s="9"/>
      <c r="AY1002" s="9"/>
      <c r="AZ1002" s="9"/>
      <c r="BA1002" s="20">
        <v>997</v>
      </c>
      <c r="BB1002" s="20">
        <v>2017</v>
      </c>
      <c r="BC1002" s="20">
        <v>1957</v>
      </c>
      <c r="BD1002" s="21">
        <v>133.28</v>
      </c>
      <c r="BE1002" s="9">
        <f t="shared" si="126"/>
        <v>-134040.33010290051</v>
      </c>
      <c r="BF1002" s="9">
        <v>2193076.2028999999</v>
      </c>
      <c r="BG1002" s="9">
        <v>33412.713799999998</v>
      </c>
      <c r="BH1002" s="9">
        <v>190962.01860000001</v>
      </c>
      <c r="BI1002" s="9">
        <v>78337.658701495893</v>
      </c>
      <c r="BJ1002" s="9">
        <v>282587.04340000002</v>
      </c>
      <c r="BK1002" s="9">
        <v>47831.303251939666</v>
      </c>
      <c r="BL1002" s="9">
        <v>2864584.6642524563</v>
      </c>
      <c r="BM1002" s="9">
        <f t="shared" si="127"/>
        <v>234755.74014806037</v>
      </c>
      <c r="BN1002" s="9"/>
      <c r="BO1002" s="9"/>
      <c r="BP1002" s="9"/>
      <c r="BQ1002" s="9"/>
      <c r="BR1002" s="9"/>
      <c r="BS1002" s="9"/>
      <c r="BT1002" s="9"/>
      <c r="BU1002" s="9"/>
      <c r="BV1002" s="9">
        <f t="shared" si="122"/>
        <v>-134040.33010290051</v>
      </c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</row>
    <row r="1003" spans="1:117">
      <c r="A1003" s="8">
        <v>998</v>
      </c>
      <c r="B1003" s="20">
        <v>2015</v>
      </c>
      <c r="C1003" s="20">
        <v>1974</v>
      </c>
      <c r="D1003" s="21">
        <v>156.36000000000001</v>
      </c>
      <c r="E1003" s="9">
        <v>22431.1986</v>
      </c>
      <c r="F1003" s="9">
        <v>2052050.2945999999</v>
      </c>
      <c r="G1003" s="9">
        <v>77366.129400000005</v>
      </c>
      <c r="H1003" s="9">
        <v>379362.90259999997</v>
      </c>
      <c r="I1003" s="9">
        <v>76899.012300000002</v>
      </c>
      <c r="J1003" s="9">
        <v>20296.887599999998</v>
      </c>
      <c r="K1003" s="9">
        <v>11652.250700000001</v>
      </c>
      <c r="L1003" s="9">
        <v>2571891.7773000002</v>
      </c>
      <c r="M1003" s="9">
        <f t="shared" si="123"/>
        <v>8644.6368999999977</v>
      </c>
      <c r="N1003" s="9"/>
      <c r="O1003" s="9"/>
      <c r="P1003" s="9"/>
      <c r="Q1003" s="9"/>
      <c r="R1003" s="9"/>
      <c r="S1003" s="9"/>
      <c r="T1003" s="9"/>
      <c r="U1003" s="9"/>
      <c r="V1003" s="9">
        <f t="shared" si="120"/>
        <v>290993.1986</v>
      </c>
      <c r="W1003" s="9"/>
      <c r="X1003" s="9"/>
      <c r="Y1003" s="9"/>
      <c r="Z1003" s="9"/>
      <c r="AA1003" s="8">
        <v>998</v>
      </c>
      <c r="AB1003" s="20">
        <v>2016</v>
      </c>
      <c r="AC1003" s="20">
        <v>2007</v>
      </c>
      <c r="AD1003" s="21">
        <v>128.85</v>
      </c>
      <c r="AE1003" s="9">
        <f t="shared" si="124"/>
        <v>40272.428098073695</v>
      </c>
      <c r="AF1003" s="9">
        <v>2231180.8328</v>
      </c>
      <c r="AG1003" s="9">
        <v>33508.915200000003</v>
      </c>
      <c r="AH1003" s="9">
        <v>203460.69019999998</v>
      </c>
      <c r="AI1003" s="9">
        <v>82982.135299999994</v>
      </c>
      <c r="AJ1003" s="9">
        <v>298402.67379999999</v>
      </c>
      <c r="AK1003" s="9">
        <v>37467.660617527174</v>
      </c>
      <c r="AL1003" s="9">
        <v>2771795.1585843996</v>
      </c>
      <c r="AM1003" s="9">
        <f t="shared" si="125"/>
        <v>260935.01318247282</v>
      </c>
      <c r="AN1003" s="9"/>
      <c r="AO1003" s="9"/>
      <c r="AP1003" s="9"/>
      <c r="AQ1003" s="9"/>
      <c r="AR1003" s="9"/>
      <c r="AS1003" s="9"/>
      <c r="AT1003" s="9"/>
      <c r="AU1003" s="9"/>
      <c r="AV1003" s="9">
        <f t="shared" si="121"/>
        <v>40272.428098073695</v>
      </c>
      <c r="AW1003" s="9"/>
      <c r="AX1003" s="9"/>
      <c r="AY1003" s="9"/>
      <c r="AZ1003" s="9"/>
      <c r="BA1003" s="20">
        <v>998</v>
      </c>
      <c r="BB1003" s="20">
        <v>2017</v>
      </c>
      <c r="BC1003" s="20">
        <v>2008</v>
      </c>
      <c r="BD1003" s="21">
        <v>117.14</v>
      </c>
      <c r="BE1003" s="9">
        <f t="shared" si="126"/>
        <v>-58937.288095307536</v>
      </c>
      <c r="BF1003" s="9">
        <v>2244253.5389999999</v>
      </c>
      <c r="BG1003" s="9">
        <v>33412.713799999998</v>
      </c>
      <c r="BH1003" s="9">
        <v>185272.8407</v>
      </c>
      <c r="BI1003" s="9">
        <v>99710.553309088602</v>
      </c>
      <c r="BJ1003" s="9">
        <v>326248.27650000004</v>
      </c>
      <c r="BK1003" s="9">
        <v>85168.187551939656</v>
      </c>
      <c r="BL1003" s="9">
        <v>2862667.0238524564</v>
      </c>
      <c r="BM1003" s="9">
        <f t="shared" si="127"/>
        <v>241080.08894806038</v>
      </c>
      <c r="BN1003" s="9"/>
      <c r="BO1003" s="9"/>
      <c r="BP1003" s="9"/>
      <c r="BQ1003" s="9"/>
      <c r="BR1003" s="9"/>
      <c r="BS1003" s="9"/>
      <c r="BT1003" s="9"/>
      <c r="BU1003" s="9"/>
      <c r="BV1003" s="9">
        <f t="shared" si="122"/>
        <v>-58937.288095307536</v>
      </c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</row>
    <row r="1004" spans="1:117">
      <c r="A1004" s="8">
        <v>999</v>
      </c>
      <c r="B1004" s="20">
        <v>2015</v>
      </c>
      <c r="C1004" s="20">
        <v>1984</v>
      </c>
      <c r="D1004" s="21">
        <v>122.11</v>
      </c>
      <c r="E1004" s="9">
        <v>81597.447499999995</v>
      </c>
      <c r="F1004" s="9">
        <v>2061001.621</v>
      </c>
      <c r="G1004" s="9">
        <v>77366.129400000005</v>
      </c>
      <c r="H1004" s="9">
        <v>381444.64039999997</v>
      </c>
      <c r="I1004" s="9">
        <v>69081.018800000005</v>
      </c>
      <c r="J1004" s="9">
        <v>65024.4594</v>
      </c>
      <c r="K1004" s="9">
        <v>1654.0922</v>
      </c>
      <c r="L1004" s="9">
        <v>2570666.3292999999</v>
      </c>
      <c r="M1004" s="9">
        <f t="shared" si="123"/>
        <v>63370.367200000001</v>
      </c>
      <c r="N1004" s="9"/>
      <c r="O1004" s="9"/>
      <c r="P1004" s="9"/>
      <c r="Q1004" s="9"/>
      <c r="R1004" s="9"/>
      <c r="S1004" s="9"/>
      <c r="T1004" s="9"/>
      <c r="U1004" s="9"/>
      <c r="V1004" s="9">
        <f t="shared" si="120"/>
        <v>350159.44750000001</v>
      </c>
      <c r="W1004" s="9"/>
      <c r="X1004" s="9"/>
      <c r="Y1004" s="9"/>
      <c r="Z1004" s="9"/>
      <c r="AA1004" s="8">
        <v>999</v>
      </c>
      <c r="AB1004" s="20">
        <v>2016</v>
      </c>
      <c r="AC1004" s="20">
        <v>1996</v>
      </c>
      <c r="AD1004" s="21">
        <v>192.43</v>
      </c>
      <c r="AE1004" s="9">
        <f t="shared" si="124"/>
        <v>304479.94509807322</v>
      </c>
      <c r="AF1004" s="9">
        <v>2234397.4448000002</v>
      </c>
      <c r="AG1004" s="9">
        <v>33508.915200000003</v>
      </c>
      <c r="AH1004" s="9">
        <v>205560.46959999998</v>
      </c>
      <c r="AI1004" s="9">
        <v>75093.761199999994</v>
      </c>
      <c r="AJ1004" s="9">
        <v>588623.81549999991</v>
      </c>
      <c r="AK1004" s="9">
        <v>11814.583517527171</v>
      </c>
      <c r="AL1004" s="9">
        <v>2820889.8776844</v>
      </c>
      <c r="AM1004" s="9">
        <f t="shared" si="125"/>
        <v>576809.2319824727</v>
      </c>
      <c r="AN1004" s="9"/>
      <c r="AO1004" s="9"/>
      <c r="AP1004" s="9"/>
      <c r="AQ1004" s="9"/>
      <c r="AR1004" s="9"/>
      <c r="AS1004" s="9"/>
      <c r="AT1004" s="9"/>
      <c r="AU1004" s="9"/>
      <c r="AV1004" s="9">
        <f t="shared" si="121"/>
        <v>304479.94509807322</v>
      </c>
      <c r="AW1004" s="9"/>
      <c r="AX1004" s="9"/>
      <c r="AY1004" s="9"/>
      <c r="AZ1004" s="9"/>
      <c r="BA1004" s="20">
        <v>999</v>
      </c>
      <c r="BB1004" s="20">
        <v>2017</v>
      </c>
      <c r="BC1004" s="20">
        <v>1997</v>
      </c>
      <c r="BD1004" s="21">
        <v>140.19999999999999</v>
      </c>
      <c r="BE1004" s="9">
        <f t="shared" si="126"/>
        <v>236862.58352621365</v>
      </c>
      <c r="BF1004" s="9">
        <v>2228633.5728000002</v>
      </c>
      <c r="BG1004" s="9">
        <v>33412.713799999998</v>
      </c>
      <c r="BH1004" s="9">
        <v>192699.09660000002</v>
      </c>
      <c r="BI1004" s="9">
        <v>71811.867930609194</v>
      </c>
      <c r="BJ1004" s="9">
        <v>652021.88280000002</v>
      </c>
      <c r="BK1004" s="9">
        <v>41961.17215193966</v>
      </c>
      <c r="BL1004" s="9">
        <v>2899755.3782524564</v>
      </c>
      <c r="BM1004" s="9">
        <f t="shared" si="127"/>
        <v>610060.71064806031</v>
      </c>
      <c r="BN1004" s="9"/>
      <c r="BO1004" s="9"/>
      <c r="BP1004" s="9"/>
      <c r="BQ1004" s="9"/>
      <c r="BR1004" s="9"/>
      <c r="BS1004" s="9"/>
      <c r="BT1004" s="9"/>
      <c r="BU1004" s="9"/>
      <c r="BV1004" s="9">
        <f t="shared" si="122"/>
        <v>236862.58352621365</v>
      </c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</row>
    <row r="1005" spans="1:117">
      <c r="A1005" s="8">
        <v>1000</v>
      </c>
      <c r="B1005" s="20">
        <v>2015</v>
      </c>
      <c r="C1005" s="20">
        <v>1974</v>
      </c>
      <c r="D1005" s="21">
        <v>156.36000000000001</v>
      </c>
      <c r="E1005" s="9">
        <v>16432.1077</v>
      </c>
      <c r="F1005" s="9">
        <v>2031484.2326</v>
      </c>
      <c r="G1005" s="9">
        <v>77366.129400000005</v>
      </c>
      <c r="H1005" s="9">
        <v>379347.96980000002</v>
      </c>
      <c r="I1005" s="9">
        <v>76955.092900000003</v>
      </c>
      <c r="J1005" s="9">
        <v>30935.9221</v>
      </c>
      <c r="K1005" s="9">
        <v>9080.6429000000007</v>
      </c>
      <c r="L1005" s="9">
        <v>2570576.5962</v>
      </c>
      <c r="M1005" s="9">
        <f t="shared" si="123"/>
        <v>21855.279199999997</v>
      </c>
      <c r="N1005" s="9"/>
      <c r="O1005" s="9"/>
      <c r="P1005" s="9"/>
      <c r="Q1005" s="9"/>
      <c r="R1005" s="9"/>
      <c r="S1005" s="9"/>
      <c r="T1005" s="9"/>
      <c r="U1005" s="9"/>
      <c r="V1005" s="9">
        <f t="shared" si="120"/>
        <v>284994.10769999999</v>
      </c>
      <c r="W1005" s="9"/>
      <c r="X1005" s="9"/>
      <c r="Y1005" s="9"/>
      <c r="Z1005" s="9"/>
      <c r="AA1005" s="8">
        <v>1000</v>
      </c>
      <c r="AB1005" s="20">
        <v>2016</v>
      </c>
      <c r="AC1005" s="20">
        <v>1994</v>
      </c>
      <c r="AD1005" s="21">
        <v>130.30000000000001</v>
      </c>
      <c r="AE1005" s="9">
        <f t="shared" si="124"/>
        <v>-149214.0850019264</v>
      </c>
      <c r="AF1005" s="9">
        <v>2141714.2143000001</v>
      </c>
      <c r="AG1005" s="9">
        <v>33508.915200000003</v>
      </c>
      <c r="AH1005" s="9">
        <v>195077.67019999999</v>
      </c>
      <c r="AI1005" s="9">
        <v>114475.1575</v>
      </c>
      <c r="AJ1005" s="9">
        <v>188877.89720000001</v>
      </c>
      <c r="AK1005" s="9">
        <v>60018.538117527176</v>
      </c>
      <c r="AL1005" s="9">
        <v>2762849.4012843999</v>
      </c>
      <c r="AM1005" s="9">
        <f t="shared" si="125"/>
        <v>128859.35908247283</v>
      </c>
      <c r="AN1005" s="9"/>
      <c r="AO1005" s="9"/>
      <c r="AP1005" s="9"/>
      <c r="AQ1005" s="9"/>
      <c r="AR1005" s="9"/>
      <c r="AS1005" s="9"/>
      <c r="AT1005" s="9"/>
      <c r="AU1005" s="9"/>
      <c r="AV1005" s="9">
        <f t="shared" si="121"/>
        <v>-149214.0850019264</v>
      </c>
      <c r="AW1005" s="9"/>
      <c r="AX1005" s="9"/>
      <c r="AY1005" s="9"/>
      <c r="AZ1005" s="9"/>
      <c r="BA1005" s="20">
        <v>1000</v>
      </c>
      <c r="BB1005" s="20">
        <v>2017</v>
      </c>
      <c r="BC1005" s="20">
        <v>1995</v>
      </c>
      <c r="BD1005" s="21">
        <v>184.03</v>
      </c>
      <c r="BE1005" s="9">
        <f t="shared" si="126"/>
        <v>-126209.55762208998</v>
      </c>
      <c r="BF1005" s="9">
        <v>2177008.4920999999</v>
      </c>
      <c r="BG1005" s="9">
        <v>33412.713799999998</v>
      </c>
      <c r="BH1005" s="9">
        <v>188524.93950000001</v>
      </c>
      <c r="BI1005" s="9">
        <v>87493.187882306695</v>
      </c>
      <c r="BJ1005" s="9">
        <v>286176.8334</v>
      </c>
      <c r="BK1005" s="9">
        <v>47782.543351939661</v>
      </c>
      <c r="BL1005" s="9">
        <v>2851043.1809524563</v>
      </c>
      <c r="BM1005" s="9">
        <f t="shared" si="127"/>
        <v>238394.29004806036</v>
      </c>
      <c r="BN1005" s="9"/>
      <c r="BO1005" s="9"/>
      <c r="BP1005" s="9"/>
      <c r="BQ1005" s="9"/>
      <c r="BR1005" s="9"/>
      <c r="BS1005" s="9"/>
      <c r="BT1005" s="9"/>
      <c r="BU1005" s="9"/>
      <c r="BV1005" s="9">
        <f t="shared" si="122"/>
        <v>-126209.55762208998</v>
      </c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</row>
    <row r="1006" spans="1:117">
      <c r="A1006" s="8">
        <v>1001</v>
      </c>
      <c r="B1006" s="20">
        <v>2015</v>
      </c>
      <c r="C1006" s="20">
        <v>1981</v>
      </c>
      <c r="D1006" s="21">
        <v>104.61</v>
      </c>
      <c r="E1006" s="9">
        <v>122662.6903</v>
      </c>
      <c r="F1006" s="9">
        <v>2037542.3822999999</v>
      </c>
      <c r="G1006" s="9">
        <v>77366.129400000005</v>
      </c>
      <c r="H1006" s="9">
        <v>380118.6459</v>
      </c>
      <c r="I1006" s="9">
        <v>74060.808600000004</v>
      </c>
      <c r="J1006" s="9">
        <v>139817.7249</v>
      </c>
      <c r="K1006" s="9">
        <v>0</v>
      </c>
      <c r="L1006" s="9">
        <v>2586243.0008999999</v>
      </c>
      <c r="M1006" s="9">
        <f t="shared" si="123"/>
        <v>139817.7249</v>
      </c>
      <c r="N1006" s="9"/>
      <c r="O1006" s="9"/>
      <c r="P1006" s="9"/>
      <c r="Q1006" s="9"/>
      <c r="R1006" s="9"/>
      <c r="S1006" s="9"/>
      <c r="T1006" s="9"/>
      <c r="U1006" s="9"/>
      <c r="V1006" s="9">
        <f t="shared" si="120"/>
        <v>391224.69030000002</v>
      </c>
      <c r="W1006" s="9"/>
      <c r="X1006" s="9"/>
      <c r="Y1006" s="9"/>
      <c r="Z1006" s="9"/>
      <c r="AA1006" s="8">
        <v>1001</v>
      </c>
      <c r="AB1006" s="20">
        <v>2016</v>
      </c>
      <c r="AC1006" s="20">
        <v>1950</v>
      </c>
      <c r="AD1006" s="21">
        <v>163.12</v>
      </c>
      <c r="AE1006" s="9">
        <f t="shared" si="124"/>
        <v>135402.92629807256</v>
      </c>
      <c r="AF1006" s="9">
        <v>2184116.9803999998</v>
      </c>
      <c r="AG1006" s="9">
        <v>33508.915200000003</v>
      </c>
      <c r="AH1006" s="9">
        <v>203433.65389999998</v>
      </c>
      <c r="AI1006" s="9">
        <v>83083.704599999997</v>
      </c>
      <c r="AJ1006" s="9">
        <v>454362.33850000001</v>
      </c>
      <c r="AK1006" s="9">
        <v>21526.067917527173</v>
      </c>
      <c r="AL1006" s="9">
        <v>2801576.5983843999</v>
      </c>
      <c r="AM1006" s="9">
        <f t="shared" si="125"/>
        <v>432836.27058247285</v>
      </c>
      <c r="AN1006" s="9"/>
      <c r="AO1006" s="9"/>
      <c r="AP1006" s="9"/>
      <c r="AQ1006" s="9"/>
      <c r="AR1006" s="9"/>
      <c r="AS1006" s="9"/>
      <c r="AT1006" s="9"/>
      <c r="AU1006" s="9"/>
      <c r="AV1006" s="9">
        <f t="shared" si="121"/>
        <v>135402.92629807256</v>
      </c>
      <c r="AW1006" s="9"/>
      <c r="AX1006" s="9"/>
      <c r="AY1006" s="9"/>
      <c r="AZ1006" s="9"/>
      <c r="BA1006" s="20">
        <v>1001</v>
      </c>
      <c r="BB1006" s="20">
        <v>2017</v>
      </c>
      <c r="BC1006" s="20">
        <v>1951</v>
      </c>
      <c r="BD1006" s="21">
        <v>145.72999999999999</v>
      </c>
      <c r="BE1006" s="9">
        <f t="shared" si="126"/>
        <v>167235.65928333811</v>
      </c>
      <c r="BF1006" s="9">
        <v>2240486.4468999999</v>
      </c>
      <c r="BG1006" s="9">
        <v>33412.713799999998</v>
      </c>
      <c r="BH1006" s="9">
        <v>192527.26420000001</v>
      </c>
      <c r="BI1006" s="9">
        <v>72457.401287734596</v>
      </c>
      <c r="BJ1006" s="9">
        <v>556666.71030000004</v>
      </c>
      <c r="BK1006" s="9">
        <v>42312.66925193966</v>
      </c>
      <c r="BL1006" s="9">
        <v>2886002.2079524565</v>
      </c>
      <c r="BM1006" s="9">
        <f t="shared" si="127"/>
        <v>514354.0410480604</v>
      </c>
      <c r="BN1006" s="9"/>
      <c r="BO1006" s="9"/>
      <c r="BP1006" s="9"/>
      <c r="BQ1006" s="9"/>
      <c r="BR1006" s="9"/>
      <c r="BS1006" s="9"/>
      <c r="BT1006" s="9"/>
      <c r="BU1006" s="9"/>
      <c r="BV1006" s="9">
        <f t="shared" si="122"/>
        <v>167235.65928333811</v>
      </c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</row>
    <row r="1007" spans="1:117">
      <c r="A1007" s="8">
        <v>1002</v>
      </c>
      <c r="B1007" s="20">
        <v>2015</v>
      </c>
      <c r="C1007" s="20">
        <v>1990</v>
      </c>
      <c r="D1007" s="21">
        <v>103.3</v>
      </c>
      <c r="E1007" s="9">
        <v>129638.932</v>
      </c>
      <c r="F1007" s="9">
        <v>2075197.4114000001</v>
      </c>
      <c r="G1007" s="9">
        <v>77366.129400000005</v>
      </c>
      <c r="H1007" s="9">
        <v>380309.63290000003</v>
      </c>
      <c r="I1007" s="9">
        <v>73343.554499999998</v>
      </c>
      <c r="J1007" s="9">
        <v>105416.1348</v>
      </c>
      <c r="K1007" s="9">
        <v>405.79880000000003</v>
      </c>
      <c r="L1007" s="9">
        <v>2581588.1323000002</v>
      </c>
      <c r="M1007" s="9">
        <f t="shared" si="123"/>
        <v>105010.336</v>
      </c>
      <c r="N1007" s="9"/>
      <c r="O1007" s="9"/>
      <c r="P1007" s="9"/>
      <c r="Q1007" s="9"/>
      <c r="R1007" s="9"/>
      <c r="S1007" s="9"/>
      <c r="T1007" s="9"/>
      <c r="U1007" s="9"/>
      <c r="V1007" s="9">
        <f t="shared" si="120"/>
        <v>398200.93200000003</v>
      </c>
      <c r="W1007" s="9"/>
      <c r="X1007" s="9"/>
      <c r="Y1007" s="9"/>
      <c r="Z1007" s="9"/>
      <c r="AA1007" s="8">
        <v>1002</v>
      </c>
      <c r="AB1007" s="20">
        <v>2016</v>
      </c>
      <c r="AC1007" s="20">
        <v>1992</v>
      </c>
      <c r="AD1007" s="21">
        <v>115.81</v>
      </c>
      <c r="AE1007" s="9">
        <f t="shared" si="124"/>
        <v>-144403.05590192694</v>
      </c>
      <c r="AF1007" s="9">
        <v>2220735.1845</v>
      </c>
      <c r="AG1007" s="9">
        <v>33508.915200000003</v>
      </c>
      <c r="AH1007" s="9">
        <v>196562.00769999999</v>
      </c>
      <c r="AI1007" s="9">
        <v>108898.85279999999</v>
      </c>
      <c r="AJ1007" s="9">
        <v>143893.0226</v>
      </c>
      <c r="AK1007" s="9">
        <v>91379.141417527178</v>
      </c>
      <c r="AL1007" s="9">
        <v>2756621.8972843997</v>
      </c>
      <c r="AM1007" s="9">
        <f t="shared" si="125"/>
        <v>52513.881182472818</v>
      </c>
      <c r="AN1007" s="9"/>
      <c r="AO1007" s="9"/>
      <c r="AP1007" s="9"/>
      <c r="AQ1007" s="9"/>
      <c r="AR1007" s="9"/>
      <c r="AS1007" s="9"/>
      <c r="AT1007" s="9"/>
      <c r="AU1007" s="9"/>
      <c r="AV1007" s="9">
        <f t="shared" si="121"/>
        <v>-144403.05590192694</v>
      </c>
      <c r="AW1007" s="9"/>
      <c r="AX1007" s="9"/>
      <c r="AY1007" s="9"/>
      <c r="AZ1007" s="9"/>
      <c r="BA1007" s="20">
        <v>1002</v>
      </c>
      <c r="BB1007" s="20">
        <v>2017</v>
      </c>
      <c r="BC1007" s="20">
        <v>1993</v>
      </c>
      <c r="BD1007" s="21">
        <v>97.81</v>
      </c>
      <c r="BE1007" s="9">
        <f t="shared" si="126"/>
        <v>-236310.21880945284</v>
      </c>
      <c r="BF1007" s="9">
        <v>2216326.1427000002</v>
      </c>
      <c r="BG1007" s="9">
        <v>33412.713799999998</v>
      </c>
      <c r="BH1007" s="9">
        <v>182056.70320000002</v>
      </c>
      <c r="BI1007" s="9">
        <v>111792.820694943</v>
      </c>
      <c r="BJ1007" s="9">
        <v>223618.9105</v>
      </c>
      <c r="BK1007" s="9">
        <v>157044.17105193966</v>
      </c>
      <c r="BL1007" s="9">
        <v>2846473.3386524566</v>
      </c>
      <c r="BM1007" s="9">
        <f t="shared" si="127"/>
        <v>66574.73944806034</v>
      </c>
      <c r="BN1007" s="9"/>
      <c r="BO1007" s="9"/>
      <c r="BP1007" s="9"/>
      <c r="BQ1007" s="9"/>
      <c r="BR1007" s="9"/>
      <c r="BS1007" s="9"/>
      <c r="BT1007" s="9"/>
      <c r="BU1007" s="9"/>
      <c r="BV1007" s="9">
        <f t="shared" si="122"/>
        <v>-236310.21880945284</v>
      </c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</row>
    <row r="1008" spans="1:117">
      <c r="A1008" s="8">
        <v>1003</v>
      </c>
      <c r="B1008" s="20">
        <v>2015</v>
      </c>
      <c r="C1008" s="20">
        <v>1949</v>
      </c>
      <c r="D1008" s="21">
        <v>102.46</v>
      </c>
      <c r="E1008" s="9">
        <v>59854.1011</v>
      </c>
      <c r="F1008" s="9">
        <v>2054467.9287</v>
      </c>
      <c r="G1008" s="9">
        <v>77366.129400000005</v>
      </c>
      <c r="H1008" s="9">
        <v>379277.27830000001</v>
      </c>
      <c r="I1008" s="9">
        <v>77220.575700000001</v>
      </c>
      <c r="J1008" s="9">
        <v>57732.087399999997</v>
      </c>
      <c r="K1008" s="9">
        <v>9069.9663999999993</v>
      </c>
      <c r="L1008" s="9">
        <v>2577139.9319000002</v>
      </c>
      <c r="M1008" s="9">
        <f t="shared" si="123"/>
        <v>48662.120999999999</v>
      </c>
      <c r="N1008" s="9"/>
      <c r="O1008" s="9"/>
      <c r="P1008" s="9"/>
      <c r="Q1008" s="9"/>
      <c r="R1008" s="9"/>
      <c r="S1008" s="9"/>
      <c r="T1008" s="9"/>
      <c r="U1008" s="9"/>
      <c r="V1008" s="9">
        <f t="shared" si="120"/>
        <v>328416.10110000003</v>
      </c>
      <c r="W1008" s="9"/>
      <c r="X1008" s="9"/>
      <c r="Y1008" s="9"/>
      <c r="Z1008" s="9"/>
      <c r="AA1008" s="8">
        <v>1003</v>
      </c>
      <c r="AB1008" s="20">
        <v>2016</v>
      </c>
      <c r="AC1008" s="20">
        <v>1949</v>
      </c>
      <c r="AD1008" s="21">
        <v>156.88</v>
      </c>
      <c r="AE1008" s="9">
        <f t="shared" si="124"/>
        <v>58117.814498072956</v>
      </c>
      <c r="AF1008" s="9">
        <v>2162058.4073999999</v>
      </c>
      <c r="AG1008" s="9">
        <v>33508.915200000003</v>
      </c>
      <c r="AH1008" s="9">
        <v>201512.26109999997</v>
      </c>
      <c r="AI1008" s="9">
        <v>90301.922300000006</v>
      </c>
      <c r="AJ1008" s="9">
        <v>399264.00200000004</v>
      </c>
      <c r="AK1008" s="9">
        <v>46371.175817527168</v>
      </c>
      <c r="AL1008" s="9">
        <v>2782156.5176843996</v>
      </c>
      <c r="AM1008" s="9">
        <f t="shared" si="125"/>
        <v>352892.82618247287</v>
      </c>
      <c r="AN1008" s="9"/>
      <c r="AO1008" s="9"/>
      <c r="AP1008" s="9"/>
      <c r="AQ1008" s="9"/>
      <c r="AR1008" s="9"/>
      <c r="AS1008" s="9"/>
      <c r="AT1008" s="9"/>
      <c r="AU1008" s="9"/>
      <c r="AV1008" s="9">
        <f t="shared" si="121"/>
        <v>58117.814498072956</v>
      </c>
      <c r="AW1008" s="9"/>
      <c r="AX1008" s="9"/>
      <c r="AY1008" s="9"/>
      <c r="AZ1008" s="9"/>
      <c r="BA1008" s="20">
        <v>1003</v>
      </c>
      <c r="BB1008" s="20">
        <v>2017</v>
      </c>
      <c r="BC1008" s="20">
        <v>1950</v>
      </c>
      <c r="BD1008" s="21">
        <v>163.12</v>
      </c>
      <c r="BE1008" s="9">
        <f t="shared" si="126"/>
        <v>127864.35590080312</v>
      </c>
      <c r="BF1008" s="9">
        <v>2171045.5183999999</v>
      </c>
      <c r="BG1008" s="9">
        <v>33412.713799999998</v>
      </c>
      <c r="BH1008" s="9">
        <v>190679.2936</v>
      </c>
      <c r="BI1008" s="9">
        <v>79399.789705199801</v>
      </c>
      <c r="BJ1008" s="9">
        <v>589652.18240000005</v>
      </c>
      <c r="BK1008" s="9">
        <v>46775.720551939667</v>
      </c>
      <c r="BL1008" s="9">
        <v>2889549.4214524566</v>
      </c>
      <c r="BM1008" s="9">
        <f t="shared" si="127"/>
        <v>542876.46184806037</v>
      </c>
      <c r="BN1008" s="9"/>
      <c r="BO1008" s="9"/>
      <c r="BP1008" s="9"/>
      <c r="BQ1008" s="9"/>
      <c r="BR1008" s="9"/>
      <c r="BS1008" s="9"/>
      <c r="BT1008" s="9"/>
      <c r="BU1008" s="9"/>
      <c r="BV1008" s="9">
        <f t="shared" si="122"/>
        <v>127864.35590080312</v>
      </c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</row>
    <row r="1009" spans="1:117">
      <c r="A1009" s="8">
        <v>1004</v>
      </c>
      <c r="B1009" s="20">
        <v>2015</v>
      </c>
      <c r="C1009" s="20">
        <v>1979</v>
      </c>
      <c r="D1009" s="21">
        <v>82.26</v>
      </c>
      <c r="E1009" s="9">
        <v>35285.294399999999</v>
      </c>
      <c r="F1009" s="9">
        <v>2037586.5756999999</v>
      </c>
      <c r="G1009" s="9">
        <v>77366.129400000005</v>
      </c>
      <c r="H1009" s="9">
        <v>380657.98570000002</v>
      </c>
      <c r="I1009" s="9">
        <v>72035.311100000006</v>
      </c>
      <c r="J1009" s="9">
        <v>42662.046799999996</v>
      </c>
      <c r="K1009" s="9">
        <v>3949.4331000000002</v>
      </c>
      <c r="L1009" s="9">
        <v>2571073.3212000001</v>
      </c>
      <c r="M1009" s="9">
        <f t="shared" si="123"/>
        <v>38712.613699999994</v>
      </c>
      <c r="N1009" s="9"/>
      <c r="O1009" s="9"/>
      <c r="P1009" s="9"/>
      <c r="Q1009" s="9"/>
      <c r="R1009" s="9"/>
      <c r="S1009" s="9"/>
      <c r="T1009" s="9"/>
      <c r="U1009" s="9"/>
      <c r="V1009" s="9">
        <f t="shared" si="120"/>
        <v>303847.29440000001</v>
      </c>
      <c r="W1009" s="9"/>
      <c r="X1009" s="9"/>
      <c r="Y1009" s="9"/>
      <c r="Z1009" s="9"/>
      <c r="AA1009" s="8">
        <v>1004</v>
      </c>
      <c r="AB1009" s="20">
        <v>2016</v>
      </c>
      <c r="AC1009" s="20">
        <v>1967</v>
      </c>
      <c r="AD1009" s="21">
        <v>128.53</v>
      </c>
      <c r="AE1009" s="9">
        <f t="shared" si="124"/>
        <v>99714.962598073296</v>
      </c>
      <c r="AF1009" s="9">
        <v>2167135.5658999998</v>
      </c>
      <c r="AG1009" s="9">
        <v>33508.915200000003</v>
      </c>
      <c r="AH1009" s="9">
        <v>204120.33909999998</v>
      </c>
      <c r="AI1009" s="9">
        <v>80503.9908</v>
      </c>
      <c r="AJ1009" s="9">
        <v>418733.48180000001</v>
      </c>
      <c r="AK1009" s="9">
        <v>12862.236817527169</v>
      </c>
      <c r="AL1009" s="9">
        <v>2791425.0933843995</v>
      </c>
      <c r="AM1009" s="9">
        <f t="shared" si="125"/>
        <v>405871.24498247285</v>
      </c>
      <c r="AN1009" s="9"/>
      <c r="AO1009" s="9"/>
      <c r="AP1009" s="9"/>
      <c r="AQ1009" s="9"/>
      <c r="AR1009" s="9"/>
      <c r="AS1009" s="9"/>
      <c r="AT1009" s="9"/>
      <c r="AU1009" s="9"/>
      <c r="AV1009" s="9">
        <f t="shared" si="121"/>
        <v>99714.962598073296</v>
      </c>
      <c r="AW1009" s="9"/>
      <c r="AX1009" s="9"/>
      <c r="AY1009" s="9"/>
      <c r="AZ1009" s="9"/>
      <c r="BA1009" s="20">
        <v>1004</v>
      </c>
      <c r="BB1009" s="20">
        <v>2017</v>
      </c>
      <c r="BC1009" s="20">
        <v>1968</v>
      </c>
      <c r="BD1009" s="21">
        <v>152.97999999999999</v>
      </c>
      <c r="BE1009" s="9">
        <f t="shared" si="126"/>
        <v>40908.361897077411</v>
      </c>
      <c r="BF1009" s="9">
        <v>2165057.0312000001</v>
      </c>
      <c r="BG1009" s="9">
        <v>33412.713799999998</v>
      </c>
      <c r="BH1009" s="9">
        <v>192460.73370000001</v>
      </c>
      <c r="BI1009" s="9">
        <v>72707.340701473295</v>
      </c>
      <c r="BJ1009" s="9">
        <v>483049.24940000003</v>
      </c>
      <c r="BK1009" s="9">
        <v>41018.030251939665</v>
      </c>
      <c r="BL1009" s="9">
        <v>2864760.6766524566</v>
      </c>
      <c r="BM1009" s="9">
        <f t="shared" si="127"/>
        <v>442031.21914806037</v>
      </c>
      <c r="BN1009" s="9"/>
      <c r="BO1009" s="9"/>
      <c r="BP1009" s="9"/>
      <c r="BQ1009" s="9"/>
      <c r="BR1009" s="9"/>
      <c r="BS1009" s="9"/>
      <c r="BT1009" s="9"/>
      <c r="BU1009" s="9"/>
      <c r="BV1009" s="9">
        <f t="shared" si="122"/>
        <v>40908.361897077411</v>
      </c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</row>
    <row r="1010" spans="1:117">
      <c r="A1010" s="8">
        <v>1005</v>
      </c>
      <c r="B1010" s="20">
        <v>2015</v>
      </c>
      <c r="C1010" s="20">
        <v>1973</v>
      </c>
      <c r="D1010" s="21">
        <v>71.05</v>
      </c>
      <c r="E1010" s="9">
        <v>8478.991</v>
      </c>
      <c r="F1010" s="9">
        <v>2049550.8566999999</v>
      </c>
      <c r="G1010" s="9">
        <v>77366.129400000005</v>
      </c>
      <c r="H1010" s="9">
        <v>378709.9853</v>
      </c>
      <c r="I1010" s="9">
        <v>79351.051999999996</v>
      </c>
      <c r="J1010" s="9">
        <v>19011.2834</v>
      </c>
      <c r="K1010" s="9">
        <v>22977.7788</v>
      </c>
      <c r="L1010" s="9">
        <v>2572532.537</v>
      </c>
      <c r="M1010" s="9">
        <f t="shared" si="123"/>
        <v>-3966.4953999999998</v>
      </c>
      <c r="N1010" s="9"/>
      <c r="O1010" s="9"/>
      <c r="P1010" s="9"/>
      <c r="Q1010" s="9"/>
      <c r="R1010" s="9"/>
      <c r="S1010" s="9"/>
      <c r="T1010" s="9"/>
      <c r="U1010" s="9"/>
      <c r="V1010" s="9">
        <f t="shared" si="120"/>
        <v>277040.99100000004</v>
      </c>
      <c r="W1010" s="9"/>
      <c r="X1010" s="9"/>
      <c r="Y1010" s="9"/>
      <c r="Z1010" s="9"/>
      <c r="AA1010" s="8">
        <v>1005</v>
      </c>
      <c r="AB1010" s="20">
        <v>2016</v>
      </c>
      <c r="AC1010" s="20">
        <v>1975</v>
      </c>
      <c r="AD1010" s="21">
        <v>170.14</v>
      </c>
      <c r="AE1010" s="9">
        <f t="shared" si="124"/>
        <v>107934.7004980729</v>
      </c>
      <c r="AF1010" s="9">
        <v>2195503.5203999998</v>
      </c>
      <c r="AG1010" s="9">
        <v>33508.915200000003</v>
      </c>
      <c r="AH1010" s="9">
        <v>203586.20429999998</v>
      </c>
      <c r="AI1010" s="9">
        <v>82510.608699999997</v>
      </c>
      <c r="AJ1010" s="9">
        <v>399009.87890000001</v>
      </c>
      <c r="AK1010" s="9">
        <v>20951.601817527171</v>
      </c>
      <c r="AL1010" s="9">
        <v>2785232.8251843997</v>
      </c>
      <c r="AM1010" s="9">
        <f t="shared" si="125"/>
        <v>378058.27708247287</v>
      </c>
      <c r="AN1010" s="9"/>
      <c r="AO1010" s="9"/>
      <c r="AP1010" s="9"/>
      <c r="AQ1010" s="9"/>
      <c r="AR1010" s="9"/>
      <c r="AS1010" s="9"/>
      <c r="AT1010" s="9"/>
      <c r="AU1010" s="9"/>
      <c r="AV1010" s="9">
        <f t="shared" si="121"/>
        <v>107934.7004980729</v>
      </c>
      <c r="AW1010" s="9"/>
      <c r="AX1010" s="9"/>
      <c r="AY1010" s="9"/>
      <c r="AZ1010" s="9"/>
      <c r="BA1010" s="20">
        <v>1005</v>
      </c>
      <c r="BB1010" s="20">
        <v>2017</v>
      </c>
      <c r="BC1010" s="20">
        <v>1976</v>
      </c>
      <c r="BD1010" s="21">
        <v>78.040000000000006</v>
      </c>
      <c r="BE1010" s="9">
        <f t="shared" si="126"/>
        <v>313168.61847553356</v>
      </c>
      <c r="BF1010" s="9">
        <v>2208606.0918999999</v>
      </c>
      <c r="BG1010" s="9">
        <v>33412.713799999998</v>
      </c>
      <c r="BH1010" s="9">
        <v>193614.7965</v>
      </c>
      <c r="BI1010" s="9">
        <v>68371.799979930001</v>
      </c>
      <c r="BJ1010" s="9">
        <v>749889.7709</v>
      </c>
      <c r="BK1010" s="9">
        <v>38662.738851939663</v>
      </c>
      <c r="BL1010" s="9">
        <v>2902063.8157524564</v>
      </c>
      <c r="BM1010" s="9">
        <f t="shared" si="127"/>
        <v>711227.03204806033</v>
      </c>
      <c r="BN1010" s="9"/>
      <c r="BO1010" s="9"/>
      <c r="BP1010" s="9"/>
      <c r="BQ1010" s="9"/>
      <c r="BR1010" s="9"/>
      <c r="BS1010" s="9"/>
      <c r="BT1010" s="9"/>
      <c r="BU1010" s="9"/>
      <c r="BV1010" s="9">
        <f t="shared" si="122"/>
        <v>313168.61847553356</v>
      </c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</row>
    <row r="1011" spans="1:117">
      <c r="A1011" s="8">
        <v>1006</v>
      </c>
      <c r="B1011" s="20">
        <v>2015</v>
      </c>
      <c r="C1011" s="20">
        <v>2000</v>
      </c>
      <c r="D1011" s="21">
        <v>100.22</v>
      </c>
      <c r="E1011" s="9">
        <v>43889.056299999997</v>
      </c>
      <c r="F1011" s="9">
        <v>2054428.9783999999</v>
      </c>
      <c r="G1011" s="9">
        <v>77366.129400000005</v>
      </c>
      <c r="H1011" s="9">
        <v>380580.14980000001</v>
      </c>
      <c r="I1011" s="9">
        <v>72327.624599999996</v>
      </c>
      <c r="J1011" s="9">
        <v>36184.7356</v>
      </c>
      <c r="K1011" s="9">
        <v>2409.8578000000002</v>
      </c>
      <c r="L1011" s="9">
        <v>2574588.7037</v>
      </c>
      <c r="M1011" s="9">
        <f t="shared" si="123"/>
        <v>33774.877800000002</v>
      </c>
      <c r="N1011" s="9"/>
      <c r="O1011" s="9"/>
      <c r="P1011" s="9"/>
      <c r="Q1011" s="9"/>
      <c r="R1011" s="9"/>
      <c r="S1011" s="9"/>
      <c r="T1011" s="9"/>
      <c r="U1011" s="9"/>
      <c r="V1011" s="9">
        <f t="shared" si="120"/>
        <v>312451.0563</v>
      </c>
      <c r="W1011" s="9"/>
      <c r="X1011" s="9"/>
      <c r="Y1011" s="9"/>
      <c r="Z1011" s="9"/>
      <c r="AA1011" s="8">
        <v>1006</v>
      </c>
      <c r="AB1011" s="20">
        <v>2016</v>
      </c>
      <c r="AC1011" s="20">
        <v>1995</v>
      </c>
      <c r="AD1011" s="21">
        <v>184.03</v>
      </c>
      <c r="AE1011" s="9">
        <f t="shared" si="124"/>
        <v>24322.20839807298</v>
      </c>
      <c r="AF1011" s="9">
        <v>2224758.2842999999</v>
      </c>
      <c r="AG1011" s="9">
        <v>33508.915200000003</v>
      </c>
      <c r="AH1011" s="9">
        <v>199414.64259999999</v>
      </c>
      <c r="AI1011" s="9">
        <v>98182.178700000004</v>
      </c>
      <c r="AJ1011" s="9">
        <v>286518.16889999999</v>
      </c>
      <c r="AK1011" s="9">
        <v>47642.422317527176</v>
      </c>
      <c r="AL1011" s="9">
        <v>2770417.5589843998</v>
      </c>
      <c r="AM1011" s="9">
        <f t="shared" si="125"/>
        <v>238875.74658247281</v>
      </c>
      <c r="AN1011" s="9"/>
      <c r="AO1011" s="9"/>
      <c r="AP1011" s="9"/>
      <c r="AQ1011" s="9"/>
      <c r="AR1011" s="9"/>
      <c r="AS1011" s="9"/>
      <c r="AT1011" s="9"/>
      <c r="AU1011" s="9"/>
      <c r="AV1011" s="9">
        <f t="shared" si="121"/>
        <v>24322.20839807298</v>
      </c>
      <c r="AW1011" s="9"/>
      <c r="AX1011" s="9"/>
      <c r="AY1011" s="9"/>
      <c r="AZ1011" s="9"/>
      <c r="BA1011" s="20">
        <v>1006</v>
      </c>
      <c r="BB1011" s="20">
        <v>2017</v>
      </c>
      <c r="BC1011" s="20">
        <v>1996</v>
      </c>
      <c r="BD1011" s="21">
        <v>192.43</v>
      </c>
      <c r="BE1011" s="9">
        <f t="shared" si="126"/>
        <v>290590.50441591209</v>
      </c>
      <c r="BF1011" s="9">
        <v>2223161.1217999998</v>
      </c>
      <c r="BG1011" s="9">
        <v>33412.713799999998</v>
      </c>
      <c r="BH1011" s="9">
        <v>192637.08970000001</v>
      </c>
      <c r="BI1011" s="9">
        <v>72044.812920308294</v>
      </c>
      <c r="BJ1011" s="9">
        <v>718756.96090000006</v>
      </c>
      <c r="BK1011" s="9">
        <v>42606.82335193966</v>
      </c>
      <c r="BL1011" s="9">
        <v>2906815.3713524565</v>
      </c>
      <c r="BM1011" s="9">
        <f t="shared" si="127"/>
        <v>676150.13754806039</v>
      </c>
      <c r="BN1011" s="9"/>
      <c r="BO1011" s="9"/>
      <c r="BP1011" s="9"/>
      <c r="BQ1011" s="9"/>
      <c r="BR1011" s="9"/>
      <c r="BS1011" s="9"/>
      <c r="BT1011" s="9"/>
      <c r="BU1011" s="9"/>
      <c r="BV1011" s="9">
        <f t="shared" si="122"/>
        <v>290590.50441591209</v>
      </c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</row>
    <row r="1012" spans="1:117">
      <c r="A1012" s="8">
        <v>1007</v>
      </c>
      <c r="B1012" s="20">
        <v>2015</v>
      </c>
      <c r="C1012" s="20">
        <v>1978</v>
      </c>
      <c r="D1012" s="21">
        <v>104.63</v>
      </c>
      <c r="E1012" s="9">
        <v>48069.658100000001</v>
      </c>
      <c r="F1012" s="9">
        <v>2002919.3126000001</v>
      </c>
      <c r="G1012" s="9">
        <v>77366.129400000005</v>
      </c>
      <c r="H1012" s="9">
        <v>381160.3407</v>
      </c>
      <c r="I1012" s="9">
        <v>70148.710300000006</v>
      </c>
      <c r="J1012" s="9">
        <v>95535.625700000004</v>
      </c>
      <c r="K1012" s="9">
        <v>0</v>
      </c>
      <c r="L1012" s="9">
        <v>2579060.4605</v>
      </c>
      <c r="M1012" s="9">
        <f t="shared" si="123"/>
        <v>95535.625700000004</v>
      </c>
      <c r="N1012" s="9"/>
      <c r="O1012" s="9"/>
      <c r="P1012" s="9"/>
      <c r="Q1012" s="9"/>
      <c r="R1012" s="9"/>
      <c r="S1012" s="9"/>
      <c r="T1012" s="9"/>
      <c r="U1012" s="9"/>
      <c r="V1012" s="9">
        <f t="shared" si="120"/>
        <v>316631.6581</v>
      </c>
      <c r="W1012" s="9"/>
      <c r="X1012" s="9"/>
      <c r="Y1012" s="9"/>
      <c r="Z1012" s="9"/>
      <c r="AA1012" s="8">
        <v>1007</v>
      </c>
      <c r="AB1012" s="20">
        <v>2016</v>
      </c>
      <c r="AC1012" s="20">
        <v>1971</v>
      </c>
      <c r="AD1012" s="21">
        <v>184.31</v>
      </c>
      <c r="AE1012" s="9">
        <f t="shared" si="124"/>
        <v>36530.501498073339</v>
      </c>
      <c r="AF1012" s="9">
        <v>2103950.83</v>
      </c>
      <c r="AG1012" s="9">
        <v>33508.915200000003</v>
      </c>
      <c r="AH1012" s="9">
        <v>204179.05419999998</v>
      </c>
      <c r="AI1012" s="9">
        <v>80283.412100000001</v>
      </c>
      <c r="AJ1012" s="9">
        <v>440411.3382</v>
      </c>
      <c r="AK1012" s="9">
        <v>9284.3411175271704</v>
      </c>
      <c r="AL1012" s="9">
        <v>2816518.7070843996</v>
      </c>
      <c r="AM1012" s="9">
        <f t="shared" si="125"/>
        <v>431126.99708247284</v>
      </c>
      <c r="AN1012" s="9"/>
      <c r="AO1012" s="9"/>
      <c r="AP1012" s="9"/>
      <c r="AQ1012" s="9"/>
      <c r="AR1012" s="9"/>
      <c r="AS1012" s="9"/>
      <c r="AT1012" s="9"/>
      <c r="AU1012" s="9"/>
      <c r="AV1012" s="9">
        <f t="shared" si="121"/>
        <v>36530.501498073339</v>
      </c>
      <c r="AW1012" s="9"/>
      <c r="AX1012" s="9"/>
      <c r="AY1012" s="9"/>
      <c r="AZ1012" s="9"/>
      <c r="BA1012" s="20">
        <v>1007</v>
      </c>
      <c r="BB1012" s="20">
        <v>2017</v>
      </c>
      <c r="BC1012" s="20">
        <v>1972</v>
      </c>
      <c r="BD1012" s="21">
        <v>97.92</v>
      </c>
      <c r="BE1012" s="9">
        <f t="shared" si="126"/>
        <v>113917.09044748824</v>
      </c>
      <c r="BF1012" s="9">
        <v>2168542.3698999998</v>
      </c>
      <c r="BG1012" s="9">
        <v>33412.713799999998</v>
      </c>
      <c r="BH1012" s="9">
        <v>192991.86960000001</v>
      </c>
      <c r="BI1012" s="9">
        <v>70711.988951884807</v>
      </c>
      <c r="BJ1012" s="9">
        <v>585443.1165</v>
      </c>
      <c r="BK1012" s="9">
        <v>38662.738851939663</v>
      </c>
      <c r="BL1012" s="9">
        <v>2898522.2294524563</v>
      </c>
      <c r="BM1012" s="9">
        <f t="shared" si="127"/>
        <v>546780.37764806033</v>
      </c>
      <c r="BN1012" s="9"/>
      <c r="BO1012" s="9"/>
      <c r="BP1012" s="9"/>
      <c r="BQ1012" s="9"/>
      <c r="BR1012" s="9"/>
      <c r="BS1012" s="9"/>
      <c r="BT1012" s="9"/>
      <c r="BU1012" s="9"/>
      <c r="BV1012" s="9">
        <f t="shared" si="122"/>
        <v>113917.09044748824</v>
      </c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</row>
    <row r="1013" spans="1:117">
      <c r="A1013" s="8">
        <v>1008</v>
      </c>
      <c r="B1013" s="20">
        <v>2015</v>
      </c>
      <c r="C1013" s="20">
        <v>1978</v>
      </c>
      <c r="D1013" s="21">
        <v>104.63</v>
      </c>
      <c r="E1013" s="9">
        <v>93832.432199999996</v>
      </c>
      <c r="F1013" s="9">
        <v>2061430.5899</v>
      </c>
      <c r="G1013" s="9">
        <v>77366.129400000005</v>
      </c>
      <c r="H1013" s="9">
        <v>381236.8089</v>
      </c>
      <c r="I1013" s="9">
        <v>69861.532999999996</v>
      </c>
      <c r="J1013" s="9">
        <v>82573.832299999995</v>
      </c>
      <c r="K1013" s="9">
        <v>1715.0313000000001</v>
      </c>
      <c r="L1013" s="9">
        <v>2576921.4298999999</v>
      </c>
      <c r="M1013" s="9">
        <f t="shared" si="123"/>
        <v>80858.800999999992</v>
      </c>
      <c r="N1013" s="9"/>
      <c r="O1013" s="9"/>
      <c r="P1013" s="9"/>
      <c r="Q1013" s="9"/>
      <c r="R1013" s="9"/>
      <c r="S1013" s="9"/>
      <c r="T1013" s="9"/>
      <c r="U1013" s="9"/>
      <c r="V1013" s="9">
        <f t="shared" si="120"/>
        <v>362394.43220000004</v>
      </c>
      <c r="W1013" s="9"/>
      <c r="X1013" s="9"/>
      <c r="Y1013" s="9"/>
      <c r="Z1013" s="9"/>
      <c r="AA1013" s="8">
        <v>1008</v>
      </c>
      <c r="AB1013" s="20">
        <v>2016</v>
      </c>
      <c r="AC1013" s="20">
        <v>1986</v>
      </c>
      <c r="AD1013" s="21">
        <v>103.9</v>
      </c>
      <c r="AE1013" s="9">
        <f t="shared" si="124"/>
        <v>82722.259798072744</v>
      </c>
      <c r="AF1013" s="9">
        <v>2168773.4900000002</v>
      </c>
      <c r="AG1013" s="9">
        <v>33508.915200000003</v>
      </c>
      <c r="AH1013" s="9">
        <v>204455.47409999999</v>
      </c>
      <c r="AI1013" s="9">
        <v>79244.967999999993</v>
      </c>
      <c r="AJ1013" s="9">
        <v>399536.26569999999</v>
      </c>
      <c r="AK1013" s="9">
        <v>13938.07911752717</v>
      </c>
      <c r="AL1013" s="9">
        <v>2788858.7740843999</v>
      </c>
      <c r="AM1013" s="9">
        <f t="shared" si="125"/>
        <v>385598.18658247282</v>
      </c>
      <c r="AN1013" s="9"/>
      <c r="AO1013" s="9"/>
      <c r="AP1013" s="9"/>
      <c r="AQ1013" s="9"/>
      <c r="AR1013" s="9"/>
      <c r="AS1013" s="9"/>
      <c r="AT1013" s="9"/>
      <c r="AU1013" s="9"/>
      <c r="AV1013" s="9">
        <f t="shared" si="121"/>
        <v>82722.259798072744</v>
      </c>
      <c r="AW1013" s="9"/>
      <c r="AX1013" s="9"/>
      <c r="AY1013" s="9"/>
      <c r="AZ1013" s="9"/>
      <c r="BA1013" s="20">
        <v>1008</v>
      </c>
      <c r="BB1013" s="20">
        <v>2017</v>
      </c>
      <c r="BC1013" s="20">
        <v>1987</v>
      </c>
      <c r="BD1013" s="21">
        <v>96.42</v>
      </c>
      <c r="BE1013" s="9">
        <f t="shared" si="126"/>
        <v>-224979.07157815807</v>
      </c>
      <c r="BF1013" s="9">
        <v>2164619.3703000001</v>
      </c>
      <c r="BG1013" s="9">
        <v>33412.713799999998</v>
      </c>
      <c r="BH1013" s="9">
        <v>188307.65919999999</v>
      </c>
      <c r="BI1013" s="9">
        <v>88309.458626237596</v>
      </c>
      <c r="BJ1013" s="9">
        <v>204883.7427</v>
      </c>
      <c r="BK1013" s="9">
        <v>61440.30895193966</v>
      </c>
      <c r="BL1013" s="9">
        <v>2843071.7072524563</v>
      </c>
      <c r="BM1013" s="9">
        <f t="shared" si="127"/>
        <v>143443.43374806034</v>
      </c>
      <c r="BN1013" s="9"/>
      <c r="BO1013" s="9"/>
      <c r="BP1013" s="9"/>
      <c r="BQ1013" s="9"/>
      <c r="BR1013" s="9"/>
      <c r="BS1013" s="9"/>
      <c r="BT1013" s="9"/>
      <c r="BU1013" s="9"/>
      <c r="BV1013" s="9">
        <f t="shared" si="122"/>
        <v>-224979.07157815807</v>
      </c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</row>
    <row r="1014" spans="1:117">
      <c r="A1014" s="8">
        <v>1009</v>
      </c>
      <c r="B1014" s="20">
        <v>2015</v>
      </c>
      <c r="C1014" s="20">
        <v>1976</v>
      </c>
      <c r="D1014" s="21">
        <v>122.07</v>
      </c>
      <c r="E1014" s="9">
        <v>49763.8073</v>
      </c>
      <c r="F1014" s="9">
        <v>2038246.0005999999</v>
      </c>
      <c r="G1014" s="9">
        <v>77366.129400000005</v>
      </c>
      <c r="H1014" s="9">
        <v>381210.78249999997</v>
      </c>
      <c r="I1014" s="9">
        <v>69959.275200000004</v>
      </c>
      <c r="J1014" s="9">
        <v>58722.698400000001</v>
      </c>
      <c r="K1014" s="9">
        <v>1789.7340999999999</v>
      </c>
      <c r="L1014" s="9">
        <v>2573951.3446999998</v>
      </c>
      <c r="M1014" s="9">
        <f t="shared" si="123"/>
        <v>56932.9643</v>
      </c>
      <c r="N1014" s="9"/>
      <c r="O1014" s="9"/>
      <c r="P1014" s="9"/>
      <c r="Q1014" s="9"/>
      <c r="R1014" s="9"/>
      <c r="S1014" s="9"/>
      <c r="T1014" s="9"/>
      <c r="U1014" s="9"/>
      <c r="V1014" s="9">
        <f t="shared" si="120"/>
        <v>318325.80729999999</v>
      </c>
      <c r="W1014" s="9"/>
      <c r="X1014" s="9"/>
      <c r="Y1014" s="9"/>
      <c r="Z1014" s="9"/>
      <c r="AA1014" s="8">
        <v>1009</v>
      </c>
      <c r="AB1014" s="20">
        <v>2016</v>
      </c>
      <c r="AC1014" s="20">
        <v>1946</v>
      </c>
      <c r="AD1014" s="21">
        <v>139.6</v>
      </c>
      <c r="AE1014" s="9">
        <f t="shared" si="124"/>
        <v>211184.08559807343</v>
      </c>
      <c r="AF1014" s="9">
        <v>2182507.6274000001</v>
      </c>
      <c r="AG1014" s="9">
        <v>33508.915200000003</v>
      </c>
      <c r="AH1014" s="9">
        <v>202379.171</v>
      </c>
      <c r="AI1014" s="9">
        <v>87045.147200000007</v>
      </c>
      <c r="AJ1014" s="9">
        <v>518237.4327</v>
      </c>
      <c r="AK1014" s="9">
        <v>28930.852917527169</v>
      </c>
      <c r="AL1014" s="9">
        <v>2783563.3549843999</v>
      </c>
      <c r="AM1014" s="9">
        <f t="shared" si="125"/>
        <v>489306.57978247281</v>
      </c>
      <c r="AN1014" s="9"/>
      <c r="AO1014" s="9"/>
      <c r="AP1014" s="9"/>
      <c r="AQ1014" s="9"/>
      <c r="AR1014" s="9"/>
      <c r="AS1014" s="9"/>
      <c r="AT1014" s="9"/>
      <c r="AU1014" s="9"/>
      <c r="AV1014" s="9">
        <f t="shared" si="121"/>
        <v>211184.08559807343</v>
      </c>
      <c r="AW1014" s="9"/>
      <c r="AX1014" s="9"/>
      <c r="AY1014" s="9"/>
      <c r="AZ1014" s="9"/>
      <c r="BA1014" s="20">
        <v>1009</v>
      </c>
      <c r="BB1014" s="20">
        <v>2017</v>
      </c>
      <c r="BC1014" s="20">
        <v>1947</v>
      </c>
      <c r="BD1014" s="21">
        <v>169.22</v>
      </c>
      <c r="BE1014" s="9">
        <f t="shared" si="126"/>
        <v>65091.723090402782</v>
      </c>
      <c r="BF1014" s="9">
        <v>2226245.8988000001</v>
      </c>
      <c r="BG1014" s="9">
        <v>33412.713799999998</v>
      </c>
      <c r="BH1014" s="9">
        <v>191269.26570000002</v>
      </c>
      <c r="BI1014" s="9">
        <v>77183.403894798801</v>
      </c>
      <c r="BJ1014" s="9">
        <v>446216.98390000005</v>
      </c>
      <c r="BK1014" s="9">
        <v>43905.577251939663</v>
      </c>
      <c r="BL1014" s="9">
        <v>2865330.9657524563</v>
      </c>
      <c r="BM1014" s="9">
        <f t="shared" si="127"/>
        <v>402311.40664806037</v>
      </c>
      <c r="BN1014" s="9"/>
      <c r="BO1014" s="9"/>
      <c r="BP1014" s="9"/>
      <c r="BQ1014" s="9"/>
      <c r="BR1014" s="9"/>
      <c r="BS1014" s="9"/>
      <c r="BT1014" s="9"/>
      <c r="BU1014" s="9"/>
      <c r="BV1014" s="9">
        <f t="shared" si="122"/>
        <v>65091.723090402782</v>
      </c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</row>
    <row r="1015" spans="1:117">
      <c r="A1015" s="8">
        <v>1010</v>
      </c>
      <c r="B1015" s="20">
        <v>2015</v>
      </c>
      <c r="C1015" s="20">
        <v>1989</v>
      </c>
      <c r="D1015" s="21">
        <v>92.99</v>
      </c>
      <c r="E1015" s="9">
        <v>44171.976600000002</v>
      </c>
      <c r="F1015" s="9">
        <v>2019328.2763</v>
      </c>
      <c r="G1015" s="9">
        <v>77366.129400000005</v>
      </c>
      <c r="H1015" s="9">
        <v>380617.76669999998</v>
      </c>
      <c r="I1015" s="9">
        <v>72186.353900000002</v>
      </c>
      <c r="J1015" s="9">
        <v>71346.468999999997</v>
      </c>
      <c r="K1015" s="9">
        <v>0</v>
      </c>
      <c r="L1015" s="9">
        <v>2576673.0186999999</v>
      </c>
      <c r="M1015" s="9">
        <f t="shared" si="123"/>
        <v>71346.468999999997</v>
      </c>
      <c r="N1015" s="9"/>
      <c r="O1015" s="9"/>
      <c r="P1015" s="9"/>
      <c r="Q1015" s="9"/>
      <c r="R1015" s="9"/>
      <c r="S1015" s="9"/>
      <c r="T1015" s="9"/>
      <c r="U1015" s="9"/>
      <c r="V1015" s="9">
        <f t="shared" si="120"/>
        <v>312733.97659999999</v>
      </c>
      <c r="W1015" s="9"/>
      <c r="X1015" s="9"/>
      <c r="Y1015" s="9"/>
      <c r="Z1015" s="9"/>
      <c r="AA1015" s="8">
        <v>1010</v>
      </c>
      <c r="AB1015" s="20">
        <v>2016</v>
      </c>
      <c r="AC1015" s="20">
        <v>1991</v>
      </c>
      <c r="AD1015" s="21">
        <v>96.26</v>
      </c>
      <c r="AE1015" s="9">
        <f t="shared" si="124"/>
        <v>136291.04639807297</v>
      </c>
      <c r="AF1015" s="9">
        <v>2156883.5367000001</v>
      </c>
      <c r="AG1015" s="9">
        <v>33508.915200000003</v>
      </c>
      <c r="AH1015" s="9">
        <v>204128.97019999998</v>
      </c>
      <c r="AI1015" s="9">
        <v>80471.565900000001</v>
      </c>
      <c r="AJ1015" s="9">
        <v>467761.48249999998</v>
      </c>
      <c r="AK1015" s="9">
        <v>13534.78231752717</v>
      </c>
      <c r="AL1015" s="9">
        <v>2792928.6417843997</v>
      </c>
      <c r="AM1015" s="9">
        <f t="shared" si="125"/>
        <v>454226.70018247282</v>
      </c>
      <c r="AN1015" s="9"/>
      <c r="AO1015" s="9"/>
      <c r="AP1015" s="9"/>
      <c r="AQ1015" s="9"/>
      <c r="AR1015" s="9"/>
      <c r="AS1015" s="9"/>
      <c r="AT1015" s="9"/>
      <c r="AU1015" s="9"/>
      <c r="AV1015" s="9">
        <f t="shared" si="121"/>
        <v>136291.04639807297</v>
      </c>
      <c r="AW1015" s="9"/>
      <c r="AX1015" s="9"/>
      <c r="AY1015" s="9"/>
      <c r="AZ1015" s="9"/>
      <c r="BA1015" s="20">
        <v>1010</v>
      </c>
      <c r="BB1015" s="20">
        <v>2017</v>
      </c>
      <c r="BC1015" s="20">
        <v>1992</v>
      </c>
      <c r="BD1015" s="21">
        <v>115.81</v>
      </c>
      <c r="BE1015" s="9">
        <f t="shared" si="126"/>
        <v>-274775.97239414928</v>
      </c>
      <c r="BF1015" s="9">
        <v>2168010.2653999999</v>
      </c>
      <c r="BG1015" s="9">
        <v>33412.713799999998</v>
      </c>
      <c r="BH1015" s="9">
        <v>183977.8731</v>
      </c>
      <c r="BI1015" s="9">
        <v>104575.440210247</v>
      </c>
      <c r="BJ1015" s="9">
        <v>159753.92019999999</v>
      </c>
      <c r="BK1015" s="9">
        <v>83943.749451939657</v>
      </c>
      <c r="BL1015" s="9">
        <v>2840562.4356524567</v>
      </c>
      <c r="BM1015" s="9">
        <f t="shared" si="127"/>
        <v>75810.170748060336</v>
      </c>
      <c r="BN1015" s="9"/>
      <c r="BO1015" s="9"/>
      <c r="BP1015" s="9"/>
      <c r="BQ1015" s="9"/>
      <c r="BR1015" s="9"/>
      <c r="BS1015" s="9"/>
      <c r="BT1015" s="9"/>
      <c r="BU1015" s="9"/>
      <c r="BV1015" s="9">
        <f t="shared" si="122"/>
        <v>-274775.97239414928</v>
      </c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</row>
    <row r="1016" spans="1:117">
      <c r="A1016" s="8">
        <v>1011</v>
      </c>
      <c r="B1016" s="20">
        <v>2015</v>
      </c>
      <c r="C1016" s="20">
        <v>1965</v>
      </c>
      <c r="D1016" s="21">
        <v>125.74</v>
      </c>
      <c r="E1016" s="9">
        <v>55786.611199999999</v>
      </c>
      <c r="F1016" s="9">
        <v>2055833.1783</v>
      </c>
      <c r="G1016" s="9">
        <v>77366.129400000005</v>
      </c>
      <c r="H1016" s="9">
        <v>380076.8639</v>
      </c>
      <c r="I1016" s="9">
        <v>74217.721300000005</v>
      </c>
      <c r="J1016" s="9">
        <v>49800.620199999998</v>
      </c>
      <c r="K1016" s="9">
        <v>8122.1385</v>
      </c>
      <c r="L1016" s="9">
        <v>2573385.7634000001</v>
      </c>
      <c r="M1016" s="9">
        <f t="shared" si="123"/>
        <v>41678.481699999997</v>
      </c>
      <c r="N1016" s="9"/>
      <c r="O1016" s="9"/>
      <c r="P1016" s="9"/>
      <c r="Q1016" s="9"/>
      <c r="R1016" s="9"/>
      <c r="S1016" s="9"/>
      <c r="T1016" s="9"/>
      <c r="U1016" s="9"/>
      <c r="V1016" s="9">
        <f t="shared" si="120"/>
        <v>324348.61120000004</v>
      </c>
      <c r="W1016" s="9"/>
      <c r="X1016" s="9"/>
      <c r="Y1016" s="9"/>
      <c r="Z1016" s="9"/>
      <c r="AA1016" s="8">
        <v>1011</v>
      </c>
      <c r="AB1016" s="20">
        <v>2016</v>
      </c>
      <c r="AC1016" s="20">
        <v>1962</v>
      </c>
      <c r="AD1016" s="21">
        <v>128.33000000000001</v>
      </c>
      <c r="AE1016" s="9">
        <f t="shared" si="124"/>
        <v>77050.958898073528</v>
      </c>
      <c r="AF1016" s="9">
        <v>2186179.4038</v>
      </c>
      <c r="AG1016" s="9">
        <v>33508.915200000003</v>
      </c>
      <c r="AH1016" s="9">
        <v>201264.22769999999</v>
      </c>
      <c r="AI1016" s="9">
        <v>91233.725399999996</v>
      </c>
      <c r="AJ1016" s="9">
        <v>372098.77480000001</v>
      </c>
      <c r="AK1016" s="9">
        <v>30294.684017527172</v>
      </c>
      <c r="AL1016" s="9">
        <v>2776939.4039843995</v>
      </c>
      <c r="AM1016" s="9">
        <f t="shared" si="125"/>
        <v>341804.09078247286</v>
      </c>
      <c r="AN1016" s="9"/>
      <c r="AO1016" s="9"/>
      <c r="AP1016" s="9"/>
      <c r="AQ1016" s="9"/>
      <c r="AR1016" s="9"/>
      <c r="AS1016" s="9"/>
      <c r="AT1016" s="9"/>
      <c r="AU1016" s="9"/>
      <c r="AV1016" s="9">
        <f t="shared" si="121"/>
        <v>77050.958898073528</v>
      </c>
      <c r="AW1016" s="9"/>
      <c r="AX1016" s="9"/>
      <c r="AY1016" s="9"/>
      <c r="AZ1016" s="9"/>
      <c r="BA1016" s="20">
        <v>1011</v>
      </c>
      <c r="BB1016" s="20">
        <v>2017</v>
      </c>
      <c r="BC1016" s="20">
        <v>1963</v>
      </c>
      <c r="BD1016" s="21">
        <v>135.94</v>
      </c>
      <c r="BE1016" s="9">
        <f t="shared" si="126"/>
        <v>5521.7226103013381</v>
      </c>
      <c r="BF1016" s="9">
        <v>2191387.8997999998</v>
      </c>
      <c r="BG1016" s="9">
        <v>33412.713799999998</v>
      </c>
      <c r="BH1016" s="9">
        <v>192523.10090000002</v>
      </c>
      <c r="BI1016" s="9">
        <v>72473.041814697805</v>
      </c>
      <c r="BJ1016" s="9">
        <v>410670.28260000004</v>
      </c>
      <c r="BK1016" s="9">
        <v>40316.651451939666</v>
      </c>
      <c r="BL1016" s="9">
        <v>2854628.6648524567</v>
      </c>
      <c r="BM1016" s="9">
        <f t="shared" si="127"/>
        <v>370353.63114806038</v>
      </c>
      <c r="BN1016" s="9"/>
      <c r="BO1016" s="9"/>
      <c r="BP1016" s="9"/>
      <c r="BQ1016" s="9"/>
      <c r="BR1016" s="9"/>
      <c r="BS1016" s="9"/>
      <c r="BT1016" s="9"/>
      <c r="BU1016" s="9"/>
      <c r="BV1016" s="9">
        <f t="shared" si="122"/>
        <v>5521.7226103013381</v>
      </c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</row>
    <row r="1017" spans="1:117">
      <c r="A1017" s="8">
        <v>1012</v>
      </c>
      <c r="B1017" s="20">
        <v>2015</v>
      </c>
      <c r="C1017" s="20">
        <v>1977</v>
      </c>
      <c r="D1017" s="21">
        <v>53.48</v>
      </c>
      <c r="E1017" s="9">
        <v>39033.588499999998</v>
      </c>
      <c r="F1017" s="9">
        <v>2049434.5009000001</v>
      </c>
      <c r="G1017" s="9">
        <v>77366.129400000005</v>
      </c>
      <c r="H1017" s="9">
        <v>380356.31630000001</v>
      </c>
      <c r="I1017" s="9">
        <v>73168.234200000006</v>
      </c>
      <c r="J1017" s="9">
        <v>38463.761100000003</v>
      </c>
      <c r="K1017" s="9">
        <v>8975.0725000000002</v>
      </c>
      <c r="L1017" s="9">
        <v>2570780.2809000001</v>
      </c>
      <c r="M1017" s="9">
        <f t="shared" si="123"/>
        <v>29488.688600000001</v>
      </c>
      <c r="N1017" s="9"/>
      <c r="O1017" s="9"/>
      <c r="P1017" s="9"/>
      <c r="Q1017" s="9"/>
      <c r="R1017" s="9"/>
      <c r="S1017" s="9"/>
      <c r="T1017" s="9"/>
      <c r="U1017" s="9"/>
      <c r="V1017" s="9">
        <f t="shared" si="120"/>
        <v>307595.58850000001</v>
      </c>
      <c r="W1017" s="9"/>
      <c r="X1017" s="9"/>
      <c r="Y1017" s="9"/>
      <c r="Z1017" s="9"/>
      <c r="AA1017" s="8">
        <v>1012</v>
      </c>
      <c r="AB1017" s="20">
        <v>2016</v>
      </c>
      <c r="AC1017" s="20">
        <v>1931</v>
      </c>
      <c r="AD1017" s="21">
        <v>132.94</v>
      </c>
      <c r="AE1017" s="9">
        <f t="shared" si="124"/>
        <v>-250975.13330192678</v>
      </c>
      <c r="AF1017" s="9">
        <v>2148560.5619999999</v>
      </c>
      <c r="AG1017" s="9">
        <v>33508.915200000003</v>
      </c>
      <c r="AH1017" s="9">
        <v>183509.28579999998</v>
      </c>
      <c r="AI1017" s="9">
        <v>157934.8395</v>
      </c>
      <c r="AJ1017" s="9">
        <v>108444.97039999999</v>
      </c>
      <c r="AK1017" s="9">
        <v>125443.30351752718</v>
      </c>
      <c r="AL1017" s="9">
        <v>2757490.4026843999</v>
      </c>
      <c r="AM1017" s="9">
        <f t="shared" si="125"/>
        <v>-16998.333117527189</v>
      </c>
      <c r="AN1017" s="9"/>
      <c r="AO1017" s="9"/>
      <c r="AP1017" s="9"/>
      <c r="AQ1017" s="9"/>
      <c r="AR1017" s="9"/>
      <c r="AS1017" s="9"/>
      <c r="AT1017" s="9"/>
      <c r="AU1017" s="9"/>
      <c r="AV1017" s="9">
        <f t="shared" si="121"/>
        <v>-250975.13330192678</v>
      </c>
      <c r="AW1017" s="9"/>
      <c r="AX1017" s="9"/>
      <c r="AY1017" s="9"/>
      <c r="AZ1017" s="9"/>
      <c r="BA1017" s="20">
        <v>1012</v>
      </c>
      <c r="BB1017" s="20">
        <v>2017</v>
      </c>
      <c r="BC1017" s="20">
        <v>1932</v>
      </c>
      <c r="BD1017" s="21">
        <v>141.41</v>
      </c>
      <c r="BE1017" s="9">
        <f t="shared" si="126"/>
        <v>-186532.93710386194</v>
      </c>
      <c r="BF1017" s="9">
        <v>2168986.1721000001</v>
      </c>
      <c r="BG1017" s="9">
        <v>33412.713799999998</v>
      </c>
      <c r="BH1017" s="9">
        <v>185791.76670000001</v>
      </c>
      <c r="BI1017" s="9">
        <v>97761.071200533799</v>
      </c>
      <c r="BJ1017" s="9">
        <v>283833.09950000001</v>
      </c>
      <c r="BK1017" s="9">
        <v>96004.112151939655</v>
      </c>
      <c r="BL1017" s="9">
        <v>2860313.6482524564</v>
      </c>
      <c r="BM1017" s="9">
        <f t="shared" si="127"/>
        <v>187828.98734806036</v>
      </c>
      <c r="BN1017" s="9"/>
      <c r="BO1017" s="9"/>
      <c r="BP1017" s="9"/>
      <c r="BQ1017" s="9"/>
      <c r="BR1017" s="9"/>
      <c r="BS1017" s="9"/>
      <c r="BT1017" s="9"/>
      <c r="BU1017" s="9"/>
      <c r="BV1017" s="9">
        <f t="shared" si="122"/>
        <v>-186532.93710386194</v>
      </c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</row>
    <row r="1018" spans="1:117">
      <c r="A1018" s="8">
        <v>1013</v>
      </c>
      <c r="B1018" s="20">
        <v>2015</v>
      </c>
      <c r="C1018" s="20">
        <v>1952</v>
      </c>
      <c r="D1018" s="21">
        <v>113.3</v>
      </c>
      <c r="E1018" s="9">
        <v>45801.101900000001</v>
      </c>
      <c r="F1018" s="9">
        <v>2059107.8836000001</v>
      </c>
      <c r="G1018" s="9">
        <v>77366.129400000005</v>
      </c>
      <c r="H1018" s="9">
        <v>380107.51669999998</v>
      </c>
      <c r="I1018" s="9">
        <v>74102.604500000001</v>
      </c>
      <c r="J1018" s="9">
        <v>39116.895400000001</v>
      </c>
      <c r="K1018" s="9">
        <v>6956.9429</v>
      </c>
      <c r="L1018" s="9">
        <v>2577042.9846999999</v>
      </c>
      <c r="M1018" s="9">
        <f t="shared" si="123"/>
        <v>32159.952499999999</v>
      </c>
      <c r="N1018" s="9"/>
      <c r="O1018" s="9"/>
      <c r="P1018" s="9"/>
      <c r="Q1018" s="9"/>
      <c r="R1018" s="9"/>
      <c r="S1018" s="9"/>
      <c r="T1018" s="9"/>
      <c r="U1018" s="9"/>
      <c r="V1018" s="9">
        <f t="shared" si="120"/>
        <v>314363.10190000001</v>
      </c>
      <c r="W1018" s="9"/>
      <c r="X1018" s="9"/>
      <c r="Y1018" s="9"/>
      <c r="Z1018" s="9"/>
      <c r="AA1018" s="8">
        <v>1013</v>
      </c>
      <c r="AB1018" s="20">
        <v>2016</v>
      </c>
      <c r="AC1018" s="20">
        <v>1941</v>
      </c>
      <c r="AD1018" s="21">
        <v>129.43</v>
      </c>
      <c r="AE1018" s="9">
        <f t="shared" si="124"/>
        <v>-159611.01300192717</v>
      </c>
      <c r="AF1018" s="9">
        <v>2187327.7843999998</v>
      </c>
      <c r="AG1018" s="9">
        <v>33508.915200000003</v>
      </c>
      <c r="AH1018" s="9">
        <v>198220.4326</v>
      </c>
      <c r="AI1018" s="9">
        <v>102668.54300000001</v>
      </c>
      <c r="AJ1018" s="9">
        <v>139955.23850000001</v>
      </c>
      <c r="AK1018" s="9">
        <v>62348.677217527176</v>
      </c>
      <c r="AL1018" s="9">
        <v>2758943.2494843998</v>
      </c>
      <c r="AM1018" s="9">
        <f t="shared" si="125"/>
        <v>77606.56128247283</v>
      </c>
      <c r="AN1018" s="9"/>
      <c r="AO1018" s="9"/>
      <c r="AP1018" s="9"/>
      <c r="AQ1018" s="9"/>
      <c r="AR1018" s="9"/>
      <c r="AS1018" s="9"/>
      <c r="AT1018" s="9"/>
      <c r="AU1018" s="9"/>
      <c r="AV1018" s="9">
        <f t="shared" si="121"/>
        <v>-159611.01300192717</v>
      </c>
      <c r="AW1018" s="9"/>
      <c r="AX1018" s="9"/>
      <c r="AY1018" s="9"/>
      <c r="AZ1018" s="9"/>
      <c r="BA1018" s="20">
        <v>1013</v>
      </c>
      <c r="BB1018" s="20">
        <v>2017</v>
      </c>
      <c r="BC1018" s="20">
        <v>1942</v>
      </c>
      <c r="BD1018" s="21">
        <v>148.11000000000001</v>
      </c>
      <c r="BE1018" s="9">
        <f t="shared" si="126"/>
        <v>-71558.445136692841</v>
      </c>
      <c r="BF1018" s="9">
        <v>2246544.7256999998</v>
      </c>
      <c r="BG1018" s="9">
        <v>33412.713799999998</v>
      </c>
      <c r="BH1018" s="9">
        <v>191775.92250000002</v>
      </c>
      <c r="BI1018" s="9">
        <v>75280.014567703998</v>
      </c>
      <c r="BJ1018" s="9">
        <v>287826.96720000001</v>
      </c>
      <c r="BK1018" s="9">
        <v>58440.544751939662</v>
      </c>
      <c r="BL1018" s="9">
        <v>2847958.2441524565</v>
      </c>
      <c r="BM1018" s="9">
        <f t="shared" si="127"/>
        <v>229386.42244806036</v>
      </c>
      <c r="BN1018" s="9"/>
      <c r="BO1018" s="9"/>
      <c r="BP1018" s="9"/>
      <c r="BQ1018" s="9"/>
      <c r="BR1018" s="9"/>
      <c r="BS1018" s="9"/>
      <c r="BT1018" s="9"/>
      <c r="BU1018" s="9"/>
      <c r="BV1018" s="9">
        <f t="shared" si="122"/>
        <v>-71558.445136692841</v>
      </c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</row>
    <row r="1019" spans="1:117">
      <c r="A1019" s="8">
        <v>1014</v>
      </c>
      <c r="B1019" s="20">
        <v>2015</v>
      </c>
      <c r="C1019" s="20">
        <v>1955</v>
      </c>
      <c r="D1019" s="21">
        <v>97.62</v>
      </c>
      <c r="E1019" s="9">
        <v>37953.053800000002</v>
      </c>
      <c r="F1019" s="9">
        <v>2052962.4546999999</v>
      </c>
      <c r="G1019" s="9">
        <v>77366.129400000005</v>
      </c>
      <c r="H1019" s="9">
        <v>379603.94140000001</v>
      </c>
      <c r="I1019" s="9">
        <v>75993.788100000005</v>
      </c>
      <c r="J1019" s="9">
        <v>33543.522400000002</v>
      </c>
      <c r="K1019" s="9">
        <v>13203.550999999999</v>
      </c>
      <c r="L1019" s="9">
        <v>2568313.2311999998</v>
      </c>
      <c r="M1019" s="9">
        <f t="shared" si="123"/>
        <v>20339.971400000002</v>
      </c>
      <c r="N1019" s="9"/>
      <c r="O1019" s="9"/>
      <c r="P1019" s="9"/>
      <c r="Q1019" s="9"/>
      <c r="R1019" s="9"/>
      <c r="S1019" s="9"/>
      <c r="T1019" s="9"/>
      <c r="U1019" s="9"/>
      <c r="V1019" s="9">
        <f t="shared" si="120"/>
        <v>306515.05379999999</v>
      </c>
      <c r="W1019" s="9"/>
      <c r="X1019" s="9"/>
      <c r="Y1019" s="9"/>
      <c r="Z1019" s="9"/>
      <c r="AA1019" s="8">
        <v>1014</v>
      </c>
      <c r="AB1019" s="20">
        <v>2016</v>
      </c>
      <c r="AC1019" s="20">
        <v>2004</v>
      </c>
      <c r="AD1019" s="21">
        <v>109.88</v>
      </c>
      <c r="AE1019" s="9">
        <f t="shared" si="124"/>
        <v>-108816.01200192655</v>
      </c>
      <c r="AF1019" s="9">
        <v>2166449.9131999998</v>
      </c>
      <c r="AG1019" s="9">
        <v>33508.915200000003</v>
      </c>
      <c r="AH1019" s="9">
        <v>199059.01029999999</v>
      </c>
      <c r="AI1019" s="9">
        <v>99518.204800000007</v>
      </c>
      <c r="AJ1019" s="9">
        <v>195382.68110000002</v>
      </c>
      <c r="AK1019" s="9">
        <v>38026.591417527176</v>
      </c>
      <c r="AL1019" s="9">
        <v>2764708.1451843996</v>
      </c>
      <c r="AM1019" s="9">
        <f t="shared" si="125"/>
        <v>157356.08968247284</v>
      </c>
      <c r="AN1019" s="9"/>
      <c r="AO1019" s="9"/>
      <c r="AP1019" s="9"/>
      <c r="AQ1019" s="9"/>
      <c r="AR1019" s="9"/>
      <c r="AS1019" s="9"/>
      <c r="AT1019" s="9"/>
      <c r="AU1019" s="9"/>
      <c r="AV1019" s="9">
        <f t="shared" si="121"/>
        <v>-108816.01200192655</v>
      </c>
      <c r="AW1019" s="9"/>
      <c r="AX1019" s="9"/>
      <c r="AY1019" s="9"/>
      <c r="AZ1019" s="9"/>
      <c r="BA1019" s="20">
        <v>1014</v>
      </c>
      <c r="BB1019" s="20">
        <v>2017</v>
      </c>
      <c r="BC1019" s="20">
        <v>2005</v>
      </c>
      <c r="BD1019" s="21">
        <v>141.47</v>
      </c>
      <c r="BE1019" s="9">
        <f t="shared" si="126"/>
        <v>-129475.70794761367</v>
      </c>
      <c r="BF1019" s="9">
        <v>2190142.9594000001</v>
      </c>
      <c r="BG1019" s="9">
        <v>33412.713799999998</v>
      </c>
      <c r="BH1019" s="9">
        <v>191617.8297</v>
      </c>
      <c r="BI1019" s="9">
        <v>75873.931556782205</v>
      </c>
      <c r="BJ1019" s="9">
        <v>275051.38680000004</v>
      </c>
      <c r="BK1019" s="9">
        <v>51493.524251939663</v>
      </c>
      <c r="BL1019" s="9">
        <v>2844081.0049524563</v>
      </c>
      <c r="BM1019" s="9">
        <f t="shared" si="127"/>
        <v>223557.86254806037</v>
      </c>
      <c r="BN1019" s="9"/>
      <c r="BO1019" s="9"/>
      <c r="BP1019" s="9"/>
      <c r="BQ1019" s="9"/>
      <c r="BR1019" s="9"/>
      <c r="BS1019" s="9"/>
      <c r="BT1019" s="9"/>
      <c r="BU1019" s="9"/>
      <c r="BV1019" s="9">
        <f t="shared" si="122"/>
        <v>-129475.70794761367</v>
      </c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</row>
    <row r="1020" spans="1:117">
      <c r="A1020" s="8">
        <v>1015</v>
      </c>
      <c r="B1020" s="20">
        <v>2015</v>
      </c>
      <c r="C1020" s="20">
        <v>1978</v>
      </c>
      <c r="D1020" s="21">
        <v>104.63</v>
      </c>
      <c r="E1020" s="9">
        <v>53293.626199999999</v>
      </c>
      <c r="F1020" s="9">
        <v>2003870.4757999999</v>
      </c>
      <c r="G1020" s="9">
        <v>77366.129400000005</v>
      </c>
      <c r="H1020" s="9">
        <v>381184.5233</v>
      </c>
      <c r="I1020" s="9">
        <v>70057.892000000007</v>
      </c>
      <c r="J1020" s="9">
        <v>100723.38219999999</v>
      </c>
      <c r="K1020" s="9">
        <v>0</v>
      </c>
      <c r="L1020" s="9">
        <v>2579908.7765000002</v>
      </c>
      <c r="M1020" s="9">
        <f t="shared" si="123"/>
        <v>100723.38219999999</v>
      </c>
      <c r="N1020" s="9"/>
      <c r="O1020" s="9"/>
      <c r="P1020" s="9"/>
      <c r="Q1020" s="9"/>
      <c r="R1020" s="9"/>
      <c r="S1020" s="9"/>
      <c r="T1020" s="9"/>
      <c r="U1020" s="9"/>
      <c r="V1020" s="9">
        <f t="shared" si="120"/>
        <v>321855.6262</v>
      </c>
      <c r="W1020" s="9"/>
      <c r="X1020" s="9"/>
      <c r="Y1020" s="9"/>
      <c r="Z1020" s="9"/>
      <c r="AA1020" s="8">
        <v>1015</v>
      </c>
      <c r="AB1020" s="20">
        <v>2016</v>
      </c>
      <c r="AC1020" s="20">
        <v>1961</v>
      </c>
      <c r="AD1020" s="21">
        <v>125.72</v>
      </c>
      <c r="AE1020" s="9">
        <f t="shared" si="124"/>
        <v>24284.028798073065</v>
      </c>
      <c r="AF1020" s="9">
        <v>2161067.8599</v>
      </c>
      <c r="AG1020" s="9">
        <v>33508.915200000003</v>
      </c>
      <c r="AH1020" s="9">
        <v>204276.57489999998</v>
      </c>
      <c r="AI1020" s="9">
        <v>79917.049899999998</v>
      </c>
      <c r="AJ1020" s="9">
        <v>343800.76650000003</v>
      </c>
      <c r="AK1020" s="9">
        <v>13443.188217527171</v>
      </c>
      <c r="AL1020" s="9">
        <v>2784843.9493843997</v>
      </c>
      <c r="AM1020" s="9">
        <f t="shared" si="125"/>
        <v>330357.57828247285</v>
      </c>
      <c r="AN1020" s="9"/>
      <c r="AO1020" s="9"/>
      <c r="AP1020" s="9"/>
      <c r="AQ1020" s="9"/>
      <c r="AR1020" s="9"/>
      <c r="AS1020" s="9"/>
      <c r="AT1020" s="9"/>
      <c r="AU1020" s="9"/>
      <c r="AV1020" s="9">
        <f t="shared" si="121"/>
        <v>24284.028798073065</v>
      </c>
      <c r="AW1020" s="9"/>
      <c r="AX1020" s="9"/>
      <c r="AY1020" s="9"/>
      <c r="AZ1020" s="9"/>
      <c r="BA1020" s="20">
        <v>1015</v>
      </c>
      <c r="BB1020" s="20">
        <v>2017</v>
      </c>
      <c r="BC1020" s="20">
        <v>1962</v>
      </c>
      <c r="BD1020" s="21">
        <v>128.33000000000001</v>
      </c>
      <c r="BE1020" s="9">
        <f t="shared" si="126"/>
        <v>-46969.602468770463</v>
      </c>
      <c r="BF1020" s="9">
        <v>2212171.3388999999</v>
      </c>
      <c r="BG1020" s="9">
        <v>33412.713799999998</v>
      </c>
      <c r="BH1020" s="9">
        <v>188397.89840000001</v>
      </c>
      <c r="BI1020" s="9">
        <v>87970.451435625902</v>
      </c>
      <c r="BJ1020" s="9">
        <v>343403.84640000004</v>
      </c>
      <c r="BK1020" s="9">
        <v>54073.070351939663</v>
      </c>
      <c r="BL1020" s="9">
        <v>2858252.7810524567</v>
      </c>
      <c r="BM1020" s="9">
        <f t="shared" si="127"/>
        <v>289330.77604806039</v>
      </c>
      <c r="BN1020" s="9"/>
      <c r="BO1020" s="9"/>
      <c r="BP1020" s="9"/>
      <c r="BQ1020" s="9"/>
      <c r="BR1020" s="9"/>
      <c r="BS1020" s="9"/>
      <c r="BT1020" s="9"/>
      <c r="BU1020" s="9"/>
      <c r="BV1020" s="9">
        <f t="shared" si="122"/>
        <v>-46969.602468770463</v>
      </c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</row>
    <row r="1021" spans="1:117">
      <c r="A1021" s="8">
        <v>1016</v>
      </c>
      <c r="B1021" s="20">
        <v>2015</v>
      </c>
      <c r="C1021" s="20">
        <v>1964</v>
      </c>
      <c r="D1021" s="21">
        <v>106.98</v>
      </c>
      <c r="E1021" s="9">
        <v>89421.131999999998</v>
      </c>
      <c r="F1021" s="9">
        <v>2050428.3681999999</v>
      </c>
      <c r="G1021" s="9">
        <v>77366.129400000005</v>
      </c>
      <c r="H1021" s="9">
        <v>380383.19939999998</v>
      </c>
      <c r="I1021" s="9">
        <v>73067.274399999995</v>
      </c>
      <c r="J1021" s="9">
        <v>83320.472699999998</v>
      </c>
      <c r="K1021" s="9">
        <v>2507.7828</v>
      </c>
      <c r="L1021" s="9">
        <v>2572636.5293000001</v>
      </c>
      <c r="M1021" s="9">
        <f t="shared" si="123"/>
        <v>80812.689899999998</v>
      </c>
      <c r="N1021" s="9"/>
      <c r="O1021" s="9"/>
      <c r="P1021" s="9"/>
      <c r="Q1021" s="9"/>
      <c r="R1021" s="9"/>
      <c r="S1021" s="9"/>
      <c r="T1021" s="9"/>
      <c r="U1021" s="9"/>
      <c r="V1021" s="9">
        <f t="shared" si="120"/>
        <v>357983.13199999998</v>
      </c>
      <c r="W1021" s="9"/>
      <c r="X1021" s="9"/>
      <c r="Y1021" s="9"/>
      <c r="Z1021" s="9"/>
      <c r="AA1021" s="8">
        <v>1016</v>
      </c>
      <c r="AB1021" s="20">
        <v>2016</v>
      </c>
      <c r="AC1021" s="20">
        <v>1936</v>
      </c>
      <c r="AD1021" s="21">
        <v>90.47</v>
      </c>
      <c r="AE1021" s="9">
        <f t="shared" si="124"/>
        <v>-118106.23840192705</v>
      </c>
      <c r="AF1021" s="9">
        <v>2218784.8377</v>
      </c>
      <c r="AG1021" s="9">
        <v>33508.915200000003</v>
      </c>
      <c r="AH1021" s="9">
        <v>193079.7291</v>
      </c>
      <c r="AI1021" s="9">
        <v>121980.9491</v>
      </c>
      <c r="AJ1021" s="9">
        <v>195287.93900000001</v>
      </c>
      <c r="AK1021" s="9">
        <v>108331.31851752718</v>
      </c>
      <c r="AL1021" s="9">
        <v>2772417.2899843999</v>
      </c>
      <c r="AM1021" s="9">
        <f t="shared" si="125"/>
        <v>86956.620482472834</v>
      </c>
      <c r="AN1021" s="9"/>
      <c r="AO1021" s="9"/>
      <c r="AP1021" s="9"/>
      <c r="AQ1021" s="9"/>
      <c r="AR1021" s="9"/>
      <c r="AS1021" s="9"/>
      <c r="AT1021" s="9"/>
      <c r="AU1021" s="9"/>
      <c r="AV1021" s="9">
        <f t="shared" si="121"/>
        <v>-118106.23840192705</v>
      </c>
      <c r="AW1021" s="9"/>
      <c r="AX1021" s="9"/>
      <c r="AY1021" s="9"/>
      <c r="AZ1021" s="9"/>
      <c r="BA1021" s="20">
        <v>1016</v>
      </c>
      <c r="BB1021" s="20">
        <v>2017</v>
      </c>
      <c r="BC1021" s="20">
        <v>1937</v>
      </c>
      <c r="BD1021" s="21">
        <v>136</v>
      </c>
      <c r="BE1021" s="9">
        <f t="shared" si="126"/>
        <v>-313608.64436534699</v>
      </c>
      <c r="BF1021" s="9">
        <v>2252390.9235999999</v>
      </c>
      <c r="BG1021" s="9">
        <v>33412.713799999998</v>
      </c>
      <c r="BH1021" s="9">
        <v>179466.4002</v>
      </c>
      <c r="BI1021" s="9">
        <v>121523.976039049</v>
      </c>
      <c r="BJ1021" s="9">
        <v>99799.272499999992</v>
      </c>
      <c r="BK1021" s="9">
        <v>159659.72135193966</v>
      </c>
      <c r="BL1021" s="9">
        <v>2840542.2091524564</v>
      </c>
      <c r="BM1021" s="9">
        <f t="shared" si="127"/>
        <v>-59860.448851939669</v>
      </c>
      <c r="BN1021" s="9"/>
      <c r="BO1021" s="9"/>
      <c r="BP1021" s="9"/>
      <c r="BQ1021" s="9"/>
      <c r="BR1021" s="9"/>
      <c r="BS1021" s="9"/>
      <c r="BT1021" s="9"/>
      <c r="BU1021" s="9"/>
      <c r="BV1021" s="9">
        <f t="shared" si="122"/>
        <v>-313608.64436534699</v>
      </c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</row>
    <row r="1022" spans="1:117">
      <c r="A1022" s="8">
        <v>1017</v>
      </c>
      <c r="B1022" s="20">
        <v>2015</v>
      </c>
      <c r="C1022" s="20">
        <v>1953</v>
      </c>
      <c r="D1022" s="21">
        <v>106.8</v>
      </c>
      <c r="E1022" s="9">
        <v>57408.456599999998</v>
      </c>
      <c r="F1022" s="9">
        <v>2058720.9975000001</v>
      </c>
      <c r="G1022" s="9">
        <v>77366.129400000005</v>
      </c>
      <c r="H1022" s="9">
        <v>380482.08500000002</v>
      </c>
      <c r="I1022" s="9">
        <v>72695.908200000005</v>
      </c>
      <c r="J1022" s="9">
        <v>47955.450100000002</v>
      </c>
      <c r="K1022" s="9">
        <v>5107.6030000000001</v>
      </c>
      <c r="L1022" s="9">
        <v>2574704.5104999999</v>
      </c>
      <c r="M1022" s="9">
        <f t="shared" si="123"/>
        <v>42847.847099999999</v>
      </c>
      <c r="N1022" s="9"/>
      <c r="O1022" s="9"/>
      <c r="P1022" s="9"/>
      <c r="Q1022" s="9"/>
      <c r="R1022" s="9"/>
      <c r="S1022" s="9"/>
      <c r="T1022" s="9"/>
      <c r="U1022" s="9"/>
      <c r="V1022" s="9">
        <f t="shared" si="120"/>
        <v>325970.45660000003</v>
      </c>
      <c r="W1022" s="9"/>
      <c r="X1022" s="9"/>
      <c r="Y1022" s="9"/>
      <c r="Z1022" s="9"/>
      <c r="AA1022" s="8">
        <v>1017</v>
      </c>
      <c r="AB1022" s="20">
        <v>2016</v>
      </c>
      <c r="AC1022" s="20">
        <v>1930</v>
      </c>
      <c r="AD1022" s="21">
        <v>85.5</v>
      </c>
      <c r="AE1022" s="9">
        <f t="shared" si="124"/>
        <v>-183978.36490192637</v>
      </c>
      <c r="AF1022" s="9">
        <v>2194428.9889000002</v>
      </c>
      <c r="AG1022" s="9">
        <v>33508.915200000003</v>
      </c>
      <c r="AH1022" s="9">
        <v>190794.35389999999</v>
      </c>
      <c r="AI1022" s="9">
        <v>130566.56269999999</v>
      </c>
      <c r="AJ1022" s="9">
        <v>127349.5053</v>
      </c>
      <c r="AK1022" s="9">
        <v>104963.58601752718</v>
      </c>
      <c r="AL1022" s="9">
        <v>2755663.1048843996</v>
      </c>
      <c r="AM1022" s="9">
        <f t="shared" si="125"/>
        <v>22385.919282472823</v>
      </c>
      <c r="AN1022" s="9"/>
      <c r="AO1022" s="9"/>
      <c r="AP1022" s="9"/>
      <c r="AQ1022" s="9"/>
      <c r="AR1022" s="9"/>
      <c r="AS1022" s="9"/>
      <c r="AT1022" s="9"/>
      <c r="AU1022" s="9"/>
      <c r="AV1022" s="9">
        <f t="shared" si="121"/>
        <v>-183978.36490192637</v>
      </c>
      <c r="AW1022" s="9"/>
      <c r="AX1022" s="9"/>
      <c r="AY1022" s="9"/>
      <c r="AZ1022" s="9"/>
      <c r="BA1022" s="20">
        <v>1017</v>
      </c>
      <c r="BB1022" s="20">
        <v>2017</v>
      </c>
      <c r="BC1022" s="20">
        <v>1931</v>
      </c>
      <c r="BD1022" s="21">
        <v>132.94</v>
      </c>
      <c r="BE1022" s="9">
        <f t="shared" si="126"/>
        <v>-330829.52278699726</v>
      </c>
      <c r="BF1022" s="9">
        <v>2189452.7895999998</v>
      </c>
      <c r="BG1022" s="9">
        <v>33412.713799999998</v>
      </c>
      <c r="BH1022" s="9">
        <v>173552.43410000001</v>
      </c>
      <c r="BI1022" s="9">
        <v>143741.346817399</v>
      </c>
      <c r="BJ1022" s="9">
        <v>115719.3348</v>
      </c>
      <c r="BK1022" s="9">
        <v>146263.56635193966</v>
      </c>
      <c r="BL1022" s="9">
        <v>2840444.5755524565</v>
      </c>
      <c r="BM1022" s="9">
        <f t="shared" si="127"/>
        <v>-30544.231551939665</v>
      </c>
      <c r="BN1022" s="9"/>
      <c r="BO1022" s="9"/>
      <c r="BP1022" s="9"/>
      <c r="BQ1022" s="9"/>
      <c r="BR1022" s="9"/>
      <c r="BS1022" s="9"/>
      <c r="BT1022" s="9"/>
      <c r="BU1022" s="9"/>
      <c r="BV1022" s="9">
        <f t="shared" si="122"/>
        <v>-330829.52278699726</v>
      </c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</row>
    <row r="1023" spans="1:117">
      <c r="A1023" s="8">
        <v>1018</v>
      </c>
      <c r="B1023" s="20">
        <v>2015</v>
      </c>
      <c r="C1023" s="20">
        <v>1968</v>
      </c>
      <c r="D1023" s="21">
        <v>96.29</v>
      </c>
      <c r="E1023" s="9">
        <v>44599.054199999999</v>
      </c>
      <c r="F1023" s="9">
        <v>2038859.3979</v>
      </c>
      <c r="G1023" s="9">
        <v>77366.129400000005</v>
      </c>
      <c r="H1023" s="9">
        <v>380878.80180000002</v>
      </c>
      <c r="I1023" s="9">
        <v>71206.033299999996</v>
      </c>
      <c r="J1023" s="9">
        <v>58462.7402</v>
      </c>
      <c r="K1023" s="9">
        <v>12278.637500000001</v>
      </c>
      <c r="L1023" s="9">
        <v>2569895.4109</v>
      </c>
      <c r="M1023" s="9">
        <f t="shared" si="123"/>
        <v>46184.102700000003</v>
      </c>
      <c r="N1023" s="9"/>
      <c r="O1023" s="9"/>
      <c r="P1023" s="9"/>
      <c r="Q1023" s="9"/>
      <c r="R1023" s="9"/>
      <c r="S1023" s="9"/>
      <c r="T1023" s="9"/>
      <c r="U1023" s="9"/>
      <c r="V1023" s="9">
        <f t="shared" si="120"/>
        <v>313161.05420000001</v>
      </c>
      <c r="W1023" s="9"/>
      <c r="X1023" s="9"/>
      <c r="Y1023" s="9"/>
      <c r="Z1023" s="9"/>
      <c r="AA1023" s="8">
        <v>1018</v>
      </c>
      <c r="AB1023" s="20">
        <v>2016</v>
      </c>
      <c r="AC1023" s="20">
        <v>1967</v>
      </c>
      <c r="AD1023" s="21">
        <v>128.53</v>
      </c>
      <c r="AE1023" s="9">
        <f t="shared" si="124"/>
        <v>-3013.202401926741</v>
      </c>
      <c r="AF1023" s="9">
        <v>2159165.3827</v>
      </c>
      <c r="AG1023" s="9">
        <v>33508.915200000003</v>
      </c>
      <c r="AH1023" s="9">
        <v>204285.25019999998</v>
      </c>
      <c r="AI1023" s="9">
        <v>79884.458700000003</v>
      </c>
      <c r="AJ1023" s="9">
        <v>325952.67190000002</v>
      </c>
      <c r="AK1023" s="9">
        <v>15696.16451752717</v>
      </c>
      <c r="AL1023" s="9">
        <v>2790113.7165843998</v>
      </c>
      <c r="AM1023" s="9">
        <f t="shared" si="125"/>
        <v>310256.50738247286</v>
      </c>
      <c r="AN1023" s="9"/>
      <c r="AO1023" s="9"/>
      <c r="AP1023" s="9"/>
      <c r="AQ1023" s="9"/>
      <c r="AR1023" s="9"/>
      <c r="AS1023" s="9"/>
      <c r="AT1023" s="9"/>
      <c r="AU1023" s="9"/>
      <c r="AV1023" s="9">
        <f t="shared" si="121"/>
        <v>-3013.202401926741</v>
      </c>
      <c r="AW1023" s="9"/>
      <c r="AX1023" s="9"/>
      <c r="AY1023" s="9"/>
      <c r="AZ1023" s="9"/>
      <c r="BA1023" s="20">
        <v>1018</v>
      </c>
      <c r="BB1023" s="20">
        <v>2017</v>
      </c>
      <c r="BC1023" s="20">
        <v>1968</v>
      </c>
      <c r="BD1023" s="21">
        <v>152.97999999999999</v>
      </c>
      <c r="BE1023" s="9">
        <f t="shared" si="126"/>
        <v>10102.914599616546</v>
      </c>
      <c r="BF1023" s="9">
        <v>2179648.5356000001</v>
      </c>
      <c r="BG1023" s="9">
        <v>33412.713799999998</v>
      </c>
      <c r="BH1023" s="9">
        <v>192570.04800000001</v>
      </c>
      <c r="BI1023" s="9">
        <v>72296.672904012899</v>
      </c>
      <c r="BJ1023" s="9">
        <v>430820.59840000002</v>
      </c>
      <c r="BK1023" s="9">
        <v>40589.269251939666</v>
      </c>
      <c r="BL1023" s="9">
        <v>2858056.3848524564</v>
      </c>
      <c r="BM1023" s="9">
        <f t="shared" si="127"/>
        <v>390231.32914806035</v>
      </c>
      <c r="BN1023" s="9"/>
      <c r="BO1023" s="9"/>
      <c r="BP1023" s="9"/>
      <c r="BQ1023" s="9"/>
      <c r="BR1023" s="9"/>
      <c r="BS1023" s="9"/>
      <c r="BT1023" s="9"/>
      <c r="BU1023" s="9"/>
      <c r="BV1023" s="9">
        <f t="shared" si="122"/>
        <v>10102.914599616546</v>
      </c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</row>
    <row r="1024" spans="1:117">
      <c r="A1024" s="8">
        <v>1019</v>
      </c>
      <c r="B1024" s="20">
        <v>2015</v>
      </c>
      <c r="C1024" s="20">
        <v>1997</v>
      </c>
      <c r="D1024" s="21">
        <v>158.16</v>
      </c>
      <c r="E1024" s="9">
        <v>104557.0943</v>
      </c>
      <c r="F1024" s="9">
        <v>2039012.4217000001</v>
      </c>
      <c r="G1024" s="9">
        <v>77366.129400000005</v>
      </c>
      <c r="H1024" s="9">
        <v>380973.4019</v>
      </c>
      <c r="I1024" s="9">
        <v>70850.761100000003</v>
      </c>
      <c r="J1024" s="9">
        <v>114304.03140000001</v>
      </c>
      <c r="K1024" s="9">
        <v>0</v>
      </c>
      <c r="L1024" s="9">
        <v>2577949.6512000002</v>
      </c>
      <c r="M1024" s="9">
        <f t="shared" si="123"/>
        <v>114304.03140000001</v>
      </c>
      <c r="N1024" s="9"/>
      <c r="O1024" s="9"/>
      <c r="P1024" s="9"/>
      <c r="Q1024" s="9"/>
      <c r="R1024" s="9"/>
      <c r="S1024" s="9"/>
      <c r="T1024" s="9"/>
      <c r="U1024" s="9"/>
      <c r="V1024" s="9">
        <f t="shared" si="120"/>
        <v>373119.0943</v>
      </c>
      <c r="W1024" s="9"/>
      <c r="X1024" s="9"/>
      <c r="Y1024" s="9"/>
      <c r="Z1024" s="9"/>
      <c r="AA1024" s="8">
        <v>1019</v>
      </c>
      <c r="AB1024" s="20">
        <v>2016</v>
      </c>
      <c r="AC1024" s="20">
        <v>1990</v>
      </c>
      <c r="AD1024" s="21">
        <v>149.83000000000001</v>
      </c>
      <c r="AE1024" s="9">
        <f t="shared" si="124"/>
        <v>85675.452798073646</v>
      </c>
      <c r="AF1024" s="9">
        <v>2188528.3823000002</v>
      </c>
      <c r="AG1024" s="9">
        <v>33508.915200000003</v>
      </c>
      <c r="AH1024" s="9">
        <v>203859.0986</v>
      </c>
      <c r="AI1024" s="9">
        <v>81485.409599999999</v>
      </c>
      <c r="AJ1024" s="9">
        <v>377739.85500000004</v>
      </c>
      <c r="AK1024" s="9">
        <v>19006.587217527172</v>
      </c>
      <c r="AL1024" s="9">
        <v>2780439.6206843997</v>
      </c>
      <c r="AM1024" s="9">
        <f t="shared" si="125"/>
        <v>358733.26778247289</v>
      </c>
      <c r="AN1024" s="9"/>
      <c r="AO1024" s="9"/>
      <c r="AP1024" s="9"/>
      <c r="AQ1024" s="9"/>
      <c r="AR1024" s="9"/>
      <c r="AS1024" s="9"/>
      <c r="AT1024" s="9"/>
      <c r="AU1024" s="9"/>
      <c r="AV1024" s="9">
        <f t="shared" si="121"/>
        <v>85675.452798073646</v>
      </c>
      <c r="AW1024" s="9"/>
      <c r="AX1024" s="9"/>
      <c r="AY1024" s="9"/>
      <c r="AZ1024" s="9"/>
      <c r="BA1024" s="20">
        <v>1019</v>
      </c>
      <c r="BB1024" s="20">
        <v>2017</v>
      </c>
      <c r="BC1024" s="20">
        <v>1991</v>
      </c>
      <c r="BD1024" s="21">
        <v>96.26</v>
      </c>
      <c r="BE1024" s="9">
        <f t="shared" si="126"/>
        <v>95422.23103032168</v>
      </c>
      <c r="BF1024" s="9">
        <v>2203161.9363000002</v>
      </c>
      <c r="BG1024" s="9">
        <v>33412.713799999998</v>
      </c>
      <c r="BH1024" s="9">
        <v>190850.41400000002</v>
      </c>
      <c r="BI1024" s="9">
        <v>78756.930834717394</v>
      </c>
      <c r="BJ1024" s="9">
        <v>508800.72940000001</v>
      </c>
      <c r="BK1024" s="9">
        <v>46054.68855193966</v>
      </c>
      <c r="BL1024" s="9">
        <v>2873505.8047524565</v>
      </c>
      <c r="BM1024" s="9">
        <f t="shared" si="127"/>
        <v>462746.04084806034</v>
      </c>
      <c r="BN1024" s="9"/>
      <c r="BO1024" s="9"/>
      <c r="BP1024" s="9"/>
      <c r="BQ1024" s="9"/>
      <c r="BR1024" s="9"/>
      <c r="BS1024" s="9"/>
      <c r="BT1024" s="9"/>
      <c r="BU1024" s="9"/>
      <c r="BV1024" s="9">
        <f t="shared" si="122"/>
        <v>95422.23103032168</v>
      </c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</row>
    <row r="1025" spans="1:117">
      <c r="A1025" s="8">
        <v>1020</v>
      </c>
      <c r="B1025" s="20">
        <v>2015</v>
      </c>
      <c r="C1025" s="20">
        <v>1998</v>
      </c>
      <c r="D1025" s="21">
        <v>105.25</v>
      </c>
      <c r="E1025" s="9">
        <v>104725.25229999999</v>
      </c>
      <c r="F1025" s="9">
        <v>2058068.9868999999</v>
      </c>
      <c r="G1025" s="9">
        <v>77366.129400000005</v>
      </c>
      <c r="H1025" s="9">
        <v>380422.23540000001</v>
      </c>
      <c r="I1025" s="9">
        <v>72920.674400000004</v>
      </c>
      <c r="J1025" s="9">
        <v>98959.608699999997</v>
      </c>
      <c r="K1025" s="9">
        <v>461.97710000000001</v>
      </c>
      <c r="L1025" s="9">
        <v>2582550.4053000002</v>
      </c>
      <c r="M1025" s="9">
        <f t="shared" si="123"/>
        <v>98497.631599999993</v>
      </c>
      <c r="N1025" s="9"/>
      <c r="O1025" s="9"/>
      <c r="P1025" s="9"/>
      <c r="Q1025" s="9"/>
      <c r="R1025" s="9"/>
      <c r="S1025" s="9"/>
      <c r="T1025" s="9"/>
      <c r="U1025" s="9"/>
      <c r="V1025" s="9">
        <f t="shared" si="120"/>
        <v>373287.25229999999</v>
      </c>
      <c r="W1025" s="9"/>
      <c r="X1025" s="9"/>
      <c r="Y1025" s="9"/>
      <c r="Z1025" s="9"/>
      <c r="AA1025" s="8">
        <v>1020</v>
      </c>
      <c r="AB1025" s="20">
        <v>2016</v>
      </c>
      <c r="AC1025" s="20">
        <v>1976</v>
      </c>
      <c r="AD1025" s="21">
        <v>78.040000000000006</v>
      </c>
      <c r="AE1025" s="9">
        <f t="shared" si="124"/>
        <v>439578.41189807281</v>
      </c>
      <c r="AF1025" s="9">
        <v>2187292.2171</v>
      </c>
      <c r="AG1025" s="9">
        <v>33508.915200000003</v>
      </c>
      <c r="AH1025" s="9">
        <v>206340.65219999998</v>
      </c>
      <c r="AI1025" s="9">
        <v>72162.8</v>
      </c>
      <c r="AJ1025" s="9">
        <v>766548.66119999997</v>
      </c>
      <c r="AK1025" s="9">
        <v>8936.3475175271706</v>
      </c>
      <c r="AL1025" s="9">
        <v>2817338.4862843999</v>
      </c>
      <c r="AM1025" s="9">
        <f t="shared" si="125"/>
        <v>757612.3136824728</v>
      </c>
      <c r="AN1025" s="9"/>
      <c r="AO1025" s="9"/>
      <c r="AP1025" s="9"/>
      <c r="AQ1025" s="9"/>
      <c r="AR1025" s="9"/>
      <c r="AS1025" s="9"/>
      <c r="AT1025" s="9"/>
      <c r="AU1025" s="9"/>
      <c r="AV1025" s="9">
        <f t="shared" si="121"/>
        <v>439578.41189807281</v>
      </c>
      <c r="AW1025" s="9"/>
      <c r="AX1025" s="9"/>
      <c r="AY1025" s="9"/>
      <c r="AZ1025" s="9"/>
      <c r="BA1025" s="20">
        <v>1020</v>
      </c>
      <c r="BB1025" s="20">
        <v>2017</v>
      </c>
      <c r="BC1025" s="20">
        <v>1977</v>
      </c>
      <c r="BD1025" s="21">
        <v>137.30000000000001</v>
      </c>
      <c r="BE1025" s="9">
        <f t="shared" si="126"/>
        <v>-324040.30534982169</v>
      </c>
      <c r="BF1025" s="9">
        <v>2225880.7272000001</v>
      </c>
      <c r="BG1025" s="9">
        <v>33412.713799999998</v>
      </c>
      <c r="BH1025" s="9">
        <v>177089.0484</v>
      </c>
      <c r="BI1025" s="9">
        <v>130455.124154574</v>
      </c>
      <c r="BJ1025" s="9">
        <v>90654.986099999995</v>
      </c>
      <c r="BK1025" s="9">
        <v>143140.68465193966</v>
      </c>
      <c r="BL1025" s="9">
        <v>2838392.2203524564</v>
      </c>
      <c r="BM1025" s="9">
        <f t="shared" si="127"/>
        <v>-52485.698551939669</v>
      </c>
      <c r="BN1025" s="9"/>
      <c r="BO1025" s="9"/>
      <c r="BP1025" s="9"/>
      <c r="BQ1025" s="9"/>
      <c r="BR1025" s="9"/>
      <c r="BS1025" s="9"/>
      <c r="BT1025" s="9"/>
      <c r="BU1025" s="9"/>
      <c r="BV1025" s="9">
        <f t="shared" si="122"/>
        <v>-324040.30534982169</v>
      </c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</row>
    <row r="1026" spans="1:117">
      <c r="A1026" s="8">
        <v>1021</v>
      </c>
      <c r="B1026" s="20">
        <v>2015</v>
      </c>
      <c r="C1026" s="20">
        <v>1960</v>
      </c>
      <c r="D1026" s="21">
        <v>101.81</v>
      </c>
      <c r="E1026" s="9">
        <v>54932.2526</v>
      </c>
      <c r="F1026" s="9">
        <v>2020737.6433000001</v>
      </c>
      <c r="G1026" s="9">
        <v>77366.129400000005</v>
      </c>
      <c r="H1026" s="9">
        <v>380571.19770000002</v>
      </c>
      <c r="I1026" s="9">
        <v>72361.244300000006</v>
      </c>
      <c r="J1026" s="9">
        <v>83217.234899999996</v>
      </c>
      <c r="K1026" s="9">
        <v>3255.0355</v>
      </c>
      <c r="L1026" s="9">
        <v>2576066.1617000001</v>
      </c>
      <c r="M1026" s="9">
        <f t="shared" si="123"/>
        <v>79962.199399999998</v>
      </c>
      <c r="N1026" s="9"/>
      <c r="O1026" s="9"/>
      <c r="P1026" s="9"/>
      <c r="Q1026" s="9"/>
      <c r="R1026" s="9"/>
      <c r="S1026" s="9"/>
      <c r="T1026" s="9"/>
      <c r="U1026" s="9"/>
      <c r="V1026" s="9">
        <f t="shared" si="120"/>
        <v>323494.25260000001</v>
      </c>
      <c r="W1026" s="9"/>
      <c r="X1026" s="9"/>
      <c r="Y1026" s="9"/>
      <c r="Z1026" s="9"/>
      <c r="AA1026" s="8">
        <v>1021</v>
      </c>
      <c r="AB1026" s="20">
        <v>2016</v>
      </c>
      <c r="AC1026" s="20">
        <v>1949</v>
      </c>
      <c r="AD1026" s="21">
        <v>156.88</v>
      </c>
      <c r="AE1026" s="9">
        <f t="shared" si="124"/>
        <v>-59511.852401926648</v>
      </c>
      <c r="AF1026" s="9">
        <v>2166468.6497999998</v>
      </c>
      <c r="AG1026" s="9">
        <v>33508.915200000003</v>
      </c>
      <c r="AH1026" s="9">
        <v>202332.89229999998</v>
      </c>
      <c r="AI1026" s="9">
        <v>87219.0052</v>
      </c>
      <c r="AJ1026" s="9">
        <v>270018.58140000002</v>
      </c>
      <c r="AK1026" s="9">
        <v>38728.413417527176</v>
      </c>
      <c r="AL1026" s="9">
        <v>2780331.4828843996</v>
      </c>
      <c r="AM1026" s="9">
        <f t="shared" si="125"/>
        <v>231290.16798247286</v>
      </c>
      <c r="AN1026" s="9"/>
      <c r="AO1026" s="9"/>
      <c r="AP1026" s="9"/>
      <c r="AQ1026" s="9"/>
      <c r="AR1026" s="9"/>
      <c r="AS1026" s="9"/>
      <c r="AT1026" s="9"/>
      <c r="AU1026" s="9"/>
      <c r="AV1026" s="9">
        <f t="shared" si="121"/>
        <v>-59511.852401926648</v>
      </c>
      <c r="AW1026" s="9"/>
      <c r="AX1026" s="9"/>
      <c r="AY1026" s="9"/>
      <c r="AZ1026" s="9"/>
      <c r="BA1026" s="20">
        <v>1021</v>
      </c>
      <c r="BB1026" s="20">
        <v>2017</v>
      </c>
      <c r="BC1026" s="20">
        <v>1950</v>
      </c>
      <c r="BD1026" s="21">
        <v>163.12</v>
      </c>
      <c r="BE1026" s="9">
        <f t="shared" si="126"/>
        <v>111052.95567750977</v>
      </c>
      <c r="BF1026" s="9">
        <v>2186334.3147</v>
      </c>
      <c r="BG1026" s="9">
        <v>33412.713799999998</v>
      </c>
      <c r="BH1026" s="9">
        <v>190790.47270000001</v>
      </c>
      <c r="BI1026" s="9">
        <v>78982.116181905702</v>
      </c>
      <c r="BJ1026" s="9">
        <v>555502.16830000002</v>
      </c>
      <c r="BK1026" s="9">
        <v>47196.341751939661</v>
      </c>
      <c r="BL1026" s="9">
        <v>2886772.4882524563</v>
      </c>
      <c r="BM1026" s="9">
        <f t="shared" si="127"/>
        <v>508305.82654806034</v>
      </c>
      <c r="BN1026" s="9"/>
      <c r="BO1026" s="9"/>
      <c r="BP1026" s="9"/>
      <c r="BQ1026" s="9"/>
      <c r="BR1026" s="9"/>
      <c r="BS1026" s="9"/>
      <c r="BT1026" s="9"/>
      <c r="BU1026" s="9"/>
      <c r="BV1026" s="9">
        <f t="shared" si="122"/>
        <v>111052.95567750977</v>
      </c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</row>
    <row r="1027" spans="1:117">
      <c r="A1027" s="8">
        <v>1022</v>
      </c>
      <c r="B1027" s="20">
        <v>2015</v>
      </c>
      <c r="C1027" s="20">
        <v>1956</v>
      </c>
      <c r="D1027" s="21">
        <v>140.97999999999999</v>
      </c>
      <c r="E1027" s="9">
        <v>21780.593499999999</v>
      </c>
      <c r="F1027" s="9">
        <v>2025309.3141000001</v>
      </c>
      <c r="G1027" s="9">
        <v>77366.129400000005</v>
      </c>
      <c r="H1027" s="9">
        <v>380236.10070000001</v>
      </c>
      <c r="I1027" s="9">
        <v>73619.705700000006</v>
      </c>
      <c r="J1027" s="9">
        <v>42007.608899999999</v>
      </c>
      <c r="K1027" s="9">
        <v>3700.9490000000001</v>
      </c>
      <c r="L1027" s="9">
        <v>2573057.3161999998</v>
      </c>
      <c r="M1027" s="9">
        <f t="shared" si="123"/>
        <v>38306.659899999999</v>
      </c>
      <c r="N1027" s="9"/>
      <c r="O1027" s="9"/>
      <c r="P1027" s="9"/>
      <c r="Q1027" s="9"/>
      <c r="R1027" s="9"/>
      <c r="S1027" s="9"/>
      <c r="T1027" s="9"/>
      <c r="U1027" s="9"/>
      <c r="V1027" s="9">
        <f t="shared" si="120"/>
        <v>290342.59350000002</v>
      </c>
      <c r="W1027" s="9"/>
      <c r="X1027" s="9"/>
      <c r="Y1027" s="9"/>
      <c r="Z1027" s="9"/>
      <c r="AA1027" s="8">
        <v>1022</v>
      </c>
      <c r="AB1027" s="20">
        <v>2016</v>
      </c>
      <c r="AC1027" s="20">
        <v>2001</v>
      </c>
      <c r="AD1027" s="21">
        <v>130.38999999999999</v>
      </c>
      <c r="AE1027" s="9">
        <f t="shared" si="124"/>
        <v>-237045.46220192686</v>
      </c>
      <c r="AF1027" s="9">
        <v>2189912.8023000001</v>
      </c>
      <c r="AG1027" s="9">
        <v>33508.915200000003</v>
      </c>
      <c r="AH1027" s="9">
        <v>189680.75019999998</v>
      </c>
      <c r="AI1027" s="9">
        <v>134750.10829999999</v>
      </c>
      <c r="AJ1027" s="9">
        <v>74641.746700000003</v>
      </c>
      <c r="AK1027" s="9">
        <v>101974.11711752717</v>
      </c>
      <c r="AL1027" s="9">
        <v>2757565.6677843998</v>
      </c>
      <c r="AM1027" s="9">
        <f t="shared" si="125"/>
        <v>-27332.370417527171</v>
      </c>
      <c r="AN1027" s="9"/>
      <c r="AO1027" s="9"/>
      <c r="AP1027" s="9"/>
      <c r="AQ1027" s="9"/>
      <c r="AR1027" s="9"/>
      <c r="AS1027" s="9"/>
      <c r="AT1027" s="9"/>
      <c r="AU1027" s="9"/>
      <c r="AV1027" s="9">
        <f t="shared" si="121"/>
        <v>-237045.46220192686</v>
      </c>
      <c r="AW1027" s="9"/>
      <c r="AX1027" s="9"/>
      <c r="AY1027" s="9"/>
      <c r="AZ1027" s="9"/>
      <c r="BA1027" s="20">
        <v>1022</v>
      </c>
      <c r="BB1027" s="20">
        <v>2017</v>
      </c>
      <c r="BC1027" s="20">
        <v>2002</v>
      </c>
      <c r="BD1027" s="21">
        <v>111.02</v>
      </c>
      <c r="BE1027" s="9">
        <f t="shared" si="126"/>
        <v>-152663.39872007025</v>
      </c>
      <c r="BF1027" s="9">
        <v>2228063.0200999998</v>
      </c>
      <c r="BG1027" s="9">
        <v>33412.713799999998</v>
      </c>
      <c r="BH1027" s="9">
        <v>185178.3057</v>
      </c>
      <c r="BI1027" s="9">
        <v>100065.699184326</v>
      </c>
      <c r="BJ1027" s="9">
        <v>256250.70360000001</v>
      </c>
      <c r="BK1027" s="9">
        <v>95404.278351939662</v>
      </c>
      <c r="BL1027" s="9">
        <v>2860229.5627524564</v>
      </c>
      <c r="BM1027" s="9">
        <f t="shared" si="127"/>
        <v>160846.42524806035</v>
      </c>
      <c r="BN1027" s="9"/>
      <c r="BO1027" s="9"/>
      <c r="BP1027" s="9"/>
      <c r="BQ1027" s="9"/>
      <c r="BR1027" s="9"/>
      <c r="BS1027" s="9"/>
      <c r="BT1027" s="9"/>
      <c r="BU1027" s="9"/>
      <c r="BV1027" s="9">
        <f t="shared" si="122"/>
        <v>-152663.39872007025</v>
      </c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</row>
    <row r="1028" spans="1:117">
      <c r="A1028" s="8">
        <v>1023</v>
      </c>
      <c r="B1028" s="20">
        <v>2015</v>
      </c>
      <c r="C1028" s="20">
        <v>1993</v>
      </c>
      <c r="D1028" s="21">
        <v>89.09</v>
      </c>
      <c r="E1028" s="9">
        <v>119158.88830000001</v>
      </c>
      <c r="F1028" s="9">
        <v>2031915.7080999999</v>
      </c>
      <c r="G1028" s="9">
        <v>77366.129400000005</v>
      </c>
      <c r="H1028" s="9">
        <v>380101.59029999998</v>
      </c>
      <c r="I1028" s="9">
        <v>74124.861000000004</v>
      </c>
      <c r="J1028" s="9">
        <v>142179.34940000001</v>
      </c>
      <c r="K1028" s="9">
        <v>0</v>
      </c>
      <c r="L1028" s="9">
        <v>2586528.7499000002</v>
      </c>
      <c r="M1028" s="9">
        <f t="shared" si="123"/>
        <v>142179.34940000001</v>
      </c>
      <c r="N1028" s="9"/>
      <c r="O1028" s="9"/>
      <c r="P1028" s="9"/>
      <c r="Q1028" s="9"/>
      <c r="R1028" s="9"/>
      <c r="S1028" s="9"/>
      <c r="T1028" s="9"/>
      <c r="U1028" s="9"/>
      <c r="V1028" s="9">
        <f t="shared" si="120"/>
        <v>387720.88829999999</v>
      </c>
      <c r="W1028" s="9"/>
      <c r="X1028" s="9"/>
      <c r="Y1028" s="9"/>
      <c r="Z1028" s="9"/>
      <c r="AA1028" s="8">
        <v>1023</v>
      </c>
      <c r="AB1028" s="20">
        <v>2016</v>
      </c>
      <c r="AC1028" s="20">
        <v>2001</v>
      </c>
      <c r="AD1028" s="21">
        <v>130.38999999999999</v>
      </c>
      <c r="AE1028" s="9">
        <f t="shared" si="124"/>
        <v>-230413.59660192672</v>
      </c>
      <c r="AF1028" s="9">
        <v>2152658.7241000002</v>
      </c>
      <c r="AG1028" s="9">
        <v>33508.915200000003</v>
      </c>
      <c r="AH1028" s="9">
        <v>190150.54519999999</v>
      </c>
      <c r="AI1028" s="9">
        <v>132985.19990000001</v>
      </c>
      <c r="AJ1028" s="9">
        <v>92089.75</v>
      </c>
      <c r="AK1028" s="9">
        <v>76368.430817527173</v>
      </c>
      <c r="AL1028" s="9">
        <v>2755438.3001843998</v>
      </c>
      <c r="AM1028" s="9">
        <f t="shared" si="125"/>
        <v>15721.319182472827</v>
      </c>
      <c r="AN1028" s="9"/>
      <c r="AO1028" s="9"/>
      <c r="AP1028" s="9"/>
      <c r="AQ1028" s="9"/>
      <c r="AR1028" s="9"/>
      <c r="AS1028" s="9"/>
      <c r="AT1028" s="9"/>
      <c r="AU1028" s="9"/>
      <c r="AV1028" s="9">
        <f t="shared" si="121"/>
        <v>-230413.59660192672</v>
      </c>
      <c r="AW1028" s="9"/>
      <c r="AX1028" s="9"/>
      <c r="AY1028" s="9"/>
      <c r="AZ1028" s="9"/>
      <c r="BA1028" s="20">
        <v>1023</v>
      </c>
      <c r="BB1028" s="20">
        <v>2017</v>
      </c>
      <c r="BC1028" s="20">
        <v>2002</v>
      </c>
      <c r="BD1028" s="21">
        <v>111.02</v>
      </c>
      <c r="BE1028" s="9">
        <f t="shared" si="126"/>
        <v>-115037.66745385202</v>
      </c>
      <c r="BF1028" s="9">
        <v>2123606.6279000002</v>
      </c>
      <c r="BG1028" s="9">
        <v>33412.713799999998</v>
      </c>
      <c r="BH1028" s="9">
        <v>184424.7721</v>
      </c>
      <c r="BI1028" s="9">
        <v>102896.546350544</v>
      </c>
      <c r="BJ1028" s="9">
        <v>367104.27830000001</v>
      </c>
      <c r="BK1028" s="9">
        <v>61177.065951939658</v>
      </c>
      <c r="BL1028" s="9">
        <v>2865305.5399524565</v>
      </c>
      <c r="BM1028" s="9">
        <f t="shared" si="127"/>
        <v>305927.21234806033</v>
      </c>
      <c r="BN1028" s="9"/>
      <c r="BO1028" s="9"/>
      <c r="BP1028" s="9"/>
      <c r="BQ1028" s="9"/>
      <c r="BR1028" s="9"/>
      <c r="BS1028" s="9"/>
      <c r="BT1028" s="9"/>
      <c r="BU1028" s="9"/>
      <c r="BV1028" s="9">
        <f t="shared" si="122"/>
        <v>-115037.66745385202</v>
      </c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</row>
    <row r="1029" spans="1:117">
      <c r="A1029" s="8">
        <v>1024</v>
      </c>
      <c r="B1029" s="20">
        <v>2015</v>
      </c>
      <c r="C1029" s="20">
        <v>1967</v>
      </c>
      <c r="D1029" s="21">
        <v>114.02</v>
      </c>
      <c r="E1029" s="9">
        <v>24202.585599999999</v>
      </c>
      <c r="F1029" s="9">
        <v>2042343.4072</v>
      </c>
      <c r="G1029" s="9">
        <v>77366.129400000005</v>
      </c>
      <c r="H1029" s="9">
        <v>379060.65429999999</v>
      </c>
      <c r="I1029" s="9">
        <v>78034.109800000006</v>
      </c>
      <c r="J1029" s="9">
        <v>38024.244200000001</v>
      </c>
      <c r="K1029" s="9">
        <v>23009.923900000002</v>
      </c>
      <c r="L1029" s="9">
        <v>2567616.0353000001</v>
      </c>
      <c r="M1029" s="9">
        <f t="shared" si="123"/>
        <v>15014.320299999999</v>
      </c>
      <c r="N1029" s="9"/>
      <c r="O1029" s="9"/>
      <c r="P1029" s="9"/>
      <c r="Q1029" s="9"/>
      <c r="R1029" s="9"/>
      <c r="S1029" s="9"/>
      <c r="T1029" s="9"/>
      <c r="U1029" s="9"/>
      <c r="V1029" s="9">
        <f t="shared" si="120"/>
        <v>292764.58559999999</v>
      </c>
      <c r="W1029" s="9"/>
      <c r="X1029" s="9"/>
      <c r="Y1029" s="9"/>
      <c r="Z1029" s="9"/>
      <c r="AA1029" s="8">
        <v>1024</v>
      </c>
      <c r="AB1029" s="20">
        <v>2016</v>
      </c>
      <c r="AC1029" s="20">
        <v>1973</v>
      </c>
      <c r="AD1029" s="21">
        <v>193.28</v>
      </c>
      <c r="AE1029" s="9">
        <f t="shared" si="124"/>
        <v>-99599.423701927066</v>
      </c>
      <c r="AF1029" s="9">
        <v>2185123.0400999999</v>
      </c>
      <c r="AG1029" s="9">
        <v>33508.915200000003</v>
      </c>
      <c r="AH1029" s="9">
        <v>201095.34409999999</v>
      </c>
      <c r="AI1029" s="9">
        <v>91868.180900000007</v>
      </c>
      <c r="AJ1029" s="9">
        <v>188140.76380000002</v>
      </c>
      <c r="AK1029" s="9">
        <v>42430.363117527173</v>
      </c>
      <c r="AL1029" s="9">
        <v>2756905.3046843996</v>
      </c>
      <c r="AM1029" s="9">
        <f t="shared" si="125"/>
        <v>145710.40068247286</v>
      </c>
      <c r="AN1029" s="9"/>
      <c r="AO1029" s="9"/>
      <c r="AP1029" s="9"/>
      <c r="AQ1029" s="9"/>
      <c r="AR1029" s="9"/>
      <c r="AS1029" s="9"/>
      <c r="AT1029" s="9"/>
      <c r="AU1029" s="9"/>
      <c r="AV1029" s="9">
        <f t="shared" si="121"/>
        <v>-99599.423701927066</v>
      </c>
      <c r="AW1029" s="9"/>
      <c r="AX1029" s="9"/>
      <c r="AY1029" s="9"/>
      <c r="AZ1029" s="9"/>
      <c r="BA1029" s="20">
        <v>1024</v>
      </c>
      <c r="BB1029" s="20">
        <v>2017</v>
      </c>
      <c r="BC1029" s="20">
        <v>1974</v>
      </c>
      <c r="BD1029" s="21">
        <v>139.1</v>
      </c>
      <c r="BE1029" s="9">
        <f t="shared" si="126"/>
        <v>94502.681528708432</v>
      </c>
      <c r="BF1029" s="9">
        <v>2182397.4095999999</v>
      </c>
      <c r="BG1029" s="9">
        <v>33412.713799999998</v>
      </c>
      <c r="BH1029" s="9">
        <v>192988.1085</v>
      </c>
      <c r="BI1029" s="9">
        <v>70726.118333104401</v>
      </c>
      <c r="BJ1029" s="9">
        <v>558632.23950000003</v>
      </c>
      <c r="BK1029" s="9">
        <v>41641.673051939666</v>
      </c>
      <c r="BL1029" s="9">
        <v>2902012.2351524564</v>
      </c>
      <c r="BM1029" s="9">
        <f t="shared" si="127"/>
        <v>516990.56644806033</v>
      </c>
      <c r="BN1029" s="9"/>
      <c r="BO1029" s="9"/>
      <c r="BP1029" s="9"/>
      <c r="BQ1029" s="9"/>
      <c r="BR1029" s="9"/>
      <c r="BS1029" s="9"/>
      <c r="BT1029" s="9"/>
      <c r="BU1029" s="9"/>
      <c r="BV1029" s="9">
        <f t="shared" si="122"/>
        <v>94502.681528708432</v>
      </c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</row>
    <row r="1030" spans="1:117">
      <c r="A1030" s="8">
        <v>1025</v>
      </c>
      <c r="B1030" s="20">
        <v>2015</v>
      </c>
      <c r="C1030" s="20">
        <v>1975</v>
      </c>
      <c r="D1030" s="21">
        <v>110.85</v>
      </c>
      <c r="E1030" s="9">
        <v>37106.768900000003</v>
      </c>
      <c r="F1030" s="9">
        <v>2061999.8233</v>
      </c>
      <c r="G1030" s="9">
        <v>77366.129400000005</v>
      </c>
      <c r="H1030" s="9">
        <v>379888.46480000002</v>
      </c>
      <c r="I1030" s="9">
        <v>74925.256699999998</v>
      </c>
      <c r="J1030" s="9">
        <v>41163.403899999998</v>
      </c>
      <c r="K1030" s="9">
        <v>30847.125400000001</v>
      </c>
      <c r="L1030" s="9">
        <v>2567389.1838000002</v>
      </c>
      <c r="M1030" s="9">
        <f t="shared" si="123"/>
        <v>10316.278499999997</v>
      </c>
      <c r="N1030" s="9"/>
      <c r="O1030" s="9"/>
      <c r="P1030" s="9"/>
      <c r="Q1030" s="9"/>
      <c r="R1030" s="9"/>
      <c r="S1030" s="9"/>
      <c r="T1030" s="9"/>
      <c r="U1030" s="9"/>
      <c r="V1030" s="9">
        <f t="shared" ref="V1030:V1093" si="128">(E1030-inmean)*stdfac+outmean</f>
        <v>305668.76890000002</v>
      </c>
      <c r="W1030" s="9"/>
      <c r="X1030" s="9"/>
      <c r="Y1030" s="9"/>
      <c r="Z1030" s="9"/>
      <c r="AA1030" s="8">
        <v>1025</v>
      </c>
      <c r="AB1030" s="20">
        <v>2016</v>
      </c>
      <c r="AC1030" s="20">
        <v>1947</v>
      </c>
      <c r="AD1030" s="21">
        <v>169.22</v>
      </c>
      <c r="AE1030" s="9">
        <f t="shared" si="124"/>
        <v>153065.34719807375</v>
      </c>
      <c r="AF1030" s="9">
        <v>2194083.8777000001</v>
      </c>
      <c r="AG1030" s="9">
        <v>33508.915200000003</v>
      </c>
      <c r="AH1030" s="9">
        <v>203880.88099999999</v>
      </c>
      <c r="AI1030" s="9">
        <v>81403.577900000004</v>
      </c>
      <c r="AJ1030" s="9">
        <v>443910.5822</v>
      </c>
      <c r="AK1030" s="9">
        <v>16743.182617527171</v>
      </c>
      <c r="AL1030" s="9">
        <v>2786979.3041843995</v>
      </c>
      <c r="AM1030" s="9">
        <f t="shared" si="125"/>
        <v>427167.39958247286</v>
      </c>
      <c r="AN1030" s="9"/>
      <c r="AO1030" s="9"/>
      <c r="AP1030" s="9"/>
      <c r="AQ1030" s="9"/>
      <c r="AR1030" s="9"/>
      <c r="AS1030" s="9"/>
      <c r="AT1030" s="9"/>
      <c r="AU1030" s="9"/>
      <c r="AV1030" s="9">
        <f t="shared" ref="AV1030:AV1093" si="129">(AE1030-inmean2)*stdfac2+outmean2</f>
        <v>153065.34719807375</v>
      </c>
      <c r="AW1030" s="9"/>
      <c r="AX1030" s="9"/>
      <c r="AY1030" s="9"/>
      <c r="AZ1030" s="9"/>
      <c r="BA1030" s="20">
        <v>1025</v>
      </c>
      <c r="BB1030" s="20">
        <v>2017</v>
      </c>
      <c r="BC1030" s="20">
        <v>1948</v>
      </c>
      <c r="BD1030" s="21">
        <v>128.72</v>
      </c>
      <c r="BE1030" s="9">
        <f t="shared" si="126"/>
        <v>-33039.668835516553</v>
      </c>
      <c r="BF1030" s="9">
        <v>2198729.4471</v>
      </c>
      <c r="BG1030" s="9">
        <v>33412.713799999998</v>
      </c>
      <c r="BH1030" s="9">
        <v>193346.27430000002</v>
      </c>
      <c r="BI1030" s="9">
        <v>69380.574368879606</v>
      </c>
      <c r="BJ1030" s="9">
        <v>387944.39500000002</v>
      </c>
      <c r="BK1030" s="9">
        <v>38662.738851939663</v>
      </c>
      <c r="BL1030" s="9">
        <v>2877190.3345524566</v>
      </c>
      <c r="BM1030" s="9">
        <f t="shared" si="127"/>
        <v>349281.65614806034</v>
      </c>
      <c r="BN1030" s="9"/>
      <c r="BO1030" s="9"/>
      <c r="BP1030" s="9"/>
      <c r="BQ1030" s="9"/>
      <c r="BR1030" s="9"/>
      <c r="BS1030" s="9"/>
      <c r="BT1030" s="9"/>
      <c r="BU1030" s="9"/>
      <c r="BV1030" s="9">
        <f t="shared" ref="BV1030:BV1093" si="130">(BE1030-inmean3)*stdfac3+outmean3</f>
        <v>-33039.668835516553</v>
      </c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</row>
    <row r="1031" spans="1:117">
      <c r="A1031" s="8">
        <v>1026</v>
      </c>
      <c r="B1031" s="20">
        <v>2015</v>
      </c>
      <c r="C1031" s="20">
        <v>1963</v>
      </c>
      <c r="D1031" s="21">
        <v>95.05</v>
      </c>
      <c r="E1031" s="9">
        <v>59591.520400000001</v>
      </c>
      <c r="F1031" s="9">
        <v>2039772.1842</v>
      </c>
      <c r="G1031" s="9">
        <v>77366.129400000005</v>
      </c>
      <c r="H1031" s="9">
        <v>381050.18469999998</v>
      </c>
      <c r="I1031" s="9">
        <v>70562.402300000002</v>
      </c>
      <c r="J1031" s="9">
        <v>70259.341100000005</v>
      </c>
      <c r="K1031" s="9">
        <v>4786.1596</v>
      </c>
      <c r="L1031" s="9">
        <v>2574632.5617</v>
      </c>
      <c r="M1031" s="9">
        <f t="shared" ref="M1031:M1094" si="131">J1031-K1031</f>
        <v>65473.181500000006</v>
      </c>
      <c r="N1031" s="9"/>
      <c r="O1031" s="9"/>
      <c r="P1031" s="9"/>
      <c r="Q1031" s="9"/>
      <c r="R1031" s="9"/>
      <c r="S1031" s="9"/>
      <c r="T1031" s="9"/>
      <c r="U1031" s="9"/>
      <c r="V1031" s="9">
        <f t="shared" si="128"/>
        <v>328153.52040000004</v>
      </c>
      <c r="W1031" s="9"/>
      <c r="X1031" s="9"/>
      <c r="Y1031" s="9"/>
      <c r="Z1031" s="9"/>
      <c r="AA1031" s="8">
        <v>1026</v>
      </c>
      <c r="AB1031" s="20">
        <v>2016</v>
      </c>
      <c r="AC1031" s="20">
        <v>1938</v>
      </c>
      <c r="AD1031" s="21">
        <v>106.66</v>
      </c>
      <c r="AE1031" s="9">
        <f t="shared" ref="AE1031:AE1094" si="132">SUM(AF1031:AJ1031)-SUM(AK1031:AL1031)</f>
        <v>45856.106198073365</v>
      </c>
      <c r="AF1031" s="9">
        <v>2191433.8857</v>
      </c>
      <c r="AG1031" s="9">
        <v>33508.915200000003</v>
      </c>
      <c r="AH1031" s="9">
        <v>204279.783</v>
      </c>
      <c r="AI1031" s="9">
        <v>79904.997799999997</v>
      </c>
      <c r="AJ1031" s="9">
        <v>346480.29740000004</v>
      </c>
      <c r="AK1031" s="9">
        <v>29031.686417527169</v>
      </c>
      <c r="AL1031" s="9">
        <v>2780720.0864843996</v>
      </c>
      <c r="AM1031" s="9">
        <f t="shared" ref="AM1031:AM1094" si="133">AJ1031-AK1031</f>
        <v>317448.61098247289</v>
      </c>
      <c r="AN1031" s="9"/>
      <c r="AO1031" s="9"/>
      <c r="AP1031" s="9"/>
      <c r="AQ1031" s="9"/>
      <c r="AR1031" s="9"/>
      <c r="AS1031" s="9"/>
      <c r="AT1031" s="9"/>
      <c r="AU1031" s="9"/>
      <c r="AV1031" s="9">
        <f t="shared" si="129"/>
        <v>45856.106198073365</v>
      </c>
      <c r="AW1031" s="9"/>
      <c r="AX1031" s="9"/>
      <c r="AY1031" s="9"/>
      <c r="AZ1031" s="9"/>
      <c r="BA1031" s="20">
        <v>1026</v>
      </c>
      <c r="BB1031" s="20">
        <v>2017</v>
      </c>
      <c r="BC1031" s="20">
        <v>1939</v>
      </c>
      <c r="BD1031" s="21">
        <v>108.27</v>
      </c>
      <c r="BE1031" s="9">
        <f t="shared" ref="BE1031:BE1094" si="134">SUM(BF1031:BJ1031)-SUM(BK1031:BL1031)</f>
        <v>-225962.05134912161</v>
      </c>
      <c r="BF1031" s="9">
        <v>2208476.5595</v>
      </c>
      <c r="BG1031" s="9">
        <v>33412.713799999998</v>
      </c>
      <c r="BH1031" s="9">
        <v>186013.42680000002</v>
      </c>
      <c r="BI1031" s="9">
        <v>96928.346755274295</v>
      </c>
      <c r="BJ1031" s="9">
        <v>182530.12169999999</v>
      </c>
      <c r="BK1031" s="9">
        <v>88467.524151939666</v>
      </c>
      <c r="BL1031" s="9">
        <v>2844855.6957524563</v>
      </c>
      <c r="BM1031" s="9">
        <f t="shared" ref="BM1031:BM1094" si="135">BJ1031-BK1031</f>
        <v>94062.597548060323</v>
      </c>
      <c r="BN1031" s="9"/>
      <c r="BO1031" s="9"/>
      <c r="BP1031" s="9"/>
      <c r="BQ1031" s="9"/>
      <c r="BR1031" s="9"/>
      <c r="BS1031" s="9"/>
      <c r="BT1031" s="9"/>
      <c r="BU1031" s="9"/>
      <c r="BV1031" s="9">
        <f t="shared" si="130"/>
        <v>-225962.05134912161</v>
      </c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</row>
    <row r="1032" spans="1:117">
      <c r="A1032" s="8">
        <v>1027</v>
      </c>
      <c r="B1032" s="20">
        <v>2015</v>
      </c>
      <c r="C1032" s="20">
        <v>1983</v>
      </c>
      <c r="D1032" s="21">
        <v>122.32</v>
      </c>
      <c r="E1032" s="9">
        <v>81317.0916</v>
      </c>
      <c r="F1032" s="9">
        <v>2020906.38</v>
      </c>
      <c r="G1032" s="9">
        <v>77366.129400000005</v>
      </c>
      <c r="H1032" s="9">
        <v>380477.05</v>
      </c>
      <c r="I1032" s="9">
        <v>72714.817299999995</v>
      </c>
      <c r="J1032" s="9">
        <v>104746.0128</v>
      </c>
      <c r="K1032" s="9">
        <v>1979.2474999999999</v>
      </c>
      <c r="L1032" s="9">
        <v>2572914.0504999999</v>
      </c>
      <c r="M1032" s="9">
        <f t="shared" si="131"/>
        <v>102766.7653</v>
      </c>
      <c r="N1032" s="9"/>
      <c r="O1032" s="9"/>
      <c r="P1032" s="9"/>
      <c r="Q1032" s="9"/>
      <c r="R1032" s="9"/>
      <c r="S1032" s="9"/>
      <c r="T1032" s="9"/>
      <c r="U1032" s="9"/>
      <c r="V1032" s="9">
        <f t="shared" si="128"/>
        <v>349879.09160000004</v>
      </c>
      <c r="W1032" s="9"/>
      <c r="X1032" s="9"/>
      <c r="Y1032" s="9"/>
      <c r="Z1032" s="9"/>
      <c r="AA1032" s="8">
        <v>1027</v>
      </c>
      <c r="AB1032" s="20">
        <v>2016</v>
      </c>
      <c r="AC1032" s="20">
        <v>1932</v>
      </c>
      <c r="AD1032" s="21">
        <v>141.41</v>
      </c>
      <c r="AE1032" s="9">
        <f t="shared" si="132"/>
        <v>-16756.875801926479</v>
      </c>
      <c r="AF1032" s="9">
        <v>2149293.6263000001</v>
      </c>
      <c r="AG1032" s="9">
        <v>33508.915200000003</v>
      </c>
      <c r="AH1032" s="9">
        <v>199705.8879</v>
      </c>
      <c r="AI1032" s="9">
        <v>97088.039000000004</v>
      </c>
      <c r="AJ1032" s="9">
        <v>369248.97960000002</v>
      </c>
      <c r="AK1032" s="9">
        <v>82180.540317527179</v>
      </c>
      <c r="AL1032" s="9">
        <v>2783421.7834843998</v>
      </c>
      <c r="AM1032" s="9">
        <f t="shared" si="133"/>
        <v>287068.43928247283</v>
      </c>
      <c r="AN1032" s="9"/>
      <c r="AO1032" s="9"/>
      <c r="AP1032" s="9"/>
      <c r="AQ1032" s="9"/>
      <c r="AR1032" s="9"/>
      <c r="AS1032" s="9"/>
      <c r="AT1032" s="9"/>
      <c r="AU1032" s="9"/>
      <c r="AV1032" s="9">
        <f t="shared" si="129"/>
        <v>-16756.875801926479</v>
      </c>
      <c r="AW1032" s="9"/>
      <c r="AX1032" s="9"/>
      <c r="AY1032" s="9"/>
      <c r="AZ1032" s="9"/>
      <c r="BA1032" s="20">
        <v>1027</v>
      </c>
      <c r="BB1032" s="20">
        <v>2017</v>
      </c>
      <c r="BC1032" s="20">
        <v>1933</v>
      </c>
      <c r="BD1032" s="21">
        <v>150.36000000000001</v>
      </c>
      <c r="BE1032" s="9">
        <f t="shared" si="134"/>
        <v>283133.07420786656</v>
      </c>
      <c r="BF1032" s="9">
        <v>2187106.6825000001</v>
      </c>
      <c r="BG1032" s="9">
        <v>33412.713799999998</v>
      </c>
      <c r="BH1032" s="9">
        <v>190806.35399999999</v>
      </c>
      <c r="BI1032" s="9">
        <v>78922.453612262703</v>
      </c>
      <c r="BJ1032" s="9">
        <v>722609.2402</v>
      </c>
      <c r="BK1032" s="9">
        <v>47164.670751939659</v>
      </c>
      <c r="BL1032" s="9">
        <v>2882559.6991524566</v>
      </c>
      <c r="BM1032" s="9">
        <f t="shared" si="135"/>
        <v>675444.56944806036</v>
      </c>
      <c r="BN1032" s="9"/>
      <c r="BO1032" s="9"/>
      <c r="BP1032" s="9"/>
      <c r="BQ1032" s="9"/>
      <c r="BR1032" s="9"/>
      <c r="BS1032" s="9"/>
      <c r="BT1032" s="9"/>
      <c r="BU1032" s="9"/>
      <c r="BV1032" s="9">
        <f t="shared" si="130"/>
        <v>283133.07420786656</v>
      </c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</row>
    <row r="1033" spans="1:117">
      <c r="A1033" s="8">
        <v>1028</v>
      </c>
      <c r="B1033" s="20">
        <v>2015</v>
      </c>
      <c r="C1033" s="20">
        <v>1959</v>
      </c>
      <c r="D1033" s="21">
        <v>119.32</v>
      </c>
      <c r="E1033" s="9">
        <v>93731.216799999995</v>
      </c>
      <c r="F1033" s="9">
        <v>2066061.2842000001</v>
      </c>
      <c r="G1033" s="9">
        <v>77366.129400000005</v>
      </c>
      <c r="H1033" s="9">
        <v>381289.13540000003</v>
      </c>
      <c r="I1033" s="9">
        <v>69665.020099999994</v>
      </c>
      <c r="J1033" s="9">
        <v>71941.278600000005</v>
      </c>
      <c r="K1033" s="9">
        <v>0</v>
      </c>
      <c r="L1033" s="9">
        <v>2572591.6309000002</v>
      </c>
      <c r="M1033" s="9">
        <f t="shared" si="131"/>
        <v>71941.278600000005</v>
      </c>
      <c r="N1033" s="9"/>
      <c r="O1033" s="9"/>
      <c r="P1033" s="9"/>
      <c r="Q1033" s="9"/>
      <c r="R1033" s="9"/>
      <c r="S1033" s="9"/>
      <c r="T1033" s="9"/>
      <c r="U1033" s="9"/>
      <c r="V1033" s="9">
        <f t="shared" si="128"/>
        <v>362293.21679999999</v>
      </c>
      <c r="W1033" s="9"/>
      <c r="X1033" s="9"/>
      <c r="Y1033" s="9"/>
      <c r="Z1033" s="9"/>
      <c r="AA1033" s="8">
        <v>1028</v>
      </c>
      <c r="AB1033" s="20">
        <v>2016</v>
      </c>
      <c r="AC1033" s="20">
        <v>1988</v>
      </c>
      <c r="AD1033" s="21">
        <v>120.42</v>
      </c>
      <c r="AE1033" s="9">
        <f t="shared" si="132"/>
        <v>-157689.86360192718</v>
      </c>
      <c r="AF1033" s="9">
        <v>2186226.1516</v>
      </c>
      <c r="AG1033" s="9">
        <v>33508.915200000003</v>
      </c>
      <c r="AH1033" s="9">
        <v>188713.94689999998</v>
      </c>
      <c r="AI1033" s="9">
        <v>138382.1594</v>
      </c>
      <c r="AJ1033" s="9">
        <v>165612.56480000002</v>
      </c>
      <c r="AK1033" s="9">
        <v>112484.82661752717</v>
      </c>
      <c r="AL1033" s="9">
        <v>2757648.7748844</v>
      </c>
      <c r="AM1033" s="9">
        <f t="shared" si="133"/>
        <v>53127.738182472851</v>
      </c>
      <c r="AN1033" s="9"/>
      <c r="AO1033" s="9"/>
      <c r="AP1033" s="9"/>
      <c r="AQ1033" s="9"/>
      <c r="AR1033" s="9"/>
      <c r="AS1033" s="9"/>
      <c r="AT1033" s="9"/>
      <c r="AU1033" s="9"/>
      <c r="AV1033" s="9">
        <f t="shared" si="129"/>
        <v>-157689.86360192718</v>
      </c>
      <c r="AW1033" s="9"/>
      <c r="AX1033" s="9"/>
      <c r="AY1033" s="9"/>
      <c r="AZ1033" s="9"/>
      <c r="BA1033" s="20">
        <v>1028</v>
      </c>
      <c r="BB1033" s="20">
        <v>2017</v>
      </c>
      <c r="BC1033" s="20">
        <v>1989</v>
      </c>
      <c r="BD1033" s="21">
        <v>135.44999999999999</v>
      </c>
      <c r="BE1033" s="9">
        <f t="shared" si="134"/>
        <v>-234056.27673981385</v>
      </c>
      <c r="BF1033" s="9">
        <v>2205976.9951999998</v>
      </c>
      <c r="BG1033" s="9">
        <v>33412.713799999998</v>
      </c>
      <c r="BH1033" s="9">
        <v>184313.25440000001</v>
      </c>
      <c r="BI1033" s="9">
        <v>103315.492064583</v>
      </c>
      <c r="BJ1033" s="9">
        <v>191522.4154</v>
      </c>
      <c r="BK1033" s="9">
        <v>103703.58365193967</v>
      </c>
      <c r="BL1033" s="9">
        <v>2848893.5639524567</v>
      </c>
      <c r="BM1033" s="9">
        <f t="shared" si="135"/>
        <v>87818.831748060329</v>
      </c>
      <c r="BN1033" s="9"/>
      <c r="BO1033" s="9"/>
      <c r="BP1033" s="9"/>
      <c r="BQ1033" s="9"/>
      <c r="BR1033" s="9"/>
      <c r="BS1033" s="9"/>
      <c r="BT1033" s="9"/>
      <c r="BU1033" s="9"/>
      <c r="BV1033" s="9">
        <f t="shared" si="130"/>
        <v>-234056.27673981385</v>
      </c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</row>
    <row r="1034" spans="1:117">
      <c r="A1034" s="8">
        <v>1029</v>
      </c>
      <c r="B1034" s="20">
        <v>2015</v>
      </c>
      <c r="C1034" s="20">
        <v>1995</v>
      </c>
      <c r="D1034" s="21">
        <v>104.51</v>
      </c>
      <c r="E1034" s="9">
        <v>77171.719700000001</v>
      </c>
      <c r="F1034" s="9">
        <v>2026984.6987000001</v>
      </c>
      <c r="G1034" s="9">
        <v>77366.129400000005</v>
      </c>
      <c r="H1034" s="9">
        <v>381180.89549999998</v>
      </c>
      <c r="I1034" s="9">
        <v>70071.516199999998</v>
      </c>
      <c r="J1034" s="9">
        <v>96459.086599999995</v>
      </c>
      <c r="K1034" s="9">
        <v>1437.5500999999999</v>
      </c>
      <c r="L1034" s="9">
        <v>2573453.0565999998</v>
      </c>
      <c r="M1034" s="9">
        <f t="shared" si="131"/>
        <v>95021.536500000002</v>
      </c>
      <c r="N1034" s="9"/>
      <c r="O1034" s="9"/>
      <c r="P1034" s="9"/>
      <c r="Q1034" s="9"/>
      <c r="R1034" s="9"/>
      <c r="S1034" s="9"/>
      <c r="T1034" s="9"/>
      <c r="U1034" s="9"/>
      <c r="V1034" s="9">
        <f t="shared" si="128"/>
        <v>345733.71970000002</v>
      </c>
      <c r="W1034" s="9"/>
      <c r="X1034" s="9"/>
      <c r="Y1034" s="9"/>
      <c r="Z1034" s="9"/>
      <c r="AA1034" s="8">
        <v>1029</v>
      </c>
      <c r="AB1034" s="20">
        <v>2016</v>
      </c>
      <c r="AC1034" s="20">
        <v>1994</v>
      </c>
      <c r="AD1034" s="21">
        <v>130.30000000000001</v>
      </c>
      <c r="AE1034" s="9">
        <f t="shared" si="132"/>
        <v>-158654.66000192612</v>
      </c>
      <c r="AF1034" s="9">
        <v>2137347.5731000002</v>
      </c>
      <c r="AG1034" s="9">
        <v>33508.915200000003</v>
      </c>
      <c r="AH1034" s="9">
        <v>195919.47039999999</v>
      </c>
      <c r="AI1034" s="9">
        <v>111312.7135</v>
      </c>
      <c r="AJ1034" s="9">
        <v>176520.85980000001</v>
      </c>
      <c r="AK1034" s="9">
        <v>51164.626317527174</v>
      </c>
      <c r="AL1034" s="9">
        <v>2762099.5656843996</v>
      </c>
      <c r="AM1034" s="9">
        <f t="shared" si="133"/>
        <v>125356.23348247283</v>
      </c>
      <c r="AN1034" s="9"/>
      <c r="AO1034" s="9"/>
      <c r="AP1034" s="9"/>
      <c r="AQ1034" s="9"/>
      <c r="AR1034" s="9"/>
      <c r="AS1034" s="9"/>
      <c r="AT1034" s="9"/>
      <c r="AU1034" s="9"/>
      <c r="AV1034" s="9">
        <f t="shared" si="129"/>
        <v>-158654.66000192612</v>
      </c>
      <c r="AW1034" s="9"/>
      <c r="AX1034" s="9"/>
      <c r="AY1034" s="9"/>
      <c r="AZ1034" s="9"/>
      <c r="BA1034" s="20">
        <v>1029</v>
      </c>
      <c r="BB1034" s="20">
        <v>2017</v>
      </c>
      <c r="BC1034" s="20">
        <v>1995</v>
      </c>
      <c r="BD1034" s="21">
        <v>184.03</v>
      </c>
      <c r="BE1034" s="9">
        <f t="shared" si="134"/>
        <v>-74552.39238473447</v>
      </c>
      <c r="BF1034" s="9">
        <v>2201988.3930000002</v>
      </c>
      <c r="BG1034" s="9">
        <v>33412.713799999998</v>
      </c>
      <c r="BH1034" s="9">
        <v>188546.36360000001</v>
      </c>
      <c r="BI1034" s="9">
        <v>87412.702619661402</v>
      </c>
      <c r="BJ1034" s="9">
        <v>318534.72110000002</v>
      </c>
      <c r="BK1034" s="9">
        <v>51936.516251939662</v>
      </c>
      <c r="BL1034" s="9">
        <v>2852510.7702524564</v>
      </c>
      <c r="BM1034" s="9">
        <f t="shared" si="135"/>
        <v>266598.20484806038</v>
      </c>
      <c r="BN1034" s="9"/>
      <c r="BO1034" s="9"/>
      <c r="BP1034" s="9"/>
      <c r="BQ1034" s="9"/>
      <c r="BR1034" s="9"/>
      <c r="BS1034" s="9"/>
      <c r="BT1034" s="9"/>
      <c r="BU1034" s="9"/>
      <c r="BV1034" s="9">
        <f t="shared" si="130"/>
        <v>-74552.39238473447</v>
      </c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</row>
    <row r="1035" spans="1:117">
      <c r="A1035" s="8">
        <v>1030</v>
      </c>
      <c r="B1035" s="20">
        <v>2015</v>
      </c>
      <c r="C1035" s="20">
        <v>1983</v>
      </c>
      <c r="D1035" s="21">
        <v>122.32</v>
      </c>
      <c r="E1035" s="9">
        <v>76175.108999999997</v>
      </c>
      <c r="F1035" s="9">
        <v>2057099.4086</v>
      </c>
      <c r="G1035" s="9">
        <v>77366.129400000005</v>
      </c>
      <c r="H1035" s="9">
        <v>380528.98430000001</v>
      </c>
      <c r="I1035" s="9">
        <v>72519.777499999997</v>
      </c>
      <c r="J1035" s="9">
        <v>63779.260399999999</v>
      </c>
      <c r="K1035" s="9">
        <v>4042.1504</v>
      </c>
      <c r="L1035" s="9">
        <v>2571076.3007999999</v>
      </c>
      <c r="M1035" s="9">
        <f t="shared" si="131"/>
        <v>59737.11</v>
      </c>
      <c r="N1035" s="9"/>
      <c r="O1035" s="9"/>
      <c r="P1035" s="9"/>
      <c r="Q1035" s="9"/>
      <c r="R1035" s="9"/>
      <c r="S1035" s="9"/>
      <c r="T1035" s="9"/>
      <c r="U1035" s="9"/>
      <c r="V1035" s="9">
        <f t="shared" si="128"/>
        <v>344737.109</v>
      </c>
      <c r="W1035" s="9"/>
      <c r="X1035" s="9"/>
      <c r="Y1035" s="9"/>
      <c r="Z1035" s="9"/>
      <c r="AA1035" s="8">
        <v>1030</v>
      </c>
      <c r="AB1035" s="20">
        <v>2016</v>
      </c>
      <c r="AC1035" s="20">
        <v>1930</v>
      </c>
      <c r="AD1035" s="21">
        <v>85.5</v>
      </c>
      <c r="AE1035" s="9">
        <f t="shared" si="132"/>
        <v>-191051.72900192626</v>
      </c>
      <c r="AF1035" s="9">
        <v>2182280.5871000001</v>
      </c>
      <c r="AG1035" s="9">
        <v>33508.915200000003</v>
      </c>
      <c r="AH1035" s="9">
        <v>192099.36349999998</v>
      </c>
      <c r="AI1035" s="9">
        <v>125663.95080000001</v>
      </c>
      <c r="AJ1035" s="9">
        <v>117430.67479999999</v>
      </c>
      <c r="AK1035" s="9">
        <v>87048.46751752717</v>
      </c>
      <c r="AL1035" s="9">
        <v>2754986.7528843996</v>
      </c>
      <c r="AM1035" s="9">
        <f t="shared" si="133"/>
        <v>30382.207282472824</v>
      </c>
      <c r="AN1035" s="9"/>
      <c r="AO1035" s="9"/>
      <c r="AP1035" s="9"/>
      <c r="AQ1035" s="9"/>
      <c r="AR1035" s="9"/>
      <c r="AS1035" s="9"/>
      <c r="AT1035" s="9"/>
      <c r="AU1035" s="9"/>
      <c r="AV1035" s="9">
        <f t="shared" si="129"/>
        <v>-191051.72900192626</v>
      </c>
      <c r="AW1035" s="9"/>
      <c r="AX1035" s="9"/>
      <c r="AY1035" s="9"/>
      <c r="AZ1035" s="9"/>
      <c r="BA1035" s="20">
        <v>1030</v>
      </c>
      <c r="BB1035" s="20">
        <v>2017</v>
      </c>
      <c r="BC1035" s="20">
        <v>1931</v>
      </c>
      <c r="BD1035" s="21">
        <v>132.94</v>
      </c>
      <c r="BE1035" s="9">
        <f t="shared" si="134"/>
        <v>-340859.84906430077</v>
      </c>
      <c r="BF1035" s="9">
        <v>2187729.6235000002</v>
      </c>
      <c r="BG1035" s="9">
        <v>33412.713799999998</v>
      </c>
      <c r="BH1035" s="9">
        <v>176641.17730000001</v>
      </c>
      <c r="BI1035" s="9">
        <v>132137.66984009501</v>
      </c>
      <c r="BJ1035" s="9">
        <v>106277.51609999999</v>
      </c>
      <c r="BK1035" s="9">
        <v>139454.28075193966</v>
      </c>
      <c r="BL1035" s="9">
        <v>2837604.2688524565</v>
      </c>
      <c r="BM1035" s="9">
        <f t="shared" si="135"/>
        <v>-33176.764651939666</v>
      </c>
      <c r="BN1035" s="9"/>
      <c r="BO1035" s="9"/>
      <c r="BP1035" s="9"/>
      <c r="BQ1035" s="9"/>
      <c r="BR1035" s="9"/>
      <c r="BS1035" s="9"/>
      <c r="BT1035" s="9"/>
      <c r="BU1035" s="9"/>
      <c r="BV1035" s="9">
        <f t="shared" si="130"/>
        <v>-340859.84906430077</v>
      </c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</row>
    <row r="1036" spans="1:117">
      <c r="A1036" s="8">
        <v>1031</v>
      </c>
      <c r="B1036" s="20">
        <v>2015</v>
      </c>
      <c r="C1036" s="20">
        <v>1958</v>
      </c>
      <c r="D1036" s="21">
        <v>107.19</v>
      </c>
      <c r="E1036" s="9">
        <v>79678.978000000003</v>
      </c>
      <c r="F1036" s="9">
        <v>2031376.1554</v>
      </c>
      <c r="G1036" s="9">
        <v>77366.129400000005</v>
      </c>
      <c r="H1036" s="9">
        <v>379995.75260000001</v>
      </c>
      <c r="I1036" s="9">
        <v>74522.3361</v>
      </c>
      <c r="J1036" s="9">
        <v>99094.458899999998</v>
      </c>
      <c r="K1036" s="9">
        <v>18.0245</v>
      </c>
      <c r="L1036" s="9">
        <v>2582657.8298999998</v>
      </c>
      <c r="M1036" s="9">
        <f t="shared" si="131"/>
        <v>99076.434399999998</v>
      </c>
      <c r="N1036" s="9"/>
      <c r="O1036" s="9"/>
      <c r="P1036" s="9"/>
      <c r="Q1036" s="9"/>
      <c r="R1036" s="9"/>
      <c r="S1036" s="9"/>
      <c r="T1036" s="9"/>
      <c r="U1036" s="9"/>
      <c r="V1036" s="9">
        <f t="shared" si="128"/>
        <v>348240.978</v>
      </c>
      <c r="W1036" s="9"/>
      <c r="X1036" s="9"/>
      <c r="Y1036" s="9"/>
      <c r="Z1036" s="9"/>
      <c r="AA1036" s="8">
        <v>1031</v>
      </c>
      <c r="AB1036" s="20">
        <v>2016</v>
      </c>
      <c r="AC1036" s="20">
        <v>1965</v>
      </c>
      <c r="AD1036" s="21">
        <v>118.43</v>
      </c>
      <c r="AE1036" s="9">
        <f t="shared" si="132"/>
        <v>139399.87439807318</v>
      </c>
      <c r="AF1036" s="9">
        <v>2134607.2403000002</v>
      </c>
      <c r="AG1036" s="9">
        <v>33508.915200000003</v>
      </c>
      <c r="AH1036" s="9">
        <v>204962.73149999999</v>
      </c>
      <c r="AI1036" s="9">
        <v>77339.321800000005</v>
      </c>
      <c r="AJ1036" s="9">
        <v>512180.77020000003</v>
      </c>
      <c r="AK1036" s="9">
        <v>12397.14521752717</v>
      </c>
      <c r="AL1036" s="9">
        <v>2810801.9593843999</v>
      </c>
      <c r="AM1036" s="9">
        <f t="shared" si="133"/>
        <v>499783.62498247286</v>
      </c>
      <c r="AN1036" s="9"/>
      <c r="AO1036" s="9"/>
      <c r="AP1036" s="9"/>
      <c r="AQ1036" s="9"/>
      <c r="AR1036" s="9"/>
      <c r="AS1036" s="9"/>
      <c r="AT1036" s="9"/>
      <c r="AU1036" s="9"/>
      <c r="AV1036" s="9">
        <f t="shared" si="129"/>
        <v>139399.87439807318</v>
      </c>
      <c r="AW1036" s="9"/>
      <c r="AX1036" s="9"/>
      <c r="AY1036" s="9"/>
      <c r="AZ1036" s="9"/>
      <c r="BA1036" s="20">
        <v>1031</v>
      </c>
      <c r="BB1036" s="20">
        <v>2017</v>
      </c>
      <c r="BC1036" s="20">
        <v>1966</v>
      </c>
      <c r="BD1036" s="21">
        <v>143.24</v>
      </c>
      <c r="BE1036" s="9">
        <f t="shared" si="134"/>
        <v>-52772.999688722659</v>
      </c>
      <c r="BF1036" s="9">
        <v>2134142.9991000001</v>
      </c>
      <c r="BG1036" s="9">
        <v>33412.713799999998</v>
      </c>
      <c r="BH1036" s="9">
        <v>191286.02960000001</v>
      </c>
      <c r="BI1036" s="9">
        <v>77120.426215672793</v>
      </c>
      <c r="BJ1036" s="9">
        <v>407988.23370000004</v>
      </c>
      <c r="BK1036" s="9">
        <v>41405.482451939664</v>
      </c>
      <c r="BL1036" s="9">
        <v>2855317.9196524564</v>
      </c>
      <c r="BM1036" s="9">
        <f t="shared" si="135"/>
        <v>366582.75124806038</v>
      </c>
      <c r="BN1036" s="9"/>
      <c r="BO1036" s="9"/>
      <c r="BP1036" s="9"/>
      <c r="BQ1036" s="9"/>
      <c r="BR1036" s="9"/>
      <c r="BS1036" s="9"/>
      <c r="BT1036" s="9"/>
      <c r="BU1036" s="9"/>
      <c r="BV1036" s="9">
        <f t="shared" si="130"/>
        <v>-52772.999688722659</v>
      </c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</row>
    <row r="1037" spans="1:117">
      <c r="A1037" s="8">
        <v>1032</v>
      </c>
      <c r="B1037" s="20">
        <v>2015</v>
      </c>
      <c r="C1037" s="20">
        <v>1993</v>
      </c>
      <c r="D1037" s="21">
        <v>89.09</v>
      </c>
      <c r="E1037" s="9">
        <v>128291.611</v>
      </c>
      <c r="F1037" s="9">
        <v>2036032.6573000001</v>
      </c>
      <c r="G1037" s="9">
        <v>77366.129400000005</v>
      </c>
      <c r="H1037" s="9">
        <v>379955.49</v>
      </c>
      <c r="I1037" s="9">
        <v>74673.542600000001</v>
      </c>
      <c r="J1037" s="9">
        <v>144884.0417</v>
      </c>
      <c r="K1037" s="9">
        <v>0</v>
      </c>
      <c r="L1037" s="9">
        <v>2584620.2500999998</v>
      </c>
      <c r="M1037" s="9">
        <f t="shared" si="131"/>
        <v>144884.0417</v>
      </c>
      <c r="N1037" s="9"/>
      <c r="O1037" s="9"/>
      <c r="P1037" s="9"/>
      <c r="Q1037" s="9"/>
      <c r="R1037" s="9"/>
      <c r="S1037" s="9"/>
      <c r="T1037" s="9"/>
      <c r="U1037" s="9"/>
      <c r="V1037" s="9">
        <f t="shared" si="128"/>
        <v>396853.61100000003</v>
      </c>
      <c r="W1037" s="9"/>
      <c r="X1037" s="9"/>
      <c r="Y1037" s="9"/>
      <c r="Z1037" s="9"/>
      <c r="AA1037" s="8">
        <v>1032</v>
      </c>
      <c r="AB1037" s="20">
        <v>2016</v>
      </c>
      <c r="AC1037" s="20">
        <v>1950</v>
      </c>
      <c r="AD1037" s="21">
        <v>163.12</v>
      </c>
      <c r="AE1037" s="9">
        <f t="shared" si="132"/>
        <v>147703.95879807323</v>
      </c>
      <c r="AF1037" s="9">
        <v>2129158.9213999999</v>
      </c>
      <c r="AG1037" s="9">
        <v>33508.915200000003</v>
      </c>
      <c r="AH1037" s="9">
        <v>203756.03749999998</v>
      </c>
      <c r="AI1037" s="9">
        <v>81872.585500000001</v>
      </c>
      <c r="AJ1037" s="9">
        <v>519356.75750000001</v>
      </c>
      <c r="AK1037" s="9">
        <v>15054.78091752717</v>
      </c>
      <c r="AL1037" s="9">
        <v>2804894.4773843996</v>
      </c>
      <c r="AM1037" s="9">
        <f t="shared" si="133"/>
        <v>504301.97658247285</v>
      </c>
      <c r="AN1037" s="9"/>
      <c r="AO1037" s="9"/>
      <c r="AP1037" s="9"/>
      <c r="AQ1037" s="9"/>
      <c r="AR1037" s="9"/>
      <c r="AS1037" s="9"/>
      <c r="AT1037" s="9"/>
      <c r="AU1037" s="9"/>
      <c r="AV1037" s="9">
        <f t="shared" si="129"/>
        <v>147703.95879807323</v>
      </c>
      <c r="AW1037" s="9"/>
      <c r="AX1037" s="9"/>
      <c r="AY1037" s="9"/>
      <c r="AZ1037" s="9"/>
      <c r="BA1037" s="20">
        <v>1032</v>
      </c>
      <c r="BB1037" s="20">
        <v>2017</v>
      </c>
      <c r="BC1037" s="20">
        <v>1951</v>
      </c>
      <c r="BD1037" s="21">
        <v>145.72999999999999</v>
      </c>
      <c r="BE1037" s="9">
        <f t="shared" si="134"/>
        <v>95231.384912217036</v>
      </c>
      <c r="BF1037" s="9">
        <v>2146586.0469999998</v>
      </c>
      <c r="BG1037" s="9">
        <v>33412.713799999998</v>
      </c>
      <c r="BH1037" s="9">
        <v>192766.8469</v>
      </c>
      <c r="BI1037" s="9">
        <v>71557.346016613505</v>
      </c>
      <c r="BJ1037" s="9">
        <v>584059.33240000007</v>
      </c>
      <c r="BK1037" s="9">
        <v>39166.653951939661</v>
      </c>
      <c r="BL1037" s="9">
        <v>2893984.2472524564</v>
      </c>
      <c r="BM1037" s="9">
        <f t="shared" si="135"/>
        <v>544892.67844806041</v>
      </c>
      <c r="BN1037" s="9"/>
      <c r="BO1037" s="9"/>
      <c r="BP1037" s="9"/>
      <c r="BQ1037" s="9"/>
      <c r="BR1037" s="9"/>
      <c r="BS1037" s="9"/>
      <c r="BT1037" s="9"/>
      <c r="BU1037" s="9"/>
      <c r="BV1037" s="9">
        <f t="shared" si="130"/>
        <v>95231.384912217036</v>
      </c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</row>
    <row r="1038" spans="1:117">
      <c r="A1038" s="8">
        <v>1033</v>
      </c>
      <c r="B1038" s="20">
        <v>2015</v>
      </c>
      <c r="C1038" s="20">
        <v>1969</v>
      </c>
      <c r="D1038" s="21">
        <v>121.38</v>
      </c>
      <c r="E1038" s="9">
        <v>83835.126600000003</v>
      </c>
      <c r="F1038" s="9">
        <v>2050380.0120000001</v>
      </c>
      <c r="G1038" s="9">
        <v>77366.129400000005</v>
      </c>
      <c r="H1038" s="9">
        <v>380063.95819999999</v>
      </c>
      <c r="I1038" s="9">
        <v>74266.188999999998</v>
      </c>
      <c r="J1038" s="9">
        <v>81426.252200000003</v>
      </c>
      <c r="K1038" s="9">
        <v>2324.0625</v>
      </c>
      <c r="L1038" s="9">
        <v>2577343.3517</v>
      </c>
      <c r="M1038" s="9">
        <f t="shared" si="131"/>
        <v>79102.189700000003</v>
      </c>
      <c r="N1038" s="9"/>
      <c r="O1038" s="9"/>
      <c r="P1038" s="9"/>
      <c r="Q1038" s="9"/>
      <c r="R1038" s="9"/>
      <c r="S1038" s="9"/>
      <c r="T1038" s="9"/>
      <c r="U1038" s="9"/>
      <c r="V1038" s="9">
        <f t="shared" si="128"/>
        <v>352397.12660000002</v>
      </c>
      <c r="W1038" s="9"/>
      <c r="X1038" s="9"/>
      <c r="Y1038" s="9"/>
      <c r="Z1038" s="9"/>
      <c r="AA1038" s="8">
        <v>1033</v>
      </c>
      <c r="AB1038" s="20">
        <v>2016</v>
      </c>
      <c r="AC1038" s="20">
        <v>1960</v>
      </c>
      <c r="AD1038" s="21">
        <v>137.91</v>
      </c>
      <c r="AE1038" s="9">
        <f t="shared" si="132"/>
        <v>115527.49489807338</v>
      </c>
      <c r="AF1038" s="9">
        <v>2170534.8251999998</v>
      </c>
      <c r="AG1038" s="9">
        <v>33508.915200000003</v>
      </c>
      <c r="AH1038" s="9">
        <v>205357.58069999999</v>
      </c>
      <c r="AI1038" s="9">
        <v>75855.966799999995</v>
      </c>
      <c r="AJ1038" s="9">
        <v>436132.08319999999</v>
      </c>
      <c r="AK1038" s="9">
        <v>13894.22691752717</v>
      </c>
      <c r="AL1038" s="9">
        <v>2791967.6492843996</v>
      </c>
      <c r="AM1038" s="9">
        <f t="shared" si="133"/>
        <v>422237.85628247284</v>
      </c>
      <c r="AN1038" s="9"/>
      <c r="AO1038" s="9"/>
      <c r="AP1038" s="9"/>
      <c r="AQ1038" s="9"/>
      <c r="AR1038" s="9"/>
      <c r="AS1038" s="9"/>
      <c r="AT1038" s="9"/>
      <c r="AU1038" s="9"/>
      <c r="AV1038" s="9">
        <f t="shared" si="129"/>
        <v>115527.49489807338</v>
      </c>
      <c r="AW1038" s="9"/>
      <c r="AX1038" s="9"/>
      <c r="AY1038" s="9"/>
      <c r="AZ1038" s="9"/>
      <c r="BA1038" s="20">
        <v>1033</v>
      </c>
      <c r="BB1038" s="20">
        <v>2017</v>
      </c>
      <c r="BC1038" s="20">
        <v>1961</v>
      </c>
      <c r="BD1038" s="21">
        <v>125.72</v>
      </c>
      <c r="BE1038" s="9">
        <f t="shared" si="134"/>
        <v>41759.185248293448</v>
      </c>
      <c r="BF1038" s="9">
        <v>2213399.9218000001</v>
      </c>
      <c r="BG1038" s="9">
        <v>33412.713799999998</v>
      </c>
      <c r="BH1038" s="9">
        <v>191447.33689999999</v>
      </c>
      <c r="BI1038" s="9">
        <v>76514.432752690002</v>
      </c>
      <c r="BJ1038" s="9">
        <v>441967.5404</v>
      </c>
      <c r="BK1038" s="9">
        <v>49102.704951939661</v>
      </c>
      <c r="BL1038" s="9">
        <v>2865880.0554524567</v>
      </c>
      <c r="BM1038" s="9">
        <f t="shared" si="135"/>
        <v>392864.83544806036</v>
      </c>
      <c r="BN1038" s="9"/>
      <c r="BO1038" s="9"/>
      <c r="BP1038" s="9"/>
      <c r="BQ1038" s="9"/>
      <c r="BR1038" s="9"/>
      <c r="BS1038" s="9"/>
      <c r="BT1038" s="9"/>
      <c r="BU1038" s="9"/>
      <c r="BV1038" s="9">
        <f t="shared" si="130"/>
        <v>41759.185248293448</v>
      </c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</row>
    <row r="1039" spans="1:117">
      <c r="A1039" s="8">
        <v>1034</v>
      </c>
      <c r="B1039" s="20">
        <v>2015</v>
      </c>
      <c r="C1039" s="20">
        <v>1992</v>
      </c>
      <c r="D1039" s="21">
        <v>72.650000000000006</v>
      </c>
      <c r="E1039" s="9">
        <v>71239.6976</v>
      </c>
      <c r="F1039" s="9">
        <v>2077618.5138999999</v>
      </c>
      <c r="G1039" s="9">
        <v>77366.129400000005</v>
      </c>
      <c r="H1039" s="9">
        <v>380234.76689999999</v>
      </c>
      <c r="I1039" s="9">
        <v>73624.714500000002</v>
      </c>
      <c r="J1039" s="9">
        <v>48660.684600000001</v>
      </c>
      <c r="K1039" s="9">
        <v>10734.240400000001</v>
      </c>
      <c r="L1039" s="9">
        <v>2575530.8713000002</v>
      </c>
      <c r="M1039" s="9">
        <f t="shared" si="131"/>
        <v>37926.444199999998</v>
      </c>
      <c r="N1039" s="9"/>
      <c r="O1039" s="9"/>
      <c r="P1039" s="9"/>
      <c r="Q1039" s="9"/>
      <c r="R1039" s="9"/>
      <c r="S1039" s="9"/>
      <c r="T1039" s="9"/>
      <c r="U1039" s="9"/>
      <c r="V1039" s="9">
        <f t="shared" si="128"/>
        <v>339801.69760000001</v>
      </c>
      <c r="W1039" s="9"/>
      <c r="X1039" s="9"/>
      <c r="Y1039" s="9"/>
      <c r="Z1039" s="9"/>
      <c r="AA1039" s="8">
        <v>1034</v>
      </c>
      <c r="AB1039" s="20">
        <v>2016</v>
      </c>
      <c r="AC1039" s="20">
        <v>1994</v>
      </c>
      <c r="AD1039" s="21">
        <v>130.30000000000001</v>
      </c>
      <c r="AE1039" s="9">
        <f t="shared" si="132"/>
        <v>-152233.75880192639</v>
      </c>
      <c r="AF1039" s="9">
        <v>2215291.2607</v>
      </c>
      <c r="AG1039" s="9">
        <v>33508.915200000003</v>
      </c>
      <c r="AH1039" s="9">
        <v>193157.9498</v>
      </c>
      <c r="AI1039" s="9">
        <v>121687.0926</v>
      </c>
      <c r="AJ1039" s="9">
        <v>151062.2445</v>
      </c>
      <c r="AK1039" s="9">
        <v>104775.73761752718</v>
      </c>
      <c r="AL1039" s="9">
        <v>2762165.4839843996</v>
      </c>
      <c r="AM1039" s="9">
        <f t="shared" si="133"/>
        <v>46286.506882472822</v>
      </c>
      <c r="AN1039" s="9"/>
      <c r="AO1039" s="9"/>
      <c r="AP1039" s="9"/>
      <c r="AQ1039" s="9"/>
      <c r="AR1039" s="9"/>
      <c r="AS1039" s="9"/>
      <c r="AT1039" s="9"/>
      <c r="AU1039" s="9"/>
      <c r="AV1039" s="9">
        <f t="shared" si="129"/>
        <v>-152233.75880192639</v>
      </c>
      <c r="AW1039" s="9"/>
      <c r="AX1039" s="9"/>
      <c r="AY1039" s="9"/>
      <c r="AZ1039" s="9"/>
      <c r="BA1039" s="20">
        <v>1034</v>
      </c>
      <c r="BB1039" s="20">
        <v>2017</v>
      </c>
      <c r="BC1039" s="20">
        <v>1995</v>
      </c>
      <c r="BD1039" s="21">
        <v>184.03</v>
      </c>
      <c r="BE1039" s="9">
        <f t="shared" si="134"/>
        <v>-100657.09969008015</v>
      </c>
      <c r="BF1039" s="9">
        <v>2205334.8648999999</v>
      </c>
      <c r="BG1039" s="9">
        <v>33412.713799999998</v>
      </c>
      <c r="BH1039" s="9">
        <v>188352.46590000001</v>
      </c>
      <c r="BI1039" s="9">
        <v>88141.130714315805</v>
      </c>
      <c r="BJ1039" s="9">
        <v>292173.70880000002</v>
      </c>
      <c r="BK1039" s="9">
        <v>55544.200151939658</v>
      </c>
      <c r="BL1039" s="9">
        <v>2852527.7836524565</v>
      </c>
      <c r="BM1039" s="9">
        <f t="shared" si="135"/>
        <v>236629.50864806038</v>
      </c>
      <c r="BN1039" s="9"/>
      <c r="BO1039" s="9"/>
      <c r="BP1039" s="9"/>
      <c r="BQ1039" s="9"/>
      <c r="BR1039" s="9"/>
      <c r="BS1039" s="9"/>
      <c r="BT1039" s="9"/>
      <c r="BU1039" s="9"/>
      <c r="BV1039" s="9">
        <f t="shared" si="130"/>
        <v>-100657.09969008015</v>
      </c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</row>
    <row r="1040" spans="1:117">
      <c r="A1040" s="8">
        <v>1035</v>
      </c>
      <c r="B1040" s="20">
        <v>2015</v>
      </c>
      <c r="C1040" s="20">
        <v>1987</v>
      </c>
      <c r="D1040" s="21">
        <v>78.25</v>
      </c>
      <c r="E1040" s="9">
        <v>79416.431299999997</v>
      </c>
      <c r="F1040" s="9">
        <v>2035872.88</v>
      </c>
      <c r="G1040" s="9">
        <v>77366.129400000005</v>
      </c>
      <c r="H1040" s="9">
        <v>380186.91279999999</v>
      </c>
      <c r="I1040" s="9">
        <v>73804.431400000001</v>
      </c>
      <c r="J1040" s="9">
        <v>90969.388300000006</v>
      </c>
      <c r="K1040" s="9">
        <v>849.64670000000001</v>
      </c>
      <c r="L1040" s="9">
        <v>2577933.6638000002</v>
      </c>
      <c r="M1040" s="9">
        <f t="shared" si="131"/>
        <v>90119.741600000008</v>
      </c>
      <c r="N1040" s="9"/>
      <c r="O1040" s="9"/>
      <c r="P1040" s="9"/>
      <c r="Q1040" s="9"/>
      <c r="R1040" s="9"/>
      <c r="S1040" s="9"/>
      <c r="T1040" s="9"/>
      <c r="U1040" s="9"/>
      <c r="V1040" s="9">
        <f t="shared" si="128"/>
        <v>347978.4313</v>
      </c>
      <c r="W1040" s="9"/>
      <c r="X1040" s="9"/>
      <c r="Y1040" s="9"/>
      <c r="Z1040" s="9"/>
      <c r="AA1040" s="8">
        <v>1035</v>
      </c>
      <c r="AB1040" s="20">
        <v>2016</v>
      </c>
      <c r="AC1040" s="20">
        <v>1961</v>
      </c>
      <c r="AD1040" s="21">
        <v>125.72</v>
      </c>
      <c r="AE1040" s="9">
        <f t="shared" si="132"/>
        <v>78305.094398072921</v>
      </c>
      <c r="AF1040" s="9">
        <v>2128130.8665999998</v>
      </c>
      <c r="AG1040" s="9">
        <v>33508.915200000003</v>
      </c>
      <c r="AH1040" s="9">
        <v>204197.48229999997</v>
      </c>
      <c r="AI1040" s="9">
        <v>80214.182000000001</v>
      </c>
      <c r="AJ1040" s="9">
        <v>437401.92989999999</v>
      </c>
      <c r="AK1040" s="9">
        <v>14206.445117527172</v>
      </c>
      <c r="AL1040" s="9">
        <v>2790941.8364843996</v>
      </c>
      <c r="AM1040" s="9">
        <f t="shared" si="133"/>
        <v>423195.48478247283</v>
      </c>
      <c r="AN1040" s="9"/>
      <c r="AO1040" s="9"/>
      <c r="AP1040" s="9"/>
      <c r="AQ1040" s="9"/>
      <c r="AR1040" s="9"/>
      <c r="AS1040" s="9"/>
      <c r="AT1040" s="9"/>
      <c r="AU1040" s="9"/>
      <c r="AV1040" s="9">
        <f t="shared" si="129"/>
        <v>78305.094398072921</v>
      </c>
      <c r="AW1040" s="9"/>
      <c r="AX1040" s="9"/>
      <c r="AY1040" s="9"/>
      <c r="AZ1040" s="9"/>
      <c r="BA1040" s="20">
        <v>1035</v>
      </c>
      <c r="BB1040" s="20">
        <v>2017</v>
      </c>
      <c r="BC1040" s="20">
        <v>1962</v>
      </c>
      <c r="BD1040" s="21">
        <v>128.33000000000001</v>
      </c>
      <c r="BE1040" s="9">
        <f t="shared" si="134"/>
        <v>-5008.3969322945923</v>
      </c>
      <c r="BF1040" s="9">
        <v>2189707.6157999998</v>
      </c>
      <c r="BG1040" s="9">
        <v>33412.713799999998</v>
      </c>
      <c r="BH1040" s="9">
        <v>188033.10560000001</v>
      </c>
      <c r="BI1040" s="9">
        <v>89340.891472102201</v>
      </c>
      <c r="BJ1040" s="9">
        <v>407043.04560000001</v>
      </c>
      <c r="BK1040" s="9">
        <v>50606.114751939662</v>
      </c>
      <c r="BL1040" s="9">
        <v>2861939.6544524566</v>
      </c>
      <c r="BM1040" s="9">
        <f t="shared" si="135"/>
        <v>356436.93084806035</v>
      </c>
      <c r="BN1040" s="9"/>
      <c r="BO1040" s="9"/>
      <c r="BP1040" s="9"/>
      <c r="BQ1040" s="9"/>
      <c r="BR1040" s="9"/>
      <c r="BS1040" s="9"/>
      <c r="BT1040" s="9"/>
      <c r="BU1040" s="9"/>
      <c r="BV1040" s="9">
        <f t="shared" si="130"/>
        <v>-5008.3969322945923</v>
      </c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</row>
    <row r="1041" spans="1:117">
      <c r="A1041" s="8">
        <v>1036</v>
      </c>
      <c r="B1041" s="20">
        <v>2015</v>
      </c>
      <c r="C1041" s="20">
        <v>1973</v>
      </c>
      <c r="D1041" s="21">
        <v>71.05</v>
      </c>
      <c r="E1041" s="9">
        <v>9220.2137999999995</v>
      </c>
      <c r="F1041" s="9">
        <v>2065716.4874</v>
      </c>
      <c r="G1041" s="9">
        <v>77366.129400000005</v>
      </c>
      <c r="H1041" s="9">
        <v>378339.47320000001</v>
      </c>
      <c r="I1041" s="9">
        <v>80742.515199999994</v>
      </c>
      <c r="J1041" s="9">
        <v>14016.8321</v>
      </c>
      <c r="K1041" s="9">
        <v>37138.712599999999</v>
      </c>
      <c r="L1041" s="9">
        <v>2569822.5109000001</v>
      </c>
      <c r="M1041" s="9">
        <f t="shared" si="131"/>
        <v>-23121.880499999999</v>
      </c>
      <c r="N1041" s="9"/>
      <c r="O1041" s="9"/>
      <c r="P1041" s="9"/>
      <c r="Q1041" s="9"/>
      <c r="R1041" s="9"/>
      <c r="S1041" s="9"/>
      <c r="T1041" s="9"/>
      <c r="U1041" s="9"/>
      <c r="V1041" s="9">
        <f t="shared" si="128"/>
        <v>277782.21380000003</v>
      </c>
      <c r="W1041" s="9"/>
      <c r="X1041" s="9"/>
      <c r="Y1041" s="9"/>
      <c r="Z1041" s="9"/>
      <c r="AA1041" s="8">
        <v>1036</v>
      </c>
      <c r="AB1041" s="20">
        <v>2016</v>
      </c>
      <c r="AC1041" s="20">
        <v>1948</v>
      </c>
      <c r="AD1041" s="21">
        <v>128.72</v>
      </c>
      <c r="AE1041" s="9">
        <f t="shared" si="132"/>
        <v>170306.1507980735</v>
      </c>
      <c r="AF1041" s="9">
        <v>2222948.1134000001</v>
      </c>
      <c r="AG1041" s="9">
        <v>33508.915200000003</v>
      </c>
      <c r="AH1041" s="9">
        <v>206174.19509999998</v>
      </c>
      <c r="AI1041" s="9">
        <v>72788.14</v>
      </c>
      <c r="AJ1041" s="9">
        <v>441098.86739999999</v>
      </c>
      <c r="AK1041" s="9">
        <v>10526.36481752717</v>
      </c>
      <c r="AL1041" s="9">
        <v>2795685.7154843998</v>
      </c>
      <c r="AM1041" s="9">
        <f t="shared" si="133"/>
        <v>430572.50258247281</v>
      </c>
      <c r="AN1041" s="9"/>
      <c r="AO1041" s="9"/>
      <c r="AP1041" s="9"/>
      <c r="AQ1041" s="9"/>
      <c r="AR1041" s="9"/>
      <c r="AS1041" s="9"/>
      <c r="AT1041" s="9"/>
      <c r="AU1041" s="9"/>
      <c r="AV1041" s="9">
        <f t="shared" si="129"/>
        <v>170306.1507980735</v>
      </c>
      <c r="AW1041" s="9"/>
      <c r="AX1041" s="9"/>
      <c r="AY1041" s="9"/>
      <c r="AZ1041" s="9"/>
      <c r="BA1041" s="20">
        <v>1036</v>
      </c>
      <c r="BB1041" s="20">
        <v>2017</v>
      </c>
      <c r="BC1041" s="20">
        <v>1949</v>
      </c>
      <c r="BD1041" s="21">
        <v>156.88</v>
      </c>
      <c r="BE1041" s="9">
        <f t="shared" si="134"/>
        <v>-75055.905559139792</v>
      </c>
      <c r="BF1041" s="9">
        <v>2216933.3862000001</v>
      </c>
      <c r="BG1041" s="9">
        <v>33412.713799999998</v>
      </c>
      <c r="BH1041" s="9">
        <v>188818.5238</v>
      </c>
      <c r="BI1041" s="9">
        <v>86390.261345256105</v>
      </c>
      <c r="BJ1041" s="9">
        <v>354725.85490000003</v>
      </c>
      <c r="BK1041" s="9">
        <v>90350.871951939655</v>
      </c>
      <c r="BL1041" s="9">
        <v>2864985.7736524567</v>
      </c>
      <c r="BM1041" s="9">
        <f t="shared" si="135"/>
        <v>264374.98294806038</v>
      </c>
      <c r="BN1041" s="9"/>
      <c r="BO1041" s="9"/>
      <c r="BP1041" s="9"/>
      <c r="BQ1041" s="9"/>
      <c r="BR1041" s="9"/>
      <c r="BS1041" s="9"/>
      <c r="BT1041" s="9"/>
      <c r="BU1041" s="9"/>
      <c r="BV1041" s="9">
        <f t="shared" si="130"/>
        <v>-75055.905559139792</v>
      </c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</row>
    <row r="1042" spans="1:117">
      <c r="A1042" s="8">
        <v>1037</v>
      </c>
      <c r="B1042" s="20">
        <v>2015</v>
      </c>
      <c r="C1042" s="20">
        <v>1970</v>
      </c>
      <c r="D1042" s="21">
        <v>97.15</v>
      </c>
      <c r="E1042" s="9">
        <v>31899.525000000001</v>
      </c>
      <c r="F1042" s="9">
        <v>2072870.2065999999</v>
      </c>
      <c r="G1042" s="9">
        <v>77366.129400000005</v>
      </c>
      <c r="H1042" s="9">
        <v>380056.5552</v>
      </c>
      <c r="I1042" s="9">
        <v>74293.991099999999</v>
      </c>
      <c r="J1042" s="9">
        <v>27778.7264</v>
      </c>
      <c r="K1042" s="9">
        <v>28929.940299999998</v>
      </c>
      <c r="L1042" s="9">
        <v>2571536.1433999999</v>
      </c>
      <c r="M1042" s="9">
        <f t="shared" si="131"/>
        <v>-1151.2138999999988</v>
      </c>
      <c r="N1042" s="9"/>
      <c r="O1042" s="9"/>
      <c r="P1042" s="9"/>
      <c r="Q1042" s="9"/>
      <c r="R1042" s="9"/>
      <c r="S1042" s="9"/>
      <c r="T1042" s="9"/>
      <c r="U1042" s="9"/>
      <c r="V1042" s="9">
        <f t="shared" si="128"/>
        <v>300461.52500000002</v>
      </c>
      <c r="W1042" s="9"/>
      <c r="X1042" s="9"/>
      <c r="Y1042" s="9"/>
      <c r="Z1042" s="9"/>
      <c r="AA1042" s="8">
        <v>1037</v>
      </c>
      <c r="AB1042" s="20">
        <v>2016</v>
      </c>
      <c r="AC1042" s="20">
        <v>1982</v>
      </c>
      <c r="AD1042" s="21">
        <v>156.35</v>
      </c>
      <c r="AE1042" s="9">
        <f t="shared" si="132"/>
        <v>261703.56509807333</v>
      </c>
      <c r="AF1042" s="9">
        <v>2199610.4728999999</v>
      </c>
      <c r="AG1042" s="9">
        <v>33508.915200000003</v>
      </c>
      <c r="AH1042" s="9">
        <v>204946.40149999998</v>
      </c>
      <c r="AI1042" s="9">
        <v>77400.669800000003</v>
      </c>
      <c r="AJ1042" s="9">
        <v>570899.56019999995</v>
      </c>
      <c r="AK1042" s="9">
        <v>15030.513917527171</v>
      </c>
      <c r="AL1042" s="9">
        <v>2809631.9405843997</v>
      </c>
      <c r="AM1042" s="9">
        <f t="shared" si="133"/>
        <v>555869.04628247279</v>
      </c>
      <c r="AN1042" s="9"/>
      <c r="AO1042" s="9"/>
      <c r="AP1042" s="9"/>
      <c r="AQ1042" s="9"/>
      <c r="AR1042" s="9"/>
      <c r="AS1042" s="9"/>
      <c r="AT1042" s="9"/>
      <c r="AU1042" s="9"/>
      <c r="AV1042" s="9">
        <f t="shared" si="129"/>
        <v>261703.56509807333</v>
      </c>
      <c r="AW1042" s="9"/>
      <c r="AX1042" s="9"/>
      <c r="AY1042" s="9"/>
      <c r="AZ1042" s="9"/>
      <c r="BA1042" s="20">
        <v>1037</v>
      </c>
      <c r="BB1042" s="20">
        <v>2017</v>
      </c>
      <c r="BC1042" s="20">
        <v>1983</v>
      </c>
      <c r="BD1042" s="21">
        <v>157.11000000000001</v>
      </c>
      <c r="BE1042" s="9">
        <f t="shared" si="134"/>
        <v>252185.96468096087</v>
      </c>
      <c r="BF1042" s="9">
        <v>2203018.4070000001</v>
      </c>
      <c r="BG1042" s="9">
        <v>33412.713799999998</v>
      </c>
      <c r="BH1042" s="9">
        <v>193143.47460000002</v>
      </c>
      <c r="BI1042" s="9">
        <v>70142.444985356604</v>
      </c>
      <c r="BJ1042" s="9">
        <v>675788.31429999997</v>
      </c>
      <c r="BK1042" s="9">
        <v>39545.255151939666</v>
      </c>
      <c r="BL1042" s="9">
        <v>2883774.1348524564</v>
      </c>
      <c r="BM1042" s="9">
        <f t="shared" si="135"/>
        <v>636243.05914806027</v>
      </c>
      <c r="BN1042" s="9"/>
      <c r="BO1042" s="9"/>
      <c r="BP1042" s="9"/>
      <c r="BQ1042" s="9"/>
      <c r="BR1042" s="9"/>
      <c r="BS1042" s="9"/>
      <c r="BT1042" s="9"/>
      <c r="BU1042" s="9"/>
      <c r="BV1042" s="9">
        <f t="shared" si="130"/>
        <v>252185.96468096087</v>
      </c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</row>
    <row r="1043" spans="1:117">
      <c r="A1043" s="8">
        <v>1038</v>
      </c>
      <c r="B1043" s="20">
        <v>2015</v>
      </c>
      <c r="C1043" s="20">
        <v>1961</v>
      </c>
      <c r="D1043" s="21">
        <v>111.18</v>
      </c>
      <c r="E1043" s="9">
        <v>79587.461899999995</v>
      </c>
      <c r="F1043" s="9">
        <v>2050849.2764000001</v>
      </c>
      <c r="G1043" s="9">
        <v>77366.129400000005</v>
      </c>
      <c r="H1043" s="9">
        <v>380083.64010000002</v>
      </c>
      <c r="I1043" s="9">
        <v>74192.273499999996</v>
      </c>
      <c r="J1043" s="9">
        <v>78403.208599999998</v>
      </c>
      <c r="K1043" s="9">
        <v>4700.2047000000002</v>
      </c>
      <c r="L1043" s="9">
        <v>2576606.8613</v>
      </c>
      <c r="M1043" s="9">
        <f t="shared" si="131"/>
        <v>73703.003899999996</v>
      </c>
      <c r="N1043" s="9"/>
      <c r="O1043" s="9"/>
      <c r="P1043" s="9"/>
      <c r="Q1043" s="9"/>
      <c r="R1043" s="9"/>
      <c r="S1043" s="9"/>
      <c r="T1043" s="9"/>
      <c r="U1043" s="9"/>
      <c r="V1043" s="9">
        <f t="shared" si="128"/>
        <v>348149.46189999999</v>
      </c>
      <c r="W1043" s="9"/>
      <c r="X1043" s="9"/>
      <c r="Y1043" s="9"/>
      <c r="Z1043" s="9"/>
      <c r="AA1043" s="8">
        <v>1038</v>
      </c>
      <c r="AB1043" s="20">
        <v>2016</v>
      </c>
      <c r="AC1043" s="20">
        <v>1971</v>
      </c>
      <c r="AD1043" s="21">
        <v>184.31</v>
      </c>
      <c r="AE1043" s="9">
        <f t="shared" si="132"/>
        <v>180139.30499807373</v>
      </c>
      <c r="AF1043" s="9">
        <v>2221195.5451000002</v>
      </c>
      <c r="AG1043" s="9">
        <v>33508.915200000003</v>
      </c>
      <c r="AH1043" s="9">
        <v>204011.90429999999</v>
      </c>
      <c r="AI1043" s="9">
        <v>80911.354500000001</v>
      </c>
      <c r="AJ1043" s="9">
        <v>468314.26550000004</v>
      </c>
      <c r="AK1043" s="9">
        <v>20394.81931752717</v>
      </c>
      <c r="AL1043" s="9">
        <v>2807407.8602843997</v>
      </c>
      <c r="AM1043" s="9">
        <f t="shared" si="133"/>
        <v>447919.44618247286</v>
      </c>
      <c r="AN1043" s="9"/>
      <c r="AO1043" s="9"/>
      <c r="AP1043" s="9"/>
      <c r="AQ1043" s="9"/>
      <c r="AR1043" s="9"/>
      <c r="AS1043" s="9"/>
      <c r="AT1043" s="9"/>
      <c r="AU1043" s="9"/>
      <c r="AV1043" s="9">
        <f t="shared" si="129"/>
        <v>180139.30499807373</v>
      </c>
      <c r="AW1043" s="9"/>
      <c r="AX1043" s="9"/>
      <c r="AY1043" s="9"/>
      <c r="AZ1043" s="9"/>
      <c r="BA1043" s="20">
        <v>1038</v>
      </c>
      <c r="BB1043" s="20">
        <v>2017</v>
      </c>
      <c r="BC1043" s="20">
        <v>1972</v>
      </c>
      <c r="BD1043" s="21">
        <v>97.92</v>
      </c>
      <c r="BE1043" s="9">
        <f t="shared" si="134"/>
        <v>139799.83920495491</v>
      </c>
      <c r="BF1043" s="9">
        <v>2241432.5872</v>
      </c>
      <c r="BG1043" s="9">
        <v>33412.713799999998</v>
      </c>
      <c r="BH1043" s="9">
        <v>192779.6532</v>
      </c>
      <c r="BI1043" s="9">
        <v>71509.235609351104</v>
      </c>
      <c r="BJ1043" s="9">
        <v>538672.03029999998</v>
      </c>
      <c r="BK1043" s="9">
        <v>42339.242051939662</v>
      </c>
      <c r="BL1043" s="9">
        <v>2895667.1388524566</v>
      </c>
      <c r="BM1043" s="9">
        <f t="shared" si="135"/>
        <v>496332.78824806033</v>
      </c>
      <c r="BN1043" s="9"/>
      <c r="BO1043" s="9"/>
      <c r="BP1043" s="9"/>
      <c r="BQ1043" s="9"/>
      <c r="BR1043" s="9"/>
      <c r="BS1043" s="9"/>
      <c r="BT1043" s="9"/>
      <c r="BU1043" s="9"/>
      <c r="BV1043" s="9">
        <f t="shared" si="130"/>
        <v>139799.83920495491</v>
      </c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</row>
    <row r="1044" spans="1:117">
      <c r="A1044" s="8">
        <v>1039</v>
      </c>
      <c r="B1044" s="20">
        <v>2015</v>
      </c>
      <c r="C1044" s="20">
        <v>2002</v>
      </c>
      <c r="D1044" s="21">
        <v>106.1</v>
      </c>
      <c r="E1044" s="9">
        <v>78576.244000000006</v>
      </c>
      <c r="F1044" s="9">
        <v>2055185.7642000001</v>
      </c>
      <c r="G1044" s="9">
        <v>77366.129400000005</v>
      </c>
      <c r="H1044" s="9">
        <v>381094.11910000001</v>
      </c>
      <c r="I1044" s="9">
        <v>70397.406199999998</v>
      </c>
      <c r="J1044" s="9">
        <v>70111.740000000005</v>
      </c>
      <c r="K1044" s="9">
        <v>4591.3095000000003</v>
      </c>
      <c r="L1044" s="9">
        <v>2570987.6052999999</v>
      </c>
      <c r="M1044" s="9">
        <f t="shared" si="131"/>
        <v>65520.430500000002</v>
      </c>
      <c r="N1044" s="9"/>
      <c r="O1044" s="9"/>
      <c r="P1044" s="9"/>
      <c r="Q1044" s="9"/>
      <c r="R1044" s="9"/>
      <c r="S1044" s="9"/>
      <c r="T1044" s="9"/>
      <c r="U1044" s="9"/>
      <c r="V1044" s="9">
        <f t="shared" si="128"/>
        <v>347138.24400000001</v>
      </c>
      <c r="W1044" s="9"/>
      <c r="X1044" s="9"/>
      <c r="Y1044" s="9"/>
      <c r="Z1044" s="9"/>
      <c r="AA1044" s="8">
        <v>1039</v>
      </c>
      <c r="AB1044" s="20">
        <v>2016</v>
      </c>
      <c r="AC1044" s="20">
        <v>1979</v>
      </c>
      <c r="AD1044" s="21">
        <v>121.11</v>
      </c>
      <c r="AE1044" s="9">
        <f t="shared" si="132"/>
        <v>-71306.808501926251</v>
      </c>
      <c r="AF1044" s="9">
        <v>2220694.1825000001</v>
      </c>
      <c r="AG1044" s="9">
        <v>33508.915200000003</v>
      </c>
      <c r="AH1044" s="9">
        <v>200486.61039999998</v>
      </c>
      <c r="AI1044" s="9">
        <v>94155.049400000004</v>
      </c>
      <c r="AJ1044" s="9">
        <v>209975.541</v>
      </c>
      <c r="AK1044" s="9">
        <v>64124.174917527169</v>
      </c>
      <c r="AL1044" s="9">
        <v>2766002.9320843997</v>
      </c>
      <c r="AM1044" s="9">
        <f t="shared" si="133"/>
        <v>145851.36608247284</v>
      </c>
      <c r="AN1044" s="9"/>
      <c r="AO1044" s="9"/>
      <c r="AP1044" s="9"/>
      <c r="AQ1044" s="9"/>
      <c r="AR1044" s="9"/>
      <c r="AS1044" s="9"/>
      <c r="AT1044" s="9"/>
      <c r="AU1044" s="9"/>
      <c r="AV1044" s="9">
        <f t="shared" si="129"/>
        <v>-71306.808501926251</v>
      </c>
      <c r="AW1044" s="9"/>
      <c r="AX1044" s="9"/>
      <c r="AY1044" s="9"/>
      <c r="AZ1044" s="9"/>
      <c r="BA1044" s="20">
        <v>1039</v>
      </c>
      <c r="BB1044" s="20">
        <v>2017</v>
      </c>
      <c r="BC1044" s="20">
        <v>1980</v>
      </c>
      <c r="BD1044" s="21">
        <v>138.94</v>
      </c>
      <c r="BE1044" s="9">
        <f t="shared" si="134"/>
        <v>-131198.28660455113</v>
      </c>
      <c r="BF1044" s="9">
        <v>2230619.5550000002</v>
      </c>
      <c r="BG1044" s="9">
        <v>33412.713799999998</v>
      </c>
      <c r="BH1044" s="9">
        <v>187682.7157</v>
      </c>
      <c r="BI1044" s="9">
        <v>90657.223399845097</v>
      </c>
      <c r="BJ1044" s="9">
        <v>273522.43969999999</v>
      </c>
      <c r="BK1044" s="9">
        <v>89890.656151939664</v>
      </c>
      <c r="BL1044" s="9">
        <v>2857202.2780524567</v>
      </c>
      <c r="BM1044" s="9">
        <f t="shared" si="135"/>
        <v>183631.78354806034</v>
      </c>
      <c r="BN1044" s="9"/>
      <c r="BO1044" s="9"/>
      <c r="BP1044" s="9"/>
      <c r="BQ1044" s="9"/>
      <c r="BR1044" s="9"/>
      <c r="BS1044" s="9"/>
      <c r="BT1044" s="9"/>
      <c r="BU1044" s="9"/>
      <c r="BV1044" s="9">
        <f t="shared" si="130"/>
        <v>-131198.28660455113</v>
      </c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</row>
    <row r="1045" spans="1:117">
      <c r="A1045" s="8">
        <v>1040</v>
      </c>
      <c r="B1045" s="20">
        <v>2015</v>
      </c>
      <c r="C1045" s="20">
        <v>1981</v>
      </c>
      <c r="D1045" s="21">
        <v>104.61</v>
      </c>
      <c r="E1045" s="9">
        <v>141318.4656</v>
      </c>
      <c r="F1045" s="9">
        <v>2051028.1812</v>
      </c>
      <c r="G1045" s="9">
        <v>77366.129400000005</v>
      </c>
      <c r="H1045" s="9">
        <v>379970.51939999999</v>
      </c>
      <c r="I1045" s="9">
        <v>74617.099499999997</v>
      </c>
      <c r="J1045" s="9">
        <v>141958.0827</v>
      </c>
      <c r="K1045" s="9">
        <v>0</v>
      </c>
      <c r="L1045" s="9">
        <v>2583621.5466</v>
      </c>
      <c r="M1045" s="9">
        <f t="shared" si="131"/>
        <v>141958.0827</v>
      </c>
      <c r="N1045" s="9"/>
      <c r="O1045" s="9"/>
      <c r="P1045" s="9"/>
      <c r="Q1045" s="9"/>
      <c r="R1045" s="9"/>
      <c r="S1045" s="9"/>
      <c r="T1045" s="9"/>
      <c r="U1045" s="9"/>
      <c r="V1045" s="9">
        <f t="shared" si="128"/>
        <v>409880.4656</v>
      </c>
      <c r="W1045" s="9"/>
      <c r="X1045" s="9"/>
      <c r="Y1045" s="9"/>
      <c r="Z1045" s="9"/>
      <c r="AA1045" s="8">
        <v>1040</v>
      </c>
      <c r="AB1045" s="20">
        <v>2016</v>
      </c>
      <c r="AC1045" s="20">
        <v>1966</v>
      </c>
      <c r="AD1045" s="21">
        <v>143.24</v>
      </c>
      <c r="AE1045" s="9">
        <f t="shared" si="132"/>
        <v>48777.591998073272</v>
      </c>
      <c r="AF1045" s="9">
        <v>2173146.3681000001</v>
      </c>
      <c r="AG1045" s="9">
        <v>33508.915200000003</v>
      </c>
      <c r="AH1045" s="9">
        <v>203899.81099999999</v>
      </c>
      <c r="AI1045" s="9">
        <v>81332.462599999999</v>
      </c>
      <c r="AJ1045" s="9">
        <v>351097.33040000004</v>
      </c>
      <c r="AK1045" s="9">
        <v>23070.325017527171</v>
      </c>
      <c r="AL1045" s="9">
        <v>2771136.9702843996</v>
      </c>
      <c r="AM1045" s="9">
        <f t="shared" si="133"/>
        <v>328027.00538247288</v>
      </c>
      <c r="AN1045" s="9"/>
      <c r="AO1045" s="9"/>
      <c r="AP1045" s="9"/>
      <c r="AQ1045" s="9"/>
      <c r="AR1045" s="9"/>
      <c r="AS1045" s="9"/>
      <c r="AT1045" s="9"/>
      <c r="AU1045" s="9"/>
      <c r="AV1045" s="9">
        <f t="shared" si="129"/>
        <v>48777.591998073272</v>
      </c>
      <c r="AW1045" s="9"/>
      <c r="AX1045" s="9"/>
      <c r="AY1045" s="9"/>
      <c r="AZ1045" s="9"/>
      <c r="BA1045" s="20">
        <v>1040</v>
      </c>
      <c r="BB1045" s="20">
        <v>2017</v>
      </c>
      <c r="BC1045" s="20">
        <v>1967</v>
      </c>
      <c r="BD1045" s="21">
        <v>128.53</v>
      </c>
      <c r="BE1045" s="9">
        <f t="shared" si="134"/>
        <v>-62250.384861563798</v>
      </c>
      <c r="BF1045" s="9">
        <v>2181440.8610999999</v>
      </c>
      <c r="BG1045" s="9">
        <v>33412.713799999998</v>
      </c>
      <c r="BH1045" s="9">
        <v>191451.79730000001</v>
      </c>
      <c r="BI1045" s="9">
        <v>76497.676042832303</v>
      </c>
      <c r="BJ1045" s="9">
        <v>368960.84080000001</v>
      </c>
      <c r="BK1045" s="9">
        <v>43970.879851939666</v>
      </c>
      <c r="BL1045" s="9">
        <v>2870043.3940524566</v>
      </c>
      <c r="BM1045" s="9">
        <f t="shared" si="135"/>
        <v>324989.96094806032</v>
      </c>
      <c r="BN1045" s="9"/>
      <c r="BO1045" s="9"/>
      <c r="BP1045" s="9"/>
      <c r="BQ1045" s="9"/>
      <c r="BR1045" s="9"/>
      <c r="BS1045" s="9"/>
      <c r="BT1045" s="9"/>
      <c r="BU1045" s="9"/>
      <c r="BV1045" s="9">
        <f t="shared" si="130"/>
        <v>-62250.384861563798</v>
      </c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</row>
    <row r="1046" spans="1:117">
      <c r="A1046" s="8">
        <v>1041</v>
      </c>
      <c r="B1046" s="20">
        <v>2015</v>
      </c>
      <c r="C1046" s="20">
        <v>1992</v>
      </c>
      <c r="D1046" s="21">
        <v>72.650000000000006</v>
      </c>
      <c r="E1046" s="9">
        <v>56810.949800000002</v>
      </c>
      <c r="F1046" s="9">
        <v>2042108.3933000001</v>
      </c>
      <c r="G1046" s="9">
        <v>77366.129400000005</v>
      </c>
      <c r="H1046" s="9">
        <v>379992.16409999999</v>
      </c>
      <c r="I1046" s="9">
        <v>74535.812699999995</v>
      </c>
      <c r="J1046" s="9">
        <v>62150.547100000003</v>
      </c>
      <c r="K1046" s="9">
        <v>3236.4074000000001</v>
      </c>
      <c r="L1046" s="9">
        <v>2576105.6893000002</v>
      </c>
      <c r="M1046" s="9">
        <f t="shared" si="131"/>
        <v>58914.1397</v>
      </c>
      <c r="N1046" s="9"/>
      <c r="O1046" s="9"/>
      <c r="P1046" s="9"/>
      <c r="Q1046" s="9"/>
      <c r="R1046" s="9"/>
      <c r="S1046" s="9"/>
      <c r="T1046" s="9"/>
      <c r="U1046" s="9"/>
      <c r="V1046" s="9">
        <f t="shared" si="128"/>
        <v>325372.9498</v>
      </c>
      <c r="W1046" s="9"/>
      <c r="X1046" s="9"/>
      <c r="Y1046" s="9"/>
      <c r="Z1046" s="9"/>
      <c r="AA1046" s="8">
        <v>1041</v>
      </c>
      <c r="AB1046" s="20">
        <v>2016</v>
      </c>
      <c r="AC1046" s="20">
        <v>1979</v>
      </c>
      <c r="AD1046" s="21">
        <v>121.11</v>
      </c>
      <c r="AE1046" s="9">
        <f t="shared" si="132"/>
        <v>-75785.019601926673</v>
      </c>
      <c r="AF1046" s="9">
        <v>2182841.8884999999</v>
      </c>
      <c r="AG1046" s="9">
        <v>33508.915200000003</v>
      </c>
      <c r="AH1046" s="9">
        <v>199581.98439999999</v>
      </c>
      <c r="AI1046" s="9">
        <v>97553.514999999999</v>
      </c>
      <c r="AJ1046" s="9">
        <v>231063.34230000002</v>
      </c>
      <c r="AK1046" s="9">
        <v>54449.916917527167</v>
      </c>
      <c r="AL1046" s="9">
        <v>2765884.7480843998</v>
      </c>
      <c r="AM1046" s="9">
        <f t="shared" si="133"/>
        <v>176613.42538247287</v>
      </c>
      <c r="AN1046" s="9"/>
      <c r="AO1046" s="9"/>
      <c r="AP1046" s="9"/>
      <c r="AQ1046" s="9"/>
      <c r="AR1046" s="9"/>
      <c r="AS1046" s="9"/>
      <c r="AT1046" s="9"/>
      <c r="AU1046" s="9"/>
      <c r="AV1046" s="9">
        <f t="shared" si="129"/>
        <v>-75785.019601926673</v>
      </c>
      <c r="AW1046" s="9"/>
      <c r="AX1046" s="9"/>
      <c r="AY1046" s="9"/>
      <c r="AZ1046" s="9"/>
      <c r="BA1046" s="20">
        <v>1041</v>
      </c>
      <c r="BB1046" s="20">
        <v>2017</v>
      </c>
      <c r="BC1046" s="20">
        <v>1980</v>
      </c>
      <c r="BD1046" s="21">
        <v>138.94</v>
      </c>
      <c r="BE1046" s="9">
        <f t="shared" si="134"/>
        <v>-147831.38150236197</v>
      </c>
      <c r="BF1046" s="9">
        <v>2177755.8220000002</v>
      </c>
      <c r="BG1046" s="9">
        <v>33412.713799999998</v>
      </c>
      <c r="BH1046" s="9">
        <v>186869.17860000001</v>
      </c>
      <c r="BI1046" s="9">
        <v>93713.489902033602</v>
      </c>
      <c r="BJ1046" s="9">
        <v>303062.49230000004</v>
      </c>
      <c r="BK1046" s="9">
        <v>83475.553151939661</v>
      </c>
      <c r="BL1046" s="9">
        <v>2859169.5249524564</v>
      </c>
      <c r="BM1046" s="9">
        <f t="shared" si="135"/>
        <v>219586.9391480604</v>
      </c>
      <c r="BN1046" s="9"/>
      <c r="BO1046" s="9"/>
      <c r="BP1046" s="9"/>
      <c r="BQ1046" s="9"/>
      <c r="BR1046" s="9"/>
      <c r="BS1046" s="9"/>
      <c r="BT1046" s="9"/>
      <c r="BU1046" s="9"/>
      <c r="BV1046" s="9">
        <f t="shared" si="130"/>
        <v>-147831.38150236197</v>
      </c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</row>
    <row r="1047" spans="1:117">
      <c r="A1047" s="8">
        <v>1042</v>
      </c>
      <c r="B1047" s="20">
        <v>2015</v>
      </c>
      <c r="C1047" s="20">
        <v>1977</v>
      </c>
      <c r="D1047" s="21">
        <v>53.48</v>
      </c>
      <c r="E1047" s="9">
        <v>38508.168700000002</v>
      </c>
      <c r="F1047" s="9">
        <v>2052098.0157999999</v>
      </c>
      <c r="G1047" s="9">
        <v>77366.129400000005</v>
      </c>
      <c r="H1047" s="9">
        <v>380280.70199999999</v>
      </c>
      <c r="I1047" s="9">
        <v>73452.204700000002</v>
      </c>
      <c r="J1047" s="9">
        <v>34111.103999999999</v>
      </c>
      <c r="K1047" s="9">
        <v>9482.2533999999996</v>
      </c>
      <c r="L1047" s="9">
        <v>2569317.7338</v>
      </c>
      <c r="M1047" s="9">
        <f t="shared" si="131"/>
        <v>24628.850599999998</v>
      </c>
      <c r="N1047" s="9"/>
      <c r="O1047" s="9"/>
      <c r="P1047" s="9"/>
      <c r="Q1047" s="9"/>
      <c r="R1047" s="9"/>
      <c r="S1047" s="9"/>
      <c r="T1047" s="9"/>
      <c r="U1047" s="9"/>
      <c r="V1047" s="9">
        <f t="shared" si="128"/>
        <v>307070.16870000004</v>
      </c>
      <c r="W1047" s="9"/>
      <c r="X1047" s="9"/>
      <c r="Y1047" s="9"/>
      <c r="Z1047" s="9"/>
      <c r="AA1047" s="8">
        <v>1042</v>
      </c>
      <c r="AB1047" s="20">
        <v>2016</v>
      </c>
      <c r="AC1047" s="20">
        <v>1994</v>
      </c>
      <c r="AD1047" s="21">
        <v>130.30000000000001</v>
      </c>
      <c r="AE1047" s="9">
        <f t="shared" si="132"/>
        <v>-154435.44880192634</v>
      </c>
      <c r="AF1047" s="9">
        <v>2189425.9024999999</v>
      </c>
      <c r="AG1047" s="9">
        <v>33508.915200000003</v>
      </c>
      <c r="AH1047" s="9">
        <v>194590.42009999999</v>
      </c>
      <c r="AI1047" s="9">
        <v>116305.6406</v>
      </c>
      <c r="AJ1047" s="9">
        <v>160535.9289</v>
      </c>
      <c r="AK1047" s="9">
        <v>87090.42401752717</v>
      </c>
      <c r="AL1047" s="9">
        <v>2761711.8320843996</v>
      </c>
      <c r="AM1047" s="9">
        <f t="shared" si="133"/>
        <v>73445.504882472829</v>
      </c>
      <c r="AN1047" s="9"/>
      <c r="AO1047" s="9"/>
      <c r="AP1047" s="9"/>
      <c r="AQ1047" s="9"/>
      <c r="AR1047" s="9"/>
      <c r="AS1047" s="9"/>
      <c r="AT1047" s="9"/>
      <c r="AU1047" s="9"/>
      <c r="AV1047" s="9">
        <f t="shared" si="129"/>
        <v>-154435.44880192634</v>
      </c>
      <c r="AW1047" s="9"/>
      <c r="AX1047" s="9"/>
      <c r="AY1047" s="9"/>
      <c r="AZ1047" s="9"/>
      <c r="BA1047" s="20">
        <v>1042</v>
      </c>
      <c r="BB1047" s="20">
        <v>2017</v>
      </c>
      <c r="BC1047" s="20">
        <v>1995</v>
      </c>
      <c r="BD1047" s="21">
        <v>184.03</v>
      </c>
      <c r="BE1047" s="9">
        <f t="shared" si="134"/>
        <v>-74835.514829421882</v>
      </c>
      <c r="BF1047" s="9">
        <v>2226557.3150999998</v>
      </c>
      <c r="BG1047" s="9">
        <v>33412.713799999998</v>
      </c>
      <c r="BH1047" s="9">
        <v>188303.72150000001</v>
      </c>
      <c r="BI1047" s="9">
        <v>88324.251674974497</v>
      </c>
      <c r="BJ1047" s="9">
        <v>302727.06830000004</v>
      </c>
      <c r="BK1047" s="9">
        <v>61858.587151939661</v>
      </c>
      <c r="BL1047" s="9">
        <v>2852301.9980524564</v>
      </c>
      <c r="BM1047" s="9">
        <f t="shared" si="135"/>
        <v>240868.48114806038</v>
      </c>
      <c r="BN1047" s="9"/>
      <c r="BO1047" s="9"/>
      <c r="BP1047" s="9"/>
      <c r="BQ1047" s="9"/>
      <c r="BR1047" s="9"/>
      <c r="BS1047" s="9"/>
      <c r="BT1047" s="9"/>
      <c r="BU1047" s="9"/>
      <c r="BV1047" s="9">
        <f t="shared" si="130"/>
        <v>-74835.514829421882</v>
      </c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</row>
    <row r="1048" spans="1:117">
      <c r="A1048" s="8">
        <v>1043</v>
      </c>
      <c r="B1048" s="20">
        <v>2015</v>
      </c>
      <c r="C1048" s="20">
        <v>1949</v>
      </c>
      <c r="D1048" s="21">
        <v>102.46</v>
      </c>
      <c r="E1048" s="9">
        <v>31161.2533</v>
      </c>
      <c r="F1048" s="9">
        <v>2007964.3086999999</v>
      </c>
      <c r="G1048" s="9">
        <v>77366.129400000005</v>
      </c>
      <c r="H1048" s="9">
        <v>379438.89689999999</v>
      </c>
      <c r="I1048" s="9">
        <v>76613.614700000006</v>
      </c>
      <c r="J1048" s="9">
        <v>68940.831200000001</v>
      </c>
      <c r="K1048" s="9">
        <v>0</v>
      </c>
      <c r="L1048" s="9">
        <v>2579162.5277</v>
      </c>
      <c r="M1048" s="9">
        <f t="shared" si="131"/>
        <v>68940.831200000001</v>
      </c>
      <c r="N1048" s="9"/>
      <c r="O1048" s="9"/>
      <c r="P1048" s="9"/>
      <c r="Q1048" s="9"/>
      <c r="R1048" s="9"/>
      <c r="S1048" s="9"/>
      <c r="T1048" s="9"/>
      <c r="U1048" s="9"/>
      <c r="V1048" s="9">
        <f t="shared" si="128"/>
        <v>299723.25330000004</v>
      </c>
      <c r="W1048" s="9"/>
      <c r="X1048" s="9"/>
      <c r="Y1048" s="9"/>
      <c r="Z1048" s="9"/>
      <c r="AA1048" s="8">
        <v>1043</v>
      </c>
      <c r="AB1048" s="20">
        <v>2016</v>
      </c>
      <c r="AC1048" s="20">
        <v>1950</v>
      </c>
      <c r="AD1048" s="21">
        <v>163.12</v>
      </c>
      <c r="AE1048" s="9">
        <f t="shared" si="132"/>
        <v>56858.068298073485</v>
      </c>
      <c r="AF1048" s="9">
        <v>2105296.2694999999</v>
      </c>
      <c r="AG1048" s="9">
        <v>33508.915200000003</v>
      </c>
      <c r="AH1048" s="9">
        <v>203828.58989999999</v>
      </c>
      <c r="AI1048" s="9">
        <v>81600.023199999996</v>
      </c>
      <c r="AJ1048" s="9">
        <v>451871.7954</v>
      </c>
      <c r="AK1048" s="9">
        <v>12461.805717527172</v>
      </c>
      <c r="AL1048" s="9">
        <v>2806785.7191843996</v>
      </c>
      <c r="AM1048" s="9">
        <f t="shared" si="133"/>
        <v>439409.98968247283</v>
      </c>
      <c r="AN1048" s="9"/>
      <c r="AO1048" s="9"/>
      <c r="AP1048" s="9"/>
      <c r="AQ1048" s="9"/>
      <c r="AR1048" s="9"/>
      <c r="AS1048" s="9"/>
      <c r="AT1048" s="9"/>
      <c r="AU1048" s="9"/>
      <c r="AV1048" s="9">
        <f t="shared" si="129"/>
        <v>56858.068298073485</v>
      </c>
      <c r="AW1048" s="9"/>
      <c r="AX1048" s="9"/>
      <c r="AY1048" s="9"/>
      <c r="AZ1048" s="9"/>
      <c r="BA1048" s="20">
        <v>1043</v>
      </c>
      <c r="BB1048" s="20">
        <v>2017</v>
      </c>
      <c r="BC1048" s="20">
        <v>1951</v>
      </c>
      <c r="BD1048" s="21">
        <v>145.72999999999999</v>
      </c>
      <c r="BE1048" s="9">
        <f t="shared" si="134"/>
        <v>189377.67838824028</v>
      </c>
      <c r="BF1048" s="9">
        <v>2171984.2837999999</v>
      </c>
      <c r="BG1048" s="9">
        <v>33412.713799999998</v>
      </c>
      <c r="BH1048" s="9">
        <v>192725.8775</v>
      </c>
      <c r="BI1048" s="9">
        <v>71711.2583926363</v>
      </c>
      <c r="BJ1048" s="9">
        <v>654408.72600000002</v>
      </c>
      <c r="BK1048" s="9">
        <v>40048.400751939662</v>
      </c>
      <c r="BL1048" s="9">
        <v>2894816.7803524565</v>
      </c>
      <c r="BM1048" s="9">
        <f t="shared" si="135"/>
        <v>614360.3252480604</v>
      </c>
      <c r="BN1048" s="9"/>
      <c r="BO1048" s="9"/>
      <c r="BP1048" s="9"/>
      <c r="BQ1048" s="9"/>
      <c r="BR1048" s="9"/>
      <c r="BS1048" s="9"/>
      <c r="BT1048" s="9"/>
      <c r="BU1048" s="9"/>
      <c r="BV1048" s="9">
        <f t="shared" si="130"/>
        <v>189377.67838824028</v>
      </c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</row>
    <row r="1049" spans="1:117">
      <c r="A1049" s="8">
        <v>1044</v>
      </c>
      <c r="B1049" s="20">
        <v>2015</v>
      </c>
      <c r="C1049" s="20">
        <v>1996</v>
      </c>
      <c r="D1049" s="21">
        <v>138.54</v>
      </c>
      <c r="E1049" s="9">
        <v>135754.40659999999</v>
      </c>
      <c r="F1049" s="9">
        <v>2066721.54</v>
      </c>
      <c r="G1049" s="9">
        <v>77366.129400000005</v>
      </c>
      <c r="H1049" s="9">
        <v>380176.51819999999</v>
      </c>
      <c r="I1049" s="9">
        <v>73843.468399999998</v>
      </c>
      <c r="J1049" s="9">
        <v>120342.3205</v>
      </c>
      <c r="K1049" s="9">
        <v>0</v>
      </c>
      <c r="L1049" s="9">
        <v>2582695.5699</v>
      </c>
      <c r="M1049" s="9">
        <f t="shared" si="131"/>
        <v>120342.3205</v>
      </c>
      <c r="N1049" s="9"/>
      <c r="O1049" s="9"/>
      <c r="P1049" s="9"/>
      <c r="Q1049" s="9"/>
      <c r="R1049" s="9"/>
      <c r="S1049" s="9"/>
      <c r="T1049" s="9"/>
      <c r="U1049" s="9"/>
      <c r="V1049" s="9">
        <f t="shared" si="128"/>
        <v>404316.40659999999</v>
      </c>
      <c r="W1049" s="9"/>
      <c r="X1049" s="9"/>
      <c r="Y1049" s="9"/>
      <c r="Z1049" s="9"/>
      <c r="AA1049" s="8">
        <v>1044</v>
      </c>
      <c r="AB1049" s="20">
        <v>2016</v>
      </c>
      <c r="AC1049" s="20">
        <v>2006</v>
      </c>
      <c r="AD1049" s="21">
        <v>123.71</v>
      </c>
      <c r="AE1049" s="9">
        <f t="shared" si="132"/>
        <v>14516.799198073335</v>
      </c>
      <c r="AF1049" s="9">
        <v>2201943.9068</v>
      </c>
      <c r="AG1049" s="9">
        <v>33508.915200000003</v>
      </c>
      <c r="AH1049" s="9">
        <v>203830.03349999999</v>
      </c>
      <c r="AI1049" s="9">
        <v>81594.600200000001</v>
      </c>
      <c r="AJ1049" s="9">
        <v>311757.77710000001</v>
      </c>
      <c r="AK1049" s="9">
        <v>30779.853617527169</v>
      </c>
      <c r="AL1049" s="9">
        <v>2787338.5799844</v>
      </c>
      <c r="AM1049" s="9">
        <f t="shared" si="133"/>
        <v>280977.92348247283</v>
      </c>
      <c r="AN1049" s="9"/>
      <c r="AO1049" s="9"/>
      <c r="AP1049" s="9"/>
      <c r="AQ1049" s="9"/>
      <c r="AR1049" s="9"/>
      <c r="AS1049" s="9"/>
      <c r="AT1049" s="9"/>
      <c r="AU1049" s="9"/>
      <c r="AV1049" s="9">
        <f t="shared" si="129"/>
        <v>14516.799198073335</v>
      </c>
      <c r="AW1049" s="9"/>
      <c r="AX1049" s="9"/>
      <c r="AY1049" s="9"/>
      <c r="AZ1049" s="9"/>
      <c r="BA1049" s="20">
        <v>1044</v>
      </c>
      <c r="BB1049" s="20">
        <v>2017</v>
      </c>
      <c r="BC1049" s="20">
        <v>2007</v>
      </c>
      <c r="BD1049" s="21">
        <v>128.85</v>
      </c>
      <c r="BE1049" s="9">
        <f t="shared" si="134"/>
        <v>-59669.370353329461</v>
      </c>
      <c r="BF1049" s="9">
        <v>2195855.7236000001</v>
      </c>
      <c r="BG1049" s="9">
        <v>33412.713799999998</v>
      </c>
      <c r="BH1049" s="9">
        <v>190443.5209</v>
      </c>
      <c r="BI1049" s="9">
        <v>80285.531851066102</v>
      </c>
      <c r="BJ1049" s="9">
        <v>359713.92860000004</v>
      </c>
      <c r="BK1049" s="9">
        <v>61690.266651939659</v>
      </c>
      <c r="BL1049" s="9">
        <v>2857690.5224524564</v>
      </c>
      <c r="BM1049" s="9">
        <f t="shared" si="135"/>
        <v>298023.66194806038</v>
      </c>
      <c r="BN1049" s="9"/>
      <c r="BO1049" s="9"/>
      <c r="BP1049" s="9"/>
      <c r="BQ1049" s="9"/>
      <c r="BR1049" s="9"/>
      <c r="BS1049" s="9"/>
      <c r="BT1049" s="9"/>
      <c r="BU1049" s="9"/>
      <c r="BV1049" s="9">
        <f t="shared" si="130"/>
        <v>-59669.370353329461</v>
      </c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</row>
    <row r="1050" spans="1:117">
      <c r="A1050" s="8">
        <v>1045</v>
      </c>
      <c r="B1050" s="20">
        <v>2015</v>
      </c>
      <c r="C1050" s="20">
        <v>1983</v>
      </c>
      <c r="D1050" s="21">
        <v>122.32</v>
      </c>
      <c r="E1050" s="9">
        <v>69218.546499999997</v>
      </c>
      <c r="F1050" s="9">
        <v>2028055.4323</v>
      </c>
      <c r="G1050" s="9">
        <v>77366.129400000005</v>
      </c>
      <c r="H1050" s="9">
        <v>380710.39409999998</v>
      </c>
      <c r="I1050" s="9">
        <v>71838.490399999995</v>
      </c>
      <c r="J1050" s="9">
        <v>84332.150099999999</v>
      </c>
      <c r="K1050" s="9">
        <v>1697.788</v>
      </c>
      <c r="L1050" s="9">
        <v>2571386.2618999998</v>
      </c>
      <c r="M1050" s="9">
        <f t="shared" si="131"/>
        <v>82634.362099999998</v>
      </c>
      <c r="N1050" s="9"/>
      <c r="O1050" s="9"/>
      <c r="P1050" s="9"/>
      <c r="Q1050" s="9"/>
      <c r="R1050" s="9"/>
      <c r="S1050" s="9"/>
      <c r="T1050" s="9"/>
      <c r="U1050" s="9"/>
      <c r="V1050" s="9">
        <f t="shared" si="128"/>
        <v>337780.5465</v>
      </c>
      <c r="W1050" s="9"/>
      <c r="X1050" s="9"/>
      <c r="Y1050" s="9"/>
      <c r="Z1050" s="9"/>
      <c r="AA1050" s="8">
        <v>1045</v>
      </c>
      <c r="AB1050" s="20">
        <v>2016</v>
      </c>
      <c r="AC1050" s="20">
        <v>1999</v>
      </c>
      <c r="AD1050" s="21">
        <v>133.88999999999999</v>
      </c>
      <c r="AE1050" s="9">
        <f t="shared" si="132"/>
        <v>145907.27509807283</v>
      </c>
      <c r="AF1050" s="9">
        <v>2183094.0392999998</v>
      </c>
      <c r="AG1050" s="9">
        <v>33508.915200000003</v>
      </c>
      <c r="AH1050" s="9">
        <v>205008.1544</v>
      </c>
      <c r="AI1050" s="9">
        <v>77168.678700000004</v>
      </c>
      <c r="AJ1050" s="9">
        <v>463569.30350000004</v>
      </c>
      <c r="AK1050" s="9">
        <v>12259.600017527171</v>
      </c>
      <c r="AL1050" s="9">
        <v>2804182.2159843999</v>
      </c>
      <c r="AM1050" s="9">
        <f t="shared" si="133"/>
        <v>451309.70348247286</v>
      </c>
      <c r="AN1050" s="9"/>
      <c r="AO1050" s="9"/>
      <c r="AP1050" s="9"/>
      <c r="AQ1050" s="9"/>
      <c r="AR1050" s="9"/>
      <c r="AS1050" s="9"/>
      <c r="AT1050" s="9"/>
      <c r="AU1050" s="9"/>
      <c r="AV1050" s="9">
        <f t="shared" si="129"/>
        <v>145907.27509807283</v>
      </c>
      <c r="AW1050" s="9"/>
      <c r="AX1050" s="9"/>
      <c r="AY1050" s="9"/>
      <c r="AZ1050" s="9"/>
      <c r="BA1050" s="20">
        <v>1045</v>
      </c>
      <c r="BB1050" s="20">
        <v>2017</v>
      </c>
      <c r="BC1050" s="20">
        <v>2000</v>
      </c>
      <c r="BD1050" s="21">
        <v>82.51</v>
      </c>
      <c r="BE1050" s="9">
        <f t="shared" si="134"/>
        <v>39099.455515171401</v>
      </c>
      <c r="BF1050" s="9">
        <v>2211092.35</v>
      </c>
      <c r="BG1050" s="9">
        <v>33412.713799999998</v>
      </c>
      <c r="BH1050" s="9">
        <v>191425.965</v>
      </c>
      <c r="BI1050" s="9">
        <v>76594.721719567693</v>
      </c>
      <c r="BJ1050" s="9">
        <v>434408.80310000002</v>
      </c>
      <c r="BK1050" s="9">
        <v>45630.021151939662</v>
      </c>
      <c r="BL1050" s="9">
        <v>2862205.0769524565</v>
      </c>
      <c r="BM1050" s="9">
        <f t="shared" si="135"/>
        <v>388778.78194806038</v>
      </c>
      <c r="BN1050" s="9"/>
      <c r="BO1050" s="9"/>
      <c r="BP1050" s="9"/>
      <c r="BQ1050" s="9"/>
      <c r="BR1050" s="9"/>
      <c r="BS1050" s="9"/>
      <c r="BT1050" s="9"/>
      <c r="BU1050" s="9"/>
      <c r="BV1050" s="9">
        <f t="shared" si="130"/>
        <v>39099.455515171401</v>
      </c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</row>
    <row r="1051" spans="1:117">
      <c r="A1051" s="8">
        <v>1046</v>
      </c>
      <c r="B1051" s="20">
        <v>2015</v>
      </c>
      <c r="C1051" s="20">
        <v>1965</v>
      </c>
      <c r="D1051" s="21">
        <v>125.74</v>
      </c>
      <c r="E1051" s="9">
        <v>61211.130899999996</v>
      </c>
      <c r="F1051" s="9">
        <v>2075164.9353</v>
      </c>
      <c r="G1051" s="9">
        <v>77366.129400000005</v>
      </c>
      <c r="H1051" s="9">
        <v>380213.23239999998</v>
      </c>
      <c r="I1051" s="9">
        <v>73705.587799999994</v>
      </c>
      <c r="J1051" s="9">
        <v>34136.974199999997</v>
      </c>
      <c r="K1051" s="9">
        <v>9651.9375999999993</v>
      </c>
      <c r="L1051" s="9">
        <v>2569723.7905000001</v>
      </c>
      <c r="M1051" s="9">
        <f t="shared" si="131"/>
        <v>24485.036599999999</v>
      </c>
      <c r="N1051" s="9"/>
      <c r="O1051" s="9"/>
      <c r="P1051" s="9"/>
      <c r="Q1051" s="9"/>
      <c r="R1051" s="9"/>
      <c r="S1051" s="9"/>
      <c r="T1051" s="9"/>
      <c r="U1051" s="9"/>
      <c r="V1051" s="9">
        <f t="shared" si="128"/>
        <v>329773.13089999999</v>
      </c>
      <c r="W1051" s="9"/>
      <c r="X1051" s="9"/>
      <c r="Y1051" s="9"/>
      <c r="Z1051" s="9"/>
      <c r="AA1051" s="8">
        <v>1046</v>
      </c>
      <c r="AB1051" s="20">
        <v>2016</v>
      </c>
      <c r="AC1051" s="20">
        <v>1964</v>
      </c>
      <c r="AD1051" s="21">
        <v>163.87</v>
      </c>
      <c r="AE1051" s="9">
        <f t="shared" si="132"/>
        <v>12817.494698072784</v>
      </c>
      <c r="AF1051" s="9">
        <v>2215284.6664999998</v>
      </c>
      <c r="AG1051" s="9">
        <v>33508.915200000003</v>
      </c>
      <c r="AH1051" s="9">
        <v>202710.1079</v>
      </c>
      <c r="AI1051" s="9">
        <v>85801.895399999994</v>
      </c>
      <c r="AJ1051" s="9">
        <v>291536.49859999999</v>
      </c>
      <c r="AK1051" s="9">
        <v>33814.283017527167</v>
      </c>
      <c r="AL1051" s="9">
        <v>2782210.3058843999</v>
      </c>
      <c r="AM1051" s="9">
        <f t="shared" si="133"/>
        <v>257722.21558247283</v>
      </c>
      <c r="AN1051" s="9"/>
      <c r="AO1051" s="9"/>
      <c r="AP1051" s="9"/>
      <c r="AQ1051" s="9"/>
      <c r="AR1051" s="9"/>
      <c r="AS1051" s="9"/>
      <c r="AT1051" s="9"/>
      <c r="AU1051" s="9"/>
      <c r="AV1051" s="9">
        <f t="shared" si="129"/>
        <v>12817.494698072784</v>
      </c>
      <c r="AW1051" s="9"/>
      <c r="AX1051" s="9"/>
      <c r="AY1051" s="9"/>
      <c r="AZ1051" s="9"/>
      <c r="BA1051" s="20">
        <v>1046</v>
      </c>
      <c r="BB1051" s="20">
        <v>2017</v>
      </c>
      <c r="BC1051" s="20">
        <v>1965</v>
      </c>
      <c r="BD1051" s="21">
        <v>118.43</v>
      </c>
      <c r="BE1051" s="9">
        <f t="shared" si="134"/>
        <v>164983.43256480573</v>
      </c>
      <c r="BF1051" s="9">
        <v>2237351.716</v>
      </c>
      <c r="BG1051" s="9">
        <v>33412.713799999998</v>
      </c>
      <c r="BH1051" s="9">
        <v>192444.14970000001</v>
      </c>
      <c r="BI1051" s="9">
        <v>72769.643069201804</v>
      </c>
      <c r="BJ1051" s="9">
        <v>554597.67590000003</v>
      </c>
      <c r="BK1051" s="9">
        <v>42628.963951939666</v>
      </c>
      <c r="BL1051" s="9">
        <v>2882963.5019524563</v>
      </c>
      <c r="BM1051" s="9">
        <f t="shared" si="135"/>
        <v>511968.71194806037</v>
      </c>
      <c r="BN1051" s="9"/>
      <c r="BO1051" s="9"/>
      <c r="BP1051" s="9"/>
      <c r="BQ1051" s="9"/>
      <c r="BR1051" s="9"/>
      <c r="BS1051" s="9"/>
      <c r="BT1051" s="9"/>
      <c r="BU1051" s="9"/>
      <c r="BV1051" s="9">
        <f t="shared" si="130"/>
        <v>164983.43256480573</v>
      </c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</row>
    <row r="1052" spans="1:117">
      <c r="A1052" s="8">
        <v>1047</v>
      </c>
      <c r="B1052" s="20">
        <v>2015</v>
      </c>
      <c r="C1052" s="20">
        <v>1996</v>
      </c>
      <c r="D1052" s="21">
        <v>138.54</v>
      </c>
      <c r="E1052" s="9">
        <v>143403.65150000001</v>
      </c>
      <c r="F1052" s="9">
        <v>2083063.1048999999</v>
      </c>
      <c r="G1052" s="9">
        <v>77366.129400000005</v>
      </c>
      <c r="H1052" s="9">
        <v>380150.15039999998</v>
      </c>
      <c r="I1052" s="9">
        <v>73942.493000000002</v>
      </c>
      <c r="J1052" s="9">
        <v>112682.41469999999</v>
      </c>
      <c r="K1052" s="9">
        <v>923.529</v>
      </c>
      <c r="L1052" s="9">
        <v>2582877.1118999999</v>
      </c>
      <c r="M1052" s="9">
        <f t="shared" si="131"/>
        <v>111758.8857</v>
      </c>
      <c r="N1052" s="9"/>
      <c r="O1052" s="9"/>
      <c r="P1052" s="9"/>
      <c r="Q1052" s="9"/>
      <c r="R1052" s="9"/>
      <c r="S1052" s="9"/>
      <c r="T1052" s="9"/>
      <c r="U1052" s="9"/>
      <c r="V1052" s="9">
        <f t="shared" si="128"/>
        <v>411965.65150000004</v>
      </c>
      <c r="W1052" s="9"/>
      <c r="X1052" s="9"/>
      <c r="Y1052" s="9"/>
      <c r="Z1052" s="9"/>
      <c r="AA1052" s="8">
        <v>1047</v>
      </c>
      <c r="AB1052" s="20">
        <v>2016</v>
      </c>
      <c r="AC1052" s="20">
        <v>1948</v>
      </c>
      <c r="AD1052" s="21">
        <v>128.72</v>
      </c>
      <c r="AE1052" s="9">
        <f t="shared" si="132"/>
        <v>231887.19639807334</v>
      </c>
      <c r="AF1052" s="9">
        <v>2253017.7730999999</v>
      </c>
      <c r="AG1052" s="9">
        <v>33508.915200000003</v>
      </c>
      <c r="AH1052" s="9">
        <v>206069.4865</v>
      </c>
      <c r="AI1052" s="9">
        <v>73181.505099999995</v>
      </c>
      <c r="AJ1052" s="9">
        <v>475886.9915</v>
      </c>
      <c r="AK1052" s="9">
        <v>16807.895417527172</v>
      </c>
      <c r="AL1052" s="9">
        <v>2792969.5795843997</v>
      </c>
      <c r="AM1052" s="9">
        <f t="shared" si="133"/>
        <v>459079.09608247282</v>
      </c>
      <c r="AN1052" s="9"/>
      <c r="AO1052" s="9"/>
      <c r="AP1052" s="9"/>
      <c r="AQ1052" s="9"/>
      <c r="AR1052" s="9"/>
      <c r="AS1052" s="9"/>
      <c r="AT1052" s="9"/>
      <c r="AU1052" s="9"/>
      <c r="AV1052" s="9">
        <f t="shared" si="129"/>
        <v>231887.19639807334</v>
      </c>
      <c r="AW1052" s="9"/>
      <c r="AX1052" s="9"/>
      <c r="AY1052" s="9"/>
      <c r="AZ1052" s="9"/>
      <c r="BA1052" s="20">
        <v>1047</v>
      </c>
      <c r="BB1052" s="20">
        <v>2017</v>
      </c>
      <c r="BC1052" s="20">
        <v>1949</v>
      </c>
      <c r="BD1052" s="21">
        <v>156.88</v>
      </c>
      <c r="BE1052" s="9">
        <f t="shared" si="134"/>
        <v>-132951.64987283107</v>
      </c>
      <c r="BF1052" s="9">
        <v>2261212.3437999999</v>
      </c>
      <c r="BG1052" s="9">
        <v>33412.713799999998</v>
      </c>
      <c r="BH1052" s="9">
        <v>188541.86190000002</v>
      </c>
      <c r="BI1052" s="9">
        <v>87429.614431565293</v>
      </c>
      <c r="BJ1052" s="9">
        <v>264445.73820000002</v>
      </c>
      <c r="BK1052" s="9">
        <v>104904.71975193966</v>
      </c>
      <c r="BL1052" s="9">
        <v>2863089.2022524565</v>
      </c>
      <c r="BM1052" s="9">
        <f t="shared" si="135"/>
        <v>159541.01844806038</v>
      </c>
      <c r="BN1052" s="9"/>
      <c r="BO1052" s="9"/>
      <c r="BP1052" s="9"/>
      <c r="BQ1052" s="9"/>
      <c r="BR1052" s="9"/>
      <c r="BS1052" s="9"/>
      <c r="BT1052" s="9"/>
      <c r="BU1052" s="9"/>
      <c r="BV1052" s="9">
        <f t="shared" si="130"/>
        <v>-132951.64987283107</v>
      </c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</row>
    <row r="1053" spans="1:117">
      <c r="A1053" s="8">
        <v>1048</v>
      </c>
      <c r="B1053" s="20">
        <v>2015</v>
      </c>
      <c r="C1053" s="20">
        <v>1979</v>
      </c>
      <c r="D1053" s="21">
        <v>82.26</v>
      </c>
      <c r="E1053" s="9">
        <v>33048.379000000001</v>
      </c>
      <c r="F1053" s="9">
        <v>2049139.763</v>
      </c>
      <c r="G1053" s="9">
        <v>77366.129400000005</v>
      </c>
      <c r="H1053" s="9">
        <v>380753.33889999997</v>
      </c>
      <c r="I1053" s="9">
        <v>71677.210900000005</v>
      </c>
      <c r="J1053" s="9">
        <v>35388.437400000003</v>
      </c>
      <c r="K1053" s="9">
        <v>7562.5631999999996</v>
      </c>
      <c r="L1053" s="9">
        <v>2573713.9372999999</v>
      </c>
      <c r="M1053" s="9">
        <f t="shared" si="131"/>
        <v>27825.874200000002</v>
      </c>
      <c r="N1053" s="9"/>
      <c r="O1053" s="9"/>
      <c r="P1053" s="9"/>
      <c r="Q1053" s="9"/>
      <c r="R1053" s="9"/>
      <c r="S1053" s="9"/>
      <c r="T1053" s="9"/>
      <c r="U1053" s="9"/>
      <c r="V1053" s="9">
        <f t="shared" si="128"/>
        <v>301610.37900000002</v>
      </c>
      <c r="W1053" s="9"/>
      <c r="X1053" s="9"/>
      <c r="Y1053" s="9"/>
      <c r="Z1053" s="9"/>
      <c r="AA1053" s="8">
        <v>1048</v>
      </c>
      <c r="AB1053" s="20">
        <v>2016</v>
      </c>
      <c r="AC1053" s="20">
        <v>1994</v>
      </c>
      <c r="AD1053" s="21">
        <v>130.30000000000001</v>
      </c>
      <c r="AE1053" s="9">
        <f t="shared" si="132"/>
        <v>-166502.91960192658</v>
      </c>
      <c r="AF1053" s="9">
        <v>2175061.5317000002</v>
      </c>
      <c r="AG1053" s="9">
        <v>33508.915200000003</v>
      </c>
      <c r="AH1053" s="9">
        <v>192240.66329999999</v>
      </c>
      <c r="AI1053" s="9">
        <v>125133.121</v>
      </c>
      <c r="AJ1053" s="9">
        <v>167837.05540000001</v>
      </c>
      <c r="AK1053" s="9">
        <v>98622.262617527173</v>
      </c>
      <c r="AL1053" s="9">
        <v>2761661.9435843998</v>
      </c>
      <c r="AM1053" s="9">
        <f t="shared" si="133"/>
        <v>69214.792782472839</v>
      </c>
      <c r="AN1053" s="9"/>
      <c r="AO1053" s="9"/>
      <c r="AP1053" s="9"/>
      <c r="AQ1053" s="9"/>
      <c r="AR1053" s="9"/>
      <c r="AS1053" s="9"/>
      <c r="AT1053" s="9"/>
      <c r="AU1053" s="9"/>
      <c r="AV1053" s="9">
        <f t="shared" si="129"/>
        <v>-166502.91960192658</v>
      </c>
      <c r="AW1053" s="9"/>
      <c r="AX1053" s="9"/>
      <c r="AY1053" s="9"/>
      <c r="AZ1053" s="9"/>
      <c r="BA1053" s="20">
        <v>1048</v>
      </c>
      <c r="BB1053" s="20">
        <v>2017</v>
      </c>
      <c r="BC1053" s="20">
        <v>1995</v>
      </c>
      <c r="BD1053" s="21">
        <v>184.03</v>
      </c>
      <c r="BE1053" s="9">
        <f t="shared" si="134"/>
        <v>-39560.327275460586</v>
      </c>
      <c r="BF1053" s="9">
        <v>2221478.0592</v>
      </c>
      <c r="BG1053" s="9">
        <v>33412.713799999998</v>
      </c>
      <c r="BH1053" s="9">
        <v>187534.48380000002</v>
      </c>
      <c r="BI1053" s="9">
        <v>91214.095628936004</v>
      </c>
      <c r="BJ1053" s="9">
        <v>345974.42000000004</v>
      </c>
      <c r="BK1053" s="9">
        <v>64511.492151939659</v>
      </c>
      <c r="BL1053" s="9">
        <v>2854662.6075524567</v>
      </c>
      <c r="BM1053" s="9">
        <f t="shared" si="135"/>
        <v>281462.92784806038</v>
      </c>
      <c r="BN1053" s="9"/>
      <c r="BO1053" s="9"/>
      <c r="BP1053" s="9"/>
      <c r="BQ1053" s="9"/>
      <c r="BR1053" s="9"/>
      <c r="BS1053" s="9"/>
      <c r="BT1053" s="9"/>
      <c r="BU1053" s="9"/>
      <c r="BV1053" s="9">
        <f t="shared" si="130"/>
        <v>-39560.327275460586</v>
      </c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</row>
    <row r="1054" spans="1:117">
      <c r="A1054" s="8">
        <v>1049</v>
      </c>
      <c r="B1054" s="20">
        <v>2015</v>
      </c>
      <c r="C1054" s="20">
        <v>1968</v>
      </c>
      <c r="D1054" s="21">
        <v>96.29</v>
      </c>
      <c r="E1054" s="9">
        <v>38231.776700000002</v>
      </c>
      <c r="F1054" s="9">
        <v>2040419.4846000001</v>
      </c>
      <c r="G1054" s="9">
        <v>77366.129400000005</v>
      </c>
      <c r="H1054" s="9">
        <v>380815.34789999999</v>
      </c>
      <c r="I1054" s="9">
        <v>71444.335300000006</v>
      </c>
      <c r="J1054" s="9">
        <v>55309.071000000004</v>
      </c>
      <c r="K1054" s="9">
        <v>16080.806699999999</v>
      </c>
      <c r="L1054" s="9">
        <v>2571041.7847000002</v>
      </c>
      <c r="M1054" s="9">
        <f t="shared" si="131"/>
        <v>39228.264300000003</v>
      </c>
      <c r="N1054" s="9"/>
      <c r="O1054" s="9"/>
      <c r="P1054" s="9"/>
      <c r="Q1054" s="9"/>
      <c r="R1054" s="9"/>
      <c r="S1054" s="9"/>
      <c r="T1054" s="9"/>
      <c r="U1054" s="9"/>
      <c r="V1054" s="9">
        <f t="shared" si="128"/>
        <v>306793.77670000005</v>
      </c>
      <c r="W1054" s="9"/>
      <c r="X1054" s="9"/>
      <c r="Y1054" s="9"/>
      <c r="Z1054" s="9"/>
      <c r="AA1054" s="8">
        <v>1049</v>
      </c>
      <c r="AB1054" s="20">
        <v>2016</v>
      </c>
      <c r="AC1054" s="20">
        <v>1998</v>
      </c>
      <c r="AD1054" s="21">
        <v>160.31</v>
      </c>
      <c r="AE1054" s="9">
        <f t="shared" si="132"/>
        <v>27195.136898073368</v>
      </c>
      <c r="AF1054" s="9">
        <v>2172706.6532000001</v>
      </c>
      <c r="AG1054" s="9">
        <v>33508.915200000003</v>
      </c>
      <c r="AH1054" s="9">
        <v>204342.64599999998</v>
      </c>
      <c r="AI1054" s="9">
        <v>79668.8361</v>
      </c>
      <c r="AJ1054" s="9">
        <v>342313.95439999999</v>
      </c>
      <c r="AK1054" s="9">
        <v>20466.16191752717</v>
      </c>
      <c r="AL1054" s="9">
        <v>2784879.7060843999</v>
      </c>
      <c r="AM1054" s="9">
        <f t="shared" si="133"/>
        <v>321847.79248247284</v>
      </c>
      <c r="AN1054" s="9"/>
      <c r="AO1054" s="9"/>
      <c r="AP1054" s="9"/>
      <c r="AQ1054" s="9"/>
      <c r="AR1054" s="9"/>
      <c r="AS1054" s="9"/>
      <c r="AT1054" s="9"/>
      <c r="AU1054" s="9"/>
      <c r="AV1054" s="9">
        <f t="shared" si="129"/>
        <v>27195.136898073368</v>
      </c>
      <c r="AW1054" s="9"/>
      <c r="AX1054" s="9"/>
      <c r="AY1054" s="9"/>
      <c r="AZ1054" s="9"/>
      <c r="BA1054" s="20">
        <v>1049</v>
      </c>
      <c r="BB1054" s="20">
        <v>2017</v>
      </c>
      <c r="BC1054" s="20">
        <v>1999</v>
      </c>
      <c r="BD1054" s="21">
        <v>133.88999999999999</v>
      </c>
      <c r="BE1054" s="9">
        <f t="shared" si="134"/>
        <v>77840.508403114509</v>
      </c>
      <c r="BF1054" s="9">
        <v>2199711.3465999998</v>
      </c>
      <c r="BG1054" s="9">
        <v>33412.713799999998</v>
      </c>
      <c r="BH1054" s="9">
        <v>192205.33470000001</v>
      </c>
      <c r="BI1054" s="9">
        <v>73666.814407510697</v>
      </c>
      <c r="BJ1054" s="9">
        <v>505758.76640000002</v>
      </c>
      <c r="BK1054" s="9">
        <v>41186.649251939663</v>
      </c>
      <c r="BL1054" s="9">
        <v>2885727.8182524564</v>
      </c>
      <c r="BM1054" s="9">
        <f t="shared" si="135"/>
        <v>464572.11714806035</v>
      </c>
      <c r="BN1054" s="9"/>
      <c r="BO1054" s="9"/>
      <c r="BP1054" s="9"/>
      <c r="BQ1054" s="9"/>
      <c r="BR1054" s="9"/>
      <c r="BS1054" s="9"/>
      <c r="BT1054" s="9"/>
      <c r="BU1054" s="9"/>
      <c r="BV1054" s="9">
        <f t="shared" si="130"/>
        <v>77840.508403114509</v>
      </c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</row>
    <row r="1055" spans="1:117">
      <c r="A1055" s="8">
        <v>1050</v>
      </c>
      <c r="B1055" s="20">
        <v>2015</v>
      </c>
      <c r="C1055" s="20">
        <v>1975</v>
      </c>
      <c r="D1055" s="21">
        <v>110.85</v>
      </c>
      <c r="E1055" s="9">
        <v>29745.489600000001</v>
      </c>
      <c r="F1055" s="9">
        <v>2047386.6044000001</v>
      </c>
      <c r="G1055" s="9">
        <v>77366.129400000005</v>
      </c>
      <c r="H1055" s="9">
        <v>380097.397</v>
      </c>
      <c r="I1055" s="9">
        <v>74140.609299999996</v>
      </c>
      <c r="J1055" s="9">
        <v>39282.732799999998</v>
      </c>
      <c r="K1055" s="9">
        <v>18690.093400000002</v>
      </c>
      <c r="L1055" s="9">
        <v>2569837.8898999998</v>
      </c>
      <c r="M1055" s="9">
        <f t="shared" si="131"/>
        <v>20592.639399999996</v>
      </c>
      <c r="N1055" s="9"/>
      <c r="O1055" s="9"/>
      <c r="P1055" s="9"/>
      <c r="Q1055" s="9"/>
      <c r="R1055" s="9"/>
      <c r="S1055" s="9"/>
      <c r="T1055" s="9"/>
      <c r="U1055" s="9"/>
      <c r="V1055" s="9">
        <f t="shared" si="128"/>
        <v>298307.48960000003</v>
      </c>
      <c r="W1055" s="9"/>
      <c r="X1055" s="9"/>
      <c r="Y1055" s="9"/>
      <c r="Z1055" s="9"/>
      <c r="AA1055" s="8">
        <v>1050</v>
      </c>
      <c r="AB1055" s="20">
        <v>2016</v>
      </c>
      <c r="AC1055" s="20">
        <v>1951</v>
      </c>
      <c r="AD1055" s="21">
        <v>145.72999999999999</v>
      </c>
      <c r="AE1055" s="9">
        <f t="shared" si="132"/>
        <v>238434.69079807261</v>
      </c>
      <c r="AF1055" s="9">
        <v>2157152.4328000001</v>
      </c>
      <c r="AG1055" s="9">
        <v>33508.915200000003</v>
      </c>
      <c r="AH1055" s="9">
        <v>205568.101</v>
      </c>
      <c r="AI1055" s="9">
        <v>75065.091899999999</v>
      </c>
      <c r="AJ1055" s="9">
        <v>591292.35060000001</v>
      </c>
      <c r="AK1055" s="9">
        <v>11129.126717527171</v>
      </c>
      <c r="AL1055" s="9">
        <v>2813023.0739843999</v>
      </c>
      <c r="AM1055" s="9">
        <f t="shared" si="133"/>
        <v>580163.22388247284</v>
      </c>
      <c r="AN1055" s="9"/>
      <c r="AO1055" s="9"/>
      <c r="AP1055" s="9"/>
      <c r="AQ1055" s="9"/>
      <c r="AR1055" s="9"/>
      <c r="AS1055" s="9"/>
      <c r="AT1055" s="9"/>
      <c r="AU1055" s="9"/>
      <c r="AV1055" s="9">
        <f t="shared" si="129"/>
        <v>238434.69079807261</v>
      </c>
      <c r="AW1055" s="9"/>
      <c r="AX1055" s="9"/>
      <c r="AY1055" s="9"/>
      <c r="AZ1055" s="9"/>
      <c r="BA1055" s="20">
        <v>1050</v>
      </c>
      <c r="BB1055" s="20">
        <v>2017</v>
      </c>
      <c r="BC1055" s="20">
        <v>1952</v>
      </c>
      <c r="BD1055" s="21">
        <v>132.01</v>
      </c>
      <c r="BE1055" s="9">
        <f t="shared" si="134"/>
        <v>55529.079618108924</v>
      </c>
      <c r="BF1055" s="9">
        <v>2167346.3969999999</v>
      </c>
      <c r="BG1055" s="9">
        <v>33412.713799999998</v>
      </c>
      <c r="BH1055" s="9">
        <v>191954.7947</v>
      </c>
      <c r="BI1055" s="9">
        <v>74608.033722505104</v>
      </c>
      <c r="BJ1055" s="9">
        <v>508830.78660000005</v>
      </c>
      <c r="BK1055" s="9">
        <v>43138.805151939661</v>
      </c>
      <c r="BL1055" s="9">
        <v>2877484.8410524563</v>
      </c>
      <c r="BM1055" s="9">
        <f t="shared" si="135"/>
        <v>465691.98144806037</v>
      </c>
      <c r="BN1055" s="9"/>
      <c r="BO1055" s="9"/>
      <c r="BP1055" s="9"/>
      <c r="BQ1055" s="9"/>
      <c r="BR1055" s="9"/>
      <c r="BS1055" s="9"/>
      <c r="BT1055" s="9"/>
      <c r="BU1055" s="9"/>
      <c r="BV1055" s="9">
        <f t="shared" si="130"/>
        <v>55529.079618108924</v>
      </c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</row>
    <row r="1056" spans="1:117">
      <c r="A1056" s="8">
        <v>1051</v>
      </c>
      <c r="B1056" s="20">
        <v>2015</v>
      </c>
      <c r="C1056" s="20">
        <v>1968</v>
      </c>
      <c r="D1056" s="21">
        <v>96.29</v>
      </c>
      <c r="E1056" s="9">
        <v>33329.948299999996</v>
      </c>
      <c r="F1056" s="9">
        <v>2031379.6751000001</v>
      </c>
      <c r="G1056" s="9">
        <v>77366.129400000005</v>
      </c>
      <c r="H1056" s="9">
        <v>380896.07290000003</v>
      </c>
      <c r="I1056" s="9">
        <v>71141.171499999997</v>
      </c>
      <c r="J1056" s="9">
        <v>53110.393799999998</v>
      </c>
      <c r="K1056" s="9">
        <v>9995.4937000000009</v>
      </c>
      <c r="L1056" s="9">
        <v>2570568.0005000001</v>
      </c>
      <c r="M1056" s="9">
        <f t="shared" si="131"/>
        <v>43114.900099999999</v>
      </c>
      <c r="N1056" s="9"/>
      <c r="O1056" s="9"/>
      <c r="P1056" s="9"/>
      <c r="Q1056" s="9"/>
      <c r="R1056" s="9"/>
      <c r="S1056" s="9"/>
      <c r="T1056" s="9"/>
      <c r="U1056" s="9"/>
      <c r="V1056" s="9">
        <f t="shared" si="128"/>
        <v>301891.94829999999</v>
      </c>
      <c r="W1056" s="9"/>
      <c r="X1056" s="9"/>
      <c r="Y1056" s="9"/>
      <c r="Z1056" s="9"/>
      <c r="AA1056" s="8">
        <v>1051</v>
      </c>
      <c r="AB1056" s="20">
        <v>2016</v>
      </c>
      <c r="AC1056" s="20">
        <v>1981</v>
      </c>
      <c r="AD1056" s="21">
        <v>167.58</v>
      </c>
      <c r="AE1056" s="9">
        <f t="shared" si="132"/>
        <v>131477.18219807278</v>
      </c>
      <c r="AF1056" s="9">
        <v>2137990.5543</v>
      </c>
      <c r="AG1056" s="9">
        <v>33508.915200000003</v>
      </c>
      <c r="AH1056" s="9">
        <v>204075.47519999999</v>
      </c>
      <c r="AI1056" s="9">
        <v>80672.5337</v>
      </c>
      <c r="AJ1056" s="9">
        <v>477466.55710000003</v>
      </c>
      <c r="AK1056" s="9">
        <v>11113.085617527171</v>
      </c>
      <c r="AL1056" s="9">
        <v>2791123.7676843996</v>
      </c>
      <c r="AM1056" s="9">
        <f t="shared" si="133"/>
        <v>466353.47148247284</v>
      </c>
      <c r="AN1056" s="9"/>
      <c r="AO1056" s="9"/>
      <c r="AP1056" s="9"/>
      <c r="AQ1056" s="9"/>
      <c r="AR1056" s="9"/>
      <c r="AS1056" s="9"/>
      <c r="AT1056" s="9"/>
      <c r="AU1056" s="9"/>
      <c r="AV1056" s="9">
        <f t="shared" si="129"/>
        <v>131477.18219807278</v>
      </c>
      <c r="AW1056" s="9"/>
      <c r="AX1056" s="9"/>
      <c r="AY1056" s="9"/>
      <c r="AZ1056" s="9"/>
      <c r="BA1056" s="20">
        <v>1051</v>
      </c>
      <c r="BB1056" s="20">
        <v>2017</v>
      </c>
      <c r="BC1056" s="20">
        <v>1982</v>
      </c>
      <c r="BD1056" s="21">
        <v>156.35</v>
      </c>
      <c r="BE1056" s="9">
        <f t="shared" si="134"/>
        <v>148047.8641177481</v>
      </c>
      <c r="BF1056" s="9">
        <v>2179035.7952999999</v>
      </c>
      <c r="BG1056" s="9">
        <v>33412.713799999998</v>
      </c>
      <c r="BH1056" s="9">
        <v>192146.27910000001</v>
      </c>
      <c r="BI1056" s="9">
        <v>73888.672422144096</v>
      </c>
      <c r="BJ1056" s="9">
        <v>602336.4706</v>
      </c>
      <c r="BK1056" s="9">
        <v>39610.137251939661</v>
      </c>
      <c r="BL1056" s="9">
        <v>2893161.9298524563</v>
      </c>
      <c r="BM1056" s="9">
        <f t="shared" si="135"/>
        <v>562726.33334806038</v>
      </c>
      <c r="BN1056" s="9"/>
      <c r="BO1056" s="9"/>
      <c r="BP1056" s="9"/>
      <c r="BQ1056" s="9"/>
      <c r="BR1056" s="9"/>
      <c r="BS1056" s="9"/>
      <c r="BT1056" s="9"/>
      <c r="BU1056" s="9"/>
      <c r="BV1056" s="9">
        <f t="shared" si="130"/>
        <v>148047.8641177481</v>
      </c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</row>
    <row r="1057" spans="1:117">
      <c r="A1057" s="8">
        <v>1052</v>
      </c>
      <c r="B1057" s="20">
        <v>2015</v>
      </c>
      <c r="C1057" s="20">
        <v>1996</v>
      </c>
      <c r="D1057" s="21">
        <v>138.54</v>
      </c>
      <c r="E1057" s="9">
        <v>130833.74189999999</v>
      </c>
      <c r="F1057" s="9">
        <v>2043888.0804000001</v>
      </c>
      <c r="G1057" s="9">
        <v>77366.129400000005</v>
      </c>
      <c r="H1057" s="9">
        <v>379952.58799999999</v>
      </c>
      <c r="I1057" s="9">
        <v>74684.441099999996</v>
      </c>
      <c r="J1057" s="9">
        <v>137233.84830000001</v>
      </c>
      <c r="K1057" s="9">
        <v>0</v>
      </c>
      <c r="L1057" s="9">
        <v>2582291.3453000002</v>
      </c>
      <c r="M1057" s="9">
        <f t="shared" si="131"/>
        <v>137233.84830000001</v>
      </c>
      <c r="N1057" s="9"/>
      <c r="O1057" s="9"/>
      <c r="P1057" s="9"/>
      <c r="Q1057" s="9"/>
      <c r="R1057" s="9"/>
      <c r="S1057" s="9"/>
      <c r="T1057" s="9"/>
      <c r="U1057" s="9"/>
      <c r="V1057" s="9">
        <f t="shared" si="128"/>
        <v>399395.74190000002</v>
      </c>
      <c r="W1057" s="9"/>
      <c r="X1057" s="9"/>
      <c r="Y1057" s="9"/>
      <c r="Z1057" s="9"/>
      <c r="AA1057" s="8">
        <v>1052</v>
      </c>
      <c r="AB1057" s="20">
        <v>2016</v>
      </c>
      <c r="AC1057" s="20">
        <v>1966</v>
      </c>
      <c r="AD1057" s="21">
        <v>143.24</v>
      </c>
      <c r="AE1057" s="9">
        <f t="shared" si="132"/>
        <v>27926.619098073803</v>
      </c>
      <c r="AF1057" s="9">
        <v>2200638.3179000001</v>
      </c>
      <c r="AG1057" s="9">
        <v>33508.915200000003</v>
      </c>
      <c r="AH1057" s="9">
        <v>203917.39169999998</v>
      </c>
      <c r="AI1057" s="9">
        <v>81266.415999999997</v>
      </c>
      <c r="AJ1057" s="9">
        <v>300310.9987</v>
      </c>
      <c r="AK1057" s="9">
        <v>21665.636217527172</v>
      </c>
      <c r="AL1057" s="9">
        <v>2770049.7841843995</v>
      </c>
      <c r="AM1057" s="9">
        <f t="shared" si="133"/>
        <v>278645.36248247285</v>
      </c>
      <c r="AN1057" s="9"/>
      <c r="AO1057" s="9"/>
      <c r="AP1057" s="9"/>
      <c r="AQ1057" s="9"/>
      <c r="AR1057" s="9"/>
      <c r="AS1057" s="9"/>
      <c r="AT1057" s="9"/>
      <c r="AU1057" s="9"/>
      <c r="AV1057" s="9">
        <f t="shared" si="129"/>
        <v>27926.619098073803</v>
      </c>
      <c r="AW1057" s="9"/>
      <c r="AX1057" s="9"/>
      <c r="AY1057" s="9"/>
      <c r="AZ1057" s="9"/>
      <c r="BA1057" s="20">
        <v>1052</v>
      </c>
      <c r="BB1057" s="20">
        <v>2017</v>
      </c>
      <c r="BC1057" s="20">
        <v>1967</v>
      </c>
      <c r="BD1057" s="21">
        <v>128.53</v>
      </c>
      <c r="BE1057" s="9">
        <f t="shared" si="134"/>
        <v>44593.227386574261</v>
      </c>
      <c r="BF1057" s="9">
        <v>2250310.1137000001</v>
      </c>
      <c r="BG1057" s="9">
        <v>33412.713799999998</v>
      </c>
      <c r="BH1057" s="9">
        <v>190969.8769</v>
      </c>
      <c r="BI1057" s="9">
        <v>78308.137090970893</v>
      </c>
      <c r="BJ1057" s="9">
        <v>416284.69420000003</v>
      </c>
      <c r="BK1057" s="9">
        <v>54759.621251939665</v>
      </c>
      <c r="BL1057" s="9">
        <v>2869932.6870524567</v>
      </c>
      <c r="BM1057" s="9">
        <f t="shared" si="135"/>
        <v>361525.07294806035</v>
      </c>
      <c r="BN1057" s="9"/>
      <c r="BO1057" s="9"/>
      <c r="BP1057" s="9"/>
      <c r="BQ1057" s="9"/>
      <c r="BR1057" s="9"/>
      <c r="BS1057" s="9"/>
      <c r="BT1057" s="9"/>
      <c r="BU1057" s="9"/>
      <c r="BV1057" s="9">
        <f t="shared" si="130"/>
        <v>44593.227386574261</v>
      </c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</row>
    <row r="1058" spans="1:117">
      <c r="A1058" s="8">
        <v>1053</v>
      </c>
      <c r="B1058" s="20">
        <v>2015</v>
      </c>
      <c r="C1058" s="20">
        <v>1991</v>
      </c>
      <c r="D1058" s="21">
        <v>111.56</v>
      </c>
      <c r="E1058" s="9">
        <v>61696.815499999997</v>
      </c>
      <c r="F1058" s="9">
        <v>2049879.5009000001</v>
      </c>
      <c r="G1058" s="9">
        <v>77366.129400000005</v>
      </c>
      <c r="H1058" s="9">
        <v>380607.42180000001</v>
      </c>
      <c r="I1058" s="9">
        <v>72225.204299999998</v>
      </c>
      <c r="J1058" s="9">
        <v>57674.461000000003</v>
      </c>
      <c r="K1058" s="9">
        <v>0</v>
      </c>
      <c r="L1058" s="9">
        <v>2576055.9018999999</v>
      </c>
      <c r="M1058" s="9">
        <f t="shared" si="131"/>
        <v>57674.461000000003</v>
      </c>
      <c r="N1058" s="9"/>
      <c r="O1058" s="9"/>
      <c r="P1058" s="9"/>
      <c r="Q1058" s="9"/>
      <c r="R1058" s="9"/>
      <c r="S1058" s="9"/>
      <c r="T1058" s="9"/>
      <c r="U1058" s="9"/>
      <c r="V1058" s="9">
        <f t="shared" si="128"/>
        <v>330258.81550000003</v>
      </c>
      <c r="W1058" s="9"/>
      <c r="X1058" s="9"/>
      <c r="Y1058" s="9"/>
      <c r="Z1058" s="9"/>
      <c r="AA1058" s="8">
        <v>1053</v>
      </c>
      <c r="AB1058" s="20">
        <v>2016</v>
      </c>
      <c r="AC1058" s="20">
        <v>2003</v>
      </c>
      <c r="AD1058" s="21">
        <v>113.28</v>
      </c>
      <c r="AE1058" s="9">
        <f t="shared" si="132"/>
        <v>-48153.219501926098</v>
      </c>
      <c r="AF1058" s="9">
        <v>2239468.9523</v>
      </c>
      <c r="AG1058" s="9">
        <v>33508.915200000003</v>
      </c>
      <c r="AH1058" s="9">
        <v>197656.3333</v>
      </c>
      <c r="AI1058" s="9">
        <v>104787.7307</v>
      </c>
      <c r="AJ1058" s="9">
        <v>252368.83500000002</v>
      </c>
      <c r="AK1058" s="9">
        <v>106767.55761752717</v>
      </c>
      <c r="AL1058" s="9">
        <v>2769176.4283843995</v>
      </c>
      <c r="AM1058" s="9">
        <f t="shared" si="133"/>
        <v>145601.27738247285</v>
      </c>
      <c r="AN1058" s="9"/>
      <c r="AO1058" s="9"/>
      <c r="AP1058" s="9"/>
      <c r="AQ1058" s="9"/>
      <c r="AR1058" s="9"/>
      <c r="AS1058" s="9"/>
      <c r="AT1058" s="9"/>
      <c r="AU1058" s="9"/>
      <c r="AV1058" s="9">
        <f t="shared" si="129"/>
        <v>-48153.219501926098</v>
      </c>
      <c r="AW1058" s="9"/>
      <c r="AX1058" s="9"/>
      <c r="AY1058" s="9"/>
      <c r="AZ1058" s="9"/>
      <c r="BA1058" s="20">
        <v>1053</v>
      </c>
      <c r="BB1058" s="20">
        <v>2017</v>
      </c>
      <c r="BC1058" s="20">
        <v>2004</v>
      </c>
      <c r="BD1058" s="21">
        <v>109.88</v>
      </c>
      <c r="BE1058" s="9">
        <f t="shared" si="134"/>
        <v>-185154.13593574753</v>
      </c>
      <c r="BF1058" s="9">
        <v>2257453.7258000001</v>
      </c>
      <c r="BG1058" s="9">
        <v>33412.713799999998</v>
      </c>
      <c r="BH1058" s="9">
        <v>186489.1661</v>
      </c>
      <c r="BI1058" s="9">
        <v>95141.106868648494</v>
      </c>
      <c r="BJ1058" s="9">
        <v>190669.14359999998</v>
      </c>
      <c r="BK1058" s="9">
        <v>102785.67665193966</v>
      </c>
      <c r="BL1058" s="9">
        <v>2845534.3154524565</v>
      </c>
      <c r="BM1058" s="9">
        <f t="shared" si="135"/>
        <v>87883.466948060319</v>
      </c>
      <c r="BN1058" s="9"/>
      <c r="BO1058" s="9"/>
      <c r="BP1058" s="9"/>
      <c r="BQ1058" s="9"/>
      <c r="BR1058" s="9"/>
      <c r="BS1058" s="9"/>
      <c r="BT1058" s="9"/>
      <c r="BU1058" s="9"/>
      <c r="BV1058" s="9">
        <f t="shared" si="130"/>
        <v>-185154.13593574753</v>
      </c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</row>
    <row r="1059" spans="1:117">
      <c r="A1059" s="8">
        <v>1054</v>
      </c>
      <c r="B1059" s="20">
        <v>2015</v>
      </c>
      <c r="C1059" s="20">
        <v>1983</v>
      </c>
      <c r="D1059" s="21">
        <v>122.32</v>
      </c>
      <c r="E1059" s="9">
        <v>82518.109599999996</v>
      </c>
      <c r="F1059" s="9">
        <v>2051340.5862</v>
      </c>
      <c r="G1059" s="9">
        <v>77366.129400000005</v>
      </c>
      <c r="H1059" s="9">
        <v>380551.45199999999</v>
      </c>
      <c r="I1059" s="9">
        <v>72435.399600000004</v>
      </c>
      <c r="J1059" s="9">
        <v>76405.829100000003</v>
      </c>
      <c r="K1059" s="9">
        <v>4837.2802000000001</v>
      </c>
      <c r="L1059" s="9">
        <v>2570744.0066</v>
      </c>
      <c r="M1059" s="9">
        <f t="shared" si="131"/>
        <v>71568.548900000009</v>
      </c>
      <c r="N1059" s="9"/>
      <c r="O1059" s="9"/>
      <c r="P1059" s="9"/>
      <c r="Q1059" s="9"/>
      <c r="R1059" s="9"/>
      <c r="S1059" s="9"/>
      <c r="T1059" s="9"/>
      <c r="U1059" s="9"/>
      <c r="V1059" s="9">
        <f t="shared" si="128"/>
        <v>351080.10960000003</v>
      </c>
      <c r="W1059" s="9"/>
      <c r="X1059" s="9"/>
      <c r="Y1059" s="9"/>
      <c r="Z1059" s="9"/>
      <c r="AA1059" s="8">
        <v>1054</v>
      </c>
      <c r="AB1059" s="20">
        <v>2016</v>
      </c>
      <c r="AC1059" s="20">
        <v>2000</v>
      </c>
      <c r="AD1059" s="21">
        <v>82.51</v>
      </c>
      <c r="AE1059" s="9">
        <f t="shared" si="132"/>
        <v>58225.904098073021</v>
      </c>
      <c r="AF1059" s="9">
        <v>2176777.7793999999</v>
      </c>
      <c r="AG1059" s="9">
        <v>33508.915200000003</v>
      </c>
      <c r="AH1059" s="9">
        <v>204475.21</v>
      </c>
      <c r="AI1059" s="9">
        <v>79170.824600000007</v>
      </c>
      <c r="AJ1059" s="9">
        <v>361104.30060000002</v>
      </c>
      <c r="AK1059" s="9">
        <v>14668.026217527171</v>
      </c>
      <c r="AL1059" s="9">
        <v>2782143.0994843999</v>
      </c>
      <c r="AM1059" s="9">
        <f t="shared" si="133"/>
        <v>346436.27438247285</v>
      </c>
      <c r="AN1059" s="9"/>
      <c r="AO1059" s="9"/>
      <c r="AP1059" s="9"/>
      <c r="AQ1059" s="9"/>
      <c r="AR1059" s="9"/>
      <c r="AS1059" s="9"/>
      <c r="AT1059" s="9"/>
      <c r="AU1059" s="9"/>
      <c r="AV1059" s="9">
        <f t="shared" si="129"/>
        <v>58225.904098073021</v>
      </c>
      <c r="AW1059" s="9"/>
      <c r="AX1059" s="9"/>
      <c r="AY1059" s="9"/>
      <c r="AZ1059" s="9"/>
      <c r="BA1059" s="20">
        <v>1054</v>
      </c>
      <c r="BB1059" s="20">
        <v>2017</v>
      </c>
      <c r="BC1059" s="20">
        <v>2001</v>
      </c>
      <c r="BD1059" s="21">
        <v>130.38999999999999</v>
      </c>
      <c r="BE1059" s="9">
        <f t="shared" si="134"/>
        <v>-328542.05482167285</v>
      </c>
      <c r="BF1059" s="9">
        <v>2214357.8130999999</v>
      </c>
      <c r="BG1059" s="9">
        <v>33412.713799999998</v>
      </c>
      <c r="BH1059" s="9">
        <v>176988.1397</v>
      </c>
      <c r="BI1059" s="9">
        <v>130834.214282723</v>
      </c>
      <c r="BJ1059" s="9">
        <v>99225.552100000001</v>
      </c>
      <c r="BK1059" s="9">
        <v>144206.07555193966</v>
      </c>
      <c r="BL1059" s="9">
        <v>2839154.4122524564</v>
      </c>
      <c r="BM1059" s="9">
        <f t="shared" si="135"/>
        <v>-44980.523451939662</v>
      </c>
      <c r="BN1059" s="9"/>
      <c r="BO1059" s="9"/>
      <c r="BP1059" s="9"/>
      <c r="BQ1059" s="9"/>
      <c r="BR1059" s="9"/>
      <c r="BS1059" s="9"/>
      <c r="BT1059" s="9"/>
      <c r="BU1059" s="9"/>
      <c r="BV1059" s="9">
        <f t="shared" si="130"/>
        <v>-328542.05482167285</v>
      </c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</row>
    <row r="1060" spans="1:117">
      <c r="A1060" s="8">
        <v>1055</v>
      </c>
      <c r="B1060" s="20">
        <v>2015</v>
      </c>
      <c r="C1060" s="20">
        <v>1980</v>
      </c>
      <c r="D1060" s="21">
        <v>97.62</v>
      </c>
      <c r="E1060" s="9">
        <v>85597.612500000003</v>
      </c>
      <c r="F1060" s="9">
        <v>2031116.0292</v>
      </c>
      <c r="G1060" s="9">
        <v>77366.129400000005</v>
      </c>
      <c r="H1060" s="9">
        <v>380475.408</v>
      </c>
      <c r="I1060" s="9">
        <v>72720.983699999997</v>
      </c>
      <c r="J1060" s="9">
        <v>111351.0827</v>
      </c>
      <c r="K1060" s="9">
        <v>384.97289999999998</v>
      </c>
      <c r="L1060" s="9">
        <v>2587047.0477</v>
      </c>
      <c r="M1060" s="9">
        <f t="shared" si="131"/>
        <v>110966.10980000001</v>
      </c>
      <c r="N1060" s="9"/>
      <c r="O1060" s="9"/>
      <c r="P1060" s="9"/>
      <c r="Q1060" s="9"/>
      <c r="R1060" s="9"/>
      <c r="S1060" s="9"/>
      <c r="T1060" s="9"/>
      <c r="U1060" s="9"/>
      <c r="V1060" s="9">
        <f t="shared" si="128"/>
        <v>354159.61250000005</v>
      </c>
      <c r="W1060" s="9"/>
      <c r="X1060" s="9"/>
      <c r="Y1060" s="9"/>
      <c r="Z1060" s="9"/>
      <c r="AA1060" s="8">
        <v>1055</v>
      </c>
      <c r="AB1060" s="20">
        <v>2016</v>
      </c>
      <c r="AC1060" s="20">
        <v>2005</v>
      </c>
      <c r="AD1060" s="21">
        <v>141.47</v>
      </c>
      <c r="AE1060" s="9">
        <f t="shared" si="132"/>
        <v>11229.202498072758</v>
      </c>
      <c r="AF1060" s="9">
        <v>2155001.4068</v>
      </c>
      <c r="AG1060" s="9">
        <v>33508.915200000003</v>
      </c>
      <c r="AH1060" s="9">
        <v>203668.54369999998</v>
      </c>
      <c r="AI1060" s="9">
        <v>82201.278900000005</v>
      </c>
      <c r="AJ1060" s="9">
        <v>324396.37479999999</v>
      </c>
      <c r="AK1060" s="9">
        <v>22185.01961752717</v>
      </c>
      <c r="AL1060" s="9">
        <v>2765362.2972843996</v>
      </c>
      <c r="AM1060" s="9">
        <f t="shared" si="133"/>
        <v>302211.35518247285</v>
      </c>
      <c r="AN1060" s="9"/>
      <c r="AO1060" s="9"/>
      <c r="AP1060" s="9"/>
      <c r="AQ1060" s="9"/>
      <c r="AR1060" s="9"/>
      <c r="AS1060" s="9"/>
      <c r="AT1060" s="9"/>
      <c r="AU1060" s="9"/>
      <c r="AV1060" s="9">
        <f t="shared" si="129"/>
        <v>11229.202498072758</v>
      </c>
      <c r="AW1060" s="9"/>
      <c r="AX1060" s="9"/>
      <c r="AY1060" s="9"/>
      <c r="AZ1060" s="9"/>
      <c r="BA1060" s="20">
        <v>1055</v>
      </c>
      <c r="BB1060" s="20">
        <v>2017</v>
      </c>
      <c r="BC1060" s="20">
        <v>2006</v>
      </c>
      <c r="BD1060" s="21">
        <v>123.71</v>
      </c>
      <c r="BE1060" s="9">
        <f t="shared" si="134"/>
        <v>50914.819972465746</v>
      </c>
      <c r="BF1060" s="9">
        <v>2218453.2577</v>
      </c>
      <c r="BG1060" s="9">
        <v>33412.713799999998</v>
      </c>
      <c r="BH1060" s="9">
        <v>189664.10980000001</v>
      </c>
      <c r="BI1060" s="9">
        <v>83213.594776861995</v>
      </c>
      <c r="BJ1060" s="9">
        <v>457633.63320000004</v>
      </c>
      <c r="BK1060" s="9">
        <v>60687.848451939659</v>
      </c>
      <c r="BL1060" s="9">
        <v>2870774.6408524564</v>
      </c>
      <c r="BM1060" s="9">
        <f t="shared" si="135"/>
        <v>396945.7847480604</v>
      </c>
      <c r="BN1060" s="9"/>
      <c r="BO1060" s="9"/>
      <c r="BP1060" s="9"/>
      <c r="BQ1060" s="9"/>
      <c r="BR1060" s="9"/>
      <c r="BS1060" s="9"/>
      <c r="BT1060" s="9"/>
      <c r="BU1060" s="9"/>
      <c r="BV1060" s="9">
        <f t="shared" si="130"/>
        <v>50914.819972465746</v>
      </c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</row>
    <row r="1061" spans="1:117">
      <c r="A1061" s="8">
        <v>1056</v>
      </c>
      <c r="B1061" s="20">
        <v>2015</v>
      </c>
      <c r="C1061" s="20">
        <v>1965</v>
      </c>
      <c r="D1061" s="21">
        <v>125.74</v>
      </c>
      <c r="E1061" s="9">
        <v>41366.256200000003</v>
      </c>
      <c r="F1061" s="9">
        <v>2011414.2152</v>
      </c>
      <c r="G1061" s="9">
        <v>77366.129400000005</v>
      </c>
      <c r="H1061" s="9">
        <v>380191.5367</v>
      </c>
      <c r="I1061" s="9">
        <v>73787.066099999996</v>
      </c>
      <c r="J1061" s="9">
        <v>76371.862500000003</v>
      </c>
      <c r="K1061" s="9">
        <v>3707.08</v>
      </c>
      <c r="L1061" s="9">
        <v>2574057.4737</v>
      </c>
      <c r="M1061" s="9">
        <f t="shared" si="131"/>
        <v>72664.782500000001</v>
      </c>
      <c r="N1061" s="9"/>
      <c r="O1061" s="9"/>
      <c r="P1061" s="9"/>
      <c r="Q1061" s="9"/>
      <c r="R1061" s="9"/>
      <c r="S1061" s="9"/>
      <c r="T1061" s="9"/>
      <c r="U1061" s="9"/>
      <c r="V1061" s="9">
        <f t="shared" si="128"/>
        <v>309928.2562</v>
      </c>
      <c r="W1061" s="9"/>
      <c r="X1061" s="9"/>
      <c r="Y1061" s="9"/>
      <c r="Z1061" s="9"/>
      <c r="AA1061" s="8">
        <v>1056</v>
      </c>
      <c r="AB1061" s="20">
        <v>2016</v>
      </c>
      <c r="AC1061" s="20">
        <v>1983</v>
      </c>
      <c r="AD1061" s="21">
        <v>157.11000000000001</v>
      </c>
      <c r="AE1061" s="9">
        <f t="shared" si="132"/>
        <v>113091.587498073</v>
      </c>
      <c r="AF1061" s="9">
        <v>2160107.6099</v>
      </c>
      <c r="AG1061" s="9">
        <v>33508.915200000003</v>
      </c>
      <c r="AH1061" s="9">
        <v>206086.61779999998</v>
      </c>
      <c r="AI1061" s="9">
        <v>73117.146999999997</v>
      </c>
      <c r="AJ1061" s="9">
        <v>446902.46880000003</v>
      </c>
      <c r="AK1061" s="9">
        <v>9575.7688175271705</v>
      </c>
      <c r="AL1061" s="9">
        <v>2797055.4023843999</v>
      </c>
      <c r="AM1061" s="9">
        <f t="shared" si="133"/>
        <v>437326.69998247287</v>
      </c>
      <c r="AN1061" s="9"/>
      <c r="AO1061" s="9"/>
      <c r="AP1061" s="9"/>
      <c r="AQ1061" s="9"/>
      <c r="AR1061" s="9"/>
      <c r="AS1061" s="9"/>
      <c r="AT1061" s="9"/>
      <c r="AU1061" s="9"/>
      <c r="AV1061" s="9">
        <f t="shared" si="129"/>
        <v>113091.587498073</v>
      </c>
      <c r="AW1061" s="9"/>
      <c r="AX1061" s="9"/>
      <c r="AY1061" s="9"/>
      <c r="AZ1061" s="9"/>
      <c r="BA1061" s="20">
        <v>1056</v>
      </c>
      <c r="BB1061" s="20">
        <v>2017</v>
      </c>
      <c r="BC1061" s="20">
        <v>1984</v>
      </c>
      <c r="BD1061" s="21">
        <v>117.76</v>
      </c>
      <c r="BE1061" s="9">
        <f t="shared" si="134"/>
        <v>183842.22273657052</v>
      </c>
      <c r="BF1061" s="9">
        <v>2205747.375</v>
      </c>
      <c r="BG1061" s="9">
        <v>33412.713799999998</v>
      </c>
      <c r="BH1061" s="9">
        <v>192490.6679</v>
      </c>
      <c r="BI1061" s="9">
        <v>72594.8852409666</v>
      </c>
      <c r="BJ1061" s="9">
        <v>600953.28330000001</v>
      </c>
      <c r="BK1061" s="9">
        <v>39684.643651939659</v>
      </c>
      <c r="BL1061" s="9">
        <v>2881672.0588524565</v>
      </c>
      <c r="BM1061" s="9">
        <f t="shared" si="135"/>
        <v>561268.63964806031</v>
      </c>
      <c r="BN1061" s="9"/>
      <c r="BO1061" s="9"/>
      <c r="BP1061" s="9"/>
      <c r="BQ1061" s="9"/>
      <c r="BR1061" s="9"/>
      <c r="BS1061" s="9"/>
      <c r="BT1061" s="9"/>
      <c r="BU1061" s="9"/>
      <c r="BV1061" s="9">
        <f t="shared" si="130"/>
        <v>183842.22273657052</v>
      </c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</row>
    <row r="1062" spans="1:117">
      <c r="A1062" s="8">
        <v>1057</v>
      </c>
      <c r="B1062" s="20">
        <v>2015</v>
      </c>
      <c r="C1062" s="20">
        <v>1952</v>
      </c>
      <c r="D1062" s="21">
        <v>113.3</v>
      </c>
      <c r="E1062" s="9">
        <v>41593.223400000003</v>
      </c>
      <c r="F1062" s="9">
        <v>2028903.5777</v>
      </c>
      <c r="G1062" s="9">
        <v>77366.129400000005</v>
      </c>
      <c r="H1062" s="9">
        <v>379856.82189999998</v>
      </c>
      <c r="I1062" s="9">
        <v>75044.092000000004</v>
      </c>
      <c r="J1062" s="9">
        <v>61221.147900000004</v>
      </c>
      <c r="K1062" s="9">
        <v>2022.8921</v>
      </c>
      <c r="L1062" s="9">
        <v>2578775.6534000002</v>
      </c>
      <c r="M1062" s="9">
        <f t="shared" si="131"/>
        <v>59198.255800000006</v>
      </c>
      <c r="N1062" s="9"/>
      <c r="O1062" s="9"/>
      <c r="P1062" s="9"/>
      <c r="Q1062" s="9"/>
      <c r="R1062" s="9"/>
      <c r="S1062" s="9"/>
      <c r="T1062" s="9"/>
      <c r="U1062" s="9"/>
      <c r="V1062" s="9">
        <f t="shared" si="128"/>
        <v>310155.22340000002</v>
      </c>
      <c r="W1062" s="9"/>
      <c r="X1062" s="9"/>
      <c r="Y1062" s="9"/>
      <c r="Z1062" s="9"/>
      <c r="AA1062" s="8">
        <v>1057</v>
      </c>
      <c r="AB1062" s="20">
        <v>2016</v>
      </c>
      <c r="AC1062" s="20">
        <v>1976</v>
      </c>
      <c r="AD1062" s="21">
        <v>78.040000000000006</v>
      </c>
      <c r="AE1062" s="9">
        <f t="shared" si="132"/>
        <v>205597.17349807313</v>
      </c>
      <c r="AF1062" s="9">
        <v>2190151.3881999999</v>
      </c>
      <c r="AG1062" s="9">
        <v>33508.915200000003</v>
      </c>
      <c r="AH1062" s="9">
        <v>206340.65219999998</v>
      </c>
      <c r="AI1062" s="9">
        <v>72162.8</v>
      </c>
      <c r="AJ1062" s="9">
        <v>530020.52650000004</v>
      </c>
      <c r="AK1062" s="9">
        <v>8936.3475175271706</v>
      </c>
      <c r="AL1062" s="9">
        <v>2817650.7610843997</v>
      </c>
      <c r="AM1062" s="9">
        <f t="shared" si="133"/>
        <v>521084.17898247286</v>
      </c>
      <c r="AN1062" s="9"/>
      <c r="AO1062" s="9"/>
      <c r="AP1062" s="9"/>
      <c r="AQ1062" s="9"/>
      <c r="AR1062" s="9"/>
      <c r="AS1062" s="9"/>
      <c r="AT1062" s="9"/>
      <c r="AU1062" s="9"/>
      <c r="AV1062" s="9">
        <f t="shared" si="129"/>
        <v>205597.17349807313</v>
      </c>
      <c r="AW1062" s="9"/>
      <c r="AX1062" s="9"/>
      <c r="AY1062" s="9"/>
      <c r="AZ1062" s="9"/>
      <c r="BA1062" s="20">
        <v>1057</v>
      </c>
      <c r="BB1062" s="20">
        <v>2017</v>
      </c>
      <c r="BC1062" s="20">
        <v>1977</v>
      </c>
      <c r="BD1062" s="21">
        <v>137.30000000000001</v>
      </c>
      <c r="BE1062" s="9">
        <f t="shared" si="134"/>
        <v>-315695.40329478029</v>
      </c>
      <c r="BF1062" s="9">
        <v>2222506.949</v>
      </c>
      <c r="BG1062" s="9">
        <v>33412.713799999998</v>
      </c>
      <c r="BH1062" s="9">
        <v>174814.6673</v>
      </c>
      <c r="BI1062" s="9">
        <v>138999.43540961601</v>
      </c>
      <c r="BJ1062" s="9">
        <v>98259.4899</v>
      </c>
      <c r="BK1062" s="9">
        <v>141297.01275193965</v>
      </c>
      <c r="BL1062" s="9">
        <v>2842391.6459524566</v>
      </c>
      <c r="BM1062" s="9">
        <f t="shared" si="135"/>
        <v>-43037.522851939648</v>
      </c>
      <c r="BN1062" s="9"/>
      <c r="BO1062" s="9"/>
      <c r="BP1062" s="9"/>
      <c r="BQ1062" s="9"/>
      <c r="BR1062" s="9"/>
      <c r="BS1062" s="9"/>
      <c r="BT1062" s="9"/>
      <c r="BU1062" s="9"/>
      <c r="BV1062" s="9">
        <f t="shared" si="130"/>
        <v>-315695.40329478029</v>
      </c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</row>
    <row r="1063" spans="1:117">
      <c r="A1063" s="8">
        <v>1058</v>
      </c>
      <c r="B1063" s="20">
        <v>2015</v>
      </c>
      <c r="C1063" s="20">
        <v>1962</v>
      </c>
      <c r="D1063" s="21">
        <v>98.41</v>
      </c>
      <c r="E1063" s="9">
        <v>47869.7791</v>
      </c>
      <c r="F1063" s="9">
        <v>2045066.4794999999</v>
      </c>
      <c r="G1063" s="9">
        <v>77366.129400000005</v>
      </c>
      <c r="H1063" s="9">
        <v>380452.5539</v>
      </c>
      <c r="I1063" s="9">
        <v>72806.812699999995</v>
      </c>
      <c r="J1063" s="9">
        <v>48071.220200000003</v>
      </c>
      <c r="K1063" s="9">
        <v>1220.6561999999999</v>
      </c>
      <c r="L1063" s="9">
        <v>2574672.7604999999</v>
      </c>
      <c r="M1063" s="9">
        <f t="shared" si="131"/>
        <v>46850.564000000006</v>
      </c>
      <c r="N1063" s="9"/>
      <c r="O1063" s="9"/>
      <c r="P1063" s="9"/>
      <c r="Q1063" s="9"/>
      <c r="R1063" s="9"/>
      <c r="S1063" s="9"/>
      <c r="T1063" s="9"/>
      <c r="U1063" s="9"/>
      <c r="V1063" s="9">
        <f t="shared" si="128"/>
        <v>316431.77910000004</v>
      </c>
      <c r="W1063" s="9"/>
      <c r="X1063" s="9"/>
      <c r="Y1063" s="9"/>
      <c r="Z1063" s="9"/>
      <c r="AA1063" s="8">
        <v>1058</v>
      </c>
      <c r="AB1063" s="20">
        <v>2016</v>
      </c>
      <c r="AC1063" s="20">
        <v>1949</v>
      </c>
      <c r="AD1063" s="21">
        <v>156.88</v>
      </c>
      <c r="AE1063" s="9">
        <f t="shared" si="132"/>
        <v>-62535.949801926967</v>
      </c>
      <c r="AF1063" s="9">
        <v>2196161.7281999998</v>
      </c>
      <c r="AG1063" s="9">
        <v>33508.915200000003</v>
      </c>
      <c r="AH1063" s="9">
        <v>202543.17319999999</v>
      </c>
      <c r="AI1063" s="9">
        <v>86429.029500000004</v>
      </c>
      <c r="AJ1063" s="9">
        <v>241048.25340000002</v>
      </c>
      <c r="AK1063" s="9">
        <v>42795.27511752717</v>
      </c>
      <c r="AL1063" s="9">
        <v>2779431.7741843998</v>
      </c>
      <c r="AM1063" s="9">
        <f t="shared" si="133"/>
        <v>198252.97828247285</v>
      </c>
      <c r="AN1063" s="9"/>
      <c r="AO1063" s="9"/>
      <c r="AP1063" s="9"/>
      <c r="AQ1063" s="9"/>
      <c r="AR1063" s="9"/>
      <c r="AS1063" s="9"/>
      <c r="AT1063" s="9"/>
      <c r="AU1063" s="9"/>
      <c r="AV1063" s="9">
        <f t="shared" si="129"/>
        <v>-62535.949801926967</v>
      </c>
      <c r="AW1063" s="9"/>
      <c r="AX1063" s="9"/>
      <c r="AY1063" s="9"/>
      <c r="AZ1063" s="9"/>
      <c r="BA1063" s="20">
        <v>1058</v>
      </c>
      <c r="BB1063" s="20">
        <v>2017</v>
      </c>
      <c r="BC1063" s="20">
        <v>1950</v>
      </c>
      <c r="BD1063" s="21">
        <v>163.12</v>
      </c>
      <c r="BE1063" s="9">
        <f t="shared" si="134"/>
        <v>114664.6071869866</v>
      </c>
      <c r="BF1063" s="9">
        <v>2201641.8615999999</v>
      </c>
      <c r="BG1063" s="9">
        <v>33412.713799999998</v>
      </c>
      <c r="BH1063" s="9">
        <v>191137.59090000001</v>
      </c>
      <c r="BI1063" s="9">
        <v>77678.074991382106</v>
      </c>
      <c r="BJ1063" s="9">
        <v>546383.17200000002</v>
      </c>
      <c r="BK1063" s="9">
        <v>49836.037251939662</v>
      </c>
      <c r="BL1063" s="9">
        <v>2885752.7688524565</v>
      </c>
      <c r="BM1063" s="9">
        <f t="shared" si="135"/>
        <v>496547.13474806037</v>
      </c>
      <c r="BN1063" s="9"/>
      <c r="BO1063" s="9"/>
      <c r="BP1063" s="9"/>
      <c r="BQ1063" s="9"/>
      <c r="BR1063" s="9"/>
      <c r="BS1063" s="9"/>
      <c r="BT1063" s="9"/>
      <c r="BU1063" s="9"/>
      <c r="BV1063" s="9">
        <f t="shared" si="130"/>
        <v>114664.6071869866</v>
      </c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</row>
    <row r="1064" spans="1:117">
      <c r="A1064" s="8">
        <v>1059</v>
      </c>
      <c r="B1064" s="20">
        <v>2015</v>
      </c>
      <c r="C1064" s="20">
        <v>1992</v>
      </c>
      <c r="D1064" s="21">
        <v>72.650000000000006</v>
      </c>
      <c r="E1064" s="9">
        <v>88127.44</v>
      </c>
      <c r="F1064" s="9">
        <v>2051489.1268</v>
      </c>
      <c r="G1064" s="9">
        <v>77366.129400000005</v>
      </c>
      <c r="H1064" s="9">
        <v>379756.50109999999</v>
      </c>
      <c r="I1064" s="9">
        <v>75420.848299999998</v>
      </c>
      <c r="J1064" s="9">
        <v>86858.914799999999</v>
      </c>
      <c r="K1064" s="9">
        <v>3852.0403999999999</v>
      </c>
      <c r="L1064" s="9">
        <v>2578912.0399000002</v>
      </c>
      <c r="M1064" s="9">
        <f t="shared" si="131"/>
        <v>83006.874400000001</v>
      </c>
      <c r="N1064" s="9"/>
      <c r="O1064" s="9"/>
      <c r="P1064" s="9"/>
      <c r="Q1064" s="9"/>
      <c r="R1064" s="9"/>
      <c r="S1064" s="9"/>
      <c r="T1064" s="9"/>
      <c r="U1064" s="9"/>
      <c r="V1064" s="9">
        <f t="shared" si="128"/>
        <v>356689.44</v>
      </c>
      <c r="W1064" s="9"/>
      <c r="X1064" s="9"/>
      <c r="Y1064" s="9"/>
      <c r="Z1064" s="9"/>
      <c r="AA1064" s="8">
        <v>1059</v>
      </c>
      <c r="AB1064" s="20">
        <v>2016</v>
      </c>
      <c r="AC1064" s="20">
        <v>2004</v>
      </c>
      <c r="AD1064" s="21">
        <v>109.88</v>
      </c>
      <c r="AE1064" s="9">
        <f t="shared" si="132"/>
        <v>-64183.420801926404</v>
      </c>
      <c r="AF1064" s="9">
        <v>2187336.4709999999</v>
      </c>
      <c r="AG1064" s="9">
        <v>33508.915200000003</v>
      </c>
      <c r="AH1064" s="9">
        <v>196970.29759999999</v>
      </c>
      <c r="AI1064" s="9">
        <v>107365.0042</v>
      </c>
      <c r="AJ1064" s="9">
        <v>231171.22500000001</v>
      </c>
      <c r="AK1064" s="9">
        <v>55657.944417527164</v>
      </c>
      <c r="AL1064" s="9">
        <v>2764877.3893843996</v>
      </c>
      <c r="AM1064" s="9">
        <f t="shared" si="133"/>
        <v>175513.28058247286</v>
      </c>
      <c r="AN1064" s="9"/>
      <c r="AO1064" s="9"/>
      <c r="AP1064" s="9"/>
      <c r="AQ1064" s="9"/>
      <c r="AR1064" s="9"/>
      <c r="AS1064" s="9"/>
      <c r="AT1064" s="9"/>
      <c r="AU1064" s="9"/>
      <c r="AV1064" s="9">
        <f t="shared" si="129"/>
        <v>-64183.420801926404</v>
      </c>
      <c r="AW1064" s="9"/>
      <c r="AX1064" s="9"/>
      <c r="AY1064" s="9"/>
      <c r="AZ1064" s="9"/>
      <c r="BA1064" s="20">
        <v>1059</v>
      </c>
      <c r="BB1064" s="20">
        <v>2017</v>
      </c>
      <c r="BC1064" s="20">
        <v>2005</v>
      </c>
      <c r="BD1064" s="21">
        <v>141.47</v>
      </c>
      <c r="BE1064" s="9">
        <f t="shared" si="134"/>
        <v>-158539.77425780846</v>
      </c>
      <c r="BF1064" s="9">
        <v>2155422.5177000002</v>
      </c>
      <c r="BG1064" s="9">
        <v>33412.713799999998</v>
      </c>
      <c r="BH1064" s="9">
        <v>191557.995</v>
      </c>
      <c r="BI1064" s="9">
        <v>76098.716446587394</v>
      </c>
      <c r="BJ1064" s="9">
        <v>272291.89429999999</v>
      </c>
      <c r="BK1064" s="9">
        <v>43368.694251939662</v>
      </c>
      <c r="BL1064" s="9">
        <v>2843954.9172524563</v>
      </c>
      <c r="BM1064" s="9">
        <f t="shared" si="135"/>
        <v>228923.20004806033</v>
      </c>
      <c r="BN1064" s="9"/>
      <c r="BO1064" s="9"/>
      <c r="BP1064" s="9"/>
      <c r="BQ1064" s="9"/>
      <c r="BR1064" s="9"/>
      <c r="BS1064" s="9"/>
      <c r="BT1064" s="9"/>
      <c r="BU1064" s="9"/>
      <c r="BV1064" s="9">
        <f t="shared" si="130"/>
        <v>-158539.77425780846</v>
      </c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</row>
    <row r="1065" spans="1:117">
      <c r="A1065" s="8">
        <v>1060</v>
      </c>
      <c r="B1065" s="20">
        <v>2015</v>
      </c>
      <c r="C1065" s="20">
        <v>2002</v>
      </c>
      <c r="D1065" s="21">
        <v>106.1</v>
      </c>
      <c r="E1065" s="9">
        <v>62575.764000000003</v>
      </c>
      <c r="F1065" s="9">
        <v>2041005.8785999999</v>
      </c>
      <c r="G1065" s="9">
        <v>77366.129400000005</v>
      </c>
      <c r="H1065" s="9">
        <v>381107.76169999997</v>
      </c>
      <c r="I1065" s="9">
        <v>70346.171400000007</v>
      </c>
      <c r="J1065" s="9">
        <v>67521.979500000001</v>
      </c>
      <c r="K1065" s="9">
        <v>1922.2964999999999</v>
      </c>
      <c r="L1065" s="9">
        <v>2572849.8601000002</v>
      </c>
      <c r="M1065" s="9">
        <f t="shared" si="131"/>
        <v>65599.683000000005</v>
      </c>
      <c r="N1065" s="9"/>
      <c r="O1065" s="9"/>
      <c r="P1065" s="9"/>
      <c r="Q1065" s="9"/>
      <c r="R1065" s="9"/>
      <c r="S1065" s="9"/>
      <c r="T1065" s="9"/>
      <c r="U1065" s="9"/>
      <c r="V1065" s="9">
        <f t="shared" si="128"/>
        <v>331137.76400000002</v>
      </c>
      <c r="W1065" s="9"/>
      <c r="X1065" s="9"/>
      <c r="Y1065" s="9"/>
      <c r="Z1065" s="9"/>
      <c r="AA1065" s="8">
        <v>1060</v>
      </c>
      <c r="AB1065" s="20">
        <v>2016</v>
      </c>
      <c r="AC1065" s="20">
        <v>1986</v>
      </c>
      <c r="AD1065" s="21">
        <v>103.9</v>
      </c>
      <c r="AE1065" s="9">
        <f t="shared" si="132"/>
        <v>87093.453198072966</v>
      </c>
      <c r="AF1065" s="9">
        <v>2149498.1110999999</v>
      </c>
      <c r="AG1065" s="9">
        <v>33508.915200000003</v>
      </c>
      <c r="AH1065" s="9">
        <v>203817.06719999999</v>
      </c>
      <c r="AI1065" s="9">
        <v>81643.311300000001</v>
      </c>
      <c r="AJ1065" s="9">
        <v>426681.52059999999</v>
      </c>
      <c r="AK1065" s="9">
        <v>14445.93381752717</v>
      </c>
      <c r="AL1065" s="9">
        <v>2793609.5383843998</v>
      </c>
      <c r="AM1065" s="9">
        <f t="shared" si="133"/>
        <v>412235.58678247279</v>
      </c>
      <c r="AN1065" s="9"/>
      <c r="AO1065" s="9"/>
      <c r="AP1065" s="9"/>
      <c r="AQ1065" s="9"/>
      <c r="AR1065" s="9"/>
      <c r="AS1065" s="9"/>
      <c r="AT1065" s="9"/>
      <c r="AU1065" s="9"/>
      <c r="AV1065" s="9">
        <f t="shared" si="129"/>
        <v>87093.453198072966</v>
      </c>
      <c r="AW1065" s="9"/>
      <c r="AX1065" s="9"/>
      <c r="AY1065" s="9"/>
      <c r="AZ1065" s="9"/>
      <c r="BA1065" s="20">
        <v>1060</v>
      </c>
      <c r="BB1065" s="20">
        <v>2017</v>
      </c>
      <c r="BC1065" s="20">
        <v>1987</v>
      </c>
      <c r="BD1065" s="21">
        <v>96.42</v>
      </c>
      <c r="BE1065" s="9">
        <f t="shared" si="134"/>
        <v>-169308.03540483769</v>
      </c>
      <c r="BF1065" s="9">
        <v>2159198.7856999999</v>
      </c>
      <c r="BG1065" s="9">
        <v>33412.713799999998</v>
      </c>
      <c r="BH1065" s="9">
        <v>187217.88330000002</v>
      </c>
      <c r="BI1065" s="9">
        <v>92403.488699558206</v>
      </c>
      <c r="BJ1065" s="9">
        <v>273762.73950000003</v>
      </c>
      <c r="BK1065" s="9">
        <v>64600.185851939663</v>
      </c>
      <c r="BL1065" s="9">
        <v>2850703.4605524563</v>
      </c>
      <c r="BM1065" s="9">
        <f t="shared" si="135"/>
        <v>209162.55364806036</v>
      </c>
      <c r="BN1065" s="9"/>
      <c r="BO1065" s="9"/>
      <c r="BP1065" s="9"/>
      <c r="BQ1065" s="9"/>
      <c r="BR1065" s="9"/>
      <c r="BS1065" s="9"/>
      <c r="BT1065" s="9"/>
      <c r="BU1065" s="9"/>
      <c r="BV1065" s="9">
        <f t="shared" si="130"/>
        <v>-169308.03540483769</v>
      </c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</row>
    <row r="1066" spans="1:117">
      <c r="A1066" s="8">
        <v>1061</v>
      </c>
      <c r="B1066" s="20">
        <v>2015</v>
      </c>
      <c r="C1066" s="20">
        <v>1971</v>
      </c>
      <c r="D1066" s="21">
        <v>137.58000000000001</v>
      </c>
      <c r="E1066" s="9">
        <v>44090.436500000003</v>
      </c>
      <c r="F1066" s="9">
        <v>2041450.7504</v>
      </c>
      <c r="G1066" s="9">
        <v>77366.129400000005</v>
      </c>
      <c r="H1066" s="9">
        <v>379925.44469999999</v>
      </c>
      <c r="I1066" s="9">
        <v>74786.378400000001</v>
      </c>
      <c r="J1066" s="9">
        <v>45957.035600000003</v>
      </c>
      <c r="K1066" s="9">
        <v>2905.0565999999999</v>
      </c>
      <c r="L1066" s="9">
        <v>2572490.2453000001</v>
      </c>
      <c r="M1066" s="9">
        <f t="shared" si="131"/>
        <v>43051.979000000007</v>
      </c>
      <c r="N1066" s="9"/>
      <c r="O1066" s="9"/>
      <c r="P1066" s="9"/>
      <c r="Q1066" s="9"/>
      <c r="R1066" s="9"/>
      <c r="S1066" s="9"/>
      <c r="T1066" s="9"/>
      <c r="U1066" s="9"/>
      <c r="V1066" s="9">
        <f t="shared" si="128"/>
        <v>312652.43650000001</v>
      </c>
      <c r="W1066" s="9"/>
      <c r="X1066" s="9"/>
      <c r="Y1066" s="9"/>
      <c r="Z1066" s="9"/>
      <c r="AA1066" s="8">
        <v>1061</v>
      </c>
      <c r="AB1066" s="20">
        <v>2016</v>
      </c>
      <c r="AC1066" s="20">
        <v>2007</v>
      </c>
      <c r="AD1066" s="21">
        <v>128.85</v>
      </c>
      <c r="AE1066" s="9">
        <f t="shared" si="132"/>
        <v>47267.033798073418</v>
      </c>
      <c r="AF1066" s="9">
        <v>2174011.1052999999</v>
      </c>
      <c r="AG1066" s="9">
        <v>33508.915200000003</v>
      </c>
      <c r="AH1066" s="9">
        <v>203544.64289999998</v>
      </c>
      <c r="AI1066" s="9">
        <v>82666.7451</v>
      </c>
      <c r="AJ1066" s="9">
        <v>353288.79370000004</v>
      </c>
      <c r="AK1066" s="9">
        <v>24451.186317527172</v>
      </c>
      <c r="AL1066" s="9">
        <v>2775301.9820843996</v>
      </c>
      <c r="AM1066" s="9">
        <f t="shared" si="133"/>
        <v>328837.60738247284</v>
      </c>
      <c r="AN1066" s="9"/>
      <c r="AO1066" s="9"/>
      <c r="AP1066" s="9"/>
      <c r="AQ1066" s="9"/>
      <c r="AR1066" s="9"/>
      <c r="AS1066" s="9"/>
      <c r="AT1066" s="9"/>
      <c r="AU1066" s="9"/>
      <c r="AV1066" s="9">
        <f t="shared" si="129"/>
        <v>47267.033798073418</v>
      </c>
      <c r="AW1066" s="9"/>
      <c r="AX1066" s="9"/>
      <c r="AY1066" s="9"/>
      <c r="AZ1066" s="9"/>
      <c r="BA1066" s="20">
        <v>1061</v>
      </c>
      <c r="BB1066" s="20">
        <v>2017</v>
      </c>
      <c r="BC1066" s="20">
        <v>2008</v>
      </c>
      <c r="BD1066" s="21">
        <v>117.14</v>
      </c>
      <c r="BE1066" s="9">
        <f t="shared" si="134"/>
        <v>-119945.40504878294</v>
      </c>
      <c r="BF1066" s="9">
        <v>2194077.6332</v>
      </c>
      <c r="BG1066" s="9">
        <v>33412.713799999998</v>
      </c>
      <c r="BH1066" s="9">
        <v>185124.1844</v>
      </c>
      <c r="BI1066" s="9">
        <v>100269.019955613</v>
      </c>
      <c r="BJ1066" s="9">
        <v>298538.90460000001</v>
      </c>
      <c r="BK1066" s="9">
        <v>71648.303551939665</v>
      </c>
      <c r="BL1066" s="9">
        <v>2859719.5574524566</v>
      </c>
      <c r="BM1066" s="9">
        <f t="shared" si="135"/>
        <v>226890.60104806034</v>
      </c>
      <c r="BN1066" s="9"/>
      <c r="BO1066" s="9"/>
      <c r="BP1066" s="9"/>
      <c r="BQ1066" s="9"/>
      <c r="BR1066" s="9"/>
      <c r="BS1066" s="9"/>
      <c r="BT1066" s="9"/>
      <c r="BU1066" s="9"/>
      <c r="BV1066" s="9">
        <f t="shared" si="130"/>
        <v>-119945.40504878294</v>
      </c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</row>
    <row r="1067" spans="1:117">
      <c r="A1067" s="8">
        <v>1062</v>
      </c>
      <c r="B1067" s="20">
        <v>2015</v>
      </c>
      <c r="C1067" s="20">
        <v>1982</v>
      </c>
      <c r="D1067" s="21">
        <v>133.55000000000001</v>
      </c>
      <c r="E1067" s="9">
        <v>51123.5242</v>
      </c>
      <c r="F1067" s="9">
        <v>2041030.0588</v>
      </c>
      <c r="G1067" s="9">
        <v>77366.129400000005</v>
      </c>
      <c r="H1067" s="9">
        <v>379656.092</v>
      </c>
      <c r="I1067" s="9">
        <v>75797.935899999997</v>
      </c>
      <c r="J1067" s="9">
        <v>59415.453200000004</v>
      </c>
      <c r="K1067" s="9">
        <v>14223.668900000001</v>
      </c>
      <c r="L1067" s="9">
        <v>2567918.4761999999</v>
      </c>
      <c r="M1067" s="9">
        <f t="shared" si="131"/>
        <v>45191.784299999999</v>
      </c>
      <c r="N1067" s="9"/>
      <c r="O1067" s="9"/>
      <c r="P1067" s="9"/>
      <c r="Q1067" s="9"/>
      <c r="R1067" s="9"/>
      <c r="S1067" s="9"/>
      <c r="T1067" s="9"/>
      <c r="U1067" s="9"/>
      <c r="V1067" s="9">
        <f t="shared" si="128"/>
        <v>319685.52419999999</v>
      </c>
      <c r="W1067" s="9"/>
      <c r="X1067" s="9"/>
      <c r="Y1067" s="9"/>
      <c r="Z1067" s="9"/>
      <c r="AA1067" s="8">
        <v>1062</v>
      </c>
      <c r="AB1067" s="20">
        <v>2016</v>
      </c>
      <c r="AC1067" s="20">
        <v>2008</v>
      </c>
      <c r="AD1067" s="21">
        <v>117.14</v>
      </c>
      <c r="AE1067" s="9">
        <f t="shared" si="132"/>
        <v>-67207.485901926644</v>
      </c>
      <c r="AF1067" s="9">
        <v>2173001.4144000001</v>
      </c>
      <c r="AG1067" s="9">
        <v>33508.915200000003</v>
      </c>
      <c r="AH1067" s="9">
        <v>200244.88009999998</v>
      </c>
      <c r="AI1067" s="9">
        <v>95063.172999999995</v>
      </c>
      <c r="AJ1067" s="9">
        <v>241463.33440000002</v>
      </c>
      <c r="AK1067" s="9">
        <v>33170.128117527172</v>
      </c>
      <c r="AL1067" s="9">
        <v>2777319.0748843998</v>
      </c>
      <c r="AM1067" s="9">
        <f t="shared" si="133"/>
        <v>208293.20628247285</v>
      </c>
      <c r="AN1067" s="9"/>
      <c r="AO1067" s="9"/>
      <c r="AP1067" s="9"/>
      <c r="AQ1067" s="9"/>
      <c r="AR1067" s="9"/>
      <c r="AS1067" s="9"/>
      <c r="AT1067" s="9"/>
      <c r="AU1067" s="9"/>
      <c r="AV1067" s="9">
        <f t="shared" si="129"/>
        <v>-67207.485901926644</v>
      </c>
      <c r="AW1067" s="9"/>
      <c r="AX1067" s="9"/>
      <c r="AY1067" s="9"/>
      <c r="AZ1067" s="9"/>
      <c r="BA1067" s="20">
        <v>1062</v>
      </c>
      <c r="BB1067" s="20">
        <v>2017</v>
      </c>
      <c r="BC1067" s="20">
        <v>1929</v>
      </c>
      <c r="BD1067" s="21">
        <v>92.94</v>
      </c>
      <c r="BE1067" s="9">
        <f t="shared" si="134"/>
        <v>-292975.70906563941</v>
      </c>
      <c r="BF1067" s="9">
        <v>2192699.9539000001</v>
      </c>
      <c r="BG1067" s="9">
        <v>33412.713799999998</v>
      </c>
      <c r="BH1067" s="9">
        <v>179001.18970000002</v>
      </c>
      <c r="BI1067" s="9">
        <v>123271.661738757</v>
      </c>
      <c r="BJ1067" s="9">
        <v>116366.12779999999</v>
      </c>
      <c r="BK1067" s="9">
        <v>98523.17445193966</v>
      </c>
      <c r="BL1067" s="9">
        <v>2839204.1815524567</v>
      </c>
      <c r="BM1067" s="9">
        <f t="shared" si="135"/>
        <v>17842.953348060328</v>
      </c>
      <c r="BN1067" s="9"/>
      <c r="BO1067" s="9"/>
      <c r="BP1067" s="9"/>
      <c r="BQ1067" s="9"/>
      <c r="BR1067" s="9"/>
      <c r="BS1067" s="9"/>
      <c r="BT1067" s="9"/>
      <c r="BU1067" s="9"/>
      <c r="BV1067" s="9">
        <f t="shared" si="130"/>
        <v>-292975.70906563941</v>
      </c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</row>
    <row r="1068" spans="1:117">
      <c r="A1068" s="8">
        <v>1063</v>
      </c>
      <c r="B1068" s="20">
        <v>2015</v>
      </c>
      <c r="C1068" s="20">
        <v>1951</v>
      </c>
      <c r="D1068" s="21">
        <v>124.93</v>
      </c>
      <c r="E1068" s="9">
        <v>46634.3341</v>
      </c>
      <c r="F1068" s="9">
        <v>2054864.7128000001</v>
      </c>
      <c r="G1068" s="9">
        <v>77366.129400000005</v>
      </c>
      <c r="H1068" s="9">
        <v>379517.88</v>
      </c>
      <c r="I1068" s="9">
        <v>76316.992800000007</v>
      </c>
      <c r="J1068" s="9">
        <v>46745.385799999996</v>
      </c>
      <c r="K1068" s="9">
        <v>14319.127899999999</v>
      </c>
      <c r="L1068" s="9">
        <v>2573857.6387</v>
      </c>
      <c r="M1068" s="9">
        <f t="shared" si="131"/>
        <v>32426.257899999997</v>
      </c>
      <c r="N1068" s="9"/>
      <c r="O1068" s="9"/>
      <c r="P1068" s="9"/>
      <c r="Q1068" s="9"/>
      <c r="R1068" s="9"/>
      <c r="S1068" s="9"/>
      <c r="T1068" s="9"/>
      <c r="U1068" s="9"/>
      <c r="V1068" s="9">
        <f t="shared" si="128"/>
        <v>315196.33410000004</v>
      </c>
      <c r="W1068" s="9"/>
      <c r="X1068" s="9"/>
      <c r="Y1068" s="9"/>
      <c r="Z1068" s="9"/>
      <c r="AA1068" s="8">
        <v>1063</v>
      </c>
      <c r="AB1068" s="20">
        <v>2016</v>
      </c>
      <c r="AC1068" s="20">
        <v>1932</v>
      </c>
      <c r="AD1068" s="21">
        <v>141.41</v>
      </c>
      <c r="AE1068" s="9">
        <f t="shared" si="132"/>
        <v>-84861.093501927331</v>
      </c>
      <c r="AF1068" s="9">
        <v>2221908.3703999999</v>
      </c>
      <c r="AG1068" s="9">
        <v>33508.915200000003</v>
      </c>
      <c r="AH1068" s="9">
        <v>200438.15419999999</v>
      </c>
      <c r="AI1068" s="9">
        <v>94337.087899999999</v>
      </c>
      <c r="AJ1068" s="9">
        <v>257613.4982</v>
      </c>
      <c r="AK1068" s="9">
        <v>113041.15631752717</v>
      </c>
      <c r="AL1068" s="9">
        <v>2779625.9630843997</v>
      </c>
      <c r="AM1068" s="9">
        <f t="shared" si="133"/>
        <v>144572.34188247283</v>
      </c>
      <c r="AN1068" s="9"/>
      <c r="AO1068" s="9"/>
      <c r="AP1068" s="9"/>
      <c r="AQ1068" s="9"/>
      <c r="AR1068" s="9"/>
      <c r="AS1068" s="9"/>
      <c r="AT1068" s="9"/>
      <c r="AU1068" s="9"/>
      <c r="AV1068" s="9">
        <f t="shared" si="129"/>
        <v>-84861.093501927331</v>
      </c>
      <c r="AW1068" s="9"/>
      <c r="AX1068" s="9"/>
      <c r="AY1068" s="9"/>
      <c r="AZ1068" s="9"/>
      <c r="BA1068" s="20">
        <v>1063</v>
      </c>
      <c r="BB1068" s="20">
        <v>2017</v>
      </c>
      <c r="BC1068" s="20">
        <v>1933</v>
      </c>
      <c r="BD1068" s="21">
        <v>150.36000000000001</v>
      </c>
      <c r="BE1068" s="9">
        <f t="shared" si="134"/>
        <v>16386.509537284262</v>
      </c>
      <c r="BF1068" s="9">
        <v>2236410.8761999998</v>
      </c>
      <c r="BG1068" s="9">
        <v>33412.713799999998</v>
      </c>
      <c r="BH1068" s="9">
        <v>191400.58360000001</v>
      </c>
      <c r="BI1068" s="9">
        <v>76690.073741680404</v>
      </c>
      <c r="BJ1068" s="9">
        <v>398333.29870000004</v>
      </c>
      <c r="BK1068" s="9">
        <v>54151.002151939661</v>
      </c>
      <c r="BL1068" s="9">
        <v>2865710.0343524567</v>
      </c>
      <c r="BM1068" s="9">
        <f t="shared" si="135"/>
        <v>344182.29654806037</v>
      </c>
      <c r="BN1068" s="9"/>
      <c r="BO1068" s="9"/>
      <c r="BP1068" s="9"/>
      <c r="BQ1068" s="9"/>
      <c r="BR1068" s="9"/>
      <c r="BS1068" s="9"/>
      <c r="BT1068" s="9"/>
      <c r="BU1068" s="9"/>
      <c r="BV1068" s="9">
        <f t="shared" si="130"/>
        <v>16386.509537284262</v>
      </c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</row>
    <row r="1069" spans="1:117">
      <c r="A1069" s="8">
        <v>1064</v>
      </c>
      <c r="B1069" s="20">
        <v>2015</v>
      </c>
      <c r="C1069" s="20">
        <v>1953</v>
      </c>
      <c r="D1069" s="21">
        <v>106.8</v>
      </c>
      <c r="E1069" s="9">
        <v>47989.113299999997</v>
      </c>
      <c r="F1069" s="9">
        <v>2050395.5824</v>
      </c>
      <c r="G1069" s="9">
        <v>77366.129400000005</v>
      </c>
      <c r="H1069" s="9">
        <v>380627.27669999999</v>
      </c>
      <c r="I1069" s="9">
        <v>72150.6391</v>
      </c>
      <c r="J1069" s="9">
        <v>49769.717600000004</v>
      </c>
      <c r="K1069" s="9">
        <v>7365.7604000000001</v>
      </c>
      <c r="L1069" s="9">
        <v>2574954.4712999999</v>
      </c>
      <c r="M1069" s="9">
        <f t="shared" si="131"/>
        <v>42403.957200000004</v>
      </c>
      <c r="N1069" s="9"/>
      <c r="O1069" s="9"/>
      <c r="P1069" s="9"/>
      <c r="Q1069" s="9"/>
      <c r="R1069" s="9"/>
      <c r="S1069" s="9"/>
      <c r="T1069" s="9"/>
      <c r="U1069" s="9"/>
      <c r="V1069" s="9">
        <f t="shared" si="128"/>
        <v>316551.11330000003</v>
      </c>
      <c r="W1069" s="9"/>
      <c r="X1069" s="9"/>
      <c r="Y1069" s="9"/>
      <c r="Z1069" s="9"/>
      <c r="AA1069" s="8">
        <v>1064</v>
      </c>
      <c r="AB1069" s="20">
        <v>2016</v>
      </c>
      <c r="AC1069" s="20">
        <v>1981</v>
      </c>
      <c r="AD1069" s="21">
        <v>167.58</v>
      </c>
      <c r="AE1069" s="9">
        <f t="shared" si="132"/>
        <v>138179.35349807283</v>
      </c>
      <c r="AF1069" s="9">
        <v>2197751.2322</v>
      </c>
      <c r="AG1069" s="9">
        <v>33508.915200000003</v>
      </c>
      <c r="AH1069" s="9">
        <v>203639.20429999998</v>
      </c>
      <c r="AI1069" s="9">
        <v>82311.500100000005</v>
      </c>
      <c r="AJ1069" s="9">
        <v>425720.60090000002</v>
      </c>
      <c r="AK1069" s="9">
        <v>16359.995317527169</v>
      </c>
      <c r="AL1069" s="9">
        <v>2788392.1038843999</v>
      </c>
      <c r="AM1069" s="9">
        <f t="shared" si="133"/>
        <v>409360.60558247287</v>
      </c>
      <c r="AN1069" s="9"/>
      <c r="AO1069" s="9"/>
      <c r="AP1069" s="9"/>
      <c r="AQ1069" s="9"/>
      <c r="AR1069" s="9"/>
      <c r="AS1069" s="9"/>
      <c r="AT1069" s="9"/>
      <c r="AU1069" s="9"/>
      <c r="AV1069" s="9">
        <f t="shared" si="129"/>
        <v>138179.35349807283</v>
      </c>
      <c r="AW1069" s="9"/>
      <c r="AX1069" s="9"/>
      <c r="AY1069" s="9"/>
      <c r="AZ1069" s="9"/>
      <c r="BA1069" s="20">
        <v>1064</v>
      </c>
      <c r="BB1069" s="20">
        <v>2017</v>
      </c>
      <c r="BC1069" s="20">
        <v>1982</v>
      </c>
      <c r="BD1069" s="21">
        <v>156.35</v>
      </c>
      <c r="BE1069" s="9">
        <f t="shared" si="134"/>
        <v>85274.386736886576</v>
      </c>
      <c r="BF1069" s="9">
        <v>2218290.7765000002</v>
      </c>
      <c r="BG1069" s="9">
        <v>33412.713799999998</v>
      </c>
      <c r="BH1069" s="9">
        <v>192149.9345</v>
      </c>
      <c r="BI1069" s="9">
        <v>73874.939941282195</v>
      </c>
      <c r="BJ1069" s="9">
        <v>503991.27990000002</v>
      </c>
      <c r="BK1069" s="9">
        <v>46167.607951939659</v>
      </c>
      <c r="BL1069" s="9">
        <v>2890277.6499524564</v>
      </c>
      <c r="BM1069" s="9">
        <f t="shared" si="135"/>
        <v>457823.67194806039</v>
      </c>
      <c r="BN1069" s="9"/>
      <c r="BO1069" s="9"/>
      <c r="BP1069" s="9"/>
      <c r="BQ1069" s="9"/>
      <c r="BR1069" s="9"/>
      <c r="BS1069" s="9"/>
      <c r="BT1069" s="9"/>
      <c r="BU1069" s="9"/>
      <c r="BV1069" s="9">
        <f t="shared" si="130"/>
        <v>85274.386736886576</v>
      </c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</row>
    <row r="1070" spans="1:117">
      <c r="A1070" s="8">
        <v>1065</v>
      </c>
      <c r="B1070" s="20">
        <v>2015</v>
      </c>
      <c r="C1070" s="20">
        <v>1965</v>
      </c>
      <c r="D1070" s="21">
        <v>125.74</v>
      </c>
      <c r="E1070" s="9">
        <v>60396.3289</v>
      </c>
      <c r="F1070" s="9">
        <v>2019802.8370999999</v>
      </c>
      <c r="G1070" s="9">
        <v>77366.129400000005</v>
      </c>
      <c r="H1070" s="9">
        <v>380052.33779999998</v>
      </c>
      <c r="I1070" s="9">
        <v>74309.829400000002</v>
      </c>
      <c r="J1070" s="9">
        <v>85644.408500000005</v>
      </c>
      <c r="K1070" s="9">
        <v>5284.5439999999999</v>
      </c>
      <c r="L1070" s="9">
        <v>2571494.6693000002</v>
      </c>
      <c r="M1070" s="9">
        <f t="shared" si="131"/>
        <v>80359.864500000011</v>
      </c>
      <c r="N1070" s="9"/>
      <c r="O1070" s="9"/>
      <c r="P1070" s="9"/>
      <c r="Q1070" s="9"/>
      <c r="R1070" s="9"/>
      <c r="S1070" s="9"/>
      <c r="T1070" s="9"/>
      <c r="U1070" s="9"/>
      <c r="V1070" s="9">
        <f t="shared" si="128"/>
        <v>328958.32890000002</v>
      </c>
      <c r="W1070" s="9"/>
      <c r="X1070" s="9"/>
      <c r="Y1070" s="9"/>
      <c r="Z1070" s="9"/>
      <c r="AA1070" s="8">
        <v>1065</v>
      </c>
      <c r="AB1070" s="20">
        <v>2016</v>
      </c>
      <c r="AC1070" s="20">
        <v>1953</v>
      </c>
      <c r="AD1070" s="21">
        <v>154.11000000000001</v>
      </c>
      <c r="AE1070" s="9">
        <f t="shared" si="132"/>
        <v>-60897.859501926694</v>
      </c>
      <c r="AF1070" s="9">
        <v>2131496.1836000001</v>
      </c>
      <c r="AG1070" s="9">
        <v>33508.915200000003</v>
      </c>
      <c r="AH1070" s="9">
        <v>200697.8382</v>
      </c>
      <c r="AI1070" s="9">
        <v>93361.516399999993</v>
      </c>
      <c r="AJ1070" s="9">
        <v>285841.40140000003</v>
      </c>
      <c r="AK1070" s="9">
        <v>24927.66291752717</v>
      </c>
      <c r="AL1070" s="9">
        <v>2780876.0513843996</v>
      </c>
      <c r="AM1070" s="9">
        <f t="shared" si="133"/>
        <v>260913.73848247287</v>
      </c>
      <c r="AN1070" s="9"/>
      <c r="AO1070" s="9"/>
      <c r="AP1070" s="9"/>
      <c r="AQ1070" s="9"/>
      <c r="AR1070" s="9"/>
      <c r="AS1070" s="9"/>
      <c r="AT1070" s="9"/>
      <c r="AU1070" s="9"/>
      <c r="AV1070" s="9">
        <f t="shared" si="129"/>
        <v>-60897.859501926694</v>
      </c>
      <c r="AW1070" s="9"/>
      <c r="AX1070" s="9"/>
      <c r="AY1070" s="9"/>
      <c r="AZ1070" s="9"/>
      <c r="BA1070" s="20">
        <v>1065</v>
      </c>
      <c r="BB1070" s="20">
        <v>2017</v>
      </c>
      <c r="BC1070" s="20">
        <v>1954</v>
      </c>
      <c r="BD1070" s="21">
        <v>129.66</v>
      </c>
      <c r="BE1070" s="9">
        <f t="shared" si="134"/>
        <v>189934.4519614866</v>
      </c>
      <c r="BF1070" s="9">
        <v>2157673.3174999999</v>
      </c>
      <c r="BG1070" s="9">
        <v>33412.713799999998</v>
      </c>
      <c r="BH1070" s="9">
        <v>192870.89079999999</v>
      </c>
      <c r="BI1070" s="9">
        <v>71166.477665883198</v>
      </c>
      <c r="BJ1070" s="9">
        <v>661540.05209999997</v>
      </c>
      <c r="BK1070" s="9">
        <v>39269.678251939666</v>
      </c>
      <c r="BL1070" s="9">
        <v>2887459.3216524567</v>
      </c>
      <c r="BM1070" s="9">
        <f t="shared" si="135"/>
        <v>622270.37384806026</v>
      </c>
      <c r="BN1070" s="9"/>
      <c r="BO1070" s="9"/>
      <c r="BP1070" s="9"/>
      <c r="BQ1070" s="9"/>
      <c r="BR1070" s="9"/>
      <c r="BS1070" s="9"/>
      <c r="BT1070" s="9"/>
      <c r="BU1070" s="9"/>
      <c r="BV1070" s="9">
        <f t="shared" si="130"/>
        <v>189934.4519614866</v>
      </c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</row>
    <row r="1071" spans="1:117">
      <c r="A1071" s="8">
        <v>1066</v>
      </c>
      <c r="B1071" s="20">
        <v>2015</v>
      </c>
      <c r="C1071" s="20">
        <v>1967</v>
      </c>
      <c r="D1071" s="21">
        <v>114.02</v>
      </c>
      <c r="E1071" s="9">
        <v>23748.4274</v>
      </c>
      <c r="F1071" s="9">
        <v>2060962.1558999999</v>
      </c>
      <c r="G1071" s="9">
        <v>77366.129400000005</v>
      </c>
      <c r="H1071" s="9">
        <v>378995.3186</v>
      </c>
      <c r="I1071" s="9">
        <v>78279.479099999997</v>
      </c>
      <c r="J1071" s="9">
        <v>28612.923200000001</v>
      </c>
      <c r="K1071" s="9">
        <v>30505.881099999999</v>
      </c>
      <c r="L1071" s="9">
        <v>2569961.6976999999</v>
      </c>
      <c r="M1071" s="9">
        <f t="shared" si="131"/>
        <v>-1892.9578999999976</v>
      </c>
      <c r="N1071" s="9"/>
      <c r="O1071" s="9"/>
      <c r="P1071" s="9"/>
      <c r="Q1071" s="9"/>
      <c r="R1071" s="9"/>
      <c r="S1071" s="9"/>
      <c r="T1071" s="9"/>
      <c r="U1071" s="9"/>
      <c r="V1071" s="9">
        <f t="shared" si="128"/>
        <v>292310.42740000004</v>
      </c>
      <c r="W1071" s="9"/>
      <c r="X1071" s="9"/>
      <c r="Y1071" s="9"/>
      <c r="Z1071" s="9"/>
      <c r="AA1071" s="8">
        <v>1066</v>
      </c>
      <c r="AB1071" s="20">
        <v>2016</v>
      </c>
      <c r="AC1071" s="20">
        <v>1990</v>
      </c>
      <c r="AD1071" s="21">
        <v>149.83000000000001</v>
      </c>
      <c r="AE1071" s="9">
        <f t="shared" si="132"/>
        <v>236647.39519807324</v>
      </c>
      <c r="AF1071" s="9">
        <v>2244708.7881999998</v>
      </c>
      <c r="AG1071" s="9">
        <v>33508.915200000003</v>
      </c>
      <c r="AH1071" s="9">
        <v>203622.15839999999</v>
      </c>
      <c r="AI1071" s="9">
        <v>82375.537500000006</v>
      </c>
      <c r="AJ1071" s="9">
        <v>476914.03539999999</v>
      </c>
      <c r="AK1071" s="9">
        <v>27149.273017527172</v>
      </c>
      <c r="AL1071" s="9">
        <v>2777332.7664843998</v>
      </c>
      <c r="AM1071" s="9">
        <f t="shared" si="133"/>
        <v>449764.76238247281</v>
      </c>
      <c r="AN1071" s="9"/>
      <c r="AO1071" s="9"/>
      <c r="AP1071" s="9"/>
      <c r="AQ1071" s="9"/>
      <c r="AR1071" s="9"/>
      <c r="AS1071" s="9"/>
      <c r="AT1071" s="9"/>
      <c r="AU1071" s="9"/>
      <c r="AV1071" s="9">
        <f t="shared" si="129"/>
        <v>236647.39519807324</v>
      </c>
      <c r="AW1071" s="9"/>
      <c r="AX1071" s="9"/>
      <c r="AY1071" s="9"/>
      <c r="AZ1071" s="9"/>
      <c r="BA1071" s="20">
        <v>1066</v>
      </c>
      <c r="BB1071" s="20">
        <v>2017</v>
      </c>
      <c r="BC1071" s="20">
        <v>1991</v>
      </c>
      <c r="BD1071" s="21">
        <v>96.26</v>
      </c>
      <c r="BE1071" s="9">
        <f t="shared" si="134"/>
        <v>107405.50831017178</v>
      </c>
      <c r="BF1071" s="9">
        <v>2235262.8906</v>
      </c>
      <c r="BG1071" s="9">
        <v>33412.713799999998</v>
      </c>
      <c r="BH1071" s="9">
        <v>190143.9578</v>
      </c>
      <c r="BI1071" s="9">
        <v>81410.919414568096</v>
      </c>
      <c r="BJ1071" s="9">
        <v>489302.21900000004</v>
      </c>
      <c r="BK1071" s="9">
        <v>49887.950151939665</v>
      </c>
      <c r="BL1071" s="9">
        <v>2872239.2421524567</v>
      </c>
      <c r="BM1071" s="9">
        <f t="shared" si="135"/>
        <v>439414.2688480604</v>
      </c>
      <c r="BN1071" s="9"/>
      <c r="BO1071" s="9"/>
      <c r="BP1071" s="9"/>
      <c r="BQ1071" s="9"/>
      <c r="BR1071" s="9"/>
      <c r="BS1071" s="9"/>
      <c r="BT1071" s="9"/>
      <c r="BU1071" s="9"/>
      <c r="BV1071" s="9">
        <f t="shared" si="130"/>
        <v>107405.50831017178</v>
      </c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</row>
    <row r="1072" spans="1:117">
      <c r="A1072" s="8">
        <v>1067</v>
      </c>
      <c r="B1072" s="20">
        <v>2015</v>
      </c>
      <c r="C1072" s="20">
        <v>1951</v>
      </c>
      <c r="D1072" s="21">
        <v>124.93</v>
      </c>
      <c r="E1072" s="9">
        <v>44224.675799999997</v>
      </c>
      <c r="F1072" s="9">
        <v>2026081.7028000001</v>
      </c>
      <c r="G1072" s="9">
        <v>77366.129400000005</v>
      </c>
      <c r="H1072" s="9">
        <v>379872.98570000002</v>
      </c>
      <c r="I1072" s="9">
        <v>74983.388600000006</v>
      </c>
      <c r="J1072" s="9">
        <v>61901.170599999998</v>
      </c>
      <c r="K1072" s="9">
        <v>2545.0774000000001</v>
      </c>
      <c r="L1072" s="9">
        <v>2573435.6238000002</v>
      </c>
      <c r="M1072" s="9">
        <f t="shared" si="131"/>
        <v>59356.093199999996</v>
      </c>
      <c r="N1072" s="9"/>
      <c r="O1072" s="9"/>
      <c r="P1072" s="9"/>
      <c r="Q1072" s="9"/>
      <c r="R1072" s="9"/>
      <c r="S1072" s="9"/>
      <c r="T1072" s="9"/>
      <c r="U1072" s="9"/>
      <c r="V1072" s="9">
        <f t="shared" si="128"/>
        <v>312786.67580000003</v>
      </c>
      <c r="W1072" s="9"/>
      <c r="X1072" s="9"/>
      <c r="Y1072" s="9"/>
      <c r="Z1072" s="9"/>
      <c r="AA1072" s="8">
        <v>1067</v>
      </c>
      <c r="AB1072" s="20">
        <v>2016</v>
      </c>
      <c r="AC1072" s="20">
        <v>2003</v>
      </c>
      <c r="AD1072" s="21">
        <v>113.28</v>
      </c>
      <c r="AE1072" s="9">
        <f t="shared" si="132"/>
        <v>-48434.632101926953</v>
      </c>
      <c r="AF1072" s="9">
        <v>2157100.2037</v>
      </c>
      <c r="AG1072" s="9">
        <v>33508.915200000003</v>
      </c>
      <c r="AH1072" s="9">
        <v>198757.90969999999</v>
      </c>
      <c r="AI1072" s="9">
        <v>100649.3688</v>
      </c>
      <c r="AJ1072" s="9">
        <v>285126.75550000003</v>
      </c>
      <c r="AK1072" s="9">
        <v>53690.745017527166</v>
      </c>
      <c r="AL1072" s="9">
        <v>2769887.0399843999</v>
      </c>
      <c r="AM1072" s="9">
        <f t="shared" si="133"/>
        <v>231436.01048247286</v>
      </c>
      <c r="AN1072" s="9"/>
      <c r="AO1072" s="9"/>
      <c r="AP1072" s="9"/>
      <c r="AQ1072" s="9"/>
      <c r="AR1072" s="9"/>
      <c r="AS1072" s="9"/>
      <c r="AT1072" s="9"/>
      <c r="AU1072" s="9"/>
      <c r="AV1072" s="9">
        <f t="shared" si="129"/>
        <v>-48434.632101926953</v>
      </c>
      <c r="AW1072" s="9"/>
      <c r="AX1072" s="9"/>
      <c r="AY1072" s="9"/>
      <c r="AZ1072" s="9"/>
      <c r="BA1072" s="20">
        <v>1067</v>
      </c>
      <c r="BB1072" s="20">
        <v>2017</v>
      </c>
      <c r="BC1072" s="20">
        <v>2004</v>
      </c>
      <c r="BD1072" s="21">
        <v>109.88</v>
      </c>
      <c r="BE1072" s="9">
        <f t="shared" si="134"/>
        <v>-199722.42363938829</v>
      </c>
      <c r="BF1072" s="9">
        <v>2180385.2368000001</v>
      </c>
      <c r="BG1072" s="9">
        <v>33412.713799999998</v>
      </c>
      <c r="BH1072" s="9">
        <v>187367.5337</v>
      </c>
      <c r="BI1072" s="9">
        <v>91841.287665008102</v>
      </c>
      <c r="BJ1072" s="9">
        <v>221236.47019999998</v>
      </c>
      <c r="BK1072" s="9">
        <v>71150.021251939659</v>
      </c>
      <c r="BL1072" s="9">
        <v>2842815.6445524567</v>
      </c>
      <c r="BM1072" s="9">
        <f t="shared" si="135"/>
        <v>150086.44894806034</v>
      </c>
      <c r="BN1072" s="9"/>
      <c r="BO1072" s="9"/>
      <c r="BP1072" s="9"/>
      <c r="BQ1072" s="9"/>
      <c r="BR1072" s="9"/>
      <c r="BS1072" s="9"/>
      <c r="BT1072" s="9"/>
      <c r="BU1072" s="9"/>
      <c r="BV1072" s="9">
        <f t="shared" si="130"/>
        <v>-199722.42363938829</v>
      </c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</row>
    <row r="1073" spans="1:117">
      <c r="A1073" s="8">
        <v>1068</v>
      </c>
      <c r="B1073" s="20">
        <v>2015</v>
      </c>
      <c r="C1073" s="20">
        <v>1949</v>
      </c>
      <c r="D1073" s="21">
        <v>102.46</v>
      </c>
      <c r="E1073" s="9">
        <v>25504.549500000001</v>
      </c>
      <c r="F1073" s="9">
        <v>2023247.8995000001</v>
      </c>
      <c r="G1073" s="9">
        <v>77366.129400000005</v>
      </c>
      <c r="H1073" s="9">
        <v>379781.554</v>
      </c>
      <c r="I1073" s="9">
        <v>75326.761599999998</v>
      </c>
      <c r="J1073" s="9">
        <v>47610.4637</v>
      </c>
      <c r="K1073" s="9">
        <v>1553.3865000000001</v>
      </c>
      <c r="L1073" s="9">
        <v>2576274.8722999999</v>
      </c>
      <c r="M1073" s="9">
        <f t="shared" si="131"/>
        <v>46057.0772</v>
      </c>
      <c r="N1073" s="9"/>
      <c r="O1073" s="9"/>
      <c r="P1073" s="9"/>
      <c r="Q1073" s="9"/>
      <c r="R1073" s="9"/>
      <c r="S1073" s="9"/>
      <c r="T1073" s="9"/>
      <c r="U1073" s="9"/>
      <c r="V1073" s="9">
        <f t="shared" si="128"/>
        <v>294066.54950000002</v>
      </c>
      <c r="W1073" s="9"/>
      <c r="X1073" s="9"/>
      <c r="Y1073" s="9"/>
      <c r="Z1073" s="9"/>
      <c r="AA1073" s="8">
        <v>1068</v>
      </c>
      <c r="AB1073" s="20">
        <v>2016</v>
      </c>
      <c r="AC1073" s="20">
        <v>1975</v>
      </c>
      <c r="AD1073" s="21">
        <v>170.14</v>
      </c>
      <c r="AE1073" s="9">
        <f t="shared" si="132"/>
        <v>30189.033998073544</v>
      </c>
      <c r="AF1073" s="9">
        <v>2159228.3297999999</v>
      </c>
      <c r="AG1073" s="9">
        <v>33508.915200000003</v>
      </c>
      <c r="AH1073" s="9">
        <v>203578.32379999998</v>
      </c>
      <c r="AI1073" s="9">
        <v>82540.213699999993</v>
      </c>
      <c r="AJ1073" s="9">
        <v>354199.15649999998</v>
      </c>
      <c r="AK1073" s="9">
        <v>14976.76531752717</v>
      </c>
      <c r="AL1073" s="9">
        <v>2787889.1396843996</v>
      </c>
      <c r="AM1073" s="9">
        <f t="shared" si="133"/>
        <v>339222.39118247281</v>
      </c>
      <c r="AN1073" s="9"/>
      <c r="AO1073" s="9"/>
      <c r="AP1073" s="9"/>
      <c r="AQ1073" s="9"/>
      <c r="AR1073" s="9"/>
      <c r="AS1073" s="9"/>
      <c r="AT1073" s="9"/>
      <c r="AU1073" s="9"/>
      <c r="AV1073" s="9">
        <f t="shared" si="129"/>
        <v>30189.033998073544</v>
      </c>
      <c r="AW1073" s="9"/>
      <c r="AX1073" s="9"/>
      <c r="AY1073" s="9"/>
      <c r="AZ1073" s="9"/>
      <c r="BA1073" s="20">
        <v>1068</v>
      </c>
      <c r="BB1073" s="20">
        <v>2017</v>
      </c>
      <c r="BC1073" s="20">
        <v>1976</v>
      </c>
      <c r="BD1073" s="21">
        <v>78.040000000000006</v>
      </c>
      <c r="BE1073" s="9">
        <f t="shared" si="134"/>
        <v>184910.09557553381</v>
      </c>
      <c r="BF1073" s="9">
        <v>2189317.9526999998</v>
      </c>
      <c r="BG1073" s="9">
        <v>33412.713799999998</v>
      </c>
      <c r="BH1073" s="9">
        <v>193614.7965</v>
      </c>
      <c r="BI1073" s="9">
        <v>68371.799979930001</v>
      </c>
      <c r="BJ1073" s="9">
        <v>641069.78529999999</v>
      </c>
      <c r="BK1073" s="9">
        <v>38662.738851939663</v>
      </c>
      <c r="BL1073" s="9">
        <v>2902214.2138524563</v>
      </c>
      <c r="BM1073" s="9">
        <f t="shared" si="135"/>
        <v>602407.04644806031</v>
      </c>
      <c r="BN1073" s="9"/>
      <c r="BO1073" s="9"/>
      <c r="BP1073" s="9"/>
      <c r="BQ1073" s="9"/>
      <c r="BR1073" s="9"/>
      <c r="BS1073" s="9"/>
      <c r="BT1073" s="9"/>
      <c r="BU1073" s="9"/>
      <c r="BV1073" s="9">
        <f t="shared" si="130"/>
        <v>184910.09557553381</v>
      </c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</row>
    <row r="1074" spans="1:117">
      <c r="A1074" s="8">
        <v>1069</v>
      </c>
      <c r="B1074" s="20">
        <v>2015</v>
      </c>
      <c r="C1074" s="20">
        <v>1974</v>
      </c>
      <c r="D1074" s="21">
        <v>156.36000000000001</v>
      </c>
      <c r="E1074" s="9">
        <v>22491.806799999998</v>
      </c>
      <c r="F1074" s="9">
        <v>2053255.9432999999</v>
      </c>
      <c r="G1074" s="9">
        <v>77366.129400000005</v>
      </c>
      <c r="H1074" s="9">
        <v>379265.3958</v>
      </c>
      <c r="I1074" s="9">
        <v>77265.200599999996</v>
      </c>
      <c r="J1074" s="9">
        <v>15419.7798</v>
      </c>
      <c r="K1074" s="9">
        <v>11738.1927</v>
      </c>
      <c r="L1074" s="9">
        <v>2568342.4493</v>
      </c>
      <c r="M1074" s="9">
        <f t="shared" si="131"/>
        <v>3681.5871000000006</v>
      </c>
      <c r="N1074" s="9"/>
      <c r="O1074" s="9"/>
      <c r="P1074" s="9"/>
      <c r="Q1074" s="9"/>
      <c r="R1074" s="9"/>
      <c r="S1074" s="9"/>
      <c r="T1074" s="9"/>
      <c r="U1074" s="9"/>
      <c r="V1074" s="9">
        <f t="shared" si="128"/>
        <v>291053.80680000002</v>
      </c>
      <c r="W1074" s="9"/>
      <c r="X1074" s="9"/>
      <c r="Y1074" s="9"/>
      <c r="Z1074" s="9"/>
      <c r="AA1074" s="8">
        <v>1069</v>
      </c>
      <c r="AB1074" s="20">
        <v>2016</v>
      </c>
      <c r="AC1074" s="20">
        <v>2005</v>
      </c>
      <c r="AD1074" s="21">
        <v>141.47</v>
      </c>
      <c r="AE1074" s="9">
        <f t="shared" si="132"/>
        <v>-55420.663901926484</v>
      </c>
      <c r="AF1074" s="9">
        <v>2209570.8897000002</v>
      </c>
      <c r="AG1074" s="9">
        <v>33508.915200000003</v>
      </c>
      <c r="AH1074" s="9">
        <v>204236.9325</v>
      </c>
      <c r="AI1074" s="9">
        <v>80065.976699999999</v>
      </c>
      <c r="AJ1074" s="9">
        <v>213696.1483</v>
      </c>
      <c r="AK1074" s="9">
        <v>33019.95541752717</v>
      </c>
      <c r="AL1074" s="9">
        <v>2763479.5708843996</v>
      </c>
      <c r="AM1074" s="9">
        <f t="shared" si="133"/>
        <v>180676.19288247282</v>
      </c>
      <c r="AN1074" s="9"/>
      <c r="AO1074" s="9"/>
      <c r="AP1074" s="9"/>
      <c r="AQ1074" s="9"/>
      <c r="AR1074" s="9"/>
      <c r="AS1074" s="9"/>
      <c r="AT1074" s="9"/>
      <c r="AU1074" s="9"/>
      <c r="AV1074" s="9">
        <f t="shared" si="129"/>
        <v>-55420.663901926484</v>
      </c>
      <c r="AW1074" s="9"/>
      <c r="AX1074" s="9"/>
      <c r="AY1074" s="9"/>
      <c r="AZ1074" s="9"/>
      <c r="BA1074" s="20">
        <v>1069</v>
      </c>
      <c r="BB1074" s="20">
        <v>2017</v>
      </c>
      <c r="BC1074" s="20">
        <v>2006</v>
      </c>
      <c r="BD1074" s="21">
        <v>123.71</v>
      </c>
      <c r="BE1074" s="9">
        <f t="shared" si="134"/>
        <v>87095.25147513533</v>
      </c>
      <c r="BF1074" s="9">
        <v>2211588.5397999999</v>
      </c>
      <c r="BG1074" s="9">
        <v>33412.713799999998</v>
      </c>
      <c r="BH1074" s="9">
        <v>190878.7433</v>
      </c>
      <c r="BI1074" s="9">
        <v>78650.504379531703</v>
      </c>
      <c r="BJ1074" s="9">
        <v>495610.4313</v>
      </c>
      <c r="BK1074" s="9">
        <v>52696.304651939659</v>
      </c>
      <c r="BL1074" s="9">
        <v>2870349.3764524567</v>
      </c>
      <c r="BM1074" s="9">
        <f t="shared" si="135"/>
        <v>442914.12664806034</v>
      </c>
      <c r="BN1074" s="9"/>
      <c r="BO1074" s="9"/>
      <c r="BP1074" s="9"/>
      <c r="BQ1074" s="9"/>
      <c r="BR1074" s="9"/>
      <c r="BS1074" s="9"/>
      <c r="BT1074" s="9"/>
      <c r="BU1074" s="9"/>
      <c r="BV1074" s="9">
        <f t="shared" si="130"/>
        <v>87095.25147513533</v>
      </c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</row>
    <row r="1075" spans="1:117">
      <c r="A1075" s="8">
        <v>1070</v>
      </c>
      <c r="B1075" s="20">
        <v>2015</v>
      </c>
      <c r="C1075" s="20">
        <v>1980</v>
      </c>
      <c r="D1075" s="21">
        <v>97.62</v>
      </c>
      <c r="E1075" s="9">
        <v>93338.049199999994</v>
      </c>
      <c r="F1075" s="9">
        <v>2041367.2608</v>
      </c>
      <c r="G1075" s="9">
        <v>77366.129400000005</v>
      </c>
      <c r="H1075" s="9">
        <v>380526.74160000001</v>
      </c>
      <c r="I1075" s="9">
        <v>72528.2</v>
      </c>
      <c r="J1075" s="9">
        <v>106011.85799999999</v>
      </c>
      <c r="K1075" s="9">
        <v>0</v>
      </c>
      <c r="L1075" s="9">
        <v>2584462.1405000002</v>
      </c>
      <c r="M1075" s="9">
        <f t="shared" si="131"/>
        <v>106011.85799999999</v>
      </c>
      <c r="N1075" s="9"/>
      <c r="O1075" s="9"/>
      <c r="P1075" s="9"/>
      <c r="Q1075" s="9"/>
      <c r="R1075" s="9"/>
      <c r="S1075" s="9"/>
      <c r="T1075" s="9"/>
      <c r="U1075" s="9"/>
      <c r="V1075" s="9">
        <f t="shared" si="128"/>
        <v>361900.04920000001</v>
      </c>
      <c r="W1075" s="9"/>
      <c r="X1075" s="9"/>
      <c r="Y1075" s="9"/>
      <c r="Z1075" s="9"/>
      <c r="AA1075" s="8">
        <v>1070</v>
      </c>
      <c r="AB1075" s="20">
        <v>2016</v>
      </c>
      <c r="AC1075" s="20">
        <v>1993</v>
      </c>
      <c r="AD1075" s="21">
        <v>97.81</v>
      </c>
      <c r="AE1075" s="9">
        <f t="shared" si="132"/>
        <v>-166477.95770192705</v>
      </c>
      <c r="AF1075" s="9">
        <v>2177703.9715</v>
      </c>
      <c r="AG1075" s="9">
        <v>33508.915200000003</v>
      </c>
      <c r="AH1075" s="9">
        <v>195437.29269999999</v>
      </c>
      <c r="AI1075" s="9">
        <v>113124.1409</v>
      </c>
      <c r="AJ1075" s="9">
        <v>173663.97380000001</v>
      </c>
      <c r="AK1075" s="9">
        <v>93667.271817527173</v>
      </c>
      <c r="AL1075" s="9">
        <v>2766248.9799843999</v>
      </c>
      <c r="AM1075" s="9">
        <f t="shared" si="133"/>
        <v>79996.701982472834</v>
      </c>
      <c r="AN1075" s="9"/>
      <c r="AO1075" s="9"/>
      <c r="AP1075" s="9"/>
      <c r="AQ1075" s="9"/>
      <c r="AR1075" s="9"/>
      <c r="AS1075" s="9"/>
      <c r="AT1075" s="9"/>
      <c r="AU1075" s="9"/>
      <c r="AV1075" s="9">
        <f t="shared" si="129"/>
        <v>-166477.95770192705</v>
      </c>
      <c r="AW1075" s="9"/>
      <c r="AX1075" s="9"/>
      <c r="AY1075" s="9"/>
      <c r="AZ1075" s="9"/>
      <c r="BA1075" s="20">
        <v>1070</v>
      </c>
      <c r="BB1075" s="20">
        <v>2017</v>
      </c>
      <c r="BC1075" s="20">
        <v>1994</v>
      </c>
      <c r="BD1075" s="21">
        <v>130.30000000000001</v>
      </c>
      <c r="BE1075" s="9">
        <f t="shared" si="134"/>
        <v>-250046.94239153946</v>
      </c>
      <c r="BF1075" s="9">
        <v>2229752.4109</v>
      </c>
      <c r="BG1075" s="9">
        <v>33412.713799999998</v>
      </c>
      <c r="BH1075" s="9">
        <v>182978.20120000001</v>
      </c>
      <c r="BI1075" s="9">
        <v>108330.971012857</v>
      </c>
      <c r="BJ1075" s="9">
        <v>163138.02909999999</v>
      </c>
      <c r="BK1075" s="9">
        <v>125679.77475193967</v>
      </c>
      <c r="BL1075" s="9">
        <v>2841979.4936524564</v>
      </c>
      <c r="BM1075" s="9">
        <f t="shared" si="135"/>
        <v>37458.25434806032</v>
      </c>
      <c r="BN1075" s="9"/>
      <c r="BO1075" s="9"/>
      <c r="BP1075" s="9"/>
      <c r="BQ1075" s="9"/>
      <c r="BR1075" s="9"/>
      <c r="BS1075" s="9"/>
      <c r="BT1075" s="9"/>
      <c r="BU1075" s="9"/>
      <c r="BV1075" s="9">
        <f t="shared" si="130"/>
        <v>-250046.94239153946</v>
      </c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4"/>
      <c r="DE1075" s="4"/>
      <c r="DF1075" s="4"/>
      <c r="DG1075" s="4"/>
      <c r="DH1075" s="4"/>
      <c r="DI1075" s="4"/>
      <c r="DJ1075" s="4"/>
      <c r="DK1075" s="4"/>
      <c r="DL1075" s="4"/>
      <c r="DM1075" s="4"/>
    </row>
    <row r="1076" spans="1:117">
      <c r="A1076" s="8">
        <v>1071</v>
      </c>
      <c r="B1076" s="20">
        <v>2015</v>
      </c>
      <c r="C1076" s="20">
        <v>1984</v>
      </c>
      <c r="D1076" s="21">
        <v>122.11</v>
      </c>
      <c r="E1076" s="9">
        <v>105838.4739</v>
      </c>
      <c r="F1076" s="9">
        <v>2035761.1536000001</v>
      </c>
      <c r="G1076" s="9">
        <v>77366.129400000005</v>
      </c>
      <c r="H1076" s="9">
        <v>381884.63319999998</v>
      </c>
      <c r="I1076" s="9">
        <v>67428.620299999995</v>
      </c>
      <c r="J1076" s="9">
        <v>121869.4388</v>
      </c>
      <c r="K1076" s="9">
        <v>2599.1997000000001</v>
      </c>
      <c r="L1076" s="9">
        <v>2575872.3017000002</v>
      </c>
      <c r="M1076" s="9">
        <f t="shared" si="131"/>
        <v>119270.23910000001</v>
      </c>
      <c r="N1076" s="9"/>
      <c r="O1076" s="9"/>
      <c r="P1076" s="9"/>
      <c r="Q1076" s="9"/>
      <c r="R1076" s="9"/>
      <c r="S1076" s="9"/>
      <c r="T1076" s="9"/>
      <c r="U1076" s="9"/>
      <c r="V1076" s="9">
        <f t="shared" si="128"/>
        <v>374400.47389999998</v>
      </c>
      <c r="W1076" s="9"/>
      <c r="X1076" s="9"/>
      <c r="Y1076" s="9"/>
      <c r="Z1076" s="9"/>
      <c r="AA1076" s="8">
        <v>1071</v>
      </c>
      <c r="AB1076" s="20">
        <v>2016</v>
      </c>
      <c r="AC1076" s="20">
        <v>1965</v>
      </c>
      <c r="AD1076" s="21">
        <v>118.43</v>
      </c>
      <c r="AE1076" s="9">
        <f t="shared" si="132"/>
        <v>350434.24259807309</v>
      </c>
      <c r="AF1076" s="9">
        <v>2180455.2790000001</v>
      </c>
      <c r="AG1076" s="9">
        <v>33508.915200000003</v>
      </c>
      <c r="AH1076" s="9">
        <v>205123.71469999998</v>
      </c>
      <c r="AI1076" s="9">
        <v>76734.545899999997</v>
      </c>
      <c r="AJ1076" s="9">
        <v>673325.15919999999</v>
      </c>
      <c r="AK1076" s="9">
        <v>12993.466517527171</v>
      </c>
      <c r="AL1076" s="9">
        <v>2805719.9048843998</v>
      </c>
      <c r="AM1076" s="9">
        <f t="shared" si="133"/>
        <v>660331.69268247287</v>
      </c>
      <c r="AN1076" s="9"/>
      <c r="AO1076" s="9"/>
      <c r="AP1076" s="9"/>
      <c r="AQ1076" s="9"/>
      <c r="AR1076" s="9"/>
      <c r="AS1076" s="9"/>
      <c r="AT1076" s="9"/>
      <c r="AU1076" s="9"/>
      <c r="AV1076" s="9">
        <f t="shared" si="129"/>
        <v>350434.24259807309</v>
      </c>
      <c r="AW1076" s="9"/>
      <c r="AX1076" s="9"/>
      <c r="AY1076" s="9"/>
      <c r="AZ1076" s="9"/>
      <c r="BA1076" s="20">
        <v>1071</v>
      </c>
      <c r="BB1076" s="20">
        <v>2017</v>
      </c>
      <c r="BC1076" s="20">
        <v>1966</v>
      </c>
      <c r="BD1076" s="21">
        <v>143.24</v>
      </c>
      <c r="BE1076" s="9">
        <f t="shared" si="134"/>
        <v>-40354.599874622189</v>
      </c>
      <c r="BF1076" s="9">
        <v>2208281.8615000001</v>
      </c>
      <c r="BG1076" s="9">
        <v>33412.713799999998</v>
      </c>
      <c r="BH1076" s="9">
        <v>191442.71090000001</v>
      </c>
      <c r="BI1076" s="9">
        <v>76531.811429773894</v>
      </c>
      <c r="BJ1076" s="9">
        <v>354045.89410000003</v>
      </c>
      <c r="BK1076" s="9">
        <v>51216.572751939661</v>
      </c>
      <c r="BL1076" s="9">
        <v>2852853.0188524565</v>
      </c>
      <c r="BM1076" s="9">
        <f t="shared" si="135"/>
        <v>302829.32134806039</v>
      </c>
      <c r="BN1076" s="9"/>
      <c r="BO1076" s="9"/>
      <c r="BP1076" s="9"/>
      <c r="BQ1076" s="9"/>
      <c r="BR1076" s="9"/>
      <c r="BS1076" s="9"/>
      <c r="BT1076" s="9"/>
      <c r="BU1076" s="9"/>
      <c r="BV1076" s="9">
        <f t="shared" si="130"/>
        <v>-40354.599874622189</v>
      </c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</row>
    <row r="1077" spans="1:117">
      <c r="A1077" s="8">
        <v>1072</v>
      </c>
      <c r="B1077" s="20">
        <v>2015</v>
      </c>
      <c r="C1077" s="20">
        <v>1960</v>
      </c>
      <c r="D1077" s="21">
        <v>101.81</v>
      </c>
      <c r="E1077" s="9">
        <v>67120.992400000003</v>
      </c>
      <c r="F1077" s="9">
        <v>2080120.4632000001</v>
      </c>
      <c r="G1077" s="9">
        <v>77366.129400000005</v>
      </c>
      <c r="H1077" s="9">
        <v>380510.13520000002</v>
      </c>
      <c r="I1077" s="9">
        <v>72590.565499999997</v>
      </c>
      <c r="J1077" s="9">
        <v>41128.184399999998</v>
      </c>
      <c r="K1077" s="9">
        <v>12052.9665</v>
      </c>
      <c r="L1077" s="9">
        <v>2572541.5186999999</v>
      </c>
      <c r="M1077" s="9">
        <f t="shared" si="131"/>
        <v>29075.217899999996</v>
      </c>
      <c r="N1077" s="9"/>
      <c r="O1077" s="9"/>
      <c r="P1077" s="9"/>
      <c r="Q1077" s="9"/>
      <c r="R1077" s="9"/>
      <c r="S1077" s="9"/>
      <c r="T1077" s="9"/>
      <c r="U1077" s="9"/>
      <c r="V1077" s="9">
        <f t="shared" si="128"/>
        <v>335682.99239999999</v>
      </c>
      <c r="W1077" s="9"/>
      <c r="X1077" s="9"/>
      <c r="Y1077" s="9"/>
      <c r="Z1077" s="9"/>
      <c r="AA1077" s="8">
        <v>1072</v>
      </c>
      <c r="AB1077" s="20">
        <v>2016</v>
      </c>
      <c r="AC1077" s="20">
        <v>1947</v>
      </c>
      <c r="AD1077" s="21">
        <v>169.22</v>
      </c>
      <c r="AE1077" s="9">
        <f t="shared" si="132"/>
        <v>225753.95349807292</v>
      </c>
      <c r="AF1077" s="9">
        <v>2192877.9972999999</v>
      </c>
      <c r="AG1077" s="9">
        <v>33508.915200000003</v>
      </c>
      <c r="AH1077" s="9">
        <v>203979.32789999997</v>
      </c>
      <c r="AI1077" s="9">
        <v>81033.736399999994</v>
      </c>
      <c r="AJ1077" s="9">
        <v>519586.92379999999</v>
      </c>
      <c r="AK1077" s="9">
        <v>16184.70381752717</v>
      </c>
      <c r="AL1077" s="9">
        <v>2789048.2432843996</v>
      </c>
      <c r="AM1077" s="9">
        <f t="shared" si="133"/>
        <v>503402.21998247283</v>
      </c>
      <c r="AN1077" s="9"/>
      <c r="AO1077" s="9"/>
      <c r="AP1077" s="9"/>
      <c r="AQ1077" s="9"/>
      <c r="AR1077" s="9"/>
      <c r="AS1077" s="9"/>
      <c r="AT1077" s="9"/>
      <c r="AU1077" s="9"/>
      <c r="AV1077" s="9">
        <f t="shared" si="129"/>
        <v>225753.95349807292</v>
      </c>
      <c r="AW1077" s="9"/>
      <c r="AX1077" s="9"/>
      <c r="AY1077" s="9"/>
      <c r="AZ1077" s="9"/>
      <c r="BA1077" s="20">
        <v>1072</v>
      </c>
      <c r="BB1077" s="20">
        <v>2017</v>
      </c>
      <c r="BC1077" s="20">
        <v>1948</v>
      </c>
      <c r="BD1077" s="21">
        <v>128.72</v>
      </c>
      <c r="BE1077" s="9">
        <f t="shared" si="134"/>
        <v>136473.40306382766</v>
      </c>
      <c r="BF1077" s="9">
        <v>2204630.0296999998</v>
      </c>
      <c r="BG1077" s="9">
        <v>33412.713799999998</v>
      </c>
      <c r="BH1077" s="9">
        <v>193276.5472</v>
      </c>
      <c r="BI1077" s="9">
        <v>69642.522668224206</v>
      </c>
      <c r="BJ1077" s="9">
        <v>554991.99479999999</v>
      </c>
      <c r="BK1077" s="9">
        <v>39463.403351939662</v>
      </c>
      <c r="BL1077" s="9">
        <v>2880017.0017524567</v>
      </c>
      <c r="BM1077" s="9">
        <f t="shared" si="135"/>
        <v>515528.59144806035</v>
      </c>
      <c r="BN1077" s="9"/>
      <c r="BO1077" s="9"/>
      <c r="BP1077" s="9"/>
      <c r="BQ1077" s="9"/>
      <c r="BR1077" s="9"/>
      <c r="BS1077" s="9"/>
      <c r="BT1077" s="9"/>
      <c r="BU1077" s="9"/>
      <c r="BV1077" s="9">
        <f t="shared" si="130"/>
        <v>136473.40306382766</v>
      </c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</row>
    <row r="1078" spans="1:117">
      <c r="A1078" s="8">
        <v>1073</v>
      </c>
      <c r="B1078" s="20">
        <v>2015</v>
      </c>
      <c r="C1078" s="20">
        <v>1951</v>
      </c>
      <c r="D1078" s="21">
        <v>124.93</v>
      </c>
      <c r="E1078" s="9">
        <v>43993.179199999999</v>
      </c>
      <c r="F1078" s="9">
        <v>2040987.8276</v>
      </c>
      <c r="G1078" s="9">
        <v>77366.129400000005</v>
      </c>
      <c r="H1078" s="9">
        <v>379539.12050000002</v>
      </c>
      <c r="I1078" s="9">
        <v>76237.223800000007</v>
      </c>
      <c r="J1078" s="9">
        <v>52439.468699999998</v>
      </c>
      <c r="K1078" s="9">
        <v>7767.9106000000002</v>
      </c>
      <c r="L1078" s="9">
        <v>2574808.6801</v>
      </c>
      <c r="M1078" s="9">
        <f t="shared" si="131"/>
        <v>44671.558099999995</v>
      </c>
      <c r="N1078" s="9"/>
      <c r="O1078" s="9"/>
      <c r="P1078" s="9"/>
      <c r="Q1078" s="9"/>
      <c r="R1078" s="9"/>
      <c r="S1078" s="9"/>
      <c r="T1078" s="9"/>
      <c r="U1078" s="9"/>
      <c r="V1078" s="9">
        <f t="shared" si="128"/>
        <v>312555.17920000001</v>
      </c>
      <c r="W1078" s="9"/>
      <c r="X1078" s="9"/>
      <c r="Y1078" s="9"/>
      <c r="Z1078" s="9"/>
      <c r="AA1078" s="8">
        <v>1073</v>
      </c>
      <c r="AB1078" s="20">
        <v>2016</v>
      </c>
      <c r="AC1078" s="20">
        <v>1944</v>
      </c>
      <c r="AD1078" s="21">
        <v>106.97</v>
      </c>
      <c r="AE1078" s="9">
        <f t="shared" si="132"/>
        <v>-208145.49560192646</v>
      </c>
      <c r="AF1078" s="9">
        <v>2155534.1257000002</v>
      </c>
      <c r="AG1078" s="9">
        <v>33508.915200000003</v>
      </c>
      <c r="AH1078" s="9">
        <v>189364.41639999999</v>
      </c>
      <c r="AI1078" s="9">
        <v>135938.49969999999</v>
      </c>
      <c r="AJ1078" s="9">
        <v>93498.282800000001</v>
      </c>
      <c r="AK1078" s="9">
        <v>61234.325617527167</v>
      </c>
      <c r="AL1078" s="9">
        <v>2754755.4097843999</v>
      </c>
      <c r="AM1078" s="9">
        <f t="shared" si="133"/>
        <v>32263.957182472834</v>
      </c>
      <c r="AN1078" s="9"/>
      <c r="AO1078" s="9"/>
      <c r="AP1078" s="9"/>
      <c r="AQ1078" s="9"/>
      <c r="AR1078" s="9"/>
      <c r="AS1078" s="9"/>
      <c r="AT1078" s="9"/>
      <c r="AU1078" s="9"/>
      <c r="AV1078" s="9">
        <f t="shared" si="129"/>
        <v>-208145.49560192646</v>
      </c>
      <c r="AW1078" s="9"/>
      <c r="AX1078" s="9"/>
      <c r="AY1078" s="9"/>
      <c r="AZ1078" s="9"/>
      <c r="BA1078" s="20">
        <v>1073</v>
      </c>
      <c r="BB1078" s="20">
        <v>2017</v>
      </c>
      <c r="BC1078" s="20">
        <v>1945</v>
      </c>
      <c r="BD1078" s="21">
        <v>140.66</v>
      </c>
      <c r="BE1078" s="9">
        <f t="shared" si="134"/>
        <v>-277987.40396798542</v>
      </c>
      <c r="BF1078" s="9">
        <v>2186512.8733000001</v>
      </c>
      <c r="BG1078" s="9">
        <v>33412.713799999998</v>
      </c>
      <c r="BH1078" s="9">
        <v>179247.5104</v>
      </c>
      <c r="BI1078" s="9">
        <v>122346.29333641101</v>
      </c>
      <c r="BJ1078" s="9">
        <v>186391.1758</v>
      </c>
      <c r="BK1078" s="9">
        <v>135175.84135193966</v>
      </c>
      <c r="BL1078" s="9">
        <v>2850722.1292524566</v>
      </c>
      <c r="BM1078" s="9">
        <f t="shared" si="135"/>
        <v>51215.334448060341</v>
      </c>
      <c r="BN1078" s="9"/>
      <c r="BO1078" s="9"/>
      <c r="BP1078" s="9"/>
      <c r="BQ1078" s="9"/>
      <c r="BR1078" s="9"/>
      <c r="BS1078" s="9"/>
      <c r="BT1078" s="9"/>
      <c r="BU1078" s="9"/>
      <c r="BV1078" s="9">
        <f t="shared" si="130"/>
        <v>-277987.40396798542</v>
      </c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4"/>
      <c r="DM1078" s="4"/>
    </row>
    <row r="1079" spans="1:117">
      <c r="A1079" s="8">
        <v>1074</v>
      </c>
      <c r="B1079" s="20">
        <v>2015</v>
      </c>
      <c r="C1079" s="20">
        <v>1960</v>
      </c>
      <c r="D1079" s="21">
        <v>101.81</v>
      </c>
      <c r="E1079" s="9">
        <v>59974.875</v>
      </c>
      <c r="F1079" s="9">
        <v>2038718.4240000001</v>
      </c>
      <c r="G1079" s="9">
        <v>77366.129400000005</v>
      </c>
      <c r="H1079" s="9">
        <v>380348.03269999998</v>
      </c>
      <c r="I1079" s="9">
        <v>73199.343599999993</v>
      </c>
      <c r="J1079" s="9">
        <v>67232.226800000004</v>
      </c>
      <c r="K1079" s="9">
        <v>2255.9412000000002</v>
      </c>
      <c r="L1079" s="9">
        <v>2574633.3401000001</v>
      </c>
      <c r="M1079" s="9">
        <f t="shared" si="131"/>
        <v>64976.285600000003</v>
      </c>
      <c r="N1079" s="9"/>
      <c r="O1079" s="9"/>
      <c r="P1079" s="9"/>
      <c r="Q1079" s="9"/>
      <c r="R1079" s="9"/>
      <c r="S1079" s="9"/>
      <c r="T1079" s="9"/>
      <c r="U1079" s="9"/>
      <c r="V1079" s="9">
        <f t="shared" si="128"/>
        <v>328536.875</v>
      </c>
      <c r="W1079" s="9"/>
      <c r="X1079" s="9"/>
      <c r="Y1079" s="9"/>
      <c r="Z1079" s="9"/>
      <c r="AA1079" s="8">
        <v>1074</v>
      </c>
      <c r="AB1079" s="20">
        <v>2016</v>
      </c>
      <c r="AC1079" s="20">
        <v>1959</v>
      </c>
      <c r="AD1079" s="21">
        <v>141.61000000000001</v>
      </c>
      <c r="AE1079" s="9">
        <f t="shared" si="132"/>
        <v>211667.314198073</v>
      </c>
      <c r="AF1079" s="9">
        <v>2157957.5866</v>
      </c>
      <c r="AG1079" s="9">
        <v>33508.915200000003</v>
      </c>
      <c r="AH1079" s="9">
        <v>205555.87569999998</v>
      </c>
      <c r="AI1079" s="9">
        <v>75111.019499999995</v>
      </c>
      <c r="AJ1079" s="9">
        <v>556903.77779999992</v>
      </c>
      <c r="AK1079" s="9">
        <v>9629.4140175271714</v>
      </c>
      <c r="AL1079" s="9">
        <v>2807740.4465843998</v>
      </c>
      <c r="AM1079" s="9">
        <f t="shared" si="133"/>
        <v>547274.36378247279</v>
      </c>
      <c r="AN1079" s="9"/>
      <c r="AO1079" s="9"/>
      <c r="AP1079" s="9"/>
      <c r="AQ1079" s="9"/>
      <c r="AR1079" s="9"/>
      <c r="AS1079" s="9"/>
      <c r="AT1079" s="9"/>
      <c r="AU1079" s="9"/>
      <c r="AV1079" s="9">
        <f t="shared" si="129"/>
        <v>211667.314198073</v>
      </c>
      <c r="AW1079" s="9"/>
      <c r="AX1079" s="9"/>
      <c r="AY1079" s="9"/>
      <c r="AZ1079" s="9"/>
      <c r="BA1079" s="20">
        <v>1074</v>
      </c>
      <c r="BB1079" s="20">
        <v>2017</v>
      </c>
      <c r="BC1079" s="20">
        <v>1960</v>
      </c>
      <c r="BD1079" s="21">
        <v>137.91</v>
      </c>
      <c r="BE1079" s="9">
        <f t="shared" si="134"/>
        <v>-5849.69533538213</v>
      </c>
      <c r="BF1079" s="9">
        <v>2154151.4098</v>
      </c>
      <c r="BG1079" s="9">
        <v>33412.713799999998</v>
      </c>
      <c r="BH1079" s="9">
        <v>192833.0037</v>
      </c>
      <c r="BI1079" s="9">
        <v>71308.810569014604</v>
      </c>
      <c r="BJ1079" s="9">
        <v>458761.12200000003</v>
      </c>
      <c r="BK1079" s="9">
        <v>40898.91235193966</v>
      </c>
      <c r="BL1079" s="9">
        <v>2875417.8428524565</v>
      </c>
      <c r="BM1079" s="9">
        <f t="shared" si="135"/>
        <v>417862.20964806038</v>
      </c>
      <c r="BN1079" s="9"/>
      <c r="BO1079" s="9"/>
      <c r="BP1079" s="9"/>
      <c r="BQ1079" s="9"/>
      <c r="BR1079" s="9"/>
      <c r="BS1079" s="9"/>
      <c r="BT1079" s="9"/>
      <c r="BU1079" s="9"/>
      <c r="BV1079" s="9">
        <f t="shared" si="130"/>
        <v>-5849.69533538213</v>
      </c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</row>
    <row r="1080" spans="1:117">
      <c r="A1080" s="8">
        <v>1075</v>
      </c>
      <c r="B1080" s="20">
        <v>2015</v>
      </c>
      <c r="C1080" s="20">
        <v>1970</v>
      </c>
      <c r="D1080" s="21">
        <v>97.15</v>
      </c>
      <c r="E1080" s="9">
        <v>27582.13</v>
      </c>
      <c r="F1080" s="9">
        <v>2050392.4116</v>
      </c>
      <c r="G1080" s="9">
        <v>77366.129400000005</v>
      </c>
      <c r="H1080" s="9">
        <v>379828.49280000001</v>
      </c>
      <c r="I1080" s="9">
        <v>75150.482399999994</v>
      </c>
      <c r="J1080" s="9">
        <v>35606.8747</v>
      </c>
      <c r="K1080" s="9">
        <v>19805.2399</v>
      </c>
      <c r="L1080" s="9">
        <v>2570957.0208999999</v>
      </c>
      <c r="M1080" s="9">
        <f t="shared" si="131"/>
        <v>15801.6348</v>
      </c>
      <c r="N1080" s="9"/>
      <c r="O1080" s="9"/>
      <c r="P1080" s="9"/>
      <c r="Q1080" s="9"/>
      <c r="R1080" s="9"/>
      <c r="S1080" s="9"/>
      <c r="T1080" s="9"/>
      <c r="U1080" s="9"/>
      <c r="V1080" s="9">
        <f t="shared" si="128"/>
        <v>296144.13</v>
      </c>
      <c r="W1080" s="9"/>
      <c r="X1080" s="9"/>
      <c r="Y1080" s="9"/>
      <c r="Z1080" s="9"/>
      <c r="AA1080" s="8">
        <v>1075</v>
      </c>
      <c r="AB1080" s="20">
        <v>2016</v>
      </c>
      <c r="AC1080" s="20">
        <v>1939</v>
      </c>
      <c r="AD1080" s="21">
        <v>108.27</v>
      </c>
      <c r="AE1080" s="9">
        <f t="shared" si="132"/>
        <v>-75333.750401927158</v>
      </c>
      <c r="AF1080" s="9">
        <v>2188538.0874000001</v>
      </c>
      <c r="AG1080" s="9">
        <v>33508.915200000003</v>
      </c>
      <c r="AH1080" s="9">
        <v>198363.7641</v>
      </c>
      <c r="AI1080" s="9">
        <v>102130.0806</v>
      </c>
      <c r="AJ1080" s="9">
        <v>215526.28460000001</v>
      </c>
      <c r="AK1080" s="9">
        <v>51030.202117527166</v>
      </c>
      <c r="AL1080" s="9">
        <v>2762370.6801843997</v>
      </c>
      <c r="AM1080" s="9">
        <f t="shared" si="133"/>
        <v>164496.08248247285</v>
      </c>
      <c r="AN1080" s="9"/>
      <c r="AO1080" s="9"/>
      <c r="AP1080" s="9"/>
      <c r="AQ1080" s="9"/>
      <c r="AR1080" s="9"/>
      <c r="AS1080" s="9"/>
      <c r="AT1080" s="9"/>
      <c r="AU1080" s="9"/>
      <c r="AV1080" s="9">
        <f t="shared" si="129"/>
        <v>-75333.750401927158</v>
      </c>
      <c r="AW1080" s="9"/>
      <c r="AX1080" s="9"/>
      <c r="AY1080" s="9"/>
      <c r="AZ1080" s="9"/>
      <c r="BA1080" s="20">
        <v>1075</v>
      </c>
      <c r="BB1080" s="20">
        <v>2017</v>
      </c>
      <c r="BC1080" s="20">
        <v>1940</v>
      </c>
      <c r="BD1080" s="21">
        <v>98.3</v>
      </c>
      <c r="BE1080" s="9">
        <f t="shared" si="134"/>
        <v>-105573.22518466925</v>
      </c>
      <c r="BF1080" s="9">
        <v>2201732.0776999998</v>
      </c>
      <c r="BG1080" s="9">
        <v>33412.713799999998</v>
      </c>
      <c r="BH1080" s="9">
        <v>186780.42240000001</v>
      </c>
      <c r="BI1080" s="9">
        <v>94046.926019726598</v>
      </c>
      <c r="BJ1080" s="9">
        <v>305285.92930000002</v>
      </c>
      <c r="BK1080" s="9">
        <v>76125.62145193966</v>
      </c>
      <c r="BL1080" s="9">
        <v>2850705.6729524564</v>
      </c>
      <c r="BM1080" s="9">
        <f t="shared" si="135"/>
        <v>229160.30784806036</v>
      </c>
      <c r="BN1080" s="9"/>
      <c r="BO1080" s="9"/>
      <c r="BP1080" s="9"/>
      <c r="BQ1080" s="9"/>
      <c r="BR1080" s="9"/>
      <c r="BS1080" s="9"/>
      <c r="BT1080" s="9"/>
      <c r="BU1080" s="9"/>
      <c r="BV1080" s="9">
        <f t="shared" si="130"/>
        <v>-105573.22518466925</v>
      </c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</row>
    <row r="1081" spans="1:117">
      <c r="A1081" s="8">
        <v>1076</v>
      </c>
      <c r="B1081" s="20">
        <v>2015</v>
      </c>
      <c r="C1081" s="20">
        <v>1982</v>
      </c>
      <c r="D1081" s="21">
        <v>133.55000000000001</v>
      </c>
      <c r="E1081" s="9">
        <v>45640.6774</v>
      </c>
      <c r="F1081" s="9">
        <v>2041205.0318</v>
      </c>
      <c r="G1081" s="9">
        <v>77366.129400000005</v>
      </c>
      <c r="H1081" s="9">
        <v>379804.24910000002</v>
      </c>
      <c r="I1081" s="9">
        <v>75241.530100000004</v>
      </c>
      <c r="J1081" s="9">
        <v>52144.271200000003</v>
      </c>
      <c r="K1081" s="9">
        <v>11916.6824</v>
      </c>
      <c r="L1081" s="9">
        <v>2568203.8517</v>
      </c>
      <c r="M1081" s="9">
        <f t="shared" si="131"/>
        <v>40227.588800000005</v>
      </c>
      <c r="N1081" s="9"/>
      <c r="O1081" s="9"/>
      <c r="P1081" s="9"/>
      <c r="Q1081" s="9"/>
      <c r="R1081" s="9"/>
      <c r="S1081" s="9"/>
      <c r="T1081" s="9"/>
      <c r="U1081" s="9"/>
      <c r="V1081" s="9">
        <f t="shared" si="128"/>
        <v>314202.67740000004</v>
      </c>
      <c r="W1081" s="9"/>
      <c r="X1081" s="9"/>
      <c r="Y1081" s="9"/>
      <c r="Z1081" s="9"/>
      <c r="AA1081" s="8">
        <v>1076</v>
      </c>
      <c r="AB1081" s="20">
        <v>2016</v>
      </c>
      <c r="AC1081" s="20">
        <v>1931</v>
      </c>
      <c r="AD1081" s="21">
        <v>132.94</v>
      </c>
      <c r="AE1081" s="9">
        <f t="shared" si="132"/>
        <v>-245378.58870192664</v>
      </c>
      <c r="AF1081" s="9">
        <v>2155335.2842999999</v>
      </c>
      <c r="AG1081" s="9">
        <v>33508.915200000003</v>
      </c>
      <c r="AH1081" s="9">
        <v>188229.1287</v>
      </c>
      <c r="AI1081" s="9">
        <v>140203.5068</v>
      </c>
      <c r="AJ1081" s="9">
        <v>100329.5741</v>
      </c>
      <c r="AK1081" s="9">
        <v>105564.79571752717</v>
      </c>
      <c r="AL1081" s="9">
        <v>2757420.2020843998</v>
      </c>
      <c r="AM1081" s="9">
        <f t="shared" si="133"/>
        <v>-5235.2216175271751</v>
      </c>
      <c r="AN1081" s="9"/>
      <c r="AO1081" s="9"/>
      <c r="AP1081" s="9"/>
      <c r="AQ1081" s="9"/>
      <c r="AR1081" s="9"/>
      <c r="AS1081" s="9"/>
      <c r="AT1081" s="9"/>
      <c r="AU1081" s="9"/>
      <c r="AV1081" s="9">
        <f t="shared" si="129"/>
        <v>-245378.58870192664</v>
      </c>
      <c r="AW1081" s="9"/>
      <c r="AX1081" s="9"/>
      <c r="AY1081" s="9"/>
      <c r="AZ1081" s="9"/>
      <c r="BA1081" s="20">
        <v>1076</v>
      </c>
      <c r="BB1081" s="20">
        <v>2017</v>
      </c>
      <c r="BC1081" s="20">
        <v>1932</v>
      </c>
      <c r="BD1081" s="21">
        <v>141.41</v>
      </c>
      <c r="BE1081" s="9">
        <f t="shared" si="134"/>
        <v>-227713.62985250214</v>
      </c>
      <c r="BF1081" s="9">
        <v>2204009.9537999998</v>
      </c>
      <c r="BG1081" s="9">
        <v>33412.713799999998</v>
      </c>
      <c r="BH1081" s="9">
        <v>182864.7597</v>
      </c>
      <c r="BI1081" s="9">
        <v>108757.14375189399</v>
      </c>
      <c r="BJ1081" s="9">
        <v>247826.0956</v>
      </c>
      <c r="BK1081" s="9">
        <v>143563.64735193967</v>
      </c>
      <c r="BL1081" s="9">
        <v>2861020.6491524563</v>
      </c>
      <c r="BM1081" s="9">
        <f t="shared" si="135"/>
        <v>104262.44824806033</v>
      </c>
      <c r="BN1081" s="9"/>
      <c r="BO1081" s="9"/>
      <c r="BP1081" s="9"/>
      <c r="BQ1081" s="9"/>
      <c r="BR1081" s="9"/>
      <c r="BS1081" s="9"/>
      <c r="BT1081" s="9"/>
      <c r="BU1081" s="9"/>
      <c r="BV1081" s="9">
        <f t="shared" si="130"/>
        <v>-227713.62985250214</v>
      </c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4"/>
      <c r="DM1081" s="4"/>
    </row>
    <row r="1082" spans="1:117">
      <c r="A1082" s="8">
        <v>1077</v>
      </c>
      <c r="B1082" s="20">
        <v>2015</v>
      </c>
      <c r="C1082" s="20">
        <v>2001</v>
      </c>
      <c r="D1082" s="21">
        <v>59.94</v>
      </c>
      <c r="E1082" s="9">
        <v>54230.280299999999</v>
      </c>
      <c r="F1082" s="9">
        <v>2029068.2771000001</v>
      </c>
      <c r="G1082" s="9">
        <v>77366.129400000005</v>
      </c>
      <c r="H1082" s="9">
        <v>379901.49080000003</v>
      </c>
      <c r="I1082" s="9">
        <v>74876.337400000004</v>
      </c>
      <c r="J1082" s="9">
        <v>72455.102400000003</v>
      </c>
      <c r="K1082" s="9">
        <v>1469.7949000000001</v>
      </c>
      <c r="L1082" s="9">
        <v>2577967.2618999998</v>
      </c>
      <c r="M1082" s="9">
        <f t="shared" si="131"/>
        <v>70985.30750000001</v>
      </c>
      <c r="N1082" s="9"/>
      <c r="O1082" s="9"/>
      <c r="P1082" s="9"/>
      <c r="Q1082" s="9"/>
      <c r="R1082" s="9"/>
      <c r="S1082" s="9"/>
      <c r="T1082" s="9"/>
      <c r="U1082" s="9"/>
      <c r="V1082" s="9">
        <f t="shared" si="128"/>
        <v>322792.28029999998</v>
      </c>
      <c r="W1082" s="9"/>
      <c r="X1082" s="9"/>
      <c r="Y1082" s="9"/>
      <c r="Z1082" s="9"/>
      <c r="AA1082" s="8">
        <v>1077</v>
      </c>
      <c r="AB1082" s="20">
        <v>2016</v>
      </c>
      <c r="AC1082" s="20">
        <v>1964</v>
      </c>
      <c r="AD1082" s="21">
        <v>163.87</v>
      </c>
      <c r="AE1082" s="9">
        <f t="shared" si="132"/>
        <v>22722.170498073101</v>
      </c>
      <c r="AF1082" s="9">
        <v>2166001.9128999999</v>
      </c>
      <c r="AG1082" s="9">
        <v>33508.915200000003</v>
      </c>
      <c r="AH1082" s="9">
        <v>202718.7169</v>
      </c>
      <c r="AI1082" s="9">
        <v>85769.553400000004</v>
      </c>
      <c r="AJ1082" s="9">
        <v>346943.53370000003</v>
      </c>
      <c r="AK1082" s="9">
        <v>26028.038317527171</v>
      </c>
      <c r="AL1082" s="9">
        <v>2786192.4232843998</v>
      </c>
      <c r="AM1082" s="9">
        <f t="shared" si="133"/>
        <v>320915.49538247287</v>
      </c>
      <c r="AN1082" s="9"/>
      <c r="AO1082" s="9"/>
      <c r="AP1082" s="9"/>
      <c r="AQ1082" s="9"/>
      <c r="AR1082" s="9"/>
      <c r="AS1082" s="9"/>
      <c r="AT1082" s="9"/>
      <c r="AU1082" s="9"/>
      <c r="AV1082" s="9">
        <f t="shared" si="129"/>
        <v>22722.170498073101</v>
      </c>
      <c r="AW1082" s="9"/>
      <c r="AX1082" s="9"/>
      <c r="AY1082" s="9"/>
      <c r="AZ1082" s="9"/>
      <c r="BA1082" s="20">
        <v>1077</v>
      </c>
      <c r="BB1082" s="20">
        <v>2017</v>
      </c>
      <c r="BC1082" s="20">
        <v>1965</v>
      </c>
      <c r="BD1082" s="21">
        <v>118.43</v>
      </c>
      <c r="BE1082" s="9">
        <f t="shared" si="134"/>
        <v>221960.62978386087</v>
      </c>
      <c r="BF1082" s="9">
        <v>2242325.5263999999</v>
      </c>
      <c r="BG1082" s="9">
        <v>33412.713799999998</v>
      </c>
      <c r="BH1082" s="9">
        <v>192149.48329999999</v>
      </c>
      <c r="BI1082" s="9">
        <v>73876.634988257603</v>
      </c>
      <c r="BJ1082" s="9">
        <v>611179.16269999999</v>
      </c>
      <c r="BK1082" s="9">
        <v>46590.127251939659</v>
      </c>
      <c r="BL1082" s="9">
        <v>2884392.7641524565</v>
      </c>
      <c r="BM1082" s="9">
        <f t="shared" si="135"/>
        <v>564589.03544806037</v>
      </c>
      <c r="BN1082" s="9"/>
      <c r="BO1082" s="9"/>
      <c r="BP1082" s="9"/>
      <c r="BQ1082" s="9"/>
      <c r="BR1082" s="9"/>
      <c r="BS1082" s="9"/>
      <c r="BT1082" s="9"/>
      <c r="BU1082" s="9"/>
      <c r="BV1082" s="9">
        <f t="shared" si="130"/>
        <v>221960.62978386087</v>
      </c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</row>
    <row r="1083" spans="1:117">
      <c r="A1083" s="8">
        <v>1078</v>
      </c>
      <c r="B1083" s="20">
        <v>2015</v>
      </c>
      <c r="C1083" s="20">
        <v>1961</v>
      </c>
      <c r="D1083" s="21">
        <v>111.18</v>
      </c>
      <c r="E1083" s="9">
        <v>62046.408799999997</v>
      </c>
      <c r="F1083" s="9">
        <v>2033088.0152</v>
      </c>
      <c r="G1083" s="9">
        <v>77366.129400000005</v>
      </c>
      <c r="H1083" s="9">
        <v>380166.42709999997</v>
      </c>
      <c r="I1083" s="9">
        <v>73881.3655</v>
      </c>
      <c r="J1083" s="9">
        <v>76742.489799999996</v>
      </c>
      <c r="K1083" s="9">
        <v>632.45460000000003</v>
      </c>
      <c r="L1083" s="9">
        <v>2578565.5636999998</v>
      </c>
      <c r="M1083" s="9">
        <f t="shared" si="131"/>
        <v>76110.035199999998</v>
      </c>
      <c r="N1083" s="9"/>
      <c r="O1083" s="9"/>
      <c r="P1083" s="9"/>
      <c r="Q1083" s="9"/>
      <c r="R1083" s="9"/>
      <c r="S1083" s="9"/>
      <c r="T1083" s="9"/>
      <c r="U1083" s="9"/>
      <c r="V1083" s="9">
        <f t="shared" si="128"/>
        <v>330608.40880000003</v>
      </c>
      <c r="W1083" s="9"/>
      <c r="X1083" s="9"/>
      <c r="Y1083" s="9"/>
      <c r="Z1083" s="9"/>
      <c r="AA1083" s="8">
        <v>1078</v>
      </c>
      <c r="AB1083" s="20">
        <v>2016</v>
      </c>
      <c r="AC1083" s="20">
        <v>1996</v>
      </c>
      <c r="AD1083" s="21">
        <v>192.43</v>
      </c>
      <c r="AE1083" s="9">
        <f t="shared" si="132"/>
        <v>224773.17279807338</v>
      </c>
      <c r="AF1083" s="9">
        <v>2177450.7842000001</v>
      </c>
      <c r="AG1083" s="9">
        <v>33508.915200000003</v>
      </c>
      <c r="AH1083" s="9">
        <v>205598.73509999999</v>
      </c>
      <c r="AI1083" s="9">
        <v>74950.006800000003</v>
      </c>
      <c r="AJ1083" s="9">
        <v>574177.75909999991</v>
      </c>
      <c r="AK1083" s="9">
        <v>11484.58081752717</v>
      </c>
      <c r="AL1083" s="9">
        <v>2829428.4467843999</v>
      </c>
      <c r="AM1083" s="9">
        <f t="shared" si="133"/>
        <v>562693.17828247277</v>
      </c>
      <c r="AN1083" s="9"/>
      <c r="AO1083" s="9"/>
      <c r="AP1083" s="9"/>
      <c r="AQ1083" s="9"/>
      <c r="AR1083" s="9"/>
      <c r="AS1083" s="9"/>
      <c r="AT1083" s="9"/>
      <c r="AU1083" s="9"/>
      <c r="AV1083" s="9">
        <f t="shared" si="129"/>
        <v>224773.17279807338</v>
      </c>
      <c r="AW1083" s="9"/>
      <c r="AX1083" s="9"/>
      <c r="AY1083" s="9"/>
      <c r="AZ1083" s="9"/>
      <c r="BA1083" s="20">
        <v>1078</v>
      </c>
      <c r="BB1083" s="20">
        <v>2017</v>
      </c>
      <c r="BC1083" s="20">
        <v>1997</v>
      </c>
      <c r="BD1083" s="21">
        <v>140.19999999999999</v>
      </c>
      <c r="BE1083" s="9">
        <f t="shared" si="134"/>
        <v>220512.40290555172</v>
      </c>
      <c r="BF1083" s="9">
        <v>2181546.96</v>
      </c>
      <c r="BG1083" s="9">
        <v>33412.713799999998</v>
      </c>
      <c r="BH1083" s="9">
        <v>192681.1378</v>
      </c>
      <c r="BI1083" s="9">
        <v>71879.334809947803</v>
      </c>
      <c r="BJ1083" s="9">
        <v>691343.99430000002</v>
      </c>
      <c r="BK1083" s="9">
        <v>40874.16005193966</v>
      </c>
      <c r="BL1083" s="9">
        <v>2909477.5777524565</v>
      </c>
      <c r="BM1083" s="9">
        <f t="shared" si="135"/>
        <v>650469.83424806036</v>
      </c>
      <c r="BN1083" s="9"/>
      <c r="BO1083" s="9"/>
      <c r="BP1083" s="9"/>
      <c r="BQ1083" s="9"/>
      <c r="BR1083" s="9"/>
      <c r="BS1083" s="9"/>
      <c r="BT1083" s="9"/>
      <c r="BU1083" s="9"/>
      <c r="BV1083" s="9">
        <f t="shared" si="130"/>
        <v>220512.40290555172</v>
      </c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4"/>
      <c r="DE1083" s="4"/>
      <c r="DF1083" s="4"/>
      <c r="DG1083" s="4"/>
      <c r="DH1083" s="4"/>
      <c r="DI1083" s="4"/>
      <c r="DJ1083" s="4"/>
      <c r="DK1083" s="4"/>
      <c r="DL1083" s="4"/>
      <c r="DM1083" s="4"/>
    </row>
    <row r="1084" spans="1:117">
      <c r="A1084" s="8">
        <v>1079</v>
      </c>
      <c r="B1084" s="20">
        <v>2015</v>
      </c>
      <c r="C1084" s="20">
        <v>1970</v>
      </c>
      <c r="D1084" s="21">
        <v>97.15</v>
      </c>
      <c r="E1084" s="9">
        <v>29530.9696</v>
      </c>
      <c r="F1084" s="9">
        <v>2031823.8636</v>
      </c>
      <c r="G1084" s="9">
        <v>77366.129400000005</v>
      </c>
      <c r="H1084" s="9">
        <v>379437.1715</v>
      </c>
      <c r="I1084" s="9">
        <v>76620.094800000006</v>
      </c>
      <c r="J1084" s="9">
        <v>48032.256099999999</v>
      </c>
      <c r="K1084" s="9">
        <v>13232.359700000001</v>
      </c>
      <c r="L1084" s="9">
        <v>2570516.1861999999</v>
      </c>
      <c r="M1084" s="9">
        <f t="shared" si="131"/>
        <v>34799.896399999998</v>
      </c>
      <c r="N1084" s="9"/>
      <c r="O1084" s="9"/>
      <c r="P1084" s="9"/>
      <c r="Q1084" s="9"/>
      <c r="R1084" s="9"/>
      <c r="S1084" s="9"/>
      <c r="T1084" s="9"/>
      <c r="U1084" s="9"/>
      <c r="V1084" s="9">
        <f t="shared" si="128"/>
        <v>298092.96960000001</v>
      </c>
      <c r="W1084" s="9"/>
      <c r="X1084" s="9"/>
      <c r="Y1084" s="9"/>
      <c r="Z1084" s="9"/>
      <c r="AA1084" s="8">
        <v>1079</v>
      </c>
      <c r="AB1084" s="20">
        <v>2016</v>
      </c>
      <c r="AC1084" s="20">
        <v>1929</v>
      </c>
      <c r="AD1084" s="21">
        <v>92.94</v>
      </c>
      <c r="AE1084" s="9">
        <f t="shared" si="132"/>
        <v>-167376.21580192633</v>
      </c>
      <c r="AF1084" s="9">
        <v>2158805.2762000002</v>
      </c>
      <c r="AG1084" s="9">
        <v>33508.915200000003</v>
      </c>
      <c r="AH1084" s="9">
        <v>192295.50159999999</v>
      </c>
      <c r="AI1084" s="9">
        <v>124927.1063</v>
      </c>
      <c r="AJ1084" s="9">
        <v>136696.14939999999</v>
      </c>
      <c r="AK1084" s="9">
        <v>56592.929317527174</v>
      </c>
      <c r="AL1084" s="9">
        <v>2757016.2351843999</v>
      </c>
      <c r="AM1084" s="9">
        <f t="shared" si="133"/>
        <v>80103.220082472821</v>
      </c>
      <c r="AN1084" s="9"/>
      <c r="AO1084" s="9"/>
      <c r="AP1084" s="9"/>
      <c r="AQ1084" s="9"/>
      <c r="AR1084" s="9"/>
      <c r="AS1084" s="9"/>
      <c r="AT1084" s="9"/>
      <c r="AU1084" s="9"/>
      <c r="AV1084" s="9">
        <f t="shared" si="129"/>
        <v>-167376.21580192633</v>
      </c>
      <c r="AW1084" s="9"/>
      <c r="AX1084" s="9"/>
      <c r="AY1084" s="9"/>
      <c r="AZ1084" s="9"/>
      <c r="BA1084" s="20">
        <v>1079</v>
      </c>
      <c r="BB1084" s="20">
        <v>2017</v>
      </c>
      <c r="BC1084" s="20">
        <v>1930</v>
      </c>
      <c r="BD1084" s="21">
        <v>85.5</v>
      </c>
      <c r="BE1084" s="9">
        <f t="shared" si="134"/>
        <v>-299433.87217689632</v>
      </c>
      <c r="BF1084" s="9">
        <v>2194919.2782999999</v>
      </c>
      <c r="BG1084" s="9">
        <v>33412.713799999998</v>
      </c>
      <c r="BH1084" s="9">
        <v>178560.03100000002</v>
      </c>
      <c r="BI1084" s="9">
        <v>124928.9907275</v>
      </c>
      <c r="BJ1084" s="9">
        <v>122589.5652</v>
      </c>
      <c r="BK1084" s="9">
        <v>117484.67065193967</v>
      </c>
      <c r="BL1084" s="9">
        <v>2836359.7805524566</v>
      </c>
      <c r="BM1084" s="9">
        <f t="shared" si="135"/>
        <v>5104.8945480603288</v>
      </c>
      <c r="BN1084" s="9"/>
      <c r="BO1084" s="9"/>
      <c r="BP1084" s="9"/>
      <c r="BQ1084" s="9"/>
      <c r="BR1084" s="9"/>
      <c r="BS1084" s="9"/>
      <c r="BT1084" s="9"/>
      <c r="BU1084" s="9"/>
      <c r="BV1084" s="9">
        <f t="shared" si="130"/>
        <v>-299433.87217689632</v>
      </c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</row>
    <row r="1085" spans="1:117">
      <c r="A1085" s="8">
        <v>1080</v>
      </c>
      <c r="B1085" s="20">
        <v>2015</v>
      </c>
      <c r="C1085" s="20">
        <v>1999</v>
      </c>
      <c r="D1085" s="21">
        <v>126.03</v>
      </c>
      <c r="E1085" s="9">
        <v>35405.907399999996</v>
      </c>
      <c r="F1085" s="9">
        <v>2047539.4863</v>
      </c>
      <c r="G1085" s="9">
        <v>77366.129400000005</v>
      </c>
      <c r="H1085" s="9">
        <v>380756.66840000002</v>
      </c>
      <c r="I1085" s="9">
        <v>71664.706900000005</v>
      </c>
      <c r="J1085" s="9">
        <v>38240.258500000004</v>
      </c>
      <c r="K1085" s="9">
        <v>9522.2273000000005</v>
      </c>
      <c r="L1085" s="9">
        <v>2570639.1146999998</v>
      </c>
      <c r="M1085" s="9">
        <f t="shared" si="131"/>
        <v>28718.031200000005</v>
      </c>
      <c r="N1085" s="9"/>
      <c r="O1085" s="9"/>
      <c r="P1085" s="9"/>
      <c r="Q1085" s="9"/>
      <c r="R1085" s="9"/>
      <c r="S1085" s="9"/>
      <c r="T1085" s="9"/>
      <c r="U1085" s="9"/>
      <c r="V1085" s="9">
        <f t="shared" si="128"/>
        <v>303967.90740000003</v>
      </c>
      <c r="W1085" s="9"/>
      <c r="X1085" s="9"/>
      <c r="Y1085" s="9"/>
      <c r="Z1085" s="9"/>
      <c r="AA1085" s="8">
        <v>1080</v>
      </c>
      <c r="AB1085" s="20">
        <v>2016</v>
      </c>
      <c r="AC1085" s="20">
        <v>2002</v>
      </c>
      <c r="AD1085" s="21">
        <v>111.02</v>
      </c>
      <c r="AE1085" s="9">
        <f t="shared" si="132"/>
        <v>-146457.33470192691</v>
      </c>
      <c r="AF1085" s="9">
        <v>2164095.7299000002</v>
      </c>
      <c r="AG1085" s="9">
        <v>33508.915200000003</v>
      </c>
      <c r="AH1085" s="9">
        <v>195505.27989999999</v>
      </c>
      <c r="AI1085" s="9">
        <v>112868.72900000001</v>
      </c>
      <c r="AJ1085" s="9">
        <v>192273.8627</v>
      </c>
      <c r="AK1085" s="9">
        <v>62224.843317527164</v>
      </c>
      <c r="AL1085" s="9">
        <v>2782485.0080843996</v>
      </c>
      <c r="AM1085" s="9">
        <f t="shared" si="133"/>
        <v>130049.01938247283</v>
      </c>
      <c r="AN1085" s="9"/>
      <c r="AO1085" s="9"/>
      <c r="AP1085" s="9"/>
      <c r="AQ1085" s="9"/>
      <c r="AR1085" s="9"/>
      <c r="AS1085" s="9"/>
      <c r="AT1085" s="9"/>
      <c r="AU1085" s="9"/>
      <c r="AV1085" s="9">
        <f t="shared" si="129"/>
        <v>-146457.33470192691</v>
      </c>
      <c r="AW1085" s="9"/>
      <c r="AX1085" s="9"/>
      <c r="AY1085" s="9"/>
      <c r="AZ1085" s="9"/>
      <c r="BA1085" s="20">
        <v>1080</v>
      </c>
      <c r="BB1085" s="20">
        <v>2017</v>
      </c>
      <c r="BC1085" s="20">
        <v>2003</v>
      </c>
      <c r="BD1085" s="21">
        <v>113.28</v>
      </c>
      <c r="BE1085" s="9">
        <f t="shared" si="134"/>
        <v>-199404.18844341626</v>
      </c>
      <c r="BF1085" s="9">
        <v>2185984.9585000002</v>
      </c>
      <c r="BG1085" s="9">
        <v>33412.713799999998</v>
      </c>
      <c r="BH1085" s="9">
        <v>186524.13760000002</v>
      </c>
      <c r="BI1085" s="9">
        <v>95009.727060979698</v>
      </c>
      <c r="BJ1085" s="9">
        <v>232059.92239999998</v>
      </c>
      <c r="BK1085" s="9">
        <v>82120.267651939663</v>
      </c>
      <c r="BL1085" s="9">
        <v>2850275.3801524565</v>
      </c>
      <c r="BM1085" s="9">
        <f t="shared" si="135"/>
        <v>149939.65474806033</v>
      </c>
      <c r="BN1085" s="9"/>
      <c r="BO1085" s="9"/>
      <c r="BP1085" s="9"/>
      <c r="BQ1085" s="9"/>
      <c r="BR1085" s="9"/>
      <c r="BS1085" s="9"/>
      <c r="BT1085" s="9"/>
      <c r="BU1085" s="9"/>
      <c r="BV1085" s="9">
        <f t="shared" si="130"/>
        <v>-199404.18844341626</v>
      </c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4"/>
      <c r="DM1085" s="4"/>
    </row>
    <row r="1086" spans="1:117">
      <c r="A1086" s="8">
        <v>1081</v>
      </c>
      <c r="B1086" s="20">
        <v>2015</v>
      </c>
      <c r="C1086" s="20">
        <v>1986</v>
      </c>
      <c r="D1086" s="21">
        <v>112.57</v>
      </c>
      <c r="E1086" s="9">
        <v>103408.1024</v>
      </c>
      <c r="F1086" s="9">
        <v>2051917.9047000001</v>
      </c>
      <c r="G1086" s="9">
        <v>77366.129400000005</v>
      </c>
      <c r="H1086" s="9">
        <v>380601.60080000001</v>
      </c>
      <c r="I1086" s="9">
        <v>72247.065100000007</v>
      </c>
      <c r="J1086" s="9">
        <v>97962.5242</v>
      </c>
      <c r="K1086" s="9">
        <v>0</v>
      </c>
      <c r="L1086" s="9">
        <v>2576687.1217</v>
      </c>
      <c r="M1086" s="9">
        <f t="shared" si="131"/>
        <v>97962.5242</v>
      </c>
      <c r="N1086" s="9"/>
      <c r="O1086" s="9"/>
      <c r="P1086" s="9"/>
      <c r="Q1086" s="9"/>
      <c r="R1086" s="9"/>
      <c r="S1086" s="9"/>
      <c r="T1086" s="9"/>
      <c r="U1086" s="9"/>
      <c r="V1086" s="9">
        <f t="shared" si="128"/>
        <v>371970.10240000003</v>
      </c>
      <c r="W1086" s="9"/>
      <c r="X1086" s="9"/>
      <c r="Y1086" s="9"/>
      <c r="Z1086" s="9"/>
      <c r="AA1086" s="8">
        <v>1081</v>
      </c>
      <c r="AB1086" s="20">
        <v>2016</v>
      </c>
      <c r="AC1086" s="20">
        <v>1984</v>
      </c>
      <c r="AD1086" s="21">
        <v>117.76</v>
      </c>
      <c r="AE1086" s="9">
        <f t="shared" si="132"/>
        <v>132032.93849807372</v>
      </c>
      <c r="AF1086" s="9">
        <v>2166257.4582000002</v>
      </c>
      <c r="AG1086" s="9">
        <v>33508.915200000003</v>
      </c>
      <c r="AH1086" s="9">
        <v>205354.807</v>
      </c>
      <c r="AI1086" s="9">
        <v>75866.387000000002</v>
      </c>
      <c r="AJ1086" s="9">
        <v>456851.13440000004</v>
      </c>
      <c r="AK1086" s="9">
        <v>9051.43581752717</v>
      </c>
      <c r="AL1086" s="9">
        <v>2796754.3274843995</v>
      </c>
      <c r="AM1086" s="9">
        <f t="shared" si="133"/>
        <v>447799.69858247286</v>
      </c>
      <c r="AN1086" s="9"/>
      <c r="AO1086" s="9"/>
      <c r="AP1086" s="9"/>
      <c r="AQ1086" s="9"/>
      <c r="AR1086" s="9"/>
      <c r="AS1086" s="9"/>
      <c r="AT1086" s="9"/>
      <c r="AU1086" s="9"/>
      <c r="AV1086" s="9">
        <f t="shared" si="129"/>
        <v>132032.93849807372</v>
      </c>
      <c r="AW1086" s="9"/>
      <c r="AX1086" s="9"/>
      <c r="AY1086" s="9"/>
      <c r="AZ1086" s="9"/>
      <c r="BA1086" s="20">
        <v>1081</v>
      </c>
      <c r="BB1086" s="20">
        <v>2017</v>
      </c>
      <c r="BC1086" s="20">
        <v>1985</v>
      </c>
      <c r="BD1086" s="21">
        <v>142.93</v>
      </c>
      <c r="BE1086" s="9">
        <f t="shared" si="134"/>
        <v>-191929.16796274018</v>
      </c>
      <c r="BF1086" s="9">
        <v>2156035.0247</v>
      </c>
      <c r="BG1086" s="9">
        <v>33412.713799999998</v>
      </c>
      <c r="BH1086" s="9">
        <v>189642.7066</v>
      </c>
      <c r="BI1086" s="9">
        <v>83294.001441655899</v>
      </c>
      <c r="BJ1086" s="9">
        <v>251768.8769</v>
      </c>
      <c r="BK1086" s="9">
        <v>55712.651851939663</v>
      </c>
      <c r="BL1086" s="9">
        <v>2850369.8395524565</v>
      </c>
      <c r="BM1086" s="9">
        <f t="shared" si="135"/>
        <v>196056.22504806035</v>
      </c>
      <c r="BN1086" s="9"/>
      <c r="BO1086" s="9"/>
      <c r="BP1086" s="9"/>
      <c r="BQ1086" s="9"/>
      <c r="BR1086" s="9"/>
      <c r="BS1086" s="9"/>
      <c r="BT1086" s="9"/>
      <c r="BU1086" s="9"/>
      <c r="BV1086" s="9">
        <f t="shared" si="130"/>
        <v>-191929.16796274018</v>
      </c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</row>
    <row r="1087" spans="1:117">
      <c r="A1087" s="8">
        <v>1082</v>
      </c>
      <c r="B1087" s="20">
        <v>2015</v>
      </c>
      <c r="C1087" s="20">
        <v>1954</v>
      </c>
      <c r="D1087" s="21">
        <v>118.44</v>
      </c>
      <c r="E1087" s="9">
        <v>31779.718700000001</v>
      </c>
      <c r="F1087" s="9">
        <v>2044823.6351999999</v>
      </c>
      <c r="G1087" s="9">
        <v>77366.129400000005</v>
      </c>
      <c r="H1087" s="9">
        <v>380110.48729999998</v>
      </c>
      <c r="I1087" s="9">
        <v>74091.448399999994</v>
      </c>
      <c r="J1087" s="9">
        <v>36461.598899999997</v>
      </c>
      <c r="K1087" s="9">
        <v>10440.3328</v>
      </c>
      <c r="L1087" s="9">
        <v>2570633.2477000002</v>
      </c>
      <c r="M1087" s="9">
        <f t="shared" si="131"/>
        <v>26021.266099999997</v>
      </c>
      <c r="N1087" s="9"/>
      <c r="O1087" s="9"/>
      <c r="P1087" s="9"/>
      <c r="Q1087" s="9"/>
      <c r="R1087" s="9"/>
      <c r="S1087" s="9"/>
      <c r="T1087" s="9"/>
      <c r="U1087" s="9"/>
      <c r="V1087" s="9">
        <f t="shared" si="128"/>
        <v>300341.71870000003</v>
      </c>
      <c r="W1087" s="9"/>
      <c r="X1087" s="9"/>
      <c r="Y1087" s="9"/>
      <c r="Z1087" s="9"/>
      <c r="AA1087" s="8">
        <v>1082</v>
      </c>
      <c r="AB1087" s="20">
        <v>2016</v>
      </c>
      <c r="AC1087" s="20">
        <v>1973</v>
      </c>
      <c r="AD1087" s="21">
        <v>193.28</v>
      </c>
      <c r="AE1087" s="9">
        <f t="shared" si="132"/>
        <v>-109238.64140192652</v>
      </c>
      <c r="AF1087" s="9">
        <v>2182834.4726</v>
      </c>
      <c r="AG1087" s="9">
        <v>33508.915200000003</v>
      </c>
      <c r="AH1087" s="9">
        <v>201377.4583</v>
      </c>
      <c r="AI1087" s="9">
        <v>90808.344700000001</v>
      </c>
      <c r="AJ1087" s="9">
        <v>173711.71670000002</v>
      </c>
      <c r="AK1087" s="9">
        <v>36131.154517527175</v>
      </c>
      <c r="AL1087" s="9">
        <v>2755348.3943843995</v>
      </c>
      <c r="AM1087" s="9">
        <f t="shared" si="133"/>
        <v>137580.56218247284</v>
      </c>
      <c r="AN1087" s="9"/>
      <c r="AO1087" s="9"/>
      <c r="AP1087" s="9"/>
      <c r="AQ1087" s="9"/>
      <c r="AR1087" s="9"/>
      <c r="AS1087" s="9"/>
      <c r="AT1087" s="9"/>
      <c r="AU1087" s="9"/>
      <c r="AV1087" s="9">
        <f t="shared" si="129"/>
        <v>-109238.64140192652</v>
      </c>
      <c r="AW1087" s="9"/>
      <c r="AX1087" s="9"/>
      <c r="AY1087" s="9"/>
      <c r="AZ1087" s="9"/>
      <c r="BA1087" s="20">
        <v>1082</v>
      </c>
      <c r="BB1087" s="20">
        <v>2017</v>
      </c>
      <c r="BC1087" s="20">
        <v>1974</v>
      </c>
      <c r="BD1087" s="21">
        <v>139.1</v>
      </c>
      <c r="BE1087" s="9">
        <f t="shared" si="134"/>
        <v>199203.52659914177</v>
      </c>
      <c r="BF1087" s="9">
        <v>2206751.8287</v>
      </c>
      <c r="BG1087" s="9">
        <v>33412.713799999998</v>
      </c>
      <c r="BH1087" s="9">
        <v>192805.8126</v>
      </c>
      <c r="BI1087" s="9">
        <v>71410.961103537702</v>
      </c>
      <c r="BJ1087" s="9">
        <v>636764.94280000008</v>
      </c>
      <c r="BK1087" s="9">
        <v>41438.560751939665</v>
      </c>
      <c r="BL1087" s="9">
        <v>2900504.1716524563</v>
      </c>
      <c r="BM1087" s="9">
        <f t="shared" si="135"/>
        <v>595326.38204806042</v>
      </c>
      <c r="BN1087" s="9"/>
      <c r="BO1087" s="9"/>
      <c r="BP1087" s="9"/>
      <c r="BQ1087" s="9"/>
      <c r="BR1087" s="9"/>
      <c r="BS1087" s="9"/>
      <c r="BT1087" s="9"/>
      <c r="BU1087" s="9"/>
      <c r="BV1087" s="9">
        <f t="shared" si="130"/>
        <v>199203.52659914177</v>
      </c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</row>
    <row r="1088" spans="1:117">
      <c r="A1088" s="8">
        <v>1083</v>
      </c>
      <c r="B1088" s="20">
        <v>2015</v>
      </c>
      <c r="C1088" s="20">
        <v>1962</v>
      </c>
      <c r="D1088" s="21">
        <v>98.41</v>
      </c>
      <c r="E1088" s="9">
        <v>50436.649400000002</v>
      </c>
      <c r="F1088" s="9">
        <v>2024697.7216</v>
      </c>
      <c r="G1088" s="9">
        <v>77366.129400000005</v>
      </c>
      <c r="H1088" s="9">
        <v>380434.10800000001</v>
      </c>
      <c r="I1088" s="9">
        <v>72876.086500000005</v>
      </c>
      <c r="J1088" s="9">
        <v>71637.803799999994</v>
      </c>
      <c r="K1088" s="9">
        <v>2169.998</v>
      </c>
      <c r="L1088" s="9">
        <v>2574405.2019000002</v>
      </c>
      <c r="M1088" s="9">
        <f t="shared" si="131"/>
        <v>69467.805799999987</v>
      </c>
      <c r="N1088" s="9"/>
      <c r="O1088" s="9"/>
      <c r="P1088" s="9"/>
      <c r="Q1088" s="9"/>
      <c r="R1088" s="9"/>
      <c r="S1088" s="9"/>
      <c r="T1088" s="9"/>
      <c r="U1088" s="9"/>
      <c r="V1088" s="9">
        <f t="shared" si="128"/>
        <v>318998.64939999999</v>
      </c>
      <c r="W1088" s="9"/>
      <c r="X1088" s="9"/>
      <c r="Y1088" s="9"/>
      <c r="Z1088" s="9"/>
      <c r="AA1088" s="8">
        <v>1083</v>
      </c>
      <c r="AB1088" s="20">
        <v>2016</v>
      </c>
      <c r="AC1088" s="20">
        <v>1943</v>
      </c>
      <c r="AD1088" s="21">
        <v>84.68</v>
      </c>
      <c r="AE1088" s="9">
        <f t="shared" si="132"/>
        <v>47960.086998072919</v>
      </c>
      <c r="AF1088" s="9">
        <v>2156405.3498</v>
      </c>
      <c r="AG1088" s="9">
        <v>33508.915200000003</v>
      </c>
      <c r="AH1088" s="9">
        <v>201956.9601</v>
      </c>
      <c r="AI1088" s="9">
        <v>88631.293600000005</v>
      </c>
      <c r="AJ1088" s="9">
        <v>384049.97010000004</v>
      </c>
      <c r="AK1088" s="9">
        <v>20092.12071752717</v>
      </c>
      <c r="AL1088" s="9">
        <v>2796500.2810843997</v>
      </c>
      <c r="AM1088" s="9">
        <f t="shared" si="133"/>
        <v>363957.84938247286</v>
      </c>
      <c r="AN1088" s="9"/>
      <c r="AO1088" s="9"/>
      <c r="AP1088" s="9"/>
      <c r="AQ1088" s="9"/>
      <c r="AR1088" s="9"/>
      <c r="AS1088" s="9"/>
      <c r="AT1088" s="9"/>
      <c r="AU1088" s="9"/>
      <c r="AV1088" s="9">
        <f t="shared" si="129"/>
        <v>47960.086998072919</v>
      </c>
      <c r="AW1088" s="9"/>
      <c r="AX1088" s="9"/>
      <c r="AY1088" s="9"/>
      <c r="AZ1088" s="9"/>
      <c r="BA1088" s="20">
        <v>1083</v>
      </c>
      <c r="BB1088" s="20">
        <v>2017</v>
      </c>
      <c r="BC1088" s="20">
        <v>1944</v>
      </c>
      <c r="BD1088" s="21">
        <v>106.97</v>
      </c>
      <c r="BE1088" s="9">
        <f t="shared" si="134"/>
        <v>-329324.10793863935</v>
      </c>
      <c r="BF1088" s="9">
        <v>2224658.8651999999</v>
      </c>
      <c r="BG1088" s="9">
        <v>33412.713799999998</v>
      </c>
      <c r="BH1088" s="9">
        <v>178096.30970000001</v>
      </c>
      <c r="BI1088" s="9">
        <v>126671.081765757</v>
      </c>
      <c r="BJ1088" s="9">
        <v>68727.134900000005</v>
      </c>
      <c r="BK1088" s="9">
        <v>124359.60475193967</v>
      </c>
      <c r="BL1088" s="9">
        <v>2836530.6085524564</v>
      </c>
      <c r="BM1088" s="9">
        <f t="shared" si="135"/>
        <v>-55632.469851939662</v>
      </c>
      <c r="BN1088" s="9"/>
      <c r="BO1088" s="9"/>
      <c r="BP1088" s="9"/>
      <c r="BQ1088" s="9"/>
      <c r="BR1088" s="9"/>
      <c r="BS1088" s="9"/>
      <c r="BT1088" s="9"/>
      <c r="BU1088" s="9"/>
      <c r="BV1088" s="9">
        <f t="shared" si="130"/>
        <v>-329324.10793863935</v>
      </c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</row>
    <row r="1089" spans="1:117">
      <c r="A1089" s="8">
        <v>1084</v>
      </c>
      <c r="B1089" s="20">
        <v>2015</v>
      </c>
      <c r="C1089" s="20">
        <v>1962</v>
      </c>
      <c r="D1089" s="21">
        <v>98.41</v>
      </c>
      <c r="E1089" s="9">
        <v>67332.917700000005</v>
      </c>
      <c r="F1089" s="9">
        <v>2065371.9097</v>
      </c>
      <c r="G1089" s="9">
        <v>77366.129400000005</v>
      </c>
      <c r="H1089" s="9">
        <v>380346.37449999998</v>
      </c>
      <c r="I1089" s="9">
        <v>73205.571100000001</v>
      </c>
      <c r="J1089" s="9">
        <v>47416.805699999997</v>
      </c>
      <c r="K1089" s="9">
        <v>3464.5012999999999</v>
      </c>
      <c r="L1089" s="9">
        <v>2572909.3713000002</v>
      </c>
      <c r="M1089" s="9">
        <f t="shared" si="131"/>
        <v>43952.304399999994</v>
      </c>
      <c r="N1089" s="9"/>
      <c r="O1089" s="9"/>
      <c r="P1089" s="9"/>
      <c r="Q1089" s="9"/>
      <c r="R1089" s="9"/>
      <c r="S1089" s="9"/>
      <c r="T1089" s="9"/>
      <c r="U1089" s="9"/>
      <c r="V1089" s="9">
        <f t="shared" si="128"/>
        <v>335894.91769999999</v>
      </c>
      <c r="W1089" s="9"/>
      <c r="X1089" s="9"/>
      <c r="Y1089" s="9"/>
      <c r="Z1089" s="9"/>
      <c r="AA1089" s="8">
        <v>1084</v>
      </c>
      <c r="AB1089" s="20">
        <v>2016</v>
      </c>
      <c r="AC1089" s="20">
        <v>1949</v>
      </c>
      <c r="AD1089" s="21">
        <v>156.88</v>
      </c>
      <c r="AE1089" s="9">
        <f t="shared" si="132"/>
        <v>-22662.796901926864</v>
      </c>
      <c r="AF1089" s="9">
        <v>2215493.6748000002</v>
      </c>
      <c r="AG1089" s="9">
        <v>33508.915200000003</v>
      </c>
      <c r="AH1089" s="9">
        <v>202090.5245</v>
      </c>
      <c r="AI1089" s="9">
        <v>88129.523700000005</v>
      </c>
      <c r="AJ1089" s="9">
        <v>275706.11690000002</v>
      </c>
      <c r="AK1089" s="9">
        <v>55327.426817527172</v>
      </c>
      <c r="AL1089" s="9">
        <v>2782264.1251843995</v>
      </c>
      <c r="AM1089" s="9">
        <f t="shared" si="133"/>
        <v>220378.69008247287</v>
      </c>
      <c r="AN1089" s="9"/>
      <c r="AO1089" s="9"/>
      <c r="AP1089" s="9"/>
      <c r="AQ1089" s="9"/>
      <c r="AR1089" s="9"/>
      <c r="AS1089" s="9"/>
      <c r="AT1089" s="9"/>
      <c r="AU1089" s="9"/>
      <c r="AV1089" s="9">
        <f t="shared" si="129"/>
        <v>-22662.796901926864</v>
      </c>
      <c r="AW1089" s="9"/>
      <c r="AX1089" s="9"/>
      <c r="AY1089" s="9"/>
      <c r="AZ1089" s="9"/>
      <c r="BA1089" s="20">
        <v>1084</v>
      </c>
      <c r="BB1089" s="20">
        <v>2017</v>
      </c>
      <c r="BC1089" s="20">
        <v>1950</v>
      </c>
      <c r="BD1089" s="21">
        <v>163.12</v>
      </c>
      <c r="BE1089" s="9">
        <f t="shared" si="134"/>
        <v>89537.123137582093</v>
      </c>
      <c r="BF1089" s="9">
        <v>2218220.7544</v>
      </c>
      <c r="BG1089" s="9">
        <v>33412.713799999998</v>
      </c>
      <c r="BH1089" s="9">
        <v>191228.0533</v>
      </c>
      <c r="BI1089" s="9">
        <v>77338.229241978304</v>
      </c>
      <c r="BJ1089" s="9">
        <v>506278.81430000003</v>
      </c>
      <c r="BK1089" s="9">
        <v>52163.727051939662</v>
      </c>
      <c r="BL1089" s="9">
        <v>2884777.7148524565</v>
      </c>
      <c r="BM1089" s="9">
        <f t="shared" si="135"/>
        <v>454115.08724806039</v>
      </c>
      <c r="BN1089" s="9"/>
      <c r="BO1089" s="9"/>
      <c r="BP1089" s="9"/>
      <c r="BQ1089" s="9"/>
      <c r="BR1089" s="9"/>
      <c r="BS1089" s="9"/>
      <c r="BT1089" s="9"/>
      <c r="BU1089" s="9"/>
      <c r="BV1089" s="9">
        <f t="shared" si="130"/>
        <v>89537.123137582093</v>
      </c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</row>
    <row r="1090" spans="1:117">
      <c r="A1090" s="8">
        <v>1085</v>
      </c>
      <c r="B1090" s="20">
        <v>2015</v>
      </c>
      <c r="C1090" s="20">
        <v>1973</v>
      </c>
      <c r="D1090" s="21">
        <v>71.05</v>
      </c>
      <c r="E1090" s="9">
        <v>4320.567</v>
      </c>
      <c r="F1090" s="9">
        <v>2055529.6409</v>
      </c>
      <c r="G1090" s="9">
        <v>77366.129400000005</v>
      </c>
      <c r="H1090" s="9">
        <v>378924.84649999999</v>
      </c>
      <c r="I1090" s="9">
        <v>78544.138000000006</v>
      </c>
      <c r="J1090" s="9">
        <v>12378.7801</v>
      </c>
      <c r="K1090" s="9">
        <v>29419.511299999998</v>
      </c>
      <c r="L1090" s="9">
        <v>2569003.4566000002</v>
      </c>
      <c r="M1090" s="9">
        <f t="shared" si="131"/>
        <v>-17040.731199999998</v>
      </c>
      <c r="N1090" s="9"/>
      <c r="O1090" s="9"/>
      <c r="P1090" s="9"/>
      <c r="Q1090" s="9"/>
      <c r="R1090" s="9"/>
      <c r="S1090" s="9"/>
      <c r="T1090" s="9"/>
      <c r="U1090" s="9"/>
      <c r="V1090" s="9">
        <f t="shared" si="128"/>
        <v>272882.56700000004</v>
      </c>
      <c r="W1090" s="9"/>
      <c r="X1090" s="9"/>
      <c r="Y1090" s="9"/>
      <c r="Z1090" s="9"/>
      <c r="AA1090" s="8">
        <v>1085</v>
      </c>
      <c r="AB1090" s="20">
        <v>2016</v>
      </c>
      <c r="AC1090" s="20">
        <v>1961</v>
      </c>
      <c r="AD1090" s="21">
        <v>125.72</v>
      </c>
      <c r="AE1090" s="9">
        <f t="shared" si="132"/>
        <v>98139.751298073679</v>
      </c>
      <c r="AF1090" s="9">
        <v>2194801.7716999999</v>
      </c>
      <c r="AG1090" s="9">
        <v>33508.915200000003</v>
      </c>
      <c r="AH1090" s="9">
        <v>204001.26509999999</v>
      </c>
      <c r="AI1090" s="9">
        <v>80951.323699999994</v>
      </c>
      <c r="AJ1090" s="9">
        <v>395687.0772</v>
      </c>
      <c r="AK1090" s="9">
        <v>24521.67761752717</v>
      </c>
      <c r="AL1090" s="9">
        <v>2786288.9239843995</v>
      </c>
      <c r="AM1090" s="9">
        <f t="shared" si="133"/>
        <v>371165.3995824728</v>
      </c>
      <c r="AN1090" s="9"/>
      <c r="AO1090" s="9"/>
      <c r="AP1090" s="9"/>
      <c r="AQ1090" s="9"/>
      <c r="AR1090" s="9"/>
      <c r="AS1090" s="9"/>
      <c r="AT1090" s="9"/>
      <c r="AU1090" s="9"/>
      <c r="AV1090" s="9">
        <f t="shared" si="129"/>
        <v>98139.751298073679</v>
      </c>
      <c r="AW1090" s="9"/>
      <c r="AX1090" s="9"/>
      <c r="AY1090" s="9"/>
      <c r="AZ1090" s="9"/>
      <c r="BA1090" s="20">
        <v>1085</v>
      </c>
      <c r="BB1090" s="20">
        <v>2017</v>
      </c>
      <c r="BC1090" s="20">
        <v>1962</v>
      </c>
      <c r="BD1090" s="21">
        <v>128.33000000000001</v>
      </c>
      <c r="BE1090" s="9">
        <f t="shared" si="134"/>
        <v>2364.4409675826319</v>
      </c>
      <c r="BF1090" s="9">
        <v>2192895.6255999999</v>
      </c>
      <c r="BG1090" s="9">
        <v>33412.713799999998</v>
      </c>
      <c r="BH1090" s="9">
        <v>188445.9425</v>
      </c>
      <c r="BI1090" s="9">
        <v>87789.961171978401</v>
      </c>
      <c r="BJ1090" s="9">
        <v>415654.86070000002</v>
      </c>
      <c r="BK1090" s="9">
        <v>52713.710251939665</v>
      </c>
      <c r="BL1090" s="9">
        <v>2863120.9525524564</v>
      </c>
      <c r="BM1090" s="9">
        <f t="shared" si="135"/>
        <v>362941.15044806036</v>
      </c>
      <c r="BN1090" s="9"/>
      <c r="BO1090" s="9"/>
      <c r="BP1090" s="9"/>
      <c r="BQ1090" s="9"/>
      <c r="BR1090" s="9"/>
      <c r="BS1090" s="9"/>
      <c r="BT1090" s="9"/>
      <c r="BU1090" s="9"/>
      <c r="BV1090" s="9">
        <f t="shared" si="130"/>
        <v>2364.4409675826319</v>
      </c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</row>
    <row r="1091" spans="1:117">
      <c r="A1091" s="8">
        <v>1086</v>
      </c>
      <c r="B1091" s="20">
        <v>2015</v>
      </c>
      <c r="C1091" s="20">
        <v>1977</v>
      </c>
      <c r="D1091" s="21">
        <v>53.48</v>
      </c>
      <c r="E1091" s="9">
        <v>36840.285400000001</v>
      </c>
      <c r="F1091" s="9">
        <v>2050423.7439999999</v>
      </c>
      <c r="G1091" s="9">
        <v>77366.129400000005</v>
      </c>
      <c r="H1091" s="9">
        <v>380380.92879999999</v>
      </c>
      <c r="I1091" s="9">
        <v>73075.801699999996</v>
      </c>
      <c r="J1091" s="9">
        <v>33460.610699999997</v>
      </c>
      <c r="K1091" s="9">
        <v>8155.4778999999999</v>
      </c>
      <c r="L1091" s="9">
        <v>2569711.4512999998</v>
      </c>
      <c r="M1091" s="9">
        <f t="shared" si="131"/>
        <v>25305.132799999999</v>
      </c>
      <c r="N1091" s="9"/>
      <c r="O1091" s="9"/>
      <c r="P1091" s="9"/>
      <c r="Q1091" s="9"/>
      <c r="R1091" s="9"/>
      <c r="S1091" s="9"/>
      <c r="T1091" s="9"/>
      <c r="U1091" s="9"/>
      <c r="V1091" s="9">
        <f t="shared" si="128"/>
        <v>305402.28539999999</v>
      </c>
      <c r="W1091" s="9"/>
      <c r="X1091" s="9"/>
      <c r="Y1091" s="9"/>
      <c r="Z1091" s="9"/>
      <c r="AA1091" s="8">
        <v>1086</v>
      </c>
      <c r="AB1091" s="20">
        <v>2016</v>
      </c>
      <c r="AC1091" s="20">
        <v>1952</v>
      </c>
      <c r="AD1091" s="21">
        <v>132.01</v>
      </c>
      <c r="AE1091" s="9">
        <f t="shared" si="132"/>
        <v>211345.60779807298</v>
      </c>
      <c r="AF1091" s="9">
        <v>2152884.7207999998</v>
      </c>
      <c r="AG1091" s="9">
        <v>33508.915200000003</v>
      </c>
      <c r="AH1091" s="9">
        <v>204727.25139999998</v>
      </c>
      <c r="AI1091" s="9">
        <v>78223.964699999997</v>
      </c>
      <c r="AJ1091" s="9">
        <v>550717.14809999999</v>
      </c>
      <c r="AK1091" s="9">
        <v>13462.791317527171</v>
      </c>
      <c r="AL1091" s="9">
        <v>2795253.6010843995</v>
      </c>
      <c r="AM1091" s="9">
        <f t="shared" si="133"/>
        <v>537254.35678247281</v>
      </c>
      <c r="AN1091" s="9"/>
      <c r="AO1091" s="9"/>
      <c r="AP1091" s="9"/>
      <c r="AQ1091" s="9"/>
      <c r="AR1091" s="9"/>
      <c r="AS1091" s="9"/>
      <c r="AT1091" s="9"/>
      <c r="AU1091" s="9"/>
      <c r="AV1091" s="9">
        <f t="shared" si="129"/>
        <v>211345.60779807298</v>
      </c>
      <c r="AW1091" s="9"/>
      <c r="AX1091" s="9"/>
      <c r="AY1091" s="9"/>
      <c r="AZ1091" s="9"/>
      <c r="BA1091" s="20">
        <v>1086</v>
      </c>
      <c r="BB1091" s="20">
        <v>2017</v>
      </c>
      <c r="BC1091" s="20">
        <v>1953</v>
      </c>
      <c r="BD1091" s="21">
        <v>154.11000000000001</v>
      </c>
      <c r="BE1091" s="9">
        <f t="shared" si="134"/>
        <v>-156593.90036746766</v>
      </c>
      <c r="BF1091" s="9">
        <v>2165205.3635</v>
      </c>
      <c r="BG1091" s="9">
        <v>33412.713799999998</v>
      </c>
      <c r="BH1091" s="9">
        <v>188080.08319999999</v>
      </c>
      <c r="BI1091" s="9">
        <v>89164.407736928304</v>
      </c>
      <c r="BJ1091" s="9">
        <v>285366.70990000002</v>
      </c>
      <c r="BK1091" s="9">
        <v>58111.687751939666</v>
      </c>
      <c r="BL1091" s="9">
        <v>2859711.4907524567</v>
      </c>
      <c r="BM1091" s="9">
        <f t="shared" si="135"/>
        <v>227255.02214806035</v>
      </c>
      <c r="BN1091" s="9"/>
      <c r="BO1091" s="9"/>
      <c r="BP1091" s="9"/>
      <c r="BQ1091" s="9"/>
      <c r="BR1091" s="9"/>
      <c r="BS1091" s="9"/>
      <c r="BT1091" s="9"/>
      <c r="BU1091" s="9"/>
      <c r="BV1091" s="9">
        <f t="shared" si="130"/>
        <v>-156593.90036746766</v>
      </c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</row>
    <row r="1092" spans="1:117">
      <c r="A1092" s="8">
        <v>1087</v>
      </c>
      <c r="B1092" s="20">
        <v>2015</v>
      </c>
      <c r="C1092" s="20">
        <v>1952</v>
      </c>
      <c r="D1092" s="21">
        <v>113.3</v>
      </c>
      <c r="E1092" s="9">
        <v>48816.645799999998</v>
      </c>
      <c r="F1092" s="9">
        <v>2039027.5693999999</v>
      </c>
      <c r="G1092" s="9">
        <v>77366.129400000005</v>
      </c>
      <c r="H1092" s="9">
        <v>379915.75790000003</v>
      </c>
      <c r="I1092" s="9">
        <v>74822.756999999998</v>
      </c>
      <c r="J1092" s="9">
        <v>57016.7811</v>
      </c>
      <c r="K1092" s="9">
        <v>1737.1088999999999</v>
      </c>
      <c r="L1092" s="9">
        <v>2577595.2401000001</v>
      </c>
      <c r="M1092" s="9">
        <f t="shared" si="131"/>
        <v>55279.672200000001</v>
      </c>
      <c r="N1092" s="9"/>
      <c r="O1092" s="9"/>
      <c r="P1092" s="9"/>
      <c r="Q1092" s="9"/>
      <c r="R1092" s="9"/>
      <c r="S1092" s="9"/>
      <c r="T1092" s="9"/>
      <c r="U1092" s="9"/>
      <c r="V1092" s="9">
        <f t="shared" si="128"/>
        <v>317378.6458</v>
      </c>
      <c r="W1092" s="9"/>
      <c r="X1092" s="9"/>
      <c r="Y1092" s="9"/>
      <c r="Z1092" s="9"/>
      <c r="AA1092" s="8">
        <v>1087</v>
      </c>
      <c r="AB1092" s="20">
        <v>2016</v>
      </c>
      <c r="AC1092" s="20">
        <v>1984</v>
      </c>
      <c r="AD1092" s="21">
        <v>117.76</v>
      </c>
      <c r="AE1092" s="9">
        <f t="shared" si="132"/>
        <v>155413.05049807299</v>
      </c>
      <c r="AF1092" s="9">
        <v>2173836.7522999998</v>
      </c>
      <c r="AG1092" s="9">
        <v>33508.915200000003</v>
      </c>
      <c r="AH1092" s="9">
        <v>205409.98169999997</v>
      </c>
      <c r="AI1092" s="9">
        <v>75659.108800000002</v>
      </c>
      <c r="AJ1092" s="9">
        <v>476138.37229999999</v>
      </c>
      <c r="AK1092" s="9">
        <v>10038.781417527171</v>
      </c>
      <c r="AL1092" s="9">
        <v>2799101.2983843996</v>
      </c>
      <c r="AM1092" s="9">
        <f t="shared" si="133"/>
        <v>466099.59088247281</v>
      </c>
      <c r="AN1092" s="9"/>
      <c r="AO1092" s="9"/>
      <c r="AP1092" s="9"/>
      <c r="AQ1092" s="9"/>
      <c r="AR1092" s="9"/>
      <c r="AS1092" s="9"/>
      <c r="AT1092" s="9"/>
      <c r="AU1092" s="9"/>
      <c r="AV1092" s="9">
        <f t="shared" si="129"/>
        <v>155413.05049807299</v>
      </c>
      <c r="AW1092" s="9"/>
      <c r="AX1092" s="9"/>
      <c r="AY1092" s="9"/>
      <c r="AZ1092" s="9"/>
      <c r="BA1092" s="20">
        <v>1087</v>
      </c>
      <c r="BB1092" s="20">
        <v>2017</v>
      </c>
      <c r="BC1092" s="20">
        <v>1985</v>
      </c>
      <c r="BD1092" s="21">
        <v>142.93</v>
      </c>
      <c r="BE1092" s="9">
        <f t="shared" si="134"/>
        <v>-97162.801878536586</v>
      </c>
      <c r="BF1092" s="9">
        <v>2220485.3917999999</v>
      </c>
      <c r="BG1092" s="9">
        <v>33412.713799999998</v>
      </c>
      <c r="BH1092" s="9">
        <v>188169.10270000002</v>
      </c>
      <c r="BI1092" s="9">
        <v>88829.982725859707</v>
      </c>
      <c r="BJ1092" s="9">
        <v>310943.96740000002</v>
      </c>
      <c r="BK1092" s="9">
        <v>81503.221651939661</v>
      </c>
      <c r="BL1092" s="9">
        <v>2857500.7386524566</v>
      </c>
      <c r="BM1092" s="9">
        <f t="shared" si="135"/>
        <v>229440.74574806035</v>
      </c>
      <c r="BN1092" s="9"/>
      <c r="BO1092" s="9"/>
      <c r="BP1092" s="9"/>
      <c r="BQ1092" s="9"/>
      <c r="BR1092" s="9"/>
      <c r="BS1092" s="9"/>
      <c r="BT1092" s="9"/>
      <c r="BU1092" s="9"/>
      <c r="BV1092" s="9">
        <f t="shared" si="130"/>
        <v>-97162.801878536586</v>
      </c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R1092" s="4"/>
      <c r="CS1092" s="4"/>
      <c r="CT1092" s="4"/>
      <c r="CU1092" s="4"/>
      <c r="CV1092" s="4"/>
      <c r="CW1092" s="4"/>
      <c r="CX1092" s="4"/>
      <c r="CY1092" s="4"/>
      <c r="CZ1092" s="4"/>
      <c r="DA1092" s="4"/>
      <c r="DB1092" s="4"/>
      <c r="DC1092" s="4"/>
      <c r="DD1092" s="4"/>
      <c r="DE1092" s="4"/>
      <c r="DF1092" s="4"/>
      <c r="DG1092" s="4"/>
      <c r="DH1092" s="4"/>
      <c r="DI1092" s="4"/>
      <c r="DJ1092" s="4"/>
      <c r="DK1092" s="4"/>
      <c r="DL1092" s="4"/>
      <c r="DM1092" s="4"/>
    </row>
    <row r="1093" spans="1:117">
      <c r="A1093" s="8">
        <v>1088</v>
      </c>
      <c r="B1093" s="20">
        <v>2015</v>
      </c>
      <c r="C1093" s="20">
        <v>1975</v>
      </c>
      <c r="D1093" s="21">
        <v>110.85</v>
      </c>
      <c r="E1093" s="9">
        <v>37904.496899999998</v>
      </c>
      <c r="F1093" s="9">
        <v>2054266.3736</v>
      </c>
      <c r="G1093" s="9">
        <v>77366.129400000005</v>
      </c>
      <c r="H1093" s="9">
        <v>379948.95079999999</v>
      </c>
      <c r="I1093" s="9">
        <v>74698.100900000005</v>
      </c>
      <c r="J1093" s="9">
        <v>44214.607600000003</v>
      </c>
      <c r="K1093" s="9">
        <v>24345.423999999999</v>
      </c>
      <c r="L1093" s="9">
        <v>2568244.2412999999</v>
      </c>
      <c r="M1093" s="9">
        <f t="shared" si="131"/>
        <v>19869.183600000004</v>
      </c>
      <c r="N1093" s="9"/>
      <c r="O1093" s="9"/>
      <c r="P1093" s="9"/>
      <c r="Q1093" s="9"/>
      <c r="R1093" s="9"/>
      <c r="S1093" s="9"/>
      <c r="T1093" s="9"/>
      <c r="U1093" s="9"/>
      <c r="V1093" s="9">
        <f t="shared" si="128"/>
        <v>306466.49690000003</v>
      </c>
      <c r="W1093" s="9"/>
      <c r="X1093" s="9"/>
      <c r="Y1093" s="9"/>
      <c r="Z1093" s="9"/>
      <c r="AA1093" s="8">
        <v>1088</v>
      </c>
      <c r="AB1093" s="20">
        <v>2016</v>
      </c>
      <c r="AC1093" s="20">
        <v>1990</v>
      </c>
      <c r="AD1093" s="21">
        <v>149.83000000000001</v>
      </c>
      <c r="AE1093" s="9">
        <f t="shared" si="132"/>
        <v>98015.674898073077</v>
      </c>
      <c r="AF1093" s="9">
        <v>2219634.3790000002</v>
      </c>
      <c r="AG1093" s="9">
        <v>33508.915200000003</v>
      </c>
      <c r="AH1093" s="9">
        <v>203938.94569999998</v>
      </c>
      <c r="AI1093" s="9">
        <v>81185.442800000004</v>
      </c>
      <c r="AJ1093" s="9">
        <v>360808.42050000001</v>
      </c>
      <c r="AK1093" s="9">
        <v>23316.301717527171</v>
      </c>
      <c r="AL1093" s="9">
        <v>2777744.1265844</v>
      </c>
      <c r="AM1093" s="9">
        <f t="shared" si="133"/>
        <v>337492.11878247285</v>
      </c>
      <c r="AN1093" s="9"/>
      <c r="AO1093" s="9"/>
      <c r="AP1093" s="9"/>
      <c r="AQ1093" s="9"/>
      <c r="AR1093" s="9"/>
      <c r="AS1093" s="9"/>
      <c r="AT1093" s="9"/>
      <c r="AU1093" s="9"/>
      <c r="AV1093" s="9">
        <f t="shared" si="129"/>
        <v>98015.674898073077</v>
      </c>
      <c r="AW1093" s="9"/>
      <c r="AX1093" s="9"/>
      <c r="AY1093" s="9"/>
      <c r="AZ1093" s="9"/>
      <c r="BA1093" s="20">
        <v>1088</v>
      </c>
      <c r="BB1093" s="20">
        <v>2017</v>
      </c>
      <c r="BC1093" s="20">
        <v>1991</v>
      </c>
      <c r="BD1093" s="21">
        <v>96.26</v>
      </c>
      <c r="BE1093" s="9">
        <f t="shared" si="134"/>
        <v>279738.29003088316</v>
      </c>
      <c r="BF1093" s="9">
        <v>2230658.9734999998</v>
      </c>
      <c r="BG1093" s="9">
        <v>33412.713799999998</v>
      </c>
      <c r="BH1093" s="9">
        <v>190401.13560000001</v>
      </c>
      <c r="BI1093" s="9">
        <v>80444.763535279097</v>
      </c>
      <c r="BJ1093" s="9">
        <v>669456.05670000007</v>
      </c>
      <c r="BK1093" s="9">
        <v>48985.73665193966</v>
      </c>
      <c r="BL1093" s="9">
        <v>2875649.6164524565</v>
      </c>
      <c r="BM1093" s="9">
        <f t="shared" si="135"/>
        <v>620470.32004806038</v>
      </c>
      <c r="BN1093" s="9"/>
      <c r="BO1093" s="9"/>
      <c r="BP1093" s="9"/>
      <c r="BQ1093" s="9"/>
      <c r="BR1093" s="9"/>
      <c r="BS1093" s="9"/>
      <c r="BT1093" s="9"/>
      <c r="BU1093" s="9"/>
      <c r="BV1093" s="9">
        <f t="shared" si="130"/>
        <v>279738.29003088316</v>
      </c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</row>
    <row r="1094" spans="1:117">
      <c r="A1094" s="8">
        <v>1089</v>
      </c>
      <c r="B1094" s="20">
        <v>2015</v>
      </c>
      <c r="C1094" s="20">
        <v>2000</v>
      </c>
      <c r="D1094" s="21">
        <v>100.22</v>
      </c>
      <c r="E1094" s="9">
        <v>56769.486199999999</v>
      </c>
      <c r="F1094" s="9">
        <v>2032284.111</v>
      </c>
      <c r="G1094" s="9">
        <v>77366.129400000005</v>
      </c>
      <c r="H1094" s="9">
        <v>380485.9069</v>
      </c>
      <c r="I1094" s="9">
        <v>72681.555200000003</v>
      </c>
      <c r="J1094" s="9">
        <v>70420.758600000001</v>
      </c>
      <c r="K1094" s="9">
        <v>1324.8910000000001</v>
      </c>
      <c r="L1094" s="9">
        <v>2575144.0838000001</v>
      </c>
      <c r="M1094" s="9">
        <f t="shared" si="131"/>
        <v>69095.867599999998</v>
      </c>
      <c r="N1094" s="9"/>
      <c r="O1094" s="9"/>
      <c r="P1094" s="9"/>
      <c r="Q1094" s="9"/>
      <c r="R1094" s="9"/>
      <c r="S1094" s="9"/>
      <c r="T1094" s="9"/>
      <c r="U1094" s="9"/>
      <c r="V1094" s="9">
        <f t="shared" ref="V1094:V1157" si="136">(E1094-inmean)*stdfac+outmean</f>
        <v>325331.48620000004</v>
      </c>
      <c r="W1094" s="9"/>
      <c r="X1094" s="9"/>
      <c r="Y1094" s="9"/>
      <c r="Z1094" s="9"/>
      <c r="AA1094" s="8">
        <v>1089</v>
      </c>
      <c r="AB1094" s="20">
        <v>2016</v>
      </c>
      <c r="AC1094" s="20">
        <v>1936</v>
      </c>
      <c r="AD1094" s="21">
        <v>90.47</v>
      </c>
      <c r="AE1094" s="9">
        <f t="shared" si="132"/>
        <v>-155212.51910192659</v>
      </c>
      <c r="AF1094" s="9">
        <v>2163866.1477000001</v>
      </c>
      <c r="AG1094" s="9">
        <v>33508.915200000003</v>
      </c>
      <c r="AH1094" s="9">
        <v>190974.19679999998</v>
      </c>
      <c r="AI1094" s="9">
        <v>129890.9357</v>
      </c>
      <c r="AJ1094" s="9">
        <v>188596.04870000001</v>
      </c>
      <c r="AK1094" s="9">
        <v>88530.053017527171</v>
      </c>
      <c r="AL1094" s="9">
        <v>2773518.7101843995</v>
      </c>
      <c r="AM1094" s="9">
        <f t="shared" si="133"/>
        <v>100065.99568247284</v>
      </c>
      <c r="AN1094" s="9"/>
      <c r="AO1094" s="9"/>
      <c r="AP1094" s="9"/>
      <c r="AQ1094" s="9"/>
      <c r="AR1094" s="9"/>
      <c r="AS1094" s="9"/>
      <c r="AT1094" s="9"/>
      <c r="AU1094" s="9"/>
      <c r="AV1094" s="9">
        <f t="shared" ref="AV1094:AV1157" si="137">(AE1094-inmean2)*stdfac2+outmean2</f>
        <v>-155212.51910192659</v>
      </c>
      <c r="AW1094" s="9"/>
      <c r="AX1094" s="9"/>
      <c r="AY1094" s="9"/>
      <c r="AZ1094" s="9"/>
      <c r="BA1094" s="20">
        <v>1089</v>
      </c>
      <c r="BB1094" s="20">
        <v>2017</v>
      </c>
      <c r="BC1094" s="20">
        <v>1937</v>
      </c>
      <c r="BD1094" s="21">
        <v>136</v>
      </c>
      <c r="BE1094" s="9">
        <f t="shared" si="134"/>
        <v>-302514.77312451322</v>
      </c>
      <c r="BF1094" s="9">
        <v>2206356.0408000001</v>
      </c>
      <c r="BG1094" s="9">
        <v>33412.713799999998</v>
      </c>
      <c r="BH1094" s="9">
        <v>179847.86629999999</v>
      </c>
      <c r="BI1094" s="9">
        <v>120090.898279883</v>
      </c>
      <c r="BJ1094" s="9">
        <v>128746.6678</v>
      </c>
      <c r="BK1094" s="9">
        <v>130914.53135193966</v>
      </c>
      <c r="BL1094" s="9">
        <v>2840054.4287524563</v>
      </c>
      <c r="BM1094" s="9">
        <f t="shared" si="135"/>
        <v>-2167.863551939663</v>
      </c>
      <c r="BN1094" s="9"/>
      <c r="BO1094" s="9"/>
      <c r="BP1094" s="9"/>
      <c r="BQ1094" s="9"/>
      <c r="BR1094" s="9"/>
      <c r="BS1094" s="9"/>
      <c r="BT1094" s="9"/>
      <c r="BU1094" s="9"/>
      <c r="BV1094" s="9">
        <f t="shared" ref="BV1094:BV1157" si="138">(BE1094-inmean3)*stdfac3+outmean3</f>
        <v>-302514.77312451322</v>
      </c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</row>
    <row r="1095" spans="1:117">
      <c r="A1095" s="8">
        <v>1090</v>
      </c>
      <c r="B1095" s="20">
        <v>2015</v>
      </c>
      <c r="C1095" s="20">
        <v>1995</v>
      </c>
      <c r="D1095" s="21">
        <v>104.51</v>
      </c>
      <c r="E1095" s="9">
        <v>76288.849199999997</v>
      </c>
      <c r="F1095" s="9">
        <v>2047450.0998</v>
      </c>
      <c r="G1095" s="9">
        <v>77366.129400000005</v>
      </c>
      <c r="H1095" s="9">
        <v>381145.00150000001</v>
      </c>
      <c r="I1095" s="9">
        <v>70206.316900000005</v>
      </c>
      <c r="J1095" s="9">
        <v>75294.612299999993</v>
      </c>
      <c r="K1095" s="9">
        <v>2980.7584000000002</v>
      </c>
      <c r="L1095" s="9">
        <v>2572192.5523000001</v>
      </c>
      <c r="M1095" s="9">
        <f t="shared" ref="M1095:M1158" si="139">J1095-K1095</f>
        <v>72313.853899999987</v>
      </c>
      <c r="N1095" s="9"/>
      <c r="O1095" s="9"/>
      <c r="P1095" s="9"/>
      <c r="Q1095" s="9"/>
      <c r="R1095" s="9"/>
      <c r="S1095" s="9"/>
      <c r="T1095" s="9"/>
      <c r="U1095" s="9"/>
      <c r="V1095" s="9">
        <f t="shared" si="136"/>
        <v>344850.8492</v>
      </c>
      <c r="W1095" s="9"/>
      <c r="X1095" s="9"/>
      <c r="Y1095" s="9"/>
      <c r="Z1095" s="9"/>
      <c r="AA1095" s="8">
        <v>1090</v>
      </c>
      <c r="AB1095" s="20">
        <v>2016</v>
      </c>
      <c r="AC1095" s="20">
        <v>1971</v>
      </c>
      <c r="AD1095" s="21">
        <v>184.31</v>
      </c>
      <c r="AE1095" s="9">
        <f t="shared" ref="AE1095:AE1158" si="140">SUM(AF1095:AJ1095)-SUM(AK1095:AL1095)</f>
        <v>169798.36459807353</v>
      </c>
      <c r="AF1095" s="9">
        <v>2167517.5559</v>
      </c>
      <c r="AG1095" s="9">
        <v>33508.915200000003</v>
      </c>
      <c r="AH1095" s="9">
        <v>204208.18349999998</v>
      </c>
      <c r="AI1095" s="9">
        <v>80173.980200000005</v>
      </c>
      <c r="AJ1095" s="9">
        <v>514183.31570000004</v>
      </c>
      <c r="AK1095" s="9">
        <v>16780.866217527171</v>
      </c>
      <c r="AL1095" s="9">
        <v>2813012.7196843997</v>
      </c>
      <c r="AM1095" s="9">
        <f t="shared" ref="AM1095:AM1158" si="141">AJ1095-AK1095</f>
        <v>497402.44948247285</v>
      </c>
      <c r="AN1095" s="9"/>
      <c r="AO1095" s="9"/>
      <c r="AP1095" s="9"/>
      <c r="AQ1095" s="9"/>
      <c r="AR1095" s="9"/>
      <c r="AS1095" s="9"/>
      <c r="AT1095" s="9"/>
      <c r="AU1095" s="9"/>
      <c r="AV1095" s="9">
        <f t="shared" si="137"/>
        <v>169798.36459807353</v>
      </c>
      <c r="AW1095" s="9"/>
      <c r="AX1095" s="9"/>
      <c r="AY1095" s="9"/>
      <c r="AZ1095" s="9"/>
      <c r="BA1095" s="20">
        <v>1090</v>
      </c>
      <c r="BB1095" s="20">
        <v>2017</v>
      </c>
      <c r="BC1095" s="20">
        <v>1972</v>
      </c>
      <c r="BD1095" s="21">
        <v>97.92</v>
      </c>
      <c r="BE1095" s="9">
        <f t="shared" ref="BE1095:BE1158" si="142">SUM(BF1095:BJ1095)-SUM(BK1095:BL1095)</f>
        <v>217354.63330070209</v>
      </c>
      <c r="BF1095" s="9">
        <v>2191225.8258000002</v>
      </c>
      <c r="BG1095" s="9">
        <v>33412.713799999998</v>
      </c>
      <c r="BH1095" s="9">
        <v>192807.81390000001</v>
      </c>
      <c r="BI1095" s="9">
        <v>71403.4426050982</v>
      </c>
      <c r="BJ1095" s="9">
        <v>669197.93949999998</v>
      </c>
      <c r="BK1095" s="9">
        <v>38841.281451939663</v>
      </c>
      <c r="BL1095" s="9">
        <v>2901851.8208524566</v>
      </c>
      <c r="BM1095" s="9">
        <f t="shared" ref="BM1095:BM1158" si="143">BJ1095-BK1095</f>
        <v>630356.65804806026</v>
      </c>
      <c r="BN1095" s="9"/>
      <c r="BO1095" s="9"/>
      <c r="BP1095" s="9"/>
      <c r="BQ1095" s="9"/>
      <c r="BR1095" s="9"/>
      <c r="BS1095" s="9"/>
      <c r="BT1095" s="9"/>
      <c r="BU1095" s="9"/>
      <c r="BV1095" s="9">
        <f t="shared" si="138"/>
        <v>217354.63330070209</v>
      </c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</row>
    <row r="1096" spans="1:117">
      <c r="A1096" s="8">
        <v>1091</v>
      </c>
      <c r="B1096" s="20">
        <v>2015</v>
      </c>
      <c r="C1096" s="20">
        <v>1962</v>
      </c>
      <c r="D1096" s="21">
        <v>98.41</v>
      </c>
      <c r="E1096" s="9">
        <v>45837.621500000001</v>
      </c>
      <c r="F1096" s="9">
        <v>2021776.1583</v>
      </c>
      <c r="G1096" s="9">
        <v>77366.129400000005</v>
      </c>
      <c r="H1096" s="9">
        <v>380297.65139999997</v>
      </c>
      <c r="I1096" s="9">
        <v>73388.551000000007</v>
      </c>
      <c r="J1096" s="9">
        <v>67419.313399999999</v>
      </c>
      <c r="K1096" s="9">
        <v>62.782600000000002</v>
      </c>
      <c r="L1096" s="9">
        <v>2574347.3993000002</v>
      </c>
      <c r="M1096" s="9">
        <f t="shared" si="139"/>
        <v>67356.530799999993</v>
      </c>
      <c r="N1096" s="9"/>
      <c r="O1096" s="9"/>
      <c r="P1096" s="9"/>
      <c r="Q1096" s="9"/>
      <c r="R1096" s="9"/>
      <c r="S1096" s="9"/>
      <c r="T1096" s="9"/>
      <c r="U1096" s="9"/>
      <c r="V1096" s="9">
        <f t="shared" si="136"/>
        <v>314399.62150000001</v>
      </c>
      <c r="W1096" s="9"/>
      <c r="X1096" s="9"/>
      <c r="Y1096" s="9"/>
      <c r="Z1096" s="9"/>
      <c r="AA1096" s="8">
        <v>1091</v>
      </c>
      <c r="AB1096" s="20">
        <v>2016</v>
      </c>
      <c r="AC1096" s="20">
        <v>1954</v>
      </c>
      <c r="AD1096" s="21">
        <v>129.66</v>
      </c>
      <c r="AE1096" s="9">
        <f t="shared" si="140"/>
        <v>196225.85489807324</v>
      </c>
      <c r="AF1096" s="9">
        <v>2191518.9791000001</v>
      </c>
      <c r="AG1096" s="9">
        <v>33508.915200000003</v>
      </c>
      <c r="AH1096" s="9">
        <v>205396.6655</v>
      </c>
      <c r="AI1096" s="9">
        <v>75709.134399999995</v>
      </c>
      <c r="AJ1096" s="9">
        <v>497936.91260000004</v>
      </c>
      <c r="AK1096" s="9">
        <v>10162.591017527171</v>
      </c>
      <c r="AL1096" s="9">
        <v>2797682.1608843999</v>
      </c>
      <c r="AM1096" s="9">
        <f t="shared" si="141"/>
        <v>487774.32158247288</v>
      </c>
      <c r="AN1096" s="9"/>
      <c r="AO1096" s="9"/>
      <c r="AP1096" s="9"/>
      <c r="AQ1096" s="9"/>
      <c r="AR1096" s="9"/>
      <c r="AS1096" s="9"/>
      <c r="AT1096" s="9"/>
      <c r="AU1096" s="9"/>
      <c r="AV1096" s="9">
        <f t="shared" si="137"/>
        <v>196225.85489807324</v>
      </c>
      <c r="AW1096" s="9"/>
      <c r="AX1096" s="9"/>
      <c r="AY1096" s="9"/>
      <c r="AZ1096" s="9"/>
      <c r="BA1096" s="20">
        <v>1091</v>
      </c>
      <c r="BB1096" s="20">
        <v>2017</v>
      </c>
      <c r="BC1096" s="20">
        <v>1955</v>
      </c>
      <c r="BD1096" s="21">
        <v>178.01</v>
      </c>
      <c r="BE1096" s="9">
        <f t="shared" si="142"/>
        <v>-55533.465121019632</v>
      </c>
      <c r="BF1096" s="9">
        <v>2231866.2776000001</v>
      </c>
      <c r="BG1096" s="9">
        <v>33412.713799999998</v>
      </c>
      <c r="BH1096" s="9">
        <v>187573.37900000002</v>
      </c>
      <c r="BI1096" s="9">
        <v>91067.975683376193</v>
      </c>
      <c r="BJ1096" s="9">
        <v>329028.85970000003</v>
      </c>
      <c r="BK1096" s="9">
        <v>65304.973051939662</v>
      </c>
      <c r="BL1096" s="9">
        <v>2863177.6978524565</v>
      </c>
      <c r="BM1096" s="9">
        <f t="shared" si="143"/>
        <v>263723.88664806035</v>
      </c>
      <c r="BN1096" s="9"/>
      <c r="BO1096" s="9"/>
      <c r="BP1096" s="9"/>
      <c r="BQ1096" s="9"/>
      <c r="BR1096" s="9"/>
      <c r="BS1096" s="9"/>
      <c r="BT1096" s="9"/>
      <c r="BU1096" s="9"/>
      <c r="BV1096" s="9">
        <f t="shared" si="138"/>
        <v>-55533.465121019632</v>
      </c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4"/>
      <c r="DE1096" s="4"/>
      <c r="DF1096" s="4"/>
      <c r="DG1096" s="4"/>
      <c r="DH1096" s="4"/>
      <c r="DI1096" s="4"/>
      <c r="DJ1096" s="4"/>
      <c r="DK1096" s="4"/>
      <c r="DL1096" s="4"/>
      <c r="DM1096" s="4"/>
    </row>
    <row r="1097" spans="1:117">
      <c r="A1097" s="8">
        <v>1092</v>
      </c>
      <c r="B1097" s="20">
        <v>2015</v>
      </c>
      <c r="C1097" s="20">
        <v>1997</v>
      </c>
      <c r="D1097" s="21">
        <v>158.16</v>
      </c>
      <c r="E1097" s="9">
        <v>95906.065900000001</v>
      </c>
      <c r="F1097" s="9">
        <v>2049766.1137999999</v>
      </c>
      <c r="G1097" s="9">
        <v>77366.129400000005</v>
      </c>
      <c r="H1097" s="9">
        <v>380918.22279999999</v>
      </c>
      <c r="I1097" s="9">
        <v>71057.987299999993</v>
      </c>
      <c r="J1097" s="9">
        <v>93627.104099999997</v>
      </c>
      <c r="K1097" s="9">
        <v>0</v>
      </c>
      <c r="L1097" s="9">
        <v>2576829.4912999999</v>
      </c>
      <c r="M1097" s="9">
        <f t="shared" si="139"/>
        <v>93627.104099999997</v>
      </c>
      <c r="N1097" s="9"/>
      <c r="O1097" s="9"/>
      <c r="P1097" s="9"/>
      <c r="Q1097" s="9"/>
      <c r="R1097" s="9"/>
      <c r="S1097" s="9"/>
      <c r="T1097" s="9"/>
      <c r="U1097" s="9"/>
      <c r="V1097" s="9">
        <f t="shared" si="136"/>
        <v>364468.06590000005</v>
      </c>
      <c r="W1097" s="9"/>
      <c r="X1097" s="9"/>
      <c r="Y1097" s="9"/>
      <c r="Z1097" s="9"/>
      <c r="AA1097" s="8">
        <v>1092</v>
      </c>
      <c r="AB1097" s="20">
        <v>2016</v>
      </c>
      <c r="AC1097" s="20">
        <v>1936</v>
      </c>
      <c r="AD1097" s="21">
        <v>90.47</v>
      </c>
      <c r="AE1097" s="9">
        <f t="shared" si="140"/>
        <v>-101681.66930192709</v>
      </c>
      <c r="AF1097" s="9">
        <v>2188157.5186000001</v>
      </c>
      <c r="AG1097" s="9">
        <v>33508.915200000003</v>
      </c>
      <c r="AH1097" s="9">
        <v>193854.33239999998</v>
      </c>
      <c r="AI1097" s="9">
        <v>119070.948</v>
      </c>
      <c r="AJ1097" s="9">
        <v>221419.5925</v>
      </c>
      <c r="AK1097" s="9">
        <v>84904.862017527179</v>
      </c>
      <c r="AL1097" s="9">
        <v>2772788.1139843999</v>
      </c>
      <c r="AM1097" s="9">
        <f t="shared" si="141"/>
        <v>136514.73048247281</v>
      </c>
      <c r="AN1097" s="9"/>
      <c r="AO1097" s="9"/>
      <c r="AP1097" s="9"/>
      <c r="AQ1097" s="9"/>
      <c r="AR1097" s="9"/>
      <c r="AS1097" s="9"/>
      <c r="AT1097" s="9"/>
      <c r="AU1097" s="9"/>
      <c r="AV1097" s="9">
        <f t="shared" si="137"/>
        <v>-101681.66930192709</v>
      </c>
      <c r="AW1097" s="9"/>
      <c r="AX1097" s="9"/>
      <c r="AY1097" s="9"/>
      <c r="AZ1097" s="9"/>
      <c r="BA1097" s="20">
        <v>1092</v>
      </c>
      <c r="BB1097" s="20">
        <v>2017</v>
      </c>
      <c r="BC1097" s="20">
        <v>1937</v>
      </c>
      <c r="BD1097" s="21">
        <v>136</v>
      </c>
      <c r="BE1097" s="9">
        <f t="shared" si="142"/>
        <v>-334948.02351300791</v>
      </c>
      <c r="BF1097" s="9">
        <v>2203163.6923000002</v>
      </c>
      <c r="BG1097" s="9">
        <v>33412.713799999998</v>
      </c>
      <c r="BH1097" s="9">
        <v>179321.3952</v>
      </c>
      <c r="BI1097" s="9">
        <v>122068.725491388</v>
      </c>
      <c r="BJ1097" s="9">
        <v>95698.768700000001</v>
      </c>
      <c r="BK1097" s="9">
        <v>130679.23705193966</v>
      </c>
      <c r="BL1097" s="9">
        <v>2837934.0819524564</v>
      </c>
      <c r="BM1097" s="9">
        <f t="shared" si="143"/>
        <v>-34980.468351939664</v>
      </c>
      <c r="BN1097" s="9"/>
      <c r="BO1097" s="9"/>
      <c r="BP1097" s="9"/>
      <c r="BQ1097" s="9"/>
      <c r="BR1097" s="9"/>
      <c r="BS1097" s="9"/>
      <c r="BT1097" s="9"/>
      <c r="BU1097" s="9"/>
      <c r="BV1097" s="9">
        <f t="shared" si="138"/>
        <v>-334948.02351300791</v>
      </c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</row>
    <row r="1098" spans="1:117">
      <c r="A1098" s="8">
        <v>1093</v>
      </c>
      <c r="B1098" s="20">
        <v>2015</v>
      </c>
      <c r="C1098" s="20">
        <v>1970</v>
      </c>
      <c r="D1098" s="21">
        <v>97.15</v>
      </c>
      <c r="E1098" s="9">
        <v>31866.5412</v>
      </c>
      <c r="F1098" s="9">
        <v>2067348.4325000001</v>
      </c>
      <c r="G1098" s="9">
        <v>77366.129400000005</v>
      </c>
      <c r="H1098" s="9">
        <v>379963.90330000001</v>
      </c>
      <c r="I1098" s="9">
        <v>74641.946299999996</v>
      </c>
      <c r="J1098" s="9">
        <v>26457.6335</v>
      </c>
      <c r="K1098" s="9">
        <v>23136.543900000001</v>
      </c>
      <c r="L1098" s="9">
        <v>2570774.9599000001</v>
      </c>
      <c r="M1098" s="9">
        <f t="shared" si="139"/>
        <v>3321.0895999999993</v>
      </c>
      <c r="N1098" s="9"/>
      <c r="O1098" s="9"/>
      <c r="P1098" s="9"/>
      <c r="Q1098" s="9"/>
      <c r="R1098" s="9"/>
      <c r="S1098" s="9"/>
      <c r="T1098" s="9"/>
      <c r="U1098" s="9"/>
      <c r="V1098" s="9">
        <f t="shared" si="136"/>
        <v>300428.54120000004</v>
      </c>
      <c r="W1098" s="9"/>
      <c r="X1098" s="9"/>
      <c r="Y1098" s="9"/>
      <c r="Z1098" s="9"/>
      <c r="AA1098" s="8">
        <v>1093</v>
      </c>
      <c r="AB1098" s="20">
        <v>2016</v>
      </c>
      <c r="AC1098" s="20">
        <v>1964</v>
      </c>
      <c r="AD1098" s="21">
        <v>163.87</v>
      </c>
      <c r="AE1098" s="9">
        <f t="shared" si="140"/>
        <v>21177.356198073365</v>
      </c>
      <c r="AF1098" s="9">
        <v>2217029.5186999999</v>
      </c>
      <c r="AG1098" s="9">
        <v>33508.915200000003</v>
      </c>
      <c r="AH1098" s="9">
        <v>202637.65839999999</v>
      </c>
      <c r="AI1098" s="9">
        <v>86074.071200000006</v>
      </c>
      <c r="AJ1098" s="9">
        <v>295569.01250000001</v>
      </c>
      <c r="AK1098" s="9">
        <v>30688.256717527169</v>
      </c>
      <c r="AL1098" s="9">
        <v>2782953.5630843998</v>
      </c>
      <c r="AM1098" s="9">
        <f t="shared" si="141"/>
        <v>264880.75578247284</v>
      </c>
      <c r="AN1098" s="9"/>
      <c r="AO1098" s="9"/>
      <c r="AP1098" s="9"/>
      <c r="AQ1098" s="9"/>
      <c r="AR1098" s="9"/>
      <c r="AS1098" s="9"/>
      <c r="AT1098" s="9"/>
      <c r="AU1098" s="9"/>
      <c r="AV1098" s="9">
        <f t="shared" si="137"/>
        <v>21177.356198073365</v>
      </c>
      <c r="AW1098" s="9"/>
      <c r="AX1098" s="9"/>
      <c r="AY1098" s="9"/>
      <c r="AZ1098" s="9"/>
      <c r="BA1098" s="20">
        <v>1093</v>
      </c>
      <c r="BB1098" s="20">
        <v>2017</v>
      </c>
      <c r="BC1098" s="20">
        <v>1965</v>
      </c>
      <c r="BD1098" s="21">
        <v>118.43</v>
      </c>
      <c r="BE1098" s="9">
        <f t="shared" si="142"/>
        <v>130898.89629510604</v>
      </c>
      <c r="BF1098" s="9">
        <v>2219159.3171999999</v>
      </c>
      <c r="BG1098" s="9">
        <v>33412.713799999998</v>
      </c>
      <c r="BH1098" s="9">
        <v>192377.64290000001</v>
      </c>
      <c r="BI1098" s="9">
        <v>73019.493199502802</v>
      </c>
      <c r="BJ1098" s="9">
        <v>539126.48219999997</v>
      </c>
      <c r="BK1098" s="9">
        <v>42165.10215193966</v>
      </c>
      <c r="BL1098" s="9">
        <v>2884031.6508524567</v>
      </c>
      <c r="BM1098" s="9">
        <f t="shared" si="143"/>
        <v>496961.38004806032</v>
      </c>
      <c r="BN1098" s="9"/>
      <c r="BO1098" s="9"/>
      <c r="BP1098" s="9"/>
      <c r="BQ1098" s="9"/>
      <c r="BR1098" s="9"/>
      <c r="BS1098" s="9"/>
      <c r="BT1098" s="9"/>
      <c r="BU1098" s="9"/>
      <c r="BV1098" s="9">
        <f t="shared" si="138"/>
        <v>130898.89629510604</v>
      </c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4"/>
      <c r="CM1098" s="4"/>
      <c r="CR1098" s="4"/>
      <c r="CS1098" s="4"/>
      <c r="CT1098" s="4"/>
      <c r="CU1098" s="4"/>
      <c r="CV1098" s="4"/>
      <c r="CW1098" s="4"/>
      <c r="CX1098" s="4"/>
      <c r="CY1098" s="4"/>
      <c r="CZ1098" s="4"/>
      <c r="DA1098" s="4"/>
      <c r="DB1098" s="4"/>
      <c r="DC1098" s="4"/>
      <c r="DD1098" s="4"/>
      <c r="DE1098" s="4"/>
      <c r="DF1098" s="4"/>
      <c r="DG1098" s="4"/>
      <c r="DH1098" s="4"/>
      <c r="DI1098" s="4"/>
      <c r="DJ1098" s="4"/>
      <c r="DK1098" s="4"/>
      <c r="DL1098" s="4"/>
      <c r="DM1098" s="4"/>
    </row>
    <row r="1099" spans="1:117">
      <c r="A1099" s="8">
        <v>1094</v>
      </c>
      <c r="B1099" s="20">
        <v>2015</v>
      </c>
      <c r="C1099" s="20">
        <v>1958</v>
      </c>
      <c r="D1099" s="21">
        <v>107.19</v>
      </c>
      <c r="E1099" s="9">
        <v>91807.921900000001</v>
      </c>
      <c r="F1099" s="9">
        <v>2052715.5821</v>
      </c>
      <c r="G1099" s="9">
        <v>77366.129400000005</v>
      </c>
      <c r="H1099" s="9">
        <v>380154.88040000002</v>
      </c>
      <c r="I1099" s="9">
        <v>73924.729399999997</v>
      </c>
      <c r="J1099" s="9">
        <v>90902.406499999997</v>
      </c>
      <c r="K1099" s="9">
        <v>4047.8078</v>
      </c>
      <c r="L1099" s="9">
        <v>2579207.9980000001</v>
      </c>
      <c r="M1099" s="9">
        <f t="shared" si="139"/>
        <v>86854.598700000002</v>
      </c>
      <c r="N1099" s="9"/>
      <c r="O1099" s="9"/>
      <c r="P1099" s="9"/>
      <c r="Q1099" s="9"/>
      <c r="R1099" s="9"/>
      <c r="S1099" s="9"/>
      <c r="T1099" s="9"/>
      <c r="U1099" s="9"/>
      <c r="V1099" s="9">
        <f t="shared" si="136"/>
        <v>360369.92190000002</v>
      </c>
      <c r="W1099" s="9"/>
      <c r="X1099" s="9"/>
      <c r="Y1099" s="9"/>
      <c r="Z1099" s="9"/>
      <c r="AA1099" s="8">
        <v>1094</v>
      </c>
      <c r="AB1099" s="20">
        <v>2016</v>
      </c>
      <c r="AC1099" s="20">
        <v>1931</v>
      </c>
      <c r="AD1099" s="21">
        <v>132.94</v>
      </c>
      <c r="AE1099" s="9">
        <f t="shared" si="140"/>
        <v>-237726.80550192716</v>
      </c>
      <c r="AF1099" s="9">
        <v>2220848.9690999999</v>
      </c>
      <c r="AG1099" s="9">
        <v>33508.915200000003</v>
      </c>
      <c r="AH1099" s="9">
        <v>183255.06439999997</v>
      </c>
      <c r="AI1099" s="9">
        <v>158889.88889999999</v>
      </c>
      <c r="AJ1099" s="9">
        <v>104959.56419999999</v>
      </c>
      <c r="AK1099" s="9">
        <v>182515.99541752719</v>
      </c>
      <c r="AL1099" s="9">
        <v>2756673.2118843999</v>
      </c>
      <c r="AM1099" s="9">
        <f t="shared" si="141"/>
        <v>-77556.431217527192</v>
      </c>
      <c r="AN1099" s="9"/>
      <c r="AO1099" s="9"/>
      <c r="AP1099" s="9"/>
      <c r="AQ1099" s="9"/>
      <c r="AR1099" s="9"/>
      <c r="AS1099" s="9"/>
      <c r="AT1099" s="9"/>
      <c r="AU1099" s="9"/>
      <c r="AV1099" s="9">
        <f t="shared" si="137"/>
        <v>-237726.80550192716</v>
      </c>
      <c r="AW1099" s="9"/>
      <c r="AX1099" s="9"/>
      <c r="AY1099" s="9"/>
      <c r="AZ1099" s="9"/>
      <c r="BA1099" s="20">
        <v>1094</v>
      </c>
      <c r="BB1099" s="20">
        <v>2017</v>
      </c>
      <c r="BC1099" s="20">
        <v>1932</v>
      </c>
      <c r="BD1099" s="21">
        <v>141.41</v>
      </c>
      <c r="BE1099" s="9">
        <f t="shared" si="142"/>
        <v>-149576.39331821958</v>
      </c>
      <c r="BF1099" s="9">
        <v>2238932.0951</v>
      </c>
      <c r="BG1099" s="9">
        <v>33412.713799999998</v>
      </c>
      <c r="BH1099" s="9">
        <v>182528.96890000001</v>
      </c>
      <c r="BI1099" s="9">
        <v>110018.63028617601</v>
      </c>
      <c r="BJ1099" s="9">
        <v>303623.88440000004</v>
      </c>
      <c r="BK1099" s="9">
        <v>155904.83995193965</v>
      </c>
      <c r="BL1099" s="9">
        <v>2862187.8458524565</v>
      </c>
      <c r="BM1099" s="9">
        <f t="shared" si="143"/>
        <v>147719.04444806039</v>
      </c>
      <c r="BN1099" s="9"/>
      <c r="BO1099" s="9"/>
      <c r="BP1099" s="9"/>
      <c r="BQ1099" s="9"/>
      <c r="BR1099" s="9"/>
      <c r="BS1099" s="9"/>
      <c r="BT1099" s="9"/>
      <c r="BU1099" s="9"/>
      <c r="BV1099" s="9">
        <f t="shared" si="138"/>
        <v>-149576.39331821958</v>
      </c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</row>
    <row r="1100" spans="1:117">
      <c r="A1100" s="8">
        <v>1095</v>
      </c>
      <c r="B1100" s="20">
        <v>2015</v>
      </c>
      <c r="C1100" s="20">
        <v>1962</v>
      </c>
      <c r="D1100" s="21">
        <v>98.41</v>
      </c>
      <c r="E1100" s="9">
        <v>58905.511500000001</v>
      </c>
      <c r="F1100" s="9">
        <v>2056448.3134999999</v>
      </c>
      <c r="G1100" s="9">
        <v>77366.129400000005</v>
      </c>
      <c r="H1100" s="9">
        <v>380388.7402</v>
      </c>
      <c r="I1100" s="9">
        <v>73046.465899999996</v>
      </c>
      <c r="J1100" s="9">
        <v>48938.136299999998</v>
      </c>
      <c r="K1100" s="9">
        <v>2864.5073000000002</v>
      </c>
      <c r="L1100" s="9">
        <v>2574417.7664999999</v>
      </c>
      <c r="M1100" s="9">
        <f t="shared" si="139"/>
        <v>46073.629000000001</v>
      </c>
      <c r="N1100" s="9"/>
      <c r="O1100" s="9"/>
      <c r="P1100" s="9"/>
      <c r="Q1100" s="9"/>
      <c r="R1100" s="9"/>
      <c r="S1100" s="9"/>
      <c r="T1100" s="9"/>
      <c r="U1100" s="9"/>
      <c r="V1100" s="9">
        <f t="shared" si="136"/>
        <v>327467.51150000002</v>
      </c>
      <c r="W1100" s="9"/>
      <c r="X1100" s="9"/>
      <c r="Y1100" s="9"/>
      <c r="Z1100" s="9"/>
      <c r="AA1100" s="8">
        <v>1095</v>
      </c>
      <c r="AB1100" s="20">
        <v>2016</v>
      </c>
      <c r="AC1100" s="20">
        <v>1946</v>
      </c>
      <c r="AD1100" s="21">
        <v>139.6</v>
      </c>
      <c r="AE1100" s="9">
        <f t="shared" si="140"/>
        <v>72456.065798073541</v>
      </c>
      <c r="AF1100" s="9">
        <v>2214992.3196</v>
      </c>
      <c r="AG1100" s="9">
        <v>33508.915200000003</v>
      </c>
      <c r="AH1100" s="9">
        <v>203710.28899999999</v>
      </c>
      <c r="AI1100" s="9">
        <v>82044.4519</v>
      </c>
      <c r="AJ1100" s="9">
        <v>349065.64500000002</v>
      </c>
      <c r="AK1100" s="9">
        <v>28061.146017527171</v>
      </c>
      <c r="AL1100" s="9">
        <v>2782804.4088843996</v>
      </c>
      <c r="AM1100" s="9">
        <f t="shared" si="141"/>
        <v>321004.49898247287</v>
      </c>
      <c r="AN1100" s="9"/>
      <c r="AO1100" s="9"/>
      <c r="AP1100" s="9"/>
      <c r="AQ1100" s="9"/>
      <c r="AR1100" s="9"/>
      <c r="AS1100" s="9"/>
      <c r="AT1100" s="9"/>
      <c r="AU1100" s="9"/>
      <c r="AV1100" s="9">
        <f t="shared" si="137"/>
        <v>72456.065798073541</v>
      </c>
      <c r="AW1100" s="9"/>
      <c r="AX1100" s="9"/>
      <c r="AY1100" s="9"/>
      <c r="AZ1100" s="9"/>
      <c r="BA1100" s="20">
        <v>1095</v>
      </c>
      <c r="BB1100" s="20">
        <v>2017</v>
      </c>
      <c r="BC1100" s="20">
        <v>1947</v>
      </c>
      <c r="BD1100" s="21">
        <v>169.22</v>
      </c>
      <c r="BE1100" s="9">
        <f t="shared" si="142"/>
        <v>58605.017141572665</v>
      </c>
      <c r="BF1100" s="9">
        <v>2213580.9040000001</v>
      </c>
      <c r="BG1100" s="9">
        <v>33412.713799999998</v>
      </c>
      <c r="BH1100" s="9">
        <v>191427.0269</v>
      </c>
      <c r="BI1100" s="9">
        <v>76590.732745968606</v>
      </c>
      <c r="BJ1100" s="9">
        <v>458113.37660000002</v>
      </c>
      <c r="BK1100" s="9">
        <v>44596.893251939662</v>
      </c>
      <c r="BL1100" s="9">
        <v>2869922.8436524565</v>
      </c>
      <c r="BM1100" s="9">
        <f t="shared" si="143"/>
        <v>413516.48334806034</v>
      </c>
      <c r="BN1100" s="9"/>
      <c r="BO1100" s="9"/>
      <c r="BP1100" s="9"/>
      <c r="BQ1100" s="9"/>
      <c r="BR1100" s="9"/>
      <c r="BS1100" s="9"/>
      <c r="BT1100" s="9"/>
      <c r="BU1100" s="9"/>
      <c r="BV1100" s="9">
        <f t="shared" si="138"/>
        <v>58605.017141572665</v>
      </c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R1100" s="4"/>
      <c r="CS1100" s="4"/>
      <c r="CT1100" s="4"/>
      <c r="CU1100" s="4"/>
      <c r="CV1100" s="4"/>
      <c r="CW1100" s="4"/>
      <c r="CX1100" s="4"/>
      <c r="CY1100" s="4"/>
      <c r="CZ1100" s="4"/>
      <c r="DA1100" s="4"/>
      <c r="DB1100" s="4"/>
      <c r="DC1100" s="4"/>
      <c r="DD1100" s="4"/>
      <c r="DE1100" s="4"/>
      <c r="DF1100" s="4"/>
      <c r="DG1100" s="4"/>
      <c r="DH1100" s="4"/>
      <c r="DI1100" s="4"/>
      <c r="DJ1100" s="4"/>
      <c r="DK1100" s="4"/>
      <c r="DL1100" s="4"/>
      <c r="DM1100" s="4"/>
    </row>
    <row r="1101" spans="1:117">
      <c r="A1101" s="8">
        <v>1096</v>
      </c>
      <c r="B1101" s="20">
        <v>2015</v>
      </c>
      <c r="C1101" s="20">
        <v>1962</v>
      </c>
      <c r="D1101" s="21">
        <v>98.41</v>
      </c>
      <c r="E1101" s="9">
        <v>64475.0507</v>
      </c>
      <c r="F1101" s="9">
        <v>2075945.7124000001</v>
      </c>
      <c r="G1101" s="9">
        <v>77366.129400000005</v>
      </c>
      <c r="H1101" s="9">
        <v>379945.27370000002</v>
      </c>
      <c r="I1101" s="9">
        <v>74711.910199999998</v>
      </c>
      <c r="J1101" s="9">
        <v>35296.862200000003</v>
      </c>
      <c r="K1101" s="9">
        <v>6643.6548000000003</v>
      </c>
      <c r="L1101" s="9">
        <v>2572147.1823</v>
      </c>
      <c r="M1101" s="9">
        <f t="shared" si="139"/>
        <v>28653.207400000003</v>
      </c>
      <c r="N1101" s="9"/>
      <c r="O1101" s="9"/>
      <c r="P1101" s="9"/>
      <c r="Q1101" s="9"/>
      <c r="R1101" s="9"/>
      <c r="S1101" s="9"/>
      <c r="T1101" s="9"/>
      <c r="U1101" s="9"/>
      <c r="V1101" s="9">
        <f t="shared" si="136"/>
        <v>333037.05070000002</v>
      </c>
      <c r="W1101" s="9"/>
      <c r="X1101" s="9"/>
      <c r="Y1101" s="9"/>
      <c r="Z1101" s="9"/>
      <c r="AA1101" s="8">
        <v>1096</v>
      </c>
      <c r="AB1101" s="20">
        <v>2016</v>
      </c>
      <c r="AC1101" s="20">
        <v>1973</v>
      </c>
      <c r="AD1101" s="21">
        <v>193.28</v>
      </c>
      <c r="AE1101" s="9">
        <f t="shared" si="140"/>
        <v>-118222.82180192694</v>
      </c>
      <c r="AF1101" s="9">
        <v>2203692.642</v>
      </c>
      <c r="AG1101" s="9">
        <v>33508.915200000003</v>
      </c>
      <c r="AH1101" s="9">
        <v>201773.15429999999</v>
      </c>
      <c r="AI1101" s="9">
        <v>89321.808399999994</v>
      </c>
      <c r="AJ1101" s="9">
        <v>149415.21060000002</v>
      </c>
      <c r="AK1101" s="9">
        <v>38635.659717527175</v>
      </c>
      <c r="AL1101" s="9">
        <v>2757298.8925843998</v>
      </c>
      <c r="AM1101" s="9">
        <f t="shared" si="141"/>
        <v>110779.55088247285</v>
      </c>
      <c r="AN1101" s="9"/>
      <c r="AO1101" s="9"/>
      <c r="AP1101" s="9"/>
      <c r="AQ1101" s="9"/>
      <c r="AR1101" s="9"/>
      <c r="AS1101" s="9"/>
      <c r="AT1101" s="9"/>
      <c r="AU1101" s="9"/>
      <c r="AV1101" s="9">
        <f t="shared" si="137"/>
        <v>-118222.82180192694</v>
      </c>
      <c r="AW1101" s="9"/>
      <c r="AX1101" s="9"/>
      <c r="AY1101" s="9"/>
      <c r="AZ1101" s="9"/>
      <c r="BA1101" s="20">
        <v>1096</v>
      </c>
      <c r="BB1101" s="20">
        <v>2017</v>
      </c>
      <c r="BC1101" s="20">
        <v>1974</v>
      </c>
      <c r="BD1101" s="21">
        <v>139.1</v>
      </c>
      <c r="BE1101" s="9">
        <f t="shared" si="142"/>
        <v>178976.03289045487</v>
      </c>
      <c r="BF1101" s="9">
        <v>2212933.0436</v>
      </c>
      <c r="BG1101" s="9">
        <v>33412.713799999998</v>
      </c>
      <c r="BH1101" s="9">
        <v>192969.50100000002</v>
      </c>
      <c r="BI1101" s="9">
        <v>70796.022394850894</v>
      </c>
      <c r="BJ1101" s="9">
        <v>608527.29960000003</v>
      </c>
      <c r="BK1101" s="9">
        <v>40709.502151939661</v>
      </c>
      <c r="BL1101" s="9">
        <v>2898953.0453524566</v>
      </c>
      <c r="BM1101" s="9">
        <f t="shared" si="143"/>
        <v>567817.79744806036</v>
      </c>
      <c r="BN1101" s="9"/>
      <c r="BO1101" s="9"/>
      <c r="BP1101" s="9"/>
      <c r="BQ1101" s="9"/>
      <c r="BR1101" s="9"/>
      <c r="BS1101" s="9"/>
      <c r="BT1101" s="9"/>
      <c r="BU1101" s="9"/>
      <c r="BV1101" s="9">
        <f t="shared" si="138"/>
        <v>178976.03289045487</v>
      </c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</row>
    <row r="1102" spans="1:117">
      <c r="A1102" s="8">
        <v>1097</v>
      </c>
      <c r="B1102" s="20">
        <v>2015</v>
      </c>
      <c r="C1102" s="20">
        <v>1990</v>
      </c>
      <c r="D1102" s="21">
        <v>103.3</v>
      </c>
      <c r="E1102" s="9">
        <v>117480.70050000001</v>
      </c>
      <c r="F1102" s="9">
        <v>2056698.1699000001</v>
      </c>
      <c r="G1102" s="9">
        <v>77366.129400000005</v>
      </c>
      <c r="H1102" s="9">
        <v>380130.05680000002</v>
      </c>
      <c r="I1102" s="9">
        <v>74017.954700000002</v>
      </c>
      <c r="J1102" s="9">
        <v>112384.7597</v>
      </c>
      <c r="K1102" s="9">
        <v>0</v>
      </c>
      <c r="L1102" s="9">
        <v>2583116.3700999999</v>
      </c>
      <c r="M1102" s="9">
        <f t="shared" si="139"/>
        <v>112384.7597</v>
      </c>
      <c r="N1102" s="9"/>
      <c r="O1102" s="9"/>
      <c r="P1102" s="9"/>
      <c r="Q1102" s="9"/>
      <c r="R1102" s="9"/>
      <c r="S1102" s="9"/>
      <c r="T1102" s="9"/>
      <c r="U1102" s="9"/>
      <c r="V1102" s="9">
        <f t="shared" si="136"/>
        <v>386042.70050000004</v>
      </c>
      <c r="W1102" s="9"/>
      <c r="X1102" s="9"/>
      <c r="Y1102" s="9"/>
      <c r="Z1102" s="9"/>
      <c r="AA1102" s="8">
        <v>1097</v>
      </c>
      <c r="AB1102" s="20">
        <v>2016</v>
      </c>
      <c r="AC1102" s="20">
        <v>1962</v>
      </c>
      <c r="AD1102" s="21">
        <v>128.33000000000001</v>
      </c>
      <c r="AE1102" s="9">
        <f t="shared" si="140"/>
        <v>-7883.1382019263692</v>
      </c>
      <c r="AF1102" s="9">
        <v>2153232.1269</v>
      </c>
      <c r="AG1102" s="9">
        <v>33508.915200000003</v>
      </c>
      <c r="AH1102" s="9">
        <v>201850.28749999998</v>
      </c>
      <c r="AI1102" s="9">
        <v>89032.037299999996</v>
      </c>
      <c r="AJ1102" s="9">
        <v>312868.12050000002</v>
      </c>
      <c r="AK1102" s="9">
        <v>18806.008017527172</v>
      </c>
      <c r="AL1102" s="9">
        <v>2779568.6175843999</v>
      </c>
      <c r="AM1102" s="9">
        <f t="shared" si="141"/>
        <v>294062.11248247285</v>
      </c>
      <c r="AN1102" s="9"/>
      <c r="AO1102" s="9"/>
      <c r="AP1102" s="9"/>
      <c r="AQ1102" s="9"/>
      <c r="AR1102" s="9"/>
      <c r="AS1102" s="9"/>
      <c r="AT1102" s="9"/>
      <c r="AU1102" s="9"/>
      <c r="AV1102" s="9">
        <f t="shared" si="137"/>
        <v>-7883.1382019263692</v>
      </c>
      <c r="AW1102" s="9"/>
      <c r="AX1102" s="9"/>
      <c r="AY1102" s="9"/>
      <c r="AZ1102" s="9"/>
      <c r="BA1102" s="20">
        <v>1097</v>
      </c>
      <c r="BB1102" s="20">
        <v>2017</v>
      </c>
      <c r="BC1102" s="20">
        <v>1963</v>
      </c>
      <c r="BD1102" s="21">
        <v>135.94</v>
      </c>
      <c r="BE1102" s="9">
        <f t="shared" si="142"/>
        <v>-70270.826690973248</v>
      </c>
      <c r="BF1102" s="9">
        <v>2175337.0770999999</v>
      </c>
      <c r="BG1102" s="9">
        <v>33412.713799999998</v>
      </c>
      <c r="BH1102" s="9">
        <v>192530.43290000001</v>
      </c>
      <c r="BI1102" s="9">
        <v>72445.497413422796</v>
      </c>
      <c r="BJ1102" s="9">
        <v>349217.5197</v>
      </c>
      <c r="BK1102" s="9">
        <v>39052.51605193966</v>
      </c>
      <c r="BL1102" s="9">
        <v>2854161.5515524563</v>
      </c>
      <c r="BM1102" s="9">
        <f t="shared" si="143"/>
        <v>310165.00364806037</v>
      </c>
      <c r="BN1102" s="9"/>
      <c r="BO1102" s="9"/>
      <c r="BP1102" s="9"/>
      <c r="BQ1102" s="9"/>
      <c r="BR1102" s="9"/>
      <c r="BS1102" s="9"/>
      <c r="BT1102" s="9"/>
      <c r="BU1102" s="9"/>
      <c r="BV1102" s="9">
        <f t="shared" si="138"/>
        <v>-70270.826690973248</v>
      </c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4"/>
      <c r="CM1102" s="4"/>
      <c r="CR1102" s="4"/>
      <c r="CS1102" s="4"/>
      <c r="CT1102" s="4"/>
      <c r="CU1102" s="4"/>
      <c r="CV1102" s="4"/>
      <c r="CW1102" s="4"/>
      <c r="CX1102" s="4"/>
      <c r="CY1102" s="4"/>
      <c r="CZ1102" s="4"/>
      <c r="DA1102" s="4"/>
      <c r="DB1102" s="4"/>
      <c r="DC1102" s="4"/>
      <c r="DD1102" s="4"/>
      <c r="DE1102" s="4"/>
      <c r="DF1102" s="4"/>
      <c r="DG1102" s="4"/>
      <c r="DH1102" s="4"/>
      <c r="DI1102" s="4"/>
      <c r="DJ1102" s="4"/>
      <c r="DK1102" s="4"/>
      <c r="DL1102" s="4"/>
      <c r="DM1102" s="4"/>
    </row>
    <row r="1103" spans="1:117">
      <c r="A1103" s="8">
        <v>1098</v>
      </c>
      <c r="B1103" s="20">
        <v>2015</v>
      </c>
      <c r="C1103" s="20">
        <v>1983</v>
      </c>
      <c r="D1103" s="21">
        <v>122.32</v>
      </c>
      <c r="E1103" s="9">
        <v>71362.999800000005</v>
      </c>
      <c r="F1103" s="9">
        <v>2032700.8343</v>
      </c>
      <c r="G1103" s="9">
        <v>77366.129400000005</v>
      </c>
      <c r="H1103" s="9">
        <v>380537.55099999998</v>
      </c>
      <c r="I1103" s="9">
        <v>72487.605100000001</v>
      </c>
      <c r="J1103" s="9">
        <v>81352.741999999998</v>
      </c>
      <c r="K1103" s="9">
        <v>2024.03</v>
      </c>
      <c r="L1103" s="9">
        <v>2571057.8319000001</v>
      </c>
      <c r="M1103" s="9">
        <f t="shared" si="139"/>
        <v>79328.712</v>
      </c>
      <c r="N1103" s="9"/>
      <c r="O1103" s="9"/>
      <c r="P1103" s="9"/>
      <c r="Q1103" s="9"/>
      <c r="R1103" s="9"/>
      <c r="S1103" s="9"/>
      <c r="T1103" s="9"/>
      <c r="U1103" s="9"/>
      <c r="V1103" s="9">
        <f t="shared" si="136"/>
        <v>339924.99979999999</v>
      </c>
      <c r="W1103" s="9"/>
      <c r="X1103" s="9"/>
      <c r="Y1103" s="9"/>
      <c r="Z1103" s="9"/>
      <c r="AA1103" s="8">
        <v>1098</v>
      </c>
      <c r="AB1103" s="20">
        <v>2016</v>
      </c>
      <c r="AC1103" s="20">
        <v>1951</v>
      </c>
      <c r="AD1103" s="21">
        <v>145.72999999999999</v>
      </c>
      <c r="AE1103" s="9">
        <f t="shared" si="140"/>
        <v>147775.67529807286</v>
      </c>
      <c r="AF1103" s="9">
        <v>2137357.2585999998</v>
      </c>
      <c r="AG1103" s="9">
        <v>33508.915200000003</v>
      </c>
      <c r="AH1103" s="9">
        <v>205709.57989999998</v>
      </c>
      <c r="AI1103" s="9">
        <v>74533.589000000007</v>
      </c>
      <c r="AJ1103" s="9">
        <v>522374.84980000003</v>
      </c>
      <c r="AK1103" s="9">
        <v>10450.322517527171</v>
      </c>
      <c r="AL1103" s="9">
        <v>2815258.1946843998</v>
      </c>
      <c r="AM1103" s="9">
        <f t="shared" si="141"/>
        <v>511924.52728247287</v>
      </c>
      <c r="AN1103" s="9"/>
      <c r="AO1103" s="9"/>
      <c r="AP1103" s="9"/>
      <c r="AQ1103" s="9"/>
      <c r="AR1103" s="9"/>
      <c r="AS1103" s="9"/>
      <c r="AT1103" s="9"/>
      <c r="AU1103" s="9"/>
      <c r="AV1103" s="9">
        <f t="shared" si="137"/>
        <v>147775.67529807286</v>
      </c>
      <c r="AW1103" s="9"/>
      <c r="AX1103" s="9"/>
      <c r="AY1103" s="9"/>
      <c r="AZ1103" s="9"/>
      <c r="BA1103" s="20">
        <v>1098</v>
      </c>
      <c r="BB1103" s="20">
        <v>2017</v>
      </c>
      <c r="BC1103" s="20">
        <v>1952</v>
      </c>
      <c r="BD1103" s="21">
        <v>132.01</v>
      </c>
      <c r="BE1103" s="9">
        <f t="shared" si="142"/>
        <v>137714.55029885285</v>
      </c>
      <c r="BF1103" s="9">
        <v>2186259.9240000001</v>
      </c>
      <c r="BG1103" s="9">
        <v>33412.713799999998</v>
      </c>
      <c r="BH1103" s="9">
        <v>191247.33790000001</v>
      </c>
      <c r="BI1103" s="9">
        <v>77265.781503248494</v>
      </c>
      <c r="BJ1103" s="9">
        <v>574734.28690000006</v>
      </c>
      <c r="BK1103" s="9">
        <v>47386.581051939662</v>
      </c>
      <c r="BL1103" s="9">
        <v>2877818.9127524565</v>
      </c>
      <c r="BM1103" s="9">
        <f t="shared" si="143"/>
        <v>527347.70584806043</v>
      </c>
      <c r="BN1103" s="9"/>
      <c r="BO1103" s="9"/>
      <c r="BP1103" s="9"/>
      <c r="BQ1103" s="9"/>
      <c r="BR1103" s="9"/>
      <c r="BS1103" s="9"/>
      <c r="BT1103" s="9"/>
      <c r="BU1103" s="9"/>
      <c r="BV1103" s="9">
        <f t="shared" si="138"/>
        <v>137714.55029885285</v>
      </c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</row>
    <row r="1104" spans="1:117">
      <c r="A1104" s="8">
        <v>1099</v>
      </c>
      <c r="B1104" s="20">
        <v>2015</v>
      </c>
      <c r="C1104" s="20">
        <v>1968</v>
      </c>
      <c r="D1104" s="21">
        <v>96.29</v>
      </c>
      <c r="E1104" s="9">
        <v>46857.487699999998</v>
      </c>
      <c r="F1104" s="9">
        <v>2058591.1292999999</v>
      </c>
      <c r="G1104" s="9">
        <v>77366.129400000005</v>
      </c>
      <c r="H1104" s="9">
        <v>380938.42670000001</v>
      </c>
      <c r="I1104" s="9">
        <v>70982.111099999995</v>
      </c>
      <c r="J1104" s="9">
        <v>45016.520400000001</v>
      </c>
      <c r="K1104" s="9">
        <v>16917.9728</v>
      </c>
      <c r="L1104" s="9">
        <v>2569118.8565000002</v>
      </c>
      <c r="M1104" s="9">
        <f t="shared" si="139"/>
        <v>28098.547600000002</v>
      </c>
      <c r="N1104" s="9"/>
      <c r="O1104" s="9"/>
      <c r="P1104" s="9"/>
      <c r="Q1104" s="9"/>
      <c r="R1104" s="9"/>
      <c r="S1104" s="9"/>
      <c r="T1104" s="9"/>
      <c r="U1104" s="9"/>
      <c r="V1104" s="9">
        <f t="shared" si="136"/>
        <v>315419.4877</v>
      </c>
      <c r="W1104" s="9"/>
      <c r="X1104" s="9"/>
      <c r="Y1104" s="9"/>
      <c r="Z1104" s="9"/>
      <c r="AA1104" s="8">
        <v>1099</v>
      </c>
      <c r="AB1104" s="20">
        <v>2016</v>
      </c>
      <c r="AC1104" s="20">
        <v>1944</v>
      </c>
      <c r="AD1104" s="21">
        <v>106.97</v>
      </c>
      <c r="AE1104" s="9">
        <f t="shared" si="140"/>
        <v>-212106.13450192707</v>
      </c>
      <c r="AF1104" s="9">
        <v>2195062.7976000002</v>
      </c>
      <c r="AG1104" s="9">
        <v>33508.915200000003</v>
      </c>
      <c r="AH1104" s="9">
        <v>189369.73989999999</v>
      </c>
      <c r="AI1104" s="9">
        <v>135918.50039999999</v>
      </c>
      <c r="AJ1104" s="9">
        <v>74610.238500000007</v>
      </c>
      <c r="AK1104" s="9">
        <v>86138.400917527179</v>
      </c>
      <c r="AL1104" s="9">
        <v>2754437.9251843998</v>
      </c>
      <c r="AM1104" s="9">
        <f t="shared" si="141"/>
        <v>-11528.162417527172</v>
      </c>
      <c r="AN1104" s="9"/>
      <c r="AO1104" s="9"/>
      <c r="AP1104" s="9"/>
      <c r="AQ1104" s="9"/>
      <c r="AR1104" s="9"/>
      <c r="AS1104" s="9"/>
      <c r="AT1104" s="9"/>
      <c r="AU1104" s="9"/>
      <c r="AV1104" s="9">
        <f t="shared" si="137"/>
        <v>-212106.13450192707</v>
      </c>
      <c r="AW1104" s="9"/>
      <c r="AX1104" s="9"/>
      <c r="AY1104" s="9"/>
      <c r="AZ1104" s="9"/>
      <c r="BA1104" s="20">
        <v>1099</v>
      </c>
      <c r="BB1104" s="20">
        <v>2017</v>
      </c>
      <c r="BC1104" s="20">
        <v>1945</v>
      </c>
      <c r="BD1104" s="21">
        <v>140.66</v>
      </c>
      <c r="BE1104" s="9">
        <f t="shared" si="142"/>
        <v>-294196.04614186985</v>
      </c>
      <c r="BF1104" s="9">
        <v>2193713.9092999999</v>
      </c>
      <c r="BG1104" s="9">
        <v>33412.713799999998</v>
      </c>
      <c r="BH1104" s="9">
        <v>180806.4289</v>
      </c>
      <c r="BI1104" s="9">
        <v>116489.805262526</v>
      </c>
      <c r="BJ1104" s="9">
        <v>157935.06049999999</v>
      </c>
      <c r="BK1104" s="9">
        <v>130180.85085193966</v>
      </c>
      <c r="BL1104" s="9">
        <v>2846373.1130524566</v>
      </c>
      <c r="BM1104" s="9">
        <f t="shared" si="143"/>
        <v>27754.209648060336</v>
      </c>
      <c r="BN1104" s="9"/>
      <c r="BO1104" s="9"/>
      <c r="BP1104" s="9"/>
      <c r="BQ1104" s="9"/>
      <c r="BR1104" s="9"/>
      <c r="BS1104" s="9"/>
      <c r="BT1104" s="9"/>
      <c r="BU1104" s="9"/>
      <c r="BV1104" s="9">
        <f t="shared" si="138"/>
        <v>-294196.04614186985</v>
      </c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</row>
    <row r="1105" spans="1:117">
      <c r="A1105" s="8">
        <v>1100</v>
      </c>
      <c r="B1105" s="20">
        <v>2015</v>
      </c>
      <c r="C1105" s="20">
        <v>1962</v>
      </c>
      <c r="D1105" s="21">
        <v>98.41</v>
      </c>
      <c r="E1105" s="9">
        <v>48570.0645</v>
      </c>
      <c r="F1105" s="9">
        <v>2029516.0290999999</v>
      </c>
      <c r="G1105" s="9">
        <v>77366.129400000005</v>
      </c>
      <c r="H1105" s="9">
        <v>380427.17420000001</v>
      </c>
      <c r="I1105" s="9">
        <v>72902.126399999994</v>
      </c>
      <c r="J1105" s="9">
        <v>65203.964200000002</v>
      </c>
      <c r="K1105" s="9">
        <v>162.40870000000001</v>
      </c>
      <c r="L1105" s="9">
        <v>2576682.9501</v>
      </c>
      <c r="M1105" s="9">
        <f t="shared" si="139"/>
        <v>65041.555500000002</v>
      </c>
      <c r="N1105" s="9"/>
      <c r="O1105" s="9"/>
      <c r="P1105" s="9"/>
      <c r="Q1105" s="9"/>
      <c r="R1105" s="9"/>
      <c r="S1105" s="9"/>
      <c r="T1105" s="9"/>
      <c r="U1105" s="9"/>
      <c r="V1105" s="9">
        <f t="shared" si="136"/>
        <v>317132.06450000004</v>
      </c>
      <c r="W1105" s="9"/>
      <c r="X1105" s="9"/>
      <c r="Y1105" s="9"/>
      <c r="Z1105" s="9"/>
      <c r="AA1105" s="8">
        <v>1100</v>
      </c>
      <c r="AB1105" s="20">
        <v>2016</v>
      </c>
      <c r="AC1105" s="20">
        <v>1971</v>
      </c>
      <c r="AD1105" s="21">
        <v>184.31</v>
      </c>
      <c r="AE1105" s="9">
        <f t="shared" si="140"/>
        <v>149460.62299807323</v>
      </c>
      <c r="AF1105" s="9">
        <v>2176648.7497999999</v>
      </c>
      <c r="AG1105" s="9">
        <v>33508.915200000003</v>
      </c>
      <c r="AH1105" s="9">
        <v>203918.85009999998</v>
      </c>
      <c r="AI1105" s="9">
        <v>81260.9372</v>
      </c>
      <c r="AJ1105" s="9">
        <v>479427.45069999999</v>
      </c>
      <c r="AK1105" s="9">
        <v>14116.78941752717</v>
      </c>
      <c r="AL1105" s="9">
        <v>2811187.4905843996</v>
      </c>
      <c r="AM1105" s="9">
        <f t="shared" si="141"/>
        <v>465310.66128247284</v>
      </c>
      <c r="AN1105" s="9"/>
      <c r="AO1105" s="9"/>
      <c r="AP1105" s="9"/>
      <c r="AQ1105" s="9"/>
      <c r="AR1105" s="9"/>
      <c r="AS1105" s="9"/>
      <c r="AT1105" s="9"/>
      <c r="AU1105" s="9"/>
      <c r="AV1105" s="9">
        <f t="shared" si="137"/>
        <v>149460.62299807323</v>
      </c>
      <c r="AW1105" s="9"/>
      <c r="AX1105" s="9"/>
      <c r="AY1105" s="9"/>
      <c r="AZ1105" s="9"/>
      <c r="BA1105" s="20">
        <v>1100</v>
      </c>
      <c r="BB1105" s="20">
        <v>2017</v>
      </c>
      <c r="BC1105" s="20">
        <v>1972</v>
      </c>
      <c r="BD1105" s="21">
        <v>97.92</v>
      </c>
      <c r="BE1105" s="9">
        <f t="shared" si="142"/>
        <v>113706.97012618743</v>
      </c>
      <c r="BF1105" s="9">
        <v>2216467.3346000002</v>
      </c>
      <c r="BG1105" s="9">
        <v>33412.713799999998</v>
      </c>
      <c r="BH1105" s="9">
        <v>192845.18590000001</v>
      </c>
      <c r="BI1105" s="9">
        <v>71263.044830583705</v>
      </c>
      <c r="BJ1105" s="9">
        <v>538579.36259999999</v>
      </c>
      <c r="BK1105" s="9">
        <v>41469.34695193966</v>
      </c>
      <c r="BL1105" s="9">
        <v>2897391.3246524567</v>
      </c>
      <c r="BM1105" s="9">
        <f t="shared" si="143"/>
        <v>497110.01564806036</v>
      </c>
      <c r="BN1105" s="9"/>
      <c r="BO1105" s="9"/>
      <c r="BP1105" s="9"/>
      <c r="BQ1105" s="9"/>
      <c r="BR1105" s="9"/>
      <c r="BS1105" s="9"/>
      <c r="BT1105" s="9"/>
      <c r="BU1105" s="9"/>
      <c r="BV1105" s="9">
        <f t="shared" si="138"/>
        <v>113706.97012618743</v>
      </c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4"/>
      <c r="DM1105" s="4"/>
    </row>
    <row r="1106" spans="1:117">
      <c r="A1106" s="8">
        <v>1101</v>
      </c>
      <c r="B1106" s="20">
        <v>2015</v>
      </c>
      <c r="C1106" s="20">
        <v>1988</v>
      </c>
      <c r="D1106" s="21">
        <v>75.92</v>
      </c>
      <c r="E1106" s="9">
        <v>99090.989700000006</v>
      </c>
      <c r="F1106" s="9">
        <v>2035211.9717000001</v>
      </c>
      <c r="G1106" s="9">
        <v>77366.129400000005</v>
      </c>
      <c r="H1106" s="9">
        <v>380322.59820000001</v>
      </c>
      <c r="I1106" s="9">
        <v>73294.863299999997</v>
      </c>
      <c r="J1106" s="9">
        <v>112924.51880000001</v>
      </c>
      <c r="K1106" s="9">
        <v>0</v>
      </c>
      <c r="L1106" s="9">
        <v>2580029.0917000002</v>
      </c>
      <c r="M1106" s="9">
        <f t="shared" si="139"/>
        <v>112924.51880000001</v>
      </c>
      <c r="N1106" s="9"/>
      <c r="O1106" s="9"/>
      <c r="P1106" s="9"/>
      <c r="Q1106" s="9"/>
      <c r="R1106" s="9"/>
      <c r="S1106" s="9"/>
      <c r="T1106" s="9"/>
      <c r="U1106" s="9"/>
      <c r="V1106" s="9">
        <f t="shared" si="136"/>
        <v>367652.98970000003</v>
      </c>
      <c r="W1106" s="9"/>
      <c r="X1106" s="9"/>
      <c r="Y1106" s="9"/>
      <c r="Z1106" s="9"/>
      <c r="AA1106" s="8">
        <v>1101</v>
      </c>
      <c r="AB1106" s="20">
        <v>2016</v>
      </c>
      <c r="AC1106" s="20">
        <v>1997</v>
      </c>
      <c r="AD1106" s="21">
        <v>140.19999999999999</v>
      </c>
      <c r="AE1106" s="9">
        <f t="shared" si="140"/>
        <v>336483.35969807301</v>
      </c>
      <c r="AF1106" s="9">
        <v>2201269.5301999999</v>
      </c>
      <c r="AG1106" s="9">
        <v>33508.915200000003</v>
      </c>
      <c r="AH1106" s="9">
        <v>205497.0503</v>
      </c>
      <c r="AI1106" s="9">
        <v>75332.012499999997</v>
      </c>
      <c r="AJ1106" s="9">
        <v>647458.5702999999</v>
      </c>
      <c r="AK1106" s="9">
        <v>9274.4112175271712</v>
      </c>
      <c r="AL1106" s="9">
        <v>2817308.3075843998</v>
      </c>
      <c r="AM1106" s="9">
        <f t="shared" si="141"/>
        <v>638184.15908247279</v>
      </c>
      <c r="AN1106" s="9"/>
      <c r="AO1106" s="9"/>
      <c r="AP1106" s="9"/>
      <c r="AQ1106" s="9"/>
      <c r="AR1106" s="9"/>
      <c r="AS1106" s="9"/>
      <c r="AT1106" s="9"/>
      <c r="AU1106" s="9"/>
      <c r="AV1106" s="9">
        <f t="shared" si="137"/>
        <v>336483.35969807301</v>
      </c>
      <c r="AW1106" s="9"/>
      <c r="AX1106" s="9"/>
      <c r="AY1106" s="9"/>
      <c r="AZ1106" s="9"/>
      <c r="BA1106" s="20">
        <v>1101</v>
      </c>
      <c r="BB1106" s="20">
        <v>2017</v>
      </c>
      <c r="BC1106" s="20">
        <v>1998</v>
      </c>
      <c r="BD1106" s="21">
        <v>160.31</v>
      </c>
      <c r="BE1106" s="9">
        <f t="shared" si="142"/>
        <v>24167.379967611283</v>
      </c>
      <c r="BF1106" s="9">
        <v>2277454.6749999998</v>
      </c>
      <c r="BG1106" s="9">
        <v>33412.713799999998</v>
      </c>
      <c r="BH1106" s="9">
        <v>191223.2371</v>
      </c>
      <c r="BI1106" s="9">
        <v>77356.322772007406</v>
      </c>
      <c r="BJ1106" s="9">
        <v>364923.58410000004</v>
      </c>
      <c r="BK1106" s="9">
        <v>58581.590551939662</v>
      </c>
      <c r="BL1106" s="9">
        <v>2861621.5622524563</v>
      </c>
      <c r="BM1106" s="9">
        <f t="shared" si="143"/>
        <v>306341.99354806036</v>
      </c>
      <c r="BN1106" s="9"/>
      <c r="BO1106" s="9"/>
      <c r="BP1106" s="9"/>
      <c r="BQ1106" s="9"/>
      <c r="BR1106" s="9"/>
      <c r="BS1106" s="9"/>
      <c r="BT1106" s="9"/>
      <c r="BU1106" s="9"/>
      <c r="BV1106" s="9">
        <f t="shared" si="138"/>
        <v>24167.379967611283</v>
      </c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</row>
    <row r="1107" spans="1:117">
      <c r="A1107" s="8">
        <v>1102</v>
      </c>
      <c r="B1107" s="20">
        <v>2015</v>
      </c>
      <c r="C1107" s="20">
        <v>1998</v>
      </c>
      <c r="D1107" s="21">
        <v>105.25</v>
      </c>
      <c r="E1107" s="9">
        <v>104803.2862</v>
      </c>
      <c r="F1107" s="9">
        <v>2033937.389</v>
      </c>
      <c r="G1107" s="9">
        <v>77366.129400000005</v>
      </c>
      <c r="H1107" s="9">
        <v>380805.5564</v>
      </c>
      <c r="I1107" s="9">
        <v>71481.107300000003</v>
      </c>
      <c r="J1107" s="9">
        <v>123457.136</v>
      </c>
      <c r="K1107" s="9">
        <v>0</v>
      </c>
      <c r="L1107" s="9">
        <v>2582244.0318999998</v>
      </c>
      <c r="M1107" s="9">
        <f t="shared" si="139"/>
        <v>123457.136</v>
      </c>
      <c r="N1107" s="9"/>
      <c r="O1107" s="9"/>
      <c r="P1107" s="9"/>
      <c r="Q1107" s="9"/>
      <c r="R1107" s="9"/>
      <c r="S1107" s="9"/>
      <c r="T1107" s="9"/>
      <c r="U1107" s="9"/>
      <c r="V1107" s="9">
        <f t="shared" si="136"/>
        <v>373365.28620000003</v>
      </c>
      <c r="W1107" s="9"/>
      <c r="X1107" s="9"/>
      <c r="Y1107" s="9"/>
      <c r="Z1107" s="9"/>
      <c r="AA1107" s="8">
        <v>1102</v>
      </c>
      <c r="AB1107" s="20">
        <v>2016</v>
      </c>
      <c r="AC1107" s="20">
        <v>1957</v>
      </c>
      <c r="AD1107" s="21">
        <v>133.28</v>
      </c>
      <c r="AE1107" s="9">
        <f t="shared" si="140"/>
        <v>598.07409807387739</v>
      </c>
      <c r="AF1107" s="9">
        <v>2157080.3760000002</v>
      </c>
      <c r="AG1107" s="9">
        <v>33508.915200000003</v>
      </c>
      <c r="AH1107" s="9">
        <v>203481.65889999998</v>
      </c>
      <c r="AI1107" s="9">
        <v>82903.3609</v>
      </c>
      <c r="AJ1107" s="9">
        <v>331229.08270000003</v>
      </c>
      <c r="AK1107" s="9">
        <v>18035.394417527168</v>
      </c>
      <c r="AL1107" s="9">
        <v>2789569.9251843998</v>
      </c>
      <c r="AM1107" s="9">
        <f t="shared" si="141"/>
        <v>313193.68828247284</v>
      </c>
      <c r="AN1107" s="9"/>
      <c r="AO1107" s="9"/>
      <c r="AP1107" s="9"/>
      <c r="AQ1107" s="9"/>
      <c r="AR1107" s="9"/>
      <c r="AS1107" s="9"/>
      <c r="AT1107" s="9"/>
      <c r="AU1107" s="9"/>
      <c r="AV1107" s="9">
        <f t="shared" si="137"/>
        <v>598.07409807387739</v>
      </c>
      <c r="AW1107" s="9"/>
      <c r="AX1107" s="9"/>
      <c r="AY1107" s="9"/>
      <c r="AZ1107" s="9"/>
      <c r="BA1107" s="20">
        <v>1102</v>
      </c>
      <c r="BB1107" s="20">
        <v>2017</v>
      </c>
      <c r="BC1107" s="20">
        <v>1958</v>
      </c>
      <c r="BD1107" s="21">
        <v>157.07</v>
      </c>
      <c r="BE1107" s="9">
        <f t="shared" si="142"/>
        <v>-93475.325922881253</v>
      </c>
      <c r="BF1107" s="9">
        <v>2178537.0252</v>
      </c>
      <c r="BG1107" s="9">
        <v>33412.713799999998</v>
      </c>
      <c r="BH1107" s="9">
        <v>190596.88769999999</v>
      </c>
      <c r="BI1107" s="9">
        <v>79709.369181514994</v>
      </c>
      <c r="BJ1107" s="9">
        <v>334134.38930000004</v>
      </c>
      <c r="BK1107" s="9">
        <v>47688.414851939662</v>
      </c>
      <c r="BL1107" s="9">
        <v>2862177.2962524565</v>
      </c>
      <c r="BM1107" s="9">
        <f t="shared" si="143"/>
        <v>286445.97444806038</v>
      </c>
      <c r="BN1107" s="9"/>
      <c r="BO1107" s="9"/>
      <c r="BP1107" s="9"/>
      <c r="BQ1107" s="9"/>
      <c r="BR1107" s="9"/>
      <c r="BS1107" s="9"/>
      <c r="BT1107" s="9"/>
      <c r="BU1107" s="9"/>
      <c r="BV1107" s="9">
        <f t="shared" si="138"/>
        <v>-93475.325922881253</v>
      </c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4"/>
      <c r="DE1107" s="4"/>
      <c r="DF1107" s="4"/>
      <c r="DG1107" s="4"/>
      <c r="DH1107" s="4"/>
      <c r="DI1107" s="4"/>
      <c r="DJ1107" s="4"/>
      <c r="DK1107" s="4"/>
      <c r="DL1107" s="4"/>
      <c r="DM1107" s="4"/>
    </row>
    <row r="1108" spans="1:117">
      <c r="A1108" s="8">
        <v>1103</v>
      </c>
      <c r="B1108" s="20">
        <v>2015</v>
      </c>
      <c r="C1108" s="20">
        <v>1960</v>
      </c>
      <c r="D1108" s="21">
        <v>101.81</v>
      </c>
      <c r="E1108" s="9">
        <v>54560.176800000001</v>
      </c>
      <c r="F1108" s="9">
        <v>2032492.8692000001</v>
      </c>
      <c r="G1108" s="9">
        <v>77366.129400000005</v>
      </c>
      <c r="H1108" s="9">
        <v>380032.32199999999</v>
      </c>
      <c r="I1108" s="9">
        <v>74384.999100000001</v>
      </c>
      <c r="J1108" s="9">
        <v>64711.341099999998</v>
      </c>
      <c r="K1108" s="9">
        <v>788.04870000000005</v>
      </c>
      <c r="L1108" s="9">
        <v>2573639.4353</v>
      </c>
      <c r="M1108" s="9">
        <f t="shared" si="139"/>
        <v>63923.292399999998</v>
      </c>
      <c r="N1108" s="9"/>
      <c r="O1108" s="9"/>
      <c r="P1108" s="9"/>
      <c r="Q1108" s="9"/>
      <c r="R1108" s="9"/>
      <c r="S1108" s="9"/>
      <c r="T1108" s="9"/>
      <c r="U1108" s="9"/>
      <c r="V1108" s="9">
        <f t="shared" si="136"/>
        <v>323122.17680000002</v>
      </c>
      <c r="W1108" s="9"/>
      <c r="X1108" s="9"/>
      <c r="Y1108" s="9"/>
      <c r="Z1108" s="9"/>
      <c r="AA1108" s="8">
        <v>1103</v>
      </c>
      <c r="AB1108" s="20">
        <v>2016</v>
      </c>
      <c r="AC1108" s="20">
        <v>1967</v>
      </c>
      <c r="AD1108" s="21">
        <v>128.53</v>
      </c>
      <c r="AE1108" s="9">
        <f t="shared" si="140"/>
        <v>90090.242198073771</v>
      </c>
      <c r="AF1108" s="9">
        <v>2156261.0643000002</v>
      </c>
      <c r="AG1108" s="9">
        <v>33508.915200000003</v>
      </c>
      <c r="AH1108" s="9">
        <v>204095.41339999999</v>
      </c>
      <c r="AI1108" s="9">
        <v>80597.630699999994</v>
      </c>
      <c r="AJ1108" s="9">
        <v>419637.2022</v>
      </c>
      <c r="AK1108" s="9">
        <v>13130.519517527169</v>
      </c>
      <c r="AL1108" s="9">
        <v>2790879.4640843999</v>
      </c>
      <c r="AM1108" s="9">
        <f t="shared" si="141"/>
        <v>406506.68268247281</v>
      </c>
      <c r="AN1108" s="9"/>
      <c r="AO1108" s="9"/>
      <c r="AP1108" s="9"/>
      <c r="AQ1108" s="9"/>
      <c r="AR1108" s="9"/>
      <c r="AS1108" s="9"/>
      <c r="AT1108" s="9"/>
      <c r="AU1108" s="9"/>
      <c r="AV1108" s="9">
        <f t="shared" si="137"/>
        <v>90090.242198073771</v>
      </c>
      <c r="AW1108" s="9"/>
      <c r="AX1108" s="9"/>
      <c r="AY1108" s="9"/>
      <c r="AZ1108" s="9"/>
      <c r="BA1108" s="20">
        <v>1103</v>
      </c>
      <c r="BB1108" s="20">
        <v>2017</v>
      </c>
      <c r="BC1108" s="20">
        <v>1968</v>
      </c>
      <c r="BD1108" s="21">
        <v>152.97999999999999</v>
      </c>
      <c r="BE1108" s="9">
        <f t="shared" si="142"/>
        <v>25403.520379588939</v>
      </c>
      <c r="BF1108" s="9">
        <v>2194037.5641999999</v>
      </c>
      <c r="BG1108" s="9">
        <v>33412.713799999998</v>
      </c>
      <c r="BH1108" s="9">
        <v>192583.6243</v>
      </c>
      <c r="BI1108" s="9">
        <v>72245.670083985198</v>
      </c>
      <c r="BJ1108" s="9">
        <v>433231.26150000002</v>
      </c>
      <c r="BK1108" s="9">
        <v>42012.561851939659</v>
      </c>
      <c r="BL1108" s="9">
        <v>2858094.7516524564</v>
      </c>
      <c r="BM1108" s="9">
        <f t="shared" si="143"/>
        <v>391218.69964806037</v>
      </c>
      <c r="BN1108" s="9"/>
      <c r="BO1108" s="9"/>
      <c r="BP1108" s="9"/>
      <c r="BQ1108" s="9"/>
      <c r="BR1108" s="9"/>
      <c r="BS1108" s="9"/>
      <c r="BT1108" s="9"/>
      <c r="BU1108" s="9"/>
      <c r="BV1108" s="9">
        <f t="shared" si="138"/>
        <v>25403.520379588939</v>
      </c>
      <c r="BW1108" s="4"/>
      <c r="BX1108" s="4"/>
      <c r="BY1108" s="4"/>
      <c r="BZ1108" s="4"/>
      <c r="CA1108" s="4"/>
      <c r="CB1108" s="4"/>
      <c r="CC1108" s="4"/>
      <c r="CD1108" s="4"/>
      <c r="CE1108" s="4"/>
      <c r="CF1108" s="4"/>
      <c r="CG1108" s="4"/>
      <c r="CH1108" s="4"/>
      <c r="CI1108" s="4"/>
      <c r="CJ1108" s="4"/>
      <c r="CK1108" s="4"/>
      <c r="CL1108" s="4"/>
      <c r="CM1108" s="4"/>
      <c r="CR1108" s="4"/>
      <c r="CS1108" s="4"/>
      <c r="CT1108" s="4"/>
      <c r="CU1108" s="4"/>
      <c r="CV1108" s="4"/>
      <c r="CW1108" s="4"/>
      <c r="CX1108" s="4"/>
      <c r="CY1108" s="4"/>
      <c r="CZ1108" s="4"/>
      <c r="DA1108" s="4"/>
      <c r="DB1108" s="4"/>
      <c r="DC1108" s="4"/>
      <c r="DD1108" s="4"/>
      <c r="DE1108" s="4"/>
      <c r="DF1108" s="4"/>
      <c r="DG1108" s="4"/>
      <c r="DH1108" s="4"/>
      <c r="DI1108" s="4"/>
      <c r="DJ1108" s="4"/>
      <c r="DK1108" s="4"/>
      <c r="DL1108" s="4"/>
      <c r="DM1108" s="4"/>
    </row>
    <row r="1109" spans="1:117">
      <c r="A1109" s="8">
        <v>1104</v>
      </c>
      <c r="B1109" s="20">
        <v>2015</v>
      </c>
      <c r="C1109" s="20">
        <v>1951</v>
      </c>
      <c r="D1109" s="21">
        <v>124.93</v>
      </c>
      <c r="E1109" s="9">
        <v>45926.462500000001</v>
      </c>
      <c r="F1109" s="9">
        <v>2029885.9284000001</v>
      </c>
      <c r="G1109" s="9">
        <v>77366.129400000005</v>
      </c>
      <c r="H1109" s="9">
        <v>379277.77860000002</v>
      </c>
      <c r="I1109" s="9">
        <v>77218.697</v>
      </c>
      <c r="J1109" s="9">
        <v>61878.534099999997</v>
      </c>
      <c r="K1109" s="9">
        <v>5567.6311999999998</v>
      </c>
      <c r="L1109" s="9">
        <v>2574132.9737</v>
      </c>
      <c r="M1109" s="9">
        <f t="shared" si="139"/>
        <v>56310.902900000001</v>
      </c>
      <c r="N1109" s="9"/>
      <c r="O1109" s="9"/>
      <c r="P1109" s="9"/>
      <c r="Q1109" s="9"/>
      <c r="R1109" s="9"/>
      <c r="S1109" s="9"/>
      <c r="T1109" s="9"/>
      <c r="U1109" s="9"/>
      <c r="V1109" s="9">
        <f t="shared" si="136"/>
        <v>314488.46250000002</v>
      </c>
      <c r="W1109" s="9"/>
      <c r="X1109" s="9"/>
      <c r="Y1109" s="9"/>
      <c r="Z1109" s="9"/>
      <c r="AA1109" s="8">
        <v>1104</v>
      </c>
      <c r="AB1109" s="20">
        <v>2016</v>
      </c>
      <c r="AC1109" s="20">
        <v>1997</v>
      </c>
      <c r="AD1109" s="21">
        <v>140.19999999999999</v>
      </c>
      <c r="AE1109" s="9">
        <f t="shared" si="140"/>
        <v>162170.22079807334</v>
      </c>
      <c r="AF1109" s="9">
        <v>2138339.8727000002</v>
      </c>
      <c r="AG1109" s="9">
        <v>33508.915200000003</v>
      </c>
      <c r="AH1109" s="9">
        <v>205617.36289999998</v>
      </c>
      <c r="AI1109" s="9">
        <v>74880.026700000002</v>
      </c>
      <c r="AJ1109" s="9">
        <v>542603.46159999992</v>
      </c>
      <c r="AK1109" s="9">
        <v>8936.3475175271706</v>
      </c>
      <c r="AL1109" s="9">
        <v>2823843.0707843998</v>
      </c>
      <c r="AM1109" s="9">
        <f t="shared" si="141"/>
        <v>533667.11408247275</v>
      </c>
      <c r="AN1109" s="9"/>
      <c r="AO1109" s="9"/>
      <c r="AP1109" s="9"/>
      <c r="AQ1109" s="9"/>
      <c r="AR1109" s="9"/>
      <c r="AS1109" s="9"/>
      <c r="AT1109" s="9"/>
      <c r="AU1109" s="9"/>
      <c r="AV1109" s="9">
        <f t="shared" si="137"/>
        <v>162170.22079807334</v>
      </c>
      <c r="AW1109" s="9"/>
      <c r="AX1109" s="9"/>
      <c r="AY1109" s="9"/>
      <c r="AZ1109" s="9"/>
      <c r="BA1109" s="20">
        <v>1104</v>
      </c>
      <c r="BB1109" s="20">
        <v>2017</v>
      </c>
      <c r="BC1109" s="20">
        <v>1998</v>
      </c>
      <c r="BD1109" s="21">
        <v>160.31</v>
      </c>
      <c r="BE1109" s="9">
        <f t="shared" si="142"/>
        <v>88277.611661000643</v>
      </c>
      <c r="BF1109" s="9">
        <v>2184807.2707000002</v>
      </c>
      <c r="BG1109" s="9">
        <v>33412.713799999998</v>
      </c>
      <c r="BH1109" s="9">
        <v>191740.98240000001</v>
      </c>
      <c r="BI1109" s="9">
        <v>75411.275965396097</v>
      </c>
      <c r="BJ1109" s="9">
        <v>514819.65130000003</v>
      </c>
      <c r="BK1109" s="9">
        <v>43263.954751939666</v>
      </c>
      <c r="BL1109" s="9">
        <v>2868650.3277524565</v>
      </c>
      <c r="BM1109" s="9">
        <f t="shared" si="143"/>
        <v>471555.69654806034</v>
      </c>
      <c r="BN1109" s="9"/>
      <c r="BO1109" s="9"/>
      <c r="BP1109" s="9"/>
      <c r="BQ1109" s="9"/>
      <c r="BR1109" s="9"/>
      <c r="BS1109" s="9"/>
      <c r="BT1109" s="9"/>
      <c r="BU1109" s="9"/>
      <c r="BV1109" s="9">
        <f t="shared" si="138"/>
        <v>88277.611661000643</v>
      </c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R1109" s="4"/>
      <c r="CS1109" s="4"/>
      <c r="CT1109" s="4"/>
      <c r="CU1109" s="4"/>
      <c r="CV1109" s="4"/>
      <c r="CW1109" s="4"/>
      <c r="CX1109" s="4"/>
      <c r="CY1109" s="4"/>
      <c r="CZ1109" s="4"/>
      <c r="DA1109" s="4"/>
      <c r="DB1109" s="4"/>
      <c r="DC1109" s="4"/>
      <c r="DD1109" s="4"/>
      <c r="DE1109" s="4"/>
      <c r="DF1109" s="4"/>
      <c r="DG1109" s="4"/>
      <c r="DH1109" s="4"/>
      <c r="DI1109" s="4"/>
      <c r="DJ1109" s="4"/>
      <c r="DK1109" s="4"/>
      <c r="DL1109" s="4"/>
      <c r="DM1109" s="4"/>
    </row>
    <row r="1110" spans="1:117">
      <c r="A1110" s="8">
        <v>1105</v>
      </c>
      <c r="B1110" s="20">
        <v>2015</v>
      </c>
      <c r="C1110" s="20">
        <v>1985</v>
      </c>
      <c r="D1110" s="21">
        <v>89.42</v>
      </c>
      <c r="E1110" s="9">
        <v>57465.7981</v>
      </c>
      <c r="F1110" s="9">
        <v>2051476.5766</v>
      </c>
      <c r="G1110" s="9">
        <v>77366.129400000005</v>
      </c>
      <c r="H1110" s="9">
        <v>380659.82870000001</v>
      </c>
      <c r="I1110" s="9">
        <v>72028.3894</v>
      </c>
      <c r="J1110" s="9">
        <v>52768.519099999998</v>
      </c>
      <c r="K1110" s="9">
        <v>1561.1032</v>
      </c>
      <c r="L1110" s="9">
        <v>2575272.5419000001</v>
      </c>
      <c r="M1110" s="9">
        <f t="shared" si="139"/>
        <v>51207.4159</v>
      </c>
      <c r="N1110" s="9"/>
      <c r="O1110" s="9"/>
      <c r="P1110" s="9"/>
      <c r="Q1110" s="9"/>
      <c r="R1110" s="9"/>
      <c r="S1110" s="9"/>
      <c r="T1110" s="9"/>
      <c r="U1110" s="9"/>
      <c r="V1110" s="9">
        <f t="shared" si="136"/>
        <v>326027.79810000001</v>
      </c>
      <c r="W1110" s="9"/>
      <c r="X1110" s="9"/>
      <c r="Y1110" s="9"/>
      <c r="Z1110" s="9"/>
      <c r="AA1110" s="8">
        <v>1105</v>
      </c>
      <c r="AB1110" s="20">
        <v>2016</v>
      </c>
      <c r="AC1110" s="20">
        <v>1934</v>
      </c>
      <c r="AD1110" s="21">
        <v>121.92</v>
      </c>
      <c r="AE1110" s="9">
        <f t="shared" si="140"/>
        <v>265350.72699807351</v>
      </c>
      <c r="AF1110" s="9">
        <v>2204157.4018000001</v>
      </c>
      <c r="AG1110" s="9">
        <v>33508.915200000003</v>
      </c>
      <c r="AH1110" s="9">
        <v>206363.6428</v>
      </c>
      <c r="AI1110" s="9">
        <v>72076.429699999993</v>
      </c>
      <c r="AJ1110" s="9">
        <v>573138.74199999997</v>
      </c>
      <c r="AK1110" s="9">
        <v>22221.41161752717</v>
      </c>
      <c r="AL1110" s="9">
        <v>2801672.9928843998</v>
      </c>
      <c r="AM1110" s="9">
        <f t="shared" si="141"/>
        <v>550917.33038247284</v>
      </c>
      <c r="AN1110" s="9"/>
      <c r="AO1110" s="9"/>
      <c r="AP1110" s="9"/>
      <c r="AQ1110" s="9"/>
      <c r="AR1110" s="9"/>
      <c r="AS1110" s="9"/>
      <c r="AT1110" s="9"/>
      <c r="AU1110" s="9"/>
      <c r="AV1110" s="9">
        <f t="shared" si="137"/>
        <v>265350.72699807351</v>
      </c>
      <c r="AW1110" s="9"/>
      <c r="AX1110" s="9"/>
      <c r="AY1110" s="9"/>
      <c r="AZ1110" s="9"/>
      <c r="BA1110" s="20">
        <v>1105</v>
      </c>
      <c r="BB1110" s="20">
        <v>2017</v>
      </c>
      <c r="BC1110" s="20">
        <v>1935</v>
      </c>
      <c r="BD1110" s="21">
        <v>112.48</v>
      </c>
      <c r="BE1110" s="9">
        <f t="shared" si="142"/>
        <v>-35272.201360306237</v>
      </c>
      <c r="BF1110" s="9">
        <v>2247399.4926</v>
      </c>
      <c r="BG1110" s="9">
        <v>33412.713799999998</v>
      </c>
      <c r="BH1110" s="9">
        <v>188256.49739999999</v>
      </c>
      <c r="BI1110" s="9">
        <v>88501.6616440902</v>
      </c>
      <c r="BJ1110" s="9">
        <v>317494.83590000001</v>
      </c>
      <c r="BK1110" s="9">
        <v>61753.13615193966</v>
      </c>
      <c r="BL1110" s="9">
        <v>2848584.2665524567</v>
      </c>
      <c r="BM1110" s="9">
        <f t="shared" si="143"/>
        <v>255741.69974806035</v>
      </c>
      <c r="BN1110" s="9"/>
      <c r="BO1110" s="9"/>
      <c r="BP1110" s="9"/>
      <c r="BQ1110" s="9"/>
      <c r="BR1110" s="9"/>
      <c r="BS1110" s="9"/>
      <c r="BT1110" s="9"/>
      <c r="BU1110" s="9"/>
      <c r="BV1110" s="9">
        <f t="shared" si="138"/>
        <v>-35272.201360306237</v>
      </c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4"/>
      <c r="DM1110" s="4"/>
    </row>
    <row r="1111" spans="1:117">
      <c r="A1111" s="8">
        <v>1106</v>
      </c>
      <c r="B1111" s="20">
        <v>2015</v>
      </c>
      <c r="C1111" s="20">
        <v>1991</v>
      </c>
      <c r="D1111" s="21">
        <v>111.56</v>
      </c>
      <c r="E1111" s="9">
        <v>63676.025600000001</v>
      </c>
      <c r="F1111" s="9">
        <v>2053912.9473999999</v>
      </c>
      <c r="G1111" s="9">
        <v>77366.129400000005</v>
      </c>
      <c r="H1111" s="9">
        <v>380714.9376</v>
      </c>
      <c r="I1111" s="9">
        <v>71821.427299999996</v>
      </c>
      <c r="J1111" s="9">
        <v>53087.973899999997</v>
      </c>
      <c r="K1111" s="9">
        <v>197.28639999999999</v>
      </c>
      <c r="L1111" s="9">
        <v>2573030.1036999999</v>
      </c>
      <c r="M1111" s="9">
        <f t="shared" si="139"/>
        <v>52890.6875</v>
      </c>
      <c r="N1111" s="9"/>
      <c r="O1111" s="9"/>
      <c r="P1111" s="9"/>
      <c r="Q1111" s="9"/>
      <c r="R1111" s="9"/>
      <c r="S1111" s="9"/>
      <c r="T1111" s="9"/>
      <c r="U1111" s="9"/>
      <c r="V1111" s="9">
        <f t="shared" si="136"/>
        <v>332238.02559999999</v>
      </c>
      <c r="W1111" s="9"/>
      <c r="X1111" s="9"/>
      <c r="Y1111" s="9"/>
      <c r="Z1111" s="9"/>
      <c r="AA1111" s="8">
        <v>1106</v>
      </c>
      <c r="AB1111" s="20">
        <v>2016</v>
      </c>
      <c r="AC1111" s="20">
        <v>1955</v>
      </c>
      <c r="AD1111" s="21">
        <v>178.01</v>
      </c>
      <c r="AE1111" s="9">
        <f t="shared" si="140"/>
        <v>80166.958698072936</v>
      </c>
      <c r="AF1111" s="9">
        <v>2251391.0877</v>
      </c>
      <c r="AG1111" s="9">
        <v>33508.915200000003</v>
      </c>
      <c r="AH1111" s="9">
        <v>200572.06389999998</v>
      </c>
      <c r="AI1111" s="9">
        <v>93834.020799999998</v>
      </c>
      <c r="AJ1111" s="9">
        <v>328792.03029999998</v>
      </c>
      <c r="AK1111" s="9">
        <v>49116.702717527165</v>
      </c>
      <c r="AL1111" s="9">
        <v>2778814.4564843997</v>
      </c>
      <c r="AM1111" s="9">
        <f t="shared" si="141"/>
        <v>279675.32758247282</v>
      </c>
      <c r="AN1111" s="9"/>
      <c r="AO1111" s="9"/>
      <c r="AP1111" s="9"/>
      <c r="AQ1111" s="9"/>
      <c r="AR1111" s="9"/>
      <c r="AS1111" s="9"/>
      <c r="AT1111" s="9"/>
      <c r="AU1111" s="9"/>
      <c r="AV1111" s="9">
        <f t="shared" si="137"/>
        <v>80166.958698072936</v>
      </c>
      <c r="AW1111" s="9"/>
      <c r="AX1111" s="9"/>
      <c r="AY1111" s="9"/>
      <c r="AZ1111" s="9"/>
      <c r="BA1111" s="20">
        <v>1106</v>
      </c>
      <c r="BB1111" s="20">
        <v>2017</v>
      </c>
      <c r="BC1111" s="20">
        <v>1956</v>
      </c>
      <c r="BD1111" s="21">
        <v>141.34</v>
      </c>
      <c r="BE1111" s="9">
        <f t="shared" si="142"/>
        <v>220909.38405324519</v>
      </c>
      <c r="BF1111" s="9">
        <v>2260792.9907999998</v>
      </c>
      <c r="BG1111" s="9">
        <v>33412.713799999998</v>
      </c>
      <c r="BH1111" s="9">
        <v>192381.27989999999</v>
      </c>
      <c r="BI1111" s="9">
        <v>73005.829757642103</v>
      </c>
      <c r="BJ1111" s="9">
        <v>594060.59710000001</v>
      </c>
      <c r="BK1111" s="9">
        <v>42478.933751939665</v>
      </c>
      <c r="BL1111" s="9">
        <v>2890265.0935524567</v>
      </c>
      <c r="BM1111" s="9">
        <f t="shared" si="143"/>
        <v>551581.66334806033</v>
      </c>
      <c r="BN1111" s="9"/>
      <c r="BO1111" s="9"/>
      <c r="BP1111" s="9"/>
      <c r="BQ1111" s="9"/>
      <c r="BR1111" s="9"/>
      <c r="BS1111" s="9"/>
      <c r="BT1111" s="9"/>
      <c r="BU1111" s="9"/>
      <c r="BV1111" s="9">
        <f t="shared" si="138"/>
        <v>220909.38405324519</v>
      </c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4"/>
      <c r="DE1111" s="4"/>
      <c r="DF1111" s="4"/>
      <c r="DG1111" s="4"/>
      <c r="DH1111" s="4"/>
      <c r="DI1111" s="4"/>
      <c r="DJ1111" s="4"/>
      <c r="DK1111" s="4"/>
      <c r="DL1111" s="4"/>
      <c r="DM1111" s="4"/>
    </row>
    <row r="1112" spans="1:117">
      <c r="A1112" s="8">
        <v>1107</v>
      </c>
      <c r="B1112" s="20">
        <v>2015</v>
      </c>
      <c r="C1112" s="20">
        <v>2003</v>
      </c>
      <c r="D1112" s="21">
        <v>89.63</v>
      </c>
      <c r="E1112" s="9">
        <v>59526.123699999996</v>
      </c>
      <c r="F1112" s="9">
        <v>2026070.456</v>
      </c>
      <c r="G1112" s="9">
        <v>77366.129400000005</v>
      </c>
      <c r="H1112" s="9">
        <v>380154.85009999998</v>
      </c>
      <c r="I1112" s="9">
        <v>73924.843399999998</v>
      </c>
      <c r="J1112" s="9">
        <v>78295.040099999998</v>
      </c>
      <c r="K1112" s="9">
        <v>1229.9229</v>
      </c>
      <c r="L1112" s="9">
        <v>2575055.2722999998</v>
      </c>
      <c r="M1112" s="9">
        <f t="shared" si="139"/>
        <v>77065.117199999993</v>
      </c>
      <c r="N1112" s="9"/>
      <c r="O1112" s="9"/>
      <c r="P1112" s="9"/>
      <c r="Q1112" s="9"/>
      <c r="R1112" s="9"/>
      <c r="S1112" s="9"/>
      <c r="T1112" s="9"/>
      <c r="U1112" s="9"/>
      <c r="V1112" s="9">
        <f t="shared" si="136"/>
        <v>328088.1237</v>
      </c>
      <c r="W1112" s="9"/>
      <c r="X1112" s="9"/>
      <c r="Y1112" s="9"/>
      <c r="Z1112" s="9"/>
      <c r="AA1112" s="8">
        <v>1107</v>
      </c>
      <c r="AB1112" s="20">
        <v>2016</v>
      </c>
      <c r="AC1112" s="20">
        <v>1973</v>
      </c>
      <c r="AD1112" s="21">
        <v>193.28</v>
      </c>
      <c r="AE1112" s="9">
        <f t="shared" si="140"/>
        <v>-141742.54620192712</v>
      </c>
      <c r="AF1112" s="9">
        <v>2134537.5863999999</v>
      </c>
      <c r="AG1112" s="9">
        <v>33508.915200000003</v>
      </c>
      <c r="AH1112" s="9">
        <v>202247.7923</v>
      </c>
      <c r="AI1112" s="9">
        <v>87538.705900000001</v>
      </c>
      <c r="AJ1112" s="9">
        <v>180337.14350000001</v>
      </c>
      <c r="AK1112" s="9">
        <v>23784.81471752717</v>
      </c>
      <c r="AL1112" s="9">
        <v>2756127.8747843998</v>
      </c>
      <c r="AM1112" s="9">
        <f t="shared" si="141"/>
        <v>156552.32878247285</v>
      </c>
      <c r="AN1112" s="9"/>
      <c r="AO1112" s="9"/>
      <c r="AP1112" s="9"/>
      <c r="AQ1112" s="9"/>
      <c r="AR1112" s="9"/>
      <c r="AS1112" s="9"/>
      <c r="AT1112" s="9"/>
      <c r="AU1112" s="9"/>
      <c r="AV1112" s="9">
        <f t="shared" si="137"/>
        <v>-141742.54620192712</v>
      </c>
      <c r="AW1112" s="9"/>
      <c r="AX1112" s="9"/>
      <c r="AY1112" s="9"/>
      <c r="AZ1112" s="9"/>
      <c r="BA1112" s="20">
        <v>1107</v>
      </c>
      <c r="BB1112" s="20">
        <v>2017</v>
      </c>
      <c r="BC1112" s="20">
        <v>1974</v>
      </c>
      <c r="BD1112" s="21">
        <v>139.1</v>
      </c>
      <c r="BE1112" s="9">
        <f t="shared" si="142"/>
        <v>195473.12733657658</v>
      </c>
      <c r="BF1112" s="9">
        <v>2192804.5893999999</v>
      </c>
      <c r="BG1112" s="9">
        <v>33412.713799999998</v>
      </c>
      <c r="BH1112" s="9">
        <v>192937.60490000001</v>
      </c>
      <c r="BI1112" s="9">
        <v>70915.8485409727</v>
      </c>
      <c r="BJ1112" s="9">
        <v>646457.23710000003</v>
      </c>
      <c r="BK1112" s="9">
        <v>40081.557951939663</v>
      </c>
      <c r="BL1112" s="9">
        <v>2900973.3084524567</v>
      </c>
      <c r="BM1112" s="9">
        <f t="shared" si="143"/>
        <v>606375.67914806039</v>
      </c>
      <c r="BN1112" s="9"/>
      <c r="BO1112" s="9"/>
      <c r="BP1112" s="9"/>
      <c r="BQ1112" s="9"/>
      <c r="BR1112" s="9"/>
      <c r="BS1112" s="9"/>
      <c r="BT1112" s="9"/>
      <c r="BU1112" s="9"/>
      <c r="BV1112" s="9">
        <f t="shared" si="138"/>
        <v>195473.12733657658</v>
      </c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R1112" s="4"/>
      <c r="CS1112" s="4"/>
      <c r="CT1112" s="4"/>
      <c r="CU1112" s="4"/>
      <c r="CV1112" s="4"/>
      <c r="CW1112" s="4"/>
      <c r="CX1112" s="4"/>
      <c r="CY1112" s="4"/>
      <c r="CZ1112" s="4"/>
      <c r="DA1112" s="4"/>
      <c r="DB1112" s="4"/>
      <c r="DC1112" s="4"/>
      <c r="DD1112" s="4"/>
      <c r="DE1112" s="4"/>
      <c r="DF1112" s="4"/>
      <c r="DG1112" s="4"/>
      <c r="DH1112" s="4"/>
      <c r="DI1112" s="4"/>
      <c r="DJ1112" s="4"/>
      <c r="DK1112" s="4"/>
      <c r="DL1112" s="4"/>
      <c r="DM1112" s="4"/>
    </row>
    <row r="1113" spans="1:117">
      <c r="A1113" s="8">
        <v>1108</v>
      </c>
      <c r="B1113" s="20">
        <v>2015</v>
      </c>
      <c r="C1113" s="20">
        <v>1984</v>
      </c>
      <c r="D1113" s="21">
        <v>122.11</v>
      </c>
      <c r="E1113" s="9">
        <v>93324.375199999995</v>
      </c>
      <c r="F1113" s="9">
        <v>2027443.2426</v>
      </c>
      <c r="G1113" s="9">
        <v>77366.129400000005</v>
      </c>
      <c r="H1113" s="9">
        <v>381657.19150000002</v>
      </c>
      <c r="I1113" s="9">
        <v>68282.780599999998</v>
      </c>
      <c r="J1113" s="9">
        <v>115274.85520000001</v>
      </c>
      <c r="K1113" s="9">
        <v>1446.1736000000001</v>
      </c>
      <c r="L1113" s="9">
        <v>2575253.6505</v>
      </c>
      <c r="M1113" s="9">
        <f t="shared" si="139"/>
        <v>113828.68160000001</v>
      </c>
      <c r="N1113" s="9"/>
      <c r="O1113" s="9"/>
      <c r="P1113" s="9"/>
      <c r="Q1113" s="9"/>
      <c r="R1113" s="9"/>
      <c r="S1113" s="9"/>
      <c r="T1113" s="9"/>
      <c r="U1113" s="9"/>
      <c r="V1113" s="9">
        <f t="shared" si="136"/>
        <v>361886.37520000001</v>
      </c>
      <c r="W1113" s="9"/>
      <c r="X1113" s="9"/>
      <c r="Y1113" s="9"/>
      <c r="Z1113" s="9"/>
      <c r="AA1113" s="8">
        <v>1108</v>
      </c>
      <c r="AB1113" s="20">
        <v>2016</v>
      </c>
      <c r="AC1113" s="20">
        <v>2004</v>
      </c>
      <c r="AD1113" s="21">
        <v>109.88</v>
      </c>
      <c r="AE1113" s="9">
        <f t="shared" si="140"/>
        <v>-84691.695301926695</v>
      </c>
      <c r="AF1113" s="9">
        <v>2144047.1343</v>
      </c>
      <c r="AG1113" s="9">
        <v>33508.915200000003</v>
      </c>
      <c r="AH1113" s="9">
        <v>198481.20859999998</v>
      </c>
      <c r="AI1113" s="9">
        <v>101688.8694</v>
      </c>
      <c r="AJ1113" s="9">
        <v>239566.25530000002</v>
      </c>
      <c r="AK1113" s="9">
        <v>35685.779217527175</v>
      </c>
      <c r="AL1113" s="9">
        <v>2766298.2988843997</v>
      </c>
      <c r="AM1113" s="9">
        <f t="shared" si="141"/>
        <v>203880.47608247283</v>
      </c>
      <c r="AN1113" s="9"/>
      <c r="AO1113" s="9"/>
      <c r="AP1113" s="9"/>
      <c r="AQ1113" s="9"/>
      <c r="AR1113" s="9"/>
      <c r="AS1113" s="9"/>
      <c r="AT1113" s="9"/>
      <c r="AU1113" s="9"/>
      <c r="AV1113" s="9">
        <f t="shared" si="137"/>
        <v>-84691.695301926695</v>
      </c>
      <c r="AW1113" s="9"/>
      <c r="AX1113" s="9"/>
      <c r="AY1113" s="9"/>
      <c r="AZ1113" s="9"/>
      <c r="BA1113" s="20">
        <v>1108</v>
      </c>
      <c r="BB1113" s="20">
        <v>2017</v>
      </c>
      <c r="BC1113" s="20">
        <v>2005</v>
      </c>
      <c r="BD1113" s="21">
        <v>141.47</v>
      </c>
      <c r="BE1113" s="9">
        <f t="shared" si="142"/>
        <v>-168438.8547823485</v>
      </c>
      <c r="BF1113" s="9">
        <v>2208138.6439999999</v>
      </c>
      <c r="BG1113" s="9">
        <v>33412.713799999998</v>
      </c>
      <c r="BH1113" s="9">
        <v>191842.19520000002</v>
      </c>
      <c r="BI1113" s="9">
        <v>75031.043422047704</v>
      </c>
      <c r="BJ1113" s="9">
        <v>221407.95329999999</v>
      </c>
      <c r="BK1113" s="9">
        <v>55396.937351939661</v>
      </c>
      <c r="BL1113" s="9">
        <v>2842874.4671524563</v>
      </c>
      <c r="BM1113" s="9">
        <f t="shared" si="143"/>
        <v>166011.01594806032</v>
      </c>
      <c r="BN1113" s="9"/>
      <c r="BO1113" s="9"/>
      <c r="BP1113" s="9"/>
      <c r="BQ1113" s="9"/>
      <c r="BR1113" s="9"/>
      <c r="BS1113" s="9"/>
      <c r="BT1113" s="9"/>
      <c r="BU1113" s="9"/>
      <c r="BV1113" s="9">
        <f t="shared" si="138"/>
        <v>-168438.8547823485</v>
      </c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4"/>
      <c r="DM1113" s="4"/>
    </row>
    <row r="1114" spans="1:117">
      <c r="A1114" s="8">
        <v>1109</v>
      </c>
      <c r="B1114" s="20">
        <v>2015</v>
      </c>
      <c r="C1114" s="20">
        <v>1965</v>
      </c>
      <c r="D1114" s="21">
        <v>125.74</v>
      </c>
      <c r="E1114" s="9">
        <v>59022.428</v>
      </c>
      <c r="F1114" s="9">
        <v>2045485.1481000001</v>
      </c>
      <c r="G1114" s="9">
        <v>77366.129400000005</v>
      </c>
      <c r="H1114" s="9">
        <v>380171.32909999997</v>
      </c>
      <c r="I1114" s="9">
        <v>73862.956300000005</v>
      </c>
      <c r="J1114" s="9">
        <v>60488.334799999997</v>
      </c>
      <c r="K1114" s="9">
        <v>6538.6095999999998</v>
      </c>
      <c r="L1114" s="9">
        <v>2571812.8601000002</v>
      </c>
      <c r="M1114" s="9">
        <f t="shared" si="139"/>
        <v>53949.725200000001</v>
      </c>
      <c r="N1114" s="9"/>
      <c r="O1114" s="9"/>
      <c r="P1114" s="9"/>
      <c r="Q1114" s="9"/>
      <c r="R1114" s="9"/>
      <c r="S1114" s="9"/>
      <c r="T1114" s="9"/>
      <c r="U1114" s="9"/>
      <c r="V1114" s="9">
        <f t="shared" si="136"/>
        <v>327584.42800000001</v>
      </c>
      <c r="W1114" s="9"/>
      <c r="X1114" s="9"/>
      <c r="Y1114" s="9"/>
      <c r="Z1114" s="9"/>
      <c r="AA1114" s="8">
        <v>1109</v>
      </c>
      <c r="AB1114" s="20">
        <v>2016</v>
      </c>
      <c r="AC1114" s="20">
        <v>1989</v>
      </c>
      <c r="AD1114" s="21">
        <v>135.44999999999999</v>
      </c>
      <c r="AE1114" s="9">
        <f t="shared" si="140"/>
        <v>-101536.3696019263</v>
      </c>
      <c r="AF1114" s="9">
        <v>2185749.1855000001</v>
      </c>
      <c r="AG1114" s="9">
        <v>33508.915200000003</v>
      </c>
      <c r="AH1114" s="9">
        <v>199159.12959999999</v>
      </c>
      <c r="AI1114" s="9">
        <v>99142.080600000001</v>
      </c>
      <c r="AJ1114" s="9">
        <v>207134.05070000002</v>
      </c>
      <c r="AK1114" s="9">
        <v>59322.717117527165</v>
      </c>
      <c r="AL1114" s="9">
        <v>2766907.0140843997</v>
      </c>
      <c r="AM1114" s="9">
        <f t="shared" si="141"/>
        <v>147811.33358247287</v>
      </c>
      <c r="AN1114" s="9"/>
      <c r="AO1114" s="9"/>
      <c r="AP1114" s="9"/>
      <c r="AQ1114" s="9"/>
      <c r="AR1114" s="9"/>
      <c r="AS1114" s="9"/>
      <c r="AT1114" s="9"/>
      <c r="AU1114" s="9"/>
      <c r="AV1114" s="9">
        <f t="shared" si="137"/>
        <v>-101536.3696019263</v>
      </c>
      <c r="AW1114" s="9"/>
      <c r="AX1114" s="9"/>
      <c r="AY1114" s="9"/>
      <c r="AZ1114" s="9"/>
      <c r="BA1114" s="20">
        <v>1109</v>
      </c>
      <c r="BB1114" s="20">
        <v>2017</v>
      </c>
      <c r="BC1114" s="20">
        <v>1990</v>
      </c>
      <c r="BD1114" s="21">
        <v>149.83000000000001</v>
      </c>
      <c r="BE1114" s="9">
        <f t="shared" si="142"/>
        <v>932.52560116210952</v>
      </c>
      <c r="BF1114" s="9">
        <v>2191973.9427999998</v>
      </c>
      <c r="BG1114" s="9">
        <v>33412.713799999998</v>
      </c>
      <c r="BH1114" s="9">
        <v>191412.50539999999</v>
      </c>
      <c r="BI1114" s="9">
        <v>76645.286405558305</v>
      </c>
      <c r="BJ1114" s="9">
        <v>416565.51</v>
      </c>
      <c r="BK1114" s="9">
        <v>46302.159251939665</v>
      </c>
      <c r="BL1114" s="9">
        <v>2862775.2735524564</v>
      </c>
      <c r="BM1114" s="9">
        <f t="shared" si="143"/>
        <v>370263.35074806033</v>
      </c>
      <c r="BN1114" s="9"/>
      <c r="BO1114" s="9"/>
      <c r="BP1114" s="9"/>
      <c r="BQ1114" s="9"/>
      <c r="BR1114" s="9"/>
      <c r="BS1114" s="9"/>
      <c r="BT1114" s="9"/>
      <c r="BU1114" s="9"/>
      <c r="BV1114" s="9">
        <f t="shared" si="138"/>
        <v>932.52560116210952</v>
      </c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4"/>
      <c r="DE1114" s="4"/>
      <c r="DF1114" s="4"/>
      <c r="DG1114" s="4"/>
      <c r="DH1114" s="4"/>
      <c r="DI1114" s="4"/>
      <c r="DJ1114" s="4"/>
      <c r="DK1114" s="4"/>
      <c r="DL1114" s="4"/>
      <c r="DM1114" s="4"/>
    </row>
    <row r="1115" spans="1:117">
      <c r="A1115" s="8">
        <v>1110</v>
      </c>
      <c r="B1115" s="20">
        <v>2015</v>
      </c>
      <c r="C1115" s="20">
        <v>1988</v>
      </c>
      <c r="D1115" s="21">
        <v>75.92</v>
      </c>
      <c r="E1115" s="9">
        <v>80756.893599999996</v>
      </c>
      <c r="F1115" s="9">
        <v>2050600.1769000001</v>
      </c>
      <c r="G1115" s="9">
        <v>77366.129400000005</v>
      </c>
      <c r="H1115" s="9">
        <v>380465.19099999999</v>
      </c>
      <c r="I1115" s="9">
        <v>72759.353799999997</v>
      </c>
      <c r="J1115" s="9">
        <v>78992.9277</v>
      </c>
      <c r="K1115" s="9">
        <v>468.43799999999999</v>
      </c>
      <c r="L1115" s="9">
        <v>2578958.4473000001</v>
      </c>
      <c r="M1115" s="9">
        <f t="shared" si="139"/>
        <v>78524.489700000006</v>
      </c>
      <c r="N1115" s="9"/>
      <c r="O1115" s="9"/>
      <c r="P1115" s="9"/>
      <c r="Q1115" s="9"/>
      <c r="R1115" s="9"/>
      <c r="S1115" s="9"/>
      <c r="T1115" s="9"/>
      <c r="U1115" s="9"/>
      <c r="V1115" s="9">
        <f t="shared" si="136"/>
        <v>349318.89360000001</v>
      </c>
      <c r="W1115" s="9"/>
      <c r="X1115" s="9"/>
      <c r="Y1115" s="9"/>
      <c r="Z1115" s="9"/>
      <c r="AA1115" s="8">
        <v>1110</v>
      </c>
      <c r="AB1115" s="20">
        <v>2016</v>
      </c>
      <c r="AC1115" s="20">
        <v>2008</v>
      </c>
      <c r="AD1115" s="21">
        <v>117.14</v>
      </c>
      <c r="AE1115" s="9">
        <f t="shared" si="140"/>
        <v>11756.646598073188</v>
      </c>
      <c r="AF1115" s="9">
        <v>2183500.2866000002</v>
      </c>
      <c r="AG1115" s="9">
        <v>33508.915200000003</v>
      </c>
      <c r="AH1115" s="9">
        <v>199950.64619999999</v>
      </c>
      <c r="AI1115" s="9">
        <v>96168.540099999998</v>
      </c>
      <c r="AJ1115" s="9">
        <v>312069.7549</v>
      </c>
      <c r="AK1115" s="9">
        <v>36364.460117527167</v>
      </c>
      <c r="AL1115" s="9">
        <v>2777077.0362843997</v>
      </c>
      <c r="AM1115" s="9">
        <f t="shared" si="141"/>
        <v>275705.29478247283</v>
      </c>
      <c r="AN1115" s="9"/>
      <c r="AO1115" s="9"/>
      <c r="AP1115" s="9"/>
      <c r="AQ1115" s="9"/>
      <c r="AR1115" s="9"/>
      <c r="AS1115" s="9"/>
      <c r="AT1115" s="9"/>
      <c r="AU1115" s="9"/>
      <c r="AV1115" s="9">
        <f t="shared" si="137"/>
        <v>11756.646598073188</v>
      </c>
      <c r="AW1115" s="9"/>
      <c r="AX1115" s="9"/>
      <c r="AY1115" s="9"/>
      <c r="AZ1115" s="9"/>
      <c r="BA1115" s="20">
        <v>1110</v>
      </c>
      <c r="BB1115" s="20">
        <v>2017</v>
      </c>
      <c r="BC1115" s="20">
        <v>1929</v>
      </c>
      <c r="BD1115" s="21">
        <v>92.94</v>
      </c>
      <c r="BE1115" s="9">
        <f t="shared" si="142"/>
        <v>-293102.4059067159</v>
      </c>
      <c r="BF1115" s="9">
        <v>2194997.6272</v>
      </c>
      <c r="BG1115" s="9">
        <v>33412.713799999998</v>
      </c>
      <c r="BH1115" s="9">
        <v>180625.07150000002</v>
      </c>
      <c r="BI1115" s="9">
        <v>117171.12209768</v>
      </c>
      <c r="BJ1115" s="9">
        <v>108049.1767</v>
      </c>
      <c r="BK1115" s="9">
        <v>90341.771251939659</v>
      </c>
      <c r="BL1115" s="9">
        <v>2837016.3459524564</v>
      </c>
      <c r="BM1115" s="9">
        <f t="shared" si="143"/>
        <v>17707.405448060337</v>
      </c>
      <c r="BN1115" s="9"/>
      <c r="BO1115" s="9"/>
      <c r="BP1115" s="9"/>
      <c r="BQ1115" s="9"/>
      <c r="BR1115" s="9"/>
      <c r="BS1115" s="9"/>
      <c r="BT1115" s="9"/>
      <c r="BU1115" s="9"/>
      <c r="BV1115" s="9">
        <f t="shared" si="138"/>
        <v>-293102.4059067159</v>
      </c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</row>
    <row r="1116" spans="1:117">
      <c r="A1116" s="8">
        <v>1111</v>
      </c>
      <c r="B1116" s="20">
        <v>2015</v>
      </c>
      <c r="C1116" s="20">
        <v>1987</v>
      </c>
      <c r="D1116" s="21">
        <v>78.25</v>
      </c>
      <c r="E1116" s="9">
        <v>65729.640599999999</v>
      </c>
      <c r="F1116" s="9">
        <v>2047054.5432</v>
      </c>
      <c r="G1116" s="9">
        <v>77366.129400000005</v>
      </c>
      <c r="H1116" s="9">
        <v>380337.78840000002</v>
      </c>
      <c r="I1116" s="9">
        <v>73237.816099999996</v>
      </c>
      <c r="J1116" s="9">
        <v>68536.012400000007</v>
      </c>
      <c r="K1116" s="9">
        <v>735.23689999999999</v>
      </c>
      <c r="L1116" s="9">
        <v>2580067.4119000002</v>
      </c>
      <c r="M1116" s="9">
        <f t="shared" si="139"/>
        <v>67800.775500000003</v>
      </c>
      <c r="N1116" s="9"/>
      <c r="O1116" s="9"/>
      <c r="P1116" s="9"/>
      <c r="Q1116" s="9"/>
      <c r="R1116" s="9"/>
      <c r="S1116" s="9"/>
      <c r="T1116" s="9"/>
      <c r="U1116" s="9"/>
      <c r="V1116" s="9">
        <f t="shared" si="136"/>
        <v>334291.64060000004</v>
      </c>
      <c r="W1116" s="9"/>
      <c r="X1116" s="9"/>
      <c r="Y1116" s="9"/>
      <c r="Z1116" s="9"/>
      <c r="AA1116" s="8">
        <v>1111</v>
      </c>
      <c r="AB1116" s="20">
        <v>2016</v>
      </c>
      <c r="AC1116" s="20">
        <v>1986</v>
      </c>
      <c r="AD1116" s="21">
        <v>103.9</v>
      </c>
      <c r="AE1116" s="9">
        <f t="shared" si="140"/>
        <v>127622.25209807325</v>
      </c>
      <c r="AF1116" s="9">
        <v>2202977.3457999998</v>
      </c>
      <c r="AG1116" s="9">
        <v>33508.915200000003</v>
      </c>
      <c r="AH1116" s="9">
        <v>204331.2071</v>
      </c>
      <c r="AI1116" s="9">
        <v>79711.809599999993</v>
      </c>
      <c r="AJ1116" s="9">
        <v>412097.01010000001</v>
      </c>
      <c r="AK1116" s="9">
        <v>17987.779217527168</v>
      </c>
      <c r="AL1116" s="9">
        <v>2787016.2564843995</v>
      </c>
      <c r="AM1116" s="9">
        <f t="shared" si="141"/>
        <v>394109.23088247282</v>
      </c>
      <c r="AN1116" s="9"/>
      <c r="AO1116" s="9"/>
      <c r="AP1116" s="9"/>
      <c r="AQ1116" s="9"/>
      <c r="AR1116" s="9"/>
      <c r="AS1116" s="9"/>
      <c r="AT1116" s="9"/>
      <c r="AU1116" s="9"/>
      <c r="AV1116" s="9">
        <f t="shared" si="137"/>
        <v>127622.25209807325</v>
      </c>
      <c r="AW1116" s="9"/>
      <c r="AX1116" s="9"/>
      <c r="AY1116" s="9"/>
      <c r="AZ1116" s="9"/>
      <c r="BA1116" s="20">
        <v>1111</v>
      </c>
      <c r="BB1116" s="20">
        <v>2017</v>
      </c>
      <c r="BC1116" s="20">
        <v>1987</v>
      </c>
      <c r="BD1116" s="21">
        <v>96.42</v>
      </c>
      <c r="BE1116" s="9">
        <f t="shared" si="142"/>
        <v>-218248.23012913857</v>
      </c>
      <c r="BF1116" s="9">
        <v>2218038.6845</v>
      </c>
      <c r="BG1116" s="9">
        <v>33412.713799999998</v>
      </c>
      <c r="BH1116" s="9">
        <v>188130.4172</v>
      </c>
      <c r="BI1116" s="9">
        <v>88975.315075257895</v>
      </c>
      <c r="BJ1116" s="9">
        <v>179537.3254</v>
      </c>
      <c r="BK1116" s="9">
        <v>82859.197451939661</v>
      </c>
      <c r="BL1116" s="9">
        <v>2843483.4886524566</v>
      </c>
      <c r="BM1116" s="9">
        <f t="shared" si="143"/>
        <v>96678.127948060341</v>
      </c>
      <c r="BN1116" s="9"/>
      <c r="BO1116" s="9"/>
      <c r="BP1116" s="9"/>
      <c r="BQ1116" s="9"/>
      <c r="BR1116" s="9"/>
      <c r="BS1116" s="9"/>
      <c r="BT1116" s="9"/>
      <c r="BU1116" s="9"/>
      <c r="BV1116" s="9">
        <f t="shared" si="138"/>
        <v>-218248.23012913857</v>
      </c>
      <c r="BW1116" s="4"/>
      <c r="BX1116" s="4"/>
      <c r="BY1116" s="4"/>
      <c r="BZ1116" s="4"/>
      <c r="CA1116" s="4"/>
      <c r="CB1116" s="4"/>
      <c r="CC1116" s="4"/>
      <c r="CD1116" s="4"/>
      <c r="CE1116" s="4"/>
      <c r="CF1116" s="4"/>
      <c r="CG1116" s="4"/>
      <c r="CH1116" s="4"/>
      <c r="CI1116" s="4"/>
      <c r="CJ1116" s="4"/>
      <c r="CK1116" s="4"/>
      <c r="CL1116" s="4"/>
      <c r="CM1116" s="4"/>
      <c r="CR1116" s="4"/>
      <c r="CS1116" s="4"/>
      <c r="CT1116" s="4"/>
      <c r="CU1116" s="4"/>
      <c r="CV1116" s="4"/>
      <c r="CW1116" s="4"/>
      <c r="CX1116" s="4"/>
      <c r="CY1116" s="4"/>
      <c r="CZ1116" s="4"/>
      <c r="DA1116" s="4"/>
      <c r="DB1116" s="4"/>
      <c r="DC1116" s="4"/>
      <c r="DD1116" s="4"/>
      <c r="DE1116" s="4"/>
      <c r="DF1116" s="4"/>
      <c r="DG1116" s="4"/>
      <c r="DH1116" s="4"/>
      <c r="DI1116" s="4"/>
      <c r="DJ1116" s="4"/>
      <c r="DK1116" s="4"/>
      <c r="DL1116" s="4"/>
      <c r="DM1116" s="4"/>
    </row>
    <row r="1117" spans="1:117">
      <c r="A1117" s="8">
        <v>1112</v>
      </c>
      <c r="B1117" s="20">
        <v>2015</v>
      </c>
      <c r="C1117" s="20">
        <v>2002</v>
      </c>
      <c r="D1117" s="21">
        <v>106.1</v>
      </c>
      <c r="E1117" s="9">
        <v>59030.85</v>
      </c>
      <c r="F1117" s="9">
        <v>2048447.3381000001</v>
      </c>
      <c r="G1117" s="9">
        <v>77366.129400000005</v>
      </c>
      <c r="H1117" s="9">
        <v>380758.67589999997</v>
      </c>
      <c r="I1117" s="9">
        <v>71657.167499999996</v>
      </c>
      <c r="J1117" s="9">
        <v>55355.690799999997</v>
      </c>
      <c r="K1117" s="9">
        <v>2485.2154</v>
      </c>
      <c r="L1117" s="9">
        <v>2572068.9361999999</v>
      </c>
      <c r="M1117" s="9">
        <f t="shared" si="139"/>
        <v>52870.475399999996</v>
      </c>
      <c r="N1117" s="9"/>
      <c r="O1117" s="9"/>
      <c r="P1117" s="9"/>
      <c r="Q1117" s="9"/>
      <c r="R1117" s="9"/>
      <c r="S1117" s="9"/>
      <c r="T1117" s="9"/>
      <c r="U1117" s="9"/>
      <c r="V1117" s="9">
        <f t="shared" si="136"/>
        <v>327592.85000000003</v>
      </c>
      <c r="W1117" s="9"/>
      <c r="X1117" s="9"/>
      <c r="Y1117" s="9"/>
      <c r="Z1117" s="9"/>
      <c r="AA1117" s="8">
        <v>1112</v>
      </c>
      <c r="AB1117" s="20">
        <v>2016</v>
      </c>
      <c r="AC1117" s="20">
        <v>1995</v>
      </c>
      <c r="AD1117" s="21">
        <v>184.03</v>
      </c>
      <c r="AE1117" s="9">
        <f t="shared" si="140"/>
        <v>-54603.838901926763</v>
      </c>
      <c r="AF1117" s="9">
        <v>2196647.6716</v>
      </c>
      <c r="AG1117" s="9">
        <v>33508.915200000003</v>
      </c>
      <c r="AH1117" s="9">
        <v>199305.3161</v>
      </c>
      <c r="AI1117" s="9">
        <v>98592.892300000007</v>
      </c>
      <c r="AJ1117" s="9">
        <v>226506.2905</v>
      </c>
      <c r="AK1117" s="9">
        <v>38133.092617527174</v>
      </c>
      <c r="AL1117" s="9">
        <v>2771031.8319843998</v>
      </c>
      <c r="AM1117" s="9">
        <f t="shared" si="141"/>
        <v>188373.19788247283</v>
      </c>
      <c r="AN1117" s="9"/>
      <c r="AO1117" s="9"/>
      <c r="AP1117" s="9"/>
      <c r="AQ1117" s="9"/>
      <c r="AR1117" s="9"/>
      <c r="AS1117" s="9"/>
      <c r="AT1117" s="9"/>
      <c r="AU1117" s="9"/>
      <c r="AV1117" s="9">
        <f t="shared" si="137"/>
        <v>-54603.838901926763</v>
      </c>
      <c r="AW1117" s="9"/>
      <c r="AX1117" s="9"/>
      <c r="AY1117" s="9"/>
      <c r="AZ1117" s="9"/>
      <c r="BA1117" s="20">
        <v>1112</v>
      </c>
      <c r="BB1117" s="20">
        <v>2017</v>
      </c>
      <c r="BC1117" s="20">
        <v>1996</v>
      </c>
      <c r="BD1117" s="21">
        <v>192.43</v>
      </c>
      <c r="BE1117" s="9">
        <f t="shared" si="142"/>
        <v>90810.758083704393</v>
      </c>
      <c r="BF1117" s="9">
        <v>2181212.1959000002</v>
      </c>
      <c r="BG1117" s="9">
        <v>33412.713799999998</v>
      </c>
      <c r="BH1117" s="9">
        <v>192913.31220000001</v>
      </c>
      <c r="BI1117" s="9">
        <v>71007.110388100205</v>
      </c>
      <c r="BJ1117" s="9">
        <v>557483.63010000007</v>
      </c>
      <c r="BK1117" s="9">
        <v>39204.157851939664</v>
      </c>
      <c r="BL1117" s="9">
        <v>2906014.0464524566</v>
      </c>
      <c r="BM1117" s="9">
        <f t="shared" si="143"/>
        <v>518279.4722480604</v>
      </c>
      <c r="BN1117" s="9"/>
      <c r="BO1117" s="9"/>
      <c r="BP1117" s="9"/>
      <c r="BQ1117" s="9"/>
      <c r="BR1117" s="9"/>
      <c r="BS1117" s="9"/>
      <c r="BT1117" s="9"/>
      <c r="BU1117" s="9"/>
      <c r="BV1117" s="9">
        <f t="shared" si="138"/>
        <v>90810.758083704393</v>
      </c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4"/>
      <c r="DM1117" s="4"/>
    </row>
    <row r="1118" spans="1:117">
      <c r="A1118" s="8">
        <v>1113</v>
      </c>
      <c r="B1118" s="20">
        <v>2015</v>
      </c>
      <c r="C1118" s="20">
        <v>1954</v>
      </c>
      <c r="D1118" s="21">
        <v>118.44</v>
      </c>
      <c r="E1118" s="9">
        <v>33785.566599999998</v>
      </c>
      <c r="F1118" s="9">
        <v>2054684.0671000001</v>
      </c>
      <c r="G1118" s="9">
        <v>77366.129400000005</v>
      </c>
      <c r="H1118" s="9">
        <v>380182.63540000003</v>
      </c>
      <c r="I1118" s="9">
        <v>73820.4951</v>
      </c>
      <c r="J1118" s="9">
        <v>29853.843700000001</v>
      </c>
      <c r="K1118" s="9">
        <v>11678.706399999999</v>
      </c>
      <c r="L1118" s="9">
        <v>2570442.8977000001</v>
      </c>
      <c r="M1118" s="9">
        <f t="shared" si="139"/>
        <v>18175.137300000002</v>
      </c>
      <c r="N1118" s="9"/>
      <c r="O1118" s="9"/>
      <c r="P1118" s="9"/>
      <c r="Q1118" s="9"/>
      <c r="R1118" s="9"/>
      <c r="S1118" s="9"/>
      <c r="T1118" s="9"/>
      <c r="U1118" s="9"/>
      <c r="V1118" s="9">
        <f t="shared" si="136"/>
        <v>302347.56660000002</v>
      </c>
      <c r="W1118" s="9"/>
      <c r="X1118" s="9"/>
      <c r="Y1118" s="9"/>
      <c r="Z1118" s="9"/>
      <c r="AA1118" s="8">
        <v>1113</v>
      </c>
      <c r="AB1118" s="20">
        <v>2016</v>
      </c>
      <c r="AC1118" s="20">
        <v>1963</v>
      </c>
      <c r="AD1118" s="21">
        <v>135.94</v>
      </c>
      <c r="AE1118" s="9">
        <f t="shared" si="140"/>
        <v>35382.145298073068</v>
      </c>
      <c r="AF1118" s="9">
        <v>2180759.5594000001</v>
      </c>
      <c r="AG1118" s="9">
        <v>33508.915200000003</v>
      </c>
      <c r="AH1118" s="9">
        <v>205043.12829999998</v>
      </c>
      <c r="AI1118" s="9">
        <v>77037.290200000003</v>
      </c>
      <c r="AJ1118" s="9">
        <v>326141.0944</v>
      </c>
      <c r="AK1118" s="9">
        <v>12000.47931752717</v>
      </c>
      <c r="AL1118" s="9">
        <v>2775107.3628843999</v>
      </c>
      <c r="AM1118" s="9">
        <f t="shared" si="141"/>
        <v>314140.61508247285</v>
      </c>
      <c r="AN1118" s="9"/>
      <c r="AO1118" s="9"/>
      <c r="AP1118" s="9"/>
      <c r="AQ1118" s="9"/>
      <c r="AR1118" s="9"/>
      <c r="AS1118" s="9"/>
      <c r="AT1118" s="9"/>
      <c r="AU1118" s="9"/>
      <c r="AV1118" s="9">
        <f t="shared" si="137"/>
        <v>35382.145298073068</v>
      </c>
      <c r="AW1118" s="9"/>
      <c r="AX1118" s="9"/>
      <c r="AY1118" s="9"/>
      <c r="AZ1118" s="9"/>
      <c r="BA1118" s="20">
        <v>1113</v>
      </c>
      <c r="BB1118" s="20">
        <v>2017</v>
      </c>
      <c r="BC1118" s="20">
        <v>1964</v>
      </c>
      <c r="BD1118" s="21">
        <v>163.87</v>
      </c>
      <c r="BE1118" s="9">
        <f t="shared" si="142"/>
        <v>-33828.748400714248</v>
      </c>
      <c r="BF1118" s="9">
        <v>2202579.6688999999</v>
      </c>
      <c r="BG1118" s="9">
        <v>33412.713799999998</v>
      </c>
      <c r="BH1118" s="9">
        <v>189882.10550000001</v>
      </c>
      <c r="BI1118" s="9">
        <v>82394.6366036822</v>
      </c>
      <c r="BJ1118" s="9">
        <v>376915.71470000001</v>
      </c>
      <c r="BK1118" s="9">
        <v>52756.785951939659</v>
      </c>
      <c r="BL1118" s="9">
        <v>2866256.8019524566</v>
      </c>
      <c r="BM1118" s="9">
        <f t="shared" si="143"/>
        <v>324158.92874806037</v>
      </c>
      <c r="BN1118" s="9"/>
      <c r="BO1118" s="9"/>
      <c r="BP1118" s="9"/>
      <c r="BQ1118" s="9"/>
      <c r="BR1118" s="9"/>
      <c r="BS1118" s="9"/>
      <c r="BT1118" s="9"/>
      <c r="BU1118" s="9"/>
      <c r="BV1118" s="9">
        <f t="shared" si="138"/>
        <v>-33828.748400714248</v>
      </c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"/>
      <c r="CM1118" s="4"/>
      <c r="CR1118" s="4"/>
      <c r="CS1118" s="4"/>
      <c r="CT1118" s="4"/>
      <c r="CU1118" s="4"/>
      <c r="CV1118" s="4"/>
      <c r="CW1118" s="4"/>
      <c r="CX1118" s="4"/>
      <c r="CY1118" s="4"/>
      <c r="CZ1118" s="4"/>
      <c r="DA1118" s="4"/>
      <c r="DB1118" s="4"/>
      <c r="DC1118" s="4"/>
      <c r="DD1118" s="4"/>
      <c r="DE1118" s="4"/>
      <c r="DF1118" s="4"/>
      <c r="DG1118" s="4"/>
      <c r="DH1118" s="4"/>
      <c r="DI1118" s="4"/>
      <c r="DJ1118" s="4"/>
      <c r="DK1118" s="4"/>
      <c r="DL1118" s="4"/>
      <c r="DM1118" s="4"/>
    </row>
    <row r="1119" spans="1:117">
      <c r="A1119" s="8">
        <v>1114</v>
      </c>
      <c r="B1119" s="20">
        <v>2015</v>
      </c>
      <c r="C1119" s="20">
        <v>1949</v>
      </c>
      <c r="D1119" s="21">
        <v>102.46</v>
      </c>
      <c r="E1119" s="9">
        <v>62925.149599999997</v>
      </c>
      <c r="F1119" s="9">
        <v>2033543.3503</v>
      </c>
      <c r="G1119" s="9">
        <v>77366.129400000005</v>
      </c>
      <c r="H1119" s="9">
        <v>379219.85580000002</v>
      </c>
      <c r="I1119" s="9">
        <v>77436.226699999999</v>
      </c>
      <c r="J1119" s="9">
        <v>74181.112099999998</v>
      </c>
      <c r="K1119" s="9">
        <v>3406.0306999999998</v>
      </c>
      <c r="L1119" s="9">
        <v>2575415.4937999998</v>
      </c>
      <c r="M1119" s="9">
        <f t="shared" si="139"/>
        <v>70775.081399999995</v>
      </c>
      <c r="N1119" s="9"/>
      <c r="O1119" s="9"/>
      <c r="P1119" s="9"/>
      <c r="Q1119" s="9"/>
      <c r="R1119" s="9"/>
      <c r="S1119" s="9"/>
      <c r="T1119" s="9"/>
      <c r="U1119" s="9"/>
      <c r="V1119" s="9">
        <f t="shared" si="136"/>
        <v>331487.1496</v>
      </c>
      <c r="W1119" s="9"/>
      <c r="X1119" s="9"/>
      <c r="Y1119" s="9"/>
      <c r="Z1119" s="9"/>
      <c r="AA1119" s="8">
        <v>1114</v>
      </c>
      <c r="AB1119" s="20">
        <v>2016</v>
      </c>
      <c r="AC1119" s="20">
        <v>1955</v>
      </c>
      <c r="AD1119" s="21">
        <v>178.01</v>
      </c>
      <c r="AE1119" s="9">
        <f t="shared" si="140"/>
        <v>29827.01129807299</v>
      </c>
      <c r="AF1119" s="9">
        <v>2165969.3254999998</v>
      </c>
      <c r="AG1119" s="9">
        <v>33508.915200000003</v>
      </c>
      <c r="AH1119" s="9">
        <v>201405.2353</v>
      </c>
      <c r="AI1119" s="9">
        <v>90703.992899999997</v>
      </c>
      <c r="AJ1119" s="9">
        <v>348292.21040000004</v>
      </c>
      <c r="AK1119" s="9">
        <v>27813.617317527169</v>
      </c>
      <c r="AL1119" s="9">
        <v>2782239.0506843999</v>
      </c>
      <c r="AM1119" s="9">
        <f t="shared" si="141"/>
        <v>320478.59308247286</v>
      </c>
      <c r="AN1119" s="9"/>
      <c r="AO1119" s="9"/>
      <c r="AP1119" s="9"/>
      <c r="AQ1119" s="9"/>
      <c r="AR1119" s="9"/>
      <c r="AS1119" s="9"/>
      <c r="AT1119" s="9"/>
      <c r="AU1119" s="9"/>
      <c r="AV1119" s="9">
        <f t="shared" si="137"/>
        <v>29827.01129807299</v>
      </c>
      <c r="AW1119" s="9"/>
      <c r="AX1119" s="9"/>
      <c r="AY1119" s="9"/>
      <c r="AZ1119" s="9"/>
      <c r="BA1119" s="20">
        <v>1114</v>
      </c>
      <c r="BB1119" s="20">
        <v>2017</v>
      </c>
      <c r="BC1119" s="20">
        <v>1956</v>
      </c>
      <c r="BD1119" s="21">
        <v>141.34</v>
      </c>
      <c r="BE1119" s="9">
        <f t="shared" si="142"/>
        <v>107078.32561039319</v>
      </c>
      <c r="BF1119" s="9">
        <v>2204258.1732000001</v>
      </c>
      <c r="BG1119" s="9">
        <v>33412.713799999998</v>
      </c>
      <c r="BH1119" s="9">
        <v>192104.11060000001</v>
      </c>
      <c r="BI1119" s="9">
        <v>74047.089414789196</v>
      </c>
      <c r="BJ1119" s="9">
        <v>538311.81209999998</v>
      </c>
      <c r="BK1119" s="9">
        <v>41841.020951939659</v>
      </c>
      <c r="BL1119" s="9">
        <v>2893214.5525524565</v>
      </c>
      <c r="BM1119" s="9">
        <f t="shared" si="143"/>
        <v>496470.79114806035</v>
      </c>
      <c r="BN1119" s="9"/>
      <c r="BO1119" s="9"/>
      <c r="BP1119" s="9"/>
      <c r="BQ1119" s="9"/>
      <c r="BR1119" s="9"/>
      <c r="BS1119" s="9"/>
      <c r="BT1119" s="9"/>
      <c r="BU1119" s="9"/>
      <c r="BV1119" s="9">
        <f t="shared" si="138"/>
        <v>107078.32561039319</v>
      </c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4"/>
      <c r="DM1119" s="4"/>
    </row>
    <row r="1120" spans="1:117">
      <c r="A1120" s="8">
        <v>1115</v>
      </c>
      <c r="B1120" s="20">
        <v>2015</v>
      </c>
      <c r="C1120" s="20">
        <v>2002</v>
      </c>
      <c r="D1120" s="21">
        <v>106.1</v>
      </c>
      <c r="E1120" s="9">
        <v>57703.609600000003</v>
      </c>
      <c r="F1120" s="9">
        <v>2044816.2102000001</v>
      </c>
      <c r="G1120" s="9">
        <v>77366.129400000005</v>
      </c>
      <c r="H1120" s="9">
        <v>380991.2022</v>
      </c>
      <c r="I1120" s="9">
        <v>70783.911900000006</v>
      </c>
      <c r="J1120" s="9">
        <v>59289.641300000003</v>
      </c>
      <c r="K1120" s="9">
        <v>1967.9238</v>
      </c>
      <c r="L1120" s="9">
        <v>2573575.5617</v>
      </c>
      <c r="M1120" s="9">
        <f t="shared" si="139"/>
        <v>57321.717500000006</v>
      </c>
      <c r="N1120" s="9"/>
      <c r="O1120" s="9"/>
      <c r="P1120" s="9"/>
      <c r="Q1120" s="9"/>
      <c r="R1120" s="9"/>
      <c r="S1120" s="9"/>
      <c r="T1120" s="9"/>
      <c r="U1120" s="9"/>
      <c r="V1120" s="9">
        <f t="shared" si="136"/>
        <v>326265.60960000003</v>
      </c>
      <c r="W1120" s="9"/>
      <c r="X1120" s="9"/>
      <c r="Y1120" s="9"/>
      <c r="Z1120" s="9"/>
      <c r="AA1120" s="8">
        <v>1115</v>
      </c>
      <c r="AB1120" s="20">
        <v>2016</v>
      </c>
      <c r="AC1120" s="20">
        <v>2004</v>
      </c>
      <c r="AD1120" s="21">
        <v>109.88</v>
      </c>
      <c r="AE1120" s="9">
        <f t="shared" si="140"/>
        <v>-59791.618601926602</v>
      </c>
      <c r="AF1120" s="9">
        <v>2190610.1052999999</v>
      </c>
      <c r="AG1120" s="9">
        <v>33508.915200000003</v>
      </c>
      <c r="AH1120" s="9">
        <v>198486.8413</v>
      </c>
      <c r="AI1120" s="9">
        <v>101667.70849999999</v>
      </c>
      <c r="AJ1120" s="9">
        <v>231221.2089</v>
      </c>
      <c r="AK1120" s="9">
        <v>51553.976017527166</v>
      </c>
      <c r="AL1120" s="9">
        <v>2763732.4217843995</v>
      </c>
      <c r="AM1120" s="9">
        <f t="shared" si="141"/>
        <v>179667.23288247283</v>
      </c>
      <c r="AN1120" s="9"/>
      <c r="AO1120" s="9"/>
      <c r="AP1120" s="9"/>
      <c r="AQ1120" s="9"/>
      <c r="AR1120" s="9"/>
      <c r="AS1120" s="9"/>
      <c r="AT1120" s="9"/>
      <c r="AU1120" s="9"/>
      <c r="AV1120" s="9">
        <f t="shared" si="137"/>
        <v>-59791.618601926602</v>
      </c>
      <c r="AW1120" s="9"/>
      <c r="AX1120" s="9"/>
      <c r="AY1120" s="9"/>
      <c r="AZ1120" s="9"/>
      <c r="BA1120" s="20">
        <v>1115</v>
      </c>
      <c r="BB1120" s="20">
        <v>2017</v>
      </c>
      <c r="BC1120" s="20">
        <v>2005</v>
      </c>
      <c r="BD1120" s="21">
        <v>141.47</v>
      </c>
      <c r="BE1120" s="9">
        <f t="shared" si="142"/>
        <v>-105263.1624909346</v>
      </c>
      <c r="BF1120" s="9">
        <v>2223514.7549999999</v>
      </c>
      <c r="BG1120" s="9">
        <v>33412.713799999998</v>
      </c>
      <c r="BH1120" s="9">
        <v>191067.50510000001</v>
      </c>
      <c r="BI1120" s="9">
        <v>77941.370713461802</v>
      </c>
      <c r="BJ1120" s="9">
        <v>276651.21830000001</v>
      </c>
      <c r="BK1120" s="9">
        <v>62217.335651939662</v>
      </c>
      <c r="BL1120" s="9">
        <v>2845633.3897524565</v>
      </c>
      <c r="BM1120" s="9">
        <f t="shared" si="143"/>
        <v>214433.88264806033</v>
      </c>
      <c r="BN1120" s="9"/>
      <c r="BO1120" s="9"/>
      <c r="BP1120" s="9"/>
      <c r="BQ1120" s="9"/>
      <c r="BR1120" s="9"/>
      <c r="BS1120" s="9"/>
      <c r="BT1120" s="9"/>
      <c r="BU1120" s="9"/>
      <c r="BV1120" s="9">
        <f t="shared" si="138"/>
        <v>-105263.1624909346</v>
      </c>
      <c r="BW1120" s="4"/>
      <c r="BX1120" s="4"/>
      <c r="BY1120" s="4"/>
      <c r="BZ1120" s="4"/>
      <c r="CA1120" s="4"/>
      <c r="CB1120" s="4"/>
      <c r="CC1120" s="4"/>
      <c r="CD1120" s="4"/>
      <c r="CE1120" s="4"/>
      <c r="CF1120" s="4"/>
      <c r="CG1120" s="4"/>
      <c r="CH1120" s="4"/>
      <c r="CI1120" s="4"/>
      <c r="CJ1120" s="4"/>
      <c r="CK1120" s="4"/>
      <c r="CL1120" s="4"/>
      <c r="CM1120" s="4"/>
      <c r="CR1120" s="4"/>
      <c r="CS1120" s="4"/>
      <c r="CT1120" s="4"/>
      <c r="CU1120" s="4"/>
      <c r="CV1120" s="4"/>
      <c r="CW1120" s="4"/>
      <c r="CX1120" s="4"/>
      <c r="CY1120" s="4"/>
      <c r="CZ1120" s="4"/>
      <c r="DA1120" s="4"/>
      <c r="DB1120" s="4"/>
      <c r="DC1120" s="4"/>
      <c r="DD1120" s="4"/>
      <c r="DE1120" s="4"/>
      <c r="DF1120" s="4"/>
      <c r="DG1120" s="4"/>
      <c r="DH1120" s="4"/>
      <c r="DI1120" s="4"/>
      <c r="DJ1120" s="4"/>
      <c r="DK1120" s="4"/>
      <c r="DL1120" s="4"/>
      <c r="DM1120" s="4"/>
    </row>
    <row r="1121" spans="1:117">
      <c r="A1121" s="8">
        <v>1116</v>
      </c>
      <c r="B1121" s="20">
        <v>2015</v>
      </c>
      <c r="C1121" s="20">
        <v>1967</v>
      </c>
      <c r="D1121" s="21">
        <v>114.02</v>
      </c>
      <c r="E1121" s="9">
        <v>17986.674200000001</v>
      </c>
      <c r="F1121" s="9">
        <v>2049897.4276999999</v>
      </c>
      <c r="G1121" s="9">
        <v>77366.129400000005</v>
      </c>
      <c r="H1121" s="9">
        <v>379362.35320000001</v>
      </c>
      <c r="I1121" s="9">
        <v>76901.075800000006</v>
      </c>
      <c r="J1121" s="9">
        <v>24811.6898</v>
      </c>
      <c r="K1121" s="9">
        <v>19448.869699999999</v>
      </c>
      <c r="L1121" s="9">
        <v>2570903.1318999999</v>
      </c>
      <c r="M1121" s="9">
        <f t="shared" si="139"/>
        <v>5362.8201000000008</v>
      </c>
      <c r="N1121" s="9"/>
      <c r="O1121" s="9"/>
      <c r="P1121" s="9"/>
      <c r="Q1121" s="9"/>
      <c r="R1121" s="9"/>
      <c r="S1121" s="9"/>
      <c r="T1121" s="9"/>
      <c r="U1121" s="9"/>
      <c r="V1121" s="9">
        <f t="shared" si="136"/>
        <v>286548.67420000001</v>
      </c>
      <c r="W1121" s="9"/>
      <c r="X1121" s="9"/>
      <c r="Y1121" s="9"/>
      <c r="Z1121" s="9"/>
      <c r="AA1121" s="8">
        <v>1116</v>
      </c>
      <c r="AB1121" s="20">
        <v>2016</v>
      </c>
      <c r="AC1121" s="20">
        <v>1948</v>
      </c>
      <c r="AD1121" s="21">
        <v>128.72</v>
      </c>
      <c r="AE1121" s="9">
        <f t="shared" si="140"/>
        <v>285037.11339807371</v>
      </c>
      <c r="AF1121" s="9">
        <v>2219839.4928000001</v>
      </c>
      <c r="AG1121" s="9">
        <v>33508.915200000003</v>
      </c>
      <c r="AH1121" s="9">
        <v>206114.69369999997</v>
      </c>
      <c r="AI1121" s="9">
        <v>73011.672699999996</v>
      </c>
      <c r="AJ1121" s="9">
        <v>559905.1496</v>
      </c>
      <c r="AK1121" s="9">
        <v>11392.09421752717</v>
      </c>
      <c r="AL1121" s="9">
        <v>2795950.7163843997</v>
      </c>
      <c r="AM1121" s="9">
        <f t="shared" si="141"/>
        <v>548513.05538247281</v>
      </c>
      <c r="AN1121" s="9"/>
      <c r="AO1121" s="9"/>
      <c r="AP1121" s="9"/>
      <c r="AQ1121" s="9"/>
      <c r="AR1121" s="9"/>
      <c r="AS1121" s="9"/>
      <c r="AT1121" s="9"/>
      <c r="AU1121" s="9"/>
      <c r="AV1121" s="9">
        <f t="shared" si="137"/>
        <v>285037.11339807371</v>
      </c>
      <c r="AW1121" s="9"/>
      <c r="AX1121" s="9"/>
      <c r="AY1121" s="9"/>
      <c r="AZ1121" s="9"/>
      <c r="BA1121" s="20">
        <v>1116</v>
      </c>
      <c r="BB1121" s="20">
        <v>2017</v>
      </c>
      <c r="BC1121" s="20">
        <v>1949</v>
      </c>
      <c r="BD1121" s="21">
        <v>156.88</v>
      </c>
      <c r="BE1121" s="9">
        <f t="shared" si="142"/>
        <v>-85490.703194626607</v>
      </c>
      <c r="BF1121" s="9">
        <v>2245601.8846999998</v>
      </c>
      <c r="BG1121" s="9">
        <v>33412.713799999998</v>
      </c>
      <c r="BH1121" s="9">
        <v>188763.25109999999</v>
      </c>
      <c r="BI1121" s="9">
        <v>86597.907709770006</v>
      </c>
      <c r="BJ1121" s="9">
        <v>311997.52390000003</v>
      </c>
      <c r="BK1121" s="9">
        <v>88888.458851939664</v>
      </c>
      <c r="BL1121" s="9">
        <v>2862975.5255524567</v>
      </c>
      <c r="BM1121" s="9">
        <f t="shared" si="143"/>
        <v>223109.06504806038</v>
      </c>
      <c r="BN1121" s="9"/>
      <c r="BO1121" s="9"/>
      <c r="BP1121" s="9"/>
      <c r="BQ1121" s="9"/>
      <c r="BR1121" s="9"/>
      <c r="BS1121" s="9"/>
      <c r="BT1121" s="9"/>
      <c r="BU1121" s="9"/>
      <c r="BV1121" s="9">
        <f t="shared" si="138"/>
        <v>-85490.703194626607</v>
      </c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4"/>
      <c r="DM1121" s="4"/>
    </row>
    <row r="1122" spans="1:117">
      <c r="A1122" s="8">
        <v>1117</v>
      </c>
      <c r="B1122" s="20">
        <v>2015</v>
      </c>
      <c r="C1122" s="20">
        <v>1990</v>
      </c>
      <c r="D1122" s="21">
        <v>103.3</v>
      </c>
      <c r="E1122" s="9">
        <v>145435.98620000001</v>
      </c>
      <c r="F1122" s="9">
        <v>2068763.9933</v>
      </c>
      <c r="G1122" s="9">
        <v>77366.129400000005</v>
      </c>
      <c r="H1122" s="9">
        <v>380117.01819999999</v>
      </c>
      <c r="I1122" s="9">
        <v>74066.921600000001</v>
      </c>
      <c r="J1122" s="9">
        <v>127677.7588</v>
      </c>
      <c r="K1122" s="9">
        <v>106.6146</v>
      </c>
      <c r="L1122" s="9">
        <v>2582449.2204999998</v>
      </c>
      <c r="M1122" s="9">
        <f t="shared" si="139"/>
        <v>127571.1442</v>
      </c>
      <c r="N1122" s="9"/>
      <c r="O1122" s="9"/>
      <c r="P1122" s="9"/>
      <c r="Q1122" s="9"/>
      <c r="R1122" s="9"/>
      <c r="S1122" s="9"/>
      <c r="T1122" s="9"/>
      <c r="U1122" s="9"/>
      <c r="V1122" s="9">
        <f t="shared" si="136"/>
        <v>413997.98620000004</v>
      </c>
      <c r="W1122" s="9"/>
      <c r="X1122" s="9"/>
      <c r="Y1122" s="9"/>
      <c r="Z1122" s="9"/>
      <c r="AA1122" s="8">
        <v>1117</v>
      </c>
      <c r="AB1122" s="20">
        <v>2016</v>
      </c>
      <c r="AC1122" s="20">
        <v>1970</v>
      </c>
      <c r="AD1122" s="21">
        <v>167.75</v>
      </c>
      <c r="AE1122" s="9">
        <f t="shared" si="140"/>
        <v>8552.3313980735838</v>
      </c>
      <c r="AF1122" s="9">
        <v>2233975.1793</v>
      </c>
      <c r="AG1122" s="9">
        <v>33508.915200000003</v>
      </c>
      <c r="AH1122" s="9">
        <v>202944.23209999999</v>
      </c>
      <c r="AI1122" s="9">
        <v>84922.346399999995</v>
      </c>
      <c r="AJ1122" s="9">
        <v>267801.44209999999</v>
      </c>
      <c r="AK1122" s="9">
        <v>42494.903817527171</v>
      </c>
      <c r="AL1122" s="9">
        <v>2772104.8798843999</v>
      </c>
      <c r="AM1122" s="9">
        <f t="shared" si="141"/>
        <v>225306.53828247281</v>
      </c>
      <c r="AN1122" s="9"/>
      <c r="AO1122" s="9"/>
      <c r="AP1122" s="9"/>
      <c r="AQ1122" s="9"/>
      <c r="AR1122" s="9"/>
      <c r="AS1122" s="9"/>
      <c r="AT1122" s="9"/>
      <c r="AU1122" s="9"/>
      <c r="AV1122" s="9">
        <f t="shared" si="137"/>
        <v>8552.3313980735838</v>
      </c>
      <c r="AW1122" s="9"/>
      <c r="AX1122" s="9"/>
      <c r="AY1122" s="9"/>
      <c r="AZ1122" s="9"/>
      <c r="BA1122" s="20">
        <v>1117</v>
      </c>
      <c r="BB1122" s="20">
        <v>2017</v>
      </c>
      <c r="BC1122" s="20">
        <v>1971</v>
      </c>
      <c r="BD1122" s="21">
        <v>184.31</v>
      </c>
      <c r="BE1122" s="9">
        <f t="shared" si="142"/>
        <v>94864.358044454828</v>
      </c>
      <c r="BF1122" s="9">
        <v>2232601.1776999999</v>
      </c>
      <c r="BG1122" s="9">
        <v>33412.713799999998</v>
      </c>
      <c r="BH1122" s="9">
        <v>191405.54920000001</v>
      </c>
      <c r="BI1122" s="9">
        <v>76671.419148850604</v>
      </c>
      <c r="BJ1122" s="9">
        <v>505422.05070000002</v>
      </c>
      <c r="BK1122" s="9">
        <v>51637.281551939661</v>
      </c>
      <c r="BL1122" s="9">
        <v>2893011.2709524566</v>
      </c>
      <c r="BM1122" s="9">
        <f t="shared" si="143"/>
        <v>453784.76914806035</v>
      </c>
      <c r="BN1122" s="9"/>
      <c r="BO1122" s="9"/>
      <c r="BP1122" s="9"/>
      <c r="BQ1122" s="9"/>
      <c r="BR1122" s="9"/>
      <c r="BS1122" s="9"/>
      <c r="BT1122" s="9"/>
      <c r="BU1122" s="9"/>
      <c r="BV1122" s="9">
        <f t="shared" si="138"/>
        <v>94864.358044454828</v>
      </c>
      <c r="BW1122" s="4"/>
      <c r="BX1122" s="4"/>
      <c r="BY1122" s="4"/>
      <c r="BZ1122" s="4"/>
      <c r="CA1122" s="4"/>
      <c r="CB1122" s="4"/>
      <c r="CC1122" s="4"/>
      <c r="CD1122" s="4"/>
      <c r="CE1122" s="4"/>
      <c r="CF1122" s="4"/>
      <c r="CG1122" s="4"/>
      <c r="CH1122" s="4"/>
      <c r="CI1122" s="4"/>
      <c r="CJ1122" s="4"/>
      <c r="CK1122" s="4"/>
      <c r="CL1122" s="4"/>
      <c r="CM1122" s="4"/>
      <c r="CR1122" s="4"/>
      <c r="CS1122" s="4"/>
      <c r="CT1122" s="4"/>
      <c r="CU1122" s="4"/>
      <c r="CV1122" s="4"/>
      <c r="CW1122" s="4"/>
      <c r="CX1122" s="4"/>
      <c r="CY1122" s="4"/>
      <c r="CZ1122" s="4"/>
      <c r="DA1122" s="4"/>
      <c r="DB1122" s="4"/>
      <c r="DC1122" s="4"/>
      <c r="DD1122" s="4"/>
      <c r="DE1122" s="4"/>
      <c r="DF1122" s="4"/>
      <c r="DG1122" s="4"/>
      <c r="DH1122" s="4"/>
      <c r="DI1122" s="4"/>
      <c r="DJ1122" s="4"/>
      <c r="DK1122" s="4"/>
      <c r="DL1122" s="4"/>
      <c r="DM1122" s="4"/>
    </row>
    <row r="1123" spans="1:117">
      <c r="A1123" s="8">
        <v>1118</v>
      </c>
      <c r="B1123" s="20">
        <v>2015</v>
      </c>
      <c r="C1123" s="20">
        <v>1993</v>
      </c>
      <c r="D1123" s="21">
        <v>89.09</v>
      </c>
      <c r="E1123" s="9">
        <v>111346.4322</v>
      </c>
      <c r="F1123" s="9">
        <v>2042425.8432</v>
      </c>
      <c r="G1123" s="9">
        <v>77366.129400000005</v>
      </c>
      <c r="H1123" s="9">
        <v>380208.99</v>
      </c>
      <c r="I1123" s="9">
        <v>73721.520199999999</v>
      </c>
      <c r="J1123" s="9">
        <v>120975.81110000001</v>
      </c>
      <c r="K1123" s="9">
        <v>0</v>
      </c>
      <c r="L1123" s="9">
        <v>2583351.8616999998</v>
      </c>
      <c r="M1123" s="9">
        <f t="shared" si="139"/>
        <v>120975.81110000001</v>
      </c>
      <c r="N1123" s="9"/>
      <c r="O1123" s="9"/>
      <c r="P1123" s="9"/>
      <c r="Q1123" s="9"/>
      <c r="R1123" s="9"/>
      <c r="S1123" s="9"/>
      <c r="T1123" s="9"/>
      <c r="U1123" s="9"/>
      <c r="V1123" s="9">
        <f t="shared" si="136"/>
        <v>379908.43220000004</v>
      </c>
      <c r="W1123" s="9"/>
      <c r="X1123" s="9"/>
      <c r="Y1123" s="9"/>
      <c r="Z1123" s="9"/>
      <c r="AA1123" s="8">
        <v>1118</v>
      </c>
      <c r="AB1123" s="20">
        <v>2016</v>
      </c>
      <c r="AC1123" s="20">
        <v>1991</v>
      </c>
      <c r="AD1123" s="21">
        <v>96.26</v>
      </c>
      <c r="AE1123" s="9">
        <f t="shared" si="140"/>
        <v>186211.38119807281</v>
      </c>
      <c r="AF1123" s="9">
        <v>2173201.5658</v>
      </c>
      <c r="AG1123" s="9">
        <v>33508.915200000003</v>
      </c>
      <c r="AH1123" s="9">
        <v>203813.55</v>
      </c>
      <c r="AI1123" s="9">
        <v>81656.524600000004</v>
      </c>
      <c r="AJ1123" s="9">
        <v>501736.69660000002</v>
      </c>
      <c r="AK1123" s="9">
        <v>15234.47211752717</v>
      </c>
      <c r="AL1123" s="9">
        <v>2792471.3988843998</v>
      </c>
      <c r="AM1123" s="9">
        <f t="shared" si="141"/>
        <v>486502.22448247287</v>
      </c>
      <c r="AN1123" s="9"/>
      <c r="AO1123" s="9"/>
      <c r="AP1123" s="9"/>
      <c r="AQ1123" s="9"/>
      <c r="AR1123" s="9"/>
      <c r="AS1123" s="9"/>
      <c r="AT1123" s="9"/>
      <c r="AU1123" s="9"/>
      <c r="AV1123" s="9">
        <f t="shared" si="137"/>
        <v>186211.38119807281</v>
      </c>
      <c r="AW1123" s="9"/>
      <c r="AX1123" s="9"/>
      <c r="AY1123" s="9"/>
      <c r="AZ1123" s="9"/>
      <c r="BA1123" s="20">
        <v>1118</v>
      </c>
      <c r="BB1123" s="20">
        <v>2017</v>
      </c>
      <c r="BC1123" s="20">
        <v>1992</v>
      </c>
      <c r="BD1123" s="21">
        <v>115.81</v>
      </c>
      <c r="BE1123" s="9">
        <f t="shared" si="142"/>
        <v>-277990.97929081507</v>
      </c>
      <c r="BF1123" s="9">
        <v>2188230.2812999999</v>
      </c>
      <c r="BG1123" s="9">
        <v>33412.713799999998</v>
      </c>
      <c r="BH1123" s="9">
        <v>184887.28909999999</v>
      </c>
      <c r="BI1123" s="9">
        <v>101158.97941358099</v>
      </c>
      <c r="BJ1123" s="9">
        <v>142922.21470000001</v>
      </c>
      <c r="BK1123" s="9">
        <v>88297.728751939663</v>
      </c>
      <c r="BL1123" s="9">
        <v>2840304.7288524564</v>
      </c>
      <c r="BM1123" s="9">
        <f t="shared" si="143"/>
        <v>54624.485948060348</v>
      </c>
      <c r="BN1123" s="9"/>
      <c r="BO1123" s="9"/>
      <c r="BP1123" s="9"/>
      <c r="BQ1123" s="9"/>
      <c r="BR1123" s="9"/>
      <c r="BS1123" s="9"/>
      <c r="BT1123" s="9"/>
      <c r="BU1123" s="9"/>
      <c r="BV1123" s="9">
        <f t="shared" si="138"/>
        <v>-277990.97929081507</v>
      </c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4"/>
      <c r="DM1123" s="4"/>
    </row>
    <row r="1124" spans="1:117">
      <c r="A1124" s="8">
        <v>1119</v>
      </c>
      <c r="B1124" s="20">
        <v>2015</v>
      </c>
      <c r="C1124" s="20">
        <v>1992</v>
      </c>
      <c r="D1124" s="21">
        <v>72.650000000000006</v>
      </c>
      <c r="E1124" s="9">
        <v>58534.6685</v>
      </c>
      <c r="F1124" s="9">
        <v>2042552.0042999999</v>
      </c>
      <c r="G1124" s="9">
        <v>77366.129400000005</v>
      </c>
      <c r="H1124" s="9">
        <v>379812.32290000003</v>
      </c>
      <c r="I1124" s="9">
        <v>75211.208499999993</v>
      </c>
      <c r="J1124" s="9">
        <v>62196.4807</v>
      </c>
      <c r="K1124" s="9">
        <v>1683.3151</v>
      </c>
      <c r="L1124" s="9">
        <v>2576920.1623</v>
      </c>
      <c r="M1124" s="9">
        <f t="shared" si="139"/>
        <v>60513.1656</v>
      </c>
      <c r="N1124" s="9"/>
      <c r="O1124" s="9"/>
      <c r="P1124" s="9"/>
      <c r="Q1124" s="9"/>
      <c r="R1124" s="9"/>
      <c r="S1124" s="9"/>
      <c r="T1124" s="9"/>
      <c r="U1124" s="9"/>
      <c r="V1124" s="9">
        <f t="shared" si="136"/>
        <v>327096.66850000003</v>
      </c>
      <c r="W1124" s="9"/>
      <c r="X1124" s="9"/>
      <c r="Y1124" s="9"/>
      <c r="Z1124" s="9"/>
      <c r="AA1124" s="8">
        <v>1119</v>
      </c>
      <c r="AB1124" s="20">
        <v>2016</v>
      </c>
      <c r="AC1124" s="20">
        <v>1977</v>
      </c>
      <c r="AD1124" s="21">
        <v>137.30000000000001</v>
      </c>
      <c r="AE1124" s="9">
        <f t="shared" si="140"/>
        <v>-230030.87490192708</v>
      </c>
      <c r="AF1124" s="9">
        <v>2157912.8366</v>
      </c>
      <c r="AG1124" s="9">
        <v>33508.915200000003</v>
      </c>
      <c r="AH1124" s="9">
        <v>192773.55549999999</v>
      </c>
      <c r="AI1124" s="9">
        <v>123131.1709</v>
      </c>
      <c r="AJ1124" s="9">
        <v>78837.964000000007</v>
      </c>
      <c r="AK1124" s="9">
        <v>58970.962117527175</v>
      </c>
      <c r="AL1124" s="9">
        <v>2757224.3549843999</v>
      </c>
      <c r="AM1124" s="9">
        <f t="shared" si="141"/>
        <v>19867.001882472832</v>
      </c>
      <c r="AN1124" s="9"/>
      <c r="AO1124" s="9"/>
      <c r="AP1124" s="9"/>
      <c r="AQ1124" s="9"/>
      <c r="AR1124" s="9"/>
      <c r="AS1124" s="9"/>
      <c r="AT1124" s="9"/>
      <c r="AU1124" s="9"/>
      <c r="AV1124" s="9">
        <f t="shared" si="137"/>
        <v>-230030.87490192708</v>
      </c>
      <c r="AW1124" s="9"/>
      <c r="AX1124" s="9"/>
      <c r="AY1124" s="9"/>
      <c r="AZ1124" s="9"/>
      <c r="BA1124" s="20">
        <v>1119</v>
      </c>
      <c r="BB1124" s="20">
        <v>2017</v>
      </c>
      <c r="BC1124" s="20">
        <v>1978</v>
      </c>
      <c r="BD1124" s="21">
        <v>107.46</v>
      </c>
      <c r="BE1124" s="9">
        <f t="shared" si="142"/>
        <v>20399.301824738272</v>
      </c>
      <c r="BF1124" s="9">
        <v>2205754.5321</v>
      </c>
      <c r="BG1124" s="9">
        <v>33412.713799999998</v>
      </c>
      <c r="BH1124" s="9">
        <v>191753.57700000002</v>
      </c>
      <c r="BI1124" s="9">
        <v>75363.961329134007</v>
      </c>
      <c r="BJ1124" s="9">
        <v>424146.9547</v>
      </c>
      <c r="BK1124" s="9">
        <v>50418.736851939662</v>
      </c>
      <c r="BL1124" s="9">
        <v>2859613.7002524566</v>
      </c>
      <c r="BM1124" s="9">
        <f t="shared" si="143"/>
        <v>373728.21784806036</v>
      </c>
      <c r="BN1124" s="9"/>
      <c r="BO1124" s="9"/>
      <c r="BP1124" s="9"/>
      <c r="BQ1124" s="9"/>
      <c r="BR1124" s="9"/>
      <c r="BS1124" s="9"/>
      <c r="BT1124" s="9"/>
      <c r="BU1124" s="9"/>
      <c r="BV1124" s="9">
        <f t="shared" si="138"/>
        <v>20399.301824738272</v>
      </c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4"/>
      <c r="CM1124" s="4"/>
      <c r="CR1124" s="4"/>
      <c r="CS1124" s="4"/>
      <c r="CT1124" s="4"/>
      <c r="CU1124" s="4"/>
      <c r="CV1124" s="4"/>
      <c r="CW1124" s="4"/>
      <c r="CX1124" s="4"/>
      <c r="CY1124" s="4"/>
      <c r="CZ1124" s="4"/>
      <c r="DA1124" s="4"/>
      <c r="DB1124" s="4"/>
      <c r="DC1124" s="4"/>
      <c r="DD1124" s="4"/>
      <c r="DE1124" s="4"/>
      <c r="DF1124" s="4"/>
      <c r="DG1124" s="4"/>
      <c r="DH1124" s="4"/>
      <c r="DI1124" s="4"/>
      <c r="DJ1124" s="4"/>
      <c r="DK1124" s="4"/>
      <c r="DL1124" s="4"/>
      <c r="DM1124" s="4"/>
    </row>
    <row r="1125" spans="1:117">
      <c r="A1125" s="8">
        <v>1120</v>
      </c>
      <c r="B1125" s="20">
        <v>2015</v>
      </c>
      <c r="C1125" s="20">
        <v>1961</v>
      </c>
      <c r="D1125" s="21">
        <v>111.18</v>
      </c>
      <c r="E1125" s="9">
        <v>72453.886799999993</v>
      </c>
      <c r="F1125" s="9">
        <v>2046744.6773000001</v>
      </c>
      <c r="G1125" s="9">
        <v>77366.129400000005</v>
      </c>
      <c r="H1125" s="9">
        <v>380183.18440000003</v>
      </c>
      <c r="I1125" s="9">
        <v>73818.433499999999</v>
      </c>
      <c r="J1125" s="9">
        <v>73112.665500000003</v>
      </c>
      <c r="K1125" s="9">
        <v>3299.5938999999998</v>
      </c>
      <c r="L1125" s="9">
        <v>2575471.6093000001</v>
      </c>
      <c r="M1125" s="9">
        <f t="shared" si="139"/>
        <v>69813.071599999996</v>
      </c>
      <c r="N1125" s="9"/>
      <c r="O1125" s="9"/>
      <c r="P1125" s="9"/>
      <c r="Q1125" s="9"/>
      <c r="R1125" s="9"/>
      <c r="S1125" s="9"/>
      <c r="T1125" s="9"/>
      <c r="U1125" s="9"/>
      <c r="V1125" s="9">
        <f t="shared" si="136"/>
        <v>341015.88679999998</v>
      </c>
      <c r="W1125" s="9"/>
      <c r="X1125" s="9"/>
      <c r="Y1125" s="9"/>
      <c r="Z1125" s="9"/>
      <c r="AA1125" s="8">
        <v>1120</v>
      </c>
      <c r="AB1125" s="20">
        <v>2016</v>
      </c>
      <c r="AC1125" s="20">
        <v>1946</v>
      </c>
      <c r="AD1125" s="21">
        <v>139.6</v>
      </c>
      <c r="AE1125" s="9">
        <f t="shared" si="140"/>
        <v>71821.890298073646</v>
      </c>
      <c r="AF1125" s="9">
        <v>2167109.4042000002</v>
      </c>
      <c r="AG1125" s="9">
        <v>33508.915200000003</v>
      </c>
      <c r="AH1125" s="9">
        <v>203954.46679999999</v>
      </c>
      <c r="AI1125" s="9">
        <v>81127.133799999996</v>
      </c>
      <c r="AJ1125" s="9">
        <v>392239.67869999999</v>
      </c>
      <c r="AK1125" s="9">
        <v>18631.811317527172</v>
      </c>
      <c r="AL1125" s="9">
        <v>2787485.8970843996</v>
      </c>
      <c r="AM1125" s="9">
        <f t="shared" si="141"/>
        <v>373607.86738247285</v>
      </c>
      <c r="AN1125" s="9"/>
      <c r="AO1125" s="9"/>
      <c r="AP1125" s="9"/>
      <c r="AQ1125" s="9"/>
      <c r="AR1125" s="9"/>
      <c r="AS1125" s="9"/>
      <c r="AT1125" s="9"/>
      <c r="AU1125" s="9"/>
      <c r="AV1125" s="9">
        <f t="shared" si="137"/>
        <v>71821.890298073646</v>
      </c>
      <c r="AW1125" s="9"/>
      <c r="AX1125" s="9"/>
      <c r="AY1125" s="9"/>
      <c r="AZ1125" s="9"/>
      <c r="BA1125" s="20">
        <v>1120</v>
      </c>
      <c r="BB1125" s="20">
        <v>2017</v>
      </c>
      <c r="BC1125" s="20">
        <v>1947</v>
      </c>
      <c r="BD1125" s="21">
        <v>169.22</v>
      </c>
      <c r="BE1125" s="9">
        <f t="shared" si="142"/>
        <v>44039.182502137497</v>
      </c>
      <c r="BF1125" s="9">
        <v>2158114.3396999999</v>
      </c>
      <c r="BG1125" s="9">
        <v>33412.713799999998</v>
      </c>
      <c r="BH1125" s="9">
        <v>191053.70819999999</v>
      </c>
      <c r="BI1125" s="9">
        <v>77993.202406533397</v>
      </c>
      <c r="BJ1125" s="9">
        <v>500981.65860000002</v>
      </c>
      <c r="BK1125" s="9">
        <v>41078.198751939664</v>
      </c>
      <c r="BL1125" s="9">
        <v>2876438.2414524565</v>
      </c>
      <c r="BM1125" s="9">
        <f t="shared" si="143"/>
        <v>459903.45984806039</v>
      </c>
      <c r="BN1125" s="9"/>
      <c r="BO1125" s="9"/>
      <c r="BP1125" s="9"/>
      <c r="BQ1125" s="9"/>
      <c r="BR1125" s="9"/>
      <c r="BS1125" s="9"/>
      <c r="BT1125" s="9"/>
      <c r="BU1125" s="9"/>
      <c r="BV1125" s="9">
        <f t="shared" si="138"/>
        <v>44039.182502137497</v>
      </c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4"/>
      <c r="DE1125" s="4"/>
      <c r="DF1125" s="4"/>
      <c r="DG1125" s="4"/>
      <c r="DH1125" s="4"/>
      <c r="DI1125" s="4"/>
      <c r="DJ1125" s="4"/>
      <c r="DK1125" s="4"/>
      <c r="DL1125" s="4"/>
      <c r="DM1125" s="4"/>
    </row>
    <row r="1126" spans="1:117">
      <c r="A1126" s="8">
        <v>1121</v>
      </c>
      <c r="B1126" s="20">
        <v>2015</v>
      </c>
      <c r="C1126" s="20">
        <v>1963</v>
      </c>
      <c r="D1126" s="21">
        <v>95.05</v>
      </c>
      <c r="E1126" s="9">
        <v>61563.283100000001</v>
      </c>
      <c r="F1126" s="9">
        <v>2024760.0083999999</v>
      </c>
      <c r="G1126" s="9">
        <v>77366.129400000005</v>
      </c>
      <c r="H1126" s="9">
        <v>381181.62589999998</v>
      </c>
      <c r="I1126" s="9">
        <v>70068.773400000005</v>
      </c>
      <c r="J1126" s="9">
        <v>83167.073799999998</v>
      </c>
      <c r="K1126" s="9">
        <v>2384.7024000000001</v>
      </c>
      <c r="L1126" s="9">
        <v>2572595.6253</v>
      </c>
      <c r="M1126" s="9">
        <f t="shared" si="139"/>
        <v>80782.371400000004</v>
      </c>
      <c r="N1126" s="9"/>
      <c r="O1126" s="9"/>
      <c r="P1126" s="9"/>
      <c r="Q1126" s="9"/>
      <c r="R1126" s="9"/>
      <c r="S1126" s="9"/>
      <c r="T1126" s="9"/>
      <c r="U1126" s="9"/>
      <c r="V1126" s="9">
        <f t="shared" si="136"/>
        <v>330125.2831</v>
      </c>
      <c r="W1126" s="9"/>
      <c r="X1126" s="9"/>
      <c r="Y1126" s="9"/>
      <c r="Z1126" s="9"/>
      <c r="AA1126" s="8">
        <v>1121</v>
      </c>
      <c r="AB1126" s="20">
        <v>2016</v>
      </c>
      <c r="AC1126" s="20">
        <v>1976</v>
      </c>
      <c r="AD1126" s="21">
        <v>78.040000000000006</v>
      </c>
      <c r="AE1126" s="9">
        <f t="shared" si="140"/>
        <v>349509.26949807303</v>
      </c>
      <c r="AF1126" s="9">
        <v>2162125.3424</v>
      </c>
      <c r="AG1126" s="9">
        <v>33508.915200000003</v>
      </c>
      <c r="AH1126" s="9">
        <v>206340.65219999998</v>
      </c>
      <c r="AI1126" s="9">
        <v>72162.8</v>
      </c>
      <c r="AJ1126" s="9">
        <v>705663.5453</v>
      </c>
      <c r="AK1126" s="9">
        <v>8936.3475175271706</v>
      </c>
      <c r="AL1126" s="9">
        <v>2821355.6380843995</v>
      </c>
      <c r="AM1126" s="9">
        <f t="shared" si="141"/>
        <v>696727.19778247282</v>
      </c>
      <c r="AN1126" s="9"/>
      <c r="AO1126" s="9"/>
      <c r="AP1126" s="9"/>
      <c r="AQ1126" s="9"/>
      <c r="AR1126" s="9"/>
      <c r="AS1126" s="9"/>
      <c r="AT1126" s="9"/>
      <c r="AU1126" s="9"/>
      <c r="AV1126" s="9">
        <f t="shared" si="137"/>
        <v>349509.26949807303</v>
      </c>
      <c r="AW1126" s="9"/>
      <c r="AX1126" s="9"/>
      <c r="AY1126" s="9"/>
      <c r="AZ1126" s="9"/>
      <c r="BA1126" s="20">
        <v>1121</v>
      </c>
      <c r="BB1126" s="20">
        <v>2017</v>
      </c>
      <c r="BC1126" s="20">
        <v>1977</v>
      </c>
      <c r="BD1126" s="21">
        <v>137.30000000000001</v>
      </c>
      <c r="BE1126" s="9">
        <f t="shared" si="142"/>
        <v>-316292.87367608119</v>
      </c>
      <c r="BF1126" s="9">
        <v>2211446.2576000001</v>
      </c>
      <c r="BG1126" s="9">
        <v>33412.713799999998</v>
      </c>
      <c r="BH1126" s="9">
        <v>176644.47450000001</v>
      </c>
      <c r="BI1126" s="9">
        <v>132125.28292831499</v>
      </c>
      <c r="BJ1126" s="9">
        <v>95231.464399999997</v>
      </c>
      <c r="BK1126" s="9">
        <v>124625.64955193966</v>
      </c>
      <c r="BL1126" s="9">
        <v>2840527.4173524566</v>
      </c>
      <c r="BM1126" s="9">
        <f t="shared" si="143"/>
        <v>-29394.185151939659</v>
      </c>
      <c r="BN1126" s="9"/>
      <c r="BO1126" s="9"/>
      <c r="BP1126" s="9"/>
      <c r="BQ1126" s="9"/>
      <c r="BR1126" s="9"/>
      <c r="BS1126" s="9"/>
      <c r="BT1126" s="9"/>
      <c r="BU1126" s="9"/>
      <c r="BV1126" s="9">
        <f t="shared" si="138"/>
        <v>-316292.87367608119</v>
      </c>
      <c r="BW1126" s="4"/>
      <c r="BX1126" s="4"/>
      <c r="BY1126" s="4"/>
      <c r="BZ1126" s="4"/>
      <c r="CA1126" s="4"/>
      <c r="CB1126" s="4"/>
      <c r="CC1126" s="4"/>
      <c r="CD1126" s="4"/>
      <c r="CE1126" s="4"/>
      <c r="CF1126" s="4"/>
      <c r="CG1126" s="4"/>
      <c r="CH1126" s="4"/>
      <c r="CI1126" s="4"/>
      <c r="CJ1126" s="4"/>
      <c r="CK1126" s="4"/>
      <c r="CL1126" s="4"/>
      <c r="CM1126" s="4"/>
      <c r="CR1126" s="4"/>
      <c r="CS1126" s="4"/>
      <c r="CT1126" s="4"/>
      <c r="CU1126" s="4"/>
      <c r="CV1126" s="4"/>
      <c r="CW1126" s="4"/>
      <c r="CX1126" s="4"/>
      <c r="CY1126" s="4"/>
      <c r="CZ1126" s="4"/>
      <c r="DA1126" s="4"/>
      <c r="DB1126" s="4"/>
      <c r="DC1126" s="4"/>
      <c r="DD1126" s="4"/>
      <c r="DE1126" s="4"/>
      <c r="DF1126" s="4"/>
      <c r="DG1126" s="4"/>
      <c r="DH1126" s="4"/>
      <c r="DI1126" s="4"/>
      <c r="DJ1126" s="4"/>
      <c r="DK1126" s="4"/>
      <c r="DL1126" s="4"/>
      <c r="DM1126" s="4"/>
    </row>
    <row r="1127" spans="1:117">
      <c r="A1127" s="8">
        <v>1122</v>
      </c>
      <c r="B1127" s="20">
        <v>2015</v>
      </c>
      <c r="C1127" s="20">
        <v>1962</v>
      </c>
      <c r="D1127" s="21">
        <v>98.41</v>
      </c>
      <c r="E1127" s="9">
        <v>69889.375</v>
      </c>
      <c r="F1127" s="9">
        <v>2081120.5970000001</v>
      </c>
      <c r="G1127" s="9">
        <v>77366.129400000005</v>
      </c>
      <c r="H1127" s="9">
        <v>380243.17959999997</v>
      </c>
      <c r="I1127" s="9">
        <v>73593.120500000005</v>
      </c>
      <c r="J1127" s="9">
        <v>39805.612099999998</v>
      </c>
      <c r="K1127" s="9">
        <v>9142.02</v>
      </c>
      <c r="L1127" s="9">
        <v>2573097.2437</v>
      </c>
      <c r="M1127" s="9">
        <f t="shared" si="139"/>
        <v>30663.592099999998</v>
      </c>
      <c r="N1127" s="9"/>
      <c r="O1127" s="9"/>
      <c r="P1127" s="9"/>
      <c r="Q1127" s="9"/>
      <c r="R1127" s="9"/>
      <c r="S1127" s="9"/>
      <c r="T1127" s="9"/>
      <c r="U1127" s="9"/>
      <c r="V1127" s="9">
        <f t="shared" si="136"/>
        <v>338451.375</v>
      </c>
      <c r="W1127" s="9"/>
      <c r="X1127" s="9"/>
      <c r="Y1127" s="9"/>
      <c r="Z1127" s="9"/>
      <c r="AA1127" s="8">
        <v>1122</v>
      </c>
      <c r="AB1127" s="20">
        <v>2016</v>
      </c>
      <c r="AC1127" s="20">
        <v>1961</v>
      </c>
      <c r="AD1127" s="21">
        <v>125.72</v>
      </c>
      <c r="AE1127" s="9">
        <f t="shared" si="140"/>
        <v>117982.89099807339</v>
      </c>
      <c r="AF1127" s="9">
        <v>2205617.3001999999</v>
      </c>
      <c r="AG1127" s="9">
        <v>33508.915200000003</v>
      </c>
      <c r="AH1127" s="9">
        <v>203769.84299999999</v>
      </c>
      <c r="AI1127" s="9">
        <v>81820.721399999995</v>
      </c>
      <c r="AJ1127" s="9">
        <v>409701.7022</v>
      </c>
      <c r="AK1127" s="9">
        <v>29850.452017527172</v>
      </c>
      <c r="AL1127" s="9">
        <v>2786585.1389843998</v>
      </c>
      <c r="AM1127" s="9">
        <f t="shared" si="141"/>
        <v>379851.25018247281</v>
      </c>
      <c r="AN1127" s="9"/>
      <c r="AO1127" s="9"/>
      <c r="AP1127" s="9"/>
      <c r="AQ1127" s="9"/>
      <c r="AR1127" s="9"/>
      <c r="AS1127" s="9"/>
      <c r="AT1127" s="9"/>
      <c r="AU1127" s="9"/>
      <c r="AV1127" s="9">
        <f t="shared" si="137"/>
        <v>117982.89099807339</v>
      </c>
      <c r="AW1127" s="9"/>
      <c r="AX1127" s="9"/>
      <c r="AY1127" s="9"/>
      <c r="AZ1127" s="9"/>
      <c r="BA1127" s="20">
        <v>1122</v>
      </c>
      <c r="BB1127" s="20">
        <v>2017</v>
      </c>
      <c r="BC1127" s="20">
        <v>1962</v>
      </c>
      <c r="BD1127" s="21">
        <v>128.33000000000001</v>
      </c>
      <c r="BE1127" s="9">
        <f t="shared" si="142"/>
        <v>-79945.312928939704</v>
      </c>
      <c r="BF1127" s="9">
        <v>2189172.6847000001</v>
      </c>
      <c r="BG1127" s="9">
        <v>33412.713799999998</v>
      </c>
      <c r="BH1127" s="9">
        <v>188653.33360000001</v>
      </c>
      <c r="BI1127" s="9">
        <v>87010.841875456303</v>
      </c>
      <c r="BJ1127" s="9">
        <v>332230.04230000003</v>
      </c>
      <c r="BK1127" s="9">
        <v>51477.306751939665</v>
      </c>
      <c r="BL1127" s="9">
        <v>2858947.6224524565</v>
      </c>
      <c r="BM1127" s="9">
        <f t="shared" si="143"/>
        <v>280752.73554806039</v>
      </c>
      <c r="BN1127" s="9"/>
      <c r="BO1127" s="9"/>
      <c r="BP1127" s="9"/>
      <c r="BQ1127" s="9"/>
      <c r="BR1127" s="9"/>
      <c r="BS1127" s="9"/>
      <c r="BT1127" s="9"/>
      <c r="BU1127" s="9"/>
      <c r="BV1127" s="9">
        <f t="shared" si="138"/>
        <v>-79945.312928939704</v>
      </c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R1127" s="4"/>
      <c r="CS1127" s="4"/>
      <c r="CT1127" s="4"/>
      <c r="CU1127" s="4"/>
      <c r="CV1127" s="4"/>
      <c r="CW1127" s="4"/>
      <c r="CX1127" s="4"/>
      <c r="CY1127" s="4"/>
      <c r="CZ1127" s="4"/>
      <c r="DA1127" s="4"/>
      <c r="DB1127" s="4"/>
      <c r="DC1127" s="4"/>
      <c r="DD1127" s="4"/>
      <c r="DE1127" s="4"/>
      <c r="DF1127" s="4"/>
      <c r="DG1127" s="4"/>
      <c r="DH1127" s="4"/>
      <c r="DI1127" s="4"/>
      <c r="DJ1127" s="4"/>
      <c r="DK1127" s="4"/>
      <c r="DL1127" s="4"/>
      <c r="DM1127" s="4"/>
    </row>
    <row r="1128" spans="1:117">
      <c r="A1128" s="8">
        <v>1123</v>
      </c>
      <c r="B1128" s="20">
        <v>2015</v>
      </c>
      <c r="C1128" s="20">
        <v>1982</v>
      </c>
      <c r="D1128" s="21">
        <v>133.55000000000001</v>
      </c>
      <c r="E1128" s="9">
        <v>43053.328000000001</v>
      </c>
      <c r="F1128" s="9">
        <v>2054621.8696000001</v>
      </c>
      <c r="G1128" s="9">
        <v>77366.129400000005</v>
      </c>
      <c r="H1128" s="9">
        <v>379578.39689999999</v>
      </c>
      <c r="I1128" s="9">
        <v>76089.7209</v>
      </c>
      <c r="J1128" s="9">
        <v>41276.343200000003</v>
      </c>
      <c r="K1128" s="9">
        <v>17960.6558</v>
      </c>
      <c r="L1128" s="9">
        <v>2567918.4761999999</v>
      </c>
      <c r="M1128" s="9">
        <f t="shared" si="139"/>
        <v>23315.687400000003</v>
      </c>
      <c r="N1128" s="9"/>
      <c r="O1128" s="9"/>
      <c r="P1128" s="9"/>
      <c r="Q1128" s="9"/>
      <c r="R1128" s="9"/>
      <c r="S1128" s="9"/>
      <c r="T1128" s="9"/>
      <c r="U1128" s="9"/>
      <c r="V1128" s="9">
        <f t="shared" si="136"/>
        <v>311615.32800000004</v>
      </c>
      <c r="W1128" s="9"/>
      <c r="X1128" s="9"/>
      <c r="Y1128" s="9"/>
      <c r="Z1128" s="9"/>
      <c r="AA1128" s="8">
        <v>1123</v>
      </c>
      <c r="AB1128" s="20">
        <v>2016</v>
      </c>
      <c r="AC1128" s="20">
        <v>1940</v>
      </c>
      <c r="AD1128" s="21">
        <v>98.3</v>
      </c>
      <c r="AE1128" s="9">
        <f t="shared" si="140"/>
        <v>-29105.946901926305</v>
      </c>
      <c r="AF1128" s="9">
        <v>2231744.4843000001</v>
      </c>
      <c r="AG1128" s="9">
        <v>33508.915200000003</v>
      </c>
      <c r="AH1128" s="9">
        <v>199284.81219999999</v>
      </c>
      <c r="AI1128" s="9">
        <v>98669.920599999998</v>
      </c>
      <c r="AJ1128" s="9">
        <v>240054.98190000001</v>
      </c>
      <c r="AK1128" s="9">
        <v>66891.976217527175</v>
      </c>
      <c r="AL1128" s="9">
        <v>2765477.0848843995</v>
      </c>
      <c r="AM1128" s="9">
        <f t="shared" si="141"/>
        <v>173163.00568247284</v>
      </c>
      <c r="AN1128" s="9"/>
      <c r="AO1128" s="9"/>
      <c r="AP1128" s="9"/>
      <c r="AQ1128" s="9"/>
      <c r="AR1128" s="9"/>
      <c r="AS1128" s="9"/>
      <c r="AT1128" s="9"/>
      <c r="AU1128" s="9"/>
      <c r="AV1128" s="9">
        <f t="shared" si="137"/>
        <v>-29105.946901926305</v>
      </c>
      <c r="AW1128" s="9"/>
      <c r="AX1128" s="9"/>
      <c r="AY1128" s="9"/>
      <c r="AZ1128" s="9"/>
      <c r="BA1128" s="20">
        <v>1123</v>
      </c>
      <c r="BB1128" s="20">
        <v>2017</v>
      </c>
      <c r="BC1128" s="20">
        <v>1941</v>
      </c>
      <c r="BD1128" s="21">
        <v>129.43</v>
      </c>
      <c r="BE1128" s="9">
        <f t="shared" si="142"/>
        <v>-219934.32555571152</v>
      </c>
      <c r="BF1128" s="9">
        <v>2231121.3446</v>
      </c>
      <c r="BG1128" s="9">
        <v>33412.713799999998</v>
      </c>
      <c r="BH1128" s="9">
        <v>183681.58180000001</v>
      </c>
      <c r="BI1128" s="9">
        <v>105688.536648685</v>
      </c>
      <c r="BJ1128" s="9">
        <v>182672.1949</v>
      </c>
      <c r="BK1128" s="9">
        <v>109866.02145193967</v>
      </c>
      <c r="BL1128" s="9">
        <v>2846644.6758524566</v>
      </c>
      <c r="BM1128" s="9">
        <f t="shared" si="143"/>
        <v>72806.173448060334</v>
      </c>
      <c r="BN1128" s="9"/>
      <c r="BO1128" s="9"/>
      <c r="BP1128" s="9"/>
      <c r="BQ1128" s="9"/>
      <c r="BR1128" s="9"/>
      <c r="BS1128" s="9"/>
      <c r="BT1128" s="9"/>
      <c r="BU1128" s="9"/>
      <c r="BV1128" s="9">
        <f t="shared" si="138"/>
        <v>-219934.32555571152</v>
      </c>
      <c r="BW1128" s="4"/>
      <c r="BX1128" s="4"/>
      <c r="BY1128" s="4"/>
      <c r="BZ1128" s="4"/>
      <c r="CA1128" s="4"/>
      <c r="CB1128" s="4"/>
      <c r="CC1128" s="4"/>
      <c r="CD1128" s="4"/>
      <c r="CE1128" s="4"/>
      <c r="CF1128" s="4"/>
      <c r="CG1128" s="4"/>
      <c r="CH1128" s="4"/>
      <c r="CI1128" s="4"/>
      <c r="CJ1128" s="4"/>
      <c r="CK1128" s="4"/>
      <c r="CL1128" s="4"/>
      <c r="CM1128" s="4"/>
      <c r="CR1128" s="4"/>
      <c r="CS1128" s="4"/>
      <c r="CT1128" s="4"/>
      <c r="CU1128" s="4"/>
      <c r="CV1128" s="4"/>
      <c r="CW1128" s="4"/>
      <c r="CX1128" s="4"/>
      <c r="CY1128" s="4"/>
      <c r="CZ1128" s="4"/>
      <c r="DA1128" s="4"/>
      <c r="DB1128" s="4"/>
      <c r="DC1128" s="4"/>
      <c r="DD1128" s="4"/>
      <c r="DE1128" s="4"/>
      <c r="DF1128" s="4"/>
      <c r="DG1128" s="4"/>
      <c r="DH1128" s="4"/>
      <c r="DI1128" s="4"/>
      <c r="DJ1128" s="4"/>
      <c r="DK1128" s="4"/>
      <c r="DL1128" s="4"/>
      <c r="DM1128" s="4"/>
    </row>
    <row r="1129" spans="1:117">
      <c r="A1129" s="8">
        <v>1124</v>
      </c>
      <c r="B1129" s="20">
        <v>2015</v>
      </c>
      <c r="C1129" s="20">
        <v>1972</v>
      </c>
      <c r="D1129" s="21">
        <v>151.79</v>
      </c>
      <c r="E1129" s="9">
        <v>12180.333699999999</v>
      </c>
      <c r="F1129" s="9">
        <v>2036831.8148000001</v>
      </c>
      <c r="G1129" s="9">
        <v>77366.129400000005</v>
      </c>
      <c r="H1129" s="9">
        <v>379674.8737</v>
      </c>
      <c r="I1129" s="9">
        <v>75727.401100000003</v>
      </c>
      <c r="J1129" s="9">
        <v>25714.161199999999</v>
      </c>
      <c r="K1129" s="9">
        <v>12345.724700000001</v>
      </c>
      <c r="L1129" s="9">
        <v>2570788.3217000002</v>
      </c>
      <c r="M1129" s="9">
        <f t="shared" si="139"/>
        <v>13368.436499999998</v>
      </c>
      <c r="N1129" s="9"/>
      <c r="O1129" s="9"/>
      <c r="P1129" s="9"/>
      <c r="Q1129" s="9"/>
      <c r="R1129" s="9"/>
      <c r="S1129" s="9"/>
      <c r="T1129" s="9"/>
      <c r="U1129" s="9"/>
      <c r="V1129" s="9">
        <f t="shared" si="136"/>
        <v>280742.33370000002</v>
      </c>
      <c r="W1129" s="9"/>
      <c r="X1129" s="9"/>
      <c r="Y1129" s="9"/>
      <c r="Z1129" s="9"/>
      <c r="AA1129" s="8">
        <v>1124</v>
      </c>
      <c r="AB1129" s="20">
        <v>2016</v>
      </c>
      <c r="AC1129" s="20">
        <v>1994</v>
      </c>
      <c r="AD1129" s="21">
        <v>130.30000000000001</v>
      </c>
      <c r="AE1129" s="9">
        <f t="shared" si="140"/>
        <v>-119083.58090192685</v>
      </c>
      <c r="AF1129" s="9">
        <v>2175937.7143999999</v>
      </c>
      <c r="AG1129" s="9">
        <v>33508.915200000003</v>
      </c>
      <c r="AH1129" s="9">
        <v>192970.27029999997</v>
      </c>
      <c r="AI1129" s="9">
        <v>122392.1599</v>
      </c>
      <c r="AJ1129" s="9">
        <v>203302.6594</v>
      </c>
      <c r="AK1129" s="9">
        <v>84677.982417527179</v>
      </c>
      <c r="AL1129" s="9">
        <v>2762517.3176843999</v>
      </c>
      <c r="AM1129" s="9">
        <f t="shared" si="141"/>
        <v>118624.67698247283</v>
      </c>
      <c r="AN1129" s="9"/>
      <c r="AO1129" s="9"/>
      <c r="AP1129" s="9"/>
      <c r="AQ1129" s="9"/>
      <c r="AR1129" s="9"/>
      <c r="AS1129" s="9"/>
      <c r="AT1129" s="9"/>
      <c r="AU1129" s="9"/>
      <c r="AV1129" s="9">
        <f t="shared" si="137"/>
        <v>-119083.58090192685</v>
      </c>
      <c r="AW1129" s="9"/>
      <c r="AX1129" s="9"/>
      <c r="AY1129" s="9"/>
      <c r="AZ1129" s="9"/>
      <c r="BA1129" s="20">
        <v>1124</v>
      </c>
      <c r="BB1129" s="20">
        <v>2017</v>
      </c>
      <c r="BC1129" s="20">
        <v>1995</v>
      </c>
      <c r="BD1129" s="21">
        <v>184.03</v>
      </c>
      <c r="BE1129" s="9">
        <f t="shared" si="142"/>
        <v>-90261.72481119493</v>
      </c>
      <c r="BF1129" s="9">
        <v>2202391.0945000001</v>
      </c>
      <c r="BG1129" s="9">
        <v>33412.713799999998</v>
      </c>
      <c r="BH1129" s="9">
        <v>188166.8866</v>
      </c>
      <c r="BI1129" s="9">
        <v>88838.307993201102</v>
      </c>
      <c r="BJ1129" s="9">
        <v>308881.44590000005</v>
      </c>
      <c r="BK1129" s="9">
        <v>58017.225151939667</v>
      </c>
      <c r="BL1129" s="9">
        <v>2853934.9484524564</v>
      </c>
      <c r="BM1129" s="9">
        <f t="shared" si="143"/>
        <v>250864.22074806038</v>
      </c>
      <c r="BN1129" s="9"/>
      <c r="BO1129" s="9"/>
      <c r="BP1129" s="9"/>
      <c r="BQ1129" s="9"/>
      <c r="BR1129" s="9"/>
      <c r="BS1129" s="9"/>
      <c r="BT1129" s="9"/>
      <c r="BU1129" s="9"/>
      <c r="BV1129" s="9">
        <f t="shared" si="138"/>
        <v>-90261.72481119493</v>
      </c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4"/>
      <c r="DM1129" s="4"/>
    </row>
    <row r="1130" spans="1:117">
      <c r="A1130" s="8">
        <v>1125</v>
      </c>
      <c r="B1130" s="20">
        <v>2015</v>
      </c>
      <c r="C1130" s="20">
        <v>1978</v>
      </c>
      <c r="D1130" s="21">
        <v>104.63</v>
      </c>
      <c r="E1130" s="9">
        <v>114541.45269999999</v>
      </c>
      <c r="F1130" s="9">
        <v>2038486.7934000001</v>
      </c>
      <c r="G1130" s="9">
        <v>77366.129400000005</v>
      </c>
      <c r="H1130" s="9">
        <v>381270.58909999998</v>
      </c>
      <c r="I1130" s="9">
        <v>69734.671000000002</v>
      </c>
      <c r="J1130" s="9">
        <v>126873.0946</v>
      </c>
      <c r="K1130" s="9">
        <v>0</v>
      </c>
      <c r="L1130" s="9">
        <v>2579189.8247000002</v>
      </c>
      <c r="M1130" s="9">
        <f t="shared" si="139"/>
        <v>126873.0946</v>
      </c>
      <c r="N1130" s="9"/>
      <c r="O1130" s="9"/>
      <c r="P1130" s="9"/>
      <c r="Q1130" s="9"/>
      <c r="R1130" s="9"/>
      <c r="S1130" s="9"/>
      <c r="T1130" s="9"/>
      <c r="U1130" s="9"/>
      <c r="V1130" s="9">
        <f t="shared" si="136"/>
        <v>383103.45270000002</v>
      </c>
      <c r="W1130" s="9"/>
      <c r="X1130" s="9"/>
      <c r="Y1130" s="9"/>
      <c r="Z1130" s="9"/>
      <c r="AA1130" s="8">
        <v>1125</v>
      </c>
      <c r="AB1130" s="20">
        <v>2016</v>
      </c>
      <c r="AC1130" s="20">
        <v>1969</v>
      </c>
      <c r="AD1130" s="21">
        <v>123.63</v>
      </c>
      <c r="AE1130" s="9">
        <f t="shared" si="140"/>
        <v>179755.26959807333</v>
      </c>
      <c r="AF1130" s="9">
        <v>2155330.2677000002</v>
      </c>
      <c r="AG1130" s="9">
        <v>33508.915200000003</v>
      </c>
      <c r="AH1130" s="9">
        <v>205486.31029999998</v>
      </c>
      <c r="AI1130" s="9">
        <v>75372.360400000005</v>
      </c>
      <c r="AJ1130" s="9">
        <v>525535.78709999996</v>
      </c>
      <c r="AK1130" s="9">
        <v>11648.986917527171</v>
      </c>
      <c r="AL1130" s="9">
        <v>2803829.3841843996</v>
      </c>
      <c r="AM1130" s="9">
        <f t="shared" si="141"/>
        <v>513886.8001824728</v>
      </c>
      <c r="AN1130" s="9"/>
      <c r="AO1130" s="9"/>
      <c r="AP1130" s="9"/>
      <c r="AQ1130" s="9"/>
      <c r="AR1130" s="9"/>
      <c r="AS1130" s="9"/>
      <c r="AT1130" s="9"/>
      <c r="AU1130" s="9"/>
      <c r="AV1130" s="9">
        <f t="shared" si="137"/>
        <v>179755.26959807333</v>
      </c>
      <c r="AW1130" s="9"/>
      <c r="AX1130" s="9"/>
      <c r="AY1130" s="9"/>
      <c r="AZ1130" s="9"/>
      <c r="BA1130" s="20">
        <v>1125</v>
      </c>
      <c r="BB1130" s="20">
        <v>2017</v>
      </c>
      <c r="BC1130" s="20">
        <v>1970</v>
      </c>
      <c r="BD1130" s="21">
        <v>167.75</v>
      </c>
      <c r="BE1130" s="9">
        <f t="shared" si="142"/>
        <v>-174445.12556339055</v>
      </c>
      <c r="BF1130" s="9">
        <v>2147855.4981</v>
      </c>
      <c r="BG1130" s="9">
        <v>33412.713799999998</v>
      </c>
      <c r="BH1130" s="9">
        <v>190099.26730000001</v>
      </c>
      <c r="BI1130" s="9">
        <v>81578.810941005402</v>
      </c>
      <c r="BJ1130" s="9">
        <v>272397.07939999999</v>
      </c>
      <c r="BK1130" s="9">
        <v>45508.642151939661</v>
      </c>
      <c r="BL1130" s="9">
        <v>2854279.8529524566</v>
      </c>
      <c r="BM1130" s="9">
        <f t="shared" si="143"/>
        <v>226888.43724806033</v>
      </c>
      <c r="BN1130" s="9"/>
      <c r="BO1130" s="9"/>
      <c r="BP1130" s="9"/>
      <c r="BQ1130" s="9"/>
      <c r="BR1130" s="9"/>
      <c r="BS1130" s="9"/>
      <c r="BT1130" s="9"/>
      <c r="BU1130" s="9"/>
      <c r="BV1130" s="9">
        <f t="shared" si="138"/>
        <v>-174445.12556339055</v>
      </c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4"/>
      <c r="CM1130" s="4"/>
      <c r="CR1130" s="4"/>
      <c r="CS1130" s="4"/>
      <c r="CT1130" s="4"/>
      <c r="CU1130" s="4"/>
      <c r="CV1130" s="4"/>
      <c r="CW1130" s="4"/>
      <c r="CX1130" s="4"/>
      <c r="CY1130" s="4"/>
      <c r="CZ1130" s="4"/>
      <c r="DA1130" s="4"/>
      <c r="DB1130" s="4"/>
      <c r="DC1130" s="4"/>
      <c r="DD1130" s="4"/>
      <c r="DE1130" s="4"/>
      <c r="DF1130" s="4"/>
      <c r="DG1130" s="4"/>
      <c r="DH1130" s="4"/>
      <c r="DI1130" s="4"/>
      <c r="DJ1130" s="4"/>
      <c r="DK1130" s="4"/>
      <c r="DL1130" s="4"/>
      <c r="DM1130" s="4"/>
    </row>
    <row r="1131" spans="1:117">
      <c r="A1131" s="8">
        <v>1126</v>
      </c>
      <c r="B1131" s="20">
        <v>2015</v>
      </c>
      <c r="C1131" s="20">
        <v>1986</v>
      </c>
      <c r="D1131" s="21">
        <v>112.57</v>
      </c>
      <c r="E1131" s="9">
        <v>83913.548800000004</v>
      </c>
      <c r="F1131" s="9">
        <v>2058150.9750000001</v>
      </c>
      <c r="G1131" s="9">
        <v>77366.129400000005</v>
      </c>
      <c r="H1131" s="9">
        <v>380475.86690000002</v>
      </c>
      <c r="I1131" s="9">
        <v>72719.260500000004</v>
      </c>
      <c r="J1131" s="9">
        <v>71578.517600000006</v>
      </c>
      <c r="K1131" s="9">
        <v>8.6297999999999995</v>
      </c>
      <c r="L1131" s="9">
        <v>2576368.5707999999</v>
      </c>
      <c r="M1131" s="9">
        <f t="shared" si="139"/>
        <v>71569.887800000011</v>
      </c>
      <c r="N1131" s="9"/>
      <c r="O1131" s="9"/>
      <c r="P1131" s="9"/>
      <c r="Q1131" s="9"/>
      <c r="R1131" s="9"/>
      <c r="S1131" s="9"/>
      <c r="T1131" s="9"/>
      <c r="U1131" s="9"/>
      <c r="V1131" s="9">
        <f t="shared" si="136"/>
        <v>352475.54879999999</v>
      </c>
      <c r="W1131" s="9"/>
      <c r="X1131" s="9"/>
      <c r="Y1131" s="9"/>
      <c r="Z1131" s="9"/>
      <c r="AA1131" s="8">
        <v>1126</v>
      </c>
      <c r="AB1131" s="20">
        <v>2016</v>
      </c>
      <c r="AC1131" s="20">
        <v>1961</v>
      </c>
      <c r="AD1131" s="21">
        <v>125.72</v>
      </c>
      <c r="AE1131" s="9">
        <f t="shared" si="140"/>
        <v>75870.779498073272</v>
      </c>
      <c r="AF1131" s="9">
        <v>2181854.727</v>
      </c>
      <c r="AG1131" s="9">
        <v>33508.915200000003</v>
      </c>
      <c r="AH1131" s="9">
        <v>204275.43359999999</v>
      </c>
      <c r="AI1131" s="9">
        <v>79921.337299999999</v>
      </c>
      <c r="AJ1131" s="9">
        <v>382922.19890000002</v>
      </c>
      <c r="AK1131" s="9">
        <v>19126.284117527171</v>
      </c>
      <c r="AL1131" s="9">
        <v>2787485.5483843996</v>
      </c>
      <c r="AM1131" s="9">
        <f t="shared" si="141"/>
        <v>363795.91478247283</v>
      </c>
      <c r="AN1131" s="9"/>
      <c r="AO1131" s="9"/>
      <c r="AP1131" s="9"/>
      <c r="AQ1131" s="9"/>
      <c r="AR1131" s="9"/>
      <c r="AS1131" s="9"/>
      <c r="AT1131" s="9"/>
      <c r="AU1131" s="9"/>
      <c r="AV1131" s="9">
        <f t="shared" si="137"/>
        <v>75870.779498073272</v>
      </c>
      <c r="AW1131" s="9"/>
      <c r="AX1131" s="9"/>
      <c r="AY1131" s="9"/>
      <c r="AZ1131" s="9"/>
      <c r="BA1131" s="20">
        <v>1126</v>
      </c>
      <c r="BB1131" s="20">
        <v>2017</v>
      </c>
      <c r="BC1131" s="20">
        <v>1962</v>
      </c>
      <c r="BD1131" s="21">
        <v>128.33000000000001</v>
      </c>
      <c r="BE1131" s="9">
        <f t="shared" si="142"/>
        <v>-24556.968417114113</v>
      </c>
      <c r="BF1131" s="9">
        <v>2183938.4501999998</v>
      </c>
      <c r="BG1131" s="9">
        <v>33412.713799999998</v>
      </c>
      <c r="BH1131" s="9">
        <v>188044.7303</v>
      </c>
      <c r="BI1131" s="9">
        <v>89297.220387282505</v>
      </c>
      <c r="BJ1131" s="9">
        <v>391631.59370000003</v>
      </c>
      <c r="BK1131" s="9">
        <v>48995.412451939665</v>
      </c>
      <c r="BL1131" s="9">
        <v>2861886.2643524567</v>
      </c>
      <c r="BM1131" s="9">
        <f t="shared" si="143"/>
        <v>342636.18124806037</v>
      </c>
      <c r="BN1131" s="9"/>
      <c r="BO1131" s="9"/>
      <c r="BP1131" s="9"/>
      <c r="BQ1131" s="9"/>
      <c r="BR1131" s="9"/>
      <c r="BS1131" s="9"/>
      <c r="BT1131" s="9"/>
      <c r="BU1131" s="9"/>
      <c r="BV1131" s="9">
        <f t="shared" si="138"/>
        <v>-24556.968417114113</v>
      </c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4"/>
      <c r="DM1131" s="4"/>
    </row>
    <row r="1132" spans="1:117">
      <c r="A1132" s="8">
        <v>1127</v>
      </c>
      <c r="B1132" s="20">
        <v>2015</v>
      </c>
      <c r="C1132" s="20">
        <v>1992</v>
      </c>
      <c r="D1132" s="21">
        <v>72.650000000000006</v>
      </c>
      <c r="E1132" s="9">
        <v>71120.871299999999</v>
      </c>
      <c r="F1132" s="9">
        <v>2050295.0486000001</v>
      </c>
      <c r="G1132" s="9">
        <v>77366.129400000005</v>
      </c>
      <c r="H1132" s="9">
        <v>379727.64179999998</v>
      </c>
      <c r="I1132" s="9">
        <v>75529.229800000001</v>
      </c>
      <c r="J1132" s="9">
        <v>71174.854800000001</v>
      </c>
      <c r="K1132" s="9">
        <v>3366.9810000000002</v>
      </c>
      <c r="L1132" s="9">
        <v>2579605.0518999998</v>
      </c>
      <c r="M1132" s="9">
        <f t="shared" si="139"/>
        <v>67807.873800000001</v>
      </c>
      <c r="N1132" s="9"/>
      <c r="O1132" s="9"/>
      <c r="P1132" s="9"/>
      <c r="Q1132" s="9"/>
      <c r="R1132" s="9"/>
      <c r="S1132" s="9"/>
      <c r="T1132" s="9"/>
      <c r="U1132" s="9"/>
      <c r="V1132" s="9">
        <f t="shared" si="136"/>
        <v>339682.8713</v>
      </c>
      <c r="W1132" s="9"/>
      <c r="X1132" s="9"/>
      <c r="Y1132" s="9"/>
      <c r="Z1132" s="9"/>
      <c r="AA1132" s="8">
        <v>1127</v>
      </c>
      <c r="AB1132" s="20">
        <v>2016</v>
      </c>
      <c r="AC1132" s="20">
        <v>1952</v>
      </c>
      <c r="AD1132" s="21">
        <v>132.01</v>
      </c>
      <c r="AE1132" s="9">
        <f t="shared" si="140"/>
        <v>214421.66239807382</v>
      </c>
      <c r="AF1132" s="9">
        <v>2192030.8025000002</v>
      </c>
      <c r="AG1132" s="9">
        <v>33508.915200000003</v>
      </c>
      <c r="AH1132" s="9">
        <v>203346.70629999999</v>
      </c>
      <c r="AI1132" s="9">
        <v>83410.346000000005</v>
      </c>
      <c r="AJ1132" s="9">
        <v>518099.9999</v>
      </c>
      <c r="AK1132" s="9">
        <v>23163.030117527171</v>
      </c>
      <c r="AL1132" s="9">
        <v>2792812.0773843997</v>
      </c>
      <c r="AM1132" s="9">
        <f t="shared" si="141"/>
        <v>494936.96978247282</v>
      </c>
      <c r="AN1132" s="9"/>
      <c r="AO1132" s="9"/>
      <c r="AP1132" s="9"/>
      <c r="AQ1132" s="9"/>
      <c r="AR1132" s="9"/>
      <c r="AS1132" s="9"/>
      <c r="AT1132" s="9"/>
      <c r="AU1132" s="9"/>
      <c r="AV1132" s="9">
        <f t="shared" si="137"/>
        <v>214421.66239807382</v>
      </c>
      <c r="AW1132" s="9"/>
      <c r="AX1132" s="9"/>
      <c r="AY1132" s="9"/>
      <c r="AZ1132" s="9"/>
      <c r="BA1132" s="20">
        <v>1127</v>
      </c>
      <c r="BB1132" s="20">
        <v>2017</v>
      </c>
      <c r="BC1132" s="20">
        <v>1953</v>
      </c>
      <c r="BD1132" s="21">
        <v>154.11000000000001</v>
      </c>
      <c r="BE1132" s="9">
        <f t="shared" si="142"/>
        <v>-104567.00149712618</v>
      </c>
      <c r="BF1132" s="9">
        <v>2209160.7250000001</v>
      </c>
      <c r="BG1132" s="9">
        <v>33412.713799999998</v>
      </c>
      <c r="BH1132" s="9">
        <v>187004.98610000001</v>
      </c>
      <c r="BI1132" s="9">
        <v>93203.293207270093</v>
      </c>
      <c r="BJ1132" s="9">
        <v>304853.87390000001</v>
      </c>
      <c r="BK1132" s="9">
        <v>69581.331351939662</v>
      </c>
      <c r="BL1132" s="9">
        <v>2862621.2621524567</v>
      </c>
      <c r="BM1132" s="9">
        <f t="shared" si="143"/>
        <v>235272.54254806036</v>
      </c>
      <c r="BN1132" s="9"/>
      <c r="BO1132" s="9"/>
      <c r="BP1132" s="9"/>
      <c r="BQ1132" s="9"/>
      <c r="BR1132" s="9"/>
      <c r="BS1132" s="9"/>
      <c r="BT1132" s="9"/>
      <c r="BU1132" s="9"/>
      <c r="BV1132" s="9">
        <f t="shared" si="138"/>
        <v>-104567.00149712618</v>
      </c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R1132" s="4"/>
      <c r="CS1132" s="4"/>
      <c r="CT1132" s="4"/>
      <c r="CU1132" s="4"/>
      <c r="CV1132" s="4"/>
      <c r="CW1132" s="4"/>
      <c r="CX1132" s="4"/>
      <c r="CY1132" s="4"/>
      <c r="CZ1132" s="4"/>
      <c r="DA1132" s="4"/>
      <c r="DB1132" s="4"/>
      <c r="DC1132" s="4"/>
      <c r="DD1132" s="4"/>
      <c r="DE1132" s="4"/>
      <c r="DF1132" s="4"/>
      <c r="DG1132" s="4"/>
      <c r="DH1132" s="4"/>
      <c r="DI1132" s="4"/>
      <c r="DJ1132" s="4"/>
      <c r="DK1132" s="4"/>
      <c r="DL1132" s="4"/>
      <c r="DM1132" s="4"/>
    </row>
    <row r="1133" spans="1:117">
      <c r="A1133" s="8">
        <v>1128</v>
      </c>
      <c r="B1133" s="20">
        <v>2015</v>
      </c>
      <c r="C1133" s="20">
        <v>1966</v>
      </c>
      <c r="D1133" s="21">
        <v>89.68</v>
      </c>
      <c r="E1133" s="9">
        <v>45647.884100000003</v>
      </c>
      <c r="F1133" s="9">
        <v>2042225.1486</v>
      </c>
      <c r="G1133" s="9">
        <v>77366.129400000005</v>
      </c>
      <c r="H1133" s="9">
        <v>379826.77659999998</v>
      </c>
      <c r="I1133" s="9">
        <v>75156.927500000005</v>
      </c>
      <c r="J1133" s="9">
        <v>49431.107799999998</v>
      </c>
      <c r="K1133" s="9">
        <v>11990.006600000001</v>
      </c>
      <c r="L1133" s="9">
        <v>2566368.1993</v>
      </c>
      <c r="M1133" s="9">
        <f t="shared" si="139"/>
        <v>37441.101199999997</v>
      </c>
      <c r="N1133" s="9"/>
      <c r="O1133" s="9"/>
      <c r="P1133" s="9"/>
      <c r="Q1133" s="9"/>
      <c r="R1133" s="9"/>
      <c r="S1133" s="9"/>
      <c r="T1133" s="9"/>
      <c r="U1133" s="9"/>
      <c r="V1133" s="9">
        <f t="shared" si="136"/>
        <v>314209.88410000002</v>
      </c>
      <c r="W1133" s="9"/>
      <c r="X1133" s="9"/>
      <c r="Y1133" s="9"/>
      <c r="Z1133" s="9"/>
      <c r="AA1133" s="8">
        <v>1128</v>
      </c>
      <c r="AB1133" s="20">
        <v>2016</v>
      </c>
      <c r="AC1133" s="20">
        <v>1941</v>
      </c>
      <c r="AD1133" s="21">
        <v>129.43</v>
      </c>
      <c r="AE1133" s="9">
        <f t="shared" si="140"/>
        <v>-150543.19360192679</v>
      </c>
      <c r="AF1133" s="9">
        <v>2185205.9682999998</v>
      </c>
      <c r="AG1133" s="9">
        <v>33508.915200000003</v>
      </c>
      <c r="AH1133" s="9">
        <v>198546.49829999998</v>
      </c>
      <c r="AI1133" s="9">
        <v>101443.5913</v>
      </c>
      <c r="AJ1133" s="9">
        <v>144159.1054</v>
      </c>
      <c r="AK1133" s="9">
        <v>55889.699817527173</v>
      </c>
      <c r="AL1133" s="9">
        <v>2757517.5722843995</v>
      </c>
      <c r="AM1133" s="9">
        <f t="shared" si="141"/>
        <v>88269.405582472828</v>
      </c>
      <c r="AN1133" s="9"/>
      <c r="AO1133" s="9"/>
      <c r="AP1133" s="9"/>
      <c r="AQ1133" s="9"/>
      <c r="AR1133" s="9"/>
      <c r="AS1133" s="9"/>
      <c r="AT1133" s="9"/>
      <c r="AU1133" s="9"/>
      <c r="AV1133" s="9">
        <f t="shared" si="137"/>
        <v>-150543.19360192679</v>
      </c>
      <c r="AW1133" s="9"/>
      <c r="AX1133" s="9"/>
      <c r="AY1133" s="9"/>
      <c r="AZ1133" s="9"/>
      <c r="BA1133" s="20">
        <v>1128</v>
      </c>
      <c r="BB1133" s="20">
        <v>2017</v>
      </c>
      <c r="BC1133" s="20">
        <v>1942</v>
      </c>
      <c r="BD1133" s="21">
        <v>148.11000000000001</v>
      </c>
      <c r="BE1133" s="9">
        <f t="shared" si="142"/>
        <v>-69631.740055604372</v>
      </c>
      <c r="BF1133" s="9">
        <v>2211077.9753</v>
      </c>
      <c r="BG1133" s="9">
        <v>33412.713799999998</v>
      </c>
      <c r="BH1133" s="9">
        <v>191847.4737</v>
      </c>
      <c r="BI1133" s="9">
        <v>75011.213348791905</v>
      </c>
      <c r="BJ1133" s="9">
        <v>314966.0134</v>
      </c>
      <c r="BK1133" s="9">
        <v>48513.34005193966</v>
      </c>
      <c r="BL1133" s="9">
        <v>2847433.7895524567</v>
      </c>
      <c r="BM1133" s="9">
        <f t="shared" si="143"/>
        <v>266452.67334806034</v>
      </c>
      <c r="BN1133" s="9"/>
      <c r="BO1133" s="9"/>
      <c r="BP1133" s="9"/>
      <c r="BQ1133" s="9"/>
      <c r="BR1133" s="9"/>
      <c r="BS1133" s="9"/>
      <c r="BT1133" s="9"/>
      <c r="BU1133" s="9"/>
      <c r="BV1133" s="9">
        <f t="shared" si="138"/>
        <v>-69631.740055604372</v>
      </c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R1133" s="4"/>
      <c r="CS1133" s="4"/>
      <c r="CT1133" s="4"/>
      <c r="CU1133" s="4"/>
      <c r="CV1133" s="4"/>
      <c r="CW1133" s="4"/>
      <c r="CX1133" s="4"/>
      <c r="CY1133" s="4"/>
      <c r="CZ1133" s="4"/>
      <c r="DA1133" s="4"/>
      <c r="DB1133" s="4"/>
      <c r="DC1133" s="4"/>
      <c r="DD1133" s="4"/>
      <c r="DE1133" s="4"/>
      <c r="DF1133" s="4"/>
      <c r="DG1133" s="4"/>
      <c r="DH1133" s="4"/>
      <c r="DI1133" s="4"/>
      <c r="DJ1133" s="4"/>
      <c r="DK1133" s="4"/>
      <c r="DL1133" s="4"/>
      <c r="DM1133" s="4"/>
    </row>
    <row r="1134" spans="1:117">
      <c r="A1134" s="8">
        <v>1129</v>
      </c>
      <c r="B1134" s="20">
        <v>2015</v>
      </c>
      <c r="C1134" s="20">
        <v>1990</v>
      </c>
      <c r="D1134" s="21">
        <v>103.3</v>
      </c>
      <c r="E1134" s="9">
        <v>107245.5759</v>
      </c>
      <c r="F1134" s="9">
        <v>2051387.547</v>
      </c>
      <c r="G1134" s="9">
        <v>77366.129400000005</v>
      </c>
      <c r="H1134" s="9">
        <v>380369.33590000001</v>
      </c>
      <c r="I1134" s="9">
        <v>73119.338900000002</v>
      </c>
      <c r="J1134" s="9">
        <v>111165.2567</v>
      </c>
      <c r="K1134" s="9">
        <v>0</v>
      </c>
      <c r="L1134" s="9">
        <v>2586162.0318999998</v>
      </c>
      <c r="M1134" s="9">
        <f t="shared" si="139"/>
        <v>111165.2567</v>
      </c>
      <c r="N1134" s="9"/>
      <c r="O1134" s="9"/>
      <c r="P1134" s="9"/>
      <c r="Q1134" s="9"/>
      <c r="R1134" s="9"/>
      <c r="S1134" s="9"/>
      <c r="T1134" s="9"/>
      <c r="U1134" s="9"/>
      <c r="V1134" s="9">
        <f t="shared" si="136"/>
        <v>375807.5759</v>
      </c>
      <c r="W1134" s="9"/>
      <c r="X1134" s="9"/>
      <c r="Y1134" s="9"/>
      <c r="Z1134" s="9"/>
      <c r="AA1134" s="8">
        <v>1129</v>
      </c>
      <c r="AB1134" s="20">
        <v>2016</v>
      </c>
      <c r="AC1134" s="20">
        <v>1967</v>
      </c>
      <c r="AD1134" s="21">
        <v>128.53</v>
      </c>
      <c r="AE1134" s="9">
        <f t="shared" si="140"/>
        <v>146021.55709807342</v>
      </c>
      <c r="AF1134" s="9">
        <v>2178146.8355</v>
      </c>
      <c r="AG1134" s="9">
        <v>33508.915200000003</v>
      </c>
      <c r="AH1134" s="9">
        <v>203882.30429999999</v>
      </c>
      <c r="AI1134" s="9">
        <v>81398.231</v>
      </c>
      <c r="AJ1134" s="9">
        <v>457359.62479999999</v>
      </c>
      <c r="AK1134" s="9">
        <v>17318.325617527171</v>
      </c>
      <c r="AL1134" s="9">
        <v>2790956.0280843996</v>
      </c>
      <c r="AM1134" s="9">
        <f t="shared" si="141"/>
        <v>440041.29918247281</v>
      </c>
      <c r="AN1134" s="9"/>
      <c r="AO1134" s="9"/>
      <c r="AP1134" s="9"/>
      <c r="AQ1134" s="9"/>
      <c r="AR1134" s="9"/>
      <c r="AS1134" s="9"/>
      <c r="AT1134" s="9"/>
      <c r="AU1134" s="9"/>
      <c r="AV1134" s="9">
        <f t="shared" si="137"/>
        <v>146021.55709807342</v>
      </c>
      <c r="AW1134" s="9"/>
      <c r="AX1134" s="9"/>
      <c r="AY1134" s="9"/>
      <c r="AZ1134" s="9"/>
      <c r="BA1134" s="20">
        <v>1129</v>
      </c>
      <c r="BB1134" s="20">
        <v>2017</v>
      </c>
      <c r="BC1134" s="20">
        <v>1968</v>
      </c>
      <c r="BD1134" s="21">
        <v>152.97999999999999</v>
      </c>
      <c r="BE1134" s="9">
        <f t="shared" si="142"/>
        <v>-22959.391434633639</v>
      </c>
      <c r="BF1134" s="9">
        <v>2163041.9525000001</v>
      </c>
      <c r="BG1134" s="9">
        <v>33412.713799999998</v>
      </c>
      <c r="BH1134" s="9">
        <v>192426.25410000002</v>
      </c>
      <c r="BI1134" s="9">
        <v>72836.872369762394</v>
      </c>
      <c r="BJ1134" s="9">
        <v>419623.0134</v>
      </c>
      <c r="BK1134" s="9">
        <v>41767.879451939662</v>
      </c>
      <c r="BL1134" s="9">
        <v>2862532.3181524565</v>
      </c>
      <c r="BM1134" s="9">
        <f t="shared" si="143"/>
        <v>377855.13394806033</v>
      </c>
      <c r="BN1134" s="9"/>
      <c r="BO1134" s="9"/>
      <c r="BP1134" s="9"/>
      <c r="BQ1134" s="9"/>
      <c r="BR1134" s="9"/>
      <c r="BS1134" s="9"/>
      <c r="BT1134" s="9"/>
      <c r="BU1134" s="9"/>
      <c r="BV1134" s="9">
        <f t="shared" si="138"/>
        <v>-22959.391434633639</v>
      </c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R1134" s="4"/>
      <c r="CS1134" s="4"/>
      <c r="CT1134" s="4"/>
      <c r="CU1134" s="4"/>
      <c r="CV1134" s="4"/>
      <c r="CW1134" s="4"/>
      <c r="CX1134" s="4"/>
      <c r="CY1134" s="4"/>
      <c r="CZ1134" s="4"/>
      <c r="DA1134" s="4"/>
      <c r="DB1134" s="4"/>
      <c r="DC1134" s="4"/>
      <c r="DD1134" s="4"/>
      <c r="DE1134" s="4"/>
      <c r="DF1134" s="4"/>
      <c r="DG1134" s="4"/>
      <c r="DH1134" s="4"/>
      <c r="DI1134" s="4"/>
      <c r="DJ1134" s="4"/>
      <c r="DK1134" s="4"/>
      <c r="DL1134" s="4"/>
      <c r="DM1134" s="4"/>
    </row>
    <row r="1135" spans="1:117">
      <c r="A1135" s="8">
        <v>1130</v>
      </c>
      <c r="B1135" s="20">
        <v>2015</v>
      </c>
      <c r="C1135" s="20">
        <v>1988</v>
      </c>
      <c r="D1135" s="21">
        <v>75.92</v>
      </c>
      <c r="E1135" s="9">
        <v>68570.391699999993</v>
      </c>
      <c r="F1135" s="9">
        <v>2042263.1232</v>
      </c>
      <c r="G1135" s="9">
        <v>77366.129400000005</v>
      </c>
      <c r="H1135" s="9">
        <v>380444.18089999998</v>
      </c>
      <c r="I1135" s="9">
        <v>72838.257599999997</v>
      </c>
      <c r="J1135" s="9">
        <v>76050.7745</v>
      </c>
      <c r="K1135" s="9">
        <v>1915.1541999999999</v>
      </c>
      <c r="L1135" s="9">
        <v>2578476.9197</v>
      </c>
      <c r="M1135" s="9">
        <f t="shared" si="139"/>
        <v>74135.620299999995</v>
      </c>
      <c r="N1135" s="9"/>
      <c r="O1135" s="9"/>
      <c r="P1135" s="9"/>
      <c r="Q1135" s="9"/>
      <c r="R1135" s="9"/>
      <c r="S1135" s="9"/>
      <c r="T1135" s="9"/>
      <c r="U1135" s="9"/>
      <c r="V1135" s="9">
        <f t="shared" si="136"/>
        <v>337132.39170000004</v>
      </c>
      <c r="W1135" s="9"/>
      <c r="X1135" s="9"/>
      <c r="Y1135" s="9"/>
      <c r="Z1135" s="9"/>
      <c r="AA1135" s="8">
        <v>1130</v>
      </c>
      <c r="AB1135" s="20">
        <v>2016</v>
      </c>
      <c r="AC1135" s="20">
        <v>1938</v>
      </c>
      <c r="AD1135" s="21">
        <v>106.66</v>
      </c>
      <c r="AE1135" s="9">
        <f t="shared" si="140"/>
        <v>23666.975698073395</v>
      </c>
      <c r="AF1135" s="9">
        <v>2167899.1442</v>
      </c>
      <c r="AG1135" s="9">
        <v>33508.915200000003</v>
      </c>
      <c r="AH1135" s="9">
        <v>204101.04269999999</v>
      </c>
      <c r="AI1135" s="9">
        <v>80576.482699999993</v>
      </c>
      <c r="AJ1135" s="9">
        <v>342480.00420000002</v>
      </c>
      <c r="AK1135" s="9">
        <v>24144.268117527172</v>
      </c>
      <c r="AL1135" s="9">
        <v>2780754.3451843997</v>
      </c>
      <c r="AM1135" s="9">
        <f t="shared" si="141"/>
        <v>318335.73608247284</v>
      </c>
      <c r="AN1135" s="9"/>
      <c r="AO1135" s="9"/>
      <c r="AP1135" s="9"/>
      <c r="AQ1135" s="9"/>
      <c r="AR1135" s="9"/>
      <c r="AS1135" s="9"/>
      <c r="AT1135" s="9"/>
      <c r="AU1135" s="9"/>
      <c r="AV1135" s="9">
        <f t="shared" si="137"/>
        <v>23666.975698073395</v>
      </c>
      <c r="AW1135" s="9"/>
      <c r="AX1135" s="9"/>
      <c r="AY1135" s="9"/>
      <c r="AZ1135" s="9"/>
      <c r="BA1135" s="20">
        <v>1130</v>
      </c>
      <c r="BB1135" s="20">
        <v>2017</v>
      </c>
      <c r="BC1135" s="20">
        <v>1939</v>
      </c>
      <c r="BD1135" s="21">
        <v>108.27</v>
      </c>
      <c r="BE1135" s="9">
        <f t="shared" si="142"/>
        <v>-200206.48871237412</v>
      </c>
      <c r="BF1135" s="9">
        <v>2200391.8574999999</v>
      </c>
      <c r="BG1135" s="9">
        <v>33412.713799999998</v>
      </c>
      <c r="BH1135" s="9">
        <v>186081.66500000001</v>
      </c>
      <c r="BI1135" s="9">
        <v>96671.992092021799</v>
      </c>
      <c r="BJ1135" s="9">
        <v>200662.16079999998</v>
      </c>
      <c r="BK1135" s="9">
        <v>74291.104851939657</v>
      </c>
      <c r="BL1135" s="9">
        <v>2843135.7730524563</v>
      </c>
      <c r="BM1135" s="9">
        <f t="shared" si="143"/>
        <v>126371.05594806033</v>
      </c>
      <c r="BN1135" s="9"/>
      <c r="BO1135" s="9"/>
      <c r="BP1135" s="9"/>
      <c r="BQ1135" s="9"/>
      <c r="BR1135" s="9"/>
      <c r="BS1135" s="9"/>
      <c r="BT1135" s="9"/>
      <c r="BU1135" s="9"/>
      <c r="BV1135" s="9">
        <f t="shared" si="138"/>
        <v>-200206.48871237412</v>
      </c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R1135" s="4"/>
      <c r="CS1135" s="4"/>
      <c r="CT1135" s="4"/>
      <c r="CU1135" s="4"/>
      <c r="CV1135" s="4"/>
      <c r="CW1135" s="4"/>
      <c r="CX1135" s="4"/>
      <c r="CY1135" s="4"/>
      <c r="CZ1135" s="4"/>
      <c r="DA1135" s="4"/>
      <c r="DB1135" s="4"/>
      <c r="DC1135" s="4"/>
      <c r="DD1135" s="4"/>
      <c r="DE1135" s="4"/>
      <c r="DF1135" s="4"/>
      <c r="DG1135" s="4"/>
      <c r="DH1135" s="4"/>
      <c r="DI1135" s="4"/>
      <c r="DJ1135" s="4"/>
      <c r="DK1135" s="4"/>
      <c r="DL1135" s="4"/>
      <c r="DM1135" s="4"/>
    </row>
    <row r="1136" spans="1:117">
      <c r="A1136" s="8">
        <v>1131</v>
      </c>
      <c r="B1136" s="20">
        <v>2015</v>
      </c>
      <c r="C1136" s="20">
        <v>1956</v>
      </c>
      <c r="D1136" s="21">
        <v>140.97999999999999</v>
      </c>
      <c r="E1136" s="9">
        <v>29346.119600000002</v>
      </c>
      <c r="F1136" s="9">
        <v>2028287.6544000001</v>
      </c>
      <c r="G1136" s="9">
        <v>77366.129400000005</v>
      </c>
      <c r="H1136" s="9">
        <v>380342.99719999998</v>
      </c>
      <c r="I1136" s="9">
        <v>73218.254400000005</v>
      </c>
      <c r="J1136" s="9">
        <v>43437.141900000002</v>
      </c>
      <c r="K1136" s="9">
        <v>1068.8696</v>
      </c>
      <c r="L1136" s="9">
        <v>2572237.1880000001</v>
      </c>
      <c r="M1136" s="9">
        <f t="shared" si="139"/>
        <v>42368.272300000004</v>
      </c>
      <c r="N1136" s="9"/>
      <c r="O1136" s="9"/>
      <c r="P1136" s="9"/>
      <c r="Q1136" s="9"/>
      <c r="R1136" s="9"/>
      <c r="S1136" s="9"/>
      <c r="T1136" s="9"/>
      <c r="U1136" s="9"/>
      <c r="V1136" s="9">
        <f t="shared" si="136"/>
        <v>297908.11960000003</v>
      </c>
      <c r="W1136" s="9"/>
      <c r="X1136" s="9"/>
      <c r="Y1136" s="9"/>
      <c r="Z1136" s="9"/>
      <c r="AA1136" s="8">
        <v>1131</v>
      </c>
      <c r="AB1136" s="20">
        <v>2016</v>
      </c>
      <c r="AC1136" s="20">
        <v>1936</v>
      </c>
      <c r="AD1136" s="21">
        <v>90.47</v>
      </c>
      <c r="AE1136" s="9">
        <f t="shared" si="140"/>
        <v>-145058.79960192647</v>
      </c>
      <c r="AF1136" s="9">
        <v>2122726.088</v>
      </c>
      <c r="AG1136" s="9">
        <v>33508.915200000003</v>
      </c>
      <c r="AH1136" s="9">
        <v>195164.128</v>
      </c>
      <c r="AI1136" s="9">
        <v>114150.3558</v>
      </c>
      <c r="AJ1136" s="9">
        <v>211403.27160000001</v>
      </c>
      <c r="AK1136" s="9">
        <v>48123.083017527169</v>
      </c>
      <c r="AL1136" s="9">
        <v>2773888.4751843996</v>
      </c>
      <c r="AM1136" s="9">
        <f t="shared" si="141"/>
        <v>163280.18858247285</v>
      </c>
      <c r="AN1136" s="9"/>
      <c r="AO1136" s="9"/>
      <c r="AP1136" s="9"/>
      <c r="AQ1136" s="9"/>
      <c r="AR1136" s="9"/>
      <c r="AS1136" s="9"/>
      <c r="AT1136" s="9"/>
      <c r="AU1136" s="9"/>
      <c r="AV1136" s="9">
        <f t="shared" si="137"/>
        <v>-145058.79960192647</v>
      </c>
      <c r="AW1136" s="9"/>
      <c r="AX1136" s="9"/>
      <c r="AY1136" s="9"/>
      <c r="AZ1136" s="9"/>
      <c r="BA1136" s="20">
        <v>1131</v>
      </c>
      <c r="BB1136" s="20">
        <v>2017</v>
      </c>
      <c r="BC1136" s="20">
        <v>1937</v>
      </c>
      <c r="BD1136" s="21">
        <v>136</v>
      </c>
      <c r="BE1136" s="9">
        <f t="shared" si="142"/>
        <v>-317284.27451338386</v>
      </c>
      <c r="BF1136" s="9">
        <v>2165095.4547999999</v>
      </c>
      <c r="BG1136" s="9">
        <v>33412.713799999998</v>
      </c>
      <c r="BH1136" s="9">
        <v>181496.5931</v>
      </c>
      <c r="BI1136" s="9">
        <v>113897.021891012</v>
      </c>
      <c r="BJ1136" s="9">
        <v>131030.1118</v>
      </c>
      <c r="BK1136" s="9">
        <v>105131.36915193967</v>
      </c>
      <c r="BL1136" s="9">
        <v>2837084.8007524563</v>
      </c>
      <c r="BM1136" s="9">
        <f t="shared" si="143"/>
        <v>25898.742648060332</v>
      </c>
      <c r="BN1136" s="9"/>
      <c r="BO1136" s="9"/>
      <c r="BP1136" s="9"/>
      <c r="BQ1136" s="9"/>
      <c r="BR1136" s="9"/>
      <c r="BS1136" s="9"/>
      <c r="BT1136" s="9"/>
      <c r="BU1136" s="9"/>
      <c r="BV1136" s="9">
        <f t="shared" si="138"/>
        <v>-317284.27451338386</v>
      </c>
      <c r="BW1136" s="4"/>
      <c r="BX1136" s="4"/>
      <c r="BY1136" s="4"/>
      <c r="BZ1136" s="4"/>
      <c r="CA1136" s="4"/>
      <c r="CB1136" s="4"/>
      <c r="CC1136" s="4"/>
      <c r="CD1136" s="4"/>
      <c r="CE1136" s="4"/>
      <c r="CF1136" s="4"/>
      <c r="CG1136" s="4"/>
      <c r="CH1136" s="4"/>
      <c r="CI1136" s="4"/>
      <c r="CJ1136" s="4"/>
      <c r="CK1136" s="4"/>
      <c r="CL1136" s="4"/>
      <c r="CM1136" s="4"/>
      <c r="CR1136" s="4"/>
      <c r="CS1136" s="4"/>
      <c r="CT1136" s="4"/>
      <c r="CU1136" s="4"/>
      <c r="CV1136" s="4"/>
      <c r="CW1136" s="4"/>
      <c r="CX1136" s="4"/>
      <c r="CY1136" s="4"/>
      <c r="CZ1136" s="4"/>
      <c r="DA1136" s="4"/>
      <c r="DB1136" s="4"/>
      <c r="DC1136" s="4"/>
      <c r="DD1136" s="4"/>
      <c r="DE1136" s="4"/>
      <c r="DF1136" s="4"/>
      <c r="DG1136" s="4"/>
      <c r="DH1136" s="4"/>
      <c r="DI1136" s="4"/>
      <c r="DJ1136" s="4"/>
      <c r="DK1136" s="4"/>
      <c r="DL1136" s="4"/>
      <c r="DM1136" s="4"/>
    </row>
    <row r="1137" spans="1:117">
      <c r="A1137" s="8">
        <v>1132</v>
      </c>
      <c r="B1137" s="20">
        <v>2015</v>
      </c>
      <c r="C1137" s="20">
        <v>1968</v>
      </c>
      <c r="D1137" s="21">
        <v>96.29</v>
      </c>
      <c r="E1137" s="9">
        <v>48877.0599</v>
      </c>
      <c r="F1137" s="9">
        <v>2076722.1969000001</v>
      </c>
      <c r="G1137" s="9">
        <v>77366.129400000005</v>
      </c>
      <c r="H1137" s="9">
        <v>380828.31479999999</v>
      </c>
      <c r="I1137" s="9">
        <v>71395.637700000007</v>
      </c>
      <c r="J1137" s="9">
        <v>39737.943500000001</v>
      </c>
      <c r="K1137" s="9">
        <v>27692.030699999999</v>
      </c>
      <c r="L1137" s="9">
        <v>2569481.1316999998</v>
      </c>
      <c r="M1137" s="9">
        <f t="shared" si="139"/>
        <v>12045.912800000002</v>
      </c>
      <c r="N1137" s="9"/>
      <c r="O1137" s="9"/>
      <c r="P1137" s="9"/>
      <c r="Q1137" s="9"/>
      <c r="R1137" s="9"/>
      <c r="S1137" s="9"/>
      <c r="T1137" s="9"/>
      <c r="U1137" s="9"/>
      <c r="V1137" s="9">
        <f t="shared" si="136"/>
        <v>317439.05989999999</v>
      </c>
      <c r="W1137" s="9"/>
      <c r="X1137" s="9"/>
      <c r="Y1137" s="9"/>
      <c r="Z1137" s="9"/>
      <c r="AA1137" s="8">
        <v>1132</v>
      </c>
      <c r="AB1137" s="20">
        <v>2016</v>
      </c>
      <c r="AC1137" s="20">
        <v>1970</v>
      </c>
      <c r="AD1137" s="21">
        <v>167.75</v>
      </c>
      <c r="AE1137" s="9">
        <f t="shared" si="140"/>
        <v>21761.761798072606</v>
      </c>
      <c r="AF1137" s="9">
        <v>2223594.8095</v>
      </c>
      <c r="AG1137" s="9">
        <v>33508.915200000003</v>
      </c>
      <c r="AH1137" s="9">
        <v>202607.77579999997</v>
      </c>
      <c r="AI1137" s="9">
        <v>86186.332899999994</v>
      </c>
      <c r="AJ1137" s="9">
        <v>290707.05650000001</v>
      </c>
      <c r="AK1137" s="9">
        <v>43976.62591752717</v>
      </c>
      <c r="AL1137" s="9">
        <v>2770866.5021843999</v>
      </c>
      <c r="AM1137" s="9">
        <f t="shared" si="141"/>
        <v>246730.43058247282</v>
      </c>
      <c r="AN1137" s="9"/>
      <c r="AO1137" s="9"/>
      <c r="AP1137" s="9"/>
      <c r="AQ1137" s="9"/>
      <c r="AR1137" s="9"/>
      <c r="AS1137" s="9"/>
      <c r="AT1137" s="9"/>
      <c r="AU1137" s="9"/>
      <c r="AV1137" s="9">
        <f t="shared" si="137"/>
        <v>21761.761798072606</v>
      </c>
      <c r="AW1137" s="9"/>
      <c r="AX1137" s="9"/>
      <c r="AY1137" s="9"/>
      <c r="AZ1137" s="9"/>
      <c r="BA1137" s="20">
        <v>1132</v>
      </c>
      <c r="BB1137" s="20">
        <v>2017</v>
      </c>
      <c r="BC1137" s="20">
        <v>1971</v>
      </c>
      <c r="BD1137" s="21">
        <v>184.31</v>
      </c>
      <c r="BE1137" s="9">
        <f t="shared" si="142"/>
        <v>78989.120606389828</v>
      </c>
      <c r="BF1137" s="9">
        <v>2228308.4311000002</v>
      </c>
      <c r="BG1137" s="9">
        <v>33412.713799999998</v>
      </c>
      <c r="BH1137" s="9">
        <v>191561.88460000002</v>
      </c>
      <c r="BI1137" s="9">
        <v>76084.104210785605</v>
      </c>
      <c r="BJ1137" s="9">
        <v>485513.2352</v>
      </c>
      <c r="BK1137" s="9">
        <v>46359.396651939664</v>
      </c>
      <c r="BL1137" s="9">
        <v>2889531.8516524564</v>
      </c>
      <c r="BM1137" s="9">
        <f t="shared" si="143"/>
        <v>439153.83854806033</v>
      </c>
      <c r="BN1137" s="9"/>
      <c r="BO1137" s="9"/>
      <c r="BP1137" s="9"/>
      <c r="BQ1137" s="9"/>
      <c r="BR1137" s="9"/>
      <c r="BS1137" s="9"/>
      <c r="BT1137" s="9"/>
      <c r="BU1137" s="9"/>
      <c r="BV1137" s="9">
        <f t="shared" si="138"/>
        <v>78989.120606389828</v>
      </c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R1137" s="4"/>
      <c r="CS1137" s="4"/>
      <c r="CT1137" s="4"/>
      <c r="CU1137" s="4"/>
      <c r="CV1137" s="4"/>
      <c r="CW1137" s="4"/>
      <c r="CX1137" s="4"/>
      <c r="CY1137" s="4"/>
      <c r="CZ1137" s="4"/>
      <c r="DA1137" s="4"/>
      <c r="DB1137" s="4"/>
      <c r="DC1137" s="4"/>
      <c r="DD1137" s="4"/>
      <c r="DE1137" s="4"/>
      <c r="DF1137" s="4"/>
      <c r="DG1137" s="4"/>
      <c r="DH1137" s="4"/>
      <c r="DI1137" s="4"/>
      <c r="DJ1137" s="4"/>
      <c r="DK1137" s="4"/>
      <c r="DL1137" s="4"/>
      <c r="DM1137" s="4"/>
    </row>
    <row r="1138" spans="1:117">
      <c r="A1138" s="8">
        <v>1133</v>
      </c>
      <c r="B1138" s="20">
        <v>2015</v>
      </c>
      <c r="C1138" s="20">
        <v>1959</v>
      </c>
      <c r="D1138" s="21">
        <v>119.32</v>
      </c>
      <c r="E1138" s="9">
        <v>62841.345699999998</v>
      </c>
      <c r="F1138" s="9">
        <v>2044816.0854</v>
      </c>
      <c r="G1138" s="9">
        <v>77366.129400000005</v>
      </c>
      <c r="H1138" s="9">
        <v>381222.2794</v>
      </c>
      <c r="I1138" s="9">
        <v>69916.098700000002</v>
      </c>
      <c r="J1138" s="9">
        <v>63109.634599999998</v>
      </c>
      <c r="K1138" s="9">
        <v>0</v>
      </c>
      <c r="L1138" s="9">
        <v>2573588.8816999998</v>
      </c>
      <c r="M1138" s="9">
        <f t="shared" si="139"/>
        <v>63109.634599999998</v>
      </c>
      <c r="N1138" s="9"/>
      <c r="O1138" s="9"/>
      <c r="P1138" s="9"/>
      <c r="Q1138" s="9"/>
      <c r="R1138" s="9"/>
      <c r="S1138" s="9"/>
      <c r="T1138" s="9"/>
      <c r="U1138" s="9"/>
      <c r="V1138" s="9">
        <f t="shared" si="136"/>
        <v>331403.34570000001</v>
      </c>
      <c r="W1138" s="9"/>
      <c r="X1138" s="9"/>
      <c r="Y1138" s="9"/>
      <c r="Z1138" s="9"/>
      <c r="AA1138" s="8">
        <v>1133</v>
      </c>
      <c r="AB1138" s="20">
        <v>2016</v>
      </c>
      <c r="AC1138" s="20">
        <v>1946</v>
      </c>
      <c r="AD1138" s="21">
        <v>139.6</v>
      </c>
      <c r="AE1138" s="9">
        <f t="shared" si="140"/>
        <v>107129.33739807317</v>
      </c>
      <c r="AF1138" s="9">
        <v>2169543.7958</v>
      </c>
      <c r="AG1138" s="9">
        <v>33508.915200000003</v>
      </c>
      <c r="AH1138" s="9">
        <v>203406.67189999999</v>
      </c>
      <c r="AI1138" s="9">
        <v>83185.069600000003</v>
      </c>
      <c r="AJ1138" s="9">
        <v>421711.46850000002</v>
      </c>
      <c r="AK1138" s="9">
        <v>19145.914017527171</v>
      </c>
      <c r="AL1138" s="9">
        <v>2785080.6695843996</v>
      </c>
      <c r="AM1138" s="9">
        <f t="shared" si="141"/>
        <v>402565.55448247283</v>
      </c>
      <c r="AN1138" s="9"/>
      <c r="AO1138" s="9"/>
      <c r="AP1138" s="9"/>
      <c r="AQ1138" s="9"/>
      <c r="AR1138" s="9"/>
      <c r="AS1138" s="9"/>
      <c r="AT1138" s="9"/>
      <c r="AU1138" s="9"/>
      <c r="AV1138" s="9">
        <f t="shared" si="137"/>
        <v>107129.33739807317</v>
      </c>
      <c r="AW1138" s="9"/>
      <c r="AX1138" s="9"/>
      <c r="AY1138" s="9"/>
      <c r="AZ1138" s="9"/>
      <c r="BA1138" s="20">
        <v>1133</v>
      </c>
      <c r="BB1138" s="20">
        <v>2017</v>
      </c>
      <c r="BC1138" s="20">
        <v>1947</v>
      </c>
      <c r="BD1138" s="21">
        <v>169.22</v>
      </c>
      <c r="BE1138" s="9">
        <f t="shared" si="142"/>
        <v>103468.79736900656</v>
      </c>
      <c r="BF1138" s="9">
        <v>2181906.62</v>
      </c>
      <c r="BG1138" s="9">
        <v>33412.713799999998</v>
      </c>
      <c r="BH1138" s="9">
        <v>191412.84789999999</v>
      </c>
      <c r="BI1138" s="9">
        <v>76643.999773402102</v>
      </c>
      <c r="BJ1138" s="9">
        <v>535499.48569999996</v>
      </c>
      <c r="BK1138" s="9">
        <v>42078.679851939662</v>
      </c>
      <c r="BL1138" s="9">
        <v>2873328.1899524564</v>
      </c>
      <c r="BM1138" s="9">
        <f t="shared" si="143"/>
        <v>493420.80584806029</v>
      </c>
      <c r="BN1138" s="9"/>
      <c r="BO1138" s="9"/>
      <c r="BP1138" s="9"/>
      <c r="BQ1138" s="9"/>
      <c r="BR1138" s="9"/>
      <c r="BS1138" s="9"/>
      <c r="BT1138" s="9"/>
      <c r="BU1138" s="9"/>
      <c r="BV1138" s="9">
        <f t="shared" si="138"/>
        <v>103468.79736900656</v>
      </c>
      <c r="BW1138" s="4"/>
      <c r="BX1138" s="4"/>
      <c r="BY1138" s="4"/>
      <c r="BZ1138" s="4"/>
      <c r="CA1138" s="4"/>
      <c r="CB1138" s="4"/>
      <c r="CC1138" s="4"/>
      <c r="CD1138" s="4"/>
      <c r="CE1138" s="4"/>
      <c r="CF1138" s="4"/>
      <c r="CG1138" s="4"/>
      <c r="CH1138" s="4"/>
      <c r="CI1138" s="4"/>
      <c r="CJ1138" s="4"/>
      <c r="CK1138" s="4"/>
      <c r="CL1138" s="4"/>
      <c r="CM1138" s="4"/>
      <c r="CR1138" s="4"/>
      <c r="CS1138" s="4"/>
      <c r="CT1138" s="4"/>
      <c r="CU1138" s="4"/>
      <c r="CV1138" s="4"/>
      <c r="CW1138" s="4"/>
      <c r="CX1138" s="4"/>
      <c r="CY1138" s="4"/>
      <c r="CZ1138" s="4"/>
      <c r="DA1138" s="4"/>
      <c r="DB1138" s="4"/>
      <c r="DC1138" s="4"/>
      <c r="DD1138" s="4"/>
      <c r="DE1138" s="4"/>
      <c r="DF1138" s="4"/>
      <c r="DG1138" s="4"/>
      <c r="DH1138" s="4"/>
      <c r="DI1138" s="4"/>
      <c r="DJ1138" s="4"/>
      <c r="DK1138" s="4"/>
      <c r="DL1138" s="4"/>
      <c r="DM1138" s="4"/>
    </row>
    <row r="1139" spans="1:117">
      <c r="A1139" s="8">
        <v>1134</v>
      </c>
      <c r="B1139" s="20">
        <v>2015</v>
      </c>
      <c r="C1139" s="20">
        <v>1969</v>
      </c>
      <c r="D1139" s="21">
        <v>121.38</v>
      </c>
      <c r="E1139" s="9">
        <v>77997.450500000006</v>
      </c>
      <c r="F1139" s="9">
        <v>2054474.4428000001</v>
      </c>
      <c r="G1139" s="9">
        <v>77366.129400000005</v>
      </c>
      <c r="H1139" s="9">
        <v>379882.9142</v>
      </c>
      <c r="I1139" s="9">
        <v>74946.101899999994</v>
      </c>
      <c r="J1139" s="9">
        <v>70445.559800000003</v>
      </c>
      <c r="K1139" s="9">
        <v>0</v>
      </c>
      <c r="L1139" s="9">
        <v>2579117.6976999999</v>
      </c>
      <c r="M1139" s="9">
        <f t="shared" si="139"/>
        <v>70445.559800000003</v>
      </c>
      <c r="N1139" s="9"/>
      <c r="O1139" s="9"/>
      <c r="P1139" s="9"/>
      <c r="Q1139" s="9"/>
      <c r="R1139" s="9"/>
      <c r="S1139" s="9"/>
      <c r="T1139" s="9"/>
      <c r="U1139" s="9"/>
      <c r="V1139" s="9">
        <f t="shared" si="136"/>
        <v>346559.45050000004</v>
      </c>
      <c r="W1139" s="9"/>
      <c r="X1139" s="9"/>
      <c r="Y1139" s="9"/>
      <c r="Z1139" s="9"/>
      <c r="AA1139" s="8">
        <v>1134</v>
      </c>
      <c r="AB1139" s="20">
        <v>2016</v>
      </c>
      <c r="AC1139" s="20">
        <v>1970</v>
      </c>
      <c r="AD1139" s="21">
        <v>167.75</v>
      </c>
      <c r="AE1139" s="9">
        <f t="shared" si="140"/>
        <v>18610.193698073272</v>
      </c>
      <c r="AF1139" s="9">
        <v>2165815.9961999999</v>
      </c>
      <c r="AG1139" s="9">
        <v>33508.915200000003</v>
      </c>
      <c r="AH1139" s="9">
        <v>201713.0496</v>
      </c>
      <c r="AI1139" s="9">
        <v>89547.607699999993</v>
      </c>
      <c r="AJ1139" s="9">
        <v>326413.46880000003</v>
      </c>
      <c r="AK1139" s="9">
        <v>26543.017717527171</v>
      </c>
      <c r="AL1139" s="9">
        <v>2771845.8260843996</v>
      </c>
      <c r="AM1139" s="9">
        <f t="shared" si="141"/>
        <v>299870.45108247286</v>
      </c>
      <c r="AN1139" s="9"/>
      <c r="AO1139" s="9"/>
      <c r="AP1139" s="9"/>
      <c r="AQ1139" s="9"/>
      <c r="AR1139" s="9"/>
      <c r="AS1139" s="9"/>
      <c r="AT1139" s="9"/>
      <c r="AU1139" s="9"/>
      <c r="AV1139" s="9">
        <f t="shared" si="137"/>
        <v>18610.193698073272</v>
      </c>
      <c r="AW1139" s="9"/>
      <c r="AX1139" s="9"/>
      <c r="AY1139" s="9"/>
      <c r="AZ1139" s="9"/>
      <c r="BA1139" s="20">
        <v>1134</v>
      </c>
      <c r="BB1139" s="20">
        <v>2017</v>
      </c>
      <c r="BC1139" s="20">
        <v>1971</v>
      </c>
      <c r="BD1139" s="21">
        <v>184.31</v>
      </c>
      <c r="BE1139" s="9">
        <f t="shared" si="142"/>
        <v>49859.037599978037</v>
      </c>
      <c r="BF1139" s="9">
        <v>2155644.1178000001</v>
      </c>
      <c r="BG1139" s="9">
        <v>33412.713799999998</v>
      </c>
      <c r="BH1139" s="9">
        <v>191069.32740000001</v>
      </c>
      <c r="BI1139" s="9">
        <v>77934.524804374305</v>
      </c>
      <c r="BJ1139" s="9">
        <v>527326.37879999995</v>
      </c>
      <c r="BK1139" s="9">
        <v>39851.031151939664</v>
      </c>
      <c r="BL1139" s="9">
        <v>2895676.9938524566</v>
      </c>
      <c r="BM1139" s="9">
        <f t="shared" si="143"/>
        <v>487475.3476480603</v>
      </c>
      <c r="BN1139" s="9"/>
      <c r="BO1139" s="9"/>
      <c r="BP1139" s="9"/>
      <c r="BQ1139" s="9"/>
      <c r="BR1139" s="9"/>
      <c r="BS1139" s="9"/>
      <c r="BT1139" s="9"/>
      <c r="BU1139" s="9"/>
      <c r="BV1139" s="9">
        <f t="shared" si="138"/>
        <v>49859.037599978037</v>
      </c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4"/>
      <c r="DE1139" s="4"/>
      <c r="DF1139" s="4"/>
      <c r="DG1139" s="4"/>
      <c r="DH1139" s="4"/>
      <c r="DI1139" s="4"/>
      <c r="DJ1139" s="4"/>
      <c r="DK1139" s="4"/>
      <c r="DL1139" s="4"/>
      <c r="DM1139" s="4"/>
    </row>
    <row r="1140" spans="1:117">
      <c r="A1140" s="8">
        <v>1135</v>
      </c>
      <c r="B1140" s="20">
        <v>2015</v>
      </c>
      <c r="C1140" s="20">
        <v>1998</v>
      </c>
      <c r="D1140" s="21">
        <v>105.25</v>
      </c>
      <c r="E1140" s="9">
        <v>109697.1795</v>
      </c>
      <c r="F1140" s="9">
        <v>2050252.3603999999</v>
      </c>
      <c r="G1140" s="9">
        <v>77366.129400000005</v>
      </c>
      <c r="H1140" s="9">
        <v>380645.08039999998</v>
      </c>
      <c r="I1140" s="9">
        <v>72083.776800000007</v>
      </c>
      <c r="J1140" s="9">
        <v>111272.3798</v>
      </c>
      <c r="K1140" s="9">
        <v>513.75930000000005</v>
      </c>
      <c r="L1140" s="9">
        <v>2581408.7880000002</v>
      </c>
      <c r="M1140" s="9">
        <f t="shared" si="139"/>
        <v>110758.62049999999</v>
      </c>
      <c r="N1140" s="9"/>
      <c r="O1140" s="9"/>
      <c r="P1140" s="9"/>
      <c r="Q1140" s="9"/>
      <c r="R1140" s="9"/>
      <c r="S1140" s="9"/>
      <c r="T1140" s="9"/>
      <c r="U1140" s="9"/>
      <c r="V1140" s="9">
        <f t="shared" si="136"/>
        <v>378259.17950000003</v>
      </c>
      <c r="W1140" s="9"/>
      <c r="X1140" s="9"/>
      <c r="Y1140" s="9"/>
      <c r="Z1140" s="9"/>
      <c r="AA1140" s="8">
        <v>1135</v>
      </c>
      <c r="AB1140" s="20">
        <v>2016</v>
      </c>
      <c r="AC1140" s="20">
        <v>2006</v>
      </c>
      <c r="AD1140" s="21">
        <v>123.71</v>
      </c>
      <c r="AE1140" s="9">
        <f t="shared" si="140"/>
        <v>46154.039598073345</v>
      </c>
      <c r="AF1140" s="9">
        <v>2219815.2881</v>
      </c>
      <c r="AG1140" s="9">
        <v>33508.915200000003</v>
      </c>
      <c r="AH1140" s="9">
        <v>203761.22779999999</v>
      </c>
      <c r="AI1140" s="9">
        <v>81853.0867</v>
      </c>
      <c r="AJ1140" s="9">
        <v>321346.86780000001</v>
      </c>
      <c r="AK1140" s="9">
        <v>28969.351117527171</v>
      </c>
      <c r="AL1140" s="9">
        <v>2785161.9948843997</v>
      </c>
      <c r="AM1140" s="9">
        <f t="shared" si="141"/>
        <v>292377.51668247284</v>
      </c>
      <c r="AN1140" s="9"/>
      <c r="AO1140" s="9"/>
      <c r="AP1140" s="9"/>
      <c r="AQ1140" s="9"/>
      <c r="AR1140" s="9"/>
      <c r="AS1140" s="9"/>
      <c r="AT1140" s="9"/>
      <c r="AU1140" s="9"/>
      <c r="AV1140" s="9">
        <f t="shared" si="137"/>
        <v>46154.039598073345</v>
      </c>
      <c r="AW1140" s="9"/>
      <c r="AX1140" s="9"/>
      <c r="AY1140" s="9"/>
      <c r="AZ1140" s="9"/>
      <c r="BA1140" s="20">
        <v>1135</v>
      </c>
      <c r="BB1140" s="20">
        <v>2017</v>
      </c>
      <c r="BC1140" s="20">
        <v>2007</v>
      </c>
      <c r="BD1140" s="21">
        <v>128.85</v>
      </c>
      <c r="BE1140" s="9">
        <f t="shared" si="142"/>
        <v>-11337.785928412806</v>
      </c>
      <c r="BF1140" s="9">
        <v>2230901.0211999998</v>
      </c>
      <c r="BG1140" s="9">
        <v>33412.713799999998</v>
      </c>
      <c r="BH1140" s="9">
        <v>190802.5324</v>
      </c>
      <c r="BI1140" s="9">
        <v>78936.810775983598</v>
      </c>
      <c r="BJ1140" s="9">
        <v>371094.68670000002</v>
      </c>
      <c r="BK1140" s="9">
        <v>60699.334351939659</v>
      </c>
      <c r="BL1140" s="9">
        <v>2855786.2164524565</v>
      </c>
      <c r="BM1140" s="9">
        <f t="shared" si="143"/>
        <v>310395.35234806035</v>
      </c>
      <c r="BN1140" s="9"/>
      <c r="BO1140" s="9"/>
      <c r="BP1140" s="9"/>
      <c r="BQ1140" s="9"/>
      <c r="BR1140" s="9"/>
      <c r="BS1140" s="9"/>
      <c r="BT1140" s="9"/>
      <c r="BU1140" s="9"/>
      <c r="BV1140" s="9">
        <f t="shared" si="138"/>
        <v>-11337.785928412806</v>
      </c>
      <c r="BW1140" s="4"/>
      <c r="BX1140" s="4"/>
      <c r="BY1140" s="4"/>
      <c r="BZ1140" s="4"/>
      <c r="CA1140" s="4"/>
      <c r="CB1140" s="4"/>
      <c r="CC1140" s="4"/>
      <c r="CD1140" s="4"/>
      <c r="CE1140" s="4"/>
      <c r="CF1140" s="4"/>
      <c r="CG1140" s="4"/>
      <c r="CH1140" s="4"/>
      <c r="CI1140" s="4"/>
      <c r="CJ1140" s="4"/>
      <c r="CK1140" s="4"/>
      <c r="CL1140" s="4"/>
      <c r="CM1140" s="4"/>
      <c r="CR1140" s="4"/>
      <c r="CS1140" s="4"/>
      <c r="CT1140" s="4"/>
      <c r="CU1140" s="4"/>
      <c r="CV1140" s="4"/>
      <c r="CW1140" s="4"/>
      <c r="CX1140" s="4"/>
      <c r="CY1140" s="4"/>
      <c r="CZ1140" s="4"/>
      <c r="DA1140" s="4"/>
      <c r="DB1140" s="4"/>
      <c r="DC1140" s="4"/>
      <c r="DD1140" s="4"/>
      <c r="DE1140" s="4"/>
      <c r="DF1140" s="4"/>
      <c r="DG1140" s="4"/>
      <c r="DH1140" s="4"/>
      <c r="DI1140" s="4"/>
      <c r="DJ1140" s="4"/>
      <c r="DK1140" s="4"/>
      <c r="DL1140" s="4"/>
      <c r="DM1140" s="4"/>
    </row>
    <row r="1141" spans="1:117">
      <c r="A1141" s="8">
        <v>1136</v>
      </c>
      <c r="B1141" s="20">
        <v>2015</v>
      </c>
      <c r="C1141" s="20">
        <v>1991</v>
      </c>
      <c r="D1141" s="21">
        <v>111.56</v>
      </c>
      <c r="E1141" s="9">
        <v>43465.134700000002</v>
      </c>
      <c r="F1141" s="9">
        <v>2022557.0430000001</v>
      </c>
      <c r="G1141" s="9">
        <v>77366.129400000005</v>
      </c>
      <c r="H1141" s="9">
        <v>380684.41360000003</v>
      </c>
      <c r="I1141" s="9">
        <v>71936.060700000002</v>
      </c>
      <c r="J1141" s="9">
        <v>66439.904500000004</v>
      </c>
      <c r="K1141" s="9">
        <v>0</v>
      </c>
      <c r="L1141" s="9">
        <v>2575518.4164999998</v>
      </c>
      <c r="M1141" s="9">
        <f t="shared" si="139"/>
        <v>66439.904500000004</v>
      </c>
      <c r="N1141" s="9"/>
      <c r="O1141" s="9"/>
      <c r="P1141" s="9"/>
      <c r="Q1141" s="9"/>
      <c r="R1141" s="9"/>
      <c r="S1141" s="9"/>
      <c r="T1141" s="9"/>
      <c r="U1141" s="9"/>
      <c r="V1141" s="9">
        <f t="shared" si="136"/>
        <v>312027.1347</v>
      </c>
      <c r="W1141" s="9"/>
      <c r="X1141" s="9"/>
      <c r="Y1141" s="9"/>
      <c r="Z1141" s="9"/>
      <c r="AA1141" s="8">
        <v>1136</v>
      </c>
      <c r="AB1141" s="20">
        <v>2016</v>
      </c>
      <c r="AC1141" s="20">
        <v>1983</v>
      </c>
      <c r="AD1141" s="21">
        <v>157.11000000000001</v>
      </c>
      <c r="AE1141" s="9">
        <f t="shared" si="140"/>
        <v>85399.017398073338</v>
      </c>
      <c r="AF1141" s="9">
        <v>2144616.5334999999</v>
      </c>
      <c r="AG1141" s="9">
        <v>33508.915200000003</v>
      </c>
      <c r="AH1141" s="9">
        <v>206130.40779999999</v>
      </c>
      <c r="AI1141" s="9">
        <v>72952.638300000006</v>
      </c>
      <c r="AJ1141" s="9">
        <v>435992.80930000002</v>
      </c>
      <c r="AK1141" s="9">
        <v>8936.3475175271706</v>
      </c>
      <c r="AL1141" s="9">
        <v>2798865.9391843998</v>
      </c>
      <c r="AM1141" s="9">
        <f t="shared" si="141"/>
        <v>427056.46178247285</v>
      </c>
      <c r="AN1141" s="9"/>
      <c r="AO1141" s="9"/>
      <c r="AP1141" s="9"/>
      <c r="AQ1141" s="9"/>
      <c r="AR1141" s="9"/>
      <c r="AS1141" s="9"/>
      <c r="AT1141" s="9"/>
      <c r="AU1141" s="9"/>
      <c r="AV1141" s="9">
        <f t="shared" si="137"/>
        <v>85399.017398073338</v>
      </c>
      <c r="AW1141" s="9"/>
      <c r="AX1141" s="9"/>
      <c r="AY1141" s="9"/>
      <c r="AZ1141" s="9"/>
      <c r="BA1141" s="20">
        <v>1136</v>
      </c>
      <c r="BB1141" s="20">
        <v>2017</v>
      </c>
      <c r="BC1141" s="20">
        <v>1984</v>
      </c>
      <c r="BD1141" s="21">
        <v>117.76</v>
      </c>
      <c r="BE1141" s="9">
        <f t="shared" si="142"/>
        <v>143469.40324925724</v>
      </c>
      <c r="BF1141" s="9">
        <v>2171582.3931999998</v>
      </c>
      <c r="BG1141" s="9">
        <v>33412.713799999998</v>
      </c>
      <c r="BH1141" s="9">
        <v>192626.66930000001</v>
      </c>
      <c r="BI1141" s="9">
        <v>72083.960153653199</v>
      </c>
      <c r="BJ1141" s="9">
        <v>594724.18300000008</v>
      </c>
      <c r="BK1141" s="9">
        <v>38662.738851939663</v>
      </c>
      <c r="BL1141" s="9">
        <v>2882297.7773524565</v>
      </c>
      <c r="BM1141" s="9">
        <f t="shared" si="143"/>
        <v>556061.4441480604</v>
      </c>
      <c r="BN1141" s="9"/>
      <c r="BO1141" s="9"/>
      <c r="BP1141" s="9"/>
      <c r="BQ1141" s="9"/>
      <c r="BR1141" s="9"/>
      <c r="BS1141" s="9"/>
      <c r="BT1141" s="9"/>
      <c r="BU1141" s="9"/>
      <c r="BV1141" s="9">
        <f t="shared" si="138"/>
        <v>143469.40324925724</v>
      </c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4"/>
      <c r="DM1141" s="4"/>
    </row>
    <row r="1142" spans="1:117">
      <c r="A1142" s="8">
        <v>1137</v>
      </c>
      <c r="B1142" s="20">
        <v>2015</v>
      </c>
      <c r="C1142" s="20">
        <v>1995</v>
      </c>
      <c r="D1142" s="21">
        <v>104.51</v>
      </c>
      <c r="E1142" s="9">
        <v>83047.609200000006</v>
      </c>
      <c r="F1142" s="9">
        <v>2043757.1292000001</v>
      </c>
      <c r="G1142" s="9">
        <v>77366.129400000005</v>
      </c>
      <c r="H1142" s="9">
        <v>381048.24229999998</v>
      </c>
      <c r="I1142" s="9">
        <v>70569.6973</v>
      </c>
      <c r="J1142" s="9">
        <v>89494.803899999999</v>
      </c>
      <c r="K1142" s="9">
        <v>3707.5180999999998</v>
      </c>
      <c r="L1142" s="9">
        <v>2575480.8747</v>
      </c>
      <c r="M1142" s="9">
        <f t="shared" si="139"/>
        <v>85787.285799999998</v>
      </c>
      <c r="N1142" s="9"/>
      <c r="O1142" s="9"/>
      <c r="P1142" s="9"/>
      <c r="Q1142" s="9"/>
      <c r="R1142" s="9"/>
      <c r="S1142" s="9"/>
      <c r="T1142" s="9"/>
      <c r="U1142" s="9"/>
      <c r="V1142" s="9">
        <f t="shared" si="136"/>
        <v>351609.60920000001</v>
      </c>
      <c r="W1142" s="9"/>
      <c r="X1142" s="9"/>
      <c r="Y1142" s="9"/>
      <c r="Z1142" s="9"/>
      <c r="AA1142" s="8">
        <v>1137</v>
      </c>
      <c r="AB1142" s="20">
        <v>2016</v>
      </c>
      <c r="AC1142" s="20">
        <v>1980</v>
      </c>
      <c r="AD1142" s="21">
        <v>138.94</v>
      </c>
      <c r="AE1142" s="9">
        <f t="shared" si="140"/>
        <v>-26957.921601926908</v>
      </c>
      <c r="AF1142" s="9">
        <v>2213655.2467999998</v>
      </c>
      <c r="AG1142" s="9">
        <v>33508.915200000003</v>
      </c>
      <c r="AH1142" s="9">
        <v>199431.34409999999</v>
      </c>
      <c r="AI1142" s="9">
        <v>98119.434999999998</v>
      </c>
      <c r="AJ1142" s="9">
        <v>279387.03700000001</v>
      </c>
      <c r="AK1142" s="9">
        <v>75618.733317527178</v>
      </c>
      <c r="AL1142" s="9">
        <v>2775441.1663843999</v>
      </c>
      <c r="AM1142" s="9">
        <f t="shared" si="141"/>
        <v>203768.30368247285</v>
      </c>
      <c r="AN1142" s="9"/>
      <c r="AO1142" s="9"/>
      <c r="AP1142" s="9"/>
      <c r="AQ1142" s="9"/>
      <c r="AR1142" s="9"/>
      <c r="AS1142" s="9"/>
      <c r="AT1142" s="9"/>
      <c r="AU1142" s="9"/>
      <c r="AV1142" s="9">
        <f t="shared" si="137"/>
        <v>-26957.921601926908</v>
      </c>
      <c r="AW1142" s="9"/>
      <c r="AX1142" s="9"/>
      <c r="AY1142" s="9"/>
      <c r="AZ1142" s="9"/>
      <c r="BA1142" s="20">
        <v>1137</v>
      </c>
      <c r="BB1142" s="20">
        <v>2017</v>
      </c>
      <c r="BC1142" s="20">
        <v>1981</v>
      </c>
      <c r="BD1142" s="21">
        <v>167.58</v>
      </c>
      <c r="BE1142" s="9">
        <f t="shared" si="142"/>
        <v>109396.10378589248</v>
      </c>
      <c r="BF1142" s="9">
        <v>2211518.0112000001</v>
      </c>
      <c r="BG1142" s="9">
        <v>33412.713799999998</v>
      </c>
      <c r="BH1142" s="9">
        <v>191560.59720000002</v>
      </c>
      <c r="BI1142" s="9">
        <v>76088.940490288194</v>
      </c>
      <c r="BJ1142" s="9">
        <v>514594.16400000005</v>
      </c>
      <c r="BK1142" s="9">
        <v>45687.344551939663</v>
      </c>
      <c r="BL1142" s="9">
        <v>2872090.9783524564</v>
      </c>
      <c r="BM1142" s="9">
        <f t="shared" si="143"/>
        <v>468906.81944806036</v>
      </c>
      <c r="BN1142" s="9"/>
      <c r="BO1142" s="9"/>
      <c r="BP1142" s="9"/>
      <c r="BQ1142" s="9"/>
      <c r="BR1142" s="9"/>
      <c r="BS1142" s="9"/>
      <c r="BT1142" s="9"/>
      <c r="BU1142" s="9"/>
      <c r="BV1142" s="9">
        <f t="shared" si="138"/>
        <v>109396.10378589248</v>
      </c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"/>
      <c r="CM1142" s="4"/>
      <c r="CR1142" s="4"/>
      <c r="CS1142" s="4"/>
      <c r="CT1142" s="4"/>
      <c r="CU1142" s="4"/>
      <c r="CV1142" s="4"/>
      <c r="CW1142" s="4"/>
      <c r="CX1142" s="4"/>
      <c r="CY1142" s="4"/>
      <c r="CZ1142" s="4"/>
      <c r="DA1142" s="4"/>
      <c r="DB1142" s="4"/>
      <c r="DC1142" s="4"/>
      <c r="DD1142" s="4"/>
      <c r="DE1142" s="4"/>
      <c r="DF1142" s="4"/>
      <c r="DG1142" s="4"/>
      <c r="DH1142" s="4"/>
      <c r="DI1142" s="4"/>
      <c r="DJ1142" s="4"/>
      <c r="DK1142" s="4"/>
      <c r="DL1142" s="4"/>
      <c r="DM1142" s="4"/>
    </row>
    <row r="1143" spans="1:117">
      <c r="A1143" s="8">
        <v>1138</v>
      </c>
      <c r="B1143" s="20">
        <v>2015</v>
      </c>
      <c r="C1143" s="20">
        <v>1959</v>
      </c>
      <c r="D1143" s="21">
        <v>119.32</v>
      </c>
      <c r="E1143" s="9">
        <v>69974.633100000006</v>
      </c>
      <c r="F1143" s="9">
        <v>2028594.173</v>
      </c>
      <c r="G1143" s="9">
        <v>77366.129400000005</v>
      </c>
      <c r="H1143" s="9">
        <v>381249.1556</v>
      </c>
      <c r="I1143" s="9">
        <v>69815.164699999994</v>
      </c>
      <c r="J1143" s="9">
        <v>87271.506599999993</v>
      </c>
      <c r="K1143" s="9">
        <v>0</v>
      </c>
      <c r="L1143" s="9">
        <v>2574321.4961999999</v>
      </c>
      <c r="M1143" s="9">
        <f t="shared" si="139"/>
        <v>87271.506599999993</v>
      </c>
      <c r="N1143" s="9"/>
      <c r="O1143" s="9"/>
      <c r="P1143" s="9"/>
      <c r="Q1143" s="9"/>
      <c r="R1143" s="9"/>
      <c r="S1143" s="9"/>
      <c r="T1143" s="9"/>
      <c r="U1143" s="9"/>
      <c r="V1143" s="9">
        <f t="shared" si="136"/>
        <v>338536.63310000004</v>
      </c>
      <c r="W1143" s="9"/>
      <c r="X1143" s="9"/>
      <c r="Y1143" s="9"/>
      <c r="Z1143" s="9"/>
      <c r="AA1143" s="8">
        <v>1138</v>
      </c>
      <c r="AB1143" s="20">
        <v>2016</v>
      </c>
      <c r="AC1143" s="20">
        <v>1948</v>
      </c>
      <c r="AD1143" s="21">
        <v>128.72</v>
      </c>
      <c r="AE1143" s="9">
        <f t="shared" si="140"/>
        <v>132003.40749807283</v>
      </c>
      <c r="AF1143" s="9">
        <v>2173796.7089</v>
      </c>
      <c r="AG1143" s="9">
        <v>33508.915200000003</v>
      </c>
      <c r="AH1143" s="9">
        <v>206150.95189999999</v>
      </c>
      <c r="AI1143" s="9">
        <v>72875.459000000003</v>
      </c>
      <c r="AJ1143" s="9">
        <v>456190.98139999999</v>
      </c>
      <c r="AK1143" s="9">
        <v>10155.685717527171</v>
      </c>
      <c r="AL1143" s="9">
        <v>2800363.9231844</v>
      </c>
      <c r="AM1143" s="9">
        <f t="shared" si="141"/>
        <v>446035.29568247282</v>
      </c>
      <c r="AN1143" s="9"/>
      <c r="AO1143" s="9"/>
      <c r="AP1143" s="9"/>
      <c r="AQ1143" s="9"/>
      <c r="AR1143" s="9"/>
      <c r="AS1143" s="9"/>
      <c r="AT1143" s="9"/>
      <c r="AU1143" s="9"/>
      <c r="AV1143" s="9">
        <f t="shared" si="137"/>
        <v>132003.40749807283</v>
      </c>
      <c r="AW1143" s="9"/>
      <c r="AX1143" s="9"/>
      <c r="AY1143" s="9"/>
      <c r="AZ1143" s="9"/>
      <c r="BA1143" s="20">
        <v>1138</v>
      </c>
      <c r="BB1143" s="20">
        <v>2017</v>
      </c>
      <c r="BC1143" s="20">
        <v>1949</v>
      </c>
      <c r="BD1143" s="21">
        <v>156.88</v>
      </c>
      <c r="BE1143" s="9">
        <f t="shared" si="142"/>
        <v>-84708.821461899206</v>
      </c>
      <c r="BF1143" s="9">
        <v>2245775.5835000002</v>
      </c>
      <c r="BG1143" s="9">
        <v>33412.713799999998</v>
      </c>
      <c r="BH1143" s="9">
        <v>188934.24249999999</v>
      </c>
      <c r="BI1143" s="9">
        <v>85955.533542497302</v>
      </c>
      <c r="BJ1143" s="9">
        <v>314626.88770000002</v>
      </c>
      <c r="BK1143" s="9">
        <v>91407.618751939663</v>
      </c>
      <c r="BL1143" s="9">
        <v>2862006.1637524567</v>
      </c>
      <c r="BM1143" s="9">
        <f t="shared" si="143"/>
        <v>223219.26894806034</v>
      </c>
      <c r="BN1143" s="9"/>
      <c r="BO1143" s="9"/>
      <c r="BP1143" s="9"/>
      <c r="BQ1143" s="9"/>
      <c r="BR1143" s="9"/>
      <c r="BS1143" s="9"/>
      <c r="BT1143" s="9"/>
      <c r="BU1143" s="9"/>
      <c r="BV1143" s="9">
        <f t="shared" si="138"/>
        <v>-84708.821461899206</v>
      </c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4"/>
      <c r="DE1143" s="4"/>
      <c r="DF1143" s="4"/>
      <c r="DG1143" s="4"/>
      <c r="DH1143" s="4"/>
      <c r="DI1143" s="4"/>
      <c r="DJ1143" s="4"/>
      <c r="DK1143" s="4"/>
      <c r="DL1143" s="4"/>
      <c r="DM1143" s="4"/>
    </row>
    <row r="1144" spans="1:117">
      <c r="A1144" s="8">
        <v>1139</v>
      </c>
      <c r="B1144" s="20">
        <v>2015</v>
      </c>
      <c r="C1144" s="20">
        <v>1973</v>
      </c>
      <c r="D1144" s="21">
        <v>71.05</v>
      </c>
      <c r="E1144" s="9">
        <v>6458.2945</v>
      </c>
      <c r="F1144" s="9">
        <v>2049965.5649999999</v>
      </c>
      <c r="G1144" s="9">
        <v>77366.129400000005</v>
      </c>
      <c r="H1144" s="9">
        <v>378512.5796</v>
      </c>
      <c r="I1144" s="9">
        <v>80092.411500000002</v>
      </c>
      <c r="J1144" s="9">
        <v>18253.786499999998</v>
      </c>
      <c r="K1144" s="9">
        <v>28377.631399999998</v>
      </c>
      <c r="L1144" s="9">
        <v>2569354.5462000002</v>
      </c>
      <c r="M1144" s="9">
        <f t="shared" si="139"/>
        <v>-10123.8449</v>
      </c>
      <c r="N1144" s="9"/>
      <c r="O1144" s="9"/>
      <c r="P1144" s="9"/>
      <c r="Q1144" s="9"/>
      <c r="R1144" s="9"/>
      <c r="S1144" s="9"/>
      <c r="T1144" s="9"/>
      <c r="U1144" s="9"/>
      <c r="V1144" s="9">
        <f t="shared" si="136"/>
        <v>275020.29450000002</v>
      </c>
      <c r="W1144" s="9"/>
      <c r="X1144" s="9"/>
      <c r="Y1144" s="9"/>
      <c r="Z1144" s="9"/>
      <c r="AA1144" s="8">
        <v>1139</v>
      </c>
      <c r="AB1144" s="20">
        <v>2016</v>
      </c>
      <c r="AC1144" s="20">
        <v>1985</v>
      </c>
      <c r="AD1144" s="21">
        <v>142.93</v>
      </c>
      <c r="AE1144" s="9">
        <f t="shared" si="140"/>
        <v>-78204.11390192667</v>
      </c>
      <c r="AF1144" s="9">
        <v>2150418.5068999999</v>
      </c>
      <c r="AG1144" s="9">
        <v>33508.915200000003</v>
      </c>
      <c r="AH1144" s="9">
        <v>202263.54429999998</v>
      </c>
      <c r="AI1144" s="9">
        <v>87479.529399999999</v>
      </c>
      <c r="AJ1144" s="9">
        <v>254220.33490000002</v>
      </c>
      <c r="AK1144" s="9">
        <v>34555.220617527171</v>
      </c>
      <c r="AL1144" s="9">
        <v>2771539.7239843998</v>
      </c>
      <c r="AM1144" s="9">
        <f t="shared" si="141"/>
        <v>219665.11428247284</v>
      </c>
      <c r="AN1144" s="9"/>
      <c r="AO1144" s="9"/>
      <c r="AP1144" s="9"/>
      <c r="AQ1144" s="9"/>
      <c r="AR1144" s="9"/>
      <c r="AS1144" s="9"/>
      <c r="AT1144" s="9"/>
      <c r="AU1144" s="9"/>
      <c r="AV1144" s="9">
        <f t="shared" si="137"/>
        <v>-78204.11390192667</v>
      </c>
      <c r="AW1144" s="9"/>
      <c r="AX1144" s="9"/>
      <c r="AY1144" s="9"/>
      <c r="AZ1144" s="9"/>
      <c r="BA1144" s="20">
        <v>1139</v>
      </c>
      <c r="BB1144" s="20">
        <v>2017</v>
      </c>
      <c r="BC1144" s="20">
        <v>1986</v>
      </c>
      <c r="BD1144" s="21">
        <v>103.9</v>
      </c>
      <c r="BE1144" s="9">
        <f t="shared" si="142"/>
        <v>44862.531210472807</v>
      </c>
      <c r="BF1144" s="9">
        <v>2179698.5518999998</v>
      </c>
      <c r="BG1144" s="9">
        <v>33412.713799999998</v>
      </c>
      <c r="BH1144" s="9">
        <v>191767.63990000001</v>
      </c>
      <c r="BI1144" s="9">
        <v>75311.130014869894</v>
      </c>
      <c r="BJ1144" s="9">
        <v>480845.82140000002</v>
      </c>
      <c r="BK1144" s="9">
        <v>45013.372851939661</v>
      </c>
      <c r="BL1144" s="9">
        <v>2871159.9529524567</v>
      </c>
      <c r="BM1144" s="9">
        <f t="shared" si="143"/>
        <v>435832.44854806038</v>
      </c>
      <c r="BN1144" s="9"/>
      <c r="BO1144" s="9"/>
      <c r="BP1144" s="9"/>
      <c r="BQ1144" s="9"/>
      <c r="BR1144" s="9"/>
      <c r="BS1144" s="9"/>
      <c r="BT1144" s="9"/>
      <c r="BU1144" s="9"/>
      <c r="BV1144" s="9">
        <f t="shared" si="138"/>
        <v>44862.531210472807</v>
      </c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4"/>
      <c r="DE1144" s="4"/>
      <c r="DF1144" s="4"/>
      <c r="DG1144" s="4"/>
      <c r="DH1144" s="4"/>
      <c r="DI1144" s="4"/>
      <c r="DJ1144" s="4"/>
      <c r="DK1144" s="4"/>
      <c r="DL1144" s="4"/>
      <c r="DM1144" s="4"/>
    </row>
    <row r="1145" spans="1:117">
      <c r="A1145" s="8">
        <v>1140</v>
      </c>
      <c r="B1145" s="20">
        <v>2015</v>
      </c>
      <c r="C1145" s="20">
        <v>1952</v>
      </c>
      <c r="D1145" s="21">
        <v>113.3</v>
      </c>
      <c r="E1145" s="9">
        <v>62396.253799999999</v>
      </c>
      <c r="F1145" s="9">
        <v>2056639.878</v>
      </c>
      <c r="G1145" s="9">
        <v>77366.129400000005</v>
      </c>
      <c r="H1145" s="9">
        <v>379605.2916</v>
      </c>
      <c r="I1145" s="9">
        <v>75988.717300000004</v>
      </c>
      <c r="J1145" s="9">
        <v>56114.524400000002</v>
      </c>
      <c r="K1145" s="9">
        <v>5816.2322000000004</v>
      </c>
      <c r="L1145" s="9">
        <v>2577502.0547000002</v>
      </c>
      <c r="M1145" s="9">
        <f t="shared" si="139"/>
        <v>50298.292200000004</v>
      </c>
      <c r="N1145" s="9"/>
      <c r="O1145" s="9"/>
      <c r="P1145" s="9"/>
      <c r="Q1145" s="9"/>
      <c r="R1145" s="9"/>
      <c r="S1145" s="9"/>
      <c r="T1145" s="9"/>
      <c r="U1145" s="9"/>
      <c r="V1145" s="9">
        <f t="shared" si="136"/>
        <v>330958.25380000001</v>
      </c>
      <c r="W1145" s="9"/>
      <c r="X1145" s="9"/>
      <c r="Y1145" s="9"/>
      <c r="Z1145" s="9"/>
      <c r="AA1145" s="8">
        <v>1140</v>
      </c>
      <c r="AB1145" s="20">
        <v>2016</v>
      </c>
      <c r="AC1145" s="20">
        <v>1968</v>
      </c>
      <c r="AD1145" s="21">
        <v>152.97999999999999</v>
      </c>
      <c r="AE1145" s="9">
        <f t="shared" si="140"/>
        <v>101561.04629807314</v>
      </c>
      <c r="AF1145" s="9">
        <v>2211834.2609999999</v>
      </c>
      <c r="AG1145" s="9">
        <v>33508.915200000003</v>
      </c>
      <c r="AH1145" s="9">
        <v>205003.18229999999</v>
      </c>
      <c r="AI1145" s="9">
        <v>77187.357900000003</v>
      </c>
      <c r="AJ1145" s="9">
        <v>361757.13930000004</v>
      </c>
      <c r="AK1145" s="9">
        <v>13286.124017527171</v>
      </c>
      <c r="AL1145" s="9">
        <v>2774443.6853843997</v>
      </c>
      <c r="AM1145" s="9">
        <f t="shared" si="141"/>
        <v>348471.01528247289</v>
      </c>
      <c r="AN1145" s="9"/>
      <c r="AO1145" s="9"/>
      <c r="AP1145" s="9"/>
      <c r="AQ1145" s="9"/>
      <c r="AR1145" s="9"/>
      <c r="AS1145" s="9"/>
      <c r="AT1145" s="9"/>
      <c r="AU1145" s="9"/>
      <c r="AV1145" s="9">
        <f t="shared" si="137"/>
        <v>101561.04629807314</v>
      </c>
      <c r="AW1145" s="9"/>
      <c r="AX1145" s="9"/>
      <c r="AY1145" s="9"/>
      <c r="AZ1145" s="9"/>
      <c r="BA1145" s="20">
        <v>1140</v>
      </c>
      <c r="BB1145" s="20">
        <v>2017</v>
      </c>
      <c r="BC1145" s="20">
        <v>1969</v>
      </c>
      <c r="BD1145" s="21">
        <v>123.63</v>
      </c>
      <c r="BE1145" s="9">
        <f t="shared" si="142"/>
        <v>109218.86138335057</v>
      </c>
      <c r="BF1145" s="9">
        <v>2226265.3287999998</v>
      </c>
      <c r="BG1145" s="9">
        <v>33412.713799999998</v>
      </c>
      <c r="BH1145" s="9">
        <v>192780.69510000001</v>
      </c>
      <c r="BI1145" s="9">
        <v>71505.321687746793</v>
      </c>
      <c r="BJ1145" s="9">
        <v>505179.11500000005</v>
      </c>
      <c r="BK1145" s="9">
        <v>41839.926351939663</v>
      </c>
      <c r="BL1145" s="9">
        <v>2878084.3866524566</v>
      </c>
      <c r="BM1145" s="9">
        <f t="shared" si="143"/>
        <v>463339.18864806037</v>
      </c>
      <c r="BN1145" s="9"/>
      <c r="BO1145" s="9"/>
      <c r="BP1145" s="9"/>
      <c r="BQ1145" s="9"/>
      <c r="BR1145" s="9"/>
      <c r="BS1145" s="9"/>
      <c r="BT1145" s="9"/>
      <c r="BU1145" s="9"/>
      <c r="BV1145" s="9">
        <f t="shared" si="138"/>
        <v>109218.86138335057</v>
      </c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R1145" s="4"/>
      <c r="CS1145" s="4"/>
      <c r="CT1145" s="4"/>
      <c r="CU1145" s="4"/>
      <c r="CV1145" s="4"/>
      <c r="CW1145" s="4"/>
      <c r="CX1145" s="4"/>
      <c r="CY1145" s="4"/>
      <c r="CZ1145" s="4"/>
      <c r="DA1145" s="4"/>
      <c r="DB1145" s="4"/>
      <c r="DC1145" s="4"/>
      <c r="DD1145" s="4"/>
      <c r="DE1145" s="4"/>
      <c r="DF1145" s="4"/>
      <c r="DG1145" s="4"/>
      <c r="DH1145" s="4"/>
      <c r="DI1145" s="4"/>
      <c r="DJ1145" s="4"/>
      <c r="DK1145" s="4"/>
      <c r="DL1145" s="4"/>
      <c r="DM1145" s="4"/>
    </row>
    <row r="1146" spans="1:117">
      <c r="A1146" s="8">
        <v>1141</v>
      </c>
      <c r="B1146" s="20">
        <v>2015</v>
      </c>
      <c r="C1146" s="20">
        <v>1976</v>
      </c>
      <c r="D1146" s="21">
        <v>122.07</v>
      </c>
      <c r="E1146" s="9">
        <v>77528.166299999997</v>
      </c>
      <c r="F1146" s="9">
        <v>2031367.6651000001</v>
      </c>
      <c r="G1146" s="9">
        <v>77366.129400000005</v>
      </c>
      <c r="H1146" s="9">
        <v>381338.04590000003</v>
      </c>
      <c r="I1146" s="9">
        <v>69481.335999999996</v>
      </c>
      <c r="J1146" s="9">
        <v>93067.596600000004</v>
      </c>
      <c r="K1146" s="9">
        <v>1942.1978999999999</v>
      </c>
      <c r="L1146" s="9">
        <v>2573150.4087</v>
      </c>
      <c r="M1146" s="9">
        <f t="shared" si="139"/>
        <v>91125.398700000005</v>
      </c>
      <c r="N1146" s="9"/>
      <c r="O1146" s="9"/>
      <c r="P1146" s="9"/>
      <c r="Q1146" s="9"/>
      <c r="R1146" s="9"/>
      <c r="S1146" s="9"/>
      <c r="T1146" s="9"/>
      <c r="U1146" s="9"/>
      <c r="V1146" s="9">
        <f t="shared" si="136"/>
        <v>346090.16630000004</v>
      </c>
      <c r="W1146" s="9"/>
      <c r="X1146" s="9"/>
      <c r="Y1146" s="9"/>
      <c r="Z1146" s="9"/>
      <c r="AA1146" s="8">
        <v>1141</v>
      </c>
      <c r="AB1146" s="20">
        <v>2016</v>
      </c>
      <c r="AC1146" s="20">
        <v>1980</v>
      </c>
      <c r="AD1146" s="21">
        <v>138.94</v>
      </c>
      <c r="AE1146" s="9">
        <f t="shared" si="140"/>
        <v>23114.247198073193</v>
      </c>
      <c r="AF1146" s="9">
        <v>2163947.6562999999</v>
      </c>
      <c r="AG1146" s="9">
        <v>33508.915200000003</v>
      </c>
      <c r="AH1146" s="9">
        <v>198513.55729999999</v>
      </c>
      <c r="AI1146" s="9">
        <v>101567.3428</v>
      </c>
      <c r="AJ1146" s="9">
        <v>357532.86060000001</v>
      </c>
      <c r="AK1146" s="9">
        <v>56582.725017527177</v>
      </c>
      <c r="AL1146" s="9">
        <v>2775373.3599843998</v>
      </c>
      <c r="AM1146" s="9">
        <f t="shared" si="141"/>
        <v>300950.13558247284</v>
      </c>
      <c r="AN1146" s="9"/>
      <c r="AO1146" s="9"/>
      <c r="AP1146" s="9"/>
      <c r="AQ1146" s="9"/>
      <c r="AR1146" s="9"/>
      <c r="AS1146" s="9"/>
      <c r="AT1146" s="9"/>
      <c r="AU1146" s="9"/>
      <c r="AV1146" s="9">
        <f t="shared" si="137"/>
        <v>23114.247198073193</v>
      </c>
      <c r="AW1146" s="9"/>
      <c r="AX1146" s="9"/>
      <c r="AY1146" s="9"/>
      <c r="AZ1146" s="9"/>
      <c r="BA1146" s="20">
        <v>1141</v>
      </c>
      <c r="BB1146" s="20">
        <v>2017</v>
      </c>
      <c r="BC1146" s="20">
        <v>1981</v>
      </c>
      <c r="BD1146" s="21">
        <v>167.58</v>
      </c>
      <c r="BE1146" s="9">
        <f t="shared" si="142"/>
        <v>-10780.674474924337</v>
      </c>
      <c r="BF1146" s="9">
        <v>2190555.7088000001</v>
      </c>
      <c r="BG1146" s="9">
        <v>33412.713799999998</v>
      </c>
      <c r="BH1146" s="9">
        <v>191818.71309999999</v>
      </c>
      <c r="BI1146" s="9">
        <v>75119.260229472202</v>
      </c>
      <c r="BJ1146" s="9">
        <v>408515.63330000004</v>
      </c>
      <c r="BK1146" s="9">
        <v>42353.672751939666</v>
      </c>
      <c r="BL1146" s="9">
        <v>2867849.0309524564</v>
      </c>
      <c r="BM1146" s="9">
        <f t="shared" si="143"/>
        <v>366161.96054806036</v>
      </c>
      <c r="BN1146" s="9"/>
      <c r="BO1146" s="9"/>
      <c r="BP1146" s="9"/>
      <c r="BQ1146" s="9"/>
      <c r="BR1146" s="9"/>
      <c r="BS1146" s="9"/>
      <c r="BT1146" s="9"/>
      <c r="BU1146" s="9"/>
      <c r="BV1146" s="9">
        <f t="shared" si="138"/>
        <v>-10780.674474924337</v>
      </c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4"/>
      <c r="DE1146" s="4"/>
      <c r="DF1146" s="4"/>
      <c r="DG1146" s="4"/>
      <c r="DH1146" s="4"/>
      <c r="DI1146" s="4"/>
      <c r="DJ1146" s="4"/>
      <c r="DK1146" s="4"/>
      <c r="DL1146" s="4"/>
      <c r="DM1146" s="4"/>
    </row>
    <row r="1147" spans="1:117">
      <c r="A1147" s="8">
        <v>1142</v>
      </c>
      <c r="B1147" s="20">
        <v>2015</v>
      </c>
      <c r="C1147" s="20">
        <v>1957</v>
      </c>
      <c r="D1147" s="21">
        <v>112.95</v>
      </c>
      <c r="E1147" s="9">
        <v>62045.888700000003</v>
      </c>
      <c r="F1147" s="9">
        <v>2054742.3729999999</v>
      </c>
      <c r="G1147" s="9">
        <v>77366.129400000005</v>
      </c>
      <c r="H1147" s="9">
        <v>379350.34519999998</v>
      </c>
      <c r="I1147" s="9">
        <v>76946.172000000006</v>
      </c>
      <c r="J1147" s="9">
        <v>64522.003400000001</v>
      </c>
      <c r="K1147" s="9">
        <v>11277.714099999999</v>
      </c>
      <c r="L1147" s="9">
        <v>2579603.4201000002</v>
      </c>
      <c r="M1147" s="9">
        <f t="shared" si="139"/>
        <v>53244.289300000004</v>
      </c>
      <c r="N1147" s="9"/>
      <c r="O1147" s="9"/>
      <c r="P1147" s="9"/>
      <c r="Q1147" s="9"/>
      <c r="R1147" s="9"/>
      <c r="S1147" s="9"/>
      <c r="T1147" s="9"/>
      <c r="U1147" s="9"/>
      <c r="V1147" s="9">
        <f t="shared" si="136"/>
        <v>330607.88870000001</v>
      </c>
      <c r="W1147" s="9"/>
      <c r="X1147" s="9"/>
      <c r="Y1147" s="9"/>
      <c r="Z1147" s="9"/>
      <c r="AA1147" s="8">
        <v>1142</v>
      </c>
      <c r="AB1147" s="20">
        <v>2016</v>
      </c>
      <c r="AC1147" s="20">
        <v>1984</v>
      </c>
      <c r="AD1147" s="21">
        <v>117.76</v>
      </c>
      <c r="AE1147" s="9">
        <f t="shared" si="140"/>
        <v>156634.03869807394</v>
      </c>
      <c r="AF1147" s="9">
        <v>2171186.7233000002</v>
      </c>
      <c r="AG1147" s="9">
        <v>33508.915200000003</v>
      </c>
      <c r="AH1147" s="9">
        <v>205414.37409999999</v>
      </c>
      <c r="AI1147" s="9">
        <v>75642.607399999994</v>
      </c>
      <c r="AJ1147" s="9">
        <v>479674.02620000002</v>
      </c>
      <c r="AK1147" s="9">
        <v>9457.9355175271703</v>
      </c>
      <c r="AL1147" s="9">
        <v>2799334.6719843997</v>
      </c>
      <c r="AM1147" s="9">
        <f t="shared" si="141"/>
        <v>470216.09068247286</v>
      </c>
      <c r="AN1147" s="9"/>
      <c r="AO1147" s="9"/>
      <c r="AP1147" s="9"/>
      <c r="AQ1147" s="9"/>
      <c r="AR1147" s="9"/>
      <c r="AS1147" s="9"/>
      <c r="AT1147" s="9"/>
      <c r="AU1147" s="9"/>
      <c r="AV1147" s="9">
        <f t="shared" si="137"/>
        <v>156634.03869807394</v>
      </c>
      <c r="AW1147" s="9"/>
      <c r="AX1147" s="9"/>
      <c r="AY1147" s="9"/>
      <c r="AZ1147" s="9"/>
      <c r="BA1147" s="20">
        <v>1142</v>
      </c>
      <c r="BB1147" s="20">
        <v>2017</v>
      </c>
      <c r="BC1147" s="20">
        <v>1985</v>
      </c>
      <c r="BD1147" s="21">
        <v>142.93</v>
      </c>
      <c r="BE1147" s="9">
        <f t="shared" si="142"/>
        <v>-206587.90000006882</v>
      </c>
      <c r="BF1147" s="9">
        <v>2146469.6272999998</v>
      </c>
      <c r="BG1147" s="9">
        <v>33412.713799999998</v>
      </c>
      <c r="BH1147" s="9">
        <v>189709.07250000001</v>
      </c>
      <c r="BI1147" s="9">
        <v>83044.680604327994</v>
      </c>
      <c r="BJ1147" s="9">
        <v>243738.69449999998</v>
      </c>
      <c r="BK1147" s="9">
        <v>50797.573951939659</v>
      </c>
      <c r="BL1147" s="9">
        <v>2852165.1147524565</v>
      </c>
      <c r="BM1147" s="9">
        <f t="shared" si="143"/>
        <v>192941.12054806034</v>
      </c>
      <c r="BN1147" s="9"/>
      <c r="BO1147" s="9"/>
      <c r="BP1147" s="9"/>
      <c r="BQ1147" s="9"/>
      <c r="BR1147" s="9"/>
      <c r="BS1147" s="9"/>
      <c r="BT1147" s="9"/>
      <c r="BU1147" s="9"/>
      <c r="BV1147" s="9">
        <f t="shared" si="138"/>
        <v>-206587.90000006882</v>
      </c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R1147" s="4"/>
      <c r="CS1147" s="4"/>
      <c r="CT1147" s="4"/>
      <c r="CU1147" s="4"/>
      <c r="CV1147" s="4"/>
      <c r="CW1147" s="4"/>
      <c r="CX1147" s="4"/>
      <c r="CY1147" s="4"/>
      <c r="CZ1147" s="4"/>
      <c r="DA1147" s="4"/>
      <c r="DB1147" s="4"/>
      <c r="DC1147" s="4"/>
      <c r="DD1147" s="4"/>
      <c r="DE1147" s="4"/>
      <c r="DF1147" s="4"/>
      <c r="DG1147" s="4"/>
      <c r="DH1147" s="4"/>
      <c r="DI1147" s="4"/>
      <c r="DJ1147" s="4"/>
      <c r="DK1147" s="4"/>
      <c r="DL1147" s="4"/>
      <c r="DM1147" s="4"/>
    </row>
    <row r="1148" spans="1:117">
      <c r="A1148" s="8">
        <v>1143</v>
      </c>
      <c r="B1148" s="20">
        <v>2015</v>
      </c>
      <c r="C1148" s="20">
        <v>1997</v>
      </c>
      <c r="D1148" s="21">
        <v>158.16</v>
      </c>
      <c r="E1148" s="9">
        <v>97682.436300000001</v>
      </c>
      <c r="F1148" s="9">
        <v>2052479.9158999999</v>
      </c>
      <c r="G1148" s="9">
        <v>77366.129400000005</v>
      </c>
      <c r="H1148" s="9">
        <v>380879.99839999998</v>
      </c>
      <c r="I1148" s="9">
        <v>71201.539499999999</v>
      </c>
      <c r="J1148" s="9">
        <v>96701.255099999995</v>
      </c>
      <c r="K1148" s="9">
        <v>0</v>
      </c>
      <c r="L1148" s="9">
        <v>2580946.4018999999</v>
      </c>
      <c r="M1148" s="9">
        <f t="shared" si="139"/>
        <v>96701.255099999995</v>
      </c>
      <c r="N1148" s="9"/>
      <c r="O1148" s="9"/>
      <c r="P1148" s="9"/>
      <c r="Q1148" s="9"/>
      <c r="R1148" s="9"/>
      <c r="S1148" s="9"/>
      <c r="T1148" s="9"/>
      <c r="U1148" s="9"/>
      <c r="V1148" s="9">
        <f t="shared" si="136"/>
        <v>366244.4363</v>
      </c>
      <c r="W1148" s="9"/>
      <c r="X1148" s="9"/>
      <c r="Y1148" s="9"/>
      <c r="Z1148" s="9"/>
      <c r="AA1148" s="8">
        <v>1143</v>
      </c>
      <c r="AB1148" s="20">
        <v>2016</v>
      </c>
      <c r="AC1148" s="20">
        <v>1987</v>
      </c>
      <c r="AD1148" s="21">
        <v>96.42</v>
      </c>
      <c r="AE1148" s="9">
        <f t="shared" si="140"/>
        <v>-101118.21280192677</v>
      </c>
      <c r="AF1148" s="9">
        <v>2192204.8190000001</v>
      </c>
      <c r="AG1148" s="9">
        <v>33508.915200000003</v>
      </c>
      <c r="AH1148" s="9">
        <v>201025.0135</v>
      </c>
      <c r="AI1148" s="9">
        <v>92132.396200000003</v>
      </c>
      <c r="AJ1148" s="9">
        <v>200302.14880000002</v>
      </c>
      <c r="AK1148" s="9">
        <v>55596.687017527176</v>
      </c>
      <c r="AL1148" s="9">
        <v>2764694.8184843999</v>
      </c>
      <c r="AM1148" s="9">
        <f t="shared" si="141"/>
        <v>144705.46178247285</v>
      </c>
      <c r="AN1148" s="9"/>
      <c r="AO1148" s="9"/>
      <c r="AP1148" s="9"/>
      <c r="AQ1148" s="9"/>
      <c r="AR1148" s="9"/>
      <c r="AS1148" s="9"/>
      <c r="AT1148" s="9"/>
      <c r="AU1148" s="9"/>
      <c r="AV1148" s="9">
        <f t="shared" si="137"/>
        <v>-101118.21280192677</v>
      </c>
      <c r="AW1148" s="9"/>
      <c r="AX1148" s="9"/>
      <c r="AY1148" s="9"/>
      <c r="AZ1148" s="9"/>
      <c r="BA1148" s="20">
        <v>1143</v>
      </c>
      <c r="BB1148" s="20">
        <v>2017</v>
      </c>
      <c r="BC1148" s="20">
        <v>1988</v>
      </c>
      <c r="BD1148" s="21">
        <v>120.42</v>
      </c>
      <c r="BE1148" s="9">
        <f t="shared" si="142"/>
        <v>-297454.46700815205</v>
      </c>
      <c r="BF1148" s="9">
        <v>2222416.6628</v>
      </c>
      <c r="BG1148" s="9">
        <v>33412.713799999998</v>
      </c>
      <c r="BH1148" s="9">
        <v>178553.41930000001</v>
      </c>
      <c r="BI1148" s="9">
        <v>124953.829296244</v>
      </c>
      <c r="BJ1148" s="9">
        <v>115908.50159999999</v>
      </c>
      <c r="BK1148" s="9">
        <v>133155.95145193965</v>
      </c>
      <c r="BL1148" s="9">
        <v>2839543.6423524567</v>
      </c>
      <c r="BM1148" s="9">
        <f t="shared" si="143"/>
        <v>-17247.449851939658</v>
      </c>
      <c r="BN1148" s="9"/>
      <c r="BO1148" s="9"/>
      <c r="BP1148" s="9"/>
      <c r="BQ1148" s="9"/>
      <c r="BR1148" s="9"/>
      <c r="BS1148" s="9"/>
      <c r="BT1148" s="9"/>
      <c r="BU1148" s="9"/>
      <c r="BV1148" s="9">
        <f t="shared" si="138"/>
        <v>-297454.46700815205</v>
      </c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4"/>
      <c r="DE1148" s="4"/>
      <c r="DF1148" s="4"/>
      <c r="DG1148" s="4"/>
      <c r="DH1148" s="4"/>
      <c r="DI1148" s="4"/>
      <c r="DJ1148" s="4"/>
      <c r="DK1148" s="4"/>
      <c r="DL1148" s="4"/>
      <c r="DM1148" s="4"/>
    </row>
    <row r="1149" spans="1:117">
      <c r="A1149" s="8">
        <v>1144</v>
      </c>
      <c r="B1149" s="20">
        <v>2015</v>
      </c>
      <c r="C1149" s="20">
        <v>1951</v>
      </c>
      <c r="D1149" s="21">
        <v>124.93</v>
      </c>
      <c r="E1149" s="9">
        <v>52454.1993</v>
      </c>
      <c r="F1149" s="9">
        <v>2034720.5743</v>
      </c>
      <c r="G1149" s="9">
        <v>77366.129400000005</v>
      </c>
      <c r="H1149" s="9">
        <v>379612.6617</v>
      </c>
      <c r="I1149" s="9">
        <v>75961.039000000004</v>
      </c>
      <c r="J1149" s="9">
        <v>67456.347999999998</v>
      </c>
      <c r="K1149" s="9">
        <v>5599.8860999999997</v>
      </c>
      <c r="L1149" s="9">
        <v>2577062.6669999999</v>
      </c>
      <c r="M1149" s="9">
        <f t="shared" si="139"/>
        <v>61856.461899999995</v>
      </c>
      <c r="N1149" s="9"/>
      <c r="O1149" s="9"/>
      <c r="P1149" s="9"/>
      <c r="Q1149" s="9"/>
      <c r="R1149" s="9"/>
      <c r="S1149" s="9"/>
      <c r="T1149" s="9"/>
      <c r="U1149" s="9"/>
      <c r="V1149" s="9">
        <f t="shared" si="136"/>
        <v>321016.19930000004</v>
      </c>
      <c r="W1149" s="9"/>
      <c r="X1149" s="9"/>
      <c r="Y1149" s="9"/>
      <c r="Z1149" s="9"/>
      <c r="AA1149" s="8">
        <v>1144</v>
      </c>
      <c r="AB1149" s="20">
        <v>2016</v>
      </c>
      <c r="AC1149" s="20">
        <v>1955</v>
      </c>
      <c r="AD1149" s="21">
        <v>178.01</v>
      </c>
      <c r="AE1149" s="9">
        <f t="shared" si="140"/>
        <v>-4825.2193019269034</v>
      </c>
      <c r="AF1149" s="9">
        <v>2201831.2837999999</v>
      </c>
      <c r="AG1149" s="9">
        <v>33508.915200000003</v>
      </c>
      <c r="AH1149" s="9">
        <v>201631.2769</v>
      </c>
      <c r="AI1149" s="9">
        <v>89854.808300000004</v>
      </c>
      <c r="AJ1149" s="9">
        <v>278693.14740000002</v>
      </c>
      <c r="AK1149" s="9">
        <v>30625.346617527171</v>
      </c>
      <c r="AL1149" s="9">
        <v>2779719.3042843998</v>
      </c>
      <c r="AM1149" s="9">
        <f t="shared" si="141"/>
        <v>248067.80078247286</v>
      </c>
      <c r="AN1149" s="9"/>
      <c r="AO1149" s="9"/>
      <c r="AP1149" s="9"/>
      <c r="AQ1149" s="9"/>
      <c r="AR1149" s="9"/>
      <c r="AS1149" s="9"/>
      <c r="AT1149" s="9"/>
      <c r="AU1149" s="9"/>
      <c r="AV1149" s="9">
        <f t="shared" si="137"/>
        <v>-4825.2193019269034</v>
      </c>
      <c r="AW1149" s="9"/>
      <c r="AX1149" s="9"/>
      <c r="AY1149" s="9"/>
      <c r="AZ1149" s="9"/>
      <c r="BA1149" s="20">
        <v>1144</v>
      </c>
      <c r="BB1149" s="20">
        <v>2017</v>
      </c>
      <c r="BC1149" s="20">
        <v>1956</v>
      </c>
      <c r="BD1149" s="21">
        <v>141.34</v>
      </c>
      <c r="BE1149" s="9">
        <f t="shared" si="142"/>
        <v>352161.77476455085</v>
      </c>
      <c r="BF1149" s="9">
        <v>2229185.7220999999</v>
      </c>
      <c r="BG1149" s="9">
        <v>33412.713799999998</v>
      </c>
      <c r="BH1149" s="9">
        <v>192181.4835</v>
      </c>
      <c r="BI1149" s="9">
        <v>73756.417768946703</v>
      </c>
      <c r="BJ1149" s="9">
        <v>762324.98869999999</v>
      </c>
      <c r="BK1149" s="9">
        <v>41713.492951939661</v>
      </c>
      <c r="BL1149" s="9">
        <v>2896986.0581524563</v>
      </c>
      <c r="BM1149" s="9">
        <f t="shared" si="143"/>
        <v>720611.49574806029</v>
      </c>
      <c r="BN1149" s="9"/>
      <c r="BO1149" s="9"/>
      <c r="BP1149" s="9"/>
      <c r="BQ1149" s="9"/>
      <c r="BR1149" s="9"/>
      <c r="BS1149" s="9"/>
      <c r="BT1149" s="9"/>
      <c r="BU1149" s="9"/>
      <c r="BV1149" s="9">
        <f t="shared" si="138"/>
        <v>352161.77476455085</v>
      </c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R1149" s="4"/>
      <c r="CS1149" s="4"/>
      <c r="CT1149" s="4"/>
      <c r="CU1149" s="4"/>
      <c r="CV1149" s="4"/>
      <c r="CW1149" s="4"/>
      <c r="CX1149" s="4"/>
      <c r="CY1149" s="4"/>
      <c r="CZ1149" s="4"/>
      <c r="DA1149" s="4"/>
      <c r="DB1149" s="4"/>
      <c r="DC1149" s="4"/>
      <c r="DD1149" s="4"/>
      <c r="DE1149" s="4"/>
      <c r="DF1149" s="4"/>
      <c r="DG1149" s="4"/>
      <c r="DH1149" s="4"/>
      <c r="DI1149" s="4"/>
      <c r="DJ1149" s="4"/>
      <c r="DK1149" s="4"/>
      <c r="DL1149" s="4"/>
      <c r="DM1149" s="4"/>
    </row>
    <row r="1150" spans="1:117">
      <c r="A1150" s="8">
        <v>1145</v>
      </c>
      <c r="B1150" s="20">
        <v>2015</v>
      </c>
      <c r="C1150" s="20">
        <v>1980</v>
      </c>
      <c r="D1150" s="21">
        <v>97.62</v>
      </c>
      <c r="E1150" s="9">
        <v>102533.28079999999</v>
      </c>
      <c r="F1150" s="9">
        <v>2047787.1270999999</v>
      </c>
      <c r="G1150" s="9">
        <v>77366.129400000005</v>
      </c>
      <c r="H1150" s="9">
        <v>380407.04239999998</v>
      </c>
      <c r="I1150" s="9">
        <v>72977.731700000004</v>
      </c>
      <c r="J1150" s="9">
        <v>108968.59970000001</v>
      </c>
      <c r="K1150" s="9">
        <v>375.9898</v>
      </c>
      <c r="L1150" s="9">
        <v>2584597.3596999999</v>
      </c>
      <c r="M1150" s="9">
        <f t="shared" si="139"/>
        <v>108592.60990000001</v>
      </c>
      <c r="N1150" s="9"/>
      <c r="O1150" s="9"/>
      <c r="P1150" s="9"/>
      <c r="Q1150" s="9"/>
      <c r="R1150" s="9"/>
      <c r="S1150" s="9"/>
      <c r="T1150" s="9"/>
      <c r="U1150" s="9"/>
      <c r="V1150" s="9">
        <f t="shared" si="136"/>
        <v>371095.28080000001</v>
      </c>
      <c r="W1150" s="9"/>
      <c r="X1150" s="9"/>
      <c r="Y1150" s="9"/>
      <c r="Z1150" s="9"/>
      <c r="AA1150" s="8">
        <v>1145</v>
      </c>
      <c r="AB1150" s="20">
        <v>2016</v>
      </c>
      <c r="AC1150" s="20">
        <v>1947</v>
      </c>
      <c r="AD1150" s="21">
        <v>169.22</v>
      </c>
      <c r="AE1150" s="9">
        <f t="shared" si="140"/>
        <v>102581.96739807306</v>
      </c>
      <c r="AF1150" s="9">
        <v>2172497.0586999999</v>
      </c>
      <c r="AG1150" s="9">
        <v>33508.915200000003</v>
      </c>
      <c r="AH1150" s="9">
        <v>204479.3677</v>
      </c>
      <c r="AI1150" s="9">
        <v>79155.205400000006</v>
      </c>
      <c r="AJ1150" s="9">
        <v>416386.37820000004</v>
      </c>
      <c r="AK1150" s="9">
        <v>12284.42031752717</v>
      </c>
      <c r="AL1150" s="9">
        <v>2791160.5374843995</v>
      </c>
      <c r="AM1150" s="9">
        <f t="shared" si="141"/>
        <v>404101.95788247284</v>
      </c>
      <c r="AN1150" s="9"/>
      <c r="AO1150" s="9"/>
      <c r="AP1150" s="9"/>
      <c r="AQ1150" s="9"/>
      <c r="AR1150" s="9"/>
      <c r="AS1150" s="9"/>
      <c r="AT1150" s="9"/>
      <c r="AU1150" s="9"/>
      <c r="AV1150" s="9">
        <f t="shared" si="137"/>
        <v>102581.96739807306</v>
      </c>
      <c r="AW1150" s="9"/>
      <c r="AX1150" s="9"/>
      <c r="AY1150" s="9"/>
      <c r="AZ1150" s="9"/>
      <c r="BA1150" s="20">
        <v>1145</v>
      </c>
      <c r="BB1150" s="20">
        <v>2017</v>
      </c>
      <c r="BC1150" s="20">
        <v>1948</v>
      </c>
      <c r="BD1150" s="21">
        <v>128.72</v>
      </c>
      <c r="BE1150" s="9">
        <f t="shared" si="142"/>
        <v>32772.830569102895</v>
      </c>
      <c r="BF1150" s="9">
        <v>2184646.1157999998</v>
      </c>
      <c r="BG1150" s="9">
        <v>33412.713799999998</v>
      </c>
      <c r="BH1150" s="9">
        <v>193257.45200000002</v>
      </c>
      <c r="BI1150" s="9">
        <v>69714.258773499198</v>
      </c>
      <c r="BJ1150" s="9">
        <v>473851.16010000004</v>
      </c>
      <c r="BK1150" s="9">
        <v>39264.518451939664</v>
      </c>
      <c r="BL1150" s="9">
        <v>2882844.3514524563</v>
      </c>
      <c r="BM1150" s="9">
        <f t="shared" si="143"/>
        <v>434586.64164806035</v>
      </c>
      <c r="BN1150" s="9"/>
      <c r="BO1150" s="9"/>
      <c r="BP1150" s="9"/>
      <c r="BQ1150" s="9"/>
      <c r="BR1150" s="9"/>
      <c r="BS1150" s="9"/>
      <c r="BT1150" s="9"/>
      <c r="BU1150" s="9"/>
      <c r="BV1150" s="9">
        <f t="shared" si="138"/>
        <v>32772.830569102895</v>
      </c>
      <c r="BW1150" s="4"/>
      <c r="BX1150" s="4"/>
      <c r="BY1150" s="4"/>
      <c r="BZ1150" s="4"/>
      <c r="CA1150" s="4"/>
      <c r="CB1150" s="4"/>
      <c r="CC1150" s="4"/>
      <c r="CD1150" s="4"/>
      <c r="CE1150" s="4"/>
      <c r="CF1150" s="4"/>
      <c r="CG1150" s="4"/>
      <c r="CH1150" s="4"/>
      <c r="CI1150" s="4"/>
      <c r="CJ1150" s="4"/>
      <c r="CK1150" s="4"/>
      <c r="CL1150" s="4"/>
      <c r="CM1150" s="4"/>
      <c r="CR1150" s="4"/>
      <c r="CS1150" s="4"/>
      <c r="CT1150" s="4"/>
      <c r="CU1150" s="4"/>
      <c r="CV1150" s="4"/>
      <c r="CW1150" s="4"/>
      <c r="CX1150" s="4"/>
      <c r="CY1150" s="4"/>
      <c r="CZ1150" s="4"/>
      <c r="DA1150" s="4"/>
      <c r="DB1150" s="4"/>
      <c r="DC1150" s="4"/>
      <c r="DD1150" s="4"/>
      <c r="DE1150" s="4"/>
      <c r="DF1150" s="4"/>
      <c r="DG1150" s="4"/>
      <c r="DH1150" s="4"/>
      <c r="DI1150" s="4"/>
      <c r="DJ1150" s="4"/>
      <c r="DK1150" s="4"/>
      <c r="DL1150" s="4"/>
      <c r="DM1150" s="4"/>
    </row>
    <row r="1151" spans="1:117">
      <c r="A1151" s="8">
        <v>1146</v>
      </c>
      <c r="B1151" s="20">
        <v>2015</v>
      </c>
      <c r="C1151" s="20">
        <v>2000</v>
      </c>
      <c r="D1151" s="21">
        <v>100.22</v>
      </c>
      <c r="E1151" s="9">
        <v>49368.883300000001</v>
      </c>
      <c r="F1151" s="9">
        <v>2044872.1366999999</v>
      </c>
      <c r="G1151" s="9">
        <v>77366.129400000005</v>
      </c>
      <c r="H1151" s="9">
        <v>380454.30859999999</v>
      </c>
      <c r="I1151" s="9">
        <v>72800.222899999993</v>
      </c>
      <c r="J1151" s="9">
        <v>50438.850700000003</v>
      </c>
      <c r="K1151" s="9">
        <v>1778.1687999999999</v>
      </c>
      <c r="L1151" s="9">
        <v>2574784.5962</v>
      </c>
      <c r="M1151" s="9">
        <f t="shared" si="139"/>
        <v>48660.681900000003</v>
      </c>
      <c r="N1151" s="9"/>
      <c r="O1151" s="9"/>
      <c r="P1151" s="9"/>
      <c r="Q1151" s="9"/>
      <c r="R1151" s="9"/>
      <c r="S1151" s="9"/>
      <c r="T1151" s="9"/>
      <c r="U1151" s="9"/>
      <c r="V1151" s="9">
        <f t="shared" si="136"/>
        <v>317930.88329999999</v>
      </c>
      <c r="W1151" s="9"/>
      <c r="X1151" s="9"/>
      <c r="Y1151" s="9"/>
      <c r="Z1151" s="9"/>
      <c r="AA1151" s="8">
        <v>1146</v>
      </c>
      <c r="AB1151" s="20">
        <v>2016</v>
      </c>
      <c r="AC1151" s="20">
        <v>1931</v>
      </c>
      <c r="AD1151" s="21">
        <v>132.94</v>
      </c>
      <c r="AE1151" s="9">
        <f t="shared" si="140"/>
        <v>-238019.78480192693</v>
      </c>
      <c r="AF1151" s="9">
        <v>2209520.7041000002</v>
      </c>
      <c r="AG1151" s="9">
        <v>33508.915200000003</v>
      </c>
      <c r="AH1151" s="9">
        <v>184575.73389999999</v>
      </c>
      <c r="AI1151" s="9">
        <v>153928.44649999999</v>
      </c>
      <c r="AJ1151" s="9">
        <v>95488.17</v>
      </c>
      <c r="AK1151" s="9">
        <v>159276.01461752717</v>
      </c>
      <c r="AL1151" s="9">
        <v>2755765.7398843998</v>
      </c>
      <c r="AM1151" s="9">
        <f t="shared" si="141"/>
        <v>-63787.844617527167</v>
      </c>
      <c r="AN1151" s="9"/>
      <c r="AO1151" s="9"/>
      <c r="AP1151" s="9"/>
      <c r="AQ1151" s="9"/>
      <c r="AR1151" s="9"/>
      <c r="AS1151" s="9"/>
      <c r="AT1151" s="9"/>
      <c r="AU1151" s="9"/>
      <c r="AV1151" s="9">
        <f t="shared" si="137"/>
        <v>-238019.78480192693</v>
      </c>
      <c r="AW1151" s="9"/>
      <c r="AX1151" s="9"/>
      <c r="AY1151" s="9"/>
      <c r="AZ1151" s="9"/>
      <c r="BA1151" s="20">
        <v>1146</v>
      </c>
      <c r="BB1151" s="20">
        <v>2017</v>
      </c>
      <c r="BC1151" s="20">
        <v>1932</v>
      </c>
      <c r="BD1151" s="21">
        <v>141.41</v>
      </c>
      <c r="BE1151" s="9">
        <f t="shared" si="142"/>
        <v>-214946.03044732101</v>
      </c>
      <c r="BF1151" s="9">
        <v>2186562.2256</v>
      </c>
      <c r="BG1151" s="9">
        <v>33412.713799999998</v>
      </c>
      <c r="BH1151" s="9">
        <v>184779.41570000001</v>
      </c>
      <c r="BI1151" s="9">
        <v>101564.234257075</v>
      </c>
      <c r="BJ1151" s="9">
        <v>263004.0442</v>
      </c>
      <c r="BK1151" s="9">
        <v>124334.05915193967</v>
      </c>
      <c r="BL1151" s="9">
        <v>2859934.6048524566</v>
      </c>
      <c r="BM1151" s="9">
        <f t="shared" si="143"/>
        <v>138669.98504806033</v>
      </c>
      <c r="BN1151" s="9"/>
      <c r="BO1151" s="9"/>
      <c r="BP1151" s="9"/>
      <c r="BQ1151" s="9"/>
      <c r="BR1151" s="9"/>
      <c r="BS1151" s="9"/>
      <c r="BT1151" s="9"/>
      <c r="BU1151" s="9"/>
      <c r="BV1151" s="9">
        <f t="shared" si="138"/>
        <v>-214946.03044732101</v>
      </c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R1151" s="4"/>
      <c r="CS1151" s="4"/>
      <c r="CT1151" s="4"/>
      <c r="CU1151" s="4"/>
      <c r="CV1151" s="4"/>
      <c r="CW1151" s="4"/>
      <c r="CX1151" s="4"/>
      <c r="CY1151" s="4"/>
      <c r="CZ1151" s="4"/>
      <c r="DA1151" s="4"/>
      <c r="DB1151" s="4"/>
      <c r="DC1151" s="4"/>
      <c r="DD1151" s="4"/>
      <c r="DE1151" s="4"/>
      <c r="DF1151" s="4"/>
      <c r="DG1151" s="4"/>
      <c r="DH1151" s="4"/>
      <c r="DI1151" s="4"/>
      <c r="DJ1151" s="4"/>
      <c r="DK1151" s="4"/>
      <c r="DL1151" s="4"/>
      <c r="DM1151" s="4"/>
    </row>
    <row r="1152" spans="1:117">
      <c r="A1152" s="8">
        <v>1147</v>
      </c>
      <c r="B1152" s="20">
        <v>2015</v>
      </c>
      <c r="C1152" s="20">
        <v>1992</v>
      </c>
      <c r="D1152" s="21">
        <v>72.650000000000006</v>
      </c>
      <c r="E1152" s="9">
        <v>52795.121099999997</v>
      </c>
      <c r="F1152" s="9">
        <v>2017931.2108</v>
      </c>
      <c r="G1152" s="9">
        <v>77366.129400000005</v>
      </c>
      <c r="H1152" s="9">
        <v>380040.43650000001</v>
      </c>
      <c r="I1152" s="9">
        <v>74354.524999999994</v>
      </c>
      <c r="J1152" s="9">
        <v>83414.584499999997</v>
      </c>
      <c r="K1152" s="9">
        <v>365.38979999999998</v>
      </c>
      <c r="L1152" s="9">
        <v>2579946.3753</v>
      </c>
      <c r="M1152" s="9">
        <f t="shared" si="139"/>
        <v>83049.194699999993</v>
      </c>
      <c r="N1152" s="9"/>
      <c r="O1152" s="9"/>
      <c r="P1152" s="9"/>
      <c r="Q1152" s="9"/>
      <c r="R1152" s="9"/>
      <c r="S1152" s="9"/>
      <c r="T1152" s="9"/>
      <c r="U1152" s="9"/>
      <c r="V1152" s="9">
        <f t="shared" si="136"/>
        <v>321357.12109999999</v>
      </c>
      <c r="W1152" s="9"/>
      <c r="X1152" s="9"/>
      <c r="Y1152" s="9"/>
      <c r="Z1152" s="9"/>
      <c r="AA1152" s="8">
        <v>1147</v>
      </c>
      <c r="AB1152" s="20">
        <v>2016</v>
      </c>
      <c r="AC1152" s="20">
        <v>1987</v>
      </c>
      <c r="AD1152" s="21">
        <v>96.42</v>
      </c>
      <c r="AE1152" s="9">
        <f t="shared" si="140"/>
        <v>-116162.75140192686</v>
      </c>
      <c r="AF1152" s="9">
        <v>2146425.1434999998</v>
      </c>
      <c r="AG1152" s="9">
        <v>33508.915200000003</v>
      </c>
      <c r="AH1152" s="9">
        <v>201420.73609999998</v>
      </c>
      <c r="AI1152" s="9">
        <v>90645.7601</v>
      </c>
      <c r="AJ1152" s="9">
        <v>214951.18640000001</v>
      </c>
      <c r="AK1152" s="9">
        <v>38875.177817527176</v>
      </c>
      <c r="AL1152" s="9">
        <v>2764239.3148843995</v>
      </c>
      <c r="AM1152" s="9">
        <f t="shared" si="141"/>
        <v>176076.00858247283</v>
      </c>
      <c r="AN1152" s="9"/>
      <c r="AO1152" s="9"/>
      <c r="AP1152" s="9"/>
      <c r="AQ1152" s="9"/>
      <c r="AR1152" s="9"/>
      <c r="AS1152" s="9"/>
      <c r="AT1152" s="9"/>
      <c r="AU1152" s="9"/>
      <c r="AV1152" s="9">
        <f t="shared" si="137"/>
        <v>-116162.75140192686</v>
      </c>
      <c r="AW1152" s="9"/>
      <c r="AX1152" s="9"/>
      <c r="AY1152" s="9"/>
      <c r="AZ1152" s="9"/>
      <c r="BA1152" s="20">
        <v>1147</v>
      </c>
      <c r="BB1152" s="20">
        <v>2017</v>
      </c>
      <c r="BC1152" s="20">
        <v>1988</v>
      </c>
      <c r="BD1152" s="21">
        <v>120.42</v>
      </c>
      <c r="BE1152" s="9">
        <f t="shared" si="142"/>
        <v>-308994.35384030454</v>
      </c>
      <c r="BF1152" s="9">
        <v>2162270.5751</v>
      </c>
      <c r="BG1152" s="9">
        <v>33412.713799999998</v>
      </c>
      <c r="BH1152" s="9">
        <v>180900.49420000002</v>
      </c>
      <c r="BI1152" s="9">
        <v>116136.424464091</v>
      </c>
      <c r="BJ1152" s="9">
        <v>126307.9087</v>
      </c>
      <c r="BK1152" s="9">
        <v>92547.71705193966</v>
      </c>
      <c r="BL1152" s="9">
        <v>2835474.7530524563</v>
      </c>
      <c r="BM1152" s="9">
        <f t="shared" si="143"/>
        <v>33760.19164806034</v>
      </c>
      <c r="BN1152" s="9"/>
      <c r="BO1152" s="9"/>
      <c r="BP1152" s="9"/>
      <c r="BQ1152" s="9"/>
      <c r="BR1152" s="9"/>
      <c r="BS1152" s="9"/>
      <c r="BT1152" s="9"/>
      <c r="BU1152" s="9"/>
      <c r="BV1152" s="9">
        <f t="shared" si="138"/>
        <v>-308994.35384030454</v>
      </c>
      <c r="BW1152" s="4"/>
      <c r="BX1152" s="4"/>
      <c r="BY1152" s="4"/>
      <c r="BZ1152" s="4"/>
      <c r="CA1152" s="4"/>
      <c r="CB1152" s="4"/>
      <c r="CC1152" s="4"/>
      <c r="CD1152" s="4"/>
      <c r="CE1152" s="4"/>
      <c r="CF1152" s="4"/>
      <c r="CG1152" s="4"/>
      <c r="CH1152" s="4"/>
      <c r="CI1152" s="4"/>
      <c r="CJ1152" s="4"/>
      <c r="CK1152" s="4"/>
      <c r="CL1152" s="4"/>
      <c r="CM1152" s="4"/>
      <c r="CR1152" s="4"/>
      <c r="CS1152" s="4"/>
      <c r="CT1152" s="4"/>
      <c r="CU1152" s="4"/>
      <c r="CV1152" s="4"/>
      <c r="CW1152" s="4"/>
      <c r="CX1152" s="4"/>
      <c r="CY1152" s="4"/>
      <c r="CZ1152" s="4"/>
      <c r="DA1152" s="4"/>
      <c r="DB1152" s="4"/>
      <c r="DC1152" s="4"/>
      <c r="DD1152" s="4"/>
      <c r="DE1152" s="4"/>
      <c r="DF1152" s="4"/>
      <c r="DG1152" s="4"/>
      <c r="DH1152" s="4"/>
      <c r="DI1152" s="4"/>
      <c r="DJ1152" s="4"/>
      <c r="DK1152" s="4"/>
      <c r="DL1152" s="4"/>
      <c r="DM1152" s="4"/>
    </row>
    <row r="1153" spans="1:117">
      <c r="A1153" s="8">
        <v>1148</v>
      </c>
      <c r="B1153" s="20">
        <v>2015</v>
      </c>
      <c r="C1153" s="20">
        <v>1975</v>
      </c>
      <c r="D1153" s="21">
        <v>110.85</v>
      </c>
      <c r="E1153" s="9">
        <v>37487.657700000003</v>
      </c>
      <c r="F1153" s="9">
        <v>2044909.1561</v>
      </c>
      <c r="G1153" s="9">
        <v>77366.129400000005</v>
      </c>
      <c r="H1153" s="9">
        <v>379983.56400000001</v>
      </c>
      <c r="I1153" s="9">
        <v>74568.110499999995</v>
      </c>
      <c r="J1153" s="9">
        <v>52851.954899999997</v>
      </c>
      <c r="K1153" s="9">
        <v>23488.886699999999</v>
      </c>
      <c r="L1153" s="9">
        <v>2568702.3705000002</v>
      </c>
      <c r="M1153" s="9">
        <f t="shared" si="139"/>
        <v>29363.068199999998</v>
      </c>
      <c r="N1153" s="9"/>
      <c r="O1153" s="9"/>
      <c r="P1153" s="9"/>
      <c r="Q1153" s="9"/>
      <c r="R1153" s="9"/>
      <c r="S1153" s="9"/>
      <c r="T1153" s="9"/>
      <c r="U1153" s="9"/>
      <c r="V1153" s="9">
        <f t="shared" si="136"/>
        <v>306049.65770000004</v>
      </c>
      <c r="W1153" s="9"/>
      <c r="X1153" s="9"/>
      <c r="Y1153" s="9"/>
      <c r="Z1153" s="9"/>
      <c r="AA1153" s="8">
        <v>1148</v>
      </c>
      <c r="AB1153" s="20">
        <v>2016</v>
      </c>
      <c r="AC1153" s="20">
        <v>1935</v>
      </c>
      <c r="AD1153" s="21">
        <v>112.48</v>
      </c>
      <c r="AE1153" s="9">
        <f t="shared" si="140"/>
        <v>14746.170398074202</v>
      </c>
      <c r="AF1153" s="9">
        <v>2173360.9704</v>
      </c>
      <c r="AG1153" s="9">
        <v>33508.915200000003</v>
      </c>
      <c r="AH1153" s="9">
        <v>201490.13939999999</v>
      </c>
      <c r="AI1153" s="9">
        <v>90385.028399999996</v>
      </c>
      <c r="AJ1153" s="9">
        <v>322177.73670000001</v>
      </c>
      <c r="AK1153" s="9">
        <v>36847.85861752717</v>
      </c>
      <c r="AL1153" s="9">
        <v>2769328.7610843997</v>
      </c>
      <c r="AM1153" s="9">
        <f t="shared" si="141"/>
        <v>285329.87808247283</v>
      </c>
      <c r="AN1153" s="9"/>
      <c r="AO1153" s="9"/>
      <c r="AP1153" s="9"/>
      <c r="AQ1153" s="9"/>
      <c r="AR1153" s="9"/>
      <c r="AS1153" s="9"/>
      <c r="AT1153" s="9"/>
      <c r="AU1153" s="9"/>
      <c r="AV1153" s="9">
        <f t="shared" si="137"/>
        <v>14746.170398074202</v>
      </c>
      <c r="AW1153" s="9"/>
      <c r="AX1153" s="9"/>
      <c r="AY1153" s="9"/>
      <c r="AZ1153" s="9"/>
      <c r="BA1153" s="20">
        <v>1148</v>
      </c>
      <c r="BB1153" s="20">
        <v>2017</v>
      </c>
      <c r="BC1153" s="20">
        <v>1936</v>
      </c>
      <c r="BD1153" s="21">
        <v>90.47</v>
      </c>
      <c r="BE1153" s="9">
        <f t="shared" si="142"/>
        <v>-171070.25502339331</v>
      </c>
      <c r="BF1153" s="9">
        <v>2194054.0754</v>
      </c>
      <c r="BG1153" s="9">
        <v>33412.713799999998</v>
      </c>
      <c r="BH1153" s="9">
        <v>182557.87960000001</v>
      </c>
      <c r="BI1153" s="9">
        <v>109910.019681003</v>
      </c>
      <c r="BJ1153" s="9">
        <v>271243.16610000003</v>
      </c>
      <c r="BK1153" s="9">
        <v>108288.35375193966</v>
      </c>
      <c r="BL1153" s="9">
        <v>2853959.7558524567</v>
      </c>
      <c r="BM1153" s="9">
        <f t="shared" si="143"/>
        <v>162954.81234806037</v>
      </c>
      <c r="BN1153" s="9"/>
      <c r="BO1153" s="9"/>
      <c r="BP1153" s="9"/>
      <c r="BQ1153" s="9"/>
      <c r="BR1153" s="9"/>
      <c r="BS1153" s="9"/>
      <c r="BT1153" s="9"/>
      <c r="BU1153" s="9"/>
      <c r="BV1153" s="9">
        <f t="shared" si="138"/>
        <v>-171070.25502339331</v>
      </c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R1153" s="4"/>
      <c r="CS1153" s="4"/>
      <c r="CT1153" s="4"/>
      <c r="CU1153" s="4"/>
      <c r="CV1153" s="4"/>
      <c r="CW1153" s="4"/>
      <c r="CX1153" s="4"/>
      <c r="CY1153" s="4"/>
      <c r="CZ1153" s="4"/>
      <c r="DA1153" s="4"/>
      <c r="DB1153" s="4"/>
      <c r="DC1153" s="4"/>
      <c r="DD1153" s="4"/>
      <c r="DE1153" s="4"/>
      <c r="DF1153" s="4"/>
      <c r="DG1153" s="4"/>
      <c r="DH1153" s="4"/>
      <c r="DI1153" s="4"/>
      <c r="DJ1153" s="4"/>
      <c r="DK1153" s="4"/>
      <c r="DL1153" s="4"/>
      <c r="DM1153" s="4"/>
    </row>
    <row r="1154" spans="1:117">
      <c r="A1154" s="8">
        <v>1149</v>
      </c>
      <c r="B1154" s="20">
        <v>2015</v>
      </c>
      <c r="C1154" s="20">
        <v>1994</v>
      </c>
      <c r="D1154" s="21">
        <v>76.42</v>
      </c>
      <c r="E1154" s="9">
        <v>56247.325400000002</v>
      </c>
      <c r="F1154" s="9">
        <v>2067289.8929999999</v>
      </c>
      <c r="G1154" s="9">
        <v>77366.129400000005</v>
      </c>
      <c r="H1154" s="9">
        <v>379566.86900000001</v>
      </c>
      <c r="I1154" s="9">
        <v>76133.013900000005</v>
      </c>
      <c r="J1154" s="9">
        <v>50832.652399999999</v>
      </c>
      <c r="K1154" s="9">
        <v>19785.423599999998</v>
      </c>
      <c r="L1154" s="9">
        <v>2575155.8086999999</v>
      </c>
      <c r="M1154" s="9">
        <f t="shared" si="139"/>
        <v>31047.228800000001</v>
      </c>
      <c r="N1154" s="9"/>
      <c r="O1154" s="9"/>
      <c r="P1154" s="9"/>
      <c r="Q1154" s="9"/>
      <c r="R1154" s="9"/>
      <c r="S1154" s="9"/>
      <c r="T1154" s="9"/>
      <c r="U1154" s="9"/>
      <c r="V1154" s="9">
        <f t="shared" si="136"/>
        <v>324809.32540000003</v>
      </c>
      <c r="W1154" s="9"/>
      <c r="X1154" s="9"/>
      <c r="Y1154" s="9"/>
      <c r="Z1154" s="9"/>
      <c r="AA1154" s="8">
        <v>1149</v>
      </c>
      <c r="AB1154" s="20">
        <v>2016</v>
      </c>
      <c r="AC1154" s="20">
        <v>1969</v>
      </c>
      <c r="AD1154" s="21">
        <v>123.63</v>
      </c>
      <c r="AE1154" s="9">
        <f t="shared" si="140"/>
        <v>227202.88189807255</v>
      </c>
      <c r="AF1154" s="9">
        <v>2231919.5641999999</v>
      </c>
      <c r="AG1154" s="9">
        <v>33508.915200000003</v>
      </c>
      <c r="AH1154" s="9">
        <v>205715.59049999999</v>
      </c>
      <c r="AI1154" s="9">
        <v>74511.008900000001</v>
      </c>
      <c r="AJ1154" s="9">
        <v>490916.66980000003</v>
      </c>
      <c r="AK1154" s="9">
        <v>13600.119317527171</v>
      </c>
      <c r="AL1154" s="9">
        <v>2795768.7473843996</v>
      </c>
      <c r="AM1154" s="9">
        <f t="shared" si="141"/>
        <v>477316.55048247287</v>
      </c>
      <c r="AN1154" s="9"/>
      <c r="AO1154" s="9"/>
      <c r="AP1154" s="9"/>
      <c r="AQ1154" s="9"/>
      <c r="AR1154" s="9"/>
      <c r="AS1154" s="9"/>
      <c r="AT1154" s="9"/>
      <c r="AU1154" s="9"/>
      <c r="AV1154" s="9">
        <f t="shared" si="137"/>
        <v>227202.88189807255</v>
      </c>
      <c r="AW1154" s="9"/>
      <c r="AX1154" s="9"/>
      <c r="AY1154" s="9"/>
      <c r="AZ1154" s="9"/>
      <c r="BA1154" s="20">
        <v>1149</v>
      </c>
      <c r="BB1154" s="20">
        <v>2017</v>
      </c>
      <c r="BC1154" s="20">
        <v>1970</v>
      </c>
      <c r="BD1154" s="21">
        <v>167.75</v>
      </c>
      <c r="BE1154" s="9">
        <f t="shared" si="142"/>
        <v>-59037.607176084537</v>
      </c>
      <c r="BF1154" s="9">
        <v>2227395.2341999998</v>
      </c>
      <c r="BG1154" s="9">
        <v>33412.713799999998</v>
      </c>
      <c r="BH1154" s="9">
        <v>189786.068</v>
      </c>
      <c r="BI1154" s="9">
        <v>82755.426828311305</v>
      </c>
      <c r="BJ1154" s="9">
        <v>331131.25400000002</v>
      </c>
      <c r="BK1154" s="9">
        <v>70297.152151939663</v>
      </c>
      <c r="BL1154" s="9">
        <v>2853221.1518524564</v>
      </c>
      <c r="BM1154" s="9">
        <f t="shared" si="143"/>
        <v>260834.10184806035</v>
      </c>
      <c r="BN1154" s="9"/>
      <c r="BO1154" s="9"/>
      <c r="BP1154" s="9"/>
      <c r="BQ1154" s="9"/>
      <c r="BR1154" s="9"/>
      <c r="BS1154" s="9"/>
      <c r="BT1154" s="9"/>
      <c r="BU1154" s="9"/>
      <c r="BV1154" s="9">
        <f t="shared" si="138"/>
        <v>-59037.607176084537</v>
      </c>
      <c r="BW1154" s="4"/>
      <c r="BX1154" s="4"/>
      <c r="BY1154" s="4"/>
      <c r="BZ1154" s="4"/>
      <c r="CA1154" s="4"/>
      <c r="CB1154" s="4"/>
      <c r="CC1154" s="4"/>
      <c r="CD1154" s="4"/>
      <c r="CE1154" s="4"/>
      <c r="CF1154" s="4"/>
      <c r="CG1154" s="4"/>
      <c r="CH1154" s="4"/>
      <c r="CI1154" s="4"/>
      <c r="CJ1154" s="4"/>
      <c r="CK1154" s="4"/>
      <c r="CL1154" s="4"/>
      <c r="CM1154" s="4"/>
      <c r="CR1154" s="4"/>
      <c r="CS1154" s="4"/>
      <c r="CT1154" s="4"/>
      <c r="CU1154" s="4"/>
      <c r="CV1154" s="4"/>
      <c r="CW1154" s="4"/>
      <c r="CX1154" s="4"/>
      <c r="CY1154" s="4"/>
      <c r="CZ1154" s="4"/>
      <c r="DA1154" s="4"/>
      <c r="DB1154" s="4"/>
      <c r="DC1154" s="4"/>
      <c r="DD1154" s="4"/>
      <c r="DE1154" s="4"/>
      <c r="DF1154" s="4"/>
      <c r="DG1154" s="4"/>
      <c r="DH1154" s="4"/>
      <c r="DI1154" s="4"/>
      <c r="DJ1154" s="4"/>
      <c r="DK1154" s="4"/>
      <c r="DL1154" s="4"/>
      <c r="DM1154" s="4"/>
    </row>
    <row r="1155" spans="1:117">
      <c r="A1155" s="8">
        <v>1150</v>
      </c>
      <c r="B1155" s="20">
        <v>2015</v>
      </c>
      <c r="C1155" s="20">
        <v>1977</v>
      </c>
      <c r="D1155" s="21">
        <v>53.48</v>
      </c>
      <c r="E1155" s="9">
        <v>41519.441299999999</v>
      </c>
      <c r="F1155" s="9">
        <v>2048733.6233999999</v>
      </c>
      <c r="G1155" s="9">
        <v>77366.129400000005</v>
      </c>
      <c r="H1155" s="9">
        <v>380133.82490000001</v>
      </c>
      <c r="I1155" s="9">
        <v>74003.803799999994</v>
      </c>
      <c r="J1155" s="9">
        <v>42095.064899999998</v>
      </c>
      <c r="K1155" s="9">
        <v>8962.9377999999997</v>
      </c>
      <c r="L1155" s="9">
        <v>2571850.0673000002</v>
      </c>
      <c r="M1155" s="9">
        <f t="shared" si="139"/>
        <v>33132.127099999998</v>
      </c>
      <c r="N1155" s="9"/>
      <c r="O1155" s="9"/>
      <c r="P1155" s="9"/>
      <c r="Q1155" s="9"/>
      <c r="R1155" s="9"/>
      <c r="S1155" s="9"/>
      <c r="T1155" s="9"/>
      <c r="U1155" s="9"/>
      <c r="V1155" s="9">
        <f t="shared" si="136"/>
        <v>310081.44130000001</v>
      </c>
      <c r="W1155" s="9"/>
      <c r="X1155" s="9"/>
      <c r="Y1155" s="9"/>
      <c r="Z1155" s="9"/>
      <c r="AA1155" s="8">
        <v>1150</v>
      </c>
      <c r="AB1155" s="20">
        <v>2016</v>
      </c>
      <c r="AC1155" s="20">
        <v>1945</v>
      </c>
      <c r="AD1155" s="21">
        <v>140.66</v>
      </c>
      <c r="AE1155" s="9">
        <f t="shared" si="140"/>
        <v>-170753.51640192699</v>
      </c>
      <c r="AF1155" s="9">
        <v>2197716.7255000002</v>
      </c>
      <c r="AG1155" s="9">
        <v>33508.915200000003</v>
      </c>
      <c r="AH1155" s="9">
        <v>192015.8781</v>
      </c>
      <c r="AI1155" s="9">
        <v>125977.58560000001</v>
      </c>
      <c r="AJ1155" s="9">
        <v>179463.09760000001</v>
      </c>
      <c r="AK1155" s="9">
        <v>132863.22321752718</v>
      </c>
      <c r="AL1155" s="9">
        <v>2766572.4951843997</v>
      </c>
      <c r="AM1155" s="9">
        <f t="shared" si="141"/>
        <v>46599.87438247283</v>
      </c>
      <c r="AN1155" s="9"/>
      <c r="AO1155" s="9"/>
      <c r="AP1155" s="9"/>
      <c r="AQ1155" s="9"/>
      <c r="AR1155" s="9"/>
      <c r="AS1155" s="9"/>
      <c r="AT1155" s="9"/>
      <c r="AU1155" s="9"/>
      <c r="AV1155" s="9">
        <f t="shared" si="137"/>
        <v>-170753.51640192699</v>
      </c>
      <c r="AW1155" s="9"/>
      <c r="AX1155" s="9"/>
      <c r="AY1155" s="9"/>
      <c r="AZ1155" s="9"/>
      <c r="BA1155" s="20">
        <v>1150</v>
      </c>
      <c r="BB1155" s="20">
        <v>2017</v>
      </c>
      <c r="BC1155" s="20">
        <v>1946</v>
      </c>
      <c r="BD1155" s="21">
        <v>139.6</v>
      </c>
      <c r="BE1155" s="9">
        <f t="shared" si="142"/>
        <v>-27121.925972829107</v>
      </c>
      <c r="BF1155" s="9">
        <v>2207439.0436999998</v>
      </c>
      <c r="BG1155" s="9">
        <v>33412.713799999998</v>
      </c>
      <c r="BH1155" s="9">
        <v>191302.57690000001</v>
      </c>
      <c r="BI1155" s="9">
        <v>77058.261731567094</v>
      </c>
      <c r="BJ1155" s="9">
        <v>376858.94190000003</v>
      </c>
      <c r="BK1155" s="9">
        <v>49298.190451939663</v>
      </c>
      <c r="BL1155" s="9">
        <v>2863895.2735524564</v>
      </c>
      <c r="BM1155" s="9">
        <f t="shared" si="143"/>
        <v>327560.75144806039</v>
      </c>
      <c r="BN1155" s="9"/>
      <c r="BO1155" s="9"/>
      <c r="BP1155" s="9"/>
      <c r="BQ1155" s="9"/>
      <c r="BR1155" s="9"/>
      <c r="BS1155" s="9"/>
      <c r="BT1155" s="9"/>
      <c r="BU1155" s="9"/>
      <c r="BV1155" s="9">
        <f t="shared" si="138"/>
        <v>-27121.925972829107</v>
      </c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R1155" s="4"/>
      <c r="CS1155" s="4"/>
      <c r="CT1155" s="4"/>
      <c r="CU1155" s="4"/>
      <c r="CV1155" s="4"/>
      <c r="CW1155" s="4"/>
      <c r="CX1155" s="4"/>
      <c r="CY1155" s="4"/>
      <c r="CZ1155" s="4"/>
      <c r="DA1155" s="4"/>
      <c r="DB1155" s="4"/>
      <c r="DC1155" s="4"/>
      <c r="DD1155" s="4"/>
      <c r="DE1155" s="4"/>
      <c r="DF1155" s="4"/>
      <c r="DG1155" s="4"/>
      <c r="DH1155" s="4"/>
      <c r="DI1155" s="4"/>
      <c r="DJ1155" s="4"/>
      <c r="DK1155" s="4"/>
      <c r="DL1155" s="4"/>
      <c r="DM1155" s="4"/>
    </row>
    <row r="1156" spans="1:117">
      <c r="A1156" s="8">
        <v>1151</v>
      </c>
      <c r="B1156" s="20">
        <v>2015</v>
      </c>
      <c r="C1156" s="20">
        <v>1985</v>
      </c>
      <c r="D1156" s="21">
        <v>89.42</v>
      </c>
      <c r="E1156" s="9">
        <v>70171.887400000007</v>
      </c>
      <c r="F1156" s="9">
        <v>2038947.7811</v>
      </c>
      <c r="G1156" s="9">
        <v>77366.129400000005</v>
      </c>
      <c r="H1156" s="9">
        <v>380725.61859999999</v>
      </c>
      <c r="I1156" s="9">
        <v>71781.314599999998</v>
      </c>
      <c r="J1156" s="9">
        <v>74789.906300000002</v>
      </c>
      <c r="K1156" s="9">
        <v>819.20219999999995</v>
      </c>
      <c r="L1156" s="9">
        <v>2572619.6605000002</v>
      </c>
      <c r="M1156" s="9">
        <f t="shared" si="139"/>
        <v>73970.704100000003</v>
      </c>
      <c r="N1156" s="9"/>
      <c r="O1156" s="9"/>
      <c r="P1156" s="9"/>
      <c r="Q1156" s="9"/>
      <c r="R1156" s="9"/>
      <c r="S1156" s="9"/>
      <c r="T1156" s="9"/>
      <c r="U1156" s="9"/>
      <c r="V1156" s="9">
        <f t="shared" si="136"/>
        <v>338733.88740000001</v>
      </c>
      <c r="W1156" s="9"/>
      <c r="X1156" s="9"/>
      <c r="Y1156" s="9"/>
      <c r="Z1156" s="9"/>
      <c r="AA1156" s="8">
        <v>1151</v>
      </c>
      <c r="AB1156" s="20">
        <v>2016</v>
      </c>
      <c r="AC1156" s="20">
        <v>1934</v>
      </c>
      <c r="AD1156" s="21">
        <v>121.92</v>
      </c>
      <c r="AE1156" s="9">
        <f t="shared" si="140"/>
        <v>145882.67079807352</v>
      </c>
      <c r="AF1156" s="9">
        <v>2167031.0923000001</v>
      </c>
      <c r="AG1156" s="9">
        <v>33508.915200000003</v>
      </c>
      <c r="AH1156" s="9">
        <v>206249.56569999998</v>
      </c>
      <c r="AI1156" s="9">
        <v>72504.9902</v>
      </c>
      <c r="AJ1156" s="9">
        <v>492332.9227</v>
      </c>
      <c r="AK1156" s="9">
        <v>18045.909417527171</v>
      </c>
      <c r="AL1156" s="9">
        <v>2807698.9058843995</v>
      </c>
      <c r="AM1156" s="9">
        <f t="shared" si="141"/>
        <v>474287.01328247285</v>
      </c>
      <c r="AN1156" s="9"/>
      <c r="AO1156" s="9"/>
      <c r="AP1156" s="9"/>
      <c r="AQ1156" s="9"/>
      <c r="AR1156" s="9"/>
      <c r="AS1156" s="9"/>
      <c r="AT1156" s="9"/>
      <c r="AU1156" s="9"/>
      <c r="AV1156" s="9">
        <f t="shared" si="137"/>
        <v>145882.67079807352</v>
      </c>
      <c r="AW1156" s="9"/>
      <c r="AX1156" s="9"/>
      <c r="AY1156" s="9"/>
      <c r="AZ1156" s="9"/>
      <c r="BA1156" s="20">
        <v>1151</v>
      </c>
      <c r="BB1156" s="20">
        <v>2017</v>
      </c>
      <c r="BC1156" s="20">
        <v>1935</v>
      </c>
      <c r="BD1156" s="21">
        <v>112.48</v>
      </c>
      <c r="BE1156" s="9">
        <f t="shared" si="142"/>
        <v>-75416.099813650828</v>
      </c>
      <c r="BF1156" s="9">
        <v>2187946.8289000001</v>
      </c>
      <c r="BG1156" s="9">
        <v>33412.713799999998</v>
      </c>
      <c r="BH1156" s="9">
        <v>188699.15429999999</v>
      </c>
      <c r="BI1156" s="9">
        <v>86838.704090745407</v>
      </c>
      <c r="BJ1156" s="9">
        <v>337270.18730000005</v>
      </c>
      <c r="BK1156" s="9">
        <v>55940.478051939659</v>
      </c>
      <c r="BL1156" s="9">
        <v>2853643.2101524565</v>
      </c>
      <c r="BM1156" s="9">
        <f t="shared" si="143"/>
        <v>281329.70924806036</v>
      </c>
      <c r="BN1156" s="9"/>
      <c r="BO1156" s="9"/>
      <c r="BP1156" s="9"/>
      <c r="BQ1156" s="9"/>
      <c r="BR1156" s="9"/>
      <c r="BS1156" s="9"/>
      <c r="BT1156" s="9"/>
      <c r="BU1156" s="9"/>
      <c r="BV1156" s="9">
        <f t="shared" si="138"/>
        <v>-75416.099813650828</v>
      </c>
      <c r="BW1156" s="4"/>
      <c r="BX1156" s="4"/>
      <c r="BY1156" s="4"/>
      <c r="BZ1156" s="4"/>
      <c r="CA1156" s="4"/>
      <c r="CB1156" s="4"/>
      <c r="CC1156" s="4"/>
      <c r="CD1156" s="4"/>
      <c r="CE1156" s="4"/>
      <c r="CF1156" s="4"/>
      <c r="CG1156" s="4"/>
      <c r="CH1156" s="4"/>
      <c r="CI1156" s="4"/>
      <c r="CJ1156" s="4"/>
      <c r="CK1156" s="4"/>
      <c r="CL1156" s="4"/>
      <c r="CM1156" s="4"/>
      <c r="CR1156" s="4"/>
      <c r="CS1156" s="4"/>
      <c r="CT1156" s="4"/>
      <c r="CU1156" s="4"/>
      <c r="CV1156" s="4"/>
      <c r="CW1156" s="4"/>
      <c r="CX1156" s="4"/>
      <c r="CY1156" s="4"/>
      <c r="CZ1156" s="4"/>
      <c r="DA1156" s="4"/>
      <c r="DB1156" s="4"/>
      <c r="DC1156" s="4"/>
      <c r="DD1156" s="4"/>
      <c r="DE1156" s="4"/>
      <c r="DF1156" s="4"/>
      <c r="DG1156" s="4"/>
      <c r="DH1156" s="4"/>
      <c r="DI1156" s="4"/>
      <c r="DJ1156" s="4"/>
      <c r="DK1156" s="4"/>
      <c r="DL1156" s="4"/>
      <c r="DM1156" s="4"/>
    </row>
    <row r="1157" spans="1:117">
      <c r="A1157" s="8">
        <v>1152</v>
      </c>
      <c r="B1157" s="20">
        <v>2015</v>
      </c>
      <c r="C1157" s="20">
        <v>1981</v>
      </c>
      <c r="D1157" s="21">
        <v>104.61</v>
      </c>
      <c r="E1157" s="9">
        <v>107824.26270000001</v>
      </c>
      <c r="F1157" s="9">
        <v>2060207.2061999999</v>
      </c>
      <c r="G1157" s="9">
        <v>77366.129400000005</v>
      </c>
      <c r="H1157" s="9">
        <v>380006.4339</v>
      </c>
      <c r="I1157" s="9">
        <v>74482.222200000004</v>
      </c>
      <c r="J1157" s="9">
        <v>98725.042100000006</v>
      </c>
      <c r="K1157" s="9">
        <v>202.95060000000001</v>
      </c>
      <c r="L1157" s="9">
        <v>2582759.8204999999</v>
      </c>
      <c r="M1157" s="9">
        <f t="shared" si="139"/>
        <v>98522.09150000001</v>
      </c>
      <c r="N1157" s="9"/>
      <c r="O1157" s="9"/>
      <c r="P1157" s="9"/>
      <c r="Q1157" s="9"/>
      <c r="R1157" s="9"/>
      <c r="S1157" s="9"/>
      <c r="T1157" s="9"/>
      <c r="U1157" s="9"/>
      <c r="V1157" s="9">
        <f t="shared" si="136"/>
        <v>376386.26270000002</v>
      </c>
      <c r="W1157" s="9"/>
      <c r="X1157" s="9"/>
      <c r="Y1157" s="9"/>
      <c r="Z1157" s="9"/>
      <c r="AA1157" s="8">
        <v>1152</v>
      </c>
      <c r="AB1157" s="20">
        <v>2016</v>
      </c>
      <c r="AC1157" s="20">
        <v>1960</v>
      </c>
      <c r="AD1157" s="21">
        <v>137.91</v>
      </c>
      <c r="AE1157" s="9">
        <f t="shared" si="140"/>
        <v>308974.52339807386</v>
      </c>
      <c r="AF1157" s="9">
        <v>2236221.4626000002</v>
      </c>
      <c r="AG1157" s="9">
        <v>33508.915200000003</v>
      </c>
      <c r="AH1157" s="9">
        <v>205359.64599999998</v>
      </c>
      <c r="AI1157" s="9">
        <v>75848.207999999999</v>
      </c>
      <c r="AJ1157" s="9">
        <v>569285.42319999996</v>
      </c>
      <c r="AK1157" s="9">
        <v>23911.749517527169</v>
      </c>
      <c r="AL1157" s="9">
        <v>2787337.3820843999</v>
      </c>
      <c r="AM1157" s="9">
        <f t="shared" si="141"/>
        <v>545373.67368247279</v>
      </c>
      <c r="AN1157" s="9"/>
      <c r="AO1157" s="9"/>
      <c r="AP1157" s="9"/>
      <c r="AQ1157" s="9"/>
      <c r="AR1157" s="9"/>
      <c r="AS1157" s="9"/>
      <c r="AT1157" s="9"/>
      <c r="AU1157" s="9"/>
      <c r="AV1157" s="9">
        <f t="shared" si="137"/>
        <v>308974.52339807386</v>
      </c>
      <c r="AW1157" s="9"/>
      <c r="AX1157" s="9"/>
      <c r="AY1157" s="9"/>
      <c r="AZ1157" s="9"/>
      <c r="BA1157" s="20">
        <v>1152</v>
      </c>
      <c r="BB1157" s="20">
        <v>2017</v>
      </c>
      <c r="BC1157" s="20">
        <v>1961</v>
      </c>
      <c r="BD1157" s="21">
        <v>125.72</v>
      </c>
      <c r="BE1157" s="9">
        <f t="shared" si="142"/>
        <v>89265.740844492801</v>
      </c>
      <c r="BF1157" s="9">
        <v>2250757.8368000002</v>
      </c>
      <c r="BG1157" s="9">
        <v>33412.713799999998</v>
      </c>
      <c r="BH1157" s="9">
        <v>191081.5079</v>
      </c>
      <c r="BI1157" s="9">
        <v>77888.765848888404</v>
      </c>
      <c r="BJ1157" s="9">
        <v>465585.87840000005</v>
      </c>
      <c r="BK1157" s="9">
        <v>59042.005351939661</v>
      </c>
      <c r="BL1157" s="9">
        <v>2870418.9565524566</v>
      </c>
      <c r="BM1157" s="9">
        <f t="shared" si="143"/>
        <v>406543.8730480604</v>
      </c>
      <c r="BN1157" s="9"/>
      <c r="BO1157" s="9"/>
      <c r="BP1157" s="9"/>
      <c r="BQ1157" s="9"/>
      <c r="BR1157" s="9"/>
      <c r="BS1157" s="9"/>
      <c r="BT1157" s="9"/>
      <c r="BU1157" s="9"/>
      <c r="BV1157" s="9">
        <f t="shared" si="138"/>
        <v>89265.740844492801</v>
      </c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R1157" s="4"/>
      <c r="CS1157" s="4"/>
      <c r="CT1157" s="4"/>
      <c r="CU1157" s="4"/>
      <c r="CV1157" s="4"/>
      <c r="CW1157" s="4"/>
      <c r="CX1157" s="4"/>
      <c r="CY1157" s="4"/>
      <c r="CZ1157" s="4"/>
      <c r="DA1157" s="4"/>
      <c r="DB1157" s="4"/>
      <c r="DC1157" s="4"/>
      <c r="DD1157" s="4"/>
      <c r="DE1157" s="4"/>
      <c r="DF1157" s="4"/>
      <c r="DG1157" s="4"/>
      <c r="DH1157" s="4"/>
      <c r="DI1157" s="4"/>
      <c r="DJ1157" s="4"/>
      <c r="DK1157" s="4"/>
      <c r="DL1157" s="4"/>
      <c r="DM1157" s="4"/>
    </row>
    <row r="1158" spans="1:117">
      <c r="A1158" s="8">
        <v>1153</v>
      </c>
      <c r="B1158" s="20">
        <v>2015</v>
      </c>
      <c r="C1158" s="20">
        <v>1974</v>
      </c>
      <c r="D1158" s="21">
        <v>156.36000000000001</v>
      </c>
      <c r="E1158" s="9">
        <v>23722.972000000002</v>
      </c>
      <c r="F1158" s="9">
        <v>2051435.2741</v>
      </c>
      <c r="G1158" s="9">
        <v>77366.129400000005</v>
      </c>
      <c r="H1158" s="9">
        <v>379323.32209999999</v>
      </c>
      <c r="I1158" s="9">
        <v>77047.657600000006</v>
      </c>
      <c r="J1158" s="9">
        <v>19751.2192</v>
      </c>
      <c r="K1158" s="9">
        <v>11689.0604</v>
      </c>
      <c r="L1158" s="9">
        <v>2569511.5701000001</v>
      </c>
      <c r="M1158" s="9">
        <f t="shared" si="139"/>
        <v>8062.1587999999992</v>
      </c>
      <c r="N1158" s="9"/>
      <c r="O1158" s="9"/>
      <c r="P1158" s="9"/>
      <c r="Q1158" s="9"/>
      <c r="R1158" s="9"/>
      <c r="S1158" s="9"/>
      <c r="T1158" s="9"/>
      <c r="U1158" s="9"/>
      <c r="V1158" s="9">
        <f t="shared" ref="V1158:V1221" si="144">(E1158-inmean)*stdfac+outmean</f>
        <v>292284.97200000001</v>
      </c>
      <c r="W1158" s="9"/>
      <c r="X1158" s="9"/>
      <c r="Y1158" s="9"/>
      <c r="Z1158" s="9"/>
      <c r="AA1158" s="8">
        <v>1153</v>
      </c>
      <c r="AB1158" s="20">
        <v>2016</v>
      </c>
      <c r="AC1158" s="20">
        <v>2001</v>
      </c>
      <c r="AD1158" s="21">
        <v>130.38999999999999</v>
      </c>
      <c r="AE1158" s="9">
        <f t="shared" si="140"/>
        <v>-224178.63240192644</v>
      </c>
      <c r="AF1158" s="9">
        <v>2181111.8473</v>
      </c>
      <c r="AG1158" s="9">
        <v>33508.915200000003</v>
      </c>
      <c r="AH1158" s="9">
        <v>190044.14199999999</v>
      </c>
      <c r="AI1158" s="9">
        <v>133384.9314</v>
      </c>
      <c r="AJ1158" s="9">
        <v>85571.816299999991</v>
      </c>
      <c r="AK1158" s="9">
        <v>91211.260917527179</v>
      </c>
      <c r="AL1158" s="9">
        <v>2756589.0236843997</v>
      </c>
      <c r="AM1158" s="9">
        <f t="shared" si="141"/>
        <v>-5639.4446175271878</v>
      </c>
      <c r="AN1158" s="9"/>
      <c r="AO1158" s="9"/>
      <c r="AP1158" s="9"/>
      <c r="AQ1158" s="9"/>
      <c r="AR1158" s="9"/>
      <c r="AS1158" s="9"/>
      <c r="AT1158" s="9"/>
      <c r="AU1158" s="9"/>
      <c r="AV1158" s="9">
        <f t="shared" ref="AV1158:AV1221" si="145">(AE1158-inmean2)*stdfac2+outmean2</f>
        <v>-224178.63240192644</v>
      </c>
      <c r="AW1158" s="9"/>
      <c r="AX1158" s="9"/>
      <c r="AY1158" s="9"/>
      <c r="AZ1158" s="9"/>
      <c r="BA1158" s="20">
        <v>1153</v>
      </c>
      <c r="BB1158" s="20">
        <v>2017</v>
      </c>
      <c r="BC1158" s="20">
        <v>2002</v>
      </c>
      <c r="BD1158" s="21">
        <v>111.02</v>
      </c>
      <c r="BE1158" s="9">
        <f t="shared" si="142"/>
        <v>-154997.68211194454</v>
      </c>
      <c r="BF1158" s="9">
        <v>2223150.3056000001</v>
      </c>
      <c r="BG1158" s="9">
        <v>33412.713799999998</v>
      </c>
      <c r="BH1158" s="9">
        <v>183717.47330000001</v>
      </c>
      <c r="BI1158" s="9">
        <v>105553.70069245101</v>
      </c>
      <c r="BJ1158" s="9">
        <v>255098.274</v>
      </c>
      <c r="BK1158" s="9">
        <v>96085.651751939673</v>
      </c>
      <c r="BL1158" s="9">
        <v>2859844.4977524565</v>
      </c>
      <c r="BM1158" s="9">
        <f t="shared" si="143"/>
        <v>159012.62224806033</v>
      </c>
      <c r="BN1158" s="9"/>
      <c r="BO1158" s="9"/>
      <c r="BP1158" s="9"/>
      <c r="BQ1158" s="9"/>
      <c r="BR1158" s="9"/>
      <c r="BS1158" s="9"/>
      <c r="BT1158" s="9"/>
      <c r="BU1158" s="9"/>
      <c r="BV1158" s="9">
        <f t="shared" ref="BV1158:BV1221" si="146">(BE1158-inmean3)*stdfac3+outmean3</f>
        <v>-154997.68211194454</v>
      </c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R1158" s="4"/>
      <c r="CS1158" s="4"/>
      <c r="CT1158" s="4"/>
      <c r="CU1158" s="4"/>
      <c r="CV1158" s="4"/>
      <c r="CW1158" s="4"/>
      <c r="CX1158" s="4"/>
      <c r="CY1158" s="4"/>
      <c r="CZ1158" s="4"/>
      <c r="DA1158" s="4"/>
      <c r="DB1158" s="4"/>
      <c r="DC1158" s="4"/>
      <c r="DD1158" s="4"/>
      <c r="DE1158" s="4"/>
      <c r="DF1158" s="4"/>
      <c r="DG1158" s="4"/>
      <c r="DH1158" s="4"/>
      <c r="DI1158" s="4"/>
      <c r="DJ1158" s="4"/>
      <c r="DK1158" s="4"/>
      <c r="DL1158" s="4"/>
      <c r="DM1158" s="4"/>
    </row>
    <row r="1159" spans="1:117">
      <c r="A1159" s="8">
        <v>1154</v>
      </c>
      <c r="B1159" s="20">
        <v>2015</v>
      </c>
      <c r="C1159" s="20">
        <v>1959</v>
      </c>
      <c r="D1159" s="21">
        <v>119.32</v>
      </c>
      <c r="E1159" s="9">
        <v>59545.0101</v>
      </c>
      <c r="F1159" s="9">
        <v>2025491.7245</v>
      </c>
      <c r="G1159" s="9">
        <v>77366.129400000005</v>
      </c>
      <c r="H1159" s="9">
        <v>381210.8897</v>
      </c>
      <c r="I1159" s="9">
        <v>69958.872700000007</v>
      </c>
      <c r="J1159" s="9">
        <v>81287.8747</v>
      </c>
      <c r="K1159" s="9">
        <v>0</v>
      </c>
      <c r="L1159" s="9">
        <v>2575770.4808999998</v>
      </c>
      <c r="M1159" s="9">
        <f t="shared" ref="M1159:M1222" si="147">J1159-K1159</f>
        <v>81287.8747</v>
      </c>
      <c r="N1159" s="9"/>
      <c r="O1159" s="9"/>
      <c r="P1159" s="9"/>
      <c r="Q1159" s="9"/>
      <c r="R1159" s="9"/>
      <c r="S1159" s="9"/>
      <c r="T1159" s="9"/>
      <c r="U1159" s="9"/>
      <c r="V1159" s="9">
        <f t="shared" si="144"/>
        <v>328107.01010000001</v>
      </c>
      <c r="W1159" s="9"/>
      <c r="X1159" s="9"/>
      <c r="Y1159" s="9"/>
      <c r="Z1159" s="9"/>
      <c r="AA1159" s="8">
        <v>1154</v>
      </c>
      <c r="AB1159" s="20">
        <v>2016</v>
      </c>
      <c r="AC1159" s="20">
        <v>1998</v>
      </c>
      <c r="AD1159" s="21">
        <v>160.31</v>
      </c>
      <c r="AE1159" s="9">
        <f t="shared" ref="AE1159:AE1222" si="148">SUM(AF1159:AJ1159)-SUM(AK1159:AL1159)</f>
        <v>57374.752598073334</v>
      </c>
      <c r="AF1159" s="9">
        <v>2161284.5169000002</v>
      </c>
      <c r="AG1159" s="9">
        <v>33508.915200000003</v>
      </c>
      <c r="AH1159" s="9">
        <v>204542.2303</v>
      </c>
      <c r="AI1159" s="9">
        <v>78919.045400000003</v>
      </c>
      <c r="AJ1159" s="9">
        <v>379975.76170000003</v>
      </c>
      <c r="AK1159" s="9">
        <v>15656.805717527172</v>
      </c>
      <c r="AL1159" s="9">
        <v>2785198.9111843999</v>
      </c>
      <c r="AM1159" s="9">
        <f t="shared" ref="AM1159:AM1222" si="149">AJ1159-AK1159</f>
        <v>364318.95598247286</v>
      </c>
      <c r="AN1159" s="9"/>
      <c r="AO1159" s="9"/>
      <c r="AP1159" s="9"/>
      <c r="AQ1159" s="9"/>
      <c r="AR1159" s="9"/>
      <c r="AS1159" s="9"/>
      <c r="AT1159" s="9"/>
      <c r="AU1159" s="9"/>
      <c r="AV1159" s="9">
        <f t="shared" si="145"/>
        <v>57374.752598073334</v>
      </c>
      <c r="AW1159" s="9"/>
      <c r="AX1159" s="9"/>
      <c r="AY1159" s="9"/>
      <c r="AZ1159" s="9"/>
      <c r="BA1159" s="20">
        <v>1154</v>
      </c>
      <c r="BB1159" s="20">
        <v>2017</v>
      </c>
      <c r="BC1159" s="20">
        <v>1999</v>
      </c>
      <c r="BD1159" s="21">
        <v>133.88999999999999</v>
      </c>
      <c r="BE1159" s="9">
        <f t="shared" ref="BE1159:BE1222" si="150">SUM(BF1159:BJ1159)-SUM(BK1159:BL1159)</f>
        <v>104690.779313426</v>
      </c>
      <c r="BF1159" s="9">
        <v>2220167.2703</v>
      </c>
      <c r="BG1159" s="9">
        <v>33412.713799999998</v>
      </c>
      <c r="BH1159" s="9">
        <v>192226.44750000001</v>
      </c>
      <c r="BI1159" s="9">
        <v>73587.498517822707</v>
      </c>
      <c r="BJ1159" s="9">
        <v>511031.62390000001</v>
      </c>
      <c r="BK1159" s="9">
        <v>42051.510051939666</v>
      </c>
      <c r="BL1159" s="9">
        <v>2883683.2646524566</v>
      </c>
      <c r="BM1159" s="9">
        <f t="shared" ref="BM1159:BM1222" si="151">BJ1159-BK1159</f>
        <v>468980.11384806037</v>
      </c>
      <c r="BN1159" s="9"/>
      <c r="BO1159" s="9"/>
      <c r="BP1159" s="9"/>
      <c r="BQ1159" s="9"/>
      <c r="BR1159" s="9"/>
      <c r="BS1159" s="9"/>
      <c r="BT1159" s="9"/>
      <c r="BU1159" s="9"/>
      <c r="BV1159" s="9">
        <f t="shared" si="146"/>
        <v>104690.779313426</v>
      </c>
      <c r="BW1159" s="4"/>
      <c r="BX1159" s="4"/>
      <c r="BY1159" s="4"/>
      <c r="BZ1159" s="4"/>
      <c r="CA1159" s="4"/>
      <c r="CB1159" s="4"/>
      <c r="CC1159" s="4"/>
      <c r="CD1159" s="4"/>
      <c r="CE1159" s="4"/>
      <c r="CF1159" s="4"/>
      <c r="CG1159" s="4"/>
      <c r="CH1159" s="4"/>
      <c r="CI1159" s="4"/>
      <c r="CJ1159" s="4"/>
      <c r="CK1159" s="4"/>
      <c r="CL1159" s="4"/>
      <c r="CM1159" s="4"/>
      <c r="CR1159" s="4"/>
      <c r="CS1159" s="4"/>
      <c r="CT1159" s="4"/>
      <c r="CU1159" s="4"/>
      <c r="CV1159" s="4"/>
      <c r="CW1159" s="4"/>
      <c r="CX1159" s="4"/>
      <c r="CY1159" s="4"/>
      <c r="CZ1159" s="4"/>
      <c r="DA1159" s="4"/>
      <c r="DB1159" s="4"/>
      <c r="DC1159" s="4"/>
      <c r="DD1159" s="4"/>
      <c r="DE1159" s="4"/>
      <c r="DF1159" s="4"/>
      <c r="DG1159" s="4"/>
      <c r="DH1159" s="4"/>
      <c r="DI1159" s="4"/>
      <c r="DJ1159" s="4"/>
      <c r="DK1159" s="4"/>
      <c r="DL1159" s="4"/>
      <c r="DM1159" s="4"/>
    </row>
    <row r="1160" spans="1:117">
      <c r="A1160" s="8">
        <v>1155</v>
      </c>
      <c r="B1160" s="20">
        <v>2015</v>
      </c>
      <c r="C1160" s="20">
        <v>1984</v>
      </c>
      <c r="D1160" s="21">
        <v>122.11</v>
      </c>
      <c r="E1160" s="9">
        <v>77360.694399999993</v>
      </c>
      <c r="F1160" s="9">
        <v>2049153.7457999999</v>
      </c>
      <c r="G1160" s="9">
        <v>77366.129400000005</v>
      </c>
      <c r="H1160" s="9">
        <v>381422.3898</v>
      </c>
      <c r="I1160" s="9">
        <v>69164.581399999995</v>
      </c>
      <c r="J1160" s="9">
        <v>76740.215500000006</v>
      </c>
      <c r="K1160" s="9">
        <v>1625.6578</v>
      </c>
      <c r="L1160" s="9">
        <v>2574860.7097</v>
      </c>
      <c r="M1160" s="9">
        <f t="shared" si="147"/>
        <v>75114.557700000005</v>
      </c>
      <c r="N1160" s="9"/>
      <c r="O1160" s="9"/>
      <c r="P1160" s="9"/>
      <c r="Q1160" s="9"/>
      <c r="R1160" s="9"/>
      <c r="S1160" s="9"/>
      <c r="T1160" s="9"/>
      <c r="U1160" s="9"/>
      <c r="V1160" s="9">
        <f t="shared" si="144"/>
        <v>345922.69440000004</v>
      </c>
      <c r="W1160" s="9"/>
      <c r="X1160" s="9"/>
      <c r="Y1160" s="9"/>
      <c r="Z1160" s="9"/>
      <c r="AA1160" s="8">
        <v>1155</v>
      </c>
      <c r="AB1160" s="20">
        <v>2016</v>
      </c>
      <c r="AC1160" s="20">
        <v>1976</v>
      </c>
      <c r="AD1160" s="21">
        <v>78.040000000000006</v>
      </c>
      <c r="AE1160" s="9">
        <f t="shared" si="148"/>
        <v>507590.55539807305</v>
      </c>
      <c r="AF1160" s="9">
        <v>2196276.6710999999</v>
      </c>
      <c r="AG1160" s="9">
        <v>33508.915200000003</v>
      </c>
      <c r="AH1160" s="9">
        <v>206340.65219999998</v>
      </c>
      <c r="AI1160" s="9">
        <v>72162.8</v>
      </c>
      <c r="AJ1160" s="9">
        <v>822479.28169999993</v>
      </c>
      <c r="AK1160" s="9">
        <v>8936.3475175271706</v>
      </c>
      <c r="AL1160" s="9">
        <v>2814241.4172843997</v>
      </c>
      <c r="AM1160" s="9">
        <f t="shared" si="149"/>
        <v>813542.93418247276</v>
      </c>
      <c r="AN1160" s="9"/>
      <c r="AO1160" s="9"/>
      <c r="AP1160" s="9"/>
      <c r="AQ1160" s="9"/>
      <c r="AR1160" s="9"/>
      <c r="AS1160" s="9"/>
      <c r="AT1160" s="9"/>
      <c r="AU1160" s="9"/>
      <c r="AV1160" s="9">
        <f t="shared" si="145"/>
        <v>507590.55539807305</v>
      </c>
      <c r="AW1160" s="9"/>
      <c r="AX1160" s="9"/>
      <c r="AY1160" s="9"/>
      <c r="AZ1160" s="9"/>
      <c r="BA1160" s="20">
        <v>1155</v>
      </c>
      <c r="BB1160" s="20">
        <v>2017</v>
      </c>
      <c r="BC1160" s="20">
        <v>1977</v>
      </c>
      <c r="BD1160" s="21">
        <v>137.30000000000001</v>
      </c>
      <c r="BE1160" s="9">
        <f t="shared" si="150"/>
        <v>-317957.19782163855</v>
      </c>
      <c r="BF1160" s="9">
        <v>2225938.4462000001</v>
      </c>
      <c r="BG1160" s="9">
        <v>33412.713799999998</v>
      </c>
      <c r="BH1160" s="9">
        <v>178575.78580000001</v>
      </c>
      <c r="BI1160" s="9">
        <v>124869.803682757</v>
      </c>
      <c r="BJ1160" s="9">
        <v>81007.948399999994</v>
      </c>
      <c r="BK1160" s="9">
        <v>125638.47625193966</v>
      </c>
      <c r="BL1160" s="9">
        <v>2836123.4194524563</v>
      </c>
      <c r="BM1160" s="9">
        <f t="shared" si="151"/>
        <v>-44630.527851939667</v>
      </c>
      <c r="BN1160" s="9"/>
      <c r="BO1160" s="9"/>
      <c r="BP1160" s="9"/>
      <c r="BQ1160" s="9"/>
      <c r="BR1160" s="9"/>
      <c r="BS1160" s="9"/>
      <c r="BT1160" s="9"/>
      <c r="BU1160" s="9"/>
      <c r="BV1160" s="9">
        <f t="shared" si="146"/>
        <v>-317957.19782163855</v>
      </c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4"/>
      <c r="DE1160" s="4"/>
      <c r="DF1160" s="4"/>
      <c r="DG1160" s="4"/>
      <c r="DH1160" s="4"/>
      <c r="DI1160" s="4"/>
      <c r="DJ1160" s="4"/>
      <c r="DK1160" s="4"/>
      <c r="DL1160" s="4"/>
      <c r="DM1160" s="4"/>
    </row>
    <row r="1161" spans="1:117">
      <c r="A1161" s="8">
        <v>1156</v>
      </c>
      <c r="B1161" s="20">
        <v>2015</v>
      </c>
      <c r="C1161" s="20">
        <v>1998</v>
      </c>
      <c r="D1161" s="21">
        <v>105.25</v>
      </c>
      <c r="E1161" s="9">
        <v>87341.1492</v>
      </c>
      <c r="F1161" s="9">
        <v>2042241.3695</v>
      </c>
      <c r="G1161" s="9">
        <v>77366.129400000005</v>
      </c>
      <c r="H1161" s="9">
        <v>380676.8088</v>
      </c>
      <c r="I1161" s="9">
        <v>71964.620599999995</v>
      </c>
      <c r="J1161" s="9">
        <v>101261.3078</v>
      </c>
      <c r="K1161" s="9">
        <v>0</v>
      </c>
      <c r="L1161" s="9">
        <v>2586169.0869999998</v>
      </c>
      <c r="M1161" s="9">
        <f t="shared" si="147"/>
        <v>101261.3078</v>
      </c>
      <c r="N1161" s="9"/>
      <c r="O1161" s="9"/>
      <c r="P1161" s="9"/>
      <c r="Q1161" s="9"/>
      <c r="R1161" s="9"/>
      <c r="S1161" s="9"/>
      <c r="T1161" s="9"/>
      <c r="U1161" s="9"/>
      <c r="V1161" s="9">
        <f t="shared" si="144"/>
        <v>355903.14919999999</v>
      </c>
      <c r="W1161" s="9"/>
      <c r="X1161" s="9"/>
      <c r="Y1161" s="9"/>
      <c r="Z1161" s="9"/>
      <c r="AA1161" s="8">
        <v>1156</v>
      </c>
      <c r="AB1161" s="20">
        <v>2016</v>
      </c>
      <c r="AC1161" s="20">
        <v>1982</v>
      </c>
      <c r="AD1161" s="21">
        <v>156.35</v>
      </c>
      <c r="AE1161" s="9">
        <f t="shared" si="148"/>
        <v>183948.42569807358</v>
      </c>
      <c r="AF1161" s="9">
        <v>2193525.9328000001</v>
      </c>
      <c r="AG1161" s="9">
        <v>33508.915200000003</v>
      </c>
      <c r="AH1161" s="9">
        <v>204972.9026</v>
      </c>
      <c r="AI1161" s="9">
        <v>77301.111300000004</v>
      </c>
      <c r="AJ1161" s="9">
        <v>496772.77240000002</v>
      </c>
      <c r="AK1161" s="9">
        <v>13055.58701752717</v>
      </c>
      <c r="AL1161" s="9">
        <v>2809077.6215843996</v>
      </c>
      <c r="AM1161" s="9">
        <f t="shared" si="149"/>
        <v>483717.18538247282</v>
      </c>
      <c r="AN1161" s="9"/>
      <c r="AO1161" s="9"/>
      <c r="AP1161" s="9"/>
      <c r="AQ1161" s="9"/>
      <c r="AR1161" s="9"/>
      <c r="AS1161" s="9"/>
      <c r="AT1161" s="9"/>
      <c r="AU1161" s="9"/>
      <c r="AV1161" s="9">
        <f t="shared" si="145"/>
        <v>183948.42569807358</v>
      </c>
      <c r="AW1161" s="9"/>
      <c r="AX1161" s="9"/>
      <c r="AY1161" s="9"/>
      <c r="AZ1161" s="9"/>
      <c r="BA1161" s="20">
        <v>1156</v>
      </c>
      <c r="BB1161" s="20">
        <v>2017</v>
      </c>
      <c r="BC1161" s="20">
        <v>1983</v>
      </c>
      <c r="BD1161" s="21">
        <v>157.11000000000001</v>
      </c>
      <c r="BE1161" s="9">
        <f t="shared" si="150"/>
        <v>81055.872554873582</v>
      </c>
      <c r="BF1161" s="9">
        <v>2214505.4712</v>
      </c>
      <c r="BG1161" s="9">
        <v>33412.713799999998</v>
      </c>
      <c r="BH1161" s="9">
        <v>193221.74060000002</v>
      </c>
      <c r="BI1161" s="9">
        <v>69848.417859269597</v>
      </c>
      <c r="BJ1161" s="9">
        <v>486061.87580000004</v>
      </c>
      <c r="BK1161" s="9">
        <v>39206.184051939665</v>
      </c>
      <c r="BL1161" s="9">
        <v>2876788.1626524567</v>
      </c>
      <c r="BM1161" s="9">
        <f t="shared" si="151"/>
        <v>446855.6917480604</v>
      </c>
      <c r="BN1161" s="9"/>
      <c r="BO1161" s="9"/>
      <c r="BP1161" s="9"/>
      <c r="BQ1161" s="9"/>
      <c r="BR1161" s="9"/>
      <c r="BS1161" s="9"/>
      <c r="BT1161" s="9"/>
      <c r="BU1161" s="9"/>
      <c r="BV1161" s="9">
        <f t="shared" si="146"/>
        <v>81055.872554873582</v>
      </c>
      <c r="BW1161" s="4"/>
      <c r="BX1161" s="4"/>
      <c r="BY1161" s="4"/>
      <c r="BZ1161" s="4"/>
      <c r="CA1161" s="4"/>
      <c r="CB1161" s="4"/>
      <c r="CC1161" s="4"/>
      <c r="CD1161" s="4"/>
      <c r="CE1161" s="4"/>
      <c r="CF1161" s="4"/>
      <c r="CG1161" s="4"/>
      <c r="CH1161" s="4"/>
      <c r="CI1161" s="4"/>
      <c r="CJ1161" s="4"/>
      <c r="CK1161" s="4"/>
      <c r="CL1161" s="4"/>
      <c r="CM1161" s="4"/>
      <c r="CR1161" s="4"/>
      <c r="CS1161" s="4"/>
      <c r="CT1161" s="4"/>
      <c r="CU1161" s="4"/>
      <c r="CV1161" s="4"/>
      <c r="CW1161" s="4"/>
      <c r="CX1161" s="4"/>
      <c r="CY1161" s="4"/>
      <c r="CZ1161" s="4"/>
      <c r="DA1161" s="4"/>
      <c r="DB1161" s="4"/>
      <c r="DC1161" s="4"/>
      <c r="DD1161" s="4"/>
      <c r="DE1161" s="4"/>
      <c r="DF1161" s="4"/>
      <c r="DG1161" s="4"/>
      <c r="DH1161" s="4"/>
      <c r="DI1161" s="4"/>
      <c r="DJ1161" s="4"/>
      <c r="DK1161" s="4"/>
      <c r="DL1161" s="4"/>
      <c r="DM1161" s="4"/>
    </row>
    <row r="1162" spans="1:117">
      <c r="A1162" s="8">
        <v>1157</v>
      </c>
      <c r="B1162" s="20">
        <v>2015</v>
      </c>
      <c r="C1162" s="20">
        <v>1958</v>
      </c>
      <c r="D1162" s="21">
        <v>107.19</v>
      </c>
      <c r="E1162" s="9">
        <v>88336.176099999997</v>
      </c>
      <c r="F1162" s="9">
        <v>2034503.4261</v>
      </c>
      <c r="G1162" s="9">
        <v>77366.129400000005</v>
      </c>
      <c r="H1162" s="9">
        <v>379934.0601</v>
      </c>
      <c r="I1162" s="9">
        <v>74754.023100000006</v>
      </c>
      <c r="J1162" s="9">
        <v>102522.2953</v>
      </c>
      <c r="K1162" s="9">
        <v>699.91399999999999</v>
      </c>
      <c r="L1162" s="9">
        <v>2580043.8437999999</v>
      </c>
      <c r="M1162" s="9">
        <f t="shared" si="147"/>
        <v>101822.38129999999</v>
      </c>
      <c r="N1162" s="9"/>
      <c r="O1162" s="9"/>
      <c r="P1162" s="9"/>
      <c r="Q1162" s="9"/>
      <c r="R1162" s="9"/>
      <c r="S1162" s="9"/>
      <c r="T1162" s="9"/>
      <c r="U1162" s="9"/>
      <c r="V1162" s="9">
        <f t="shared" si="144"/>
        <v>356898.17610000004</v>
      </c>
      <c r="W1162" s="9"/>
      <c r="X1162" s="9"/>
      <c r="Y1162" s="9"/>
      <c r="Z1162" s="9"/>
      <c r="AA1162" s="8">
        <v>1157</v>
      </c>
      <c r="AB1162" s="20">
        <v>2016</v>
      </c>
      <c r="AC1162" s="20">
        <v>2002</v>
      </c>
      <c r="AD1162" s="21">
        <v>111.02</v>
      </c>
      <c r="AE1162" s="9">
        <f t="shared" si="148"/>
        <v>-123272.1476019267</v>
      </c>
      <c r="AF1162" s="9">
        <v>2166504.4347999999</v>
      </c>
      <c r="AG1162" s="9">
        <v>33508.915200000003</v>
      </c>
      <c r="AH1162" s="9">
        <v>197130.13189999998</v>
      </c>
      <c r="AI1162" s="9">
        <v>106764.54459999999</v>
      </c>
      <c r="AJ1162" s="9">
        <v>210460.13900000002</v>
      </c>
      <c r="AK1162" s="9">
        <v>55623.384217527171</v>
      </c>
      <c r="AL1162" s="9">
        <v>2782016.9288843996</v>
      </c>
      <c r="AM1162" s="9">
        <f t="shared" si="149"/>
        <v>154836.75478247285</v>
      </c>
      <c r="AN1162" s="9"/>
      <c r="AO1162" s="9"/>
      <c r="AP1162" s="9"/>
      <c r="AQ1162" s="9"/>
      <c r="AR1162" s="9"/>
      <c r="AS1162" s="9"/>
      <c r="AT1162" s="9"/>
      <c r="AU1162" s="9"/>
      <c r="AV1162" s="9">
        <f t="shared" si="145"/>
        <v>-123272.1476019267</v>
      </c>
      <c r="AW1162" s="9"/>
      <c r="AX1162" s="9"/>
      <c r="AY1162" s="9"/>
      <c r="AZ1162" s="9"/>
      <c r="BA1162" s="20">
        <v>1157</v>
      </c>
      <c r="BB1162" s="20">
        <v>2017</v>
      </c>
      <c r="BC1162" s="20">
        <v>2003</v>
      </c>
      <c r="BD1162" s="21">
        <v>113.28</v>
      </c>
      <c r="BE1162" s="9">
        <f t="shared" si="150"/>
        <v>-217404.34570753714</v>
      </c>
      <c r="BF1162" s="9">
        <v>2209415.9989999998</v>
      </c>
      <c r="BG1162" s="9">
        <v>33412.713799999998</v>
      </c>
      <c r="BH1162" s="9">
        <v>184312.6704</v>
      </c>
      <c r="BI1162" s="9">
        <v>103317.68589685899</v>
      </c>
      <c r="BJ1162" s="9">
        <v>210038.334</v>
      </c>
      <c r="BK1162" s="9">
        <v>108642.66085193967</v>
      </c>
      <c r="BL1162" s="9">
        <v>2849259.0879524564</v>
      </c>
      <c r="BM1162" s="9">
        <f t="shared" si="151"/>
        <v>101395.67314806033</v>
      </c>
      <c r="BN1162" s="9"/>
      <c r="BO1162" s="9"/>
      <c r="BP1162" s="9"/>
      <c r="BQ1162" s="9"/>
      <c r="BR1162" s="9"/>
      <c r="BS1162" s="9"/>
      <c r="BT1162" s="9"/>
      <c r="BU1162" s="9"/>
      <c r="BV1162" s="9">
        <f t="shared" si="146"/>
        <v>-217404.34570753714</v>
      </c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4"/>
      <c r="DE1162" s="4"/>
      <c r="DF1162" s="4"/>
      <c r="DG1162" s="4"/>
      <c r="DH1162" s="4"/>
      <c r="DI1162" s="4"/>
      <c r="DJ1162" s="4"/>
      <c r="DK1162" s="4"/>
      <c r="DL1162" s="4"/>
      <c r="DM1162" s="4"/>
    </row>
    <row r="1163" spans="1:117">
      <c r="A1163" s="8">
        <v>1158</v>
      </c>
      <c r="B1163" s="20">
        <v>2015</v>
      </c>
      <c r="C1163" s="20">
        <v>1952</v>
      </c>
      <c r="D1163" s="21">
        <v>113.3</v>
      </c>
      <c r="E1163" s="9">
        <v>62376.227899999998</v>
      </c>
      <c r="F1163" s="9">
        <v>2058629.8640999999</v>
      </c>
      <c r="G1163" s="9">
        <v>77366.129400000005</v>
      </c>
      <c r="H1163" s="9">
        <v>379743.25410000002</v>
      </c>
      <c r="I1163" s="9">
        <v>75470.597500000003</v>
      </c>
      <c r="J1163" s="9">
        <v>50796.853199999998</v>
      </c>
      <c r="K1163" s="9">
        <v>5108.3387000000002</v>
      </c>
      <c r="L1163" s="9">
        <v>2574522.1316999998</v>
      </c>
      <c r="M1163" s="9">
        <f t="shared" si="147"/>
        <v>45688.514499999997</v>
      </c>
      <c r="N1163" s="9"/>
      <c r="O1163" s="9"/>
      <c r="P1163" s="9"/>
      <c r="Q1163" s="9"/>
      <c r="R1163" s="9"/>
      <c r="S1163" s="9"/>
      <c r="T1163" s="9"/>
      <c r="U1163" s="9"/>
      <c r="V1163" s="9">
        <f t="shared" si="144"/>
        <v>330938.2279</v>
      </c>
      <c r="W1163" s="9"/>
      <c r="X1163" s="9"/>
      <c r="Y1163" s="9"/>
      <c r="Z1163" s="9"/>
      <c r="AA1163" s="8">
        <v>1158</v>
      </c>
      <c r="AB1163" s="20">
        <v>2016</v>
      </c>
      <c r="AC1163" s="20">
        <v>1984</v>
      </c>
      <c r="AD1163" s="21">
        <v>117.76</v>
      </c>
      <c r="AE1163" s="9">
        <f t="shared" si="148"/>
        <v>95302.297398073599</v>
      </c>
      <c r="AF1163" s="9">
        <v>2180641.2152</v>
      </c>
      <c r="AG1163" s="9">
        <v>33508.915200000003</v>
      </c>
      <c r="AH1163" s="9">
        <v>205440.03509999998</v>
      </c>
      <c r="AI1163" s="9">
        <v>75546.205000000002</v>
      </c>
      <c r="AJ1163" s="9">
        <v>406930.42700000003</v>
      </c>
      <c r="AK1163" s="9">
        <v>9869.9369175271713</v>
      </c>
      <c r="AL1163" s="9">
        <v>2796894.5631843996</v>
      </c>
      <c r="AM1163" s="9">
        <f t="shared" si="149"/>
        <v>397060.49008247285</v>
      </c>
      <c r="AN1163" s="9"/>
      <c r="AO1163" s="9"/>
      <c r="AP1163" s="9"/>
      <c r="AQ1163" s="9"/>
      <c r="AR1163" s="9"/>
      <c r="AS1163" s="9"/>
      <c r="AT1163" s="9"/>
      <c r="AU1163" s="9"/>
      <c r="AV1163" s="9">
        <f t="shared" si="145"/>
        <v>95302.297398073599</v>
      </c>
      <c r="AW1163" s="9"/>
      <c r="AX1163" s="9"/>
      <c r="AY1163" s="9"/>
      <c r="AZ1163" s="9"/>
      <c r="BA1163" s="20">
        <v>1158</v>
      </c>
      <c r="BB1163" s="20">
        <v>2017</v>
      </c>
      <c r="BC1163" s="20">
        <v>1985</v>
      </c>
      <c r="BD1163" s="21">
        <v>142.93</v>
      </c>
      <c r="BE1163" s="9">
        <f t="shared" si="150"/>
        <v>-218915.23807273805</v>
      </c>
      <c r="BF1163" s="9">
        <v>2163264.1299000001</v>
      </c>
      <c r="BG1163" s="9">
        <v>33412.713799999998</v>
      </c>
      <c r="BH1163" s="9">
        <v>189437.34960000002</v>
      </c>
      <c r="BI1163" s="9">
        <v>84065.479231657999</v>
      </c>
      <c r="BJ1163" s="9">
        <v>219136.2028</v>
      </c>
      <c r="BK1163" s="9">
        <v>57982.299051939663</v>
      </c>
      <c r="BL1163" s="9">
        <v>2850248.8143524565</v>
      </c>
      <c r="BM1163" s="9">
        <f t="shared" si="151"/>
        <v>161153.90374806034</v>
      </c>
      <c r="BN1163" s="9"/>
      <c r="BO1163" s="9"/>
      <c r="BP1163" s="9"/>
      <c r="BQ1163" s="9"/>
      <c r="BR1163" s="9"/>
      <c r="BS1163" s="9"/>
      <c r="BT1163" s="9"/>
      <c r="BU1163" s="9"/>
      <c r="BV1163" s="9">
        <f t="shared" si="146"/>
        <v>-218915.23807273805</v>
      </c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4"/>
      <c r="CM1163" s="4"/>
      <c r="CR1163" s="4"/>
      <c r="CS1163" s="4"/>
      <c r="CT1163" s="4"/>
      <c r="CU1163" s="4"/>
      <c r="CV1163" s="4"/>
      <c r="CW1163" s="4"/>
      <c r="CX1163" s="4"/>
      <c r="CY1163" s="4"/>
      <c r="CZ1163" s="4"/>
      <c r="DA1163" s="4"/>
      <c r="DB1163" s="4"/>
      <c r="DC1163" s="4"/>
      <c r="DD1163" s="4"/>
      <c r="DE1163" s="4"/>
      <c r="DF1163" s="4"/>
      <c r="DG1163" s="4"/>
      <c r="DH1163" s="4"/>
      <c r="DI1163" s="4"/>
      <c r="DJ1163" s="4"/>
      <c r="DK1163" s="4"/>
      <c r="DL1163" s="4"/>
      <c r="DM1163" s="4"/>
    </row>
    <row r="1164" spans="1:117">
      <c r="A1164" s="8">
        <v>1159</v>
      </c>
      <c r="B1164" s="20">
        <v>2015</v>
      </c>
      <c r="C1164" s="20">
        <v>1973</v>
      </c>
      <c r="D1164" s="21">
        <v>71.05</v>
      </c>
      <c r="E1164" s="9">
        <v>308.29070000000002</v>
      </c>
      <c r="F1164" s="9">
        <v>2019504.4680000001</v>
      </c>
      <c r="G1164" s="9">
        <v>77366.129400000005</v>
      </c>
      <c r="H1164" s="9">
        <v>378667.71899999998</v>
      </c>
      <c r="I1164" s="9">
        <v>79509.783599999995</v>
      </c>
      <c r="J1164" s="9">
        <v>33537.323400000001</v>
      </c>
      <c r="K1164" s="9">
        <v>16619.852900000002</v>
      </c>
      <c r="L1164" s="9">
        <v>2571657.2799</v>
      </c>
      <c r="M1164" s="9">
        <f t="shared" si="147"/>
        <v>16917.470499999999</v>
      </c>
      <c r="N1164" s="9"/>
      <c r="O1164" s="9"/>
      <c r="P1164" s="9"/>
      <c r="Q1164" s="9"/>
      <c r="R1164" s="9"/>
      <c r="S1164" s="9"/>
      <c r="T1164" s="9"/>
      <c r="U1164" s="9"/>
      <c r="V1164" s="9">
        <f t="shared" si="144"/>
        <v>268870.29070000001</v>
      </c>
      <c r="W1164" s="9"/>
      <c r="X1164" s="9"/>
      <c r="Y1164" s="9"/>
      <c r="Z1164" s="9"/>
      <c r="AA1164" s="8">
        <v>1159</v>
      </c>
      <c r="AB1164" s="20">
        <v>2016</v>
      </c>
      <c r="AC1164" s="20">
        <v>1963</v>
      </c>
      <c r="AD1164" s="21">
        <v>135.94</v>
      </c>
      <c r="AE1164" s="9">
        <f t="shared" si="148"/>
        <v>-36507.792401926126</v>
      </c>
      <c r="AF1164" s="9">
        <v>2091799.6677999999</v>
      </c>
      <c r="AG1164" s="9">
        <v>33508.915200000003</v>
      </c>
      <c r="AH1164" s="9">
        <v>205174.33159999998</v>
      </c>
      <c r="AI1164" s="9">
        <v>76544.390499999994</v>
      </c>
      <c r="AJ1164" s="9">
        <v>347488.43849999999</v>
      </c>
      <c r="AK1164" s="9">
        <v>8936.3475175271706</v>
      </c>
      <c r="AL1164" s="9">
        <v>2782087.1884843996</v>
      </c>
      <c r="AM1164" s="9">
        <f t="shared" si="149"/>
        <v>338552.09098247282</v>
      </c>
      <c r="AN1164" s="9"/>
      <c r="AO1164" s="9"/>
      <c r="AP1164" s="9"/>
      <c r="AQ1164" s="9"/>
      <c r="AR1164" s="9"/>
      <c r="AS1164" s="9"/>
      <c r="AT1164" s="9"/>
      <c r="AU1164" s="9"/>
      <c r="AV1164" s="9">
        <f t="shared" si="145"/>
        <v>-36507.792401926126</v>
      </c>
      <c r="AW1164" s="9"/>
      <c r="AX1164" s="9"/>
      <c r="AY1164" s="9"/>
      <c r="AZ1164" s="9"/>
      <c r="BA1164" s="20">
        <v>1159</v>
      </c>
      <c r="BB1164" s="20">
        <v>2017</v>
      </c>
      <c r="BC1164" s="20">
        <v>1964</v>
      </c>
      <c r="BD1164" s="21">
        <v>163.87</v>
      </c>
      <c r="BE1164" s="9">
        <f t="shared" si="150"/>
        <v>-91289.301816726103</v>
      </c>
      <c r="BF1164" s="9">
        <v>2134111.5554</v>
      </c>
      <c r="BG1164" s="9">
        <v>33412.713799999998</v>
      </c>
      <c r="BH1164" s="9">
        <v>190543.84760000001</v>
      </c>
      <c r="BI1164" s="9">
        <v>79908.628087670193</v>
      </c>
      <c r="BJ1164" s="9">
        <v>379361.44800000003</v>
      </c>
      <c r="BK1164" s="9">
        <v>41726.971151939666</v>
      </c>
      <c r="BL1164" s="9">
        <v>2866900.5235524564</v>
      </c>
      <c r="BM1164" s="9">
        <f t="shared" si="151"/>
        <v>337634.47684806038</v>
      </c>
      <c r="BN1164" s="9"/>
      <c r="BO1164" s="9"/>
      <c r="BP1164" s="9"/>
      <c r="BQ1164" s="9"/>
      <c r="BR1164" s="9"/>
      <c r="BS1164" s="9"/>
      <c r="BT1164" s="9"/>
      <c r="BU1164" s="9"/>
      <c r="BV1164" s="9">
        <f t="shared" si="146"/>
        <v>-91289.301816726103</v>
      </c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4"/>
      <c r="DE1164" s="4"/>
      <c r="DF1164" s="4"/>
      <c r="DG1164" s="4"/>
      <c r="DH1164" s="4"/>
      <c r="DI1164" s="4"/>
      <c r="DJ1164" s="4"/>
      <c r="DK1164" s="4"/>
      <c r="DL1164" s="4"/>
      <c r="DM1164" s="4"/>
    </row>
    <row r="1165" spans="1:117">
      <c r="A1165" s="8">
        <v>1160</v>
      </c>
      <c r="B1165" s="20">
        <v>2015</v>
      </c>
      <c r="C1165" s="20">
        <v>1975</v>
      </c>
      <c r="D1165" s="21">
        <v>110.85</v>
      </c>
      <c r="E1165" s="9">
        <v>38096.945800000001</v>
      </c>
      <c r="F1165" s="9">
        <v>2070162.3188</v>
      </c>
      <c r="G1165" s="9">
        <v>77366.129400000005</v>
      </c>
      <c r="H1165" s="9">
        <v>379934.97149999999</v>
      </c>
      <c r="I1165" s="9">
        <v>74750.600200000001</v>
      </c>
      <c r="J1165" s="9">
        <v>33917.340199999999</v>
      </c>
      <c r="K1165" s="9">
        <v>29919.3426</v>
      </c>
      <c r="L1165" s="9">
        <v>2568115.0717000002</v>
      </c>
      <c r="M1165" s="9">
        <f t="shared" si="147"/>
        <v>3997.9975999999988</v>
      </c>
      <c r="N1165" s="9"/>
      <c r="O1165" s="9"/>
      <c r="P1165" s="9"/>
      <c r="Q1165" s="9"/>
      <c r="R1165" s="9"/>
      <c r="S1165" s="9"/>
      <c r="T1165" s="9"/>
      <c r="U1165" s="9"/>
      <c r="V1165" s="9">
        <f t="shared" si="144"/>
        <v>306658.94579999999</v>
      </c>
      <c r="W1165" s="9"/>
      <c r="X1165" s="9"/>
      <c r="Y1165" s="9"/>
      <c r="Z1165" s="9"/>
      <c r="AA1165" s="8">
        <v>1160</v>
      </c>
      <c r="AB1165" s="20">
        <v>2016</v>
      </c>
      <c r="AC1165" s="20">
        <v>2001</v>
      </c>
      <c r="AD1165" s="21">
        <v>130.38999999999999</v>
      </c>
      <c r="AE1165" s="9">
        <f t="shared" si="148"/>
        <v>-231488.90310192714</v>
      </c>
      <c r="AF1165" s="9">
        <v>2229096.4194</v>
      </c>
      <c r="AG1165" s="9">
        <v>33508.915200000003</v>
      </c>
      <c r="AH1165" s="9">
        <v>189699.59359999999</v>
      </c>
      <c r="AI1165" s="9">
        <v>134679.31839999999</v>
      </c>
      <c r="AJ1165" s="9">
        <v>63965.5913</v>
      </c>
      <c r="AK1165" s="9">
        <v>125690.12451752718</v>
      </c>
      <c r="AL1165" s="9">
        <v>2756748.6164843999</v>
      </c>
      <c r="AM1165" s="9">
        <f t="shared" si="149"/>
        <v>-61724.533217527176</v>
      </c>
      <c r="AN1165" s="9"/>
      <c r="AO1165" s="9"/>
      <c r="AP1165" s="9"/>
      <c r="AQ1165" s="9"/>
      <c r="AR1165" s="9"/>
      <c r="AS1165" s="9"/>
      <c r="AT1165" s="9"/>
      <c r="AU1165" s="9"/>
      <c r="AV1165" s="9">
        <f t="shared" si="145"/>
        <v>-231488.90310192714</v>
      </c>
      <c r="AW1165" s="9"/>
      <c r="AX1165" s="9"/>
      <c r="AY1165" s="9"/>
      <c r="AZ1165" s="9"/>
      <c r="BA1165" s="20">
        <v>1160</v>
      </c>
      <c r="BB1165" s="20">
        <v>2017</v>
      </c>
      <c r="BC1165" s="20">
        <v>2002</v>
      </c>
      <c r="BD1165" s="21">
        <v>111.02</v>
      </c>
      <c r="BE1165" s="9">
        <f t="shared" si="150"/>
        <v>-164592.99172855588</v>
      </c>
      <c r="BF1165" s="9">
        <v>2226345.1825999999</v>
      </c>
      <c r="BG1165" s="9">
        <v>33412.713799999998</v>
      </c>
      <c r="BH1165" s="9">
        <v>183212.70260000002</v>
      </c>
      <c r="BI1165" s="9">
        <v>107450.00467584</v>
      </c>
      <c r="BJ1165" s="9">
        <v>259533.541</v>
      </c>
      <c r="BK1165" s="9">
        <v>111881.68775193967</v>
      </c>
      <c r="BL1165" s="9">
        <v>2862665.4486524565</v>
      </c>
      <c r="BM1165" s="9">
        <f t="shared" si="151"/>
        <v>147651.85324806033</v>
      </c>
      <c r="BN1165" s="9"/>
      <c r="BO1165" s="9"/>
      <c r="BP1165" s="9"/>
      <c r="BQ1165" s="9"/>
      <c r="BR1165" s="9"/>
      <c r="BS1165" s="9"/>
      <c r="BT1165" s="9"/>
      <c r="BU1165" s="9"/>
      <c r="BV1165" s="9">
        <f t="shared" si="146"/>
        <v>-164592.99172855588</v>
      </c>
      <c r="BW1165" s="4"/>
      <c r="BX1165" s="4"/>
      <c r="BY1165" s="4"/>
      <c r="BZ1165" s="4"/>
      <c r="CA1165" s="4"/>
      <c r="CB1165" s="4"/>
      <c r="CC1165" s="4"/>
      <c r="CD1165" s="4"/>
      <c r="CE1165" s="4"/>
      <c r="CF1165" s="4"/>
      <c r="CG1165" s="4"/>
      <c r="CH1165" s="4"/>
      <c r="CI1165" s="4"/>
      <c r="CJ1165" s="4"/>
      <c r="CK1165" s="4"/>
      <c r="CL1165" s="4"/>
      <c r="CM1165" s="4"/>
      <c r="CR1165" s="4"/>
      <c r="CS1165" s="4"/>
      <c r="CT1165" s="4"/>
      <c r="CU1165" s="4"/>
      <c r="CV1165" s="4"/>
      <c r="CW1165" s="4"/>
      <c r="CX1165" s="4"/>
      <c r="CY1165" s="4"/>
      <c r="CZ1165" s="4"/>
      <c r="DA1165" s="4"/>
      <c r="DB1165" s="4"/>
      <c r="DC1165" s="4"/>
      <c r="DD1165" s="4"/>
      <c r="DE1165" s="4"/>
      <c r="DF1165" s="4"/>
      <c r="DG1165" s="4"/>
      <c r="DH1165" s="4"/>
      <c r="DI1165" s="4"/>
      <c r="DJ1165" s="4"/>
      <c r="DK1165" s="4"/>
      <c r="DL1165" s="4"/>
      <c r="DM1165" s="4"/>
    </row>
    <row r="1166" spans="1:117">
      <c r="A1166" s="8">
        <v>1161</v>
      </c>
      <c r="B1166" s="20">
        <v>2015</v>
      </c>
      <c r="C1166" s="20">
        <v>1994</v>
      </c>
      <c r="D1166" s="21">
        <v>76.42</v>
      </c>
      <c r="E1166" s="9">
        <v>52801.282399999996</v>
      </c>
      <c r="F1166" s="9">
        <v>2044633.2098999999</v>
      </c>
      <c r="G1166" s="9">
        <v>77366.129400000005</v>
      </c>
      <c r="H1166" s="9">
        <v>379849.4534</v>
      </c>
      <c r="I1166" s="9">
        <v>75071.764500000005</v>
      </c>
      <c r="J1166" s="9">
        <v>57293.212599999999</v>
      </c>
      <c r="K1166" s="9">
        <v>4994.5708999999997</v>
      </c>
      <c r="L1166" s="9">
        <v>2576417.9164999998</v>
      </c>
      <c r="M1166" s="9">
        <f t="shared" si="147"/>
        <v>52298.6417</v>
      </c>
      <c r="N1166" s="9"/>
      <c r="O1166" s="9"/>
      <c r="P1166" s="9"/>
      <c r="Q1166" s="9"/>
      <c r="R1166" s="9"/>
      <c r="S1166" s="9"/>
      <c r="T1166" s="9"/>
      <c r="U1166" s="9"/>
      <c r="V1166" s="9">
        <f t="shared" si="144"/>
        <v>321363.28240000003</v>
      </c>
      <c r="W1166" s="9"/>
      <c r="X1166" s="9"/>
      <c r="Y1166" s="9"/>
      <c r="Z1166" s="9"/>
      <c r="AA1166" s="8">
        <v>1161</v>
      </c>
      <c r="AB1166" s="20">
        <v>2016</v>
      </c>
      <c r="AC1166" s="20">
        <v>1972</v>
      </c>
      <c r="AD1166" s="21">
        <v>97.92</v>
      </c>
      <c r="AE1166" s="9">
        <f t="shared" si="148"/>
        <v>279823.34499807376</v>
      </c>
      <c r="AF1166" s="9">
        <v>2208851.7716000001</v>
      </c>
      <c r="AG1166" s="9">
        <v>33508.915200000003</v>
      </c>
      <c r="AH1166" s="9">
        <v>205644.06409999999</v>
      </c>
      <c r="AI1166" s="9">
        <v>74779.716700000004</v>
      </c>
      <c r="AJ1166" s="9">
        <v>580807.61109999998</v>
      </c>
      <c r="AK1166" s="9">
        <v>10230.574817527171</v>
      </c>
      <c r="AL1166" s="9">
        <v>2813538.1588843996</v>
      </c>
      <c r="AM1166" s="9">
        <f t="shared" si="149"/>
        <v>570577.03628247278</v>
      </c>
      <c r="AN1166" s="9"/>
      <c r="AO1166" s="9"/>
      <c r="AP1166" s="9"/>
      <c r="AQ1166" s="9"/>
      <c r="AR1166" s="9"/>
      <c r="AS1166" s="9"/>
      <c r="AT1166" s="9"/>
      <c r="AU1166" s="9"/>
      <c r="AV1166" s="9">
        <f t="shared" si="145"/>
        <v>279823.34499807376</v>
      </c>
      <c r="AW1166" s="9"/>
      <c r="AX1166" s="9"/>
      <c r="AY1166" s="9"/>
      <c r="AZ1166" s="9"/>
      <c r="BA1166" s="20">
        <v>1161</v>
      </c>
      <c r="BB1166" s="20">
        <v>2017</v>
      </c>
      <c r="BC1166" s="20">
        <v>1973</v>
      </c>
      <c r="BD1166" s="21">
        <v>193.28</v>
      </c>
      <c r="BE1166" s="9">
        <f t="shared" si="150"/>
        <v>-209087.07112004887</v>
      </c>
      <c r="BF1166" s="9">
        <v>2236489.2514999998</v>
      </c>
      <c r="BG1166" s="9">
        <v>33412.713799999998</v>
      </c>
      <c r="BH1166" s="9">
        <v>188088.4724</v>
      </c>
      <c r="BI1166" s="9">
        <v>89132.891584347395</v>
      </c>
      <c r="BJ1166" s="9">
        <v>162353.2899</v>
      </c>
      <c r="BK1166" s="9">
        <v>77296.28935193966</v>
      </c>
      <c r="BL1166" s="9">
        <v>2841267.4009524565</v>
      </c>
      <c r="BM1166" s="9">
        <f t="shared" si="151"/>
        <v>85057.000548060343</v>
      </c>
      <c r="BN1166" s="9"/>
      <c r="BO1166" s="9"/>
      <c r="BP1166" s="9"/>
      <c r="BQ1166" s="9"/>
      <c r="BR1166" s="9"/>
      <c r="BS1166" s="9"/>
      <c r="BT1166" s="9"/>
      <c r="BU1166" s="9"/>
      <c r="BV1166" s="9">
        <f t="shared" si="146"/>
        <v>-209087.07112004887</v>
      </c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</row>
    <row r="1167" spans="1:117">
      <c r="A1167" s="8">
        <v>1162</v>
      </c>
      <c r="B1167" s="20">
        <v>2015</v>
      </c>
      <c r="C1167" s="20">
        <v>1974</v>
      </c>
      <c r="D1167" s="21">
        <v>156.36000000000001</v>
      </c>
      <c r="E1167" s="9">
        <v>24731.8017</v>
      </c>
      <c r="F1167" s="9">
        <v>2047767.8265</v>
      </c>
      <c r="G1167" s="9">
        <v>77366.129400000005</v>
      </c>
      <c r="H1167" s="9">
        <v>378935.35590000002</v>
      </c>
      <c r="I1167" s="9">
        <v>78504.669699999999</v>
      </c>
      <c r="J1167" s="9">
        <v>23325.330600000001</v>
      </c>
      <c r="K1167" s="9">
        <v>12597.481</v>
      </c>
      <c r="L1167" s="9">
        <v>2568570.0293000001</v>
      </c>
      <c r="M1167" s="9">
        <f t="shared" si="147"/>
        <v>10727.849600000001</v>
      </c>
      <c r="N1167" s="9"/>
      <c r="O1167" s="9"/>
      <c r="P1167" s="9"/>
      <c r="Q1167" s="9"/>
      <c r="R1167" s="9"/>
      <c r="S1167" s="9"/>
      <c r="T1167" s="9"/>
      <c r="U1167" s="9"/>
      <c r="V1167" s="9">
        <f t="shared" si="144"/>
        <v>293293.80170000001</v>
      </c>
      <c r="W1167" s="9"/>
      <c r="X1167" s="9"/>
      <c r="Y1167" s="9"/>
      <c r="Z1167" s="9"/>
      <c r="AA1167" s="8">
        <v>1162</v>
      </c>
      <c r="AB1167" s="20">
        <v>2016</v>
      </c>
      <c r="AC1167" s="20">
        <v>1941</v>
      </c>
      <c r="AD1167" s="21">
        <v>129.43</v>
      </c>
      <c r="AE1167" s="9">
        <f t="shared" si="148"/>
        <v>-153527.7718019262</v>
      </c>
      <c r="AF1167" s="9">
        <v>2163663.8848000001</v>
      </c>
      <c r="AG1167" s="9">
        <v>33508.915200000003</v>
      </c>
      <c r="AH1167" s="9">
        <v>198814.71049999999</v>
      </c>
      <c r="AI1167" s="9">
        <v>100435.9816</v>
      </c>
      <c r="AJ1167" s="9">
        <v>151919.61010000002</v>
      </c>
      <c r="AK1167" s="9">
        <v>43436.858817527173</v>
      </c>
      <c r="AL1167" s="9">
        <v>2758434.0151843997</v>
      </c>
      <c r="AM1167" s="9">
        <f t="shared" si="149"/>
        <v>108482.75128247285</v>
      </c>
      <c r="AN1167" s="9"/>
      <c r="AO1167" s="9"/>
      <c r="AP1167" s="9"/>
      <c r="AQ1167" s="9"/>
      <c r="AR1167" s="9"/>
      <c r="AS1167" s="9"/>
      <c r="AT1167" s="9"/>
      <c r="AU1167" s="9"/>
      <c r="AV1167" s="9">
        <f t="shared" si="145"/>
        <v>-153527.7718019262</v>
      </c>
      <c r="AW1167" s="9"/>
      <c r="AX1167" s="9"/>
      <c r="AY1167" s="9"/>
      <c r="AZ1167" s="9"/>
      <c r="BA1167" s="20">
        <v>1162</v>
      </c>
      <c r="BB1167" s="20">
        <v>2017</v>
      </c>
      <c r="BC1167" s="20">
        <v>1942</v>
      </c>
      <c r="BD1167" s="21">
        <v>148.11000000000001</v>
      </c>
      <c r="BE1167" s="9">
        <f t="shared" si="150"/>
        <v>-84285.06050655758</v>
      </c>
      <c r="BF1167" s="9">
        <v>2168228.2362000002</v>
      </c>
      <c r="BG1167" s="9">
        <v>33412.713799999998</v>
      </c>
      <c r="BH1167" s="9">
        <v>191973.3345</v>
      </c>
      <c r="BI1167" s="9">
        <v>74538.384297838493</v>
      </c>
      <c r="BJ1167" s="9">
        <v>341734.07180000003</v>
      </c>
      <c r="BK1167" s="9">
        <v>45181.830051939665</v>
      </c>
      <c r="BL1167" s="9">
        <v>2848989.9710524566</v>
      </c>
      <c r="BM1167" s="9">
        <f t="shared" si="151"/>
        <v>296552.24174806039</v>
      </c>
      <c r="BN1167" s="9"/>
      <c r="BO1167" s="9"/>
      <c r="BP1167" s="9"/>
      <c r="BQ1167" s="9"/>
      <c r="BR1167" s="9"/>
      <c r="BS1167" s="9"/>
      <c r="BT1167" s="9"/>
      <c r="BU1167" s="9"/>
      <c r="BV1167" s="9">
        <f t="shared" si="146"/>
        <v>-84285.06050655758</v>
      </c>
      <c r="BW1167" s="4"/>
      <c r="BX1167" s="4"/>
      <c r="BY1167" s="4"/>
      <c r="BZ1167" s="4"/>
      <c r="CA1167" s="4"/>
      <c r="CB1167" s="4"/>
      <c r="CC1167" s="4"/>
      <c r="CD1167" s="4"/>
      <c r="CE1167" s="4"/>
      <c r="CF1167" s="4"/>
      <c r="CG1167" s="4"/>
      <c r="CH1167" s="4"/>
      <c r="CI1167" s="4"/>
      <c r="CJ1167" s="4"/>
      <c r="CK1167" s="4"/>
      <c r="CL1167" s="4"/>
      <c r="CM1167" s="4"/>
      <c r="CR1167" s="4"/>
      <c r="CS1167" s="4"/>
      <c r="CT1167" s="4"/>
      <c r="CU1167" s="4"/>
      <c r="CV1167" s="4"/>
      <c r="CW1167" s="4"/>
      <c r="CX1167" s="4"/>
      <c r="CY1167" s="4"/>
      <c r="CZ1167" s="4"/>
      <c r="DA1167" s="4"/>
      <c r="DB1167" s="4"/>
      <c r="DC1167" s="4"/>
      <c r="DD1167" s="4"/>
      <c r="DE1167" s="4"/>
      <c r="DF1167" s="4"/>
      <c r="DG1167" s="4"/>
      <c r="DH1167" s="4"/>
      <c r="DI1167" s="4"/>
      <c r="DJ1167" s="4"/>
      <c r="DK1167" s="4"/>
      <c r="DL1167" s="4"/>
      <c r="DM1167" s="4"/>
    </row>
    <row r="1168" spans="1:117">
      <c r="A1168" s="8">
        <v>1163</v>
      </c>
      <c r="B1168" s="20">
        <v>2015</v>
      </c>
      <c r="C1168" s="20">
        <v>1970</v>
      </c>
      <c r="D1168" s="21">
        <v>97.15</v>
      </c>
      <c r="E1168" s="9">
        <v>32793.902600000001</v>
      </c>
      <c r="F1168" s="9">
        <v>2078233.7860999999</v>
      </c>
      <c r="G1168" s="9">
        <v>77366.129400000005</v>
      </c>
      <c r="H1168" s="9">
        <v>379853.91590000002</v>
      </c>
      <c r="I1168" s="9">
        <v>75055.005799999999</v>
      </c>
      <c r="J1168" s="9">
        <v>24952.956900000001</v>
      </c>
      <c r="K1168" s="9">
        <v>32738.471799999999</v>
      </c>
      <c r="L1168" s="9">
        <v>2569929.4197</v>
      </c>
      <c r="M1168" s="9">
        <f t="shared" si="147"/>
        <v>-7785.5148999999983</v>
      </c>
      <c r="N1168" s="9"/>
      <c r="O1168" s="9"/>
      <c r="P1168" s="9"/>
      <c r="Q1168" s="9"/>
      <c r="R1168" s="9"/>
      <c r="S1168" s="9"/>
      <c r="T1168" s="9"/>
      <c r="U1168" s="9"/>
      <c r="V1168" s="9">
        <f t="shared" si="144"/>
        <v>301355.90260000003</v>
      </c>
      <c r="W1168" s="9"/>
      <c r="X1168" s="9"/>
      <c r="Y1168" s="9"/>
      <c r="Z1168" s="9"/>
      <c r="AA1168" s="8">
        <v>1163</v>
      </c>
      <c r="AB1168" s="20">
        <v>2016</v>
      </c>
      <c r="AC1168" s="20">
        <v>1985</v>
      </c>
      <c r="AD1168" s="21">
        <v>142.93</v>
      </c>
      <c r="AE1168" s="9">
        <f t="shared" si="148"/>
        <v>13508.01949807303</v>
      </c>
      <c r="AF1168" s="9">
        <v>2216399.4304999998</v>
      </c>
      <c r="AG1168" s="9">
        <v>33508.915200000003</v>
      </c>
      <c r="AH1168" s="9">
        <v>200364.08199999999</v>
      </c>
      <c r="AI1168" s="9">
        <v>94615.359500000006</v>
      </c>
      <c r="AJ1168" s="9">
        <v>306299.95850000001</v>
      </c>
      <c r="AK1168" s="9">
        <v>67089.701217527167</v>
      </c>
      <c r="AL1168" s="9">
        <v>2770590.0249843998</v>
      </c>
      <c r="AM1168" s="9">
        <f t="shared" si="149"/>
        <v>239210.25728247286</v>
      </c>
      <c r="AN1168" s="9"/>
      <c r="AO1168" s="9"/>
      <c r="AP1168" s="9"/>
      <c r="AQ1168" s="9"/>
      <c r="AR1168" s="9"/>
      <c r="AS1168" s="9"/>
      <c r="AT1168" s="9"/>
      <c r="AU1168" s="9"/>
      <c r="AV1168" s="9">
        <f t="shared" si="145"/>
        <v>13508.01949807303</v>
      </c>
      <c r="AW1168" s="9"/>
      <c r="AX1168" s="9"/>
      <c r="AY1168" s="9"/>
      <c r="AZ1168" s="9"/>
      <c r="BA1168" s="20">
        <v>1163</v>
      </c>
      <c r="BB1168" s="20">
        <v>2017</v>
      </c>
      <c r="BC1168" s="20">
        <v>1986</v>
      </c>
      <c r="BD1168" s="21">
        <v>103.9</v>
      </c>
      <c r="BE1168" s="9">
        <f t="shared" si="150"/>
        <v>-4899.3720870250836</v>
      </c>
      <c r="BF1168" s="9">
        <v>2188402.8401000001</v>
      </c>
      <c r="BG1168" s="9">
        <v>33412.713799999998</v>
      </c>
      <c r="BH1168" s="9">
        <v>191675.65729999999</v>
      </c>
      <c r="BI1168" s="9">
        <v>75656.686917370796</v>
      </c>
      <c r="BJ1168" s="9">
        <v>424509.00080000004</v>
      </c>
      <c r="BK1168" s="9">
        <v>47404.755051939661</v>
      </c>
      <c r="BL1168" s="9">
        <v>2871151.5159524563</v>
      </c>
      <c r="BM1168" s="9">
        <f t="shared" si="151"/>
        <v>377104.24574806041</v>
      </c>
      <c r="BN1168" s="9"/>
      <c r="BO1168" s="9"/>
      <c r="BP1168" s="9"/>
      <c r="BQ1168" s="9"/>
      <c r="BR1168" s="9"/>
      <c r="BS1168" s="9"/>
      <c r="BT1168" s="9"/>
      <c r="BU1168" s="9"/>
      <c r="BV1168" s="9">
        <f t="shared" si="146"/>
        <v>-4899.3720870250836</v>
      </c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"/>
    </row>
    <row r="1169" spans="1:117">
      <c r="A1169" s="8">
        <v>1164</v>
      </c>
      <c r="B1169" s="20">
        <v>2015</v>
      </c>
      <c r="C1169" s="20">
        <v>1970</v>
      </c>
      <c r="D1169" s="21">
        <v>97.15</v>
      </c>
      <c r="E1169" s="9">
        <v>32746.722900000001</v>
      </c>
      <c r="F1169" s="9">
        <v>2036729.8851000001</v>
      </c>
      <c r="G1169" s="9">
        <v>77366.129400000005</v>
      </c>
      <c r="H1169" s="9">
        <v>379779.07699999999</v>
      </c>
      <c r="I1169" s="9">
        <v>75336.063899999994</v>
      </c>
      <c r="J1169" s="9">
        <v>50140.522700000001</v>
      </c>
      <c r="K1169" s="9">
        <v>16776.484</v>
      </c>
      <c r="L1169" s="9">
        <v>2569828.4712</v>
      </c>
      <c r="M1169" s="9">
        <f t="shared" si="147"/>
        <v>33364.038700000005</v>
      </c>
      <c r="N1169" s="9"/>
      <c r="O1169" s="9"/>
      <c r="P1169" s="9"/>
      <c r="Q1169" s="9"/>
      <c r="R1169" s="9"/>
      <c r="S1169" s="9"/>
      <c r="T1169" s="9"/>
      <c r="U1169" s="9"/>
      <c r="V1169" s="9">
        <f t="shared" si="144"/>
        <v>301308.72289999999</v>
      </c>
      <c r="W1169" s="9"/>
      <c r="X1169" s="9"/>
      <c r="Y1169" s="9"/>
      <c r="Z1169" s="9"/>
      <c r="AA1169" s="8">
        <v>1164</v>
      </c>
      <c r="AB1169" s="20">
        <v>2016</v>
      </c>
      <c r="AC1169" s="20">
        <v>1979</v>
      </c>
      <c r="AD1169" s="21">
        <v>121.11</v>
      </c>
      <c r="AE1169" s="9">
        <f t="shared" si="148"/>
        <v>-60255.238701926544</v>
      </c>
      <c r="AF1169" s="9">
        <v>2169178.8583</v>
      </c>
      <c r="AG1169" s="9">
        <v>33508.915200000003</v>
      </c>
      <c r="AH1169" s="9">
        <v>199149.61139999999</v>
      </c>
      <c r="AI1169" s="9">
        <v>99177.837899999999</v>
      </c>
      <c r="AJ1169" s="9">
        <v>256682.77000000002</v>
      </c>
      <c r="AK1169" s="9">
        <v>51896.23191752717</v>
      </c>
      <c r="AL1169" s="9">
        <v>2766056.9995843996</v>
      </c>
      <c r="AM1169" s="9">
        <f t="shared" si="149"/>
        <v>204786.53808247286</v>
      </c>
      <c r="AN1169" s="9"/>
      <c r="AO1169" s="9"/>
      <c r="AP1169" s="9"/>
      <c r="AQ1169" s="9"/>
      <c r="AR1169" s="9"/>
      <c r="AS1169" s="9"/>
      <c r="AT1169" s="9"/>
      <c r="AU1169" s="9"/>
      <c r="AV1169" s="9">
        <f t="shared" si="145"/>
        <v>-60255.238701926544</v>
      </c>
      <c r="AW1169" s="9"/>
      <c r="AX1169" s="9"/>
      <c r="AY1169" s="9"/>
      <c r="AZ1169" s="9"/>
      <c r="BA1169" s="20">
        <v>1164</v>
      </c>
      <c r="BB1169" s="20">
        <v>2017</v>
      </c>
      <c r="BC1169" s="20">
        <v>1980</v>
      </c>
      <c r="BD1169" s="21">
        <v>138.94</v>
      </c>
      <c r="BE1169" s="9">
        <f t="shared" si="150"/>
        <v>-104784.11631962936</v>
      </c>
      <c r="BF1169" s="9">
        <v>2222556.3174000001</v>
      </c>
      <c r="BG1169" s="9">
        <v>33412.713799999998</v>
      </c>
      <c r="BH1169" s="9">
        <v>185491.87170000002</v>
      </c>
      <c r="BI1169" s="9">
        <v>98887.705884766096</v>
      </c>
      <c r="BJ1169" s="9">
        <v>311353.53990000003</v>
      </c>
      <c r="BK1169" s="9">
        <v>97113.220951939671</v>
      </c>
      <c r="BL1169" s="9">
        <v>2859373.0440524565</v>
      </c>
      <c r="BM1169" s="9">
        <f t="shared" si="151"/>
        <v>214240.31894806036</v>
      </c>
      <c r="BN1169" s="9"/>
      <c r="BO1169" s="9"/>
      <c r="BP1169" s="9"/>
      <c r="BQ1169" s="9"/>
      <c r="BR1169" s="9"/>
      <c r="BS1169" s="9"/>
      <c r="BT1169" s="9"/>
      <c r="BU1169" s="9"/>
      <c r="BV1169" s="9">
        <f t="shared" si="146"/>
        <v>-104784.11631962936</v>
      </c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4"/>
      <c r="CM1169" s="4"/>
      <c r="CR1169" s="4"/>
      <c r="CS1169" s="4"/>
      <c r="CT1169" s="4"/>
      <c r="CU1169" s="4"/>
      <c r="CV1169" s="4"/>
      <c r="CW1169" s="4"/>
      <c r="CX1169" s="4"/>
      <c r="CY1169" s="4"/>
      <c r="CZ1169" s="4"/>
      <c r="DA1169" s="4"/>
      <c r="DB1169" s="4"/>
      <c r="DC1169" s="4"/>
      <c r="DD1169" s="4"/>
      <c r="DE1169" s="4"/>
      <c r="DF1169" s="4"/>
      <c r="DG1169" s="4"/>
      <c r="DH1169" s="4"/>
      <c r="DI1169" s="4"/>
      <c r="DJ1169" s="4"/>
      <c r="DK1169" s="4"/>
      <c r="DL1169" s="4"/>
      <c r="DM1169" s="4"/>
    </row>
    <row r="1170" spans="1:117">
      <c r="A1170" s="8">
        <v>1165</v>
      </c>
      <c r="B1170" s="20">
        <v>2015</v>
      </c>
      <c r="C1170" s="20">
        <v>1993</v>
      </c>
      <c r="D1170" s="21">
        <v>89.09</v>
      </c>
      <c r="E1170" s="9">
        <v>133052.43090000001</v>
      </c>
      <c r="F1170" s="9">
        <v>2062307.4567</v>
      </c>
      <c r="G1170" s="9">
        <v>77366.129400000005</v>
      </c>
      <c r="H1170" s="9">
        <v>380137.0306</v>
      </c>
      <c r="I1170" s="9">
        <v>73991.7647</v>
      </c>
      <c r="J1170" s="9">
        <v>121582.52680000001</v>
      </c>
      <c r="K1170" s="9">
        <v>9.5658999999999992</v>
      </c>
      <c r="L1170" s="9">
        <v>2582322.9112999998</v>
      </c>
      <c r="M1170" s="9">
        <f t="shared" si="147"/>
        <v>121572.96090000001</v>
      </c>
      <c r="N1170" s="9"/>
      <c r="O1170" s="9"/>
      <c r="P1170" s="9"/>
      <c r="Q1170" s="9"/>
      <c r="R1170" s="9"/>
      <c r="S1170" s="9"/>
      <c r="T1170" s="9"/>
      <c r="U1170" s="9"/>
      <c r="V1170" s="9">
        <f t="shared" si="144"/>
        <v>401614.43090000004</v>
      </c>
      <c r="W1170" s="9"/>
      <c r="X1170" s="9"/>
      <c r="Y1170" s="9"/>
      <c r="Z1170" s="9"/>
      <c r="AA1170" s="8">
        <v>1165</v>
      </c>
      <c r="AB1170" s="20">
        <v>2016</v>
      </c>
      <c r="AC1170" s="20">
        <v>2003</v>
      </c>
      <c r="AD1170" s="21">
        <v>113.28</v>
      </c>
      <c r="AE1170" s="9">
        <f t="shared" si="148"/>
        <v>-71026.094501927029</v>
      </c>
      <c r="AF1170" s="9">
        <v>2196478.6401999998</v>
      </c>
      <c r="AG1170" s="9">
        <v>33508.915200000003</v>
      </c>
      <c r="AH1170" s="9">
        <v>198691.55469999998</v>
      </c>
      <c r="AI1170" s="9">
        <v>100898.6489</v>
      </c>
      <c r="AJ1170" s="9">
        <v>240978.6697</v>
      </c>
      <c r="AK1170" s="9">
        <v>72524.636917527168</v>
      </c>
      <c r="AL1170" s="9">
        <v>2769057.8862843998</v>
      </c>
      <c r="AM1170" s="9">
        <f t="shared" si="149"/>
        <v>168454.03278247284</v>
      </c>
      <c r="AN1170" s="9"/>
      <c r="AO1170" s="9"/>
      <c r="AP1170" s="9"/>
      <c r="AQ1170" s="9"/>
      <c r="AR1170" s="9"/>
      <c r="AS1170" s="9"/>
      <c r="AT1170" s="9"/>
      <c r="AU1170" s="9"/>
      <c r="AV1170" s="9">
        <f t="shared" si="145"/>
        <v>-71026.094501927029</v>
      </c>
      <c r="AW1170" s="9"/>
      <c r="AX1170" s="9"/>
      <c r="AY1170" s="9"/>
      <c r="AZ1170" s="9"/>
      <c r="BA1170" s="20">
        <v>1165</v>
      </c>
      <c r="BB1170" s="20">
        <v>2017</v>
      </c>
      <c r="BC1170" s="20">
        <v>2004</v>
      </c>
      <c r="BD1170" s="21">
        <v>109.88</v>
      </c>
      <c r="BE1170" s="9">
        <f t="shared" si="150"/>
        <v>-165572.72549962485</v>
      </c>
      <c r="BF1170" s="9">
        <v>2192085.4673000001</v>
      </c>
      <c r="BG1170" s="9">
        <v>33412.713799999998</v>
      </c>
      <c r="BH1170" s="9">
        <v>187820.86490000002</v>
      </c>
      <c r="BI1170" s="9">
        <v>90138.229604771303</v>
      </c>
      <c r="BJ1170" s="9">
        <v>245315.51089999999</v>
      </c>
      <c r="BK1170" s="9">
        <v>70777.653351939662</v>
      </c>
      <c r="BL1170" s="9">
        <v>2843567.8586524567</v>
      </c>
      <c r="BM1170" s="9">
        <f t="shared" si="151"/>
        <v>174537.85754806033</v>
      </c>
      <c r="BN1170" s="9"/>
      <c r="BO1170" s="9"/>
      <c r="BP1170" s="9"/>
      <c r="BQ1170" s="9"/>
      <c r="BR1170" s="9"/>
      <c r="BS1170" s="9"/>
      <c r="BT1170" s="9"/>
      <c r="BU1170" s="9"/>
      <c r="BV1170" s="9">
        <f t="shared" si="146"/>
        <v>-165572.72549962485</v>
      </c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"/>
    </row>
    <row r="1171" spans="1:117">
      <c r="A1171" s="8">
        <v>1166</v>
      </c>
      <c r="B1171" s="20">
        <v>2015</v>
      </c>
      <c r="C1171" s="20">
        <v>1950</v>
      </c>
      <c r="D1171" s="21">
        <v>125.6</v>
      </c>
      <c r="E1171" s="9">
        <v>19265.29</v>
      </c>
      <c r="F1171" s="9">
        <v>2052781.9043000001</v>
      </c>
      <c r="G1171" s="9">
        <v>77366.129400000005</v>
      </c>
      <c r="H1171" s="9">
        <v>378313.77169999998</v>
      </c>
      <c r="I1171" s="9">
        <v>80839.037299999996</v>
      </c>
      <c r="J1171" s="9">
        <v>18342.733499999998</v>
      </c>
      <c r="K1171" s="9">
        <v>19782.6852</v>
      </c>
      <c r="L1171" s="9">
        <v>2568595.6009</v>
      </c>
      <c r="M1171" s="9">
        <f t="shared" si="147"/>
        <v>-1439.9517000000014</v>
      </c>
      <c r="N1171" s="9"/>
      <c r="O1171" s="9"/>
      <c r="P1171" s="9"/>
      <c r="Q1171" s="9"/>
      <c r="R1171" s="9"/>
      <c r="S1171" s="9"/>
      <c r="T1171" s="9"/>
      <c r="U1171" s="9"/>
      <c r="V1171" s="9">
        <f t="shared" si="144"/>
        <v>287827.29000000004</v>
      </c>
      <c r="W1171" s="9"/>
      <c r="X1171" s="9"/>
      <c r="Y1171" s="9"/>
      <c r="Z1171" s="9"/>
      <c r="AA1171" s="8">
        <v>1166</v>
      </c>
      <c r="AB1171" s="20">
        <v>2016</v>
      </c>
      <c r="AC1171" s="20">
        <v>2007</v>
      </c>
      <c r="AD1171" s="21">
        <v>128.85</v>
      </c>
      <c r="AE1171" s="9">
        <f t="shared" si="148"/>
        <v>86217.576098072808</v>
      </c>
      <c r="AF1171" s="9">
        <v>2185129.1664</v>
      </c>
      <c r="AG1171" s="9">
        <v>33508.915200000003</v>
      </c>
      <c r="AH1171" s="9">
        <v>203109.74239999999</v>
      </c>
      <c r="AI1171" s="9">
        <v>84300.563099999999</v>
      </c>
      <c r="AJ1171" s="9">
        <v>388190.30570000003</v>
      </c>
      <c r="AK1171" s="9">
        <v>33952.317417527171</v>
      </c>
      <c r="AL1171" s="9">
        <v>2774068.7992844</v>
      </c>
      <c r="AM1171" s="9">
        <f t="shared" si="149"/>
        <v>354237.98828247283</v>
      </c>
      <c r="AN1171" s="9"/>
      <c r="AO1171" s="9"/>
      <c r="AP1171" s="9"/>
      <c r="AQ1171" s="9"/>
      <c r="AR1171" s="9"/>
      <c r="AS1171" s="9"/>
      <c r="AT1171" s="9"/>
      <c r="AU1171" s="9"/>
      <c r="AV1171" s="9">
        <f t="shared" si="145"/>
        <v>86217.576098072808</v>
      </c>
      <c r="AW1171" s="9"/>
      <c r="AX1171" s="9"/>
      <c r="AY1171" s="9"/>
      <c r="AZ1171" s="9"/>
      <c r="BA1171" s="20">
        <v>1166</v>
      </c>
      <c r="BB1171" s="20">
        <v>2017</v>
      </c>
      <c r="BC1171" s="20">
        <v>2008</v>
      </c>
      <c r="BD1171" s="21">
        <v>117.14</v>
      </c>
      <c r="BE1171" s="9">
        <f t="shared" si="150"/>
        <v>-81591.127202502917</v>
      </c>
      <c r="BF1171" s="9">
        <v>2229866.5016999999</v>
      </c>
      <c r="BG1171" s="9">
        <v>33412.713799999998</v>
      </c>
      <c r="BH1171" s="9">
        <v>185934.6747</v>
      </c>
      <c r="BI1171" s="9">
        <v>97224.199701893507</v>
      </c>
      <c r="BJ1171" s="9">
        <v>315037.91590000002</v>
      </c>
      <c r="BK1171" s="9">
        <v>82993.999351939652</v>
      </c>
      <c r="BL1171" s="9">
        <v>2860073.1336524566</v>
      </c>
      <c r="BM1171" s="9">
        <f t="shared" si="151"/>
        <v>232043.91654806037</v>
      </c>
      <c r="BN1171" s="9"/>
      <c r="BO1171" s="9"/>
      <c r="BP1171" s="9"/>
      <c r="BQ1171" s="9"/>
      <c r="BR1171" s="9"/>
      <c r="BS1171" s="9"/>
      <c r="BT1171" s="9"/>
      <c r="BU1171" s="9"/>
      <c r="BV1171" s="9">
        <f t="shared" si="146"/>
        <v>-81591.127202502917</v>
      </c>
      <c r="BW1171" s="4"/>
      <c r="BX1171" s="4"/>
      <c r="BY1171" s="4"/>
      <c r="BZ1171" s="4"/>
      <c r="CA1171" s="4"/>
      <c r="CB1171" s="4"/>
      <c r="CC1171" s="4"/>
      <c r="CD1171" s="4"/>
      <c r="CE1171" s="4"/>
      <c r="CF1171" s="4"/>
      <c r="CG1171" s="4"/>
      <c r="CH1171" s="4"/>
      <c r="CI1171" s="4"/>
      <c r="CJ1171" s="4"/>
      <c r="CK1171" s="4"/>
      <c r="CL1171" s="4"/>
      <c r="CM1171" s="4"/>
      <c r="CR1171" s="4"/>
      <c r="CS1171" s="4"/>
      <c r="CT1171" s="4"/>
      <c r="CU1171" s="4"/>
      <c r="CV1171" s="4"/>
      <c r="CW1171" s="4"/>
      <c r="CX1171" s="4"/>
      <c r="CY1171" s="4"/>
      <c r="CZ1171" s="4"/>
      <c r="DA1171" s="4"/>
      <c r="DB1171" s="4"/>
      <c r="DC1171" s="4"/>
      <c r="DD1171" s="4"/>
      <c r="DE1171" s="4"/>
      <c r="DF1171" s="4"/>
      <c r="DG1171" s="4"/>
      <c r="DH1171" s="4"/>
      <c r="DI1171" s="4"/>
      <c r="DJ1171" s="4"/>
      <c r="DK1171" s="4"/>
      <c r="DL1171" s="4"/>
      <c r="DM1171" s="4"/>
    </row>
    <row r="1172" spans="1:117">
      <c r="A1172" s="8">
        <v>1167</v>
      </c>
      <c r="B1172" s="20">
        <v>2015</v>
      </c>
      <c r="C1172" s="20">
        <v>1972</v>
      </c>
      <c r="D1172" s="21">
        <v>151.79</v>
      </c>
      <c r="E1172" s="9">
        <v>16232.181699999999</v>
      </c>
      <c r="F1172" s="9">
        <v>2046249.247</v>
      </c>
      <c r="G1172" s="9">
        <v>77366.129400000005</v>
      </c>
      <c r="H1172" s="9">
        <v>379387.0673</v>
      </c>
      <c r="I1172" s="9">
        <v>76808.261499999993</v>
      </c>
      <c r="J1172" s="9">
        <v>26730.7768</v>
      </c>
      <c r="K1172" s="9">
        <v>18838.4656</v>
      </c>
      <c r="L1172" s="9">
        <v>2571470.8347</v>
      </c>
      <c r="M1172" s="9">
        <f t="shared" si="147"/>
        <v>7892.3112000000001</v>
      </c>
      <c r="N1172" s="9"/>
      <c r="O1172" s="9"/>
      <c r="P1172" s="9"/>
      <c r="Q1172" s="9"/>
      <c r="R1172" s="9"/>
      <c r="S1172" s="9"/>
      <c r="T1172" s="9"/>
      <c r="U1172" s="9"/>
      <c r="V1172" s="9">
        <f t="shared" si="144"/>
        <v>284794.18170000002</v>
      </c>
      <c r="W1172" s="9"/>
      <c r="X1172" s="9"/>
      <c r="Y1172" s="9"/>
      <c r="Z1172" s="9"/>
      <c r="AA1172" s="8">
        <v>1167</v>
      </c>
      <c r="AB1172" s="20">
        <v>2016</v>
      </c>
      <c r="AC1172" s="20">
        <v>1995</v>
      </c>
      <c r="AD1172" s="21">
        <v>184.03</v>
      </c>
      <c r="AE1172" s="9">
        <f t="shared" si="148"/>
        <v>-5463.1405019271187</v>
      </c>
      <c r="AF1172" s="9">
        <v>2204832.8668</v>
      </c>
      <c r="AG1172" s="9">
        <v>33508.915200000003</v>
      </c>
      <c r="AH1172" s="9">
        <v>200688.31089999998</v>
      </c>
      <c r="AI1172" s="9">
        <v>93397.308499999999</v>
      </c>
      <c r="AJ1172" s="9">
        <v>268046.42290000001</v>
      </c>
      <c r="AK1172" s="9">
        <v>36167.232617527174</v>
      </c>
      <c r="AL1172" s="9">
        <v>2769769.7321843999</v>
      </c>
      <c r="AM1172" s="9">
        <f t="shared" si="149"/>
        <v>231879.19028247282</v>
      </c>
      <c r="AN1172" s="9"/>
      <c r="AO1172" s="9"/>
      <c r="AP1172" s="9"/>
      <c r="AQ1172" s="9"/>
      <c r="AR1172" s="9"/>
      <c r="AS1172" s="9"/>
      <c r="AT1172" s="9"/>
      <c r="AU1172" s="9"/>
      <c r="AV1172" s="9">
        <f t="shared" si="145"/>
        <v>-5463.1405019271187</v>
      </c>
      <c r="AW1172" s="9"/>
      <c r="AX1172" s="9"/>
      <c r="AY1172" s="9"/>
      <c r="AZ1172" s="9"/>
      <c r="BA1172" s="20">
        <v>1167</v>
      </c>
      <c r="BB1172" s="20">
        <v>2017</v>
      </c>
      <c r="BC1172" s="20">
        <v>1996</v>
      </c>
      <c r="BD1172" s="21">
        <v>192.43</v>
      </c>
      <c r="BE1172" s="9">
        <f t="shared" si="150"/>
        <v>255029.71864271024</v>
      </c>
      <c r="BF1172" s="9">
        <v>2222650.7310000001</v>
      </c>
      <c r="BG1172" s="9">
        <v>33412.713799999998</v>
      </c>
      <c r="BH1172" s="9">
        <v>192563.7942</v>
      </c>
      <c r="BI1172" s="9">
        <v>72320.167047106195</v>
      </c>
      <c r="BJ1172" s="9">
        <v>681008.20079999999</v>
      </c>
      <c r="BK1172" s="9">
        <v>41718.204351939661</v>
      </c>
      <c r="BL1172" s="9">
        <v>2905207.6838524565</v>
      </c>
      <c r="BM1172" s="9">
        <f t="shared" si="151"/>
        <v>639289.99644806038</v>
      </c>
      <c r="BN1172" s="9"/>
      <c r="BO1172" s="9"/>
      <c r="BP1172" s="9"/>
      <c r="BQ1172" s="9"/>
      <c r="BR1172" s="9"/>
      <c r="BS1172" s="9"/>
      <c r="BT1172" s="9"/>
      <c r="BU1172" s="9"/>
      <c r="BV1172" s="9">
        <f t="shared" si="146"/>
        <v>255029.71864271024</v>
      </c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"/>
    </row>
    <row r="1173" spans="1:117">
      <c r="A1173" s="8">
        <v>1168</v>
      </c>
      <c r="B1173" s="20">
        <v>2015</v>
      </c>
      <c r="C1173" s="20">
        <v>1983</v>
      </c>
      <c r="D1173" s="21">
        <v>122.32</v>
      </c>
      <c r="E1173" s="9">
        <v>45074.138500000001</v>
      </c>
      <c r="F1173" s="9">
        <v>2008860.6936000001</v>
      </c>
      <c r="G1173" s="9">
        <v>77366.129400000005</v>
      </c>
      <c r="H1173" s="9">
        <v>380644.7917</v>
      </c>
      <c r="I1173" s="9">
        <v>72084.861399999994</v>
      </c>
      <c r="J1173" s="9">
        <v>81229.037899999996</v>
      </c>
      <c r="K1173" s="9">
        <v>680.56309999999996</v>
      </c>
      <c r="L1173" s="9">
        <v>2574430.8122999999</v>
      </c>
      <c r="M1173" s="9">
        <f t="shared" si="147"/>
        <v>80548.474799999996</v>
      </c>
      <c r="N1173" s="9"/>
      <c r="O1173" s="9"/>
      <c r="P1173" s="9"/>
      <c r="Q1173" s="9"/>
      <c r="R1173" s="9"/>
      <c r="S1173" s="9"/>
      <c r="T1173" s="9"/>
      <c r="U1173" s="9"/>
      <c r="V1173" s="9">
        <f t="shared" si="144"/>
        <v>313636.1385</v>
      </c>
      <c r="W1173" s="9"/>
      <c r="X1173" s="9"/>
      <c r="Y1173" s="9"/>
      <c r="Z1173" s="9"/>
      <c r="AA1173" s="8">
        <v>1168</v>
      </c>
      <c r="AB1173" s="20">
        <v>2016</v>
      </c>
      <c r="AC1173" s="20">
        <v>2000</v>
      </c>
      <c r="AD1173" s="21">
        <v>82.51</v>
      </c>
      <c r="AE1173" s="9">
        <f t="shared" si="148"/>
        <v>144461.29139807262</v>
      </c>
      <c r="AF1173" s="9">
        <v>2157249.4827999999</v>
      </c>
      <c r="AG1173" s="9">
        <v>33508.915200000003</v>
      </c>
      <c r="AH1173" s="9">
        <v>204604.92309999999</v>
      </c>
      <c r="AI1173" s="9">
        <v>78683.523300000001</v>
      </c>
      <c r="AJ1173" s="9">
        <v>468983.19390000001</v>
      </c>
      <c r="AK1173" s="9">
        <v>15756.051717527171</v>
      </c>
      <c r="AL1173" s="9">
        <v>2782812.6951843998</v>
      </c>
      <c r="AM1173" s="9">
        <f t="shared" si="149"/>
        <v>453227.14218247286</v>
      </c>
      <c r="AN1173" s="9"/>
      <c r="AO1173" s="9"/>
      <c r="AP1173" s="9"/>
      <c r="AQ1173" s="9"/>
      <c r="AR1173" s="9"/>
      <c r="AS1173" s="9"/>
      <c r="AT1173" s="9"/>
      <c r="AU1173" s="9"/>
      <c r="AV1173" s="9">
        <f t="shared" si="145"/>
        <v>144461.29139807262</v>
      </c>
      <c r="AW1173" s="9"/>
      <c r="AX1173" s="9"/>
      <c r="AY1173" s="9"/>
      <c r="AZ1173" s="9"/>
      <c r="BA1173" s="20">
        <v>1168</v>
      </c>
      <c r="BB1173" s="20">
        <v>2017</v>
      </c>
      <c r="BC1173" s="20">
        <v>2001</v>
      </c>
      <c r="BD1173" s="21">
        <v>130.38999999999999</v>
      </c>
      <c r="BE1173" s="9">
        <f t="shared" si="150"/>
        <v>-319425.55864491919</v>
      </c>
      <c r="BF1173" s="9">
        <v>2215807.3226999999</v>
      </c>
      <c r="BG1173" s="9">
        <v>33412.713799999998</v>
      </c>
      <c r="BH1173" s="9">
        <v>176412.28350000002</v>
      </c>
      <c r="BI1173" s="9">
        <v>132997.56975947699</v>
      </c>
      <c r="BJ1173" s="9">
        <v>99797.114300000001</v>
      </c>
      <c r="BK1173" s="9">
        <v>139057.58815193968</v>
      </c>
      <c r="BL1173" s="9">
        <v>2838794.9745524563</v>
      </c>
      <c r="BM1173" s="9">
        <f t="shared" si="151"/>
        <v>-39260.473851939678</v>
      </c>
      <c r="BN1173" s="9"/>
      <c r="BO1173" s="9"/>
      <c r="BP1173" s="9"/>
      <c r="BQ1173" s="9"/>
      <c r="BR1173" s="9"/>
      <c r="BS1173" s="9"/>
      <c r="BT1173" s="9"/>
      <c r="BU1173" s="9"/>
      <c r="BV1173" s="9">
        <f t="shared" si="146"/>
        <v>-319425.55864491919</v>
      </c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</row>
    <row r="1174" spans="1:117">
      <c r="A1174" s="8">
        <v>1169</v>
      </c>
      <c r="B1174" s="20">
        <v>2015</v>
      </c>
      <c r="C1174" s="20">
        <v>1973</v>
      </c>
      <c r="D1174" s="21">
        <v>71.05</v>
      </c>
      <c r="E1174" s="9">
        <v>6939.1251000000002</v>
      </c>
      <c r="F1174" s="9">
        <v>2057744.4102</v>
      </c>
      <c r="G1174" s="9">
        <v>77366.129400000005</v>
      </c>
      <c r="H1174" s="9">
        <v>377790.3665</v>
      </c>
      <c r="I1174" s="9">
        <v>82804.692299999995</v>
      </c>
      <c r="J1174" s="9">
        <v>18030.333699999999</v>
      </c>
      <c r="K1174" s="9">
        <v>35553.0936</v>
      </c>
      <c r="L1174" s="9">
        <v>2571243.7133999998</v>
      </c>
      <c r="M1174" s="9">
        <f t="shared" si="147"/>
        <v>-17522.759900000001</v>
      </c>
      <c r="N1174" s="9"/>
      <c r="O1174" s="9"/>
      <c r="P1174" s="9"/>
      <c r="Q1174" s="9"/>
      <c r="R1174" s="9"/>
      <c r="S1174" s="9"/>
      <c r="T1174" s="9"/>
      <c r="U1174" s="9"/>
      <c r="V1174" s="9">
        <f t="shared" si="144"/>
        <v>275501.1251</v>
      </c>
      <c r="W1174" s="9"/>
      <c r="X1174" s="9"/>
      <c r="Y1174" s="9"/>
      <c r="Z1174" s="9"/>
      <c r="AA1174" s="8">
        <v>1169</v>
      </c>
      <c r="AB1174" s="20">
        <v>2016</v>
      </c>
      <c r="AC1174" s="20">
        <v>1969</v>
      </c>
      <c r="AD1174" s="21">
        <v>123.63</v>
      </c>
      <c r="AE1174" s="9">
        <f t="shared" si="148"/>
        <v>114566.29819807364</v>
      </c>
      <c r="AF1174" s="9">
        <v>2203595.1394000002</v>
      </c>
      <c r="AG1174" s="9">
        <v>33508.915200000003</v>
      </c>
      <c r="AH1174" s="9">
        <v>205674.14409999998</v>
      </c>
      <c r="AI1174" s="9">
        <v>74666.713099999994</v>
      </c>
      <c r="AJ1174" s="9">
        <v>408503.01530000003</v>
      </c>
      <c r="AK1174" s="9">
        <v>12376.66421752717</v>
      </c>
      <c r="AL1174" s="9">
        <v>2799004.9646843998</v>
      </c>
      <c r="AM1174" s="9">
        <f t="shared" si="149"/>
        <v>396126.35108247283</v>
      </c>
      <c r="AN1174" s="9"/>
      <c r="AO1174" s="9"/>
      <c r="AP1174" s="9"/>
      <c r="AQ1174" s="9"/>
      <c r="AR1174" s="9"/>
      <c r="AS1174" s="9"/>
      <c r="AT1174" s="9"/>
      <c r="AU1174" s="9"/>
      <c r="AV1174" s="9">
        <f t="shared" si="145"/>
        <v>114566.29819807364</v>
      </c>
      <c r="AW1174" s="9"/>
      <c r="AX1174" s="9"/>
      <c r="AY1174" s="9"/>
      <c r="AZ1174" s="9"/>
      <c r="BA1174" s="20">
        <v>1169</v>
      </c>
      <c r="BB1174" s="20">
        <v>2017</v>
      </c>
      <c r="BC1174" s="20">
        <v>1970</v>
      </c>
      <c r="BD1174" s="21">
        <v>167.75</v>
      </c>
      <c r="BE1174" s="9">
        <f t="shared" si="150"/>
        <v>-128483.28803914599</v>
      </c>
      <c r="BF1174" s="9">
        <v>2238955.6622000001</v>
      </c>
      <c r="BG1174" s="9">
        <v>33412.713799999998</v>
      </c>
      <c r="BH1174" s="9">
        <v>190255.13820000002</v>
      </c>
      <c r="BI1174" s="9">
        <v>80993.241065249604</v>
      </c>
      <c r="BJ1174" s="9">
        <v>241541.2548</v>
      </c>
      <c r="BK1174" s="9">
        <v>64687.31385193966</v>
      </c>
      <c r="BL1174" s="9">
        <v>2848953.9842524566</v>
      </c>
      <c r="BM1174" s="9">
        <f t="shared" si="151"/>
        <v>176853.94094806034</v>
      </c>
      <c r="BN1174" s="9"/>
      <c r="BO1174" s="9"/>
      <c r="BP1174" s="9"/>
      <c r="BQ1174" s="9"/>
      <c r="BR1174" s="9"/>
      <c r="BS1174" s="9"/>
      <c r="BT1174" s="9"/>
      <c r="BU1174" s="9"/>
      <c r="BV1174" s="9">
        <f t="shared" si="146"/>
        <v>-128483.28803914599</v>
      </c>
      <c r="BW1174" s="4"/>
      <c r="BX1174" s="4"/>
      <c r="BY1174" s="4"/>
      <c r="BZ1174" s="4"/>
      <c r="CA1174" s="4"/>
      <c r="CB1174" s="4"/>
      <c r="CC1174" s="4"/>
      <c r="CD1174" s="4"/>
      <c r="CE1174" s="4"/>
      <c r="CF1174" s="4"/>
      <c r="CG1174" s="4"/>
      <c r="CH1174" s="4"/>
      <c r="CI1174" s="4"/>
      <c r="CJ1174" s="4"/>
      <c r="CK1174" s="4"/>
      <c r="CL1174" s="4"/>
      <c r="CM1174" s="4"/>
      <c r="CR1174" s="4"/>
      <c r="CS1174" s="4"/>
      <c r="CT1174" s="4"/>
      <c r="CU1174" s="4"/>
      <c r="CV1174" s="4"/>
      <c r="CW1174" s="4"/>
      <c r="CX1174" s="4"/>
      <c r="CY1174" s="4"/>
      <c r="CZ1174" s="4"/>
      <c r="DA1174" s="4"/>
      <c r="DB1174" s="4"/>
      <c r="DC1174" s="4"/>
      <c r="DD1174" s="4"/>
      <c r="DE1174" s="4"/>
      <c r="DF1174" s="4"/>
      <c r="DG1174" s="4"/>
      <c r="DH1174" s="4"/>
      <c r="DI1174" s="4"/>
      <c r="DJ1174" s="4"/>
      <c r="DK1174" s="4"/>
      <c r="DL1174" s="4"/>
      <c r="DM1174" s="4"/>
    </row>
    <row r="1175" spans="1:117">
      <c r="A1175" s="8">
        <v>1170</v>
      </c>
      <c r="B1175" s="20">
        <v>2015</v>
      </c>
      <c r="C1175" s="20">
        <v>1979</v>
      </c>
      <c r="D1175" s="21">
        <v>82.26</v>
      </c>
      <c r="E1175" s="9">
        <v>18087.4463</v>
      </c>
      <c r="F1175" s="9">
        <v>2027419.6425999999</v>
      </c>
      <c r="G1175" s="9">
        <v>77366.129400000005</v>
      </c>
      <c r="H1175" s="9">
        <v>380824.25400000002</v>
      </c>
      <c r="I1175" s="9">
        <v>71410.888200000001</v>
      </c>
      <c r="J1175" s="9">
        <v>39193.610500000003</v>
      </c>
      <c r="K1175" s="9">
        <v>2952.0765000000001</v>
      </c>
      <c r="L1175" s="9">
        <v>2575175.0019</v>
      </c>
      <c r="M1175" s="9">
        <f t="shared" si="147"/>
        <v>36241.534</v>
      </c>
      <c r="N1175" s="9"/>
      <c r="O1175" s="9"/>
      <c r="P1175" s="9"/>
      <c r="Q1175" s="9"/>
      <c r="R1175" s="9"/>
      <c r="S1175" s="9"/>
      <c r="T1175" s="9"/>
      <c r="U1175" s="9"/>
      <c r="V1175" s="9">
        <f t="shared" si="144"/>
        <v>286649.44630000001</v>
      </c>
      <c r="W1175" s="9"/>
      <c r="X1175" s="9"/>
      <c r="Y1175" s="9"/>
      <c r="Z1175" s="9"/>
      <c r="AA1175" s="8">
        <v>1170</v>
      </c>
      <c r="AB1175" s="20">
        <v>2016</v>
      </c>
      <c r="AC1175" s="20">
        <v>1986</v>
      </c>
      <c r="AD1175" s="21">
        <v>103.9</v>
      </c>
      <c r="AE1175" s="9">
        <f t="shared" si="148"/>
        <v>127071.20699807303</v>
      </c>
      <c r="AF1175" s="9">
        <v>2151600.6694999998</v>
      </c>
      <c r="AG1175" s="9">
        <v>33508.915200000003</v>
      </c>
      <c r="AH1175" s="9">
        <v>204113.61119999998</v>
      </c>
      <c r="AI1175" s="9">
        <v>80529.265599999999</v>
      </c>
      <c r="AJ1175" s="9">
        <v>461292.84870000003</v>
      </c>
      <c r="AK1175" s="9">
        <v>13035.538017527171</v>
      </c>
      <c r="AL1175" s="9">
        <v>2790938.5651844</v>
      </c>
      <c r="AM1175" s="9">
        <f t="shared" si="149"/>
        <v>448257.31068247289</v>
      </c>
      <c r="AN1175" s="9"/>
      <c r="AO1175" s="9"/>
      <c r="AP1175" s="9"/>
      <c r="AQ1175" s="9"/>
      <c r="AR1175" s="9"/>
      <c r="AS1175" s="9"/>
      <c r="AT1175" s="9"/>
      <c r="AU1175" s="9"/>
      <c r="AV1175" s="9">
        <f t="shared" si="145"/>
        <v>127071.20699807303</v>
      </c>
      <c r="AW1175" s="9"/>
      <c r="AX1175" s="9"/>
      <c r="AY1175" s="9"/>
      <c r="AZ1175" s="9"/>
      <c r="BA1175" s="20">
        <v>1170</v>
      </c>
      <c r="BB1175" s="20">
        <v>2017</v>
      </c>
      <c r="BC1175" s="20">
        <v>1987</v>
      </c>
      <c r="BD1175" s="21">
        <v>96.42</v>
      </c>
      <c r="BE1175" s="9">
        <f t="shared" si="150"/>
        <v>-220139.68119330006</v>
      </c>
      <c r="BF1175" s="9">
        <v>2162626.5581</v>
      </c>
      <c r="BG1175" s="9">
        <v>33412.713799999998</v>
      </c>
      <c r="BH1175" s="9">
        <v>188615.51610000001</v>
      </c>
      <c r="BI1175" s="9">
        <v>87152.913211095904</v>
      </c>
      <c r="BJ1175" s="9">
        <v>213375.52109999998</v>
      </c>
      <c r="BK1175" s="9">
        <v>62483.264351939666</v>
      </c>
      <c r="BL1175" s="9">
        <v>2842839.6391524565</v>
      </c>
      <c r="BM1175" s="9">
        <f t="shared" si="151"/>
        <v>150892.25674806032</v>
      </c>
      <c r="BN1175" s="9"/>
      <c r="BO1175" s="9"/>
      <c r="BP1175" s="9"/>
      <c r="BQ1175" s="9"/>
      <c r="BR1175" s="9"/>
      <c r="BS1175" s="9"/>
      <c r="BT1175" s="9"/>
      <c r="BU1175" s="9"/>
      <c r="BV1175" s="9">
        <f t="shared" si="146"/>
        <v>-220139.68119330006</v>
      </c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"/>
    </row>
    <row r="1176" spans="1:117">
      <c r="A1176" s="8">
        <v>1171</v>
      </c>
      <c r="B1176" s="20">
        <v>2015</v>
      </c>
      <c r="C1176" s="20">
        <v>1952</v>
      </c>
      <c r="D1176" s="21">
        <v>113.3</v>
      </c>
      <c r="E1176" s="9">
        <v>37317.9202</v>
      </c>
      <c r="F1176" s="9">
        <v>2032606.0597000001</v>
      </c>
      <c r="G1176" s="9">
        <v>77366.129400000005</v>
      </c>
      <c r="H1176" s="9">
        <v>379853.64250000002</v>
      </c>
      <c r="I1176" s="9">
        <v>75056.032300000006</v>
      </c>
      <c r="J1176" s="9">
        <v>48989.186999999998</v>
      </c>
      <c r="K1176" s="9">
        <v>888.13009999999997</v>
      </c>
      <c r="L1176" s="9">
        <v>2575665.0005000001</v>
      </c>
      <c r="M1176" s="9">
        <f t="shared" si="147"/>
        <v>48101.056899999996</v>
      </c>
      <c r="N1176" s="9"/>
      <c r="O1176" s="9"/>
      <c r="P1176" s="9"/>
      <c r="Q1176" s="9"/>
      <c r="R1176" s="9"/>
      <c r="S1176" s="9"/>
      <c r="T1176" s="9"/>
      <c r="U1176" s="9"/>
      <c r="V1176" s="9">
        <f t="shared" si="144"/>
        <v>305879.92019999999</v>
      </c>
      <c r="W1176" s="9"/>
      <c r="X1176" s="9"/>
      <c r="Y1176" s="9"/>
      <c r="Z1176" s="9"/>
      <c r="AA1176" s="8">
        <v>1171</v>
      </c>
      <c r="AB1176" s="20">
        <v>2016</v>
      </c>
      <c r="AC1176" s="20">
        <v>1968</v>
      </c>
      <c r="AD1176" s="21">
        <v>152.97999999999999</v>
      </c>
      <c r="AE1176" s="9">
        <f t="shared" si="148"/>
        <v>30541.364298073575</v>
      </c>
      <c r="AF1176" s="9">
        <v>2098704.3755000001</v>
      </c>
      <c r="AG1176" s="9">
        <v>33508.915200000003</v>
      </c>
      <c r="AH1176" s="9">
        <v>205256.29209999999</v>
      </c>
      <c r="AI1176" s="9">
        <v>76236.483999999997</v>
      </c>
      <c r="AJ1176" s="9">
        <v>409388.86190000002</v>
      </c>
      <c r="AK1176" s="9">
        <v>8936.3475175271706</v>
      </c>
      <c r="AL1176" s="9">
        <v>2783617.2168843998</v>
      </c>
      <c r="AM1176" s="9">
        <f t="shared" si="149"/>
        <v>400452.51438247284</v>
      </c>
      <c r="AN1176" s="9"/>
      <c r="AO1176" s="9"/>
      <c r="AP1176" s="9"/>
      <c r="AQ1176" s="9"/>
      <c r="AR1176" s="9"/>
      <c r="AS1176" s="9"/>
      <c r="AT1176" s="9"/>
      <c r="AU1176" s="9"/>
      <c r="AV1176" s="9">
        <f t="shared" si="145"/>
        <v>30541.364298073575</v>
      </c>
      <c r="AW1176" s="9"/>
      <c r="AX1176" s="9"/>
      <c r="AY1176" s="9"/>
      <c r="AZ1176" s="9"/>
      <c r="BA1176" s="20">
        <v>1171</v>
      </c>
      <c r="BB1176" s="20">
        <v>2017</v>
      </c>
      <c r="BC1176" s="20">
        <v>1969</v>
      </c>
      <c r="BD1176" s="21">
        <v>123.63</v>
      </c>
      <c r="BE1176" s="9">
        <f t="shared" si="150"/>
        <v>207640.63553410023</v>
      </c>
      <c r="BF1176" s="9">
        <v>2113151.6842</v>
      </c>
      <c r="BG1176" s="9">
        <v>33412.713799999998</v>
      </c>
      <c r="BH1176" s="9">
        <v>192289.94880000001</v>
      </c>
      <c r="BI1176" s="9">
        <v>73348.939438496804</v>
      </c>
      <c r="BJ1176" s="9">
        <v>728013.47409999999</v>
      </c>
      <c r="BK1176" s="9">
        <v>39530.559851939666</v>
      </c>
      <c r="BL1176" s="9">
        <v>2893045.5649524564</v>
      </c>
      <c r="BM1176" s="9">
        <f t="shared" si="151"/>
        <v>688482.91424806032</v>
      </c>
      <c r="BN1176" s="9"/>
      <c r="BO1176" s="9"/>
      <c r="BP1176" s="9"/>
      <c r="BQ1176" s="9"/>
      <c r="BR1176" s="9"/>
      <c r="BS1176" s="9"/>
      <c r="BT1176" s="9"/>
      <c r="BU1176" s="9"/>
      <c r="BV1176" s="9">
        <f t="shared" si="146"/>
        <v>207640.63553410023</v>
      </c>
      <c r="BW1176" s="4"/>
      <c r="BX1176" s="4"/>
      <c r="BY1176" s="4"/>
      <c r="BZ1176" s="4"/>
      <c r="CA1176" s="4"/>
      <c r="CB1176" s="4"/>
      <c r="CC1176" s="4"/>
      <c r="CD1176" s="4"/>
      <c r="CE1176" s="4"/>
      <c r="CF1176" s="4"/>
      <c r="CG1176" s="4"/>
      <c r="CH1176" s="4"/>
      <c r="CI1176" s="4"/>
      <c r="CJ1176" s="4"/>
      <c r="CK1176" s="4"/>
      <c r="CL1176" s="4"/>
      <c r="CM1176" s="4"/>
      <c r="CR1176" s="4"/>
      <c r="CS1176" s="4"/>
      <c r="CT1176" s="4"/>
      <c r="CU1176" s="4"/>
      <c r="CV1176" s="4"/>
      <c r="CW1176" s="4"/>
      <c r="CX1176" s="4"/>
      <c r="CY1176" s="4"/>
      <c r="CZ1176" s="4"/>
      <c r="DA1176" s="4"/>
      <c r="DB1176" s="4"/>
      <c r="DC1176" s="4"/>
      <c r="DD1176" s="4"/>
      <c r="DE1176" s="4"/>
      <c r="DF1176" s="4"/>
      <c r="DG1176" s="4"/>
      <c r="DH1176" s="4"/>
      <c r="DI1176" s="4"/>
      <c r="DJ1176" s="4"/>
      <c r="DK1176" s="4"/>
      <c r="DL1176" s="4"/>
      <c r="DM1176" s="4"/>
    </row>
    <row r="1177" spans="1:117">
      <c r="A1177" s="8">
        <v>1172</v>
      </c>
      <c r="B1177" s="20">
        <v>2015</v>
      </c>
      <c r="C1177" s="20">
        <v>2003</v>
      </c>
      <c r="D1177" s="21">
        <v>89.63</v>
      </c>
      <c r="E1177" s="9">
        <v>35059.787700000001</v>
      </c>
      <c r="F1177" s="9">
        <v>2027298.2812000001</v>
      </c>
      <c r="G1177" s="9">
        <v>77366.129400000005</v>
      </c>
      <c r="H1177" s="9">
        <v>379627.53570000001</v>
      </c>
      <c r="I1177" s="9">
        <v>75905.179600000003</v>
      </c>
      <c r="J1177" s="9">
        <v>51277.693700000003</v>
      </c>
      <c r="K1177" s="9">
        <v>1641.6638</v>
      </c>
      <c r="L1177" s="9">
        <v>2574773.3679999998</v>
      </c>
      <c r="M1177" s="9">
        <f t="shared" si="147"/>
        <v>49636.029900000001</v>
      </c>
      <c r="N1177" s="9"/>
      <c r="O1177" s="9"/>
      <c r="P1177" s="9"/>
      <c r="Q1177" s="9"/>
      <c r="R1177" s="9"/>
      <c r="S1177" s="9"/>
      <c r="T1177" s="9"/>
      <c r="U1177" s="9"/>
      <c r="V1177" s="9">
        <f t="shared" si="144"/>
        <v>303621.78769999999</v>
      </c>
      <c r="W1177" s="9"/>
      <c r="X1177" s="9"/>
      <c r="Y1177" s="9"/>
      <c r="Z1177" s="9"/>
      <c r="AA1177" s="8">
        <v>1172</v>
      </c>
      <c r="AB1177" s="20">
        <v>2016</v>
      </c>
      <c r="AC1177" s="20">
        <v>2007</v>
      </c>
      <c r="AD1177" s="21">
        <v>128.85</v>
      </c>
      <c r="AE1177" s="9">
        <f t="shared" si="148"/>
        <v>-6838.2442019265145</v>
      </c>
      <c r="AF1177" s="9">
        <v>2144757.4597</v>
      </c>
      <c r="AG1177" s="9">
        <v>33508.915200000003</v>
      </c>
      <c r="AH1177" s="9">
        <v>203765.28259999998</v>
      </c>
      <c r="AI1177" s="9">
        <v>81837.853900000002</v>
      </c>
      <c r="AJ1177" s="9">
        <v>325760.48590000003</v>
      </c>
      <c r="AK1177" s="9">
        <v>19145.281817527171</v>
      </c>
      <c r="AL1177" s="9">
        <v>2777322.9596843999</v>
      </c>
      <c r="AM1177" s="9">
        <f t="shared" si="149"/>
        <v>306615.20408247283</v>
      </c>
      <c r="AN1177" s="9"/>
      <c r="AO1177" s="9"/>
      <c r="AP1177" s="9"/>
      <c r="AQ1177" s="9"/>
      <c r="AR1177" s="9"/>
      <c r="AS1177" s="9"/>
      <c r="AT1177" s="9"/>
      <c r="AU1177" s="9"/>
      <c r="AV1177" s="9">
        <f t="shared" si="145"/>
        <v>-6838.2442019265145</v>
      </c>
      <c r="AW1177" s="9"/>
      <c r="AX1177" s="9"/>
      <c r="AY1177" s="9"/>
      <c r="AZ1177" s="9"/>
      <c r="BA1177" s="20">
        <v>1172</v>
      </c>
      <c r="BB1177" s="20">
        <v>2017</v>
      </c>
      <c r="BC1177" s="20">
        <v>2008</v>
      </c>
      <c r="BD1177" s="21">
        <v>117.14</v>
      </c>
      <c r="BE1177" s="9">
        <f t="shared" si="150"/>
        <v>-85539.151001202874</v>
      </c>
      <c r="BF1177" s="9">
        <v>2190968.2919999999</v>
      </c>
      <c r="BG1177" s="9">
        <v>33412.713799999998</v>
      </c>
      <c r="BH1177" s="9">
        <v>185632.79209999999</v>
      </c>
      <c r="BI1177" s="9">
        <v>98358.3014031934</v>
      </c>
      <c r="BJ1177" s="9">
        <v>342032.56880000001</v>
      </c>
      <c r="BK1177" s="9">
        <v>72713.237351939664</v>
      </c>
      <c r="BL1177" s="9">
        <v>2863230.5817524567</v>
      </c>
      <c r="BM1177" s="9">
        <f t="shared" si="151"/>
        <v>269319.33144806034</v>
      </c>
      <c r="BN1177" s="9"/>
      <c r="BO1177" s="9"/>
      <c r="BP1177" s="9"/>
      <c r="BQ1177" s="9"/>
      <c r="BR1177" s="9"/>
      <c r="BS1177" s="9"/>
      <c r="BT1177" s="9"/>
      <c r="BU1177" s="9"/>
      <c r="BV1177" s="9">
        <f t="shared" si="146"/>
        <v>-85539.151001202874</v>
      </c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"/>
    </row>
    <row r="1178" spans="1:117">
      <c r="A1178" s="8">
        <v>1173</v>
      </c>
      <c r="B1178" s="20">
        <v>2015</v>
      </c>
      <c r="C1178" s="20">
        <v>1971</v>
      </c>
      <c r="D1178" s="21">
        <v>137.58000000000001</v>
      </c>
      <c r="E1178" s="9">
        <v>43528.698600000003</v>
      </c>
      <c r="F1178" s="9">
        <v>2053126.8972</v>
      </c>
      <c r="G1178" s="9">
        <v>77366.129400000005</v>
      </c>
      <c r="H1178" s="9">
        <v>379863.06300000002</v>
      </c>
      <c r="I1178" s="9">
        <v>75020.6535</v>
      </c>
      <c r="J1178" s="9">
        <v>40521.358699999997</v>
      </c>
      <c r="K1178" s="9">
        <v>6105.8113000000003</v>
      </c>
      <c r="L1178" s="9">
        <v>2576263.5918999999</v>
      </c>
      <c r="M1178" s="9">
        <f t="shared" si="147"/>
        <v>34415.547399999996</v>
      </c>
      <c r="N1178" s="9"/>
      <c r="O1178" s="9"/>
      <c r="P1178" s="9"/>
      <c r="Q1178" s="9"/>
      <c r="R1178" s="9"/>
      <c r="S1178" s="9"/>
      <c r="T1178" s="9"/>
      <c r="U1178" s="9"/>
      <c r="V1178" s="9">
        <f t="shared" si="144"/>
        <v>312090.6986</v>
      </c>
      <c r="W1178" s="9"/>
      <c r="X1178" s="9"/>
      <c r="Y1178" s="9"/>
      <c r="Z1178" s="9"/>
      <c r="AA1178" s="8">
        <v>1173</v>
      </c>
      <c r="AB1178" s="20">
        <v>2016</v>
      </c>
      <c r="AC1178" s="20">
        <v>1989</v>
      </c>
      <c r="AD1178" s="21">
        <v>135.44999999999999</v>
      </c>
      <c r="AE1178" s="9">
        <f t="shared" si="148"/>
        <v>-111979.39770192653</v>
      </c>
      <c r="AF1178" s="9">
        <v>2194064.2322999998</v>
      </c>
      <c r="AG1178" s="9">
        <v>33508.915200000003</v>
      </c>
      <c r="AH1178" s="9">
        <v>199901.481</v>
      </c>
      <c r="AI1178" s="9">
        <v>96353.241999999998</v>
      </c>
      <c r="AJ1178" s="9">
        <v>190137.11200000002</v>
      </c>
      <c r="AK1178" s="9">
        <v>58360.193417527174</v>
      </c>
      <c r="AL1178" s="9">
        <v>2767584.1867843997</v>
      </c>
      <c r="AM1178" s="9">
        <f t="shared" si="149"/>
        <v>131776.91858247283</v>
      </c>
      <c r="AN1178" s="9"/>
      <c r="AO1178" s="9"/>
      <c r="AP1178" s="9"/>
      <c r="AQ1178" s="9"/>
      <c r="AR1178" s="9"/>
      <c r="AS1178" s="9"/>
      <c r="AT1178" s="9"/>
      <c r="AU1178" s="9"/>
      <c r="AV1178" s="9">
        <f t="shared" si="145"/>
        <v>-111979.39770192653</v>
      </c>
      <c r="AW1178" s="9"/>
      <c r="AX1178" s="9"/>
      <c r="AY1178" s="9"/>
      <c r="AZ1178" s="9"/>
      <c r="BA1178" s="20">
        <v>1173</v>
      </c>
      <c r="BB1178" s="20">
        <v>2017</v>
      </c>
      <c r="BC1178" s="20">
        <v>1990</v>
      </c>
      <c r="BD1178" s="21">
        <v>149.83000000000001</v>
      </c>
      <c r="BE1178" s="9">
        <f t="shared" si="150"/>
        <v>28368.015896498691</v>
      </c>
      <c r="BF1178" s="9">
        <v>2219043.1209</v>
      </c>
      <c r="BG1178" s="9">
        <v>33412.713799999998</v>
      </c>
      <c r="BH1178" s="9">
        <v>191291.2733</v>
      </c>
      <c r="BI1178" s="9">
        <v>77100.726800894699</v>
      </c>
      <c r="BJ1178" s="9">
        <v>418797.89800000004</v>
      </c>
      <c r="BK1178" s="9">
        <v>49188.106851939665</v>
      </c>
      <c r="BL1178" s="9">
        <v>2862089.6100524566</v>
      </c>
      <c r="BM1178" s="9">
        <f t="shared" si="151"/>
        <v>369609.79114806035</v>
      </c>
      <c r="BN1178" s="9"/>
      <c r="BO1178" s="9"/>
      <c r="BP1178" s="9"/>
      <c r="BQ1178" s="9"/>
      <c r="BR1178" s="9"/>
      <c r="BS1178" s="9"/>
      <c r="BT1178" s="9"/>
      <c r="BU1178" s="9"/>
      <c r="BV1178" s="9">
        <f t="shared" si="146"/>
        <v>28368.015896498691</v>
      </c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"/>
    </row>
    <row r="1179" spans="1:117">
      <c r="A1179" s="8">
        <v>1174</v>
      </c>
      <c r="B1179" s="20">
        <v>2015</v>
      </c>
      <c r="C1179" s="20">
        <v>2003</v>
      </c>
      <c r="D1179" s="21">
        <v>89.63</v>
      </c>
      <c r="E1179" s="9">
        <v>37261.996400000004</v>
      </c>
      <c r="F1179" s="9">
        <v>2049860.9620999999</v>
      </c>
      <c r="G1179" s="9">
        <v>77366.129400000005</v>
      </c>
      <c r="H1179" s="9">
        <v>380141.7942</v>
      </c>
      <c r="I1179" s="9">
        <v>73973.874899999995</v>
      </c>
      <c r="J1179" s="9">
        <v>36387.181600000004</v>
      </c>
      <c r="K1179" s="9">
        <v>5669.0448999999999</v>
      </c>
      <c r="L1179" s="9">
        <v>2574798.9008999998</v>
      </c>
      <c r="M1179" s="9">
        <f t="shared" si="147"/>
        <v>30718.136700000003</v>
      </c>
      <c r="N1179" s="9"/>
      <c r="O1179" s="9"/>
      <c r="P1179" s="9"/>
      <c r="Q1179" s="9"/>
      <c r="R1179" s="9"/>
      <c r="S1179" s="9"/>
      <c r="T1179" s="9"/>
      <c r="U1179" s="9"/>
      <c r="V1179" s="9">
        <f t="shared" si="144"/>
        <v>305823.9964</v>
      </c>
      <c r="W1179" s="9"/>
      <c r="X1179" s="9"/>
      <c r="Y1179" s="9"/>
      <c r="Z1179" s="9"/>
      <c r="AA1179" s="8">
        <v>1174</v>
      </c>
      <c r="AB1179" s="20">
        <v>2016</v>
      </c>
      <c r="AC1179" s="20">
        <v>1985</v>
      </c>
      <c r="AD1179" s="21">
        <v>142.93</v>
      </c>
      <c r="AE1179" s="9">
        <f t="shared" si="148"/>
        <v>-24356.660501926672</v>
      </c>
      <c r="AF1179" s="9">
        <v>2201898.7782999999</v>
      </c>
      <c r="AG1179" s="9">
        <v>33508.915200000003</v>
      </c>
      <c r="AH1179" s="9">
        <v>201667.5888</v>
      </c>
      <c r="AI1179" s="9">
        <v>89718.392999999996</v>
      </c>
      <c r="AJ1179" s="9">
        <v>274323.54920000001</v>
      </c>
      <c r="AK1179" s="9">
        <v>54334.343917527178</v>
      </c>
      <c r="AL1179" s="9">
        <v>2771139.5410843999</v>
      </c>
      <c r="AM1179" s="9">
        <f t="shared" si="149"/>
        <v>219989.20528247283</v>
      </c>
      <c r="AN1179" s="9"/>
      <c r="AO1179" s="9"/>
      <c r="AP1179" s="9"/>
      <c r="AQ1179" s="9"/>
      <c r="AR1179" s="9"/>
      <c r="AS1179" s="9"/>
      <c r="AT1179" s="9"/>
      <c r="AU1179" s="9"/>
      <c r="AV1179" s="9">
        <f t="shared" si="145"/>
        <v>-24356.660501926672</v>
      </c>
      <c r="AW1179" s="9"/>
      <c r="AX1179" s="9"/>
      <c r="AY1179" s="9"/>
      <c r="AZ1179" s="9"/>
      <c r="BA1179" s="20">
        <v>1174</v>
      </c>
      <c r="BB1179" s="20">
        <v>2017</v>
      </c>
      <c r="BC1179" s="20">
        <v>1986</v>
      </c>
      <c r="BD1179" s="21">
        <v>103.9</v>
      </c>
      <c r="BE1179" s="9">
        <f t="shared" si="150"/>
        <v>46331.841517914552</v>
      </c>
      <c r="BF1179" s="9">
        <v>2206231.3964</v>
      </c>
      <c r="BG1179" s="9">
        <v>33412.713799999998</v>
      </c>
      <c r="BH1179" s="9">
        <v>191738.75890000002</v>
      </c>
      <c r="BI1179" s="9">
        <v>75419.629322310895</v>
      </c>
      <c r="BJ1179" s="9">
        <v>459423.66260000004</v>
      </c>
      <c r="BK1179" s="9">
        <v>47810.856851939665</v>
      </c>
      <c r="BL1179" s="9">
        <v>2872083.4626524565</v>
      </c>
      <c r="BM1179" s="9">
        <f t="shared" si="151"/>
        <v>411612.80574806035</v>
      </c>
      <c r="BN1179" s="9"/>
      <c r="BO1179" s="9"/>
      <c r="BP1179" s="9"/>
      <c r="BQ1179" s="9"/>
      <c r="BR1179" s="9"/>
      <c r="BS1179" s="9"/>
      <c r="BT1179" s="9"/>
      <c r="BU1179" s="9"/>
      <c r="BV1179" s="9">
        <f t="shared" si="146"/>
        <v>46331.841517914552</v>
      </c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4"/>
      <c r="CM1179" s="4"/>
      <c r="CR1179" s="4"/>
      <c r="CS1179" s="4"/>
      <c r="CT1179" s="4"/>
      <c r="CU1179" s="4"/>
      <c r="CV1179" s="4"/>
      <c r="CW1179" s="4"/>
      <c r="CX1179" s="4"/>
      <c r="CY1179" s="4"/>
      <c r="CZ1179" s="4"/>
      <c r="DA1179" s="4"/>
      <c r="DB1179" s="4"/>
      <c r="DC1179" s="4"/>
      <c r="DD1179" s="4"/>
      <c r="DE1179" s="4"/>
      <c r="DF1179" s="4"/>
      <c r="DG1179" s="4"/>
      <c r="DH1179" s="4"/>
      <c r="DI1179" s="4"/>
      <c r="DJ1179" s="4"/>
      <c r="DK1179" s="4"/>
      <c r="DL1179" s="4"/>
      <c r="DM1179" s="4"/>
    </row>
    <row r="1180" spans="1:117">
      <c r="A1180" s="8">
        <v>1175</v>
      </c>
      <c r="B1180" s="20">
        <v>2015</v>
      </c>
      <c r="C1180" s="20">
        <v>1960</v>
      </c>
      <c r="D1180" s="21">
        <v>101.81</v>
      </c>
      <c r="E1180" s="9">
        <v>43352.365400000002</v>
      </c>
      <c r="F1180" s="9">
        <v>2045531.8632</v>
      </c>
      <c r="G1180" s="9">
        <v>77366.129400000005</v>
      </c>
      <c r="H1180" s="9">
        <v>380382.26209999999</v>
      </c>
      <c r="I1180" s="9">
        <v>73070.794599999994</v>
      </c>
      <c r="J1180" s="9">
        <v>42231.164299999997</v>
      </c>
      <c r="K1180" s="9">
        <v>2657.1275999999998</v>
      </c>
      <c r="L1180" s="9">
        <v>2572572.7204999998</v>
      </c>
      <c r="M1180" s="9">
        <f t="shared" si="147"/>
        <v>39574.036699999997</v>
      </c>
      <c r="N1180" s="9"/>
      <c r="O1180" s="9"/>
      <c r="P1180" s="9"/>
      <c r="Q1180" s="9"/>
      <c r="R1180" s="9"/>
      <c r="S1180" s="9"/>
      <c r="T1180" s="9"/>
      <c r="U1180" s="9"/>
      <c r="V1180" s="9">
        <f t="shared" si="144"/>
        <v>311914.36540000001</v>
      </c>
      <c r="W1180" s="9"/>
      <c r="X1180" s="9"/>
      <c r="Y1180" s="9"/>
      <c r="Z1180" s="9"/>
      <c r="AA1180" s="8">
        <v>1175</v>
      </c>
      <c r="AB1180" s="20">
        <v>2016</v>
      </c>
      <c r="AC1180" s="20">
        <v>1994</v>
      </c>
      <c r="AD1180" s="21">
        <v>130.30000000000001</v>
      </c>
      <c r="AE1180" s="9">
        <f t="shared" si="148"/>
        <v>-123048.89850192657</v>
      </c>
      <c r="AF1180" s="9">
        <v>2220618.67</v>
      </c>
      <c r="AG1180" s="9">
        <v>33508.915200000003</v>
      </c>
      <c r="AH1180" s="9">
        <v>193599.6323</v>
      </c>
      <c r="AI1180" s="9">
        <v>120027.796</v>
      </c>
      <c r="AJ1180" s="9">
        <v>186564.54220000003</v>
      </c>
      <c r="AK1180" s="9">
        <v>115247.23421752718</v>
      </c>
      <c r="AL1180" s="9">
        <v>2762121.2199843996</v>
      </c>
      <c r="AM1180" s="9">
        <f t="shared" si="149"/>
        <v>71317.307982472848</v>
      </c>
      <c r="AN1180" s="9"/>
      <c r="AO1180" s="9"/>
      <c r="AP1180" s="9"/>
      <c r="AQ1180" s="9"/>
      <c r="AR1180" s="9"/>
      <c r="AS1180" s="9"/>
      <c r="AT1180" s="9"/>
      <c r="AU1180" s="9"/>
      <c r="AV1180" s="9">
        <f t="shared" si="145"/>
        <v>-123048.89850192657</v>
      </c>
      <c r="AW1180" s="9"/>
      <c r="AX1180" s="9"/>
      <c r="AY1180" s="9"/>
      <c r="AZ1180" s="9"/>
      <c r="BA1180" s="20">
        <v>1175</v>
      </c>
      <c r="BB1180" s="20">
        <v>2017</v>
      </c>
      <c r="BC1180" s="20">
        <v>1995</v>
      </c>
      <c r="BD1180" s="21">
        <v>184.03</v>
      </c>
      <c r="BE1180" s="9">
        <f t="shared" si="150"/>
        <v>-56457.690253521316</v>
      </c>
      <c r="BF1180" s="9">
        <v>2208975.7152</v>
      </c>
      <c r="BG1180" s="9">
        <v>33412.713799999998</v>
      </c>
      <c r="BH1180" s="9">
        <v>187977.8744</v>
      </c>
      <c r="BI1180" s="9">
        <v>89548.381950875206</v>
      </c>
      <c r="BJ1180" s="9">
        <v>343310.22950000002</v>
      </c>
      <c r="BK1180" s="9">
        <v>64898.734151939658</v>
      </c>
      <c r="BL1180" s="9">
        <v>2854783.8709524567</v>
      </c>
      <c r="BM1180" s="9">
        <f t="shared" si="151"/>
        <v>278411.49534806039</v>
      </c>
      <c r="BN1180" s="9"/>
      <c r="BO1180" s="9"/>
      <c r="BP1180" s="9"/>
      <c r="BQ1180" s="9"/>
      <c r="BR1180" s="9"/>
      <c r="BS1180" s="9"/>
      <c r="BT1180" s="9"/>
      <c r="BU1180" s="9"/>
      <c r="BV1180" s="9">
        <f t="shared" si="146"/>
        <v>-56457.690253521316</v>
      </c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</row>
    <row r="1181" spans="1:117">
      <c r="A1181" s="8">
        <v>1176</v>
      </c>
      <c r="B1181" s="20">
        <v>2015</v>
      </c>
      <c r="C1181" s="20">
        <v>1960</v>
      </c>
      <c r="D1181" s="21">
        <v>101.81</v>
      </c>
      <c r="E1181" s="9">
        <v>47772.224800000004</v>
      </c>
      <c r="F1181" s="9">
        <v>2019591.8988999999</v>
      </c>
      <c r="G1181" s="9">
        <v>77366.129400000005</v>
      </c>
      <c r="H1181" s="9">
        <v>380424.95919999998</v>
      </c>
      <c r="I1181" s="9">
        <v>72910.444900000002</v>
      </c>
      <c r="J1181" s="9">
        <v>75195.290999999997</v>
      </c>
      <c r="K1181" s="9">
        <v>1358.7070000000001</v>
      </c>
      <c r="L1181" s="9">
        <v>2576357.7916999999</v>
      </c>
      <c r="M1181" s="9">
        <f t="shared" si="147"/>
        <v>73836.584000000003</v>
      </c>
      <c r="N1181" s="9"/>
      <c r="O1181" s="9"/>
      <c r="P1181" s="9"/>
      <c r="Q1181" s="9"/>
      <c r="R1181" s="9"/>
      <c r="S1181" s="9"/>
      <c r="T1181" s="9"/>
      <c r="U1181" s="9"/>
      <c r="V1181" s="9">
        <f t="shared" si="144"/>
        <v>316334.22480000003</v>
      </c>
      <c r="W1181" s="9"/>
      <c r="X1181" s="9"/>
      <c r="Y1181" s="9"/>
      <c r="Z1181" s="9"/>
      <c r="AA1181" s="8">
        <v>1176</v>
      </c>
      <c r="AB1181" s="20">
        <v>2016</v>
      </c>
      <c r="AC1181" s="20">
        <v>1951</v>
      </c>
      <c r="AD1181" s="21">
        <v>145.72999999999999</v>
      </c>
      <c r="AE1181" s="9">
        <f t="shared" si="148"/>
        <v>164095.37959807366</v>
      </c>
      <c r="AF1181" s="9">
        <v>2115121.1745000002</v>
      </c>
      <c r="AG1181" s="9">
        <v>33508.915200000003</v>
      </c>
      <c r="AH1181" s="9">
        <v>205375.92169999998</v>
      </c>
      <c r="AI1181" s="9">
        <v>75787.064100000003</v>
      </c>
      <c r="AJ1181" s="9">
        <v>561794.7784999999</v>
      </c>
      <c r="AK1181" s="9">
        <v>9501.9572175271715</v>
      </c>
      <c r="AL1181" s="9">
        <v>2817990.5171843995</v>
      </c>
      <c r="AM1181" s="9">
        <f t="shared" si="149"/>
        <v>552292.82128247269</v>
      </c>
      <c r="AN1181" s="9"/>
      <c r="AO1181" s="9"/>
      <c r="AP1181" s="9"/>
      <c r="AQ1181" s="9"/>
      <c r="AR1181" s="9"/>
      <c r="AS1181" s="9"/>
      <c r="AT1181" s="9"/>
      <c r="AU1181" s="9"/>
      <c r="AV1181" s="9">
        <f t="shared" si="145"/>
        <v>164095.37959807366</v>
      </c>
      <c r="AW1181" s="9"/>
      <c r="AX1181" s="9"/>
      <c r="AY1181" s="9"/>
      <c r="AZ1181" s="9"/>
      <c r="BA1181" s="20">
        <v>1176</v>
      </c>
      <c r="BB1181" s="20">
        <v>2017</v>
      </c>
      <c r="BC1181" s="20">
        <v>1952</v>
      </c>
      <c r="BD1181" s="21">
        <v>132.01</v>
      </c>
      <c r="BE1181" s="9">
        <f t="shared" si="150"/>
        <v>90641.031454139855</v>
      </c>
      <c r="BF1181" s="9">
        <v>2154651.0751</v>
      </c>
      <c r="BG1181" s="9">
        <v>33412.713799999998</v>
      </c>
      <c r="BH1181" s="9">
        <v>191815.4081</v>
      </c>
      <c r="BI1181" s="9">
        <v>75131.676258535605</v>
      </c>
      <c r="BJ1181" s="9">
        <v>558315.66760000004</v>
      </c>
      <c r="BK1181" s="9">
        <v>42514.621351939662</v>
      </c>
      <c r="BL1181" s="9">
        <v>2880170.8880524565</v>
      </c>
      <c r="BM1181" s="9">
        <f t="shared" si="151"/>
        <v>515801.04624806036</v>
      </c>
      <c r="BN1181" s="9"/>
      <c r="BO1181" s="9"/>
      <c r="BP1181" s="9"/>
      <c r="BQ1181" s="9"/>
      <c r="BR1181" s="9"/>
      <c r="BS1181" s="9"/>
      <c r="BT1181" s="9"/>
      <c r="BU1181" s="9"/>
      <c r="BV1181" s="9">
        <f t="shared" si="146"/>
        <v>90641.031454139855</v>
      </c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"/>
    </row>
    <row r="1182" spans="1:117">
      <c r="A1182" s="8">
        <v>1177</v>
      </c>
      <c r="B1182" s="20">
        <v>2015</v>
      </c>
      <c r="C1182" s="20">
        <v>1977</v>
      </c>
      <c r="D1182" s="21">
        <v>53.48</v>
      </c>
      <c r="E1182" s="9">
        <v>28828.940299999998</v>
      </c>
      <c r="F1182" s="9">
        <v>2039466.2590000001</v>
      </c>
      <c r="G1182" s="9">
        <v>77366.129400000005</v>
      </c>
      <c r="H1182" s="9">
        <v>380426.67070000002</v>
      </c>
      <c r="I1182" s="9">
        <v>72904.017600000006</v>
      </c>
      <c r="J1182" s="9">
        <v>35482.617599999998</v>
      </c>
      <c r="K1182" s="9">
        <v>4943.4241000000002</v>
      </c>
      <c r="L1182" s="9">
        <v>2571873.3298999998</v>
      </c>
      <c r="M1182" s="9">
        <f t="shared" si="147"/>
        <v>30539.193499999998</v>
      </c>
      <c r="N1182" s="9"/>
      <c r="O1182" s="9"/>
      <c r="P1182" s="9"/>
      <c r="Q1182" s="9"/>
      <c r="R1182" s="9"/>
      <c r="S1182" s="9"/>
      <c r="T1182" s="9"/>
      <c r="U1182" s="9"/>
      <c r="V1182" s="9">
        <f t="shared" si="144"/>
        <v>297390.94030000002</v>
      </c>
      <c r="W1182" s="9"/>
      <c r="X1182" s="9"/>
      <c r="Y1182" s="9"/>
      <c r="Z1182" s="9"/>
      <c r="AA1182" s="8">
        <v>1177</v>
      </c>
      <c r="AB1182" s="20">
        <v>2016</v>
      </c>
      <c r="AC1182" s="20">
        <v>1969</v>
      </c>
      <c r="AD1182" s="21">
        <v>123.63</v>
      </c>
      <c r="AE1182" s="9">
        <f t="shared" si="148"/>
        <v>140547.00799807347</v>
      </c>
      <c r="AF1182" s="9">
        <v>2180564.9208</v>
      </c>
      <c r="AG1182" s="9">
        <v>33508.915200000003</v>
      </c>
      <c r="AH1182" s="9">
        <v>205790.76749999999</v>
      </c>
      <c r="AI1182" s="9">
        <v>74228.5864</v>
      </c>
      <c r="AJ1182" s="9">
        <v>457341.73759999999</v>
      </c>
      <c r="AK1182" s="9">
        <v>10921.17521752717</v>
      </c>
      <c r="AL1182" s="9">
        <v>2799966.7442843998</v>
      </c>
      <c r="AM1182" s="9">
        <f t="shared" si="149"/>
        <v>446420.5623824728</v>
      </c>
      <c r="AN1182" s="9"/>
      <c r="AO1182" s="9"/>
      <c r="AP1182" s="9"/>
      <c r="AQ1182" s="9"/>
      <c r="AR1182" s="9"/>
      <c r="AS1182" s="9"/>
      <c r="AT1182" s="9"/>
      <c r="AU1182" s="9"/>
      <c r="AV1182" s="9">
        <f t="shared" si="145"/>
        <v>140547.00799807347</v>
      </c>
      <c r="AW1182" s="9"/>
      <c r="AX1182" s="9"/>
      <c r="AY1182" s="9"/>
      <c r="AZ1182" s="9"/>
      <c r="BA1182" s="20">
        <v>1177</v>
      </c>
      <c r="BB1182" s="20">
        <v>2017</v>
      </c>
      <c r="BC1182" s="20">
        <v>1970</v>
      </c>
      <c r="BD1182" s="21">
        <v>167.75</v>
      </c>
      <c r="BE1182" s="9">
        <f t="shared" si="150"/>
        <v>-153915.59399964614</v>
      </c>
      <c r="BF1182" s="9">
        <v>2215117.5902999998</v>
      </c>
      <c r="BG1182" s="9">
        <v>33412.713799999998</v>
      </c>
      <c r="BH1182" s="9">
        <v>190513.13080000001</v>
      </c>
      <c r="BI1182" s="9">
        <v>80024.023904750095</v>
      </c>
      <c r="BJ1182" s="9">
        <v>235254.4933</v>
      </c>
      <c r="BK1182" s="9">
        <v>59899.468951939663</v>
      </c>
      <c r="BL1182" s="9">
        <v>2848338.0771524566</v>
      </c>
      <c r="BM1182" s="9">
        <f t="shared" si="151"/>
        <v>175355.02434806034</v>
      </c>
      <c r="BN1182" s="9"/>
      <c r="BO1182" s="9"/>
      <c r="BP1182" s="9"/>
      <c r="BQ1182" s="9"/>
      <c r="BR1182" s="9"/>
      <c r="BS1182" s="9"/>
      <c r="BT1182" s="9"/>
      <c r="BU1182" s="9"/>
      <c r="BV1182" s="9">
        <f t="shared" si="146"/>
        <v>-153915.59399964614</v>
      </c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"/>
    </row>
    <row r="1183" spans="1:117">
      <c r="A1183" s="8">
        <v>1178</v>
      </c>
      <c r="B1183" s="20">
        <v>2015</v>
      </c>
      <c r="C1183" s="20">
        <v>1996</v>
      </c>
      <c r="D1183" s="21">
        <v>138.54</v>
      </c>
      <c r="E1183" s="9">
        <v>70818.824299999993</v>
      </c>
      <c r="F1183" s="9">
        <v>2032756.8267999999</v>
      </c>
      <c r="G1183" s="9">
        <v>77366.129400000005</v>
      </c>
      <c r="H1183" s="9">
        <v>380377.21</v>
      </c>
      <c r="I1183" s="9">
        <v>73089.767699999997</v>
      </c>
      <c r="J1183" s="9">
        <v>92354.420599999998</v>
      </c>
      <c r="K1183" s="9">
        <v>0</v>
      </c>
      <c r="L1183" s="9">
        <v>2585125.5301000001</v>
      </c>
      <c r="M1183" s="9">
        <f t="shared" si="147"/>
        <v>92354.420599999998</v>
      </c>
      <c r="N1183" s="9"/>
      <c r="O1183" s="9"/>
      <c r="P1183" s="9"/>
      <c r="Q1183" s="9"/>
      <c r="R1183" s="9"/>
      <c r="S1183" s="9"/>
      <c r="T1183" s="9"/>
      <c r="U1183" s="9"/>
      <c r="V1183" s="9">
        <f t="shared" si="144"/>
        <v>339380.82429999998</v>
      </c>
      <c r="W1183" s="9"/>
      <c r="X1183" s="9"/>
      <c r="Y1183" s="9"/>
      <c r="Z1183" s="9"/>
      <c r="AA1183" s="8">
        <v>1178</v>
      </c>
      <c r="AB1183" s="20">
        <v>2016</v>
      </c>
      <c r="AC1183" s="20">
        <v>1966</v>
      </c>
      <c r="AD1183" s="21">
        <v>143.24</v>
      </c>
      <c r="AE1183" s="9">
        <f t="shared" si="148"/>
        <v>19414.023198073264</v>
      </c>
      <c r="AF1183" s="9">
        <v>2149788.4205</v>
      </c>
      <c r="AG1183" s="9">
        <v>33508.915200000003</v>
      </c>
      <c r="AH1183" s="9">
        <v>203977.2824</v>
      </c>
      <c r="AI1183" s="9">
        <v>81041.421000000002</v>
      </c>
      <c r="AJ1183" s="9">
        <v>339404.87099999998</v>
      </c>
      <c r="AK1183" s="9">
        <v>18379.628017527171</v>
      </c>
      <c r="AL1183" s="9">
        <v>2769927.2588843997</v>
      </c>
      <c r="AM1183" s="9">
        <f t="shared" si="149"/>
        <v>321025.24298247282</v>
      </c>
      <c r="AN1183" s="9"/>
      <c r="AO1183" s="9"/>
      <c r="AP1183" s="9"/>
      <c r="AQ1183" s="9"/>
      <c r="AR1183" s="9"/>
      <c r="AS1183" s="9"/>
      <c r="AT1183" s="9"/>
      <c r="AU1183" s="9"/>
      <c r="AV1183" s="9">
        <f t="shared" si="145"/>
        <v>19414.023198073264</v>
      </c>
      <c r="AW1183" s="9"/>
      <c r="AX1183" s="9"/>
      <c r="AY1183" s="9"/>
      <c r="AZ1183" s="9"/>
      <c r="BA1183" s="20">
        <v>1178</v>
      </c>
      <c r="BB1183" s="20">
        <v>2017</v>
      </c>
      <c r="BC1183" s="20">
        <v>1967</v>
      </c>
      <c r="BD1183" s="21">
        <v>128.53</v>
      </c>
      <c r="BE1183" s="9">
        <f t="shared" si="150"/>
        <v>-75236.105725471862</v>
      </c>
      <c r="BF1183" s="9">
        <v>2159895.1189999999</v>
      </c>
      <c r="BG1183" s="9">
        <v>33412.713799999998</v>
      </c>
      <c r="BH1183" s="9">
        <v>191318.86970000001</v>
      </c>
      <c r="BI1183" s="9">
        <v>76997.053678923796</v>
      </c>
      <c r="BJ1183" s="9">
        <v>380922.9473</v>
      </c>
      <c r="BK1183" s="9">
        <v>46026.303451939661</v>
      </c>
      <c r="BL1183" s="9">
        <v>2871756.5057524564</v>
      </c>
      <c r="BM1183" s="9">
        <f t="shared" si="151"/>
        <v>334896.64384806034</v>
      </c>
      <c r="BN1183" s="9"/>
      <c r="BO1183" s="9"/>
      <c r="BP1183" s="9"/>
      <c r="BQ1183" s="9"/>
      <c r="BR1183" s="9"/>
      <c r="BS1183" s="9"/>
      <c r="BT1183" s="9"/>
      <c r="BU1183" s="9"/>
      <c r="BV1183" s="9">
        <f t="shared" si="146"/>
        <v>-75236.105725471862</v>
      </c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"/>
    </row>
    <row r="1184" spans="1:117">
      <c r="A1184" s="8">
        <v>1179</v>
      </c>
      <c r="B1184" s="20">
        <v>2015</v>
      </c>
      <c r="C1184" s="20">
        <v>1955</v>
      </c>
      <c r="D1184" s="21">
        <v>97.62</v>
      </c>
      <c r="E1184" s="9">
        <v>36317.815699999999</v>
      </c>
      <c r="F1184" s="9">
        <v>2035308.7450999999</v>
      </c>
      <c r="G1184" s="9">
        <v>77366.129400000005</v>
      </c>
      <c r="H1184" s="9">
        <v>379604.15049999999</v>
      </c>
      <c r="I1184" s="9">
        <v>75993.002999999997</v>
      </c>
      <c r="J1184" s="9">
        <v>47764.942799999997</v>
      </c>
      <c r="K1184" s="9">
        <v>10230.662700000001</v>
      </c>
      <c r="L1184" s="9">
        <v>2569488.4923</v>
      </c>
      <c r="M1184" s="9">
        <f t="shared" si="147"/>
        <v>37534.280099999996</v>
      </c>
      <c r="N1184" s="9"/>
      <c r="O1184" s="9"/>
      <c r="P1184" s="9"/>
      <c r="Q1184" s="9"/>
      <c r="R1184" s="9"/>
      <c r="S1184" s="9"/>
      <c r="T1184" s="9"/>
      <c r="U1184" s="9"/>
      <c r="V1184" s="9">
        <f t="shared" si="144"/>
        <v>304879.81570000004</v>
      </c>
      <c r="W1184" s="9"/>
      <c r="X1184" s="9"/>
      <c r="Y1184" s="9"/>
      <c r="Z1184" s="9"/>
      <c r="AA1184" s="8">
        <v>1179</v>
      </c>
      <c r="AB1184" s="20">
        <v>2016</v>
      </c>
      <c r="AC1184" s="20">
        <v>1977</v>
      </c>
      <c r="AD1184" s="21">
        <v>137.30000000000001</v>
      </c>
      <c r="AE1184" s="9">
        <f t="shared" si="148"/>
        <v>-221517.48610192724</v>
      </c>
      <c r="AF1184" s="9">
        <v>2141290.3961999998</v>
      </c>
      <c r="AG1184" s="9">
        <v>33508.915200000003</v>
      </c>
      <c r="AH1184" s="9">
        <v>190172.59469999999</v>
      </c>
      <c r="AI1184" s="9">
        <v>132902.3652</v>
      </c>
      <c r="AJ1184" s="9">
        <v>99819.065799999997</v>
      </c>
      <c r="AK1184" s="9">
        <v>65544.765817527164</v>
      </c>
      <c r="AL1184" s="9">
        <v>2753666.0573843997</v>
      </c>
      <c r="AM1184" s="9">
        <f t="shared" si="149"/>
        <v>34274.299982472832</v>
      </c>
      <c r="AN1184" s="9"/>
      <c r="AO1184" s="9"/>
      <c r="AP1184" s="9"/>
      <c r="AQ1184" s="9"/>
      <c r="AR1184" s="9"/>
      <c r="AS1184" s="9"/>
      <c r="AT1184" s="9"/>
      <c r="AU1184" s="9"/>
      <c r="AV1184" s="9">
        <f t="shared" si="145"/>
        <v>-221517.48610192724</v>
      </c>
      <c r="AW1184" s="9"/>
      <c r="AX1184" s="9"/>
      <c r="AY1184" s="9"/>
      <c r="AZ1184" s="9"/>
      <c r="BA1184" s="20">
        <v>1179</v>
      </c>
      <c r="BB1184" s="20">
        <v>2017</v>
      </c>
      <c r="BC1184" s="20">
        <v>1978</v>
      </c>
      <c r="BD1184" s="21">
        <v>107.46</v>
      </c>
      <c r="BE1184" s="9">
        <f t="shared" si="150"/>
        <v>-7358.092683522962</v>
      </c>
      <c r="BF1184" s="9">
        <v>2158325.2607</v>
      </c>
      <c r="BG1184" s="9">
        <v>33412.713799999998</v>
      </c>
      <c r="BH1184" s="9">
        <v>192089.57820000002</v>
      </c>
      <c r="BI1184" s="9">
        <v>74101.684320873799</v>
      </c>
      <c r="BJ1184" s="9">
        <v>435749.7635</v>
      </c>
      <c r="BK1184" s="9">
        <v>44730.344351939661</v>
      </c>
      <c r="BL1184" s="9">
        <v>2856306.7488524565</v>
      </c>
      <c r="BM1184" s="9">
        <f t="shared" si="151"/>
        <v>391019.41914806032</v>
      </c>
      <c r="BN1184" s="9"/>
      <c r="BO1184" s="9"/>
      <c r="BP1184" s="9"/>
      <c r="BQ1184" s="9"/>
      <c r="BR1184" s="9"/>
      <c r="BS1184" s="9"/>
      <c r="BT1184" s="9"/>
      <c r="BU1184" s="9"/>
      <c r="BV1184" s="9">
        <f t="shared" si="146"/>
        <v>-7358.092683522962</v>
      </c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"/>
    </row>
    <row r="1185" spans="1:117">
      <c r="A1185" s="8">
        <v>1180</v>
      </c>
      <c r="B1185" s="20">
        <v>2015</v>
      </c>
      <c r="C1185" s="20">
        <v>1954</v>
      </c>
      <c r="D1185" s="21">
        <v>118.44</v>
      </c>
      <c r="E1185" s="9">
        <v>34072.820699999997</v>
      </c>
      <c r="F1185" s="9">
        <v>2048658.3955000001</v>
      </c>
      <c r="G1185" s="9">
        <v>77366.129400000005</v>
      </c>
      <c r="H1185" s="9">
        <v>380263.51010000001</v>
      </c>
      <c r="I1185" s="9">
        <v>73516.769199999995</v>
      </c>
      <c r="J1185" s="9">
        <v>32645.1289</v>
      </c>
      <c r="K1185" s="9">
        <v>10085.4486</v>
      </c>
      <c r="L1185" s="9">
        <v>2568291.6638000002</v>
      </c>
      <c r="M1185" s="9">
        <f t="shared" si="147"/>
        <v>22559.6803</v>
      </c>
      <c r="N1185" s="9"/>
      <c r="O1185" s="9"/>
      <c r="P1185" s="9"/>
      <c r="Q1185" s="9"/>
      <c r="R1185" s="9"/>
      <c r="S1185" s="9"/>
      <c r="T1185" s="9"/>
      <c r="U1185" s="9"/>
      <c r="V1185" s="9">
        <f t="shared" si="144"/>
        <v>302634.82070000004</v>
      </c>
      <c r="W1185" s="9"/>
      <c r="X1185" s="9"/>
      <c r="Y1185" s="9"/>
      <c r="Z1185" s="9"/>
      <c r="AA1185" s="8">
        <v>1180</v>
      </c>
      <c r="AB1185" s="20">
        <v>2016</v>
      </c>
      <c r="AC1185" s="20">
        <v>1960</v>
      </c>
      <c r="AD1185" s="21">
        <v>137.91</v>
      </c>
      <c r="AE1185" s="9">
        <f t="shared" si="148"/>
        <v>188063.22519807378</v>
      </c>
      <c r="AF1185" s="9">
        <v>2200171.1482000002</v>
      </c>
      <c r="AG1185" s="9">
        <v>33508.915200000003</v>
      </c>
      <c r="AH1185" s="9">
        <v>205453.1146</v>
      </c>
      <c r="AI1185" s="9">
        <v>75497.068400000004</v>
      </c>
      <c r="AJ1185" s="9">
        <v>481217.05690000003</v>
      </c>
      <c r="AK1185" s="9">
        <v>16759.26141752717</v>
      </c>
      <c r="AL1185" s="9">
        <v>2791024.8166843997</v>
      </c>
      <c r="AM1185" s="9">
        <f t="shared" si="149"/>
        <v>464457.79548247287</v>
      </c>
      <c r="AN1185" s="9"/>
      <c r="AO1185" s="9"/>
      <c r="AP1185" s="9"/>
      <c r="AQ1185" s="9"/>
      <c r="AR1185" s="9"/>
      <c r="AS1185" s="9"/>
      <c r="AT1185" s="9"/>
      <c r="AU1185" s="9"/>
      <c r="AV1185" s="9">
        <f t="shared" si="145"/>
        <v>188063.22519807378</v>
      </c>
      <c r="AW1185" s="9"/>
      <c r="AX1185" s="9"/>
      <c r="AY1185" s="9"/>
      <c r="AZ1185" s="9"/>
      <c r="BA1185" s="20">
        <v>1180</v>
      </c>
      <c r="BB1185" s="20">
        <v>2017</v>
      </c>
      <c r="BC1185" s="20">
        <v>1961</v>
      </c>
      <c r="BD1185" s="21">
        <v>125.72</v>
      </c>
      <c r="BE1185" s="9">
        <f t="shared" si="150"/>
        <v>-6371.5773763218895</v>
      </c>
      <c r="BF1185" s="9">
        <v>2188936.7228999999</v>
      </c>
      <c r="BG1185" s="9">
        <v>33412.713799999998</v>
      </c>
      <c r="BH1185" s="9">
        <v>191677.5882</v>
      </c>
      <c r="BI1185" s="9">
        <v>75649.4332280745</v>
      </c>
      <c r="BJ1185" s="9">
        <v>421493.44330000004</v>
      </c>
      <c r="BK1185" s="9">
        <v>50469.619051939662</v>
      </c>
      <c r="BL1185" s="9">
        <v>2867071.8597524567</v>
      </c>
      <c r="BM1185" s="9">
        <f t="shared" si="151"/>
        <v>371023.82424806035</v>
      </c>
      <c r="BN1185" s="9"/>
      <c r="BO1185" s="9"/>
      <c r="BP1185" s="9"/>
      <c r="BQ1185" s="9"/>
      <c r="BR1185" s="9"/>
      <c r="BS1185" s="9"/>
      <c r="BT1185" s="9"/>
      <c r="BU1185" s="9"/>
      <c r="BV1185" s="9">
        <f t="shared" si="146"/>
        <v>-6371.5773763218895</v>
      </c>
      <c r="BW1185" s="4"/>
      <c r="BX1185" s="4"/>
      <c r="BY1185" s="4"/>
      <c r="BZ1185" s="4"/>
      <c r="CA1185" s="4"/>
      <c r="CB1185" s="4"/>
      <c r="CC1185" s="4"/>
      <c r="CD1185" s="4"/>
      <c r="CE1185" s="4"/>
      <c r="CF1185" s="4"/>
      <c r="CG1185" s="4"/>
      <c r="CH1185" s="4"/>
      <c r="CI1185" s="4"/>
      <c r="CJ1185" s="4"/>
      <c r="CK1185" s="4"/>
      <c r="CL1185" s="4"/>
      <c r="CM1185" s="4"/>
      <c r="CR1185" s="4"/>
      <c r="CS1185" s="4"/>
      <c r="CT1185" s="4"/>
      <c r="CU1185" s="4"/>
      <c r="CV1185" s="4"/>
      <c r="CW1185" s="4"/>
      <c r="CX1185" s="4"/>
      <c r="CY1185" s="4"/>
      <c r="CZ1185" s="4"/>
      <c r="DA1185" s="4"/>
      <c r="DB1185" s="4"/>
      <c r="DC1185" s="4"/>
      <c r="DD1185" s="4"/>
      <c r="DE1185" s="4"/>
      <c r="DF1185" s="4"/>
      <c r="DG1185" s="4"/>
      <c r="DH1185" s="4"/>
      <c r="DI1185" s="4"/>
      <c r="DJ1185" s="4"/>
      <c r="DK1185" s="4"/>
      <c r="DL1185" s="4"/>
      <c r="DM1185" s="4"/>
    </row>
    <row r="1186" spans="1:117">
      <c r="A1186" s="8">
        <v>1181</v>
      </c>
      <c r="B1186" s="20">
        <v>2015</v>
      </c>
      <c r="C1186" s="20">
        <v>1988</v>
      </c>
      <c r="D1186" s="21">
        <v>75.92</v>
      </c>
      <c r="E1186" s="9">
        <v>98742.393700000001</v>
      </c>
      <c r="F1186" s="9">
        <v>2032509.0493999999</v>
      </c>
      <c r="G1186" s="9">
        <v>77366.129400000005</v>
      </c>
      <c r="H1186" s="9">
        <v>380455.62219999998</v>
      </c>
      <c r="I1186" s="9">
        <v>72795.289799999999</v>
      </c>
      <c r="J1186" s="9">
        <v>115380.5431</v>
      </c>
      <c r="K1186" s="9">
        <v>0</v>
      </c>
      <c r="L1186" s="9">
        <v>2579764.2401000001</v>
      </c>
      <c r="M1186" s="9">
        <f t="shared" si="147"/>
        <v>115380.5431</v>
      </c>
      <c r="N1186" s="9"/>
      <c r="O1186" s="9"/>
      <c r="P1186" s="9"/>
      <c r="Q1186" s="9"/>
      <c r="R1186" s="9"/>
      <c r="S1186" s="9"/>
      <c r="T1186" s="9"/>
      <c r="U1186" s="9"/>
      <c r="V1186" s="9">
        <f t="shared" si="144"/>
        <v>367304.39370000002</v>
      </c>
      <c r="W1186" s="9"/>
      <c r="X1186" s="9"/>
      <c r="Y1186" s="9"/>
      <c r="Z1186" s="9"/>
      <c r="AA1186" s="8">
        <v>1181</v>
      </c>
      <c r="AB1186" s="20">
        <v>2016</v>
      </c>
      <c r="AC1186" s="20">
        <v>1976</v>
      </c>
      <c r="AD1186" s="21">
        <v>78.040000000000006</v>
      </c>
      <c r="AE1186" s="9">
        <f t="shared" si="148"/>
        <v>206441.63289807318</v>
      </c>
      <c r="AF1186" s="9">
        <v>2136650.5358000002</v>
      </c>
      <c r="AG1186" s="9">
        <v>33508.915200000003</v>
      </c>
      <c r="AH1186" s="9">
        <v>206340.65219999998</v>
      </c>
      <c r="AI1186" s="9">
        <v>72162.8</v>
      </c>
      <c r="AJ1186" s="9">
        <v>589802.08089999994</v>
      </c>
      <c r="AK1186" s="9">
        <v>8936.3475175271706</v>
      </c>
      <c r="AL1186" s="9">
        <v>2823087.0036843996</v>
      </c>
      <c r="AM1186" s="9">
        <f t="shared" si="149"/>
        <v>580865.73338247277</v>
      </c>
      <c r="AN1186" s="9"/>
      <c r="AO1186" s="9"/>
      <c r="AP1186" s="9"/>
      <c r="AQ1186" s="9"/>
      <c r="AR1186" s="9"/>
      <c r="AS1186" s="9"/>
      <c r="AT1186" s="9"/>
      <c r="AU1186" s="9"/>
      <c r="AV1186" s="9">
        <f t="shared" si="145"/>
        <v>206441.63289807318</v>
      </c>
      <c r="AW1186" s="9"/>
      <c r="AX1186" s="9"/>
      <c r="AY1186" s="9"/>
      <c r="AZ1186" s="9"/>
      <c r="BA1186" s="20">
        <v>1181</v>
      </c>
      <c r="BB1186" s="20">
        <v>2017</v>
      </c>
      <c r="BC1186" s="20">
        <v>1977</v>
      </c>
      <c r="BD1186" s="21">
        <v>137.30000000000001</v>
      </c>
      <c r="BE1186" s="9">
        <f t="shared" si="150"/>
        <v>-322545.82909189444</v>
      </c>
      <c r="BF1186" s="9">
        <v>2186122.8298999998</v>
      </c>
      <c r="BG1186" s="9">
        <v>33412.713799999998</v>
      </c>
      <c r="BH1186" s="9">
        <v>179241.5564</v>
      </c>
      <c r="BI1186" s="9">
        <v>122368.661212502</v>
      </c>
      <c r="BJ1186" s="9">
        <v>93526.199099999998</v>
      </c>
      <c r="BK1186" s="9">
        <v>101589.22955193967</v>
      </c>
      <c r="BL1186" s="9">
        <v>2835628.5599524565</v>
      </c>
      <c r="BM1186" s="9">
        <f t="shared" si="151"/>
        <v>-8063.0304519396741</v>
      </c>
      <c r="BN1186" s="9"/>
      <c r="BO1186" s="9"/>
      <c r="BP1186" s="9"/>
      <c r="BQ1186" s="9"/>
      <c r="BR1186" s="9"/>
      <c r="BS1186" s="9"/>
      <c r="BT1186" s="9"/>
      <c r="BU1186" s="9"/>
      <c r="BV1186" s="9">
        <f t="shared" si="146"/>
        <v>-322545.82909189444</v>
      </c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"/>
    </row>
    <row r="1187" spans="1:117">
      <c r="A1187" s="8">
        <v>1182</v>
      </c>
      <c r="B1187" s="20">
        <v>2015</v>
      </c>
      <c r="C1187" s="20">
        <v>1970</v>
      </c>
      <c r="D1187" s="21">
        <v>97.15</v>
      </c>
      <c r="E1187" s="9">
        <v>26944.570299999999</v>
      </c>
      <c r="F1187" s="9">
        <v>2038361.3001000001</v>
      </c>
      <c r="G1187" s="9">
        <v>77366.129400000005</v>
      </c>
      <c r="H1187" s="9">
        <v>379872.90639999998</v>
      </c>
      <c r="I1187" s="9">
        <v>74983.686499999996</v>
      </c>
      <c r="J1187" s="9">
        <v>36806.574800000002</v>
      </c>
      <c r="K1187" s="9">
        <v>10402.786400000001</v>
      </c>
      <c r="L1187" s="9">
        <v>2570043.2404999998</v>
      </c>
      <c r="M1187" s="9">
        <f t="shared" si="147"/>
        <v>26403.788400000001</v>
      </c>
      <c r="N1187" s="9"/>
      <c r="O1187" s="9"/>
      <c r="P1187" s="9"/>
      <c r="Q1187" s="9"/>
      <c r="R1187" s="9"/>
      <c r="S1187" s="9"/>
      <c r="T1187" s="9"/>
      <c r="U1187" s="9"/>
      <c r="V1187" s="9">
        <f t="shared" si="144"/>
        <v>295506.57030000002</v>
      </c>
      <c r="W1187" s="9"/>
      <c r="X1187" s="9"/>
      <c r="Y1187" s="9"/>
      <c r="Z1187" s="9"/>
      <c r="AA1187" s="8">
        <v>1182</v>
      </c>
      <c r="AB1187" s="20">
        <v>2016</v>
      </c>
      <c r="AC1187" s="20">
        <v>2000</v>
      </c>
      <c r="AD1187" s="21">
        <v>82.51</v>
      </c>
      <c r="AE1187" s="9">
        <f t="shared" si="148"/>
        <v>128216.4773980733</v>
      </c>
      <c r="AF1187" s="9">
        <v>2186747.2655000002</v>
      </c>
      <c r="AG1187" s="9">
        <v>33508.915200000003</v>
      </c>
      <c r="AH1187" s="9">
        <v>204353.17189999999</v>
      </c>
      <c r="AI1187" s="9">
        <v>79629.293000000005</v>
      </c>
      <c r="AJ1187" s="9">
        <v>422623.9817</v>
      </c>
      <c r="AK1187" s="9">
        <v>19195.96491752717</v>
      </c>
      <c r="AL1187" s="9">
        <v>2779450.1849843999</v>
      </c>
      <c r="AM1187" s="9">
        <f t="shared" si="149"/>
        <v>403428.01678247284</v>
      </c>
      <c r="AN1187" s="9"/>
      <c r="AO1187" s="9"/>
      <c r="AP1187" s="9"/>
      <c r="AQ1187" s="9"/>
      <c r="AR1187" s="9"/>
      <c r="AS1187" s="9"/>
      <c r="AT1187" s="9"/>
      <c r="AU1187" s="9"/>
      <c r="AV1187" s="9">
        <f t="shared" si="145"/>
        <v>128216.4773980733</v>
      </c>
      <c r="AW1187" s="9"/>
      <c r="AX1187" s="9"/>
      <c r="AY1187" s="9"/>
      <c r="AZ1187" s="9"/>
      <c r="BA1187" s="20">
        <v>1182</v>
      </c>
      <c r="BB1187" s="20">
        <v>2017</v>
      </c>
      <c r="BC1187" s="20">
        <v>2001</v>
      </c>
      <c r="BD1187" s="21">
        <v>130.38999999999999</v>
      </c>
      <c r="BE1187" s="9">
        <f t="shared" si="150"/>
        <v>-333032.03935909923</v>
      </c>
      <c r="BF1187" s="9">
        <v>2185096.7204999998</v>
      </c>
      <c r="BG1187" s="9">
        <v>33412.713799999998</v>
      </c>
      <c r="BH1187" s="9">
        <v>179300.41020000001</v>
      </c>
      <c r="BI1187" s="9">
        <v>122147.561345298</v>
      </c>
      <c r="BJ1187" s="9">
        <v>87338.015999999989</v>
      </c>
      <c r="BK1187" s="9">
        <v>105454.47155193966</v>
      </c>
      <c r="BL1187" s="9">
        <v>2834872.9896524567</v>
      </c>
      <c r="BM1187" s="9">
        <f t="shared" si="151"/>
        <v>-18116.455551939667</v>
      </c>
      <c r="BN1187" s="9"/>
      <c r="BO1187" s="9"/>
      <c r="BP1187" s="9"/>
      <c r="BQ1187" s="9"/>
      <c r="BR1187" s="9"/>
      <c r="BS1187" s="9"/>
      <c r="BT1187" s="9"/>
      <c r="BU1187" s="9"/>
      <c r="BV1187" s="9">
        <f t="shared" si="146"/>
        <v>-333032.03935909923</v>
      </c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R1187" s="4"/>
      <c r="CS1187" s="4"/>
      <c r="CT1187" s="4"/>
      <c r="CU1187" s="4"/>
      <c r="CV1187" s="4"/>
      <c r="CW1187" s="4"/>
      <c r="CX1187" s="4"/>
      <c r="CY1187" s="4"/>
      <c r="CZ1187" s="4"/>
      <c r="DA1187" s="4"/>
      <c r="DB1187" s="4"/>
      <c r="DC1187" s="4"/>
      <c r="DD1187" s="4"/>
      <c r="DE1187" s="4"/>
      <c r="DF1187" s="4"/>
      <c r="DG1187" s="4"/>
      <c r="DH1187" s="4"/>
      <c r="DI1187" s="4"/>
      <c r="DJ1187" s="4"/>
      <c r="DK1187" s="4"/>
      <c r="DL1187" s="4"/>
      <c r="DM1187" s="4"/>
    </row>
    <row r="1188" spans="1:117">
      <c r="A1188" s="8">
        <v>1183</v>
      </c>
      <c r="B1188" s="20">
        <v>2015</v>
      </c>
      <c r="C1188" s="20">
        <v>1976</v>
      </c>
      <c r="D1188" s="21">
        <v>122.07</v>
      </c>
      <c r="E1188" s="9">
        <v>88713.620800000004</v>
      </c>
      <c r="F1188" s="9">
        <v>2037338.5525</v>
      </c>
      <c r="G1188" s="9">
        <v>77366.129400000005</v>
      </c>
      <c r="H1188" s="9">
        <v>381375.54119999998</v>
      </c>
      <c r="I1188" s="9">
        <v>69340.521800000002</v>
      </c>
      <c r="J1188" s="9">
        <v>95073.686000000002</v>
      </c>
      <c r="K1188" s="9">
        <v>1555.6481000000001</v>
      </c>
      <c r="L1188" s="9">
        <v>2570225.1619000002</v>
      </c>
      <c r="M1188" s="9">
        <f t="shared" si="147"/>
        <v>93518.037899999996</v>
      </c>
      <c r="N1188" s="9"/>
      <c r="O1188" s="9"/>
      <c r="P1188" s="9"/>
      <c r="Q1188" s="9"/>
      <c r="R1188" s="9"/>
      <c r="S1188" s="9"/>
      <c r="T1188" s="9"/>
      <c r="U1188" s="9"/>
      <c r="V1188" s="9">
        <f t="shared" si="144"/>
        <v>357275.62080000003</v>
      </c>
      <c r="W1188" s="9"/>
      <c r="X1188" s="9"/>
      <c r="Y1188" s="9"/>
      <c r="Z1188" s="9"/>
      <c r="AA1188" s="8">
        <v>1183</v>
      </c>
      <c r="AB1188" s="20">
        <v>2016</v>
      </c>
      <c r="AC1188" s="20">
        <v>1931</v>
      </c>
      <c r="AD1188" s="21">
        <v>132.94</v>
      </c>
      <c r="AE1188" s="9">
        <f t="shared" si="148"/>
        <v>-239260.20900192624</v>
      </c>
      <c r="AF1188" s="9">
        <v>2154920.0698000002</v>
      </c>
      <c r="AG1188" s="9">
        <v>33508.915200000003</v>
      </c>
      <c r="AH1188" s="9">
        <v>186318.5624</v>
      </c>
      <c r="AI1188" s="9">
        <v>147381.05220000001</v>
      </c>
      <c r="AJ1188" s="9">
        <v>107829.7015</v>
      </c>
      <c r="AK1188" s="9">
        <v>111119.86271752717</v>
      </c>
      <c r="AL1188" s="9">
        <v>2758098.6473843995</v>
      </c>
      <c r="AM1188" s="9">
        <f t="shared" si="149"/>
        <v>-3290.161217527173</v>
      </c>
      <c r="AN1188" s="9"/>
      <c r="AO1188" s="9"/>
      <c r="AP1188" s="9"/>
      <c r="AQ1188" s="9"/>
      <c r="AR1188" s="9"/>
      <c r="AS1188" s="9"/>
      <c r="AT1188" s="9"/>
      <c r="AU1188" s="9"/>
      <c r="AV1188" s="9">
        <f t="shared" si="145"/>
        <v>-239260.20900192624</v>
      </c>
      <c r="AW1188" s="9"/>
      <c r="AX1188" s="9"/>
      <c r="AY1188" s="9"/>
      <c r="AZ1188" s="9"/>
      <c r="BA1188" s="20">
        <v>1183</v>
      </c>
      <c r="BB1188" s="20">
        <v>2017</v>
      </c>
      <c r="BC1188" s="20">
        <v>1932</v>
      </c>
      <c r="BD1188" s="21">
        <v>141.41</v>
      </c>
      <c r="BE1188" s="9">
        <f t="shared" si="150"/>
        <v>-9142.0097788660787</v>
      </c>
      <c r="BF1188" s="9">
        <v>2177516.5288</v>
      </c>
      <c r="BG1188" s="9">
        <v>33412.713799999998</v>
      </c>
      <c r="BH1188" s="9">
        <v>184026.43919999999</v>
      </c>
      <c r="BI1188" s="9">
        <v>104392.98892552999</v>
      </c>
      <c r="BJ1188" s="9">
        <v>462023.15900000004</v>
      </c>
      <c r="BK1188" s="9">
        <v>102688.41855193966</v>
      </c>
      <c r="BL1188" s="9">
        <v>2867825.4209524565</v>
      </c>
      <c r="BM1188" s="9">
        <f t="shared" si="151"/>
        <v>359334.74044806039</v>
      </c>
      <c r="BN1188" s="9"/>
      <c r="BO1188" s="9"/>
      <c r="BP1188" s="9"/>
      <c r="BQ1188" s="9"/>
      <c r="BR1188" s="9"/>
      <c r="BS1188" s="9"/>
      <c r="BT1188" s="9"/>
      <c r="BU1188" s="9"/>
      <c r="BV1188" s="9">
        <f t="shared" si="146"/>
        <v>-9142.0097788660787</v>
      </c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</row>
    <row r="1189" spans="1:117">
      <c r="A1189" s="8">
        <v>1184</v>
      </c>
      <c r="B1189" s="20">
        <v>2015</v>
      </c>
      <c r="C1189" s="20">
        <v>1970</v>
      </c>
      <c r="D1189" s="21">
        <v>97.15</v>
      </c>
      <c r="E1189" s="9">
        <v>33415.973899999997</v>
      </c>
      <c r="F1189" s="9">
        <v>2040809.3936999999</v>
      </c>
      <c r="G1189" s="9">
        <v>77366.129400000005</v>
      </c>
      <c r="H1189" s="9">
        <v>379960.06160000002</v>
      </c>
      <c r="I1189" s="9">
        <v>74656.374200000006</v>
      </c>
      <c r="J1189" s="9">
        <v>43191.003299999997</v>
      </c>
      <c r="K1189" s="9">
        <v>13719.5162</v>
      </c>
      <c r="L1189" s="9">
        <v>2568847.4718999998</v>
      </c>
      <c r="M1189" s="9">
        <f t="shared" si="147"/>
        <v>29471.487099999998</v>
      </c>
      <c r="N1189" s="9"/>
      <c r="O1189" s="9"/>
      <c r="P1189" s="9"/>
      <c r="Q1189" s="9"/>
      <c r="R1189" s="9"/>
      <c r="S1189" s="9"/>
      <c r="T1189" s="9"/>
      <c r="U1189" s="9"/>
      <c r="V1189" s="9">
        <f t="shared" si="144"/>
        <v>301977.97389999998</v>
      </c>
      <c r="W1189" s="9"/>
      <c r="X1189" s="9"/>
      <c r="Y1189" s="9"/>
      <c r="Z1189" s="9"/>
      <c r="AA1189" s="8">
        <v>1184</v>
      </c>
      <c r="AB1189" s="20">
        <v>2016</v>
      </c>
      <c r="AC1189" s="20">
        <v>1992</v>
      </c>
      <c r="AD1189" s="21">
        <v>115.81</v>
      </c>
      <c r="AE1189" s="9">
        <f t="shared" si="148"/>
        <v>-164220.38220192725</v>
      </c>
      <c r="AF1189" s="9">
        <v>2181691.5677</v>
      </c>
      <c r="AG1189" s="9">
        <v>33508.915200000003</v>
      </c>
      <c r="AH1189" s="9">
        <v>197075.33859999999</v>
      </c>
      <c r="AI1189" s="9">
        <v>106970.38989999999</v>
      </c>
      <c r="AJ1189" s="9">
        <v>144089.56940000001</v>
      </c>
      <c r="AK1189" s="9">
        <v>70432.265717527174</v>
      </c>
      <c r="AL1189" s="9">
        <v>2757123.8972843997</v>
      </c>
      <c r="AM1189" s="9">
        <f t="shared" si="149"/>
        <v>73657.303682472833</v>
      </c>
      <c r="AN1189" s="9"/>
      <c r="AO1189" s="9"/>
      <c r="AP1189" s="9"/>
      <c r="AQ1189" s="9"/>
      <c r="AR1189" s="9"/>
      <c r="AS1189" s="9"/>
      <c r="AT1189" s="9"/>
      <c r="AU1189" s="9"/>
      <c r="AV1189" s="9">
        <f t="shared" si="145"/>
        <v>-164220.38220192725</v>
      </c>
      <c r="AW1189" s="9"/>
      <c r="AX1189" s="9"/>
      <c r="AY1189" s="9"/>
      <c r="AZ1189" s="9"/>
      <c r="BA1189" s="20">
        <v>1184</v>
      </c>
      <c r="BB1189" s="20">
        <v>2017</v>
      </c>
      <c r="BC1189" s="20">
        <v>1993</v>
      </c>
      <c r="BD1189" s="21">
        <v>97.81</v>
      </c>
      <c r="BE1189" s="9">
        <f t="shared" si="150"/>
        <v>-242329.55685925763</v>
      </c>
      <c r="BF1189" s="9">
        <v>2183568.3037</v>
      </c>
      <c r="BG1189" s="9">
        <v>33412.713799999998</v>
      </c>
      <c r="BH1189" s="9">
        <v>183671.94289999999</v>
      </c>
      <c r="BI1189" s="9">
        <v>105724.747545138</v>
      </c>
      <c r="BJ1189" s="9">
        <v>208586.61040000001</v>
      </c>
      <c r="BK1189" s="9">
        <v>113073.72365193967</v>
      </c>
      <c r="BL1189" s="9">
        <v>2844220.1515524564</v>
      </c>
      <c r="BM1189" s="9">
        <f t="shared" si="151"/>
        <v>95512.886748060337</v>
      </c>
      <c r="BN1189" s="9"/>
      <c r="BO1189" s="9"/>
      <c r="BP1189" s="9"/>
      <c r="BQ1189" s="9"/>
      <c r="BR1189" s="9"/>
      <c r="BS1189" s="9"/>
      <c r="BT1189" s="9"/>
      <c r="BU1189" s="9"/>
      <c r="BV1189" s="9">
        <f t="shared" si="146"/>
        <v>-242329.55685925763</v>
      </c>
      <c r="BW1189" s="4"/>
      <c r="BX1189" s="4"/>
      <c r="BY1189" s="4"/>
      <c r="BZ1189" s="4"/>
      <c r="CA1189" s="4"/>
      <c r="CB1189" s="4"/>
      <c r="CC1189" s="4"/>
      <c r="CD1189" s="4"/>
      <c r="CE1189" s="4"/>
      <c r="CF1189" s="4"/>
      <c r="CG1189" s="4"/>
      <c r="CH1189" s="4"/>
      <c r="CI1189" s="4"/>
      <c r="CJ1189" s="4"/>
      <c r="CK1189" s="4"/>
      <c r="CL1189" s="4"/>
      <c r="CM1189" s="4"/>
      <c r="CR1189" s="4"/>
      <c r="CS1189" s="4"/>
      <c r="CT1189" s="4"/>
      <c r="CU1189" s="4"/>
      <c r="CV1189" s="4"/>
      <c r="CW1189" s="4"/>
      <c r="CX1189" s="4"/>
      <c r="CY1189" s="4"/>
      <c r="CZ1189" s="4"/>
      <c r="DA1189" s="4"/>
      <c r="DB1189" s="4"/>
      <c r="DC1189" s="4"/>
      <c r="DD1189" s="4"/>
      <c r="DE1189" s="4"/>
      <c r="DF1189" s="4"/>
      <c r="DG1189" s="4"/>
      <c r="DH1189" s="4"/>
      <c r="DI1189" s="4"/>
      <c r="DJ1189" s="4"/>
      <c r="DK1189" s="4"/>
      <c r="DL1189" s="4"/>
      <c r="DM1189" s="4"/>
    </row>
    <row r="1190" spans="1:117">
      <c r="A1190" s="8">
        <v>1185</v>
      </c>
      <c r="B1190" s="20">
        <v>2015</v>
      </c>
      <c r="C1190" s="20">
        <v>1966</v>
      </c>
      <c r="D1190" s="21">
        <v>89.68</v>
      </c>
      <c r="E1190" s="9">
        <v>41412.111199999999</v>
      </c>
      <c r="F1190" s="9">
        <v>2017645.2039000001</v>
      </c>
      <c r="G1190" s="9">
        <v>77366.129400000005</v>
      </c>
      <c r="H1190" s="9">
        <v>379718.2144</v>
      </c>
      <c r="I1190" s="9">
        <v>75564.6345</v>
      </c>
      <c r="J1190" s="9">
        <v>70598.108800000002</v>
      </c>
      <c r="K1190" s="9">
        <v>9067.3510000000006</v>
      </c>
      <c r="L1190" s="9">
        <v>2570412.8287</v>
      </c>
      <c r="M1190" s="9">
        <f t="shared" si="147"/>
        <v>61530.757799999999</v>
      </c>
      <c r="N1190" s="9"/>
      <c r="O1190" s="9"/>
      <c r="P1190" s="9"/>
      <c r="Q1190" s="9"/>
      <c r="R1190" s="9"/>
      <c r="S1190" s="9"/>
      <c r="T1190" s="9"/>
      <c r="U1190" s="9"/>
      <c r="V1190" s="9">
        <f t="shared" si="144"/>
        <v>309974.11120000004</v>
      </c>
      <c r="W1190" s="9"/>
      <c r="X1190" s="9"/>
      <c r="Y1190" s="9"/>
      <c r="Z1190" s="9"/>
      <c r="AA1190" s="8">
        <v>1185</v>
      </c>
      <c r="AB1190" s="20">
        <v>2016</v>
      </c>
      <c r="AC1190" s="20">
        <v>1992</v>
      </c>
      <c r="AD1190" s="21">
        <v>115.81</v>
      </c>
      <c r="AE1190" s="9">
        <f t="shared" si="148"/>
        <v>-205536.99860192696</v>
      </c>
      <c r="AF1190" s="9">
        <v>2119237.5471999999</v>
      </c>
      <c r="AG1190" s="9">
        <v>33508.915200000003</v>
      </c>
      <c r="AH1190" s="9">
        <v>198657.61049999998</v>
      </c>
      <c r="AI1190" s="9">
        <v>101026.16899999999</v>
      </c>
      <c r="AJ1190" s="9">
        <v>141756.6923</v>
      </c>
      <c r="AK1190" s="9">
        <v>40388.229117527168</v>
      </c>
      <c r="AL1190" s="9">
        <v>2759335.7036843998</v>
      </c>
      <c r="AM1190" s="9">
        <f t="shared" si="149"/>
        <v>101368.46318247283</v>
      </c>
      <c r="AN1190" s="9"/>
      <c r="AO1190" s="9"/>
      <c r="AP1190" s="9"/>
      <c r="AQ1190" s="9"/>
      <c r="AR1190" s="9"/>
      <c r="AS1190" s="9"/>
      <c r="AT1190" s="9"/>
      <c r="AU1190" s="9"/>
      <c r="AV1190" s="9">
        <f t="shared" si="145"/>
        <v>-205536.99860192696</v>
      </c>
      <c r="AW1190" s="9"/>
      <c r="AX1190" s="9"/>
      <c r="AY1190" s="9"/>
      <c r="AZ1190" s="9"/>
      <c r="BA1190" s="20">
        <v>1185</v>
      </c>
      <c r="BB1190" s="20">
        <v>2017</v>
      </c>
      <c r="BC1190" s="20">
        <v>1993</v>
      </c>
      <c r="BD1190" s="21">
        <v>97.81</v>
      </c>
      <c r="BE1190" s="9">
        <f t="shared" si="150"/>
        <v>-244392.07590834703</v>
      </c>
      <c r="BF1190" s="9">
        <v>2176514.1773999999</v>
      </c>
      <c r="BG1190" s="9">
        <v>33412.713799999998</v>
      </c>
      <c r="BH1190" s="9">
        <v>181919.06840000002</v>
      </c>
      <c r="BI1190" s="9">
        <v>112309.882096049</v>
      </c>
      <c r="BJ1190" s="9">
        <v>229635.0434</v>
      </c>
      <c r="BK1190" s="9">
        <v>132106.76095193968</v>
      </c>
      <c r="BL1190" s="9">
        <v>2846076.2000524565</v>
      </c>
      <c r="BM1190" s="9">
        <f t="shared" si="151"/>
        <v>97528.282448060316</v>
      </c>
      <c r="BN1190" s="9"/>
      <c r="BO1190" s="9"/>
      <c r="BP1190" s="9"/>
      <c r="BQ1190" s="9"/>
      <c r="BR1190" s="9"/>
      <c r="BS1190" s="9"/>
      <c r="BT1190" s="9"/>
      <c r="BU1190" s="9"/>
      <c r="BV1190" s="9">
        <f t="shared" si="146"/>
        <v>-244392.07590834703</v>
      </c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"/>
    </row>
    <row r="1191" spans="1:117">
      <c r="A1191" s="8">
        <v>1186</v>
      </c>
      <c r="B1191" s="20">
        <v>2015</v>
      </c>
      <c r="C1191" s="20">
        <v>1981</v>
      </c>
      <c r="D1191" s="21">
        <v>104.61</v>
      </c>
      <c r="E1191" s="9">
        <v>154257.3535</v>
      </c>
      <c r="F1191" s="9">
        <v>2026611.7498999999</v>
      </c>
      <c r="G1191" s="9">
        <v>77366.129400000005</v>
      </c>
      <c r="H1191" s="9">
        <v>379839.2733</v>
      </c>
      <c r="I1191" s="9">
        <v>75109.996199999994</v>
      </c>
      <c r="J1191" s="9">
        <v>183012.2285</v>
      </c>
      <c r="K1191" s="9">
        <v>0</v>
      </c>
      <c r="L1191" s="9">
        <v>2587682.0236999998</v>
      </c>
      <c r="M1191" s="9">
        <f t="shared" si="147"/>
        <v>183012.2285</v>
      </c>
      <c r="N1191" s="9"/>
      <c r="O1191" s="9"/>
      <c r="P1191" s="9"/>
      <c r="Q1191" s="9"/>
      <c r="R1191" s="9"/>
      <c r="S1191" s="9"/>
      <c r="T1191" s="9"/>
      <c r="U1191" s="9"/>
      <c r="V1191" s="9">
        <f t="shared" si="144"/>
        <v>422819.35350000003</v>
      </c>
      <c r="W1191" s="9"/>
      <c r="X1191" s="9"/>
      <c r="Y1191" s="9"/>
      <c r="Z1191" s="9"/>
      <c r="AA1191" s="8">
        <v>1186</v>
      </c>
      <c r="AB1191" s="20">
        <v>2016</v>
      </c>
      <c r="AC1191" s="20">
        <v>1968</v>
      </c>
      <c r="AD1191" s="21">
        <v>152.97999999999999</v>
      </c>
      <c r="AE1191" s="9">
        <f t="shared" si="148"/>
        <v>95647.310298073571</v>
      </c>
      <c r="AF1191" s="9">
        <v>2196635.4408999998</v>
      </c>
      <c r="AG1191" s="9">
        <v>33508.915200000003</v>
      </c>
      <c r="AH1191" s="9">
        <v>205147.21839999998</v>
      </c>
      <c r="AI1191" s="9">
        <v>76646.248300000007</v>
      </c>
      <c r="AJ1191" s="9">
        <v>371299.48210000002</v>
      </c>
      <c r="AK1191" s="9">
        <v>12906.849817527171</v>
      </c>
      <c r="AL1191" s="9">
        <v>2774683.1447843998</v>
      </c>
      <c r="AM1191" s="9">
        <f t="shared" si="149"/>
        <v>358392.63228247286</v>
      </c>
      <c r="AN1191" s="9"/>
      <c r="AO1191" s="9"/>
      <c r="AP1191" s="9"/>
      <c r="AQ1191" s="9"/>
      <c r="AR1191" s="9"/>
      <c r="AS1191" s="9"/>
      <c r="AT1191" s="9"/>
      <c r="AU1191" s="9"/>
      <c r="AV1191" s="9">
        <f t="shared" si="145"/>
        <v>95647.310298073571</v>
      </c>
      <c r="AW1191" s="9"/>
      <c r="AX1191" s="9"/>
      <c r="AY1191" s="9"/>
      <c r="AZ1191" s="9"/>
      <c r="BA1191" s="20">
        <v>1186</v>
      </c>
      <c r="BB1191" s="20">
        <v>2017</v>
      </c>
      <c r="BC1191" s="20">
        <v>1969</v>
      </c>
      <c r="BD1191" s="21">
        <v>123.63</v>
      </c>
      <c r="BE1191" s="9">
        <f t="shared" si="150"/>
        <v>211280.50963691017</v>
      </c>
      <c r="BF1191" s="9">
        <v>2235785.8848000001</v>
      </c>
      <c r="BG1191" s="9">
        <v>33412.713799999998</v>
      </c>
      <c r="BH1191" s="9">
        <v>192472.1623</v>
      </c>
      <c r="BI1191" s="9">
        <v>72664.406441306099</v>
      </c>
      <c r="BJ1191" s="9">
        <v>602789.62849999999</v>
      </c>
      <c r="BK1191" s="9">
        <v>44861.42155193966</v>
      </c>
      <c r="BL1191" s="9">
        <v>2880982.8646524567</v>
      </c>
      <c r="BM1191" s="9">
        <f t="shared" si="151"/>
        <v>557928.20694806031</v>
      </c>
      <c r="BN1191" s="9"/>
      <c r="BO1191" s="9"/>
      <c r="BP1191" s="9"/>
      <c r="BQ1191" s="9"/>
      <c r="BR1191" s="9"/>
      <c r="BS1191" s="9"/>
      <c r="BT1191" s="9"/>
      <c r="BU1191" s="9"/>
      <c r="BV1191" s="9">
        <f t="shared" si="146"/>
        <v>211280.50963691017</v>
      </c>
      <c r="BW1191" s="4"/>
      <c r="BX1191" s="4"/>
      <c r="BY1191" s="4"/>
      <c r="BZ1191" s="4"/>
      <c r="CA1191" s="4"/>
      <c r="CB1191" s="4"/>
      <c r="CC1191" s="4"/>
      <c r="CD1191" s="4"/>
      <c r="CE1191" s="4"/>
      <c r="CF1191" s="4"/>
      <c r="CG1191" s="4"/>
      <c r="CH1191" s="4"/>
      <c r="CI1191" s="4"/>
      <c r="CJ1191" s="4"/>
      <c r="CK1191" s="4"/>
      <c r="CL1191" s="4"/>
      <c r="CM1191" s="4"/>
      <c r="CR1191" s="4"/>
      <c r="CS1191" s="4"/>
      <c r="CT1191" s="4"/>
      <c r="CU1191" s="4"/>
      <c r="CV1191" s="4"/>
      <c r="CW1191" s="4"/>
      <c r="CX1191" s="4"/>
      <c r="CY1191" s="4"/>
      <c r="CZ1191" s="4"/>
      <c r="DA1191" s="4"/>
      <c r="DB1191" s="4"/>
      <c r="DC1191" s="4"/>
      <c r="DD1191" s="4"/>
      <c r="DE1191" s="4"/>
      <c r="DF1191" s="4"/>
      <c r="DG1191" s="4"/>
      <c r="DH1191" s="4"/>
      <c r="DI1191" s="4"/>
      <c r="DJ1191" s="4"/>
      <c r="DK1191" s="4"/>
      <c r="DL1191" s="4"/>
      <c r="DM1191" s="4"/>
    </row>
    <row r="1192" spans="1:117">
      <c r="A1192" s="8">
        <v>1187</v>
      </c>
      <c r="B1192" s="20">
        <v>2015</v>
      </c>
      <c r="C1192" s="20">
        <v>1955</v>
      </c>
      <c r="D1192" s="21">
        <v>97.62</v>
      </c>
      <c r="E1192" s="9">
        <v>46527.950700000001</v>
      </c>
      <c r="F1192" s="9">
        <v>2047649.3014</v>
      </c>
      <c r="G1192" s="9">
        <v>77366.129400000005</v>
      </c>
      <c r="H1192" s="9">
        <v>379448.77029999997</v>
      </c>
      <c r="I1192" s="9">
        <v>76576.535099999994</v>
      </c>
      <c r="J1192" s="9">
        <v>52369.077499999999</v>
      </c>
      <c r="K1192" s="9">
        <v>17040.331699999999</v>
      </c>
      <c r="L1192" s="9">
        <v>2569841.5312999999</v>
      </c>
      <c r="M1192" s="9">
        <f t="shared" si="147"/>
        <v>35328.745800000004</v>
      </c>
      <c r="N1192" s="9"/>
      <c r="O1192" s="9"/>
      <c r="P1192" s="9"/>
      <c r="Q1192" s="9"/>
      <c r="R1192" s="9"/>
      <c r="S1192" s="9"/>
      <c r="T1192" s="9"/>
      <c r="U1192" s="9"/>
      <c r="V1192" s="9">
        <f t="shared" si="144"/>
        <v>315089.95070000004</v>
      </c>
      <c r="W1192" s="9"/>
      <c r="X1192" s="9"/>
      <c r="Y1192" s="9"/>
      <c r="Z1192" s="9"/>
      <c r="AA1192" s="8">
        <v>1187</v>
      </c>
      <c r="AB1192" s="20">
        <v>2016</v>
      </c>
      <c r="AC1192" s="20">
        <v>2001</v>
      </c>
      <c r="AD1192" s="21">
        <v>130.38999999999999</v>
      </c>
      <c r="AE1192" s="9">
        <f t="shared" si="148"/>
        <v>-232637.72820192669</v>
      </c>
      <c r="AF1192" s="9">
        <v>2150682.5578999999</v>
      </c>
      <c r="AG1192" s="9">
        <v>33508.915200000003</v>
      </c>
      <c r="AH1192" s="9">
        <v>190720.9191</v>
      </c>
      <c r="AI1192" s="9">
        <v>130842.4399</v>
      </c>
      <c r="AJ1192" s="9">
        <v>99338.436699999991</v>
      </c>
      <c r="AK1192" s="9">
        <v>81137.921017527173</v>
      </c>
      <c r="AL1192" s="9">
        <v>2756593.0759843998</v>
      </c>
      <c r="AM1192" s="9">
        <f t="shared" si="149"/>
        <v>18200.515682472818</v>
      </c>
      <c r="AN1192" s="9"/>
      <c r="AO1192" s="9"/>
      <c r="AP1192" s="9"/>
      <c r="AQ1192" s="9"/>
      <c r="AR1192" s="9"/>
      <c r="AS1192" s="9"/>
      <c r="AT1192" s="9"/>
      <c r="AU1192" s="9"/>
      <c r="AV1192" s="9">
        <f t="shared" si="145"/>
        <v>-232637.72820192669</v>
      </c>
      <c r="AW1192" s="9"/>
      <c r="AX1192" s="9"/>
      <c r="AY1192" s="9"/>
      <c r="AZ1192" s="9"/>
      <c r="BA1192" s="20">
        <v>1187</v>
      </c>
      <c r="BB1192" s="20">
        <v>2017</v>
      </c>
      <c r="BC1192" s="20">
        <v>2002</v>
      </c>
      <c r="BD1192" s="21">
        <v>111.02</v>
      </c>
      <c r="BE1192" s="9">
        <f t="shared" si="150"/>
        <v>-155299.41153175756</v>
      </c>
      <c r="BF1192" s="9">
        <v>2210742.8404000001</v>
      </c>
      <c r="BG1192" s="9">
        <v>33412.713799999998</v>
      </c>
      <c r="BH1192" s="9">
        <v>184918.25700000001</v>
      </c>
      <c r="BI1192" s="9">
        <v>101042.64037263799</v>
      </c>
      <c r="BJ1192" s="9">
        <v>262222.94400000002</v>
      </c>
      <c r="BK1192" s="9">
        <v>88642.205051939673</v>
      </c>
      <c r="BL1192" s="9">
        <v>2858996.6020524567</v>
      </c>
      <c r="BM1192" s="9">
        <f t="shared" si="151"/>
        <v>173580.73894806035</v>
      </c>
      <c r="BN1192" s="9"/>
      <c r="BO1192" s="9"/>
      <c r="BP1192" s="9"/>
      <c r="BQ1192" s="9"/>
      <c r="BR1192" s="9"/>
      <c r="BS1192" s="9"/>
      <c r="BT1192" s="9"/>
      <c r="BU1192" s="9"/>
      <c r="BV1192" s="9">
        <f t="shared" si="146"/>
        <v>-155299.41153175756</v>
      </c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4"/>
      <c r="DE1192" s="4"/>
      <c r="DF1192" s="4"/>
      <c r="DG1192" s="4"/>
      <c r="DH1192" s="4"/>
      <c r="DI1192" s="4"/>
      <c r="DJ1192" s="4"/>
      <c r="DK1192" s="4"/>
      <c r="DL1192" s="4"/>
      <c r="DM1192" s="4"/>
    </row>
    <row r="1193" spans="1:117">
      <c r="A1193" s="8">
        <v>1188</v>
      </c>
      <c r="B1193" s="20">
        <v>2015</v>
      </c>
      <c r="C1193" s="20">
        <v>1977</v>
      </c>
      <c r="D1193" s="21">
        <v>53.48</v>
      </c>
      <c r="E1193" s="9">
        <v>38309.155700000003</v>
      </c>
      <c r="F1193" s="9">
        <v>2054505.351</v>
      </c>
      <c r="G1193" s="9">
        <v>77366.129400000005</v>
      </c>
      <c r="H1193" s="9">
        <v>380292.95400000003</v>
      </c>
      <c r="I1193" s="9">
        <v>73406.192200000005</v>
      </c>
      <c r="J1193" s="9">
        <v>33195.079899999997</v>
      </c>
      <c r="K1193" s="9">
        <v>9544.6008999999995</v>
      </c>
      <c r="L1193" s="9">
        <v>2570911.9498999999</v>
      </c>
      <c r="M1193" s="9">
        <f t="shared" si="147"/>
        <v>23650.478999999999</v>
      </c>
      <c r="N1193" s="9"/>
      <c r="O1193" s="9"/>
      <c r="P1193" s="9"/>
      <c r="Q1193" s="9"/>
      <c r="R1193" s="9"/>
      <c r="S1193" s="9"/>
      <c r="T1193" s="9"/>
      <c r="U1193" s="9"/>
      <c r="V1193" s="9">
        <f t="shared" si="144"/>
        <v>306871.1557</v>
      </c>
      <c r="W1193" s="9"/>
      <c r="X1193" s="9"/>
      <c r="Y1193" s="9"/>
      <c r="Z1193" s="9"/>
      <c r="AA1193" s="8">
        <v>1188</v>
      </c>
      <c r="AB1193" s="20">
        <v>2016</v>
      </c>
      <c r="AC1193" s="20">
        <v>1951</v>
      </c>
      <c r="AD1193" s="21">
        <v>145.72999999999999</v>
      </c>
      <c r="AE1193" s="9">
        <f t="shared" si="148"/>
        <v>329544.32879807334</v>
      </c>
      <c r="AF1193" s="9">
        <v>2218340.4523999998</v>
      </c>
      <c r="AG1193" s="9">
        <v>33508.915200000003</v>
      </c>
      <c r="AH1193" s="9">
        <v>205404.62199999997</v>
      </c>
      <c r="AI1193" s="9">
        <v>75679.243900000001</v>
      </c>
      <c r="AJ1193" s="9">
        <v>616239.3138</v>
      </c>
      <c r="AK1193" s="9">
        <v>13004.23211752717</v>
      </c>
      <c r="AL1193" s="9">
        <v>2806623.9863843997</v>
      </c>
      <c r="AM1193" s="9">
        <f t="shared" si="149"/>
        <v>603235.08168247284</v>
      </c>
      <c r="AN1193" s="9"/>
      <c r="AO1193" s="9"/>
      <c r="AP1193" s="9"/>
      <c r="AQ1193" s="9"/>
      <c r="AR1193" s="9"/>
      <c r="AS1193" s="9"/>
      <c r="AT1193" s="9"/>
      <c r="AU1193" s="9"/>
      <c r="AV1193" s="9">
        <f t="shared" si="145"/>
        <v>329544.32879807334</v>
      </c>
      <c r="AW1193" s="9"/>
      <c r="AX1193" s="9"/>
      <c r="AY1193" s="9"/>
      <c r="AZ1193" s="9"/>
      <c r="BA1193" s="20">
        <v>1188</v>
      </c>
      <c r="BB1193" s="20">
        <v>2017</v>
      </c>
      <c r="BC1193" s="20">
        <v>1952</v>
      </c>
      <c r="BD1193" s="21">
        <v>132.01</v>
      </c>
      <c r="BE1193" s="9">
        <f t="shared" si="150"/>
        <v>218429.61965963757</v>
      </c>
      <c r="BF1193" s="9">
        <v>2208852.9602000001</v>
      </c>
      <c r="BG1193" s="9">
        <v>33412.713799999998</v>
      </c>
      <c r="BH1193" s="9">
        <v>191256.14810000002</v>
      </c>
      <c r="BI1193" s="9">
        <v>77232.683764033398</v>
      </c>
      <c r="BJ1193" s="9">
        <v>629960.01690000005</v>
      </c>
      <c r="BK1193" s="9">
        <v>44321.222851939659</v>
      </c>
      <c r="BL1193" s="9">
        <v>2877963.6802524566</v>
      </c>
      <c r="BM1193" s="9">
        <f t="shared" si="151"/>
        <v>585638.79404806043</v>
      </c>
      <c r="BN1193" s="9"/>
      <c r="BO1193" s="9"/>
      <c r="BP1193" s="9"/>
      <c r="BQ1193" s="9"/>
      <c r="BR1193" s="9"/>
      <c r="BS1193" s="9"/>
      <c r="BT1193" s="9"/>
      <c r="BU1193" s="9"/>
      <c r="BV1193" s="9">
        <f t="shared" si="146"/>
        <v>218429.61965963757</v>
      </c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4"/>
      <c r="CM1193" s="4"/>
      <c r="CR1193" s="4"/>
      <c r="CS1193" s="4"/>
      <c r="CT1193" s="4"/>
      <c r="CU1193" s="4"/>
      <c r="CV1193" s="4"/>
      <c r="CW1193" s="4"/>
      <c r="CX1193" s="4"/>
      <c r="CY1193" s="4"/>
      <c r="CZ1193" s="4"/>
      <c r="DA1193" s="4"/>
      <c r="DB1193" s="4"/>
      <c r="DC1193" s="4"/>
      <c r="DD1193" s="4"/>
      <c r="DE1193" s="4"/>
      <c r="DF1193" s="4"/>
      <c r="DG1193" s="4"/>
      <c r="DH1193" s="4"/>
      <c r="DI1193" s="4"/>
      <c r="DJ1193" s="4"/>
      <c r="DK1193" s="4"/>
      <c r="DL1193" s="4"/>
      <c r="DM1193" s="4"/>
    </row>
    <row r="1194" spans="1:117">
      <c r="A1194" s="8">
        <v>1189</v>
      </c>
      <c r="B1194" s="20">
        <v>2015</v>
      </c>
      <c r="C1194" s="20">
        <v>1954</v>
      </c>
      <c r="D1194" s="21">
        <v>118.44</v>
      </c>
      <c r="E1194" s="9">
        <v>20667.409199999998</v>
      </c>
      <c r="F1194" s="9">
        <v>2016218.1172</v>
      </c>
      <c r="G1194" s="9">
        <v>77366.129400000005</v>
      </c>
      <c r="H1194" s="9">
        <v>380089.16080000001</v>
      </c>
      <c r="I1194" s="9">
        <v>74171.540500000003</v>
      </c>
      <c r="J1194" s="9">
        <v>49909.959499999997</v>
      </c>
      <c r="K1194" s="9">
        <v>7570.4</v>
      </c>
      <c r="L1194" s="9">
        <v>2569517.0980000002</v>
      </c>
      <c r="M1194" s="9">
        <f t="shared" si="147"/>
        <v>42339.559499999996</v>
      </c>
      <c r="N1194" s="9"/>
      <c r="O1194" s="9"/>
      <c r="P1194" s="9"/>
      <c r="Q1194" s="9"/>
      <c r="R1194" s="9"/>
      <c r="S1194" s="9"/>
      <c r="T1194" s="9"/>
      <c r="U1194" s="9"/>
      <c r="V1194" s="9">
        <f t="shared" si="144"/>
        <v>289229.40919999999</v>
      </c>
      <c r="W1194" s="9"/>
      <c r="X1194" s="9"/>
      <c r="Y1194" s="9"/>
      <c r="Z1194" s="9"/>
      <c r="AA1194" s="8">
        <v>1189</v>
      </c>
      <c r="AB1194" s="20">
        <v>2016</v>
      </c>
      <c r="AC1194" s="20">
        <v>1965</v>
      </c>
      <c r="AD1194" s="21">
        <v>118.43</v>
      </c>
      <c r="AE1194" s="9">
        <f t="shared" si="148"/>
        <v>239783.60629807366</v>
      </c>
      <c r="AF1194" s="9">
        <v>2158276.1066000001</v>
      </c>
      <c r="AG1194" s="9">
        <v>33508.915200000003</v>
      </c>
      <c r="AH1194" s="9">
        <v>205068.27099999998</v>
      </c>
      <c r="AI1194" s="9">
        <v>76942.834799999997</v>
      </c>
      <c r="AJ1194" s="9">
        <v>587548.39480000001</v>
      </c>
      <c r="AK1194" s="9">
        <v>13279.395617527171</v>
      </c>
      <c r="AL1194" s="9">
        <v>2808281.5204843995</v>
      </c>
      <c r="AM1194" s="9">
        <f t="shared" si="149"/>
        <v>574268.99918247282</v>
      </c>
      <c r="AN1194" s="9"/>
      <c r="AO1194" s="9"/>
      <c r="AP1194" s="9"/>
      <c r="AQ1194" s="9"/>
      <c r="AR1194" s="9"/>
      <c r="AS1194" s="9"/>
      <c r="AT1194" s="9"/>
      <c r="AU1194" s="9"/>
      <c r="AV1194" s="9">
        <f t="shared" si="145"/>
        <v>239783.60629807366</v>
      </c>
      <c r="AW1194" s="9"/>
      <c r="AX1194" s="9"/>
      <c r="AY1194" s="9"/>
      <c r="AZ1194" s="9"/>
      <c r="BA1194" s="20">
        <v>1189</v>
      </c>
      <c r="BB1194" s="20">
        <v>2017</v>
      </c>
      <c r="BC1194" s="20">
        <v>1966</v>
      </c>
      <c r="BD1194" s="21">
        <v>143.24</v>
      </c>
      <c r="BE1194" s="9">
        <f t="shared" si="150"/>
        <v>-63200.01980248047</v>
      </c>
      <c r="BF1194" s="9">
        <v>2183772.4641</v>
      </c>
      <c r="BG1194" s="9">
        <v>33412.713799999998</v>
      </c>
      <c r="BH1194" s="9">
        <v>191381.72770000002</v>
      </c>
      <c r="BI1194" s="9">
        <v>76760.911001915505</v>
      </c>
      <c r="BJ1194" s="9">
        <v>347096.12530000001</v>
      </c>
      <c r="BK1194" s="9">
        <v>43449.919751939662</v>
      </c>
      <c r="BL1194" s="9">
        <v>2852174.0419524563</v>
      </c>
      <c r="BM1194" s="9">
        <f t="shared" si="151"/>
        <v>303646.20554806036</v>
      </c>
      <c r="BN1194" s="9"/>
      <c r="BO1194" s="9"/>
      <c r="BP1194" s="9"/>
      <c r="BQ1194" s="9"/>
      <c r="BR1194" s="9"/>
      <c r="BS1194" s="9"/>
      <c r="BT1194" s="9"/>
      <c r="BU1194" s="9"/>
      <c r="BV1194" s="9">
        <f t="shared" si="146"/>
        <v>-63200.01980248047</v>
      </c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</row>
    <row r="1195" spans="1:117">
      <c r="A1195" s="8">
        <v>1190</v>
      </c>
      <c r="B1195" s="20">
        <v>2015</v>
      </c>
      <c r="C1195" s="20">
        <v>1985</v>
      </c>
      <c r="D1195" s="21">
        <v>89.42</v>
      </c>
      <c r="E1195" s="9">
        <v>44462.878700000001</v>
      </c>
      <c r="F1195" s="9">
        <v>2051577.1035</v>
      </c>
      <c r="G1195" s="9">
        <v>77366.129400000005</v>
      </c>
      <c r="H1195" s="9">
        <v>380738.92839999998</v>
      </c>
      <c r="I1195" s="9">
        <v>71731.329500000007</v>
      </c>
      <c r="J1195" s="9">
        <v>38167.6008</v>
      </c>
      <c r="K1195" s="9">
        <v>2321.9176000000002</v>
      </c>
      <c r="L1195" s="9">
        <v>2572796.2952999999</v>
      </c>
      <c r="M1195" s="9">
        <f t="shared" si="147"/>
        <v>35845.683199999999</v>
      </c>
      <c r="N1195" s="9"/>
      <c r="O1195" s="9"/>
      <c r="P1195" s="9"/>
      <c r="Q1195" s="9"/>
      <c r="R1195" s="9"/>
      <c r="S1195" s="9"/>
      <c r="T1195" s="9"/>
      <c r="U1195" s="9"/>
      <c r="V1195" s="9">
        <f t="shared" si="144"/>
        <v>313024.8787</v>
      </c>
      <c r="W1195" s="9"/>
      <c r="X1195" s="9"/>
      <c r="Y1195" s="9"/>
      <c r="Z1195" s="9"/>
      <c r="AA1195" s="8">
        <v>1190</v>
      </c>
      <c r="AB1195" s="20">
        <v>2016</v>
      </c>
      <c r="AC1195" s="20">
        <v>1960</v>
      </c>
      <c r="AD1195" s="21">
        <v>137.91</v>
      </c>
      <c r="AE1195" s="9">
        <f t="shared" si="148"/>
        <v>128880.89649807289</v>
      </c>
      <c r="AF1195" s="9">
        <v>2178515.8709999998</v>
      </c>
      <c r="AG1195" s="9">
        <v>33508.915200000003</v>
      </c>
      <c r="AH1195" s="9">
        <v>205480.0955</v>
      </c>
      <c r="AI1195" s="9">
        <v>75395.707800000004</v>
      </c>
      <c r="AJ1195" s="9">
        <v>440506.2145</v>
      </c>
      <c r="AK1195" s="9">
        <v>13023.60551752717</v>
      </c>
      <c r="AL1195" s="9">
        <v>2791502.3019843996</v>
      </c>
      <c r="AM1195" s="9">
        <f t="shared" si="149"/>
        <v>427482.60898247286</v>
      </c>
      <c r="AN1195" s="9"/>
      <c r="AO1195" s="9"/>
      <c r="AP1195" s="9"/>
      <c r="AQ1195" s="9"/>
      <c r="AR1195" s="9"/>
      <c r="AS1195" s="9"/>
      <c r="AT1195" s="9"/>
      <c r="AU1195" s="9"/>
      <c r="AV1195" s="9">
        <f t="shared" si="145"/>
        <v>128880.89649807289</v>
      </c>
      <c r="AW1195" s="9"/>
      <c r="AX1195" s="9"/>
      <c r="AY1195" s="9"/>
      <c r="AZ1195" s="9"/>
      <c r="BA1195" s="20">
        <v>1190</v>
      </c>
      <c r="BB1195" s="20">
        <v>2017</v>
      </c>
      <c r="BC1195" s="20">
        <v>1961</v>
      </c>
      <c r="BD1195" s="21">
        <v>125.72</v>
      </c>
      <c r="BE1195" s="9">
        <f t="shared" si="150"/>
        <v>-53238.86025545653</v>
      </c>
      <c r="BF1195" s="9">
        <v>2189377.5471000001</v>
      </c>
      <c r="BG1195" s="9">
        <v>33412.713799999998</v>
      </c>
      <c r="BH1195" s="9">
        <v>191547.05050000001</v>
      </c>
      <c r="BI1195" s="9">
        <v>76139.832248939798</v>
      </c>
      <c r="BJ1195" s="9">
        <v>366969.47360000003</v>
      </c>
      <c r="BK1195" s="9">
        <v>46603.624351939667</v>
      </c>
      <c r="BL1195" s="9">
        <v>2864081.8531524567</v>
      </c>
      <c r="BM1195" s="9">
        <f t="shared" si="151"/>
        <v>320365.84924806037</v>
      </c>
      <c r="BN1195" s="9"/>
      <c r="BO1195" s="9"/>
      <c r="BP1195" s="9"/>
      <c r="BQ1195" s="9"/>
      <c r="BR1195" s="9"/>
      <c r="BS1195" s="9"/>
      <c r="BT1195" s="9"/>
      <c r="BU1195" s="9"/>
      <c r="BV1195" s="9">
        <f t="shared" si="146"/>
        <v>-53238.86025545653</v>
      </c>
      <c r="BW1195" s="4"/>
      <c r="BX1195" s="4"/>
      <c r="BY1195" s="4"/>
      <c r="BZ1195" s="4"/>
      <c r="CA1195" s="4"/>
      <c r="CB1195" s="4"/>
      <c r="CC1195" s="4"/>
      <c r="CD1195" s="4"/>
      <c r="CE1195" s="4"/>
      <c r="CF1195" s="4"/>
      <c r="CG1195" s="4"/>
      <c r="CH1195" s="4"/>
      <c r="CI1195" s="4"/>
      <c r="CJ1195" s="4"/>
      <c r="CK1195" s="4"/>
      <c r="CL1195" s="4"/>
      <c r="CM1195" s="4"/>
      <c r="CR1195" s="4"/>
      <c r="CS1195" s="4"/>
      <c r="CT1195" s="4"/>
      <c r="CU1195" s="4"/>
      <c r="CV1195" s="4"/>
      <c r="CW1195" s="4"/>
      <c r="CX1195" s="4"/>
      <c r="CY1195" s="4"/>
      <c r="CZ1195" s="4"/>
      <c r="DA1195" s="4"/>
      <c r="DB1195" s="4"/>
      <c r="DC1195" s="4"/>
      <c r="DD1195" s="4"/>
      <c r="DE1195" s="4"/>
      <c r="DF1195" s="4"/>
      <c r="DG1195" s="4"/>
      <c r="DH1195" s="4"/>
      <c r="DI1195" s="4"/>
      <c r="DJ1195" s="4"/>
      <c r="DK1195" s="4"/>
      <c r="DL1195" s="4"/>
      <c r="DM1195" s="4"/>
    </row>
    <row r="1196" spans="1:117">
      <c r="A1196" s="8">
        <v>1191</v>
      </c>
      <c r="B1196" s="20">
        <v>2015</v>
      </c>
      <c r="C1196" s="20">
        <v>1997</v>
      </c>
      <c r="D1196" s="21">
        <v>158.16</v>
      </c>
      <c r="E1196" s="9">
        <v>99994.667799999996</v>
      </c>
      <c r="F1196" s="9">
        <v>2040943.9874</v>
      </c>
      <c r="G1196" s="9">
        <v>77366.129400000005</v>
      </c>
      <c r="H1196" s="9">
        <v>380929.64559999999</v>
      </c>
      <c r="I1196" s="9">
        <v>71015.088600000003</v>
      </c>
      <c r="J1196" s="9">
        <v>107973.5573</v>
      </c>
      <c r="K1196" s="9">
        <v>0</v>
      </c>
      <c r="L1196" s="9">
        <v>2578233.7404999998</v>
      </c>
      <c r="M1196" s="9">
        <f t="shared" si="147"/>
        <v>107973.5573</v>
      </c>
      <c r="N1196" s="9"/>
      <c r="O1196" s="9"/>
      <c r="P1196" s="9"/>
      <c r="Q1196" s="9"/>
      <c r="R1196" s="9"/>
      <c r="S1196" s="9"/>
      <c r="T1196" s="9"/>
      <c r="U1196" s="9"/>
      <c r="V1196" s="9">
        <f t="shared" si="144"/>
        <v>368556.6678</v>
      </c>
      <c r="W1196" s="9"/>
      <c r="X1196" s="9"/>
      <c r="Y1196" s="9"/>
      <c r="Z1196" s="9"/>
      <c r="AA1196" s="8">
        <v>1191</v>
      </c>
      <c r="AB1196" s="20">
        <v>2016</v>
      </c>
      <c r="AC1196" s="20">
        <v>1955</v>
      </c>
      <c r="AD1196" s="21">
        <v>178.01</v>
      </c>
      <c r="AE1196" s="9">
        <f t="shared" si="148"/>
        <v>-30803.26180192735</v>
      </c>
      <c r="AF1196" s="9">
        <v>2169754.1790999998</v>
      </c>
      <c r="AG1196" s="9">
        <v>33508.915200000003</v>
      </c>
      <c r="AH1196" s="9">
        <v>201507.70079999999</v>
      </c>
      <c r="AI1196" s="9">
        <v>90319.054300000003</v>
      </c>
      <c r="AJ1196" s="9">
        <v>285554.71020000003</v>
      </c>
      <c r="AK1196" s="9">
        <v>27639.39161752717</v>
      </c>
      <c r="AL1196" s="9">
        <v>2783808.4297843999</v>
      </c>
      <c r="AM1196" s="9">
        <f t="shared" si="149"/>
        <v>257915.31858247286</v>
      </c>
      <c r="AN1196" s="9"/>
      <c r="AO1196" s="9"/>
      <c r="AP1196" s="9"/>
      <c r="AQ1196" s="9"/>
      <c r="AR1196" s="9"/>
      <c r="AS1196" s="9"/>
      <c r="AT1196" s="9"/>
      <c r="AU1196" s="9"/>
      <c r="AV1196" s="9">
        <f t="shared" si="145"/>
        <v>-30803.26180192735</v>
      </c>
      <c r="AW1196" s="9"/>
      <c r="AX1196" s="9"/>
      <c r="AY1196" s="9"/>
      <c r="AZ1196" s="9"/>
      <c r="BA1196" s="20">
        <v>1191</v>
      </c>
      <c r="BB1196" s="20">
        <v>2017</v>
      </c>
      <c r="BC1196" s="20">
        <v>1956</v>
      </c>
      <c r="BD1196" s="21">
        <v>141.34</v>
      </c>
      <c r="BE1196" s="9">
        <f t="shared" si="150"/>
        <v>26585.045683606993</v>
      </c>
      <c r="BF1196" s="9">
        <v>2161076.6072</v>
      </c>
      <c r="BG1196" s="9">
        <v>33412.713799999998</v>
      </c>
      <c r="BH1196" s="9">
        <v>192287.48870000002</v>
      </c>
      <c r="BI1196" s="9">
        <v>73358.181388002704</v>
      </c>
      <c r="BJ1196" s="9">
        <v>504006.8357</v>
      </c>
      <c r="BK1196" s="9">
        <v>40278.657051939663</v>
      </c>
      <c r="BL1196" s="9">
        <v>2897278.1240524566</v>
      </c>
      <c r="BM1196" s="9">
        <f t="shared" si="151"/>
        <v>463728.1786480603</v>
      </c>
      <c r="BN1196" s="9"/>
      <c r="BO1196" s="9"/>
      <c r="BP1196" s="9"/>
      <c r="BQ1196" s="9"/>
      <c r="BR1196" s="9"/>
      <c r="BS1196" s="9"/>
      <c r="BT1196" s="9"/>
      <c r="BU1196" s="9"/>
      <c r="BV1196" s="9">
        <f t="shared" si="146"/>
        <v>26585.045683606993</v>
      </c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</row>
    <row r="1197" spans="1:117">
      <c r="A1197" s="8">
        <v>1192</v>
      </c>
      <c r="B1197" s="20">
        <v>2015</v>
      </c>
      <c r="C1197" s="20">
        <v>2001</v>
      </c>
      <c r="D1197" s="21">
        <v>59.94</v>
      </c>
      <c r="E1197" s="9">
        <v>64696.948400000001</v>
      </c>
      <c r="F1197" s="9">
        <v>2040599.5382999999</v>
      </c>
      <c r="G1197" s="9">
        <v>77366.129400000005</v>
      </c>
      <c r="H1197" s="9">
        <v>380099.0049</v>
      </c>
      <c r="I1197" s="9">
        <v>74134.570699999997</v>
      </c>
      <c r="J1197" s="9">
        <v>70523.159899999999</v>
      </c>
      <c r="K1197" s="9">
        <v>3692.2224999999999</v>
      </c>
      <c r="L1197" s="9">
        <v>2574333.2322999998</v>
      </c>
      <c r="M1197" s="9">
        <f t="shared" si="147"/>
        <v>66830.937399999995</v>
      </c>
      <c r="N1197" s="9"/>
      <c r="O1197" s="9"/>
      <c r="P1197" s="9"/>
      <c r="Q1197" s="9"/>
      <c r="R1197" s="9"/>
      <c r="S1197" s="9"/>
      <c r="T1197" s="9"/>
      <c r="U1197" s="9"/>
      <c r="V1197" s="9">
        <f t="shared" si="144"/>
        <v>333258.94839999999</v>
      </c>
      <c r="W1197" s="9"/>
      <c r="X1197" s="9"/>
      <c r="Y1197" s="9"/>
      <c r="Z1197" s="9"/>
      <c r="AA1197" s="8">
        <v>1192</v>
      </c>
      <c r="AB1197" s="20">
        <v>2016</v>
      </c>
      <c r="AC1197" s="20">
        <v>1999</v>
      </c>
      <c r="AD1197" s="21">
        <v>133.88999999999999</v>
      </c>
      <c r="AE1197" s="9">
        <f t="shared" si="148"/>
        <v>70501.442098073196</v>
      </c>
      <c r="AF1197" s="9">
        <v>2164093.6702999999</v>
      </c>
      <c r="AG1197" s="9">
        <v>33508.915200000003</v>
      </c>
      <c r="AH1197" s="9">
        <v>204634.34259999997</v>
      </c>
      <c r="AI1197" s="9">
        <v>78573.001000000004</v>
      </c>
      <c r="AJ1197" s="9">
        <v>412852.96730000002</v>
      </c>
      <c r="AK1197" s="9">
        <v>15746.44691752717</v>
      </c>
      <c r="AL1197" s="9">
        <v>2807415.0073843999</v>
      </c>
      <c r="AM1197" s="9">
        <f t="shared" si="149"/>
        <v>397106.52038247284</v>
      </c>
      <c r="AN1197" s="9"/>
      <c r="AO1197" s="9"/>
      <c r="AP1197" s="9"/>
      <c r="AQ1197" s="9"/>
      <c r="AR1197" s="9"/>
      <c r="AS1197" s="9"/>
      <c r="AT1197" s="9"/>
      <c r="AU1197" s="9"/>
      <c r="AV1197" s="9">
        <f t="shared" si="145"/>
        <v>70501.442098073196</v>
      </c>
      <c r="AW1197" s="9"/>
      <c r="AX1197" s="9"/>
      <c r="AY1197" s="9"/>
      <c r="AZ1197" s="9"/>
      <c r="BA1197" s="20">
        <v>1192</v>
      </c>
      <c r="BB1197" s="20">
        <v>2017</v>
      </c>
      <c r="BC1197" s="20">
        <v>2000</v>
      </c>
      <c r="BD1197" s="21">
        <v>82.51</v>
      </c>
      <c r="BE1197" s="9">
        <f t="shared" si="150"/>
        <v>6314.0693221357651</v>
      </c>
      <c r="BF1197" s="9">
        <v>2207855.9238</v>
      </c>
      <c r="BG1197" s="9">
        <v>33412.713799999998</v>
      </c>
      <c r="BH1197" s="9">
        <v>191916.02850000001</v>
      </c>
      <c r="BI1197" s="9">
        <v>74753.669326531905</v>
      </c>
      <c r="BJ1197" s="9">
        <v>402509.76330000005</v>
      </c>
      <c r="BK1197" s="9">
        <v>43995.905251939665</v>
      </c>
      <c r="BL1197" s="9">
        <v>2860138.1241524564</v>
      </c>
      <c r="BM1197" s="9">
        <f t="shared" si="151"/>
        <v>358513.85804806039</v>
      </c>
      <c r="BN1197" s="9"/>
      <c r="BO1197" s="9"/>
      <c r="BP1197" s="9"/>
      <c r="BQ1197" s="9"/>
      <c r="BR1197" s="9"/>
      <c r="BS1197" s="9"/>
      <c r="BT1197" s="9"/>
      <c r="BU1197" s="9"/>
      <c r="BV1197" s="9">
        <f t="shared" si="146"/>
        <v>6314.0693221357651</v>
      </c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</row>
    <row r="1198" spans="1:117">
      <c r="A1198" s="8">
        <v>1193</v>
      </c>
      <c r="B1198" s="20">
        <v>2015</v>
      </c>
      <c r="C1198" s="20">
        <v>1988</v>
      </c>
      <c r="D1198" s="21">
        <v>75.92</v>
      </c>
      <c r="E1198" s="9">
        <v>80179.8995</v>
      </c>
      <c r="F1198" s="9">
        <v>2059734.8018</v>
      </c>
      <c r="G1198" s="9">
        <v>77366.129400000005</v>
      </c>
      <c r="H1198" s="9">
        <v>380414.60399999999</v>
      </c>
      <c r="I1198" s="9">
        <v>72949.334300000002</v>
      </c>
      <c r="J1198" s="9">
        <v>66158.488599999997</v>
      </c>
      <c r="K1198" s="9">
        <v>1076.3565000000001</v>
      </c>
      <c r="L1198" s="9">
        <v>2575367.1019000001</v>
      </c>
      <c r="M1198" s="9">
        <f t="shared" si="147"/>
        <v>65082.132099999995</v>
      </c>
      <c r="N1198" s="9"/>
      <c r="O1198" s="9"/>
      <c r="P1198" s="9"/>
      <c r="Q1198" s="9"/>
      <c r="R1198" s="9"/>
      <c r="S1198" s="9"/>
      <c r="T1198" s="9"/>
      <c r="U1198" s="9"/>
      <c r="V1198" s="9">
        <f t="shared" si="144"/>
        <v>348741.8995</v>
      </c>
      <c r="W1198" s="9"/>
      <c r="X1198" s="9"/>
      <c r="Y1198" s="9"/>
      <c r="Z1198" s="9"/>
      <c r="AA1198" s="8">
        <v>1193</v>
      </c>
      <c r="AB1198" s="20">
        <v>2016</v>
      </c>
      <c r="AC1198" s="20">
        <v>1992</v>
      </c>
      <c r="AD1198" s="21">
        <v>115.81</v>
      </c>
      <c r="AE1198" s="9">
        <f t="shared" si="148"/>
        <v>-169953.16180192679</v>
      </c>
      <c r="AF1198" s="9">
        <v>2180840.9597999998</v>
      </c>
      <c r="AG1198" s="9">
        <v>33508.915200000003</v>
      </c>
      <c r="AH1198" s="9">
        <v>198332.8437</v>
      </c>
      <c r="AI1198" s="9">
        <v>102246.2412</v>
      </c>
      <c r="AJ1198" s="9">
        <v>139287.8732</v>
      </c>
      <c r="AK1198" s="9">
        <v>64450.090917527166</v>
      </c>
      <c r="AL1198" s="9">
        <v>2759719.9039843995</v>
      </c>
      <c r="AM1198" s="9">
        <f t="shared" si="149"/>
        <v>74837.782282472836</v>
      </c>
      <c r="AN1198" s="9"/>
      <c r="AO1198" s="9"/>
      <c r="AP1198" s="9"/>
      <c r="AQ1198" s="9"/>
      <c r="AR1198" s="9"/>
      <c r="AS1198" s="9"/>
      <c r="AT1198" s="9"/>
      <c r="AU1198" s="9"/>
      <c r="AV1198" s="9">
        <f t="shared" si="145"/>
        <v>-169953.16180192679</v>
      </c>
      <c r="AW1198" s="9"/>
      <c r="AX1198" s="9"/>
      <c r="AY1198" s="9"/>
      <c r="AZ1198" s="9"/>
      <c r="BA1198" s="20">
        <v>1193</v>
      </c>
      <c r="BB1198" s="20">
        <v>2017</v>
      </c>
      <c r="BC1198" s="20">
        <v>1993</v>
      </c>
      <c r="BD1198" s="21">
        <v>97.81</v>
      </c>
      <c r="BE1198" s="9">
        <f t="shared" si="150"/>
        <v>-232862.97600200353</v>
      </c>
      <c r="BF1198" s="9">
        <v>2251902.7422000002</v>
      </c>
      <c r="BG1198" s="9">
        <v>33412.713799999998</v>
      </c>
      <c r="BH1198" s="9">
        <v>181252.74720000001</v>
      </c>
      <c r="BI1198" s="9">
        <v>114813.09330239199</v>
      </c>
      <c r="BJ1198" s="9">
        <v>209011.5062</v>
      </c>
      <c r="BK1198" s="9">
        <v>174587.42345193966</v>
      </c>
      <c r="BL1198" s="9">
        <v>2848668.3552524564</v>
      </c>
      <c r="BM1198" s="9">
        <f t="shared" si="151"/>
        <v>34424.082748060348</v>
      </c>
      <c r="BN1198" s="9"/>
      <c r="BO1198" s="9"/>
      <c r="BP1198" s="9"/>
      <c r="BQ1198" s="9"/>
      <c r="BR1198" s="9"/>
      <c r="BS1198" s="9"/>
      <c r="BT1198" s="9"/>
      <c r="BU1198" s="9"/>
      <c r="BV1198" s="9">
        <f t="shared" si="146"/>
        <v>-232862.97600200353</v>
      </c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</row>
    <row r="1199" spans="1:117">
      <c r="A1199" s="8">
        <v>1194</v>
      </c>
      <c r="B1199" s="20">
        <v>2015</v>
      </c>
      <c r="C1199" s="20">
        <v>1975</v>
      </c>
      <c r="D1199" s="21">
        <v>110.85</v>
      </c>
      <c r="E1199" s="9">
        <v>44524.650500000003</v>
      </c>
      <c r="F1199" s="9">
        <v>2070119.7893000001</v>
      </c>
      <c r="G1199" s="9">
        <v>77366.129400000005</v>
      </c>
      <c r="H1199" s="9">
        <v>379994.16399999999</v>
      </c>
      <c r="I1199" s="9">
        <v>74528.301900000006</v>
      </c>
      <c r="J1199" s="9">
        <v>36105.557000000001</v>
      </c>
      <c r="K1199" s="9">
        <v>23359.076400000002</v>
      </c>
      <c r="L1199" s="9">
        <v>2570230.2146999999</v>
      </c>
      <c r="M1199" s="9">
        <f t="shared" si="147"/>
        <v>12746.480599999999</v>
      </c>
      <c r="N1199" s="9"/>
      <c r="O1199" s="9"/>
      <c r="P1199" s="9"/>
      <c r="Q1199" s="9"/>
      <c r="R1199" s="9"/>
      <c r="S1199" s="9"/>
      <c r="T1199" s="9"/>
      <c r="U1199" s="9"/>
      <c r="V1199" s="9">
        <f t="shared" si="144"/>
        <v>313086.65049999999</v>
      </c>
      <c r="W1199" s="9"/>
      <c r="X1199" s="9"/>
      <c r="Y1199" s="9"/>
      <c r="Z1199" s="9"/>
      <c r="AA1199" s="8">
        <v>1194</v>
      </c>
      <c r="AB1199" s="20">
        <v>2016</v>
      </c>
      <c r="AC1199" s="20">
        <v>1965</v>
      </c>
      <c r="AD1199" s="21">
        <v>118.43</v>
      </c>
      <c r="AE1199" s="9">
        <f t="shared" si="148"/>
        <v>156377.5136980731</v>
      </c>
      <c r="AF1199" s="9">
        <v>2224386.1634</v>
      </c>
      <c r="AG1199" s="9">
        <v>33508.915200000003</v>
      </c>
      <c r="AH1199" s="9">
        <v>205306.3014</v>
      </c>
      <c r="AI1199" s="9">
        <v>76048.611099999995</v>
      </c>
      <c r="AJ1199" s="9">
        <v>431989.9522</v>
      </c>
      <c r="AK1199" s="9">
        <v>12724.775617527172</v>
      </c>
      <c r="AL1199" s="9">
        <v>2802137.6539843995</v>
      </c>
      <c r="AM1199" s="9">
        <f t="shared" si="149"/>
        <v>419265.17658247281</v>
      </c>
      <c r="AN1199" s="9"/>
      <c r="AO1199" s="9"/>
      <c r="AP1199" s="9"/>
      <c r="AQ1199" s="9"/>
      <c r="AR1199" s="9"/>
      <c r="AS1199" s="9"/>
      <c r="AT1199" s="9"/>
      <c r="AU1199" s="9"/>
      <c r="AV1199" s="9">
        <f t="shared" si="145"/>
        <v>156377.5136980731</v>
      </c>
      <c r="AW1199" s="9"/>
      <c r="AX1199" s="9"/>
      <c r="AY1199" s="9"/>
      <c r="AZ1199" s="9"/>
      <c r="BA1199" s="20">
        <v>1194</v>
      </c>
      <c r="BB1199" s="20">
        <v>2017</v>
      </c>
      <c r="BC1199" s="20">
        <v>1966</v>
      </c>
      <c r="BD1199" s="21">
        <v>143.24</v>
      </c>
      <c r="BE1199" s="9">
        <f t="shared" si="150"/>
        <v>-60317.686319855973</v>
      </c>
      <c r="BF1199" s="9">
        <v>2217437.0647</v>
      </c>
      <c r="BG1199" s="9">
        <v>33412.713799999998</v>
      </c>
      <c r="BH1199" s="9">
        <v>191349.77739999999</v>
      </c>
      <c r="BI1199" s="9">
        <v>76880.940484539504</v>
      </c>
      <c r="BJ1199" s="9">
        <v>325112.42560000002</v>
      </c>
      <c r="BK1199" s="9">
        <v>52380.140351939663</v>
      </c>
      <c r="BL1199" s="9">
        <v>2852130.4679524563</v>
      </c>
      <c r="BM1199" s="9">
        <f t="shared" si="151"/>
        <v>272732.28524806036</v>
      </c>
      <c r="BN1199" s="9"/>
      <c r="BO1199" s="9"/>
      <c r="BP1199" s="9"/>
      <c r="BQ1199" s="9"/>
      <c r="BR1199" s="9"/>
      <c r="BS1199" s="9"/>
      <c r="BT1199" s="9"/>
      <c r="BU1199" s="9"/>
      <c r="BV1199" s="9">
        <f t="shared" si="146"/>
        <v>-60317.686319855973</v>
      </c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R1199" s="4"/>
      <c r="CS1199" s="4"/>
      <c r="CT1199" s="4"/>
      <c r="CU1199" s="4"/>
      <c r="CV1199" s="4"/>
      <c r="CW1199" s="4"/>
      <c r="CX1199" s="4"/>
      <c r="CY1199" s="4"/>
      <c r="CZ1199" s="4"/>
      <c r="DA1199" s="4"/>
      <c r="DB1199" s="4"/>
      <c r="DC1199" s="4"/>
      <c r="DD1199" s="4"/>
      <c r="DE1199" s="4"/>
      <c r="DF1199" s="4"/>
      <c r="DG1199" s="4"/>
      <c r="DH1199" s="4"/>
      <c r="DI1199" s="4"/>
      <c r="DJ1199" s="4"/>
      <c r="DK1199" s="4"/>
      <c r="DL1199" s="4"/>
      <c r="DM1199" s="4"/>
    </row>
    <row r="1200" spans="1:117">
      <c r="A1200" s="8">
        <v>1195</v>
      </c>
      <c r="B1200" s="20">
        <v>2015</v>
      </c>
      <c r="C1200" s="20">
        <v>1988</v>
      </c>
      <c r="D1200" s="21">
        <v>75.92</v>
      </c>
      <c r="E1200" s="9">
        <v>99896.207599999994</v>
      </c>
      <c r="F1200" s="9">
        <v>2050596.9112</v>
      </c>
      <c r="G1200" s="9">
        <v>77366.129400000005</v>
      </c>
      <c r="H1200" s="9">
        <v>380414.04849999998</v>
      </c>
      <c r="I1200" s="9">
        <v>72951.420400000003</v>
      </c>
      <c r="J1200" s="9">
        <v>94687.453500000003</v>
      </c>
      <c r="K1200" s="9">
        <v>589.61339999999996</v>
      </c>
      <c r="L1200" s="9">
        <v>2575530.1419000002</v>
      </c>
      <c r="M1200" s="9">
        <f t="shared" si="147"/>
        <v>94097.840100000001</v>
      </c>
      <c r="N1200" s="9"/>
      <c r="O1200" s="9"/>
      <c r="P1200" s="9"/>
      <c r="Q1200" s="9"/>
      <c r="R1200" s="9"/>
      <c r="S1200" s="9"/>
      <c r="T1200" s="9"/>
      <c r="U1200" s="9"/>
      <c r="V1200" s="9">
        <f t="shared" si="144"/>
        <v>368458.20760000002</v>
      </c>
      <c r="W1200" s="9"/>
      <c r="X1200" s="9"/>
      <c r="Y1200" s="9"/>
      <c r="Z1200" s="9"/>
      <c r="AA1200" s="8">
        <v>1195</v>
      </c>
      <c r="AB1200" s="20">
        <v>2016</v>
      </c>
      <c r="AC1200" s="20">
        <v>1974</v>
      </c>
      <c r="AD1200" s="21">
        <v>139.1</v>
      </c>
      <c r="AE1200" s="9">
        <f t="shared" si="148"/>
        <v>277608.23489807313</v>
      </c>
      <c r="AF1200" s="9">
        <v>2183739.9419999998</v>
      </c>
      <c r="AG1200" s="9">
        <v>33508.915200000003</v>
      </c>
      <c r="AH1200" s="9">
        <v>205328.76019999999</v>
      </c>
      <c r="AI1200" s="9">
        <v>75964.238700000002</v>
      </c>
      <c r="AJ1200" s="9">
        <v>612311.35930000001</v>
      </c>
      <c r="AK1200" s="9">
        <v>13379.084817527171</v>
      </c>
      <c r="AL1200" s="9">
        <v>2819865.8956843996</v>
      </c>
      <c r="AM1200" s="9">
        <f t="shared" si="149"/>
        <v>598932.2744824728</v>
      </c>
      <c r="AN1200" s="9"/>
      <c r="AO1200" s="9"/>
      <c r="AP1200" s="9"/>
      <c r="AQ1200" s="9"/>
      <c r="AR1200" s="9"/>
      <c r="AS1200" s="9"/>
      <c r="AT1200" s="9"/>
      <c r="AU1200" s="9"/>
      <c r="AV1200" s="9">
        <f t="shared" si="145"/>
        <v>277608.23489807313</v>
      </c>
      <c r="AW1200" s="9"/>
      <c r="AX1200" s="9"/>
      <c r="AY1200" s="9"/>
      <c r="AZ1200" s="9"/>
      <c r="BA1200" s="20">
        <v>1195</v>
      </c>
      <c r="BB1200" s="20">
        <v>2017</v>
      </c>
      <c r="BC1200" s="20">
        <v>1975</v>
      </c>
      <c r="BD1200" s="21">
        <v>170.14</v>
      </c>
      <c r="BE1200" s="9">
        <f t="shared" si="150"/>
        <v>98042.32909993967</v>
      </c>
      <c r="BF1200" s="9">
        <v>2201184.4596000002</v>
      </c>
      <c r="BG1200" s="9">
        <v>33412.713799999998</v>
      </c>
      <c r="BH1200" s="9">
        <v>189396.63390000002</v>
      </c>
      <c r="BI1200" s="9">
        <v>84218.438404335393</v>
      </c>
      <c r="BJ1200" s="9">
        <v>514156.60830000002</v>
      </c>
      <c r="BK1200" s="9">
        <v>49728.745351939666</v>
      </c>
      <c r="BL1200" s="9">
        <v>2874597.7795524565</v>
      </c>
      <c r="BM1200" s="9">
        <f t="shared" si="151"/>
        <v>464427.86294806038</v>
      </c>
      <c r="BN1200" s="9"/>
      <c r="BO1200" s="9"/>
      <c r="BP1200" s="9"/>
      <c r="BQ1200" s="9"/>
      <c r="BR1200" s="9"/>
      <c r="BS1200" s="9"/>
      <c r="BT1200" s="9"/>
      <c r="BU1200" s="9"/>
      <c r="BV1200" s="9">
        <f t="shared" si="146"/>
        <v>98042.32909993967</v>
      </c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</row>
    <row r="1201" spans="1:117">
      <c r="A1201" s="8">
        <v>1196</v>
      </c>
      <c r="B1201" s="20">
        <v>2015</v>
      </c>
      <c r="C1201" s="20">
        <v>1961</v>
      </c>
      <c r="D1201" s="21">
        <v>111.18</v>
      </c>
      <c r="E1201" s="9">
        <v>94338.441699999996</v>
      </c>
      <c r="F1201" s="9">
        <v>2054576.0941999999</v>
      </c>
      <c r="G1201" s="9">
        <v>77366.129400000005</v>
      </c>
      <c r="H1201" s="9">
        <v>379927.24900000001</v>
      </c>
      <c r="I1201" s="9">
        <v>74779.602299999999</v>
      </c>
      <c r="J1201" s="9">
        <v>93053.332800000004</v>
      </c>
      <c r="K1201" s="9">
        <v>8926.9920999999995</v>
      </c>
      <c r="L1201" s="9">
        <v>2576436.9737999998</v>
      </c>
      <c r="M1201" s="9">
        <f t="shared" si="147"/>
        <v>84126.340700000001</v>
      </c>
      <c r="N1201" s="9"/>
      <c r="O1201" s="9"/>
      <c r="P1201" s="9"/>
      <c r="Q1201" s="9"/>
      <c r="R1201" s="9"/>
      <c r="S1201" s="9"/>
      <c r="T1201" s="9"/>
      <c r="U1201" s="9"/>
      <c r="V1201" s="9">
        <f t="shared" si="144"/>
        <v>362900.44170000002</v>
      </c>
      <c r="W1201" s="9"/>
      <c r="X1201" s="9"/>
      <c r="Y1201" s="9"/>
      <c r="Z1201" s="9"/>
      <c r="AA1201" s="8">
        <v>1196</v>
      </c>
      <c r="AB1201" s="20">
        <v>2016</v>
      </c>
      <c r="AC1201" s="20">
        <v>2000</v>
      </c>
      <c r="AD1201" s="21">
        <v>82.51</v>
      </c>
      <c r="AE1201" s="9">
        <f t="shared" si="148"/>
        <v>146375.21519807307</v>
      </c>
      <c r="AF1201" s="9">
        <v>2222293.8509</v>
      </c>
      <c r="AG1201" s="9">
        <v>33508.915200000003</v>
      </c>
      <c r="AH1201" s="9">
        <v>204536.21059999999</v>
      </c>
      <c r="AI1201" s="9">
        <v>78941.660099999994</v>
      </c>
      <c r="AJ1201" s="9">
        <v>407406.07400000002</v>
      </c>
      <c r="AK1201" s="9">
        <v>22896.725617527169</v>
      </c>
      <c r="AL1201" s="9">
        <v>2777414.7699843999</v>
      </c>
      <c r="AM1201" s="9">
        <f t="shared" si="149"/>
        <v>384509.34838247288</v>
      </c>
      <c r="AN1201" s="9"/>
      <c r="AO1201" s="9"/>
      <c r="AP1201" s="9"/>
      <c r="AQ1201" s="9"/>
      <c r="AR1201" s="9"/>
      <c r="AS1201" s="9"/>
      <c r="AT1201" s="9"/>
      <c r="AU1201" s="9"/>
      <c r="AV1201" s="9">
        <f t="shared" si="145"/>
        <v>146375.21519807307</v>
      </c>
      <c r="AW1201" s="9"/>
      <c r="AX1201" s="9"/>
      <c r="AY1201" s="9"/>
      <c r="AZ1201" s="9"/>
      <c r="BA1201" s="20">
        <v>1196</v>
      </c>
      <c r="BB1201" s="20">
        <v>2017</v>
      </c>
      <c r="BC1201" s="20">
        <v>2001</v>
      </c>
      <c r="BD1201" s="21">
        <v>130.38999999999999</v>
      </c>
      <c r="BE1201" s="9">
        <f t="shared" si="150"/>
        <v>-332704.20068462146</v>
      </c>
      <c r="BF1201" s="9">
        <v>2243159.5282999999</v>
      </c>
      <c r="BG1201" s="9">
        <v>33412.713799999998</v>
      </c>
      <c r="BH1201" s="9">
        <v>178232.42480000001</v>
      </c>
      <c r="BI1201" s="9">
        <v>126159.729619775</v>
      </c>
      <c r="BJ1201" s="9">
        <v>80225.473499999993</v>
      </c>
      <c r="BK1201" s="9">
        <v>155823.61355193966</v>
      </c>
      <c r="BL1201" s="9">
        <v>2838070.4571524565</v>
      </c>
      <c r="BM1201" s="9">
        <f t="shared" si="151"/>
        <v>-75598.14005193967</v>
      </c>
      <c r="BN1201" s="9"/>
      <c r="BO1201" s="9"/>
      <c r="BP1201" s="9"/>
      <c r="BQ1201" s="9"/>
      <c r="BR1201" s="9"/>
      <c r="BS1201" s="9"/>
      <c r="BT1201" s="9"/>
      <c r="BU1201" s="9"/>
      <c r="BV1201" s="9">
        <f t="shared" si="146"/>
        <v>-332704.20068462146</v>
      </c>
      <c r="BW1201" s="4"/>
      <c r="BX1201" s="4"/>
      <c r="BY1201" s="4"/>
      <c r="BZ1201" s="4"/>
      <c r="CA1201" s="4"/>
      <c r="CB1201" s="4"/>
      <c r="CC1201" s="4"/>
      <c r="CD1201" s="4"/>
      <c r="CE1201" s="4"/>
      <c r="CF1201" s="4"/>
      <c r="CG1201" s="4"/>
      <c r="CH1201" s="4"/>
      <c r="CI1201" s="4"/>
      <c r="CJ1201" s="4"/>
      <c r="CK1201" s="4"/>
      <c r="CL1201" s="4"/>
      <c r="CM1201" s="4"/>
      <c r="CR1201" s="4"/>
      <c r="CS1201" s="4"/>
      <c r="CT1201" s="4"/>
      <c r="CU1201" s="4"/>
      <c r="CV1201" s="4"/>
      <c r="CW1201" s="4"/>
      <c r="CX1201" s="4"/>
      <c r="CY1201" s="4"/>
      <c r="CZ1201" s="4"/>
      <c r="DA1201" s="4"/>
      <c r="DB1201" s="4"/>
      <c r="DC1201" s="4"/>
      <c r="DD1201" s="4"/>
      <c r="DE1201" s="4"/>
      <c r="DF1201" s="4"/>
      <c r="DG1201" s="4"/>
      <c r="DH1201" s="4"/>
      <c r="DI1201" s="4"/>
      <c r="DJ1201" s="4"/>
      <c r="DK1201" s="4"/>
      <c r="DL1201" s="4"/>
      <c r="DM1201" s="4"/>
    </row>
    <row r="1202" spans="1:117">
      <c r="A1202" s="8">
        <v>1197</v>
      </c>
      <c r="B1202" s="20">
        <v>2015</v>
      </c>
      <c r="C1202" s="20">
        <v>1963</v>
      </c>
      <c r="D1202" s="21">
        <v>95.05</v>
      </c>
      <c r="E1202" s="9">
        <v>64219.355600000003</v>
      </c>
      <c r="F1202" s="9">
        <v>2055092.4759</v>
      </c>
      <c r="G1202" s="9">
        <v>77366.129400000005</v>
      </c>
      <c r="H1202" s="9">
        <v>381182.14980000001</v>
      </c>
      <c r="I1202" s="9">
        <v>70066.805900000007</v>
      </c>
      <c r="J1202" s="9">
        <v>59147.764300000003</v>
      </c>
      <c r="K1202" s="9">
        <v>5707.8597</v>
      </c>
      <c r="L1202" s="9">
        <v>2572928.1099</v>
      </c>
      <c r="M1202" s="9">
        <f t="shared" si="147"/>
        <v>53439.904600000002</v>
      </c>
      <c r="N1202" s="9"/>
      <c r="O1202" s="9"/>
      <c r="P1202" s="9"/>
      <c r="Q1202" s="9"/>
      <c r="R1202" s="9"/>
      <c r="S1202" s="9"/>
      <c r="T1202" s="9"/>
      <c r="U1202" s="9"/>
      <c r="V1202" s="9">
        <f t="shared" si="144"/>
        <v>332781.35560000001</v>
      </c>
      <c r="W1202" s="9"/>
      <c r="X1202" s="9"/>
      <c r="Y1202" s="9"/>
      <c r="Z1202" s="9"/>
      <c r="AA1202" s="8">
        <v>1197</v>
      </c>
      <c r="AB1202" s="20">
        <v>2016</v>
      </c>
      <c r="AC1202" s="20">
        <v>1933</v>
      </c>
      <c r="AD1202" s="21">
        <v>150.36000000000001</v>
      </c>
      <c r="AE1202" s="9">
        <f t="shared" si="148"/>
        <v>110378.9325980735</v>
      </c>
      <c r="AF1202" s="9">
        <v>2208520.5702999998</v>
      </c>
      <c r="AG1202" s="9">
        <v>33508.915200000003</v>
      </c>
      <c r="AH1202" s="9">
        <v>203790.9086</v>
      </c>
      <c r="AI1202" s="9">
        <v>81741.583100000003</v>
      </c>
      <c r="AJ1202" s="9">
        <v>391693.4754</v>
      </c>
      <c r="AK1202" s="9">
        <v>23907.718817527173</v>
      </c>
      <c r="AL1202" s="9">
        <v>2784968.8011843995</v>
      </c>
      <c r="AM1202" s="9">
        <f t="shared" si="149"/>
        <v>367785.75658247282</v>
      </c>
      <c r="AN1202" s="9"/>
      <c r="AO1202" s="9"/>
      <c r="AP1202" s="9"/>
      <c r="AQ1202" s="9"/>
      <c r="AR1202" s="9"/>
      <c r="AS1202" s="9"/>
      <c r="AT1202" s="9"/>
      <c r="AU1202" s="9"/>
      <c r="AV1202" s="9">
        <f t="shared" si="145"/>
        <v>110378.9325980735</v>
      </c>
      <c r="AW1202" s="9"/>
      <c r="AX1202" s="9"/>
      <c r="AY1202" s="9"/>
      <c r="AZ1202" s="9"/>
      <c r="BA1202" s="20">
        <v>1197</v>
      </c>
      <c r="BB1202" s="20">
        <v>2017</v>
      </c>
      <c r="BC1202" s="20">
        <v>1934</v>
      </c>
      <c r="BD1202" s="21">
        <v>121.92</v>
      </c>
      <c r="BE1202" s="9">
        <f t="shared" si="150"/>
        <v>180882.07325425418</v>
      </c>
      <c r="BF1202" s="9">
        <v>2262377.1746</v>
      </c>
      <c r="BG1202" s="9">
        <v>33412.713799999998</v>
      </c>
      <c r="BH1202" s="9">
        <v>193484.53710000002</v>
      </c>
      <c r="BI1202" s="9">
        <v>68861.153758650806</v>
      </c>
      <c r="BJ1202" s="9">
        <v>561621.01880000008</v>
      </c>
      <c r="BK1202" s="9">
        <v>58337.863551939663</v>
      </c>
      <c r="BL1202" s="9">
        <v>2880536.6612524567</v>
      </c>
      <c r="BM1202" s="9">
        <f t="shared" si="151"/>
        <v>503283.15524806042</v>
      </c>
      <c r="BN1202" s="9"/>
      <c r="BO1202" s="9"/>
      <c r="BP1202" s="9"/>
      <c r="BQ1202" s="9"/>
      <c r="BR1202" s="9"/>
      <c r="BS1202" s="9"/>
      <c r="BT1202" s="9"/>
      <c r="BU1202" s="9"/>
      <c r="BV1202" s="9">
        <f t="shared" si="146"/>
        <v>180882.07325425418</v>
      </c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</row>
    <row r="1203" spans="1:117">
      <c r="A1203" s="8">
        <v>1198</v>
      </c>
      <c r="B1203" s="20">
        <v>2015</v>
      </c>
      <c r="C1203" s="20">
        <v>1975</v>
      </c>
      <c r="D1203" s="21">
        <v>110.85</v>
      </c>
      <c r="E1203" s="9">
        <v>36252.951200000003</v>
      </c>
      <c r="F1203" s="9">
        <v>2051500.6468</v>
      </c>
      <c r="G1203" s="9">
        <v>77366.129400000005</v>
      </c>
      <c r="H1203" s="9">
        <v>380078.68290000001</v>
      </c>
      <c r="I1203" s="9">
        <v>74210.890199999994</v>
      </c>
      <c r="J1203" s="9">
        <v>43007.659699999997</v>
      </c>
      <c r="K1203" s="9">
        <v>22079.6813</v>
      </c>
      <c r="L1203" s="9">
        <v>2567831.3766000001</v>
      </c>
      <c r="M1203" s="9">
        <f t="shared" si="147"/>
        <v>20927.978399999996</v>
      </c>
      <c r="N1203" s="9"/>
      <c r="O1203" s="9"/>
      <c r="P1203" s="9"/>
      <c r="Q1203" s="9"/>
      <c r="R1203" s="9"/>
      <c r="S1203" s="9"/>
      <c r="T1203" s="9"/>
      <c r="U1203" s="9"/>
      <c r="V1203" s="9">
        <f t="shared" si="144"/>
        <v>304814.95120000001</v>
      </c>
      <c r="W1203" s="9"/>
      <c r="X1203" s="9"/>
      <c r="Y1203" s="9"/>
      <c r="Z1203" s="9"/>
      <c r="AA1203" s="8">
        <v>1198</v>
      </c>
      <c r="AB1203" s="20">
        <v>2016</v>
      </c>
      <c r="AC1203" s="20">
        <v>1966</v>
      </c>
      <c r="AD1203" s="21">
        <v>143.24</v>
      </c>
      <c r="AE1203" s="9">
        <f t="shared" si="148"/>
        <v>37178.64009807352</v>
      </c>
      <c r="AF1203" s="9">
        <v>2203365.2899000002</v>
      </c>
      <c r="AG1203" s="9">
        <v>33508.915200000003</v>
      </c>
      <c r="AH1203" s="9">
        <v>204102.98739999998</v>
      </c>
      <c r="AI1203" s="9">
        <v>80569.176999999996</v>
      </c>
      <c r="AJ1203" s="9">
        <v>309545.37070000003</v>
      </c>
      <c r="AK1203" s="9">
        <v>24506.424217527172</v>
      </c>
      <c r="AL1203" s="9">
        <v>2769406.6758843996</v>
      </c>
      <c r="AM1203" s="9">
        <f t="shared" si="149"/>
        <v>285038.94648247288</v>
      </c>
      <c r="AN1203" s="9"/>
      <c r="AO1203" s="9"/>
      <c r="AP1203" s="9"/>
      <c r="AQ1203" s="9"/>
      <c r="AR1203" s="9"/>
      <c r="AS1203" s="9"/>
      <c r="AT1203" s="9"/>
      <c r="AU1203" s="9"/>
      <c r="AV1203" s="9">
        <f t="shared" si="145"/>
        <v>37178.64009807352</v>
      </c>
      <c r="AW1203" s="9"/>
      <c r="AX1203" s="9"/>
      <c r="AY1203" s="9"/>
      <c r="AZ1203" s="9"/>
      <c r="BA1203" s="20">
        <v>1198</v>
      </c>
      <c r="BB1203" s="20">
        <v>2017</v>
      </c>
      <c r="BC1203" s="20">
        <v>1967</v>
      </c>
      <c r="BD1203" s="21">
        <v>128.53</v>
      </c>
      <c r="BE1203" s="9">
        <f t="shared" si="150"/>
        <v>106846.17706844071</v>
      </c>
      <c r="BF1203" s="9">
        <v>2211328.0173999998</v>
      </c>
      <c r="BG1203" s="9">
        <v>33412.713799999998</v>
      </c>
      <c r="BH1203" s="9">
        <v>191048.0336</v>
      </c>
      <c r="BI1203" s="9">
        <v>78014.520772836797</v>
      </c>
      <c r="BJ1203" s="9">
        <v>519179.45</v>
      </c>
      <c r="BK1203" s="9">
        <v>50684.36625193966</v>
      </c>
      <c r="BL1203" s="9">
        <v>2875452.1922524567</v>
      </c>
      <c r="BM1203" s="9">
        <f t="shared" si="151"/>
        <v>468495.08374806034</v>
      </c>
      <c r="BN1203" s="9"/>
      <c r="BO1203" s="9"/>
      <c r="BP1203" s="9"/>
      <c r="BQ1203" s="9"/>
      <c r="BR1203" s="9"/>
      <c r="BS1203" s="9"/>
      <c r="BT1203" s="9"/>
      <c r="BU1203" s="9"/>
      <c r="BV1203" s="9">
        <f t="shared" si="146"/>
        <v>106846.17706844071</v>
      </c>
      <c r="BW1203" s="4"/>
      <c r="BX1203" s="4"/>
      <c r="BY1203" s="4"/>
      <c r="BZ1203" s="4"/>
      <c r="CA1203" s="4"/>
      <c r="CB1203" s="4"/>
      <c r="CC1203" s="4"/>
      <c r="CD1203" s="4"/>
      <c r="CE1203" s="4"/>
      <c r="CF1203" s="4"/>
      <c r="CG1203" s="4"/>
      <c r="CH1203" s="4"/>
      <c r="CI1203" s="4"/>
      <c r="CJ1203" s="4"/>
      <c r="CK1203" s="4"/>
      <c r="CL1203" s="4"/>
      <c r="CM1203" s="4"/>
      <c r="CR1203" s="4"/>
      <c r="CS1203" s="4"/>
      <c r="CT1203" s="4"/>
      <c r="CU1203" s="4"/>
      <c r="CV1203" s="4"/>
      <c r="CW1203" s="4"/>
      <c r="CX1203" s="4"/>
      <c r="CY1203" s="4"/>
      <c r="CZ1203" s="4"/>
      <c r="DA1203" s="4"/>
      <c r="DB1203" s="4"/>
      <c r="DC1203" s="4"/>
      <c r="DD1203" s="4"/>
      <c r="DE1203" s="4"/>
      <c r="DF1203" s="4"/>
      <c r="DG1203" s="4"/>
      <c r="DH1203" s="4"/>
      <c r="DI1203" s="4"/>
      <c r="DJ1203" s="4"/>
      <c r="DK1203" s="4"/>
      <c r="DL1203" s="4"/>
      <c r="DM1203" s="4"/>
    </row>
    <row r="1204" spans="1:117">
      <c r="A1204" s="8">
        <v>1199</v>
      </c>
      <c r="B1204" s="20">
        <v>2015</v>
      </c>
      <c r="C1204" s="20">
        <v>1987</v>
      </c>
      <c r="D1204" s="21">
        <v>78.25</v>
      </c>
      <c r="E1204" s="9">
        <v>77283.347099999999</v>
      </c>
      <c r="F1204" s="9">
        <v>2036293.2586000001</v>
      </c>
      <c r="G1204" s="9">
        <v>77366.129400000005</v>
      </c>
      <c r="H1204" s="9">
        <v>380220.4952</v>
      </c>
      <c r="I1204" s="9">
        <v>73678.3122</v>
      </c>
      <c r="J1204" s="9">
        <v>87598.492100000003</v>
      </c>
      <c r="K1204" s="9">
        <v>443.94929999999999</v>
      </c>
      <c r="L1204" s="9">
        <v>2577429.3912</v>
      </c>
      <c r="M1204" s="9">
        <f t="shared" si="147"/>
        <v>87154.54280000001</v>
      </c>
      <c r="N1204" s="9"/>
      <c r="O1204" s="9"/>
      <c r="P1204" s="9"/>
      <c r="Q1204" s="9"/>
      <c r="R1204" s="9"/>
      <c r="S1204" s="9"/>
      <c r="T1204" s="9"/>
      <c r="U1204" s="9"/>
      <c r="V1204" s="9">
        <f t="shared" si="144"/>
        <v>345845.34710000001</v>
      </c>
      <c r="W1204" s="9"/>
      <c r="X1204" s="9"/>
      <c r="Y1204" s="9"/>
      <c r="Z1204" s="9"/>
      <c r="AA1204" s="8">
        <v>1199</v>
      </c>
      <c r="AB1204" s="20">
        <v>2016</v>
      </c>
      <c r="AC1204" s="20">
        <v>1991</v>
      </c>
      <c r="AD1204" s="21">
        <v>96.26</v>
      </c>
      <c r="AE1204" s="9">
        <f t="shared" si="148"/>
        <v>148854.7815980739</v>
      </c>
      <c r="AF1204" s="9">
        <v>2163758.4048000001</v>
      </c>
      <c r="AG1204" s="9">
        <v>33508.915200000003</v>
      </c>
      <c r="AH1204" s="9">
        <v>203985.9865</v>
      </c>
      <c r="AI1204" s="9">
        <v>81008.721799999999</v>
      </c>
      <c r="AJ1204" s="9">
        <v>473800.87650000001</v>
      </c>
      <c r="AK1204" s="9">
        <v>15114.683117527171</v>
      </c>
      <c r="AL1204" s="9">
        <v>2792093.4400843997</v>
      </c>
      <c r="AM1204" s="9">
        <f t="shared" si="149"/>
        <v>458686.19338247285</v>
      </c>
      <c r="AN1204" s="9"/>
      <c r="AO1204" s="9"/>
      <c r="AP1204" s="9"/>
      <c r="AQ1204" s="9"/>
      <c r="AR1204" s="9"/>
      <c r="AS1204" s="9"/>
      <c r="AT1204" s="9"/>
      <c r="AU1204" s="9"/>
      <c r="AV1204" s="9">
        <f t="shared" si="145"/>
        <v>148854.7815980739</v>
      </c>
      <c r="AW1204" s="9"/>
      <c r="AX1204" s="9"/>
      <c r="AY1204" s="9"/>
      <c r="AZ1204" s="9"/>
      <c r="BA1204" s="20">
        <v>1199</v>
      </c>
      <c r="BB1204" s="20">
        <v>2017</v>
      </c>
      <c r="BC1204" s="20">
        <v>1992</v>
      </c>
      <c r="BD1204" s="21">
        <v>115.81</v>
      </c>
      <c r="BE1204" s="9">
        <f t="shared" si="150"/>
        <v>-266971.24037035694</v>
      </c>
      <c r="BF1204" s="9">
        <v>2188678.4827999999</v>
      </c>
      <c r="BG1204" s="9">
        <v>33412.713799999998</v>
      </c>
      <c r="BH1204" s="9">
        <v>184257.76990000001</v>
      </c>
      <c r="BI1204" s="9">
        <v>103523.934334039</v>
      </c>
      <c r="BJ1204" s="9">
        <v>150048.98009999999</v>
      </c>
      <c r="BK1204" s="9">
        <v>87505.714751939668</v>
      </c>
      <c r="BL1204" s="9">
        <v>2839387.4065524563</v>
      </c>
      <c r="BM1204" s="9">
        <f t="shared" si="151"/>
        <v>62543.265348060319</v>
      </c>
      <c r="BN1204" s="9"/>
      <c r="BO1204" s="9"/>
      <c r="BP1204" s="9"/>
      <c r="BQ1204" s="9"/>
      <c r="BR1204" s="9"/>
      <c r="BS1204" s="9"/>
      <c r="BT1204" s="9"/>
      <c r="BU1204" s="9"/>
      <c r="BV1204" s="9">
        <f t="shared" si="146"/>
        <v>-266971.24037035694</v>
      </c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</row>
    <row r="1205" spans="1:117">
      <c r="A1205" s="8">
        <v>1200</v>
      </c>
      <c r="B1205" s="20">
        <v>2015</v>
      </c>
      <c r="C1205" s="20">
        <v>1951</v>
      </c>
      <c r="D1205" s="21">
        <v>124.93</v>
      </c>
      <c r="E1205" s="9">
        <v>41660.990899999997</v>
      </c>
      <c r="F1205" s="9">
        <v>2034415.9812</v>
      </c>
      <c r="G1205" s="9">
        <v>77366.129400000005</v>
      </c>
      <c r="H1205" s="9">
        <v>379655.6459</v>
      </c>
      <c r="I1205" s="9">
        <v>75799.611300000004</v>
      </c>
      <c r="J1205" s="9">
        <v>52318.608800000002</v>
      </c>
      <c r="K1205" s="9">
        <v>5452.6404000000002</v>
      </c>
      <c r="L1205" s="9">
        <v>2572442.3453000002</v>
      </c>
      <c r="M1205" s="9">
        <f t="shared" si="147"/>
        <v>46865.968399999998</v>
      </c>
      <c r="N1205" s="9"/>
      <c r="O1205" s="9"/>
      <c r="P1205" s="9"/>
      <c r="Q1205" s="9"/>
      <c r="R1205" s="9"/>
      <c r="S1205" s="9"/>
      <c r="T1205" s="9"/>
      <c r="U1205" s="9"/>
      <c r="V1205" s="9">
        <f t="shared" si="144"/>
        <v>310222.99090000003</v>
      </c>
      <c r="W1205" s="9"/>
      <c r="X1205" s="9"/>
      <c r="Y1205" s="9"/>
      <c r="Z1205" s="9"/>
      <c r="AA1205" s="8">
        <v>1200</v>
      </c>
      <c r="AB1205" s="20">
        <v>2016</v>
      </c>
      <c r="AC1205" s="20">
        <v>1993</v>
      </c>
      <c r="AD1205" s="21">
        <v>97.81</v>
      </c>
      <c r="AE1205" s="9">
        <f t="shared" si="148"/>
        <v>-83860.747301926371</v>
      </c>
      <c r="AF1205" s="9">
        <v>2195014.6049000002</v>
      </c>
      <c r="AG1205" s="9">
        <v>33508.915200000003</v>
      </c>
      <c r="AH1205" s="9">
        <v>193952.14589999997</v>
      </c>
      <c r="AI1205" s="9">
        <v>118703.4859</v>
      </c>
      <c r="AJ1205" s="9">
        <v>250149.35280000002</v>
      </c>
      <c r="AK1205" s="9">
        <v>109019.47311752717</v>
      </c>
      <c r="AL1205" s="9">
        <v>2766169.7788843997</v>
      </c>
      <c r="AM1205" s="9">
        <f t="shared" si="149"/>
        <v>141129.87968247285</v>
      </c>
      <c r="AN1205" s="9"/>
      <c r="AO1205" s="9"/>
      <c r="AP1205" s="9"/>
      <c r="AQ1205" s="9"/>
      <c r="AR1205" s="9"/>
      <c r="AS1205" s="9"/>
      <c r="AT1205" s="9"/>
      <c r="AU1205" s="9"/>
      <c r="AV1205" s="9">
        <f t="shared" si="145"/>
        <v>-83860.747301926371</v>
      </c>
      <c r="AW1205" s="9"/>
      <c r="AX1205" s="9"/>
      <c r="AY1205" s="9"/>
      <c r="AZ1205" s="9"/>
      <c r="BA1205" s="20">
        <v>1200</v>
      </c>
      <c r="BB1205" s="20">
        <v>2017</v>
      </c>
      <c r="BC1205" s="20">
        <v>1994</v>
      </c>
      <c r="BD1205" s="21">
        <v>130.30000000000001</v>
      </c>
      <c r="BE1205" s="9">
        <f t="shared" si="150"/>
        <v>-237313.93847103836</v>
      </c>
      <c r="BF1205" s="9">
        <v>2216970.8328999998</v>
      </c>
      <c r="BG1205" s="9">
        <v>33412.713799999998</v>
      </c>
      <c r="BH1205" s="9">
        <v>182102.35870000001</v>
      </c>
      <c r="BI1205" s="9">
        <v>111621.304033358</v>
      </c>
      <c r="BJ1205" s="9">
        <v>181109.94089999999</v>
      </c>
      <c r="BK1205" s="9">
        <v>116688.66565193966</v>
      </c>
      <c r="BL1205" s="9">
        <v>2845842.4231524565</v>
      </c>
      <c r="BM1205" s="9">
        <f t="shared" si="151"/>
        <v>64421.275248060323</v>
      </c>
      <c r="BN1205" s="9"/>
      <c r="BO1205" s="9"/>
      <c r="BP1205" s="9"/>
      <c r="BQ1205" s="9"/>
      <c r="BR1205" s="9"/>
      <c r="BS1205" s="9"/>
      <c r="BT1205" s="9"/>
      <c r="BU1205" s="9"/>
      <c r="BV1205" s="9">
        <f t="shared" si="146"/>
        <v>-237313.93847103836</v>
      </c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R1205" s="4"/>
      <c r="CS1205" s="4"/>
      <c r="CT1205" s="4"/>
      <c r="CU1205" s="4"/>
      <c r="CV1205" s="4"/>
      <c r="CW1205" s="4"/>
      <c r="CX1205" s="4"/>
      <c r="CY1205" s="4"/>
      <c r="CZ1205" s="4"/>
      <c r="DA1205" s="4"/>
      <c r="DB1205" s="4"/>
      <c r="DC1205" s="4"/>
      <c r="DD1205" s="4"/>
      <c r="DE1205" s="4"/>
      <c r="DF1205" s="4"/>
      <c r="DG1205" s="4"/>
      <c r="DH1205" s="4"/>
      <c r="DI1205" s="4"/>
      <c r="DJ1205" s="4"/>
      <c r="DK1205" s="4"/>
      <c r="DL1205" s="4"/>
      <c r="DM1205" s="4"/>
    </row>
    <row r="1206" spans="1:117">
      <c r="A1206" s="8">
        <v>1201</v>
      </c>
      <c r="B1206" s="20">
        <v>2015</v>
      </c>
      <c r="C1206" s="20">
        <v>1998</v>
      </c>
      <c r="D1206" s="21">
        <v>105.25</v>
      </c>
      <c r="E1206" s="9">
        <v>109796.8986</v>
      </c>
      <c r="F1206" s="9">
        <v>2038600.395</v>
      </c>
      <c r="G1206" s="9">
        <v>77366.129400000005</v>
      </c>
      <c r="H1206" s="9">
        <v>380830.20730000001</v>
      </c>
      <c r="I1206" s="9">
        <v>71388.530299999999</v>
      </c>
      <c r="J1206" s="9">
        <v>127798.6063</v>
      </c>
      <c r="K1206" s="9">
        <v>64.775099999999995</v>
      </c>
      <c r="L1206" s="9">
        <v>2586122.1946999999</v>
      </c>
      <c r="M1206" s="9">
        <f t="shared" si="147"/>
        <v>127733.8312</v>
      </c>
      <c r="N1206" s="9"/>
      <c r="O1206" s="9"/>
      <c r="P1206" s="9"/>
      <c r="Q1206" s="9"/>
      <c r="R1206" s="9"/>
      <c r="S1206" s="9"/>
      <c r="T1206" s="9"/>
      <c r="U1206" s="9"/>
      <c r="V1206" s="9">
        <f t="shared" si="144"/>
        <v>378358.89860000001</v>
      </c>
      <c r="W1206" s="9"/>
      <c r="X1206" s="9"/>
      <c r="Y1206" s="9"/>
      <c r="Z1206" s="9"/>
      <c r="AA1206" s="8">
        <v>1201</v>
      </c>
      <c r="AB1206" s="20">
        <v>2016</v>
      </c>
      <c r="AC1206" s="20">
        <v>1957</v>
      </c>
      <c r="AD1206" s="21">
        <v>133.28</v>
      </c>
      <c r="AE1206" s="9">
        <f t="shared" si="148"/>
        <v>-14850.118701926898</v>
      </c>
      <c r="AF1206" s="9">
        <v>2142189.7859</v>
      </c>
      <c r="AG1206" s="9">
        <v>33508.915200000003</v>
      </c>
      <c r="AH1206" s="9">
        <v>203893.75259999998</v>
      </c>
      <c r="AI1206" s="9">
        <v>81355.222500000003</v>
      </c>
      <c r="AJ1206" s="9">
        <v>327876.47000000003</v>
      </c>
      <c r="AK1206" s="9">
        <v>14399.710617527169</v>
      </c>
      <c r="AL1206" s="9">
        <v>2789274.5542843998</v>
      </c>
      <c r="AM1206" s="9">
        <f t="shared" si="149"/>
        <v>313476.75938247284</v>
      </c>
      <c r="AN1206" s="9"/>
      <c r="AO1206" s="9"/>
      <c r="AP1206" s="9"/>
      <c r="AQ1206" s="9"/>
      <c r="AR1206" s="9"/>
      <c r="AS1206" s="9"/>
      <c r="AT1206" s="9"/>
      <c r="AU1206" s="9"/>
      <c r="AV1206" s="9">
        <f t="shared" si="145"/>
        <v>-14850.118701926898</v>
      </c>
      <c r="AW1206" s="9"/>
      <c r="AX1206" s="9"/>
      <c r="AY1206" s="9"/>
      <c r="AZ1206" s="9"/>
      <c r="BA1206" s="20">
        <v>1201</v>
      </c>
      <c r="BB1206" s="20">
        <v>2017</v>
      </c>
      <c r="BC1206" s="20">
        <v>1958</v>
      </c>
      <c r="BD1206" s="21">
        <v>157.07</v>
      </c>
      <c r="BE1206" s="9">
        <f t="shared" si="150"/>
        <v>-54681.858748852275</v>
      </c>
      <c r="BF1206" s="9">
        <v>2174905.8753</v>
      </c>
      <c r="BG1206" s="9">
        <v>33412.713799999998</v>
      </c>
      <c r="BH1206" s="9">
        <v>190851.7286</v>
      </c>
      <c r="BI1206" s="9">
        <v>78751.992155544096</v>
      </c>
      <c r="BJ1206" s="9">
        <v>376581.08800000005</v>
      </c>
      <c r="BK1206" s="9">
        <v>47083.774851939663</v>
      </c>
      <c r="BL1206" s="9">
        <v>2862101.4817524566</v>
      </c>
      <c r="BM1206" s="9">
        <f t="shared" si="151"/>
        <v>329497.31314806041</v>
      </c>
      <c r="BN1206" s="9"/>
      <c r="BO1206" s="9"/>
      <c r="BP1206" s="9"/>
      <c r="BQ1206" s="9"/>
      <c r="BR1206" s="9"/>
      <c r="BS1206" s="9"/>
      <c r="BT1206" s="9"/>
      <c r="BU1206" s="9"/>
      <c r="BV1206" s="9">
        <f t="shared" si="146"/>
        <v>-54681.858748852275</v>
      </c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</row>
    <row r="1207" spans="1:117">
      <c r="A1207" s="8">
        <v>1202</v>
      </c>
      <c r="B1207" s="20">
        <v>2015</v>
      </c>
      <c r="C1207" s="20">
        <v>1960</v>
      </c>
      <c r="D1207" s="21">
        <v>101.81</v>
      </c>
      <c r="E1207" s="9">
        <v>44810.941800000001</v>
      </c>
      <c r="F1207" s="9">
        <v>2042611.7342000001</v>
      </c>
      <c r="G1207" s="9">
        <v>77366.129400000005</v>
      </c>
      <c r="H1207" s="9">
        <v>380456.533</v>
      </c>
      <c r="I1207" s="9">
        <v>72791.869300000006</v>
      </c>
      <c r="J1207" s="9">
        <v>49008.784699999997</v>
      </c>
      <c r="K1207" s="9">
        <v>1308.5054</v>
      </c>
      <c r="L1207" s="9">
        <v>2576115.6033999999</v>
      </c>
      <c r="M1207" s="9">
        <f t="shared" si="147"/>
        <v>47700.279299999995</v>
      </c>
      <c r="N1207" s="9"/>
      <c r="O1207" s="9"/>
      <c r="P1207" s="9"/>
      <c r="Q1207" s="9"/>
      <c r="R1207" s="9"/>
      <c r="S1207" s="9"/>
      <c r="T1207" s="9"/>
      <c r="U1207" s="9"/>
      <c r="V1207" s="9">
        <f t="shared" si="144"/>
        <v>313372.94180000003</v>
      </c>
      <c r="W1207" s="9"/>
      <c r="X1207" s="9"/>
      <c r="Y1207" s="9"/>
      <c r="Z1207" s="9"/>
      <c r="AA1207" s="8">
        <v>1202</v>
      </c>
      <c r="AB1207" s="20">
        <v>2016</v>
      </c>
      <c r="AC1207" s="20">
        <v>1934</v>
      </c>
      <c r="AD1207" s="21">
        <v>121.92</v>
      </c>
      <c r="AE1207" s="9">
        <f t="shared" si="148"/>
        <v>111598.57659807336</v>
      </c>
      <c r="AF1207" s="9">
        <v>2159655.9992</v>
      </c>
      <c r="AG1207" s="9">
        <v>33508.915200000003</v>
      </c>
      <c r="AH1207" s="9">
        <v>206339.94809999998</v>
      </c>
      <c r="AI1207" s="9">
        <v>72165.445200000002</v>
      </c>
      <c r="AJ1207" s="9">
        <v>467284.99900000001</v>
      </c>
      <c r="AK1207" s="9">
        <v>19066.264217527169</v>
      </c>
      <c r="AL1207" s="9">
        <v>2808290.4658843996</v>
      </c>
      <c r="AM1207" s="9">
        <f t="shared" si="149"/>
        <v>448218.73478247283</v>
      </c>
      <c r="AN1207" s="9"/>
      <c r="AO1207" s="9"/>
      <c r="AP1207" s="9"/>
      <c r="AQ1207" s="9"/>
      <c r="AR1207" s="9"/>
      <c r="AS1207" s="9"/>
      <c r="AT1207" s="9"/>
      <c r="AU1207" s="9"/>
      <c r="AV1207" s="9">
        <f t="shared" si="145"/>
        <v>111598.57659807336</v>
      </c>
      <c r="AW1207" s="9"/>
      <c r="AX1207" s="9"/>
      <c r="AY1207" s="9"/>
      <c r="AZ1207" s="9"/>
      <c r="BA1207" s="20">
        <v>1202</v>
      </c>
      <c r="BB1207" s="20">
        <v>2017</v>
      </c>
      <c r="BC1207" s="20">
        <v>1935</v>
      </c>
      <c r="BD1207" s="21">
        <v>112.48</v>
      </c>
      <c r="BE1207" s="9">
        <f t="shared" si="150"/>
        <v>-64623.783659725916</v>
      </c>
      <c r="BF1207" s="9">
        <v>2218067.8845000002</v>
      </c>
      <c r="BG1207" s="9">
        <v>33412.713799999998</v>
      </c>
      <c r="BH1207" s="9">
        <v>189013.20310000001</v>
      </c>
      <c r="BI1207" s="9">
        <v>85658.897344669793</v>
      </c>
      <c r="BJ1207" s="9">
        <v>313577.13400000002</v>
      </c>
      <c r="BK1207" s="9">
        <v>53986.878251939663</v>
      </c>
      <c r="BL1207" s="9">
        <v>2850366.7381524565</v>
      </c>
      <c r="BM1207" s="9">
        <f t="shared" si="151"/>
        <v>259590.25574806036</v>
      </c>
      <c r="BN1207" s="9"/>
      <c r="BO1207" s="9"/>
      <c r="BP1207" s="9"/>
      <c r="BQ1207" s="9"/>
      <c r="BR1207" s="9"/>
      <c r="BS1207" s="9"/>
      <c r="BT1207" s="9"/>
      <c r="BU1207" s="9"/>
      <c r="BV1207" s="9">
        <f t="shared" si="146"/>
        <v>-64623.783659725916</v>
      </c>
      <c r="BW1207" s="4"/>
      <c r="BX1207" s="4"/>
      <c r="BY1207" s="4"/>
      <c r="BZ1207" s="4"/>
      <c r="CA1207" s="4"/>
      <c r="CB1207" s="4"/>
      <c r="CC1207" s="4"/>
      <c r="CD1207" s="4"/>
      <c r="CE1207" s="4"/>
      <c r="CF1207" s="4"/>
      <c r="CG1207" s="4"/>
      <c r="CH1207" s="4"/>
      <c r="CI1207" s="4"/>
      <c r="CJ1207" s="4"/>
      <c r="CK1207" s="4"/>
      <c r="CL1207" s="4"/>
      <c r="CM1207" s="4"/>
      <c r="CR1207" s="4"/>
      <c r="CS1207" s="4"/>
      <c r="CT1207" s="4"/>
      <c r="CU1207" s="4"/>
      <c r="CV1207" s="4"/>
      <c r="CW1207" s="4"/>
      <c r="CX1207" s="4"/>
      <c r="CY1207" s="4"/>
      <c r="CZ1207" s="4"/>
      <c r="DA1207" s="4"/>
      <c r="DB1207" s="4"/>
      <c r="DC1207" s="4"/>
      <c r="DD1207" s="4"/>
      <c r="DE1207" s="4"/>
      <c r="DF1207" s="4"/>
      <c r="DG1207" s="4"/>
      <c r="DH1207" s="4"/>
      <c r="DI1207" s="4"/>
      <c r="DJ1207" s="4"/>
      <c r="DK1207" s="4"/>
      <c r="DL1207" s="4"/>
      <c r="DM1207" s="4"/>
    </row>
    <row r="1208" spans="1:117">
      <c r="A1208" s="8">
        <v>1203</v>
      </c>
      <c r="B1208" s="20">
        <v>2015</v>
      </c>
      <c r="C1208" s="20">
        <v>1957</v>
      </c>
      <c r="D1208" s="21">
        <v>112.95</v>
      </c>
      <c r="E1208" s="9">
        <v>57266.777499999997</v>
      </c>
      <c r="F1208" s="9">
        <v>2051524.0595</v>
      </c>
      <c r="G1208" s="9">
        <v>77366.129400000005</v>
      </c>
      <c r="H1208" s="9">
        <v>379583.71529999998</v>
      </c>
      <c r="I1208" s="9">
        <v>76069.747499999998</v>
      </c>
      <c r="J1208" s="9">
        <v>61586.597000000002</v>
      </c>
      <c r="K1208" s="9">
        <v>9553.1905999999999</v>
      </c>
      <c r="L1208" s="9">
        <v>2579310.2804999999</v>
      </c>
      <c r="M1208" s="9">
        <f t="shared" si="147"/>
        <v>52033.4064</v>
      </c>
      <c r="N1208" s="9"/>
      <c r="O1208" s="9"/>
      <c r="P1208" s="9"/>
      <c r="Q1208" s="9"/>
      <c r="R1208" s="9"/>
      <c r="S1208" s="9"/>
      <c r="T1208" s="9"/>
      <c r="U1208" s="9"/>
      <c r="V1208" s="9">
        <f t="shared" si="144"/>
        <v>325828.77750000003</v>
      </c>
      <c r="W1208" s="9"/>
      <c r="X1208" s="9"/>
      <c r="Y1208" s="9"/>
      <c r="Z1208" s="9"/>
      <c r="AA1208" s="8">
        <v>1203</v>
      </c>
      <c r="AB1208" s="20">
        <v>2016</v>
      </c>
      <c r="AC1208" s="20">
        <v>1967</v>
      </c>
      <c r="AD1208" s="21">
        <v>128.53</v>
      </c>
      <c r="AE1208" s="9">
        <f t="shared" si="148"/>
        <v>78207.977798073087</v>
      </c>
      <c r="AF1208" s="9">
        <v>2166548.1379999998</v>
      </c>
      <c r="AG1208" s="9">
        <v>33508.915200000003</v>
      </c>
      <c r="AH1208" s="9">
        <v>204078.7591</v>
      </c>
      <c r="AI1208" s="9">
        <v>80660.197</v>
      </c>
      <c r="AJ1208" s="9">
        <v>401382.76770000003</v>
      </c>
      <c r="AK1208" s="9">
        <v>15919.71251752717</v>
      </c>
      <c r="AL1208" s="9">
        <v>2792051.0866843998</v>
      </c>
      <c r="AM1208" s="9">
        <f t="shared" si="149"/>
        <v>385463.05518247286</v>
      </c>
      <c r="AN1208" s="9"/>
      <c r="AO1208" s="9"/>
      <c r="AP1208" s="9"/>
      <c r="AQ1208" s="9"/>
      <c r="AR1208" s="9"/>
      <c r="AS1208" s="9"/>
      <c r="AT1208" s="9"/>
      <c r="AU1208" s="9"/>
      <c r="AV1208" s="9">
        <f t="shared" si="145"/>
        <v>78207.977798073087</v>
      </c>
      <c r="AW1208" s="9"/>
      <c r="AX1208" s="9"/>
      <c r="AY1208" s="9"/>
      <c r="AZ1208" s="9"/>
      <c r="BA1208" s="20">
        <v>1203</v>
      </c>
      <c r="BB1208" s="20">
        <v>2017</v>
      </c>
      <c r="BC1208" s="20">
        <v>1968</v>
      </c>
      <c r="BD1208" s="21">
        <v>152.97999999999999</v>
      </c>
      <c r="BE1208" s="9">
        <f t="shared" si="150"/>
        <v>15296.522749773227</v>
      </c>
      <c r="BF1208" s="9">
        <v>2157079.7034</v>
      </c>
      <c r="BG1208" s="9">
        <v>33412.713799999998</v>
      </c>
      <c r="BH1208" s="9">
        <v>192486.66409999999</v>
      </c>
      <c r="BI1208" s="9">
        <v>72609.926554169695</v>
      </c>
      <c r="BJ1208" s="9">
        <v>463222.8162</v>
      </c>
      <c r="BK1208" s="9">
        <v>40761.038551939666</v>
      </c>
      <c r="BL1208" s="9">
        <v>2862754.2627524566</v>
      </c>
      <c r="BM1208" s="9">
        <f t="shared" si="151"/>
        <v>422461.77764806035</v>
      </c>
      <c r="BN1208" s="9"/>
      <c r="BO1208" s="9"/>
      <c r="BP1208" s="9"/>
      <c r="BQ1208" s="9"/>
      <c r="BR1208" s="9"/>
      <c r="BS1208" s="9"/>
      <c r="BT1208" s="9"/>
      <c r="BU1208" s="9"/>
      <c r="BV1208" s="9">
        <f t="shared" si="146"/>
        <v>15296.522749773227</v>
      </c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</row>
    <row r="1209" spans="1:117">
      <c r="A1209" s="8">
        <v>1204</v>
      </c>
      <c r="B1209" s="20">
        <v>2015</v>
      </c>
      <c r="C1209" s="20">
        <v>1955</v>
      </c>
      <c r="D1209" s="21">
        <v>97.62</v>
      </c>
      <c r="E1209" s="9">
        <v>32097.334699999999</v>
      </c>
      <c r="F1209" s="9">
        <v>2020813.8237000001</v>
      </c>
      <c r="G1209" s="9">
        <v>77366.129400000005</v>
      </c>
      <c r="H1209" s="9">
        <v>379568.45980000001</v>
      </c>
      <c r="I1209" s="9">
        <v>76127.039600000004</v>
      </c>
      <c r="J1209" s="9">
        <v>59462.400300000001</v>
      </c>
      <c r="K1209" s="9">
        <v>8111.7947000000004</v>
      </c>
      <c r="L1209" s="9">
        <v>2573128.7234</v>
      </c>
      <c r="M1209" s="9">
        <f t="shared" si="147"/>
        <v>51350.605600000003</v>
      </c>
      <c r="N1209" s="9"/>
      <c r="O1209" s="9"/>
      <c r="P1209" s="9"/>
      <c r="Q1209" s="9"/>
      <c r="R1209" s="9"/>
      <c r="S1209" s="9"/>
      <c r="T1209" s="9"/>
      <c r="U1209" s="9"/>
      <c r="V1209" s="9">
        <f t="shared" si="144"/>
        <v>300659.33470000001</v>
      </c>
      <c r="W1209" s="9"/>
      <c r="X1209" s="9"/>
      <c r="Y1209" s="9"/>
      <c r="Z1209" s="9"/>
      <c r="AA1209" s="8">
        <v>1204</v>
      </c>
      <c r="AB1209" s="20">
        <v>2016</v>
      </c>
      <c r="AC1209" s="20">
        <v>1966</v>
      </c>
      <c r="AD1209" s="21">
        <v>143.24</v>
      </c>
      <c r="AE1209" s="9">
        <f t="shared" si="148"/>
        <v>10648.230298073497</v>
      </c>
      <c r="AF1209" s="9">
        <v>2138856.5528000002</v>
      </c>
      <c r="AG1209" s="9">
        <v>33508.915200000003</v>
      </c>
      <c r="AH1209" s="9">
        <v>204272.88809999998</v>
      </c>
      <c r="AI1209" s="9">
        <v>79930.900099999999</v>
      </c>
      <c r="AJ1209" s="9">
        <v>339865.62080000003</v>
      </c>
      <c r="AK1209" s="9">
        <v>15101.503117527171</v>
      </c>
      <c r="AL1209" s="9">
        <v>2770685.1435843999</v>
      </c>
      <c r="AM1209" s="9">
        <f t="shared" si="149"/>
        <v>324764.11768247286</v>
      </c>
      <c r="AN1209" s="9"/>
      <c r="AO1209" s="9"/>
      <c r="AP1209" s="9"/>
      <c r="AQ1209" s="9"/>
      <c r="AR1209" s="9"/>
      <c r="AS1209" s="9"/>
      <c r="AT1209" s="9"/>
      <c r="AU1209" s="9"/>
      <c r="AV1209" s="9">
        <f t="shared" si="145"/>
        <v>10648.230298073497</v>
      </c>
      <c r="AW1209" s="9"/>
      <c r="AX1209" s="9"/>
      <c r="AY1209" s="9"/>
      <c r="AZ1209" s="9"/>
      <c r="BA1209" s="20">
        <v>1204</v>
      </c>
      <c r="BB1209" s="20">
        <v>2017</v>
      </c>
      <c r="BC1209" s="20">
        <v>1967</v>
      </c>
      <c r="BD1209" s="21">
        <v>128.53</v>
      </c>
      <c r="BE1209" s="9">
        <f t="shared" si="150"/>
        <v>-26134.809447513428</v>
      </c>
      <c r="BF1209" s="9">
        <v>2173897.3127000001</v>
      </c>
      <c r="BG1209" s="9">
        <v>33412.713799999998</v>
      </c>
      <c r="BH1209" s="9">
        <v>191199.7096</v>
      </c>
      <c r="BI1209" s="9">
        <v>77444.709756881901</v>
      </c>
      <c r="BJ1209" s="9">
        <v>411162.91600000003</v>
      </c>
      <c r="BK1209" s="9">
        <v>42763.834451939663</v>
      </c>
      <c r="BL1209" s="9">
        <v>2870488.3368524564</v>
      </c>
      <c r="BM1209" s="9">
        <f t="shared" si="151"/>
        <v>368399.08154806035</v>
      </c>
      <c r="BN1209" s="9"/>
      <c r="BO1209" s="9"/>
      <c r="BP1209" s="9"/>
      <c r="BQ1209" s="9"/>
      <c r="BR1209" s="9"/>
      <c r="BS1209" s="9"/>
      <c r="BT1209" s="9"/>
      <c r="BU1209" s="9"/>
      <c r="BV1209" s="9">
        <f t="shared" si="146"/>
        <v>-26134.809447513428</v>
      </c>
      <c r="BW1209" s="4"/>
      <c r="BX1209" s="4"/>
      <c r="BY1209" s="4"/>
      <c r="BZ1209" s="4"/>
      <c r="CA1209" s="4"/>
      <c r="CB1209" s="4"/>
      <c r="CC1209" s="4"/>
      <c r="CD1209" s="4"/>
      <c r="CE1209" s="4"/>
      <c r="CF1209" s="4"/>
      <c r="CG1209" s="4"/>
      <c r="CH1209" s="4"/>
      <c r="CI1209" s="4"/>
      <c r="CJ1209" s="4"/>
      <c r="CK1209" s="4"/>
      <c r="CL1209" s="4"/>
      <c r="CM1209" s="4"/>
      <c r="CR1209" s="4"/>
      <c r="CS1209" s="4"/>
      <c r="CT1209" s="4"/>
      <c r="CU1209" s="4"/>
      <c r="CV1209" s="4"/>
      <c r="CW1209" s="4"/>
      <c r="CX1209" s="4"/>
      <c r="CY1209" s="4"/>
      <c r="CZ1209" s="4"/>
      <c r="DA1209" s="4"/>
      <c r="DB1209" s="4"/>
      <c r="DC1209" s="4"/>
      <c r="DD1209" s="4"/>
      <c r="DE1209" s="4"/>
      <c r="DF1209" s="4"/>
      <c r="DG1209" s="4"/>
      <c r="DH1209" s="4"/>
      <c r="DI1209" s="4"/>
      <c r="DJ1209" s="4"/>
      <c r="DK1209" s="4"/>
      <c r="DL1209" s="4"/>
      <c r="DM1209" s="4"/>
    </row>
    <row r="1210" spans="1:117">
      <c r="A1210" s="8">
        <v>1205</v>
      </c>
      <c r="B1210" s="20">
        <v>2015</v>
      </c>
      <c r="C1210" s="20">
        <v>1974</v>
      </c>
      <c r="D1210" s="21">
        <v>156.36000000000001</v>
      </c>
      <c r="E1210" s="9">
        <v>8728.8281999999999</v>
      </c>
      <c r="F1210" s="9">
        <v>2039737.7934000001</v>
      </c>
      <c r="G1210" s="9">
        <v>77366.129400000005</v>
      </c>
      <c r="H1210" s="9">
        <v>379408.74160000001</v>
      </c>
      <c r="I1210" s="9">
        <v>76726.863400000002</v>
      </c>
      <c r="J1210" s="9">
        <v>21283.394700000001</v>
      </c>
      <c r="K1210" s="9">
        <v>15562.117899999999</v>
      </c>
      <c r="L1210" s="9">
        <v>2570231.9766000002</v>
      </c>
      <c r="M1210" s="9">
        <f t="shared" si="147"/>
        <v>5721.2768000000015</v>
      </c>
      <c r="N1210" s="9"/>
      <c r="O1210" s="9"/>
      <c r="P1210" s="9"/>
      <c r="Q1210" s="9"/>
      <c r="R1210" s="9"/>
      <c r="S1210" s="9"/>
      <c r="T1210" s="9"/>
      <c r="U1210" s="9"/>
      <c r="V1210" s="9">
        <f t="shared" si="144"/>
        <v>277290.82819999999</v>
      </c>
      <c r="W1210" s="9"/>
      <c r="X1210" s="9"/>
      <c r="Y1210" s="9"/>
      <c r="Z1210" s="9"/>
      <c r="AA1210" s="8">
        <v>1205</v>
      </c>
      <c r="AB1210" s="20">
        <v>2016</v>
      </c>
      <c r="AC1210" s="20">
        <v>1968</v>
      </c>
      <c r="AD1210" s="21">
        <v>152.97999999999999</v>
      </c>
      <c r="AE1210" s="9">
        <f t="shared" si="148"/>
        <v>45193.438698072918</v>
      </c>
      <c r="AF1210" s="9">
        <v>2148728.5090000001</v>
      </c>
      <c r="AG1210" s="9">
        <v>33508.915200000003</v>
      </c>
      <c r="AH1210" s="9">
        <v>205263.55129999999</v>
      </c>
      <c r="AI1210" s="9">
        <v>76209.213099999994</v>
      </c>
      <c r="AJ1210" s="9">
        <v>369487.80950000003</v>
      </c>
      <c r="AK1210" s="9">
        <v>9334.5287175271696</v>
      </c>
      <c r="AL1210" s="9">
        <v>2778670.0306843999</v>
      </c>
      <c r="AM1210" s="9">
        <f t="shared" si="149"/>
        <v>360153.28078247287</v>
      </c>
      <c r="AN1210" s="9"/>
      <c r="AO1210" s="9"/>
      <c r="AP1210" s="9"/>
      <c r="AQ1210" s="9"/>
      <c r="AR1210" s="9"/>
      <c r="AS1210" s="9"/>
      <c r="AT1210" s="9"/>
      <c r="AU1210" s="9"/>
      <c r="AV1210" s="9">
        <f t="shared" si="145"/>
        <v>45193.438698072918</v>
      </c>
      <c r="AW1210" s="9"/>
      <c r="AX1210" s="9"/>
      <c r="AY1210" s="9"/>
      <c r="AZ1210" s="9"/>
      <c r="BA1210" s="20">
        <v>1205</v>
      </c>
      <c r="BB1210" s="20">
        <v>2017</v>
      </c>
      <c r="BC1210" s="20">
        <v>1969</v>
      </c>
      <c r="BD1210" s="21">
        <v>123.63</v>
      </c>
      <c r="BE1210" s="9">
        <f t="shared" si="150"/>
        <v>144137.16098924261</v>
      </c>
      <c r="BF1210" s="9">
        <v>2162165.4673000001</v>
      </c>
      <c r="BG1210" s="9">
        <v>33412.713799999998</v>
      </c>
      <c r="BH1210" s="9">
        <v>192541.27929999999</v>
      </c>
      <c r="BI1210" s="9">
        <v>72404.750093638504</v>
      </c>
      <c r="BJ1210" s="9">
        <v>610062.83030000003</v>
      </c>
      <c r="BK1210" s="9">
        <v>41432.548151939664</v>
      </c>
      <c r="BL1210" s="9">
        <v>2885017.3316524564</v>
      </c>
      <c r="BM1210" s="9">
        <f t="shared" si="151"/>
        <v>568630.28214806039</v>
      </c>
      <c r="BN1210" s="9"/>
      <c r="BO1210" s="9"/>
      <c r="BP1210" s="9"/>
      <c r="BQ1210" s="9"/>
      <c r="BR1210" s="9"/>
      <c r="BS1210" s="9"/>
      <c r="BT1210" s="9"/>
      <c r="BU1210" s="9"/>
      <c r="BV1210" s="9">
        <f t="shared" si="146"/>
        <v>144137.16098924261</v>
      </c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</row>
    <row r="1211" spans="1:117">
      <c r="A1211" s="8">
        <v>1206</v>
      </c>
      <c r="B1211" s="20">
        <v>2015</v>
      </c>
      <c r="C1211" s="20">
        <v>1996</v>
      </c>
      <c r="D1211" s="21">
        <v>138.54</v>
      </c>
      <c r="E1211" s="9">
        <v>121143.65760000001</v>
      </c>
      <c r="F1211" s="9">
        <v>2013599.3792999999</v>
      </c>
      <c r="G1211" s="9">
        <v>77366.129400000005</v>
      </c>
      <c r="H1211" s="9">
        <v>380157.777</v>
      </c>
      <c r="I1211" s="9">
        <v>73913.8514</v>
      </c>
      <c r="J1211" s="9">
        <v>161408.1923</v>
      </c>
      <c r="K1211" s="9">
        <v>0</v>
      </c>
      <c r="L1211" s="9">
        <v>2585301.6716999998</v>
      </c>
      <c r="M1211" s="9">
        <f t="shared" si="147"/>
        <v>161408.1923</v>
      </c>
      <c r="N1211" s="9"/>
      <c r="O1211" s="9"/>
      <c r="P1211" s="9"/>
      <c r="Q1211" s="9"/>
      <c r="R1211" s="9"/>
      <c r="S1211" s="9"/>
      <c r="T1211" s="9"/>
      <c r="U1211" s="9"/>
      <c r="V1211" s="9">
        <f t="shared" si="144"/>
        <v>389705.65760000004</v>
      </c>
      <c r="W1211" s="9"/>
      <c r="X1211" s="9"/>
      <c r="Y1211" s="9"/>
      <c r="Z1211" s="9"/>
      <c r="AA1211" s="8">
        <v>1206</v>
      </c>
      <c r="AB1211" s="20">
        <v>2016</v>
      </c>
      <c r="AC1211" s="20">
        <v>1943</v>
      </c>
      <c r="AD1211" s="21">
        <v>84.68</v>
      </c>
      <c r="AE1211" s="9">
        <f t="shared" si="148"/>
        <v>50345.780898073688</v>
      </c>
      <c r="AF1211" s="9">
        <v>2142946.8459000001</v>
      </c>
      <c r="AG1211" s="9">
        <v>33508.915200000003</v>
      </c>
      <c r="AH1211" s="9">
        <v>201588.26519999999</v>
      </c>
      <c r="AI1211" s="9">
        <v>90016.392999999996</v>
      </c>
      <c r="AJ1211" s="9">
        <v>400769.04570000002</v>
      </c>
      <c r="AK1211" s="9">
        <v>20076.935617527171</v>
      </c>
      <c r="AL1211" s="9">
        <v>2798406.7484843996</v>
      </c>
      <c r="AM1211" s="9">
        <f t="shared" si="149"/>
        <v>380692.11008247285</v>
      </c>
      <c r="AN1211" s="9"/>
      <c r="AO1211" s="9"/>
      <c r="AP1211" s="9"/>
      <c r="AQ1211" s="9"/>
      <c r="AR1211" s="9"/>
      <c r="AS1211" s="9"/>
      <c r="AT1211" s="9"/>
      <c r="AU1211" s="9"/>
      <c r="AV1211" s="9">
        <f t="shared" si="145"/>
        <v>50345.780898073688</v>
      </c>
      <c r="AW1211" s="9"/>
      <c r="AX1211" s="9"/>
      <c r="AY1211" s="9"/>
      <c r="AZ1211" s="9"/>
      <c r="BA1211" s="20">
        <v>1206</v>
      </c>
      <c r="BB1211" s="20">
        <v>2017</v>
      </c>
      <c r="BC1211" s="20">
        <v>1944</v>
      </c>
      <c r="BD1211" s="21">
        <v>106.97</v>
      </c>
      <c r="BE1211" s="9">
        <f t="shared" si="150"/>
        <v>-321258.27522164537</v>
      </c>
      <c r="BF1211" s="9">
        <v>2200948.4125999999</v>
      </c>
      <c r="BG1211" s="9">
        <v>33412.713799999998</v>
      </c>
      <c r="BH1211" s="9">
        <v>175747.5238</v>
      </c>
      <c r="BI1211" s="9">
        <v>135494.91438275101</v>
      </c>
      <c r="BJ1211" s="9">
        <v>93143.657099999997</v>
      </c>
      <c r="BK1211" s="9">
        <v>119829.72155193966</v>
      </c>
      <c r="BL1211" s="9">
        <v>2840175.7753524566</v>
      </c>
      <c r="BM1211" s="9">
        <f t="shared" si="151"/>
        <v>-26686.064451939659</v>
      </c>
      <c r="BN1211" s="9"/>
      <c r="BO1211" s="9"/>
      <c r="BP1211" s="9"/>
      <c r="BQ1211" s="9"/>
      <c r="BR1211" s="9"/>
      <c r="BS1211" s="9"/>
      <c r="BT1211" s="9"/>
      <c r="BU1211" s="9"/>
      <c r="BV1211" s="9">
        <f t="shared" si="146"/>
        <v>-321258.27522164537</v>
      </c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4"/>
      <c r="CM1211" s="4"/>
      <c r="CR1211" s="4"/>
      <c r="CS1211" s="4"/>
      <c r="CT1211" s="4"/>
      <c r="CU1211" s="4"/>
      <c r="CV1211" s="4"/>
      <c r="CW1211" s="4"/>
      <c r="CX1211" s="4"/>
      <c r="CY1211" s="4"/>
      <c r="CZ1211" s="4"/>
      <c r="DA1211" s="4"/>
      <c r="DB1211" s="4"/>
      <c r="DC1211" s="4"/>
      <c r="DD1211" s="4"/>
      <c r="DE1211" s="4"/>
      <c r="DF1211" s="4"/>
      <c r="DG1211" s="4"/>
      <c r="DH1211" s="4"/>
      <c r="DI1211" s="4"/>
      <c r="DJ1211" s="4"/>
      <c r="DK1211" s="4"/>
      <c r="DL1211" s="4"/>
      <c r="DM1211" s="4"/>
    </row>
    <row r="1212" spans="1:117">
      <c r="A1212" s="8">
        <v>1207</v>
      </c>
      <c r="B1212" s="20">
        <v>2015</v>
      </c>
      <c r="C1212" s="20">
        <v>1973</v>
      </c>
      <c r="D1212" s="21">
        <v>71.05</v>
      </c>
      <c r="E1212" s="9">
        <v>7974.6565000000001</v>
      </c>
      <c r="F1212" s="9">
        <v>2049619.1348999999</v>
      </c>
      <c r="G1212" s="9">
        <v>77366.129400000005</v>
      </c>
      <c r="H1212" s="9">
        <v>378677.69760000001</v>
      </c>
      <c r="I1212" s="9">
        <v>79472.308999999994</v>
      </c>
      <c r="J1212" s="9">
        <v>16416.845300000001</v>
      </c>
      <c r="K1212" s="9">
        <v>21773.4349</v>
      </c>
      <c r="L1212" s="9">
        <v>2571804.0247</v>
      </c>
      <c r="M1212" s="9">
        <f t="shared" si="147"/>
        <v>-5356.5895999999993</v>
      </c>
      <c r="N1212" s="9"/>
      <c r="O1212" s="9"/>
      <c r="P1212" s="9"/>
      <c r="Q1212" s="9"/>
      <c r="R1212" s="9"/>
      <c r="S1212" s="9"/>
      <c r="T1212" s="9"/>
      <c r="U1212" s="9"/>
      <c r="V1212" s="9">
        <f t="shared" si="144"/>
        <v>276536.65650000004</v>
      </c>
      <c r="W1212" s="9"/>
      <c r="X1212" s="9"/>
      <c r="Y1212" s="9"/>
      <c r="Z1212" s="9"/>
      <c r="AA1212" s="8">
        <v>1207</v>
      </c>
      <c r="AB1212" s="20">
        <v>2016</v>
      </c>
      <c r="AC1212" s="20">
        <v>1935</v>
      </c>
      <c r="AD1212" s="21">
        <v>112.48</v>
      </c>
      <c r="AE1212" s="9">
        <f t="shared" si="148"/>
        <v>-4485.9488019268028</v>
      </c>
      <c r="AF1212" s="9">
        <v>2192147.5520000001</v>
      </c>
      <c r="AG1212" s="9">
        <v>33508.915200000003</v>
      </c>
      <c r="AH1212" s="9">
        <v>200799.0864</v>
      </c>
      <c r="AI1212" s="9">
        <v>92981.150800000003</v>
      </c>
      <c r="AJ1212" s="9">
        <v>287158.60370000004</v>
      </c>
      <c r="AK1212" s="9">
        <v>42922.867517527164</v>
      </c>
      <c r="AL1212" s="9">
        <v>2768158.3893843996</v>
      </c>
      <c r="AM1212" s="9">
        <f t="shared" si="149"/>
        <v>244235.73618247287</v>
      </c>
      <c r="AN1212" s="9"/>
      <c r="AO1212" s="9"/>
      <c r="AP1212" s="9"/>
      <c r="AQ1212" s="9"/>
      <c r="AR1212" s="9"/>
      <c r="AS1212" s="9"/>
      <c r="AT1212" s="9"/>
      <c r="AU1212" s="9"/>
      <c r="AV1212" s="9">
        <f t="shared" si="145"/>
        <v>-4485.9488019268028</v>
      </c>
      <c r="AW1212" s="9"/>
      <c r="AX1212" s="9"/>
      <c r="AY1212" s="9"/>
      <c r="AZ1212" s="9"/>
      <c r="BA1212" s="20">
        <v>1207</v>
      </c>
      <c r="BB1212" s="20">
        <v>2017</v>
      </c>
      <c r="BC1212" s="20">
        <v>1936</v>
      </c>
      <c r="BD1212" s="21">
        <v>90.47</v>
      </c>
      <c r="BE1212" s="9">
        <f t="shared" si="150"/>
        <v>-230847.89851823775</v>
      </c>
      <c r="BF1212" s="9">
        <v>2210544.9169000001</v>
      </c>
      <c r="BG1212" s="9">
        <v>33412.713799999998</v>
      </c>
      <c r="BH1212" s="9">
        <v>181928.5834</v>
      </c>
      <c r="BI1212" s="9">
        <v>112274.136586158</v>
      </c>
      <c r="BJ1212" s="9">
        <v>195953.01499999998</v>
      </c>
      <c r="BK1212" s="9">
        <v>113015.62635193966</v>
      </c>
      <c r="BL1212" s="9">
        <v>2851945.6378524564</v>
      </c>
      <c r="BM1212" s="9">
        <f t="shared" si="151"/>
        <v>82937.388648060325</v>
      </c>
      <c r="BN1212" s="9"/>
      <c r="BO1212" s="9"/>
      <c r="BP1212" s="9"/>
      <c r="BQ1212" s="9"/>
      <c r="BR1212" s="9"/>
      <c r="BS1212" s="9"/>
      <c r="BT1212" s="9"/>
      <c r="BU1212" s="9"/>
      <c r="BV1212" s="9">
        <f t="shared" si="146"/>
        <v>-230847.89851823775</v>
      </c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</row>
    <row r="1213" spans="1:117">
      <c r="A1213" s="8">
        <v>1208</v>
      </c>
      <c r="B1213" s="20">
        <v>2015</v>
      </c>
      <c r="C1213" s="20">
        <v>1983</v>
      </c>
      <c r="D1213" s="21">
        <v>122.32</v>
      </c>
      <c r="E1213" s="9">
        <v>62204.041899999997</v>
      </c>
      <c r="F1213" s="9">
        <v>2045210.3014</v>
      </c>
      <c r="G1213" s="9">
        <v>77366.129400000005</v>
      </c>
      <c r="H1213" s="9">
        <v>380612.73920000001</v>
      </c>
      <c r="I1213" s="9">
        <v>72205.234899999996</v>
      </c>
      <c r="J1213" s="9">
        <v>60417.429499999998</v>
      </c>
      <c r="K1213" s="9">
        <v>2260.5385999999999</v>
      </c>
      <c r="L1213" s="9">
        <v>2571347.2538000001</v>
      </c>
      <c r="M1213" s="9">
        <f t="shared" si="147"/>
        <v>58156.890899999999</v>
      </c>
      <c r="N1213" s="9"/>
      <c r="O1213" s="9"/>
      <c r="P1213" s="9"/>
      <c r="Q1213" s="9"/>
      <c r="R1213" s="9"/>
      <c r="S1213" s="9"/>
      <c r="T1213" s="9"/>
      <c r="U1213" s="9"/>
      <c r="V1213" s="9">
        <f t="shared" si="144"/>
        <v>330766.04190000001</v>
      </c>
      <c r="W1213" s="9"/>
      <c r="X1213" s="9"/>
      <c r="Y1213" s="9"/>
      <c r="Z1213" s="9"/>
      <c r="AA1213" s="8">
        <v>1208</v>
      </c>
      <c r="AB1213" s="20">
        <v>2016</v>
      </c>
      <c r="AC1213" s="20">
        <v>1954</v>
      </c>
      <c r="AD1213" s="21">
        <v>129.66</v>
      </c>
      <c r="AE1213" s="9">
        <f t="shared" si="148"/>
        <v>171374.64029807318</v>
      </c>
      <c r="AF1213" s="9">
        <v>2193983.6513999999</v>
      </c>
      <c r="AG1213" s="9">
        <v>33508.915200000003</v>
      </c>
      <c r="AH1213" s="9">
        <v>205635.1832</v>
      </c>
      <c r="AI1213" s="9">
        <v>74813.079800000007</v>
      </c>
      <c r="AJ1213" s="9">
        <v>473807.5576</v>
      </c>
      <c r="AK1213" s="9">
        <v>10510.10611752717</v>
      </c>
      <c r="AL1213" s="9">
        <v>2799863.6407843996</v>
      </c>
      <c r="AM1213" s="9">
        <f t="shared" si="149"/>
        <v>463297.45148247282</v>
      </c>
      <c r="AN1213" s="9"/>
      <c r="AO1213" s="9"/>
      <c r="AP1213" s="9"/>
      <c r="AQ1213" s="9"/>
      <c r="AR1213" s="9"/>
      <c r="AS1213" s="9"/>
      <c r="AT1213" s="9"/>
      <c r="AU1213" s="9"/>
      <c r="AV1213" s="9">
        <f t="shared" si="145"/>
        <v>171374.64029807318</v>
      </c>
      <c r="AW1213" s="9"/>
      <c r="AX1213" s="9"/>
      <c r="AY1213" s="9"/>
      <c r="AZ1213" s="9"/>
      <c r="BA1213" s="20">
        <v>1208</v>
      </c>
      <c r="BB1213" s="20">
        <v>2017</v>
      </c>
      <c r="BC1213" s="20">
        <v>1955</v>
      </c>
      <c r="BD1213" s="21">
        <v>178.01</v>
      </c>
      <c r="BE1213" s="9">
        <f t="shared" si="150"/>
        <v>-36762.387205101084</v>
      </c>
      <c r="BF1213" s="9">
        <v>2230608.6343999999</v>
      </c>
      <c r="BG1213" s="9">
        <v>33412.713799999998</v>
      </c>
      <c r="BH1213" s="9">
        <v>188047.0791</v>
      </c>
      <c r="BI1213" s="9">
        <v>89288.396299295098</v>
      </c>
      <c r="BJ1213" s="9">
        <v>346484.91650000005</v>
      </c>
      <c r="BK1213" s="9">
        <v>60747.960251939658</v>
      </c>
      <c r="BL1213" s="9">
        <v>2863856.1670524566</v>
      </c>
      <c r="BM1213" s="9">
        <f t="shared" si="151"/>
        <v>285736.95624806039</v>
      </c>
      <c r="BN1213" s="9"/>
      <c r="BO1213" s="9"/>
      <c r="BP1213" s="9"/>
      <c r="BQ1213" s="9"/>
      <c r="BR1213" s="9"/>
      <c r="BS1213" s="9"/>
      <c r="BT1213" s="9"/>
      <c r="BU1213" s="9"/>
      <c r="BV1213" s="9">
        <f t="shared" si="146"/>
        <v>-36762.387205101084</v>
      </c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</row>
    <row r="1214" spans="1:117">
      <c r="A1214" s="8">
        <v>1209</v>
      </c>
      <c r="B1214" s="20">
        <v>2015</v>
      </c>
      <c r="C1214" s="20">
        <v>1972</v>
      </c>
      <c r="D1214" s="21">
        <v>151.79</v>
      </c>
      <c r="E1214" s="9">
        <v>24327.402300000002</v>
      </c>
      <c r="F1214" s="9">
        <v>2039589.8676</v>
      </c>
      <c r="G1214" s="9">
        <v>77366.129400000005</v>
      </c>
      <c r="H1214" s="9">
        <v>379066.82520000002</v>
      </c>
      <c r="I1214" s="9">
        <v>78010.935200000007</v>
      </c>
      <c r="J1214" s="9">
        <v>41377.803099999997</v>
      </c>
      <c r="K1214" s="9">
        <v>22766.496899999998</v>
      </c>
      <c r="L1214" s="9">
        <v>2568317.6612</v>
      </c>
      <c r="M1214" s="9">
        <f t="shared" si="147"/>
        <v>18611.306199999999</v>
      </c>
      <c r="N1214" s="9"/>
      <c r="O1214" s="9"/>
      <c r="P1214" s="9"/>
      <c r="Q1214" s="9"/>
      <c r="R1214" s="9"/>
      <c r="S1214" s="9"/>
      <c r="T1214" s="9"/>
      <c r="U1214" s="9"/>
      <c r="V1214" s="9">
        <f t="shared" si="144"/>
        <v>292889.40230000002</v>
      </c>
      <c r="W1214" s="9"/>
      <c r="X1214" s="9"/>
      <c r="Y1214" s="9"/>
      <c r="Z1214" s="9"/>
      <c r="AA1214" s="8">
        <v>1209</v>
      </c>
      <c r="AB1214" s="20">
        <v>2016</v>
      </c>
      <c r="AC1214" s="20">
        <v>1992</v>
      </c>
      <c r="AD1214" s="21">
        <v>115.81</v>
      </c>
      <c r="AE1214" s="9">
        <f t="shared" si="148"/>
        <v>-180653.36160192639</v>
      </c>
      <c r="AF1214" s="9">
        <v>2169184.3848000001</v>
      </c>
      <c r="AG1214" s="9">
        <v>33508.915200000003</v>
      </c>
      <c r="AH1214" s="9">
        <v>198925.33199999999</v>
      </c>
      <c r="AI1214" s="9">
        <v>100020.4029</v>
      </c>
      <c r="AJ1214" s="9">
        <v>131756.4045</v>
      </c>
      <c r="AK1214" s="9">
        <v>55318.550817527168</v>
      </c>
      <c r="AL1214" s="9">
        <v>2758730.2501843995</v>
      </c>
      <c r="AM1214" s="9">
        <f t="shared" si="149"/>
        <v>76437.853682472836</v>
      </c>
      <c r="AN1214" s="9"/>
      <c r="AO1214" s="9"/>
      <c r="AP1214" s="9"/>
      <c r="AQ1214" s="9"/>
      <c r="AR1214" s="9"/>
      <c r="AS1214" s="9"/>
      <c r="AT1214" s="9"/>
      <c r="AU1214" s="9"/>
      <c r="AV1214" s="9">
        <f t="shared" si="145"/>
        <v>-180653.36160192639</v>
      </c>
      <c r="AW1214" s="9"/>
      <c r="AX1214" s="9"/>
      <c r="AY1214" s="9"/>
      <c r="AZ1214" s="9"/>
      <c r="BA1214" s="20">
        <v>1209</v>
      </c>
      <c r="BB1214" s="20">
        <v>2017</v>
      </c>
      <c r="BC1214" s="20">
        <v>1993</v>
      </c>
      <c r="BD1214" s="21">
        <v>97.81</v>
      </c>
      <c r="BE1214" s="9">
        <f t="shared" si="150"/>
        <v>-252794.15205719229</v>
      </c>
      <c r="BF1214" s="9">
        <v>2218658.8276999998</v>
      </c>
      <c r="BG1214" s="9">
        <v>33412.713799999998</v>
      </c>
      <c r="BH1214" s="9">
        <v>183623.86410000001</v>
      </c>
      <c r="BI1214" s="9">
        <v>105905.368447204</v>
      </c>
      <c r="BJ1214" s="9">
        <v>178668.236</v>
      </c>
      <c r="BK1214" s="9">
        <v>129367.73295193966</v>
      </c>
      <c r="BL1214" s="9">
        <v>2843695.4291524566</v>
      </c>
      <c r="BM1214" s="9">
        <f t="shared" si="151"/>
        <v>49300.503048060345</v>
      </c>
      <c r="BN1214" s="9"/>
      <c r="BO1214" s="9"/>
      <c r="BP1214" s="9"/>
      <c r="BQ1214" s="9"/>
      <c r="BR1214" s="9"/>
      <c r="BS1214" s="9"/>
      <c r="BT1214" s="9"/>
      <c r="BU1214" s="9"/>
      <c r="BV1214" s="9">
        <f t="shared" si="146"/>
        <v>-252794.15205719229</v>
      </c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R1214" s="4"/>
      <c r="CS1214" s="4"/>
      <c r="CT1214" s="4"/>
      <c r="CU1214" s="4"/>
      <c r="CV1214" s="4"/>
      <c r="CW1214" s="4"/>
      <c r="CX1214" s="4"/>
      <c r="CY1214" s="4"/>
      <c r="CZ1214" s="4"/>
      <c r="DA1214" s="4"/>
      <c r="DB1214" s="4"/>
      <c r="DC1214" s="4"/>
      <c r="DD1214" s="4"/>
      <c r="DE1214" s="4"/>
      <c r="DF1214" s="4"/>
      <c r="DG1214" s="4"/>
      <c r="DH1214" s="4"/>
      <c r="DI1214" s="4"/>
      <c r="DJ1214" s="4"/>
      <c r="DK1214" s="4"/>
      <c r="DL1214" s="4"/>
      <c r="DM1214" s="4"/>
    </row>
    <row r="1215" spans="1:117">
      <c r="A1215" s="8">
        <v>1210</v>
      </c>
      <c r="B1215" s="20">
        <v>2015</v>
      </c>
      <c r="C1215" s="20">
        <v>1951</v>
      </c>
      <c r="D1215" s="21">
        <v>124.93</v>
      </c>
      <c r="E1215" s="9">
        <v>45206.053099999997</v>
      </c>
      <c r="F1215" s="9">
        <v>2050591.5445000001</v>
      </c>
      <c r="G1215" s="9">
        <v>77366.129400000005</v>
      </c>
      <c r="H1215" s="9">
        <v>379358.51870000002</v>
      </c>
      <c r="I1215" s="9">
        <v>76915.476500000004</v>
      </c>
      <c r="J1215" s="9">
        <v>43897.594299999997</v>
      </c>
      <c r="K1215" s="9">
        <v>9119.8896999999997</v>
      </c>
      <c r="L1215" s="9">
        <v>2573803.3204999999</v>
      </c>
      <c r="M1215" s="9">
        <f t="shared" si="147"/>
        <v>34777.704599999997</v>
      </c>
      <c r="N1215" s="9"/>
      <c r="O1215" s="9"/>
      <c r="P1215" s="9"/>
      <c r="Q1215" s="9"/>
      <c r="R1215" s="9"/>
      <c r="S1215" s="9"/>
      <c r="T1215" s="9"/>
      <c r="U1215" s="9"/>
      <c r="V1215" s="9">
        <f t="shared" si="144"/>
        <v>313768.05310000002</v>
      </c>
      <c r="W1215" s="9"/>
      <c r="X1215" s="9"/>
      <c r="Y1215" s="9"/>
      <c r="Z1215" s="9"/>
      <c r="AA1215" s="8">
        <v>1210</v>
      </c>
      <c r="AB1215" s="20">
        <v>2016</v>
      </c>
      <c r="AC1215" s="20">
        <v>1988</v>
      </c>
      <c r="AD1215" s="21">
        <v>120.42</v>
      </c>
      <c r="AE1215" s="9">
        <f t="shared" si="148"/>
        <v>-209232.10140192648</v>
      </c>
      <c r="AF1215" s="9">
        <v>2152234.4117000001</v>
      </c>
      <c r="AG1215" s="9">
        <v>33508.915200000003</v>
      </c>
      <c r="AH1215" s="9">
        <v>190952.32849999997</v>
      </c>
      <c r="AI1215" s="9">
        <v>129973.0898</v>
      </c>
      <c r="AJ1215" s="9">
        <v>123522.7307</v>
      </c>
      <c r="AK1215" s="9">
        <v>80670.967917527174</v>
      </c>
      <c r="AL1215" s="9">
        <v>2758752.6093843998</v>
      </c>
      <c r="AM1215" s="9">
        <f t="shared" si="149"/>
        <v>42851.762782472826</v>
      </c>
      <c r="AN1215" s="9"/>
      <c r="AO1215" s="9"/>
      <c r="AP1215" s="9"/>
      <c r="AQ1215" s="9"/>
      <c r="AR1215" s="9"/>
      <c r="AS1215" s="9"/>
      <c r="AT1215" s="9"/>
      <c r="AU1215" s="9"/>
      <c r="AV1215" s="9">
        <f t="shared" si="145"/>
        <v>-209232.10140192648</v>
      </c>
      <c r="AW1215" s="9"/>
      <c r="AX1215" s="9"/>
      <c r="AY1215" s="9"/>
      <c r="AZ1215" s="9"/>
      <c r="BA1215" s="20">
        <v>1210</v>
      </c>
      <c r="BB1215" s="20">
        <v>2017</v>
      </c>
      <c r="BC1215" s="20">
        <v>1989</v>
      </c>
      <c r="BD1215" s="21">
        <v>135.44999999999999</v>
      </c>
      <c r="BE1215" s="9">
        <f t="shared" si="150"/>
        <v>-216559.14350648317</v>
      </c>
      <c r="BF1215" s="9">
        <v>2148069.3426999999</v>
      </c>
      <c r="BG1215" s="9">
        <v>33412.713799999998</v>
      </c>
      <c r="BH1215" s="9">
        <v>182743.75470000002</v>
      </c>
      <c r="BI1215" s="9">
        <v>109211.730797913</v>
      </c>
      <c r="BJ1215" s="9">
        <v>253712.1059</v>
      </c>
      <c r="BK1215" s="9">
        <v>90765.707251939661</v>
      </c>
      <c r="BL1215" s="9">
        <v>2852943.0841524564</v>
      </c>
      <c r="BM1215" s="9">
        <f t="shared" si="151"/>
        <v>162946.39864806033</v>
      </c>
      <c r="BN1215" s="9"/>
      <c r="BO1215" s="9"/>
      <c r="BP1215" s="9"/>
      <c r="BQ1215" s="9"/>
      <c r="BR1215" s="9"/>
      <c r="BS1215" s="9"/>
      <c r="BT1215" s="9"/>
      <c r="BU1215" s="9"/>
      <c r="BV1215" s="9">
        <f t="shared" si="146"/>
        <v>-216559.14350648317</v>
      </c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</row>
    <row r="1216" spans="1:117">
      <c r="A1216" s="8">
        <v>1211</v>
      </c>
      <c r="B1216" s="20">
        <v>2015</v>
      </c>
      <c r="C1216" s="20">
        <v>1994</v>
      </c>
      <c r="D1216" s="21">
        <v>76.42</v>
      </c>
      <c r="E1216" s="9">
        <v>43957.4064</v>
      </c>
      <c r="F1216" s="9">
        <v>2055487.8647</v>
      </c>
      <c r="G1216" s="9">
        <v>77366.129400000005</v>
      </c>
      <c r="H1216" s="9">
        <v>380162.53139999998</v>
      </c>
      <c r="I1216" s="9">
        <v>73895.995999999999</v>
      </c>
      <c r="J1216" s="9">
        <v>36677.980499999998</v>
      </c>
      <c r="K1216" s="9">
        <v>3721.4958999999999</v>
      </c>
      <c r="L1216" s="9">
        <v>2575911.5997000001</v>
      </c>
      <c r="M1216" s="9">
        <f t="shared" si="147"/>
        <v>32956.484599999996</v>
      </c>
      <c r="N1216" s="9"/>
      <c r="O1216" s="9"/>
      <c r="P1216" s="9"/>
      <c r="Q1216" s="9"/>
      <c r="R1216" s="9"/>
      <c r="S1216" s="9"/>
      <c r="T1216" s="9"/>
      <c r="U1216" s="9"/>
      <c r="V1216" s="9">
        <f t="shared" si="144"/>
        <v>312519.40640000004</v>
      </c>
      <c r="W1216" s="9"/>
      <c r="X1216" s="9"/>
      <c r="Y1216" s="9"/>
      <c r="Z1216" s="9"/>
      <c r="AA1216" s="8">
        <v>1211</v>
      </c>
      <c r="AB1216" s="20">
        <v>2016</v>
      </c>
      <c r="AC1216" s="20">
        <v>2005</v>
      </c>
      <c r="AD1216" s="21">
        <v>141.47</v>
      </c>
      <c r="AE1216" s="9">
        <f t="shared" si="148"/>
        <v>-31865.852401927114</v>
      </c>
      <c r="AF1216" s="9">
        <v>2202723.1008000001</v>
      </c>
      <c r="AG1216" s="9">
        <v>33508.915200000003</v>
      </c>
      <c r="AH1216" s="9">
        <v>204027.46109999999</v>
      </c>
      <c r="AI1216" s="9">
        <v>80852.911200000002</v>
      </c>
      <c r="AJ1216" s="9">
        <v>244262.21420000002</v>
      </c>
      <c r="AK1216" s="9">
        <v>33246.335917527169</v>
      </c>
      <c r="AL1216" s="9">
        <v>2763994.1189843998</v>
      </c>
      <c r="AM1216" s="9">
        <f t="shared" si="149"/>
        <v>211015.87828247284</v>
      </c>
      <c r="AN1216" s="9"/>
      <c r="AO1216" s="9"/>
      <c r="AP1216" s="9"/>
      <c r="AQ1216" s="9"/>
      <c r="AR1216" s="9"/>
      <c r="AS1216" s="9"/>
      <c r="AT1216" s="9"/>
      <c r="AU1216" s="9"/>
      <c r="AV1216" s="9">
        <f t="shared" si="145"/>
        <v>-31865.852401927114</v>
      </c>
      <c r="AW1216" s="9"/>
      <c r="AX1216" s="9"/>
      <c r="AY1216" s="9"/>
      <c r="AZ1216" s="9"/>
      <c r="BA1216" s="20">
        <v>1211</v>
      </c>
      <c r="BB1216" s="20">
        <v>2017</v>
      </c>
      <c r="BC1216" s="20">
        <v>2006</v>
      </c>
      <c r="BD1216" s="21">
        <v>123.71</v>
      </c>
      <c r="BE1216" s="9">
        <f t="shared" si="150"/>
        <v>37342.621834320948</v>
      </c>
      <c r="BF1216" s="9">
        <v>2202842.4542999999</v>
      </c>
      <c r="BG1216" s="9">
        <v>33412.713799999998</v>
      </c>
      <c r="BH1216" s="9">
        <v>190857.05860000002</v>
      </c>
      <c r="BI1216" s="9">
        <v>78731.968738716998</v>
      </c>
      <c r="BJ1216" s="9">
        <v>454559.53850000002</v>
      </c>
      <c r="BK1216" s="9">
        <v>52349.406851939661</v>
      </c>
      <c r="BL1216" s="9">
        <v>2870711.7052524565</v>
      </c>
      <c r="BM1216" s="9">
        <f t="shared" si="151"/>
        <v>402210.13164806034</v>
      </c>
      <c r="BN1216" s="9"/>
      <c r="BO1216" s="9"/>
      <c r="BP1216" s="9"/>
      <c r="BQ1216" s="9"/>
      <c r="BR1216" s="9"/>
      <c r="BS1216" s="9"/>
      <c r="BT1216" s="9"/>
      <c r="BU1216" s="9"/>
      <c r="BV1216" s="9">
        <f t="shared" si="146"/>
        <v>37342.621834320948</v>
      </c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"/>
      <c r="CM1216" s="4"/>
      <c r="CR1216" s="4"/>
      <c r="CS1216" s="4"/>
      <c r="CT1216" s="4"/>
      <c r="CU1216" s="4"/>
      <c r="CV1216" s="4"/>
      <c r="CW1216" s="4"/>
      <c r="CX1216" s="4"/>
      <c r="CY1216" s="4"/>
      <c r="CZ1216" s="4"/>
      <c r="DA1216" s="4"/>
      <c r="DB1216" s="4"/>
      <c r="DC1216" s="4"/>
      <c r="DD1216" s="4"/>
      <c r="DE1216" s="4"/>
      <c r="DF1216" s="4"/>
      <c r="DG1216" s="4"/>
      <c r="DH1216" s="4"/>
      <c r="DI1216" s="4"/>
      <c r="DJ1216" s="4"/>
      <c r="DK1216" s="4"/>
      <c r="DL1216" s="4"/>
      <c r="DM1216" s="4"/>
    </row>
    <row r="1217" spans="1:117">
      <c r="A1217" s="8">
        <v>1212</v>
      </c>
      <c r="B1217" s="20">
        <v>2015</v>
      </c>
      <c r="C1217" s="20">
        <v>1964</v>
      </c>
      <c r="D1217" s="21">
        <v>106.98</v>
      </c>
      <c r="E1217" s="9">
        <v>95209.101800000004</v>
      </c>
      <c r="F1217" s="9">
        <v>2051277.7590000001</v>
      </c>
      <c r="G1217" s="9">
        <v>77366.129400000005</v>
      </c>
      <c r="H1217" s="9">
        <v>380446.00919999997</v>
      </c>
      <c r="I1217" s="9">
        <v>72831.391600000003</v>
      </c>
      <c r="J1217" s="9">
        <v>92326.392200000002</v>
      </c>
      <c r="K1217" s="9">
        <v>4801.9832999999999</v>
      </c>
      <c r="L1217" s="9">
        <v>2574236.5962</v>
      </c>
      <c r="M1217" s="9">
        <f t="shared" si="147"/>
        <v>87524.408900000009</v>
      </c>
      <c r="N1217" s="9"/>
      <c r="O1217" s="9"/>
      <c r="P1217" s="9"/>
      <c r="Q1217" s="9"/>
      <c r="R1217" s="9"/>
      <c r="S1217" s="9"/>
      <c r="T1217" s="9"/>
      <c r="U1217" s="9"/>
      <c r="V1217" s="9">
        <f t="shared" si="144"/>
        <v>363771.1018</v>
      </c>
      <c r="W1217" s="9"/>
      <c r="X1217" s="9"/>
      <c r="Y1217" s="9"/>
      <c r="Z1217" s="9"/>
      <c r="AA1217" s="8">
        <v>1212</v>
      </c>
      <c r="AB1217" s="20">
        <v>2016</v>
      </c>
      <c r="AC1217" s="20">
        <v>1987</v>
      </c>
      <c r="AD1217" s="21">
        <v>96.42</v>
      </c>
      <c r="AE1217" s="9">
        <f t="shared" si="148"/>
        <v>-105085.2344019264</v>
      </c>
      <c r="AF1217" s="9">
        <v>2205001.5600999999</v>
      </c>
      <c r="AG1217" s="9">
        <v>33508.915200000003</v>
      </c>
      <c r="AH1217" s="9">
        <v>201596.0882</v>
      </c>
      <c r="AI1217" s="9">
        <v>89987.004000000001</v>
      </c>
      <c r="AJ1217" s="9">
        <v>183137.21600000001</v>
      </c>
      <c r="AK1217" s="9">
        <v>54363.462917527169</v>
      </c>
      <c r="AL1217" s="9">
        <v>2763952.5549843996</v>
      </c>
      <c r="AM1217" s="9">
        <f t="shared" si="149"/>
        <v>128773.75308247285</v>
      </c>
      <c r="AN1217" s="9"/>
      <c r="AO1217" s="9"/>
      <c r="AP1217" s="9"/>
      <c r="AQ1217" s="9"/>
      <c r="AR1217" s="9"/>
      <c r="AS1217" s="9"/>
      <c r="AT1217" s="9"/>
      <c r="AU1217" s="9"/>
      <c r="AV1217" s="9">
        <f t="shared" si="145"/>
        <v>-105085.2344019264</v>
      </c>
      <c r="AW1217" s="9"/>
      <c r="AX1217" s="9"/>
      <c r="AY1217" s="9"/>
      <c r="AZ1217" s="9"/>
      <c r="BA1217" s="20">
        <v>1212</v>
      </c>
      <c r="BB1217" s="20">
        <v>2017</v>
      </c>
      <c r="BC1217" s="20">
        <v>1988</v>
      </c>
      <c r="BD1217" s="21">
        <v>120.42</v>
      </c>
      <c r="BE1217" s="9">
        <f t="shared" si="150"/>
        <v>-290869.66217578389</v>
      </c>
      <c r="BF1217" s="9">
        <v>2233806.2560999999</v>
      </c>
      <c r="BG1217" s="9">
        <v>33412.713799999998</v>
      </c>
      <c r="BH1217" s="9">
        <v>175303.66899999999</v>
      </c>
      <c r="BI1217" s="9">
        <v>137162.372028613</v>
      </c>
      <c r="BJ1217" s="9">
        <v>126787.88489999999</v>
      </c>
      <c r="BK1217" s="9">
        <v>155724.95075193967</v>
      </c>
      <c r="BL1217" s="9">
        <v>2841617.6072524567</v>
      </c>
      <c r="BM1217" s="9">
        <f t="shared" si="151"/>
        <v>-28937.065851939682</v>
      </c>
      <c r="BN1217" s="9"/>
      <c r="BO1217" s="9"/>
      <c r="BP1217" s="9"/>
      <c r="BQ1217" s="9"/>
      <c r="BR1217" s="9"/>
      <c r="BS1217" s="9"/>
      <c r="BT1217" s="9"/>
      <c r="BU1217" s="9"/>
      <c r="BV1217" s="9">
        <f t="shared" si="146"/>
        <v>-290869.66217578389</v>
      </c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</row>
    <row r="1218" spans="1:117">
      <c r="A1218" s="8">
        <v>1213</v>
      </c>
      <c r="B1218" s="20">
        <v>2015</v>
      </c>
      <c r="C1218" s="20">
        <v>1992</v>
      </c>
      <c r="D1218" s="21">
        <v>72.650000000000006</v>
      </c>
      <c r="E1218" s="9">
        <v>65582.924899999998</v>
      </c>
      <c r="F1218" s="9">
        <v>2048789.8731</v>
      </c>
      <c r="G1218" s="9">
        <v>77366.129400000005</v>
      </c>
      <c r="H1218" s="9">
        <v>379901.07419999997</v>
      </c>
      <c r="I1218" s="9">
        <v>74877.901800000007</v>
      </c>
      <c r="J1218" s="9">
        <v>63968.640399999997</v>
      </c>
      <c r="K1218" s="9">
        <v>2258.9322999999999</v>
      </c>
      <c r="L1218" s="9">
        <v>2577061.7617000001</v>
      </c>
      <c r="M1218" s="9">
        <f t="shared" si="147"/>
        <v>61709.708099999996</v>
      </c>
      <c r="N1218" s="9"/>
      <c r="O1218" s="9"/>
      <c r="P1218" s="9"/>
      <c r="Q1218" s="9"/>
      <c r="R1218" s="9"/>
      <c r="S1218" s="9"/>
      <c r="T1218" s="9"/>
      <c r="U1218" s="9"/>
      <c r="V1218" s="9">
        <f t="shared" si="144"/>
        <v>334144.92489999998</v>
      </c>
      <c r="W1218" s="9"/>
      <c r="X1218" s="9"/>
      <c r="Y1218" s="9"/>
      <c r="Z1218" s="9"/>
      <c r="AA1218" s="8">
        <v>1213</v>
      </c>
      <c r="AB1218" s="20">
        <v>2016</v>
      </c>
      <c r="AC1218" s="20">
        <v>1990</v>
      </c>
      <c r="AD1218" s="21">
        <v>149.83000000000001</v>
      </c>
      <c r="AE1218" s="9">
        <f t="shared" si="148"/>
        <v>64078.731498073321</v>
      </c>
      <c r="AF1218" s="9">
        <v>2208754.0247</v>
      </c>
      <c r="AG1218" s="9">
        <v>33508.915200000003</v>
      </c>
      <c r="AH1218" s="9">
        <v>203880.7733</v>
      </c>
      <c r="AI1218" s="9">
        <v>81403.982600000003</v>
      </c>
      <c r="AJ1218" s="9">
        <v>340852.23850000004</v>
      </c>
      <c r="AK1218" s="9">
        <v>22448.53691752717</v>
      </c>
      <c r="AL1218" s="9">
        <v>2781872.6658843998</v>
      </c>
      <c r="AM1218" s="9">
        <f t="shared" si="149"/>
        <v>318403.70158247289</v>
      </c>
      <c r="AN1218" s="9"/>
      <c r="AO1218" s="9"/>
      <c r="AP1218" s="9"/>
      <c r="AQ1218" s="9"/>
      <c r="AR1218" s="9"/>
      <c r="AS1218" s="9"/>
      <c r="AT1218" s="9"/>
      <c r="AU1218" s="9"/>
      <c r="AV1218" s="9">
        <f t="shared" si="145"/>
        <v>64078.731498073321</v>
      </c>
      <c r="AW1218" s="9"/>
      <c r="AX1218" s="9"/>
      <c r="AY1218" s="9"/>
      <c r="AZ1218" s="9"/>
      <c r="BA1218" s="20">
        <v>1213</v>
      </c>
      <c r="BB1218" s="20">
        <v>2017</v>
      </c>
      <c r="BC1218" s="20">
        <v>1991</v>
      </c>
      <c r="BD1218" s="21">
        <v>96.26</v>
      </c>
      <c r="BE1218" s="9">
        <f t="shared" si="150"/>
        <v>80217.612779445015</v>
      </c>
      <c r="BF1218" s="9">
        <v>2226673.1707000001</v>
      </c>
      <c r="BG1218" s="9">
        <v>33412.713799999998</v>
      </c>
      <c r="BH1218" s="9">
        <v>191049.34239999999</v>
      </c>
      <c r="BI1218" s="9">
        <v>78009.603983841298</v>
      </c>
      <c r="BJ1218" s="9">
        <v>470831.63910000003</v>
      </c>
      <c r="BK1218" s="9">
        <v>47347.032251939665</v>
      </c>
      <c r="BL1218" s="9">
        <v>2872411.8249524566</v>
      </c>
      <c r="BM1218" s="9">
        <f t="shared" si="151"/>
        <v>423484.60684806039</v>
      </c>
      <c r="BN1218" s="9"/>
      <c r="BO1218" s="9"/>
      <c r="BP1218" s="9"/>
      <c r="BQ1218" s="9"/>
      <c r="BR1218" s="9"/>
      <c r="BS1218" s="9"/>
      <c r="BT1218" s="9"/>
      <c r="BU1218" s="9"/>
      <c r="BV1218" s="9">
        <f t="shared" si="146"/>
        <v>80217.612779445015</v>
      </c>
      <c r="BW1218" s="4"/>
      <c r="BX1218" s="4"/>
      <c r="BY1218" s="4"/>
      <c r="BZ1218" s="4"/>
      <c r="CA1218" s="4"/>
      <c r="CB1218" s="4"/>
      <c r="CC1218" s="4"/>
      <c r="CD1218" s="4"/>
      <c r="CE1218" s="4"/>
      <c r="CF1218" s="4"/>
      <c r="CG1218" s="4"/>
      <c r="CH1218" s="4"/>
      <c r="CI1218" s="4"/>
      <c r="CJ1218" s="4"/>
      <c r="CK1218" s="4"/>
      <c r="CL1218" s="4"/>
      <c r="CM1218" s="4"/>
      <c r="CR1218" s="4"/>
      <c r="CS1218" s="4"/>
      <c r="CT1218" s="4"/>
      <c r="CU1218" s="4"/>
      <c r="CV1218" s="4"/>
      <c r="CW1218" s="4"/>
      <c r="CX1218" s="4"/>
      <c r="CY1218" s="4"/>
      <c r="CZ1218" s="4"/>
      <c r="DA1218" s="4"/>
      <c r="DB1218" s="4"/>
      <c r="DC1218" s="4"/>
      <c r="DD1218" s="4"/>
      <c r="DE1218" s="4"/>
      <c r="DF1218" s="4"/>
      <c r="DG1218" s="4"/>
      <c r="DH1218" s="4"/>
      <c r="DI1218" s="4"/>
      <c r="DJ1218" s="4"/>
      <c r="DK1218" s="4"/>
      <c r="DL1218" s="4"/>
      <c r="DM1218" s="4"/>
    </row>
    <row r="1219" spans="1:117">
      <c r="A1219" s="8">
        <v>1214</v>
      </c>
      <c r="B1219" s="20">
        <v>2015</v>
      </c>
      <c r="C1219" s="20">
        <v>1961</v>
      </c>
      <c r="D1219" s="21">
        <v>111.18</v>
      </c>
      <c r="E1219" s="9">
        <v>107341.46090000001</v>
      </c>
      <c r="F1219" s="9">
        <v>2079116.8219000001</v>
      </c>
      <c r="G1219" s="9">
        <v>77366.129400000005</v>
      </c>
      <c r="H1219" s="9">
        <v>380156.26610000001</v>
      </c>
      <c r="I1219" s="9">
        <v>73919.525699999998</v>
      </c>
      <c r="J1219" s="9">
        <v>94202.102100000004</v>
      </c>
      <c r="K1219" s="9">
        <v>21056.097699999998</v>
      </c>
      <c r="L1219" s="9">
        <v>2576363.2864999999</v>
      </c>
      <c r="M1219" s="9">
        <f t="shared" si="147"/>
        <v>73146.004400000005</v>
      </c>
      <c r="N1219" s="9"/>
      <c r="O1219" s="9"/>
      <c r="P1219" s="9"/>
      <c r="Q1219" s="9"/>
      <c r="R1219" s="9"/>
      <c r="S1219" s="9"/>
      <c r="T1219" s="9"/>
      <c r="U1219" s="9"/>
      <c r="V1219" s="9">
        <f t="shared" si="144"/>
        <v>375903.46090000001</v>
      </c>
      <c r="W1219" s="9"/>
      <c r="X1219" s="9"/>
      <c r="Y1219" s="9"/>
      <c r="Z1219" s="9"/>
      <c r="AA1219" s="8">
        <v>1214</v>
      </c>
      <c r="AB1219" s="20">
        <v>2016</v>
      </c>
      <c r="AC1219" s="20">
        <v>2008</v>
      </c>
      <c r="AD1219" s="21">
        <v>117.14</v>
      </c>
      <c r="AE1219" s="9">
        <f t="shared" si="148"/>
        <v>-65504.754901926965</v>
      </c>
      <c r="AF1219" s="9">
        <v>2231142.9336999999</v>
      </c>
      <c r="AG1219" s="9">
        <v>33508.915200000003</v>
      </c>
      <c r="AH1219" s="9">
        <v>200879.7574</v>
      </c>
      <c r="AI1219" s="9">
        <v>92678.089300000007</v>
      </c>
      <c r="AJ1219" s="9">
        <v>197184.8175</v>
      </c>
      <c r="AK1219" s="9">
        <v>44133.229117527168</v>
      </c>
      <c r="AL1219" s="9">
        <v>2776766.0388843999</v>
      </c>
      <c r="AM1219" s="9">
        <f t="shared" si="149"/>
        <v>153051.58838247284</v>
      </c>
      <c r="AN1219" s="9"/>
      <c r="AO1219" s="9"/>
      <c r="AP1219" s="9"/>
      <c r="AQ1219" s="9"/>
      <c r="AR1219" s="9"/>
      <c r="AS1219" s="9"/>
      <c r="AT1219" s="9"/>
      <c r="AU1219" s="9"/>
      <c r="AV1219" s="9">
        <f t="shared" si="145"/>
        <v>-65504.754901926965</v>
      </c>
      <c r="AW1219" s="9"/>
      <c r="AX1219" s="9"/>
      <c r="AY1219" s="9"/>
      <c r="AZ1219" s="9"/>
      <c r="BA1219" s="20">
        <v>1214</v>
      </c>
      <c r="BB1219" s="20">
        <v>2017</v>
      </c>
      <c r="BC1219" s="20">
        <v>1929</v>
      </c>
      <c r="BD1219" s="21">
        <v>92.94</v>
      </c>
      <c r="BE1219" s="9">
        <f t="shared" si="150"/>
        <v>-278889.85099549638</v>
      </c>
      <c r="BF1219" s="9">
        <v>2211415.8034000001</v>
      </c>
      <c r="BG1219" s="9">
        <v>33412.713799999998</v>
      </c>
      <c r="BH1219" s="9">
        <v>180389.6642</v>
      </c>
      <c r="BI1219" s="9">
        <v>118055.49170889999</v>
      </c>
      <c r="BJ1219" s="9">
        <v>119030.36039999999</v>
      </c>
      <c r="BK1219" s="9">
        <v>101296.91755193967</v>
      </c>
      <c r="BL1219" s="9">
        <v>2839896.9669524566</v>
      </c>
      <c r="BM1219" s="9">
        <f t="shared" si="151"/>
        <v>17733.442848060324</v>
      </c>
      <c r="BN1219" s="9"/>
      <c r="BO1219" s="9"/>
      <c r="BP1219" s="9"/>
      <c r="BQ1219" s="9"/>
      <c r="BR1219" s="9"/>
      <c r="BS1219" s="9"/>
      <c r="BT1219" s="9"/>
      <c r="BU1219" s="9"/>
      <c r="BV1219" s="9">
        <f t="shared" si="146"/>
        <v>-278889.85099549638</v>
      </c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</row>
    <row r="1220" spans="1:117">
      <c r="A1220" s="8">
        <v>1215</v>
      </c>
      <c r="B1220" s="20">
        <v>2015</v>
      </c>
      <c r="C1220" s="20">
        <v>1998</v>
      </c>
      <c r="D1220" s="21">
        <v>105.25</v>
      </c>
      <c r="E1220" s="9">
        <v>91699.465400000001</v>
      </c>
      <c r="F1220" s="9">
        <v>2041257.4024</v>
      </c>
      <c r="G1220" s="9">
        <v>77366.129400000005</v>
      </c>
      <c r="H1220" s="9">
        <v>380588.08100000001</v>
      </c>
      <c r="I1220" s="9">
        <v>72297.838799999998</v>
      </c>
      <c r="J1220" s="9">
        <v>104112.0448</v>
      </c>
      <c r="K1220" s="9">
        <v>950.75969999999995</v>
      </c>
      <c r="L1220" s="9">
        <v>2582971.2713000001</v>
      </c>
      <c r="M1220" s="9">
        <f t="shared" si="147"/>
        <v>103161.28510000001</v>
      </c>
      <c r="N1220" s="9"/>
      <c r="O1220" s="9"/>
      <c r="P1220" s="9"/>
      <c r="Q1220" s="9"/>
      <c r="R1220" s="9"/>
      <c r="S1220" s="9"/>
      <c r="T1220" s="9"/>
      <c r="U1220" s="9"/>
      <c r="V1220" s="9">
        <f t="shared" si="144"/>
        <v>360261.46539999999</v>
      </c>
      <c r="W1220" s="9"/>
      <c r="X1220" s="9"/>
      <c r="Y1220" s="9"/>
      <c r="Z1220" s="9"/>
      <c r="AA1220" s="8">
        <v>1215</v>
      </c>
      <c r="AB1220" s="20">
        <v>2016</v>
      </c>
      <c r="AC1220" s="20">
        <v>1964</v>
      </c>
      <c r="AD1220" s="21">
        <v>163.87</v>
      </c>
      <c r="AE1220" s="9">
        <f t="shared" si="148"/>
        <v>-51222.012901927345</v>
      </c>
      <c r="AF1220" s="9">
        <v>2136762.7204999998</v>
      </c>
      <c r="AG1220" s="9">
        <v>33508.915200000003</v>
      </c>
      <c r="AH1220" s="9">
        <v>202916.16319999998</v>
      </c>
      <c r="AI1220" s="9">
        <v>85027.794399999999</v>
      </c>
      <c r="AJ1220" s="9">
        <v>298582.51430000004</v>
      </c>
      <c r="AK1220" s="9">
        <v>20165.694517527169</v>
      </c>
      <c r="AL1220" s="9">
        <v>2787854.4259843999</v>
      </c>
      <c r="AM1220" s="9">
        <f t="shared" si="149"/>
        <v>278416.81978247286</v>
      </c>
      <c r="AN1220" s="9"/>
      <c r="AO1220" s="9"/>
      <c r="AP1220" s="9"/>
      <c r="AQ1220" s="9"/>
      <c r="AR1220" s="9"/>
      <c r="AS1220" s="9"/>
      <c r="AT1220" s="9"/>
      <c r="AU1220" s="9"/>
      <c r="AV1220" s="9">
        <f t="shared" si="145"/>
        <v>-51222.012901927345</v>
      </c>
      <c r="AW1220" s="9"/>
      <c r="AX1220" s="9"/>
      <c r="AY1220" s="9"/>
      <c r="AZ1220" s="9"/>
      <c r="BA1220" s="20">
        <v>1215</v>
      </c>
      <c r="BB1220" s="20">
        <v>2017</v>
      </c>
      <c r="BC1220" s="20">
        <v>1965</v>
      </c>
      <c r="BD1220" s="21">
        <v>118.43</v>
      </c>
      <c r="BE1220" s="9">
        <f t="shared" si="150"/>
        <v>103247.28997476166</v>
      </c>
      <c r="BF1220" s="9">
        <v>2129264.6365</v>
      </c>
      <c r="BG1220" s="9">
        <v>33412.713799999998</v>
      </c>
      <c r="BH1220" s="9">
        <v>192190.5502</v>
      </c>
      <c r="BI1220" s="9">
        <v>73722.356079157296</v>
      </c>
      <c r="BJ1220" s="9">
        <v>609971.24829999998</v>
      </c>
      <c r="BK1220" s="9">
        <v>40723.668051939661</v>
      </c>
      <c r="BL1220" s="9">
        <v>2894590.5468524564</v>
      </c>
      <c r="BM1220" s="9">
        <f t="shared" si="151"/>
        <v>569247.58024806029</v>
      </c>
      <c r="BN1220" s="9"/>
      <c r="BO1220" s="9"/>
      <c r="BP1220" s="9"/>
      <c r="BQ1220" s="9"/>
      <c r="BR1220" s="9"/>
      <c r="BS1220" s="9"/>
      <c r="BT1220" s="9"/>
      <c r="BU1220" s="9"/>
      <c r="BV1220" s="9">
        <f t="shared" si="146"/>
        <v>103247.28997476166</v>
      </c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R1220" s="4"/>
      <c r="CS1220" s="4"/>
      <c r="CT1220" s="4"/>
      <c r="CU1220" s="4"/>
      <c r="CV1220" s="4"/>
      <c r="CW1220" s="4"/>
      <c r="CX1220" s="4"/>
      <c r="CY1220" s="4"/>
      <c r="CZ1220" s="4"/>
      <c r="DA1220" s="4"/>
      <c r="DB1220" s="4"/>
      <c r="DC1220" s="4"/>
      <c r="DD1220" s="4"/>
      <c r="DE1220" s="4"/>
      <c r="DF1220" s="4"/>
      <c r="DG1220" s="4"/>
      <c r="DH1220" s="4"/>
      <c r="DI1220" s="4"/>
      <c r="DJ1220" s="4"/>
      <c r="DK1220" s="4"/>
      <c r="DL1220" s="4"/>
      <c r="DM1220" s="4"/>
    </row>
    <row r="1221" spans="1:117">
      <c r="A1221" s="8">
        <v>1216</v>
      </c>
      <c r="B1221" s="20">
        <v>2015</v>
      </c>
      <c r="C1221" s="20">
        <v>1997</v>
      </c>
      <c r="D1221" s="21">
        <v>158.16</v>
      </c>
      <c r="E1221" s="9">
        <v>75888.372199999998</v>
      </c>
      <c r="F1221" s="9">
        <v>2036370.7113000001</v>
      </c>
      <c r="G1221" s="9">
        <v>77366.129400000005</v>
      </c>
      <c r="H1221" s="9">
        <v>380790.35389999999</v>
      </c>
      <c r="I1221" s="9">
        <v>71538.200599999996</v>
      </c>
      <c r="J1221" s="9">
        <v>88953.575700000001</v>
      </c>
      <c r="K1221" s="9">
        <v>0</v>
      </c>
      <c r="L1221" s="9">
        <v>2579130.5987</v>
      </c>
      <c r="M1221" s="9">
        <f t="shared" si="147"/>
        <v>88953.575700000001</v>
      </c>
      <c r="N1221" s="9"/>
      <c r="O1221" s="9"/>
      <c r="P1221" s="9"/>
      <c r="Q1221" s="9"/>
      <c r="R1221" s="9"/>
      <c r="S1221" s="9"/>
      <c r="T1221" s="9"/>
      <c r="U1221" s="9"/>
      <c r="V1221" s="9">
        <f t="shared" si="144"/>
        <v>344450.37219999998</v>
      </c>
      <c r="W1221" s="9"/>
      <c r="X1221" s="9"/>
      <c r="Y1221" s="9"/>
      <c r="Z1221" s="9"/>
      <c r="AA1221" s="8">
        <v>1216</v>
      </c>
      <c r="AB1221" s="20">
        <v>2016</v>
      </c>
      <c r="AC1221" s="20">
        <v>1981</v>
      </c>
      <c r="AD1221" s="21">
        <v>167.58</v>
      </c>
      <c r="AE1221" s="9">
        <f t="shared" si="148"/>
        <v>26268.975398072973</v>
      </c>
      <c r="AF1221" s="9">
        <v>2149135.9035999998</v>
      </c>
      <c r="AG1221" s="9">
        <v>33508.915200000003</v>
      </c>
      <c r="AH1221" s="9">
        <v>204644.81839999999</v>
      </c>
      <c r="AI1221" s="9">
        <v>78533.646200000003</v>
      </c>
      <c r="AJ1221" s="9">
        <v>363592.66610000003</v>
      </c>
      <c r="AK1221" s="9">
        <v>10637.097917527171</v>
      </c>
      <c r="AL1221" s="9">
        <v>2792509.8761843997</v>
      </c>
      <c r="AM1221" s="9">
        <f t="shared" si="149"/>
        <v>352955.56818247284</v>
      </c>
      <c r="AN1221" s="9"/>
      <c r="AO1221" s="9"/>
      <c r="AP1221" s="9"/>
      <c r="AQ1221" s="9"/>
      <c r="AR1221" s="9"/>
      <c r="AS1221" s="9"/>
      <c r="AT1221" s="9"/>
      <c r="AU1221" s="9"/>
      <c r="AV1221" s="9">
        <f t="shared" si="145"/>
        <v>26268.975398072973</v>
      </c>
      <c r="AW1221" s="9"/>
      <c r="AX1221" s="9"/>
      <c r="AY1221" s="9"/>
      <c r="AZ1221" s="9"/>
      <c r="BA1221" s="20">
        <v>1216</v>
      </c>
      <c r="BB1221" s="20">
        <v>2017</v>
      </c>
      <c r="BC1221" s="20">
        <v>1982</v>
      </c>
      <c r="BD1221" s="21">
        <v>156.35</v>
      </c>
      <c r="BE1221" s="9">
        <f t="shared" si="150"/>
        <v>142860.65755990986</v>
      </c>
      <c r="BF1221" s="9">
        <v>2166483.2045999998</v>
      </c>
      <c r="BG1221" s="9">
        <v>33412.713799999998</v>
      </c>
      <c r="BH1221" s="9">
        <v>192586.65520000001</v>
      </c>
      <c r="BI1221" s="9">
        <v>72234.283364306306</v>
      </c>
      <c r="BJ1221" s="9">
        <v>613223.46900000004</v>
      </c>
      <c r="BK1221" s="9">
        <v>39903.316251939665</v>
      </c>
      <c r="BL1221" s="9">
        <v>2895176.3521524565</v>
      </c>
      <c r="BM1221" s="9">
        <f t="shared" si="151"/>
        <v>573320.15274806041</v>
      </c>
      <c r="BN1221" s="9"/>
      <c r="BO1221" s="9"/>
      <c r="BP1221" s="9"/>
      <c r="BQ1221" s="9"/>
      <c r="BR1221" s="9"/>
      <c r="BS1221" s="9"/>
      <c r="BT1221" s="9"/>
      <c r="BU1221" s="9"/>
      <c r="BV1221" s="9">
        <f t="shared" si="146"/>
        <v>142860.65755990986</v>
      </c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</row>
    <row r="1222" spans="1:117">
      <c r="A1222" s="8">
        <v>1217</v>
      </c>
      <c r="B1222" s="20">
        <v>2015</v>
      </c>
      <c r="C1222" s="20">
        <v>1978</v>
      </c>
      <c r="D1222" s="21">
        <v>104.63</v>
      </c>
      <c r="E1222" s="9">
        <v>91752.840100000001</v>
      </c>
      <c r="F1222" s="9">
        <v>2025786.629</v>
      </c>
      <c r="G1222" s="9">
        <v>77366.129400000005</v>
      </c>
      <c r="H1222" s="9">
        <v>381209.32500000001</v>
      </c>
      <c r="I1222" s="9">
        <v>69964.749100000001</v>
      </c>
      <c r="J1222" s="9">
        <v>116762.30650000001</v>
      </c>
      <c r="K1222" s="9">
        <v>0</v>
      </c>
      <c r="L1222" s="9">
        <v>2579336.2987000002</v>
      </c>
      <c r="M1222" s="9">
        <f t="shared" si="147"/>
        <v>116762.30650000001</v>
      </c>
      <c r="N1222" s="9"/>
      <c r="O1222" s="9"/>
      <c r="P1222" s="9"/>
      <c r="Q1222" s="9"/>
      <c r="R1222" s="9"/>
      <c r="S1222" s="9"/>
      <c r="T1222" s="9"/>
      <c r="U1222" s="9"/>
      <c r="V1222" s="9">
        <f t="shared" ref="V1222:V1285" si="152">(E1222-inmean)*stdfac+outmean</f>
        <v>360314.84010000003</v>
      </c>
      <c r="W1222" s="9"/>
      <c r="X1222" s="9"/>
      <c r="Y1222" s="9"/>
      <c r="Z1222" s="9"/>
      <c r="AA1222" s="8">
        <v>1217</v>
      </c>
      <c r="AB1222" s="20">
        <v>2016</v>
      </c>
      <c r="AC1222" s="20">
        <v>1958</v>
      </c>
      <c r="AD1222" s="21">
        <v>157.07</v>
      </c>
      <c r="AE1222" s="9">
        <f t="shared" si="148"/>
        <v>19102.53019807348</v>
      </c>
      <c r="AF1222" s="9">
        <v>2165154.4383</v>
      </c>
      <c r="AG1222" s="9">
        <v>33508.915200000003</v>
      </c>
      <c r="AH1222" s="9">
        <v>203505.4522</v>
      </c>
      <c r="AI1222" s="9">
        <v>82813.975099999996</v>
      </c>
      <c r="AJ1222" s="9">
        <v>336426.85830000002</v>
      </c>
      <c r="AK1222" s="9">
        <v>21978.485517527173</v>
      </c>
      <c r="AL1222" s="9">
        <v>2780328.6233843998</v>
      </c>
      <c r="AM1222" s="9">
        <f t="shared" si="149"/>
        <v>314448.37278247287</v>
      </c>
      <c r="AN1222" s="9"/>
      <c r="AO1222" s="9"/>
      <c r="AP1222" s="9"/>
      <c r="AQ1222" s="9"/>
      <c r="AR1222" s="9"/>
      <c r="AS1222" s="9"/>
      <c r="AT1222" s="9"/>
      <c r="AU1222" s="9"/>
      <c r="AV1222" s="9">
        <f t="shared" ref="AV1222:AV1285" si="153">(AE1222-inmean2)*stdfac2+outmean2</f>
        <v>19102.53019807348</v>
      </c>
      <c r="AW1222" s="9"/>
      <c r="AX1222" s="9"/>
      <c r="AY1222" s="9"/>
      <c r="AZ1222" s="9"/>
      <c r="BA1222" s="20">
        <v>1217</v>
      </c>
      <c r="BB1222" s="20">
        <v>2017</v>
      </c>
      <c r="BC1222" s="20">
        <v>1959</v>
      </c>
      <c r="BD1222" s="21">
        <v>141.61000000000001</v>
      </c>
      <c r="BE1222" s="9">
        <f t="shared" si="150"/>
        <v>264612.76452842401</v>
      </c>
      <c r="BF1222" s="9">
        <v>2196453.3495999998</v>
      </c>
      <c r="BG1222" s="9">
        <v>33412.713799999998</v>
      </c>
      <c r="BH1222" s="9">
        <v>192469.70930000002</v>
      </c>
      <c r="BI1222" s="9">
        <v>72673.621632819501</v>
      </c>
      <c r="BJ1222" s="9">
        <v>695943.85510000004</v>
      </c>
      <c r="BK1222" s="9">
        <v>39094.887551939661</v>
      </c>
      <c r="BL1222" s="9">
        <v>2887245.5973524563</v>
      </c>
      <c r="BM1222" s="9">
        <f t="shared" si="151"/>
        <v>656848.96754806035</v>
      </c>
      <c r="BN1222" s="9"/>
      <c r="BO1222" s="9"/>
      <c r="BP1222" s="9"/>
      <c r="BQ1222" s="9"/>
      <c r="BR1222" s="9"/>
      <c r="BS1222" s="9"/>
      <c r="BT1222" s="9"/>
      <c r="BU1222" s="9"/>
      <c r="BV1222" s="9">
        <f t="shared" ref="BV1222:BV1285" si="154">(BE1222-inmean3)*stdfac3+outmean3</f>
        <v>264612.76452842401</v>
      </c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4"/>
      <c r="CM1222" s="4"/>
      <c r="CR1222" s="4"/>
      <c r="CS1222" s="4"/>
      <c r="CT1222" s="4"/>
      <c r="CU1222" s="4"/>
      <c r="CV1222" s="4"/>
      <c r="CW1222" s="4"/>
      <c r="CX1222" s="4"/>
      <c r="CY1222" s="4"/>
      <c r="CZ1222" s="4"/>
      <c r="DA1222" s="4"/>
      <c r="DB1222" s="4"/>
      <c r="DC1222" s="4"/>
      <c r="DD1222" s="4"/>
      <c r="DE1222" s="4"/>
      <c r="DF1222" s="4"/>
      <c r="DG1222" s="4"/>
      <c r="DH1222" s="4"/>
      <c r="DI1222" s="4"/>
      <c r="DJ1222" s="4"/>
      <c r="DK1222" s="4"/>
      <c r="DL1222" s="4"/>
      <c r="DM1222" s="4"/>
    </row>
    <row r="1223" spans="1:117">
      <c r="A1223" s="8">
        <v>1218</v>
      </c>
      <c r="B1223" s="20">
        <v>2015</v>
      </c>
      <c r="C1223" s="20">
        <v>1968</v>
      </c>
      <c r="D1223" s="21">
        <v>96.29</v>
      </c>
      <c r="E1223" s="9">
        <v>42146.065999999999</v>
      </c>
      <c r="F1223" s="9">
        <v>2042539.2401000001</v>
      </c>
      <c r="G1223" s="9">
        <v>77366.129400000005</v>
      </c>
      <c r="H1223" s="9">
        <v>380849.69699999999</v>
      </c>
      <c r="I1223" s="9">
        <v>71315.336800000005</v>
      </c>
      <c r="J1223" s="9">
        <v>59693.543100000003</v>
      </c>
      <c r="K1223" s="9">
        <v>18735.568599999999</v>
      </c>
      <c r="L1223" s="9">
        <v>2570882.3117</v>
      </c>
      <c r="M1223" s="9">
        <f t="shared" ref="M1223:M1286" si="155">J1223-K1223</f>
        <v>40957.974500000004</v>
      </c>
      <c r="N1223" s="9"/>
      <c r="O1223" s="9"/>
      <c r="P1223" s="9"/>
      <c r="Q1223" s="9"/>
      <c r="R1223" s="9"/>
      <c r="S1223" s="9"/>
      <c r="T1223" s="9"/>
      <c r="U1223" s="9"/>
      <c r="V1223" s="9">
        <f t="shared" si="152"/>
        <v>310708.06599999999</v>
      </c>
      <c r="W1223" s="9"/>
      <c r="X1223" s="9"/>
      <c r="Y1223" s="9"/>
      <c r="Z1223" s="9"/>
      <c r="AA1223" s="8">
        <v>1218</v>
      </c>
      <c r="AB1223" s="20">
        <v>2016</v>
      </c>
      <c r="AC1223" s="20">
        <v>1976</v>
      </c>
      <c r="AD1223" s="21">
        <v>78.040000000000006</v>
      </c>
      <c r="AE1223" s="9">
        <f t="shared" ref="AE1223:AE1286" si="156">SUM(AF1223:AJ1223)-SUM(AK1223:AL1223)</f>
        <v>318191.20929807285</v>
      </c>
      <c r="AF1223" s="9">
        <v>2159923.7045999998</v>
      </c>
      <c r="AG1223" s="9">
        <v>33508.915200000003</v>
      </c>
      <c r="AH1223" s="9">
        <v>206340.65219999998</v>
      </c>
      <c r="AI1223" s="9">
        <v>72162.8</v>
      </c>
      <c r="AJ1223" s="9">
        <v>677387.85329999996</v>
      </c>
      <c r="AK1223" s="9">
        <v>8936.3475175271706</v>
      </c>
      <c r="AL1223" s="9">
        <v>2822196.3684843997</v>
      </c>
      <c r="AM1223" s="9">
        <f t="shared" ref="AM1223:AM1286" si="157">AJ1223-AK1223</f>
        <v>668451.50578247278</v>
      </c>
      <c r="AN1223" s="9"/>
      <c r="AO1223" s="9"/>
      <c r="AP1223" s="9"/>
      <c r="AQ1223" s="9"/>
      <c r="AR1223" s="9"/>
      <c r="AS1223" s="9"/>
      <c r="AT1223" s="9"/>
      <c r="AU1223" s="9"/>
      <c r="AV1223" s="9">
        <f t="shared" si="153"/>
        <v>318191.20929807285</v>
      </c>
      <c r="AW1223" s="9"/>
      <c r="AX1223" s="9"/>
      <c r="AY1223" s="9"/>
      <c r="AZ1223" s="9"/>
      <c r="BA1223" s="20">
        <v>1218</v>
      </c>
      <c r="BB1223" s="20">
        <v>2017</v>
      </c>
      <c r="BC1223" s="20">
        <v>1977</v>
      </c>
      <c r="BD1223" s="21">
        <v>137.30000000000001</v>
      </c>
      <c r="BE1223" s="9">
        <f t="shared" ref="BE1223:BE1286" si="158">SUM(BF1223:BJ1223)-SUM(BK1223:BL1223)</f>
        <v>-317444.23825599812</v>
      </c>
      <c r="BF1223" s="9">
        <v>2179523.6666000001</v>
      </c>
      <c r="BG1223" s="9">
        <v>33412.713799999998</v>
      </c>
      <c r="BH1223" s="9">
        <v>176949.92620000002</v>
      </c>
      <c r="BI1223" s="9">
        <v>130977.773448398</v>
      </c>
      <c r="BJ1223" s="9">
        <v>111976.0061</v>
      </c>
      <c r="BK1223" s="9">
        <v>110217.75145193966</v>
      </c>
      <c r="BL1223" s="9">
        <v>2840066.5729524563</v>
      </c>
      <c r="BM1223" s="9">
        <f t="shared" ref="BM1223:BM1286" si="159">BJ1223-BK1223</f>
        <v>1758.2546480603341</v>
      </c>
      <c r="BN1223" s="9"/>
      <c r="BO1223" s="9"/>
      <c r="BP1223" s="9"/>
      <c r="BQ1223" s="9"/>
      <c r="BR1223" s="9"/>
      <c r="BS1223" s="9"/>
      <c r="BT1223" s="9"/>
      <c r="BU1223" s="9"/>
      <c r="BV1223" s="9">
        <f t="shared" si="154"/>
        <v>-317444.23825599812</v>
      </c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</row>
    <row r="1224" spans="1:117">
      <c r="A1224" s="8">
        <v>1219</v>
      </c>
      <c r="B1224" s="20">
        <v>2015</v>
      </c>
      <c r="C1224" s="20">
        <v>1989</v>
      </c>
      <c r="D1224" s="21">
        <v>92.99</v>
      </c>
      <c r="E1224" s="9">
        <v>43028.9709</v>
      </c>
      <c r="F1224" s="9">
        <v>2026877.5131999999</v>
      </c>
      <c r="G1224" s="9">
        <v>77366.129400000005</v>
      </c>
      <c r="H1224" s="9">
        <v>380483.33880000003</v>
      </c>
      <c r="I1224" s="9">
        <v>72691.199600000007</v>
      </c>
      <c r="J1224" s="9">
        <v>64044.3269</v>
      </c>
      <c r="K1224" s="9">
        <v>0</v>
      </c>
      <c r="L1224" s="9">
        <v>2578433.537</v>
      </c>
      <c r="M1224" s="9">
        <f t="shared" si="155"/>
        <v>64044.3269</v>
      </c>
      <c r="N1224" s="9"/>
      <c r="O1224" s="9"/>
      <c r="P1224" s="9"/>
      <c r="Q1224" s="9"/>
      <c r="R1224" s="9"/>
      <c r="S1224" s="9"/>
      <c r="T1224" s="9"/>
      <c r="U1224" s="9"/>
      <c r="V1224" s="9">
        <f t="shared" si="152"/>
        <v>311590.97090000001</v>
      </c>
      <c r="W1224" s="9"/>
      <c r="X1224" s="9"/>
      <c r="Y1224" s="9"/>
      <c r="Z1224" s="9"/>
      <c r="AA1224" s="8">
        <v>1219</v>
      </c>
      <c r="AB1224" s="20">
        <v>2016</v>
      </c>
      <c r="AC1224" s="20">
        <v>1999</v>
      </c>
      <c r="AD1224" s="21">
        <v>133.88999999999999</v>
      </c>
      <c r="AE1224" s="9">
        <f t="shared" si="156"/>
        <v>39059.974198072683</v>
      </c>
      <c r="AF1224" s="9">
        <v>2107694.9213999999</v>
      </c>
      <c r="AG1224" s="9">
        <v>33508.915200000003</v>
      </c>
      <c r="AH1224" s="9">
        <v>204854.89439999999</v>
      </c>
      <c r="AI1224" s="9">
        <v>77744.440100000007</v>
      </c>
      <c r="AJ1224" s="9">
        <v>436933.08439999999</v>
      </c>
      <c r="AK1224" s="9">
        <v>9055.1629175271701</v>
      </c>
      <c r="AL1224" s="9">
        <v>2812621.1183843999</v>
      </c>
      <c r="AM1224" s="9">
        <f t="shared" si="157"/>
        <v>427877.9214824728</v>
      </c>
      <c r="AN1224" s="9"/>
      <c r="AO1224" s="9"/>
      <c r="AP1224" s="9"/>
      <c r="AQ1224" s="9"/>
      <c r="AR1224" s="9"/>
      <c r="AS1224" s="9"/>
      <c r="AT1224" s="9"/>
      <c r="AU1224" s="9"/>
      <c r="AV1224" s="9">
        <f t="shared" si="153"/>
        <v>39059.974198072683</v>
      </c>
      <c r="AW1224" s="9"/>
      <c r="AX1224" s="9"/>
      <c r="AY1224" s="9"/>
      <c r="AZ1224" s="9"/>
      <c r="BA1224" s="20">
        <v>1219</v>
      </c>
      <c r="BB1224" s="20">
        <v>2017</v>
      </c>
      <c r="BC1224" s="20">
        <v>2000</v>
      </c>
      <c r="BD1224" s="21">
        <v>82.51</v>
      </c>
      <c r="BE1224" s="9">
        <f t="shared" si="158"/>
        <v>32156.835912366863</v>
      </c>
      <c r="BF1224" s="9">
        <v>2118229.2905000001</v>
      </c>
      <c r="BG1224" s="9">
        <v>33412.713799999998</v>
      </c>
      <c r="BH1224" s="9">
        <v>191533.23550000001</v>
      </c>
      <c r="BI1224" s="9">
        <v>76191.732016763199</v>
      </c>
      <c r="BJ1224" s="9">
        <v>525540.99129999999</v>
      </c>
      <c r="BK1224" s="9">
        <v>41028.228151939664</v>
      </c>
      <c r="BL1224" s="9">
        <v>2871722.8990524565</v>
      </c>
      <c r="BM1224" s="9">
        <f t="shared" si="159"/>
        <v>484512.7631480603</v>
      </c>
      <c r="BN1224" s="9"/>
      <c r="BO1224" s="9"/>
      <c r="BP1224" s="9"/>
      <c r="BQ1224" s="9"/>
      <c r="BR1224" s="9"/>
      <c r="BS1224" s="9"/>
      <c r="BT1224" s="9"/>
      <c r="BU1224" s="9"/>
      <c r="BV1224" s="9">
        <f t="shared" si="154"/>
        <v>32156.835912366863</v>
      </c>
      <c r="BW1224" s="4"/>
      <c r="BX1224" s="4"/>
      <c r="BY1224" s="4"/>
      <c r="BZ1224" s="4"/>
      <c r="CA1224" s="4"/>
      <c r="CB1224" s="4"/>
      <c r="CC1224" s="4"/>
      <c r="CD1224" s="4"/>
      <c r="CE1224" s="4"/>
      <c r="CF1224" s="4"/>
      <c r="CG1224" s="4"/>
      <c r="CH1224" s="4"/>
      <c r="CI1224" s="4"/>
      <c r="CJ1224" s="4"/>
      <c r="CK1224" s="4"/>
      <c r="CL1224" s="4"/>
      <c r="CM1224" s="4"/>
      <c r="CR1224" s="4"/>
      <c r="CS1224" s="4"/>
      <c r="CT1224" s="4"/>
      <c r="CU1224" s="4"/>
      <c r="CV1224" s="4"/>
      <c r="CW1224" s="4"/>
      <c r="CX1224" s="4"/>
      <c r="CY1224" s="4"/>
      <c r="CZ1224" s="4"/>
      <c r="DA1224" s="4"/>
      <c r="DB1224" s="4"/>
      <c r="DC1224" s="4"/>
      <c r="DD1224" s="4"/>
      <c r="DE1224" s="4"/>
      <c r="DF1224" s="4"/>
      <c r="DG1224" s="4"/>
      <c r="DH1224" s="4"/>
      <c r="DI1224" s="4"/>
      <c r="DJ1224" s="4"/>
      <c r="DK1224" s="4"/>
      <c r="DL1224" s="4"/>
      <c r="DM1224" s="4"/>
    </row>
    <row r="1225" spans="1:117">
      <c r="A1225" s="8">
        <v>1220</v>
      </c>
      <c r="B1225" s="20">
        <v>2015</v>
      </c>
      <c r="C1225" s="20">
        <v>1966</v>
      </c>
      <c r="D1225" s="21">
        <v>89.68</v>
      </c>
      <c r="E1225" s="9">
        <v>41389.899400000002</v>
      </c>
      <c r="F1225" s="9">
        <v>2022783.8615999999</v>
      </c>
      <c r="G1225" s="9">
        <v>77366.129400000005</v>
      </c>
      <c r="H1225" s="9">
        <v>379963.1299</v>
      </c>
      <c r="I1225" s="9">
        <v>74644.850999999995</v>
      </c>
      <c r="J1225" s="9">
        <v>63757.766300000003</v>
      </c>
      <c r="K1225" s="9">
        <v>6555.1288999999997</v>
      </c>
      <c r="L1225" s="9">
        <v>2570570.7099000001</v>
      </c>
      <c r="M1225" s="9">
        <f t="shared" si="155"/>
        <v>57202.637400000007</v>
      </c>
      <c r="N1225" s="9"/>
      <c r="O1225" s="9"/>
      <c r="P1225" s="9"/>
      <c r="Q1225" s="9"/>
      <c r="R1225" s="9"/>
      <c r="S1225" s="9"/>
      <c r="T1225" s="9"/>
      <c r="U1225" s="9"/>
      <c r="V1225" s="9">
        <f t="shared" si="152"/>
        <v>309951.89939999999</v>
      </c>
      <c r="W1225" s="9"/>
      <c r="X1225" s="9"/>
      <c r="Y1225" s="9"/>
      <c r="Z1225" s="9"/>
      <c r="AA1225" s="8">
        <v>1220</v>
      </c>
      <c r="AB1225" s="20">
        <v>2016</v>
      </c>
      <c r="AC1225" s="20">
        <v>1975</v>
      </c>
      <c r="AD1225" s="21">
        <v>170.14</v>
      </c>
      <c r="AE1225" s="9">
        <f t="shared" si="156"/>
        <v>167281.09729807312</v>
      </c>
      <c r="AF1225" s="9">
        <v>2164132.7348000002</v>
      </c>
      <c r="AG1225" s="9">
        <v>33508.915200000003</v>
      </c>
      <c r="AH1225" s="9">
        <v>202378.7561</v>
      </c>
      <c r="AI1225" s="9">
        <v>87046.705700000006</v>
      </c>
      <c r="AJ1225" s="9">
        <v>483154.69640000002</v>
      </c>
      <c r="AK1225" s="9">
        <v>17802.79871752717</v>
      </c>
      <c r="AL1225" s="9">
        <v>2785137.9121843996</v>
      </c>
      <c r="AM1225" s="9">
        <f t="shared" si="157"/>
        <v>465351.89768247283</v>
      </c>
      <c r="AN1225" s="9"/>
      <c r="AO1225" s="9"/>
      <c r="AP1225" s="9"/>
      <c r="AQ1225" s="9"/>
      <c r="AR1225" s="9"/>
      <c r="AS1225" s="9"/>
      <c r="AT1225" s="9"/>
      <c r="AU1225" s="9"/>
      <c r="AV1225" s="9">
        <f t="shared" si="153"/>
        <v>167281.09729807312</v>
      </c>
      <c r="AW1225" s="9"/>
      <c r="AX1225" s="9"/>
      <c r="AY1225" s="9"/>
      <c r="AZ1225" s="9"/>
      <c r="BA1225" s="20">
        <v>1220</v>
      </c>
      <c r="BB1225" s="20">
        <v>2017</v>
      </c>
      <c r="BC1225" s="20">
        <v>1976</v>
      </c>
      <c r="BD1225" s="21">
        <v>78.040000000000006</v>
      </c>
      <c r="BE1225" s="9">
        <f t="shared" si="158"/>
        <v>383987.28617553366</v>
      </c>
      <c r="BF1225" s="9">
        <v>2200153.4423000002</v>
      </c>
      <c r="BG1225" s="9">
        <v>33412.713799999998</v>
      </c>
      <c r="BH1225" s="9">
        <v>193614.7965</v>
      </c>
      <c r="BI1225" s="9">
        <v>68371.799979930001</v>
      </c>
      <c r="BJ1225" s="9">
        <v>831379.71360000002</v>
      </c>
      <c r="BK1225" s="9">
        <v>38662.738851939663</v>
      </c>
      <c r="BL1225" s="9">
        <v>2904282.4411524567</v>
      </c>
      <c r="BM1225" s="9">
        <f t="shared" si="159"/>
        <v>792716.97474806034</v>
      </c>
      <c r="BN1225" s="9"/>
      <c r="BO1225" s="9"/>
      <c r="BP1225" s="9"/>
      <c r="BQ1225" s="9"/>
      <c r="BR1225" s="9"/>
      <c r="BS1225" s="9"/>
      <c r="BT1225" s="9"/>
      <c r="BU1225" s="9"/>
      <c r="BV1225" s="9">
        <f t="shared" si="154"/>
        <v>383987.28617553366</v>
      </c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4"/>
      <c r="DE1225" s="4"/>
      <c r="DF1225" s="4"/>
      <c r="DG1225" s="4"/>
      <c r="DH1225" s="4"/>
      <c r="DI1225" s="4"/>
      <c r="DJ1225" s="4"/>
      <c r="DK1225" s="4"/>
      <c r="DL1225" s="4"/>
      <c r="DM1225" s="4"/>
    </row>
    <row r="1226" spans="1:117">
      <c r="A1226" s="8">
        <v>1221</v>
      </c>
      <c r="B1226" s="20">
        <v>2015</v>
      </c>
      <c r="C1226" s="20">
        <v>1989</v>
      </c>
      <c r="D1226" s="21">
        <v>92.99</v>
      </c>
      <c r="E1226" s="9">
        <v>83944.116599999994</v>
      </c>
      <c r="F1226" s="9">
        <v>2050668.3844999999</v>
      </c>
      <c r="G1226" s="9">
        <v>77366.129400000005</v>
      </c>
      <c r="H1226" s="9">
        <v>380423.35889999999</v>
      </c>
      <c r="I1226" s="9">
        <v>72916.455000000002</v>
      </c>
      <c r="J1226" s="9">
        <v>78118.9614</v>
      </c>
      <c r="K1226" s="9">
        <v>1419.6316999999999</v>
      </c>
      <c r="L1226" s="9">
        <v>2574129.5408000001</v>
      </c>
      <c r="M1226" s="9">
        <f t="shared" si="155"/>
        <v>76699.329700000002</v>
      </c>
      <c r="N1226" s="9"/>
      <c r="O1226" s="9"/>
      <c r="P1226" s="9"/>
      <c r="Q1226" s="9"/>
      <c r="R1226" s="9"/>
      <c r="S1226" s="9"/>
      <c r="T1226" s="9"/>
      <c r="U1226" s="9"/>
      <c r="V1226" s="9">
        <f t="shared" si="152"/>
        <v>352506.11660000001</v>
      </c>
      <c r="W1226" s="9"/>
      <c r="X1226" s="9"/>
      <c r="Y1226" s="9"/>
      <c r="Z1226" s="9"/>
      <c r="AA1226" s="8">
        <v>1221</v>
      </c>
      <c r="AB1226" s="20">
        <v>2016</v>
      </c>
      <c r="AC1226" s="20">
        <v>1931</v>
      </c>
      <c r="AD1226" s="21">
        <v>132.94</v>
      </c>
      <c r="AE1226" s="9">
        <f t="shared" si="156"/>
        <v>-218827.97290192684</v>
      </c>
      <c r="AF1226" s="9">
        <v>2182334.0652000001</v>
      </c>
      <c r="AG1226" s="9">
        <v>33508.915200000003</v>
      </c>
      <c r="AH1226" s="9">
        <v>181967.10919999998</v>
      </c>
      <c r="AI1226" s="9">
        <v>163728.432</v>
      </c>
      <c r="AJ1226" s="9">
        <v>136751.56780000002</v>
      </c>
      <c r="AK1226" s="9">
        <v>157517.70391752713</v>
      </c>
      <c r="AL1226" s="9">
        <v>2759600.3583843997</v>
      </c>
      <c r="AM1226" s="9">
        <f t="shared" si="157"/>
        <v>-20766.136117527116</v>
      </c>
      <c r="AN1226" s="9"/>
      <c r="AO1226" s="9"/>
      <c r="AP1226" s="9"/>
      <c r="AQ1226" s="9"/>
      <c r="AR1226" s="9"/>
      <c r="AS1226" s="9"/>
      <c r="AT1226" s="9"/>
      <c r="AU1226" s="9"/>
      <c r="AV1226" s="9">
        <f t="shared" si="153"/>
        <v>-218827.97290192684</v>
      </c>
      <c r="AW1226" s="9"/>
      <c r="AX1226" s="9"/>
      <c r="AY1226" s="9"/>
      <c r="AZ1226" s="9"/>
      <c r="BA1226" s="20">
        <v>1221</v>
      </c>
      <c r="BB1226" s="20">
        <v>2017</v>
      </c>
      <c r="BC1226" s="20">
        <v>1932</v>
      </c>
      <c r="BD1226" s="21">
        <v>141.41</v>
      </c>
      <c r="BE1226" s="9">
        <f t="shared" si="158"/>
        <v>-235447.72683886159</v>
      </c>
      <c r="BF1226" s="9">
        <v>2194384.7456999999</v>
      </c>
      <c r="BG1226" s="9">
        <v>33412.713799999998</v>
      </c>
      <c r="BH1226" s="9">
        <v>181132.85250000001</v>
      </c>
      <c r="BI1226" s="9">
        <v>115263.50906553501</v>
      </c>
      <c r="BJ1226" s="9">
        <v>254918.04819999999</v>
      </c>
      <c r="BK1226" s="9">
        <v>148745.17965193966</v>
      </c>
      <c r="BL1226" s="9">
        <v>2865814.4164524567</v>
      </c>
      <c r="BM1226" s="9">
        <f t="shared" si="159"/>
        <v>106172.86854806033</v>
      </c>
      <c r="BN1226" s="9"/>
      <c r="BO1226" s="9"/>
      <c r="BP1226" s="9"/>
      <c r="BQ1226" s="9"/>
      <c r="BR1226" s="9"/>
      <c r="BS1226" s="9"/>
      <c r="BT1226" s="9"/>
      <c r="BU1226" s="9"/>
      <c r="BV1226" s="9">
        <f t="shared" si="154"/>
        <v>-235447.72683886159</v>
      </c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</row>
    <row r="1227" spans="1:117">
      <c r="A1227" s="8">
        <v>1222</v>
      </c>
      <c r="B1227" s="20">
        <v>2015</v>
      </c>
      <c r="C1227" s="20">
        <v>1968</v>
      </c>
      <c r="D1227" s="21">
        <v>96.29</v>
      </c>
      <c r="E1227" s="9">
        <v>31108.152399999999</v>
      </c>
      <c r="F1227" s="9">
        <v>2024879.382</v>
      </c>
      <c r="G1227" s="9">
        <v>77366.129400000005</v>
      </c>
      <c r="H1227" s="9">
        <v>380858.69170000002</v>
      </c>
      <c r="I1227" s="9">
        <v>71281.557100000005</v>
      </c>
      <c r="J1227" s="9">
        <v>59499.427199999998</v>
      </c>
      <c r="K1227" s="9">
        <v>9840.9328999999998</v>
      </c>
      <c r="L1227" s="9">
        <v>2572936.1019000001</v>
      </c>
      <c r="M1227" s="9">
        <f t="shared" si="155"/>
        <v>49658.494299999998</v>
      </c>
      <c r="N1227" s="9"/>
      <c r="O1227" s="9"/>
      <c r="P1227" s="9"/>
      <c r="Q1227" s="9"/>
      <c r="R1227" s="9"/>
      <c r="S1227" s="9"/>
      <c r="T1227" s="9"/>
      <c r="U1227" s="9"/>
      <c r="V1227" s="9">
        <f t="shared" si="152"/>
        <v>299670.15240000002</v>
      </c>
      <c r="W1227" s="9"/>
      <c r="X1227" s="9"/>
      <c r="Y1227" s="9"/>
      <c r="Z1227" s="9"/>
      <c r="AA1227" s="8">
        <v>1222</v>
      </c>
      <c r="AB1227" s="20">
        <v>2016</v>
      </c>
      <c r="AC1227" s="20">
        <v>2006</v>
      </c>
      <c r="AD1227" s="21">
        <v>123.71</v>
      </c>
      <c r="AE1227" s="9">
        <f t="shared" si="156"/>
        <v>28597.229398073629</v>
      </c>
      <c r="AF1227" s="9">
        <v>2164328.27</v>
      </c>
      <c r="AG1227" s="9">
        <v>33508.915200000003</v>
      </c>
      <c r="AH1227" s="9">
        <v>203929.36289999998</v>
      </c>
      <c r="AI1227" s="9">
        <v>81221.442999999999</v>
      </c>
      <c r="AJ1227" s="9">
        <v>355235.80590000004</v>
      </c>
      <c r="AK1227" s="9">
        <v>19023.331717527173</v>
      </c>
      <c r="AL1227" s="9">
        <v>2790603.2358843996</v>
      </c>
      <c r="AM1227" s="9">
        <f t="shared" si="157"/>
        <v>336212.47418247286</v>
      </c>
      <c r="AN1227" s="9"/>
      <c r="AO1227" s="9"/>
      <c r="AP1227" s="9"/>
      <c r="AQ1227" s="9"/>
      <c r="AR1227" s="9"/>
      <c r="AS1227" s="9"/>
      <c r="AT1227" s="9"/>
      <c r="AU1227" s="9"/>
      <c r="AV1227" s="9">
        <f t="shared" si="153"/>
        <v>28597.229398073629</v>
      </c>
      <c r="AW1227" s="9"/>
      <c r="AX1227" s="9"/>
      <c r="AY1227" s="9"/>
      <c r="AZ1227" s="9"/>
      <c r="BA1227" s="20">
        <v>1222</v>
      </c>
      <c r="BB1227" s="20">
        <v>2017</v>
      </c>
      <c r="BC1227" s="20">
        <v>2007</v>
      </c>
      <c r="BD1227" s="21">
        <v>128.85</v>
      </c>
      <c r="BE1227" s="9">
        <f t="shared" si="158"/>
        <v>-130297.28330189548</v>
      </c>
      <c r="BF1227" s="9">
        <v>2156861.7511999998</v>
      </c>
      <c r="BG1227" s="9">
        <v>33412.713799999998</v>
      </c>
      <c r="BH1227" s="9">
        <v>191152.27610000002</v>
      </c>
      <c r="BI1227" s="9">
        <v>77622.906402500899</v>
      </c>
      <c r="BJ1227" s="9">
        <v>318310.8909</v>
      </c>
      <c r="BK1227" s="9">
        <v>49132.615651939661</v>
      </c>
      <c r="BL1227" s="9">
        <v>2858525.2060524565</v>
      </c>
      <c r="BM1227" s="9">
        <f t="shared" si="159"/>
        <v>269178.27524806035</v>
      </c>
      <c r="BN1227" s="9"/>
      <c r="BO1227" s="9"/>
      <c r="BP1227" s="9"/>
      <c r="BQ1227" s="9"/>
      <c r="BR1227" s="9"/>
      <c r="BS1227" s="9"/>
      <c r="BT1227" s="9"/>
      <c r="BU1227" s="9"/>
      <c r="BV1227" s="9">
        <f t="shared" si="154"/>
        <v>-130297.28330189548</v>
      </c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  <c r="CG1227" s="4"/>
      <c r="CH1227" s="4"/>
      <c r="CI1227" s="4"/>
      <c r="CJ1227" s="4"/>
      <c r="CK1227" s="4"/>
      <c r="CL1227" s="4"/>
      <c r="CM1227" s="4"/>
      <c r="CR1227" s="4"/>
      <c r="CS1227" s="4"/>
      <c r="CT1227" s="4"/>
      <c r="CU1227" s="4"/>
      <c r="CV1227" s="4"/>
      <c r="CW1227" s="4"/>
      <c r="CX1227" s="4"/>
      <c r="CY1227" s="4"/>
      <c r="CZ1227" s="4"/>
      <c r="DA1227" s="4"/>
      <c r="DB1227" s="4"/>
      <c r="DC1227" s="4"/>
      <c r="DD1227" s="4"/>
      <c r="DE1227" s="4"/>
      <c r="DF1227" s="4"/>
      <c r="DG1227" s="4"/>
      <c r="DH1227" s="4"/>
      <c r="DI1227" s="4"/>
      <c r="DJ1227" s="4"/>
      <c r="DK1227" s="4"/>
      <c r="DL1227" s="4"/>
      <c r="DM1227" s="4"/>
    </row>
    <row r="1228" spans="1:117">
      <c r="A1228" s="8">
        <v>1223</v>
      </c>
      <c r="B1228" s="20">
        <v>2015</v>
      </c>
      <c r="C1228" s="20">
        <v>1983</v>
      </c>
      <c r="D1228" s="21">
        <v>122.32</v>
      </c>
      <c r="E1228" s="9">
        <v>68304.404200000004</v>
      </c>
      <c r="F1228" s="9">
        <v>2069097.3622000001</v>
      </c>
      <c r="G1228" s="9">
        <v>77366.129400000005</v>
      </c>
      <c r="H1228" s="9">
        <v>380566.07799999998</v>
      </c>
      <c r="I1228" s="9">
        <v>72380.471699999995</v>
      </c>
      <c r="J1228" s="9">
        <v>43163.623200000002</v>
      </c>
      <c r="K1228" s="9">
        <v>4885.7497000000003</v>
      </c>
      <c r="L1228" s="9">
        <v>2569383.5104999999</v>
      </c>
      <c r="M1228" s="9">
        <f t="shared" si="155"/>
        <v>38277.873500000002</v>
      </c>
      <c r="N1228" s="9"/>
      <c r="O1228" s="9"/>
      <c r="P1228" s="9"/>
      <c r="Q1228" s="9"/>
      <c r="R1228" s="9"/>
      <c r="S1228" s="9"/>
      <c r="T1228" s="9"/>
      <c r="U1228" s="9"/>
      <c r="V1228" s="9">
        <f t="shared" si="152"/>
        <v>336866.40419999999</v>
      </c>
      <c r="W1228" s="9"/>
      <c r="X1228" s="9"/>
      <c r="Y1228" s="9"/>
      <c r="Z1228" s="9"/>
      <c r="AA1228" s="8">
        <v>1223</v>
      </c>
      <c r="AB1228" s="20">
        <v>2016</v>
      </c>
      <c r="AC1228" s="20">
        <v>1944</v>
      </c>
      <c r="AD1228" s="21">
        <v>106.97</v>
      </c>
      <c r="AE1228" s="9">
        <f t="shared" si="156"/>
        <v>-210285.5188019271</v>
      </c>
      <c r="AF1228" s="9">
        <v>2204957.7099000001</v>
      </c>
      <c r="AG1228" s="9">
        <v>33508.915200000003</v>
      </c>
      <c r="AH1228" s="9">
        <v>187702.5637</v>
      </c>
      <c r="AI1228" s="9">
        <v>142181.6868</v>
      </c>
      <c r="AJ1228" s="9">
        <v>73833.370200000005</v>
      </c>
      <c r="AK1228" s="9">
        <v>96865.700617527167</v>
      </c>
      <c r="AL1228" s="9">
        <v>2755604.0639843997</v>
      </c>
      <c r="AM1228" s="9">
        <f t="shared" si="157"/>
        <v>-23032.330417527162</v>
      </c>
      <c r="AN1228" s="9"/>
      <c r="AO1228" s="9"/>
      <c r="AP1228" s="9"/>
      <c r="AQ1228" s="9"/>
      <c r="AR1228" s="9"/>
      <c r="AS1228" s="9"/>
      <c r="AT1228" s="9"/>
      <c r="AU1228" s="9"/>
      <c r="AV1228" s="9">
        <f t="shared" si="153"/>
        <v>-210285.5188019271</v>
      </c>
      <c r="AW1228" s="9"/>
      <c r="AX1228" s="9"/>
      <c r="AY1228" s="9"/>
      <c r="AZ1228" s="9"/>
      <c r="BA1228" s="20">
        <v>1223</v>
      </c>
      <c r="BB1228" s="20">
        <v>2017</v>
      </c>
      <c r="BC1228" s="20">
        <v>1945</v>
      </c>
      <c r="BD1228" s="21">
        <v>140.66</v>
      </c>
      <c r="BE1228" s="9">
        <f t="shared" si="158"/>
        <v>-258973.96281040879</v>
      </c>
      <c r="BF1228" s="9">
        <v>2201999.7451999998</v>
      </c>
      <c r="BG1228" s="9">
        <v>33412.713799999998</v>
      </c>
      <c r="BH1228" s="9">
        <v>176601.9093</v>
      </c>
      <c r="BI1228" s="9">
        <v>132285.19049398799</v>
      </c>
      <c r="BJ1228" s="9">
        <v>207326.0502</v>
      </c>
      <c r="BK1228" s="9">
        <v>158442.12705193966</v>
      </c>
      <c r="BL1228" s="9">
        <v>2852157.4447524566</v>
      </c>
      <c r="BM1228" s="9">
        <f t="shared" si="159"/>
        <v>48883.923148060334</v>
      </c>
      <c r="BN1228" s="9"/>
      <c r="BO1228" s="9"/>
      <c r="BP1228" s="9"/>
      <c r="BQ1228" s="9"/>
      <c r="BR1228" s="9"/>
      <c r="BS1228" s="9"/>
      <c r="BT1228" s="9"/>
      <c r="BU1228" s="9"/>
      <c r="BV1228" s="9">
        <f t="shared" si="154"/>
        <v>-258973.96281040879</v>
      </c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</row>
    <row r="1229" spans="1:117">
      <c r="A1229" s="8">
        <v>1224</v>
      </c>
      <c r="B1229" s="20">
        <v>2015</v>
      </c>
      <c r="C1229" s="20">
        <v>1952</v>
      </c>
      <c r="D1229" s="21">
        <v>113.3</v>
      </c>
      <c r="E1229" s="9">
        <v>43989.84</v>
      </c>
      <c r="F1229" s="9">
        <v>2044700.3091</v>
      </c>
      <c r="G1229" s="9">
        <v>77366.129400000005</v>
      </c>
      <c r="H1229" s="9">
        <v>379970.97029999999</v>
      </c>
      <c r="I1229" s="9">
        <v>74615.406300000002</v>
      </c>
      <c r="J1229" s="9">
        <v>47561.0092</v>
      </c>
      <c r="K1229" s="9">
        <v>3535.0855999999999</v>
      </c>
      <c r="L1229" s="9">
        <v>2576688.8986999998</v>
      </c>
      <c r="M1229" s="9">
        <f t="shared" si="155"/>
        <v>44025.923600000002</v>
      </c>
      <c r="N1229" s="9"/>
      <c r="O1229" s="9"/>
      <c r="P1229" s="9"/>
      <c r="Q1229" s="9"/>
      <c r="R1229" s="9"/>
      <c r="S1229" s="9"/>
      <c r="T1229" s="9"/>
      <c r="U1229" s="9"/>
      <c r="V1229" s="9">
        <f t="shared" si="152"/>
        <v>312551.84000000003</v>
      </c>
      <c r="W1229" s="9"/>
      <c r="X1229" s="9"/>
      <c r="Y1229" s="9"/>
      <c r="Z1229" s="9"/>
      <c r="AA1229" s="8">
        <v>1224</v>
      </c>
      <c r="AB1229" s="20">
        <v>2016</v>
      </c>
      <c r="AC1229" s="20">
        <v>1977</v>
      </c>
      <c r="AD1229" s="21">
        <v>137.30000000000001</v>
      </c>
      <c r="AE1229" s="9">
        <f t="shared" si="156"/>
        <v>-234871.22270192718</v>
      </c>
      <c r="AF1229" s="9">
        <v>2162846.5548999999</v>
      </c>
      <c r="AG1229" s="9">
        <v>33508.915200000003</v>
      </c>
      <c r="AH1229" s="9">
        <v>191939.0478</v>
      </c>
      <c r="AI1229" s="9">
        <v>126266.219</v>
      </c>
      <c r="AJ1229" s="9">
        <v>78679.444600000003</v>
      </c>
      <c r="AK1229" s="9">
        <v>72674.090317527167</v>
      </c>
      <c r="AL1229" s="9">
        <v>2755437.3138843998</v>
      </c>
      <c r="AM1229" s="9">
        <f t="shared" si="157"/>
        <v>6005.3542824728356</v>
      </c>
      <c r="AN1229" s="9"/>
      <c r="AO1229" s="9"/>
      <c r="AP1229" s="9"/>
      <c r="AQ1229" s="9"/>
      <c r="AR1229" s="9"/>
      <c r="AS1229" s="9"/>
      <c r="AT1229" s="9"/>
      <c r="AU1229" s="9"/>
      <c r="AV1229" s="9">
        <f t="shared" si="153"/>
        <v>-234871.22270192718</v>
      </c>
      <c r="AW1229" s="9"/>
      <c r="AX1229" s="9"/>
      <c r="AY1229" s="9"/>
      <c r="AZ1229" s="9"/>
      <c r="BA1229" s="20">
        <v>1224</v>
      </c>
      <c r="BB1229" s="20">
        <v>2017</v>
      </c>
      <c r="BC1229" s="20">
        <v>1978</v>
      </c>
      <c r="BD1229" s="21">
        <v>107.46</v>
      </c>
      <c r="BE1229" s="9">
        <f t="shared" si="158"/>
        <v>-50232.643836169969</v>
      </c>
      <c r="BF1229" s="9">
        <v>2176899.0153999999</v>
      </c>
      <c r="BG1229" s="9">
        <v>33412.713799999998</v>
      </c>
      <c r="BH1229" s="9">
        <v>191986.62830000001</v>
      </c>
      <c r="BI1229" s="9">
        <v>74488.442568226805</v>
      </c>
      <c r="BJ1229" s="9">
        <v>374531.261</v>
      </c>
      <c r="BK1229" s="9">
        <v>45451.527751939662</v>
      </c>
      <c r="BL1229" s="9">
        <v>2856099.1771524567</v>
      </c>
      <c r="BM1229" s="9">
        <f t="shared" si="159"/>
        <v>329079.73324806034</v>
      </c>
      <c r="BN1229" s="9"/>
      <c r="BO1229" s="9"/>
      <c r="BP1229" s="9"/>
      <c r="BQ1229" s="9"/>
      <c r="BR1229" s="9"/>
      <c r="BS1229" s="9"/>
      <c r="BT1229" s="9"/>
      <c r="BU1229" s="9"/>
      <c r="BV1229" s="9">
        <f t="shared" si="154"/>
        <v>-50232.643836169969</v>
      </c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R1229" s="4"/>
      <c r="CS1229" s="4"/>
      <c r="CT1229" s="4"/>
      <c r="CU1229" s="4"/>
      <c r="CV1229" s="4"/>
      <c r="CW1229" s="4"/>
      <c r="CX1229" s="4"/>
      <c r="CY1229" s="4"/>
      <c r="CZ1229" s="4"/>
      <c r="DA1229" s="4"/>
      <c r="DB1229" s="4"/>
      <c r="DC1229" s="4"/>
      <c r="DD1229" s="4"/>
      <c r="DE1229" s="4"/>
      <c r="DF1229" s="4"/>
      <c r="DG1229" s="4"/>
      <c r="DH1229" s="4"/>
      <c r="DI1229" s="4"/>
      <c r="DJ1229" s="4"/>
      <c r="DK1229" s="4"/>
      <c r="DL1229" s="4"/>
      <c r="DM1229" s="4"/>
    </row>
    <row r="1230" spans="1:117">
      <c r="A1230" s="8">
        <v>1225</v>
      </c>
      <c r="B1230" s="20">
        <v>2015</v>
      </c>
      <c r="C1230" s="20">
        <v>1998</v>
      </c>
      <c r="D1230" s="21">
        <v>105.25</v>
      </c>
      <c r="E1230" s="9">
        <v>103251.91590000001</v>
      </c>
      <c r="F1230" s="9">
        <v>2060570.1645</v>
      </c>
      <c r="G1230" s="9">
        <v>77366.129400000005</v>
      </c>
      <c r="H1230" s="9">
        <v>380494.70919999998</v>
      </c>
      <c r="I1230" s="9">
        <v>72648.498099999997</v>
      </c>
      <c r="J1230" s="9">
        <v>95070.255399999995</v>
      </c>
      <c r="K1230" s="9">
        <v>1152.0198</v>
      </c>
      <c r="L1230" s="9">
        <v>2581745.8209000002</v>
      </c>
      <c r="M1230" s="9">
        <f t="shared" si="155"/>
        <v>93918.2356</v>
      </c>
      <c r="N1230" s="9"/>
      <c r="O1230" s="9"/>
      <c r="P1230" s="9"/>
      <c r="Q1230" s="9"/>
      <c r="R1230" s="9"/>
      <c r="S1230" s="9"/>
      <c r="T1230" s="9"/>
      <c r="U1230" s="9"/>
      <c r="V1230" s="9">
        <f t="shared" si="152"/>
        <v>371813.91590000002</v>
      </c>
      <c r="W1230" s="9"/>
      <c r="X1230" s="9"/>
      <c r="Y1230" s="9"/>
      <c r="Z1230" s="9"/>
      <c r="AA1230" s="8">
        <v>1225</v>
      </c>
      <c r="AB1230" s="20">
        <v>2016</v>
      </c>
      <c r="AC1230" s="20">
        <v>1988</v>
      </c>
      <c r="AD1230" s="21">
        <v>120.42</v>
      </c>
      <c r="AE1230" s="9">
        <f t="shared" si="156"/>
        <v>-170668.15810192656</v>
      </c>
      <c r="AF1230" s="9">
        <v>2191826.0696999999</v>
      </c>
      <c r="AG1230" s="9">
        <v>33508.915200000003</v>
      </c>
      <c r="AH1230" s="9">
        <v>189954.019</v>
      </c>
      <c r="AI1230" s="9">
        <v>133723.50210000001</v>
      </c>
      <c r="AJ1230" s="9">
        <v>149511.59510000001</v>
      </c>
      <c r="AK1230" s="9">
        <v>112573.81631752718</v>
      </c>
      <c r="AL1230" s="9">
        <v>2756618.4428843996</v>
      </c>
      <c r="AM1230" s="9">
        <f t="shared" si="157"/>
        <v>36937.778782472829</v>
      </c>
      <c r="AN1230" s="9"/>
      <c r="AO1230" s="9"/>
      <c r="AP1230" s="9"/>
      <c r="AQ1230" s="9"/>
      <c r="AR1230" s="9"/>
      <c r="AS1230" s="9"/>
      <c r="AT1230" s="9"/>
      <c r="AU1230" s="9"/>
      <c r="AV1230" s="9">
        <f t="shared" si="153"/>
        <v>-170668.15810192656</v>
      </c>
      <c r="AW1230" s="9"/>
      <c r="AX1230" s="9"/>
      <c r="AY1230" s="9"/>
      <c r="AZ1230" s="9"/>
      <c r="BA1230" s="20">
        <v>1225</v>
      </c>
      <c r="BB1230" s="20">
        <v>2017</v>
      </c>
      <c r="BC1230" s="20">
        <v>1989</v>
      </c>
      <c r="BD1230" s="21">
        <v>135.44999999999999</v>
      </c>
      <c r="BE1230" s="9">
        <f t="shared" si="158"/>
        <v>-194700.02508069389</v>
      </c>
      <c r="BF1230" s="9">
        <v>2246985.5312999999</v>
      </c>
      <c r="BG1230" s="9">
        <v>33412.713799999998</v>
      </c>
      <c r="BH1230" s="9">
        <v>185451.0246</v>
      </c>
      <c r="BI1230" s="9">
        <v>99041.158923702198</v>
      </c>
      <c r="BJ1230" s="9">
        <v>201089.81450000001</v>
      </c>
      <c r="BK1230" s="9">
        <v>114090.21875193967</v>
      </c>
      <c r="BL1230" s="9">
        <v>2846590.0494524566</v>
      </c>
      <c r="BM1230" s="9">
        <f t="shared" si="159"/>
        <v>86999.595748060339</v>
      </c>
      <c r="BN1230" s="9"/>
      <c r="BO1230" s="9"/>
      <c r="BP1230" s="9"/>
      <c r="BQ1230" s="9"/>
      <c r="BR1230" s="9"/>
      <c r="BS1230" s="9"/>
      <c r="BT1230" s="9"/>
      <c r="BU1230" s="9"/>
      <c r="BV1230" s="9">
        <f t="shared" si="154"/>
        <v>-194700.02508069389</v>
      </c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</row>
    <row r="1231" spans="1:117">
      <c r="A1231" s="8">
        <v>1226</v>
      </c>
      <c r="B1231" s="20">
        <v>2015</v>
      </c>
      <c r="C1231" s="20">
        <v>1997</v>
      </c>
      <c r="D1231" s="21">
        <v>158.16</v>
      </c>
      <c r="E1231" s="9">
        <v>97599.215500000006</v>
      </c>
      <c r="F1231" s="9">
        <v>2023321.7235000001</v>
      </c>
      <c r="G1231" s="9">
        <v>77366.129400000005</v>
      </c>
      <c r="H1231" s="9">
        <v>380888.9277</v>
      </c>
      <c r="I1231" s="9">
        <v>71168.005399999995</v>
      </c>
      <c r="J1231" s="9">
        <v>124838.4461</v>
      </c>
      <c r="K1231" s="9">
        <v>0</v>
      </c>
      <c r="L1231" s="9">
        <v>2579984.0166000002</v>
      </c>
      <c r="M1231" s="9">
        <f t="shared" si="155"/>
        <v>124838.4461</v>
      </c>
      <c r="N1231" s="9"/>
      <c r="O1231" s="9"/>
      <c r="P1231" s="9"/>
      <c r="Q1231" s="9"/>
      <c r="R1231" s="9"/>
      <c r="S1231" s="9"/>
      <c r="T1231" s="9"/>
      <c r="U1231" s="9"/>
      <c r="V1231" s="9">
        <f t="shared" si="152"/>
        <v>366161.21550000005</v>
      </c>
      <c r="W1231" s="9"/>
      <c r="X1231" s="9"/>
      <c r="Y1231" s="9"/>
      <c r="Z1231" s="9"/>
      <c r="AA1231" s="8">
        <v>1226</v>
      </c>
      <c r="AB1231" s="20">
        <v>2016</v>
      </c>
      <c r="AC1231" s="20">
        <v>1929</v>
      </c>
      <c r="AD1231" s="21">
        <v>92.94</v>
      </c>
      <c r="AE1231" s="9">
        <f t="shared" si="156"/>
        <v>-192542.35510192625</v>
      </c>
      <c r="AF1231" s="9">
        <v>2141439.2379000001</v>
      </c>
      <c r="AG1231" s="9">
        <v>33508.915200000003</v>
      </c>
      <c r="AH1231" s="9">
        <v>192174.58129999999</v>
      </c>
      <c r="AI1231" s="9">
        <v>125381.3753</v>
      </c>
      <c r="AJ1231" s="9">
        <v>127329.55559999999</v>
      </c>
      <c r="AK1231" s="9">
        <v>52690.061917527171</v>
      </c>
      <c r="AL1231" s="9">
        <v>2759685.9584843996</v>
      </c>
      <c r="AM1231" s="9">
        <f t="shared" si="157"/>
        <v>74639.493682472821</v>
      </c>
      <c r="AN1231" s="9"/>
      <c r="AO1231" s="9"/>
      <c r="AP1231" s="9"/>
      <c r="AQ1231" s="9"/>
      <c r="AR1231" s="9"/>
      <c r="AS1231" s="9"/>
      <c r="AT1231" s="9"/>
      <c r="AU1231" s="9"/>
      <c r="AV1231" s="9">
        <f t="shared" si="153"/>
        <v>-192542.35510192625</v>
      </c>
      <c r="AW1231" s="9"/>
      <c r="AX1231" s="9"/>
      <c r="AY1231" s="9"/>
      <c r="AZ1231" s="9"/>
      <c r="BA1231" s="20">
        <v>1226</v>
      </c>
      <c r="BB1231" s="20">
        <v>2017</v>
      </c>
      <c r="BC1231" s="20">
        <v>1930</v>
      </c>
      <c r="BD1231" s="21">
        <v>85.5</v>
      </c>
      <c r="BE1231" s="9">
        <f t="shared" si="158"/>
        <v>-275297.36632417887</v>
      </c>
      <c r="BF1231" s="9">
        <v>2184312.6120000002</v>
      </c>
      <c r="BG1231" s="9">
        <v>33412.713799999998</v>
      </c>
      <c r="BH1231" s="9">
        <v>175571.3058</v>
      </c>
      <c r="BI1231" s="9">
        <v>136156.92388021699</v>
      </c>
      <c r="BJ1231" s="9">
        <v>161691.25019999998</v>
      </c>
      <c r="BK1231" s="9">
        <v>123159.23115193966</v>
      </c>
      <c r="BL1231" s="9">
        <v>2843282.9408524567</v>
      </c>
      <c r="BM1231" s="9">
        <f t="shared" si="159"/>
        <v>38532.01904806032</v>
      </c>
      <c r="BN1231" s="9"/>
      <c r="BO1231" s="9"/>
      <c r="BP1231" s="9"/>
      <c r="BQ1231" s="9"/>
      <c r="BR1231" s="9"/>
      <c r="BS1231" s="9"/>
      <c r="BT1231" s="9"/>
      <c r="BU1231" s="9"/>
      <c r="BV1231" s="9">
        <f t="shared" si="154"/>
        <v>-275297.36632417887</v>
      </c>
      <c r="BW1231" s="4"/>
      <c r="BX1231" s="4"/>
      <c r="BY1231" s="4"/>
      <c r="BZ1231" s="4"/>
      <c r="CA1231" s="4"/>
      <c r="CB1231" s="4"/>
      <c r="CC1231" s="4"/>
      <c r="CD1231" s="4"/>
      <c r="CE1231" s="4"/>
      <c r="CF1231" s="4"/>
      <c r="CG1231" s="4"/>
      <c r="CH1231" s="4"/>
      <c r="CI1231" s="4"/>
      <c r="CJ1231" s="4"/>
      <c r="CK1231" s="4"/>
      <c r="CL1231" s="4"/>
      <c r="CM1231" s="4"/>
      <c r="CR1231" s="4"/>
      <c r="CS1231" s="4"/>
      <c r="CT1231" s="4"/>
      <c r="CU1231" s="4"/>
      <c r="CV1231" s="4"/>
      <c r="CW1231" s="4"/>
      <c r="CX1231" s="4"/>
      <c r="CY1231" s="4"/>
      <c r="CZ1231" s="4"/>
      <c r="DA1231" s="4"/>
      <c r="DB1231" s="4"/>
      <c r="DC1231" s="4"/>
      <c r="DD1231" s="4"/>
      <c r="DE1231" s="4"/>
      <c r="DF1231" s="4"/>
      <c r="DG1231" s="4"/>
      <c r="DH1231" s="4"/>
      <c r="DI1231" s="4"/>
      <c r="DJ1231" s="4"/>
      <c r="DK1231" s="4"/>
      <c r="DL1231" s="4"/>
      <c r="DM1231" s="4"/>
    </row>
    <row r="1232" spans="1:117">
      <c r="A1232" s="8">
        <v>1227</v>
      </c>
      <c r="B1232" s="20">
        <v>2015</v>
      </c>
      <c r="C1232" s="20">
        <v>1969</v>
      </c>
      <c r="D1232" s="21">
        <v>121.38</v>
      </c>
      <c r="E1232" s="9">
        <v>91531.545400000003</v>
      </c>
      <c r="F1232" s="9">
        <v>2052778.7231999999</v>
      </c>
      <c r="G1232" s="9">
        <v>77366.129400000005</v>
      </c>
      <c r="H1232" s="9">
        <v>379900.75919999997</v>
      </c>
      <c r="I1232" s="9">
        <v>74879.084900000002</v>
      </c>
      <c r="J1232" s="9">
        <v>86301.971999999994</v>
      </c>
      <c r="K1232" s="9">
        <v>2331.0367999999999</v>
      </c>
      <c r="L1232" s="9">
        <v>2577364.0866</v>
      </c>
      <c r="M1232" s="9">
        <f t="shared" si="155"/>
        <v>83970.935199999993</v>
      </c>
      <c r="N1232" s="9"/>
      <c r="O1232" s="9"/>
      <c r="P1232" s="9"/>
      <c r="Q1232" s="9"/>
      <c r="R1232" s="9"/>
      <c r="S1232" s="9"/>
      <c r="T1232" s="9"/>
      <c r="U1232" s="9"/>
      <c r="V1232" s="9">
        <f t="shared" si="152"/>
        <v>360093.5454</v>
      </c>
      <c r="W1232" s="9"/>
      <c r="X1232" s="9"/>
      <c r="Y1232" s="9"/>
      <c r="Z1232" s="9"/>
      <c r="AA1232" s="8">
        <v>1227</v>
      </c>
      <c r="AB1232" s="20">
        <v>2016</v>
      </c>
      <c r="AC1232" s="20">
        <v>1990</v>
      </c>
      <c r="AD1232" s="21">
        <v>149.83000000000001</v>
      </c>
      <c r="AE1232" s="9">
        <f t="shared" si="156"/>
        <v>105735.27019807277</v>
      </c>
      <c r="AF1232" s="9">
        <v>2213912.5507999999</v>
      </c>
      <c r="AG1232" s="9">
        <v>33508.915200000003</v>
      </c>
      <c r="AH1232" s="9">
        <v>204270.89019999999</v>
      </c>
      <c r="AI1232" s="9">
        <v>79938.405700000003</v>
      </c>
      <c r="AJ1232" s="9">
        <v>373829.94300000003</v>
      </c>
      <c r="AK1232" s="9">
        <v>20570.00451752717</v>
      </c>
      <c r="AL1232" s="9">
        <v>2779155.4301843997</v>
      </c>
      <c r="AM1232" s="9">
        <f t="shared" si="157"/>
        <v>353259.93848247285</v>
      </c>
      <c r="AN1232" s="9"/>
      <c r="AO1232" s="9"/>
      <c r="AP1232" s="9"/>
      <c r="AQ1232" s="9"/>
      <c r="AR1232" s="9"/>
      <c r="AS1232" s="9"/>
      <c r="AT1232" s="9"/>
      <c r="AU1232" s="9"/>
      <c r="AV1232" s="9">
        <f t="shared" si="153"/>
        <v>105735.27019807277</v>
      </c>
      <c r="AW1232" s="9"/>
      <c r="AX1232" s="9"/>
      <c r="AY1232" s="9"/>
      <c r="AZ1232" s="9"/>
      <c r="BA1232" s="20">
        <v>1227</v>
      </c>
      <c r="BB1232" s="20">
        <v>2017</v>
      </c>
      <c r="BC1232" s="20">
        <v>1991</v>
      </c>
      <c r="BD1232" s="21">
        <v>96.26</v>
      </c>
      <c r="BE1232" s="9">
        <f t="shared" si="158"/>
        <v>39688.409417680465</v>
      </c>
      <c r="BF1232" s="9">
        <v>2223009.0652999999</v>
      </c>
      <c r="BG1232" s="9">
        <v>33412.713799999998</v>
      </c>
      <c r="BH1232" s="9">
        <v>191017.33240000001</v>
      </c>
      <c r="BI1232" s="9">
        <v>78129.857722076704</v>
      </c>
      <c r="BJ1232" s="9">
        <v>427420.93890000001</v>
      </c>
      <c r="BK1232" s="9">
        <v>45604.275651939664</v>
      </c>
      <c r="BL1232" s="9">
        <v>2867697.2230524565</v>
      </c>
      <c r="BM1232" s="9">
        <f t="shared" si="159"/>
        <v>381816.66324806033</v>
      </c>
      <c r="BN1232" s="9"/>
      <c r="BO1232" s="9"/>
      <c r="BP1232" s="9"/>
      <c r="BQ1232" s="9"/>
      <c r="BR1232" s="9"/>
      <c r="BS1232" s="9"/>
      <c r="BT1232" s="9"/>
      <c r="BU1232" s="9"/>
      <c r="BV1232" s="9">
        <f t="shared" si="154"/>
        <v>39688.409417680465</v>
      </c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</row>
    <row r="1233" spans="1:117">
      <c r="A1233" s="8">
        <v>1228</v>
      </c>
      <c r="B1233" s="20">
        <v>2015</v>
      </c>
      <c r="C1233" s="20">
        <v>1949</v>
      </c>
      <c r="D1233" s="21">
        <v>102.46</v>
      </c>
      <c r="E1233" s="9">
        <v>62813.093099999998</v>
      </c>
      <c r="F1233" s="9">
        <v>2071893.9611</v>
      </c>
      <c r="G1233" s="9">
        <v>77366.129400000005</v>
      </c>
      <c r="H1233" s="9">
        <v>379669.94089999999</v>
      </c>
      <c r="I1233" s="9">
        <v>75745.926000000007</v>
      </c>
      <c r="J1233" s="9">
        <v>47346.904699999999</v>
      </c>
      <c r="K1233" s="9">
        <v>17361.8698</v>
      </c>
      <c r="L1233" s="9">
        <v>2571847.8993000002</v>
      </c>
      <c r="M1233" s="9">
        <f t="shared" si="155"/>
        <v>29985.034899999999</v>
      </c>
      <c r="N1233" s="9"/>
      <c r="O1233" s="9"/>
      <c r="P1233" s="9"/>
      <c r="Q1233" s="9"/>
      <c r="R1233" s="9"/>
      <c r="S1233" s="9"/>
      <c r="T1233" s="9"/>
      <c r="U1233" s="9"/>
      <c r="V1233" s="9">
        <f t="shared" si="152"/>
        <v>331375.0931</v>
      </c>
      <c r="W1233" s="9"/>
      <c r="X1233" s="9"/>
      <c r="Y1233" s="9"/>
      <c r="Z1233" s="9"/>
      <c r="AA1233" s="8">
        <v>1228</v>
      </c>
      <c r="AB1233" s="20">
        <v>2016</v>
      </c>
      <c r="AC1233" s="20">
        <v>1998</v>
      </c>
      <c r="AD1233" s="21">
        <v>160.31</v>
      </c>
      <c r="AE1233" s="9">
        <f t="shared" si="156"/>
        <v>109936.35929807369</v>
      </c>
      <c r="AF1233" s="9">
        <v>2219164.3174000001</v>
      </c>
      <c r="AG1233" s="9">
        <v>33508.915200000003</v>
      </c>
      <c r="AH1233" s="9">
        <v>203844.40509999997</v>
      </c>
      <c r="AI1233" s="9">
        <v>81540.609599999996</v>
      </c>
      <c r="AJ1233" s="9">
        <v>381223.21220000001</v>
      </c>
      <c r="AK1233" s="9">
        <v>27805.645517527169</v>
      </c>
      <c r="AL1233" s="9">
        <v>2781539.4546843995</v>
      </c>
      <c r="AM1233" s="9">
        <f t="shared" si="157"/>
        <v>353417.56668247283</v>
      </c>
      <c r="AN1233" s="9"/>
      <c r="AO1233" s="9"/>
      <c r="AP1233" s="9"/>
      <c r="AQ1233" s="9"/>
      <c r="AR1233" s="9"/>
      <c r="AS1233" s="9"/>
      <c r="AT1233" s="9"/>
      <c r="AU1233" s="9"/>
      <c r="AV1233" s="9">
        <f t="shared" si="153"/>
        <v>109936.35929807369</v>
      </c>
      <c r="AW1233" s="9"/>
      <c r="AX1233" s="9"/>
      <c r="AY1233" s="9"/>
      <c r="AZ1233" s="9"/>
      <c r="BA1233" s="20">
        <v>1228</v>
      </c>
      <c r="BB1233" s="20">
        <v>2017</v>
      </c>
      <c r="BC1233" s="20">
        <v>1999</v>
      </c>
      <c r="BD1233" s="21">
        <v>133.88999999999999</v>
      </c>
      <c r="BE1233" s="9">
        <f t="shared" si="158"/>
        <v>67078.302510557696</v>
      </c>
      <c r="BF1233" s="9">
        <v>2229700.3308999999</v>
      </c>
      <c r="BG1233" s="9">
        <v>33412.713799999998</v>
      </c>
      <c r="BH1233" s="9">
        <v>191960.01990000001</v>
      </c>
      <c r="BI1233" s="9">
        <v>74588.404114953897</v>
      </c>
      <c r="BJ1233" s="9">
        <v>465779.03280000004</v>
      </c>
      <c r="BK1233" s="9">
        <v>44519.772551939663</v>
      </c>
      <c r="BL1233" s="9">
        <v>2883842.4264524565</v>
      </c>
      <c r="BM1233" s="9">
        <f t="shared" si="159"/>
        <v>421259.2602480604</v>
      </c>
      <c r="BN1233" s="9"/>
      <c r="BO1233" s="9"/>
      <c r="BP1233" s="9"/>
      <c r="BQ1233" s="9"/>
      <c r="BR1233" s="9"/>
      <c r="BS1233" s="9"/>
      <c r="BT1233" s="9"/>
      <c r="BU1233" s="9"/>
      <c r="BV1233" s="9">
        <f t="shared" si="154"/>
        <v>67078.302510557696</v>
      </c>
      <c r="BW1233" s="4"/>
      <c r="BX1233" s="4"/>
      <c r="BY1233" s="4"/>
      <c r="BZ1233" s="4"/>
      <c r="CA1233" s="4"/>
      <c r="CB1233" s="4"/>
      <c r="CC1233" s="4"/>
      <c r="CD1233" s="4"/>
      <c r="CE1233" s="4"/>
      <c r="CF1233" s="4"/>
      <c r="CG1233" s="4"/>
      <c r="CH1233" s="4"/>
      <c r="CI1233" s="4"/>
      <c r="CJ1233" s="4"/>
      <c r="CK1233" s="4"/>
      <c r="CL1233" s="4"/>
      <c r="CM1233" s="4"/>
      <c r="CR1233" s="4"/>
      <c r="CS1233" s="4"/>
      <c r="CT1233" s="4"/>
      <c r="CU1233" s="4"/>
      <c r="CV1233" s="4"/>
      <c r="CW1233" s="4"/>
      <c r="CX1233" s="4"/>
      <c r="CY1233" s="4"/>
      <c r="CZ1233" s="4"/>
      <c r="DA1233" s="4"/>
      <c r="DB1233" s="4"/>
      <c r="DC1233" s="4"/>
      <c r="DD1233" s="4"/>
      <c r="DE1233" s="4"/>
      <c r="DF1233" s="4"/>
      <c r="DG1233" s="4"/>
      <c r="DH1233" s="4"/>
      <c r="DI1233" s="4"/>
      <c r="DJ1233" s="4"/>
      <c r="DK1233" s="4"/>
      <c r="DL1233" s="4"/>
      <c r="DM1233" s="4"/>
    </row>
    <row r="1234" spans="1:117">
      <c r="A1234" s="8">
        <v>1229</v>
      </c>
      <c r="B1234" s="20">
        <v>2015</v>
      </c>
      <c r="C1234" s="20">
        <v>1953</v>
      </c>
      <c r="D1234" s="21">
        <v>106.8</v>
      </c>
      <c r="E1234" s="9">
        <v>44247.779000000002</v>
      </c>
      <c r="F1234" s="9">
        <v>2038838.5186000001</v>
      </c>
      <c r="G1234" s="9">
        <v>77366.129400000005</v>
      </c>
      <c r="H1234" s="9">
        <v>380405.73300000001</v>
      </c>
      <c r="I1234" s="9">
        <v>72982.649099999995</v>
      </c>
      <c r="J1234" s="9">
        <v>53717.780599999998</v>
      </c>
      <c r="K1234" s="9">
        <v>3924.9555</v>
      </c>
      <c r="L1234" s="9">
        <v>2575138.0762</v>
      </c>
      <c r="M1234" s="9">
        <f t="shared" si="155"/>
        <v>49792.825100000002</v>
      </c>
      <c r="N1234" s="9"/>
      <c r="O1234" s="9"/>
      <c r="P1234" s="9"/>
      <c r="Q1234" s="9"/>
      <c r="R1234" s="9"/>
      <c r="S1234" s="9"/>
      <c r="T1234" s="9"/>
      <c r="U1234" s="9"/>
      <c r="V1234" s="9">
        <f t="shared" si="152"/>
        <v>312809.77900000004</v>
      </c>
      <c r="W1234" s="9"/>
      <c r="X1234" s="9"/>
      <c r="Y1234" s="9"/>
      <c r="Z1234" s="9"/>
      <c r="AA1234" s="8">
        <v>1229</v>
      </c>
      <c r="AB1234" s="20">
        <v>2016</v>
      </c>
      <c r="AC1234" s="20">
        <v>1971</v>
      </c>
      <c r="AD1234" s="21">
        <v>184.31</v>
      </c>
      <c r="AE1234" s="9">
        <f t="shared" si="156"/>
        <v>218210.21529807337</v>
      </c>
      <c r="AF1234" s="9">
        <v>2194749.6236999999</v>
      </c>
      <c r="AG1234" s="9">
        <v>33508.915200000003</v>
      </c>
      <c r="AH1234" s="9">
        <v>203825.5857</v>
      </c>
      <c r="AI1234" s="9">
        <v>81611.309399999998</v>
      </c>
      <c r="AJ1234" s="9">
        <v>530765.91200000001</v>
      </c>
      <c r="AK1234" s="9">
        <v>16576.64491752717</v>
      </c>
      <c r="AL1234" s="9">
        <v>2809674.4857843998</v>
      </c>
      <c r="AM1234" s="9">
        <f t="shared" si="157"/>
        <v>514189.26708247286</v>
      </c>
      <c r="AN1234" s="9"/>
      <c r="AO1234" s="9"/>
      <c r="AP1234" s="9"/>
      <c r="AQ1234" s="9"/>
      <c r="AR1234" s="9"/>
      <c r="AS1234" s="9"/>
      <c r="AT1234" s="9"/>
      <c r="AU1234" s="9"/>
      <c r="AV1234" s="9">
        <f t="shared" si="153"/>
        <v>218210.21529807337</v>
      </c>
      <c r="AW1234" s="9"/>
      <c r="AX1234" s="9"/>
      <c r="AY1234" s="9"/>
      <c r="AZ1234" s="9"/>
      <c r="BA1234" s="20">
        <v>1229</v>
      </c>
      <c r="BB1234" s="20">
        <v>2017</v>
      </c>
      <c r="BC1234" s="20">
        <v>1972</v>
      </c>
      <c r="BD1234" s="21">
        <v>97.92</v>
      </c>
      <c r="BE1234" s="9">
        <f t="shared" si="158"/>
        <v>157262.73023963999</v>
      </c>
      <c r="BF1234" s="9">
        <v>2235219.7371999999</v>
      </c>
      <c r="BG1234" s="9">
        <v>33412.713799999998</v>
      </c>
      <c r="BH1234" s="9">
        <v>192846.5932</v>
      </c>
      <c r="BI1234" s="9">
        <v>71257.758144036197</v>
      </c>
      <c r="BJ1234" s="9">
        <v>562328.84830000007</v>
      </c>
      <c r="BK1234" s="9">
        <v>41490.545051939662</v>
      </c>
      <c r="BL1234" s="9">
        <v>2896312.3753524567</v>
      </c>
      <c r="BM1234" s="9">
        <f t="shared" si="159"/>
        <v>520838.3032480604</v>
      </c>
      <c r="BN1234" s="9"/>
      <c r="BO1234" s="9"/>
      <c r="BP1234" s="9"/>
      <c r="BQ1234" s="9"/>
      <c r="BR1234" s="9"/>
      <c r="BS1234" s="9"/>
      <c r="BT1234" s="9"/>
      <c r="BU1234" s="9"/>
      <c r="BV1234" s="9">
        <f t="shared" si="154"/>
        <v>157262.73023963999</v>
      </c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4"/>
      <c r="DE1234" s="4"/>
      <c r="DF1234" s="4"/>
      <c r="DG1234" s="4"/>
      <c r="DH1234" s="4"/>
      <c r="DI1234" s="4"/>
      <c r="DJ1234" s="4"/>
      <c r="DK1234" s="4"/>
      <c r="DL1234" s="4"/>
      <c r="DM1234" s="4"/>
    </row>
    <row r="1235" spans="1:117">
      <c r="A1235" s="8">
        <v>1230</v>
      </c>
      <c r="B1235" s="20">
        <v>2015</v>
      </c>
      <c r="C1235" s="20">
        <v>1949</v>
      </c>
      <c r="D1235" s="21">
        <v>102.46</v>
      </c>
      <c r="E1235" s="9">
        <v>48524.772900000004</v>
      </c>
      <c r="F1235" s="9">
        <v>2046027.0186000001</v>
      </c>
      <c r="G1235" s="9">
        <v>77366.129400000005</v>
      </c>
      <c r="H1235" s="9">
        <v>379708.69280000002</v>
      </c>
      <c r="I1235" s="9">
        <v>75600.392999999996</v>
      </c>
      <c r="J1235" s="9">
        <v>52925.809000000001</v>
      </c>
      <c r="K1235" s="9">
        <v>8052.2860000000001</v>
      </c>
      <c r="L1235" s="9">
        <v>2575050.9838</v>
      </c>
      <c r="M1235" s="9">
        <f t="shared" si="155"/>
        <v>44873.523000000001</v>
      </c>
      <c r="N1235" s="9"/>
      <c r="O1235" s="9"/>
      <c r="P1235" s="9"/>
      <c r="Q1235" s="9"/>
      <c r="R1235" s="9"/>
      <c r="S1235" s="9"/>
      <c r="T1235" s="9"/>
      <c r="U1235" s="9"/>
      <c r="V1235" s="9">
        <f t="shared" si="152"/>
        <v>317086.77290000004</v>
      </c>
      <c r="W1235" s="9"/>
      <c r="X1235" s="9"/>
      <c r="Y1235" s="9"/>
      <c r="Z1235" s="9"/>
      <c r="AA1235" s="8">
        <v>1230</v>
      </c>
      <c r="AB1235" s="20">
        <v>2016</v>
      </c>
      <c r="AC1235" s="20">
        <v>2006</v>
      </c>
      <c r="AD1235" s="21">
        <v>123.71</v>
      </c>
      <c r="AE1235" s="9">
        <f t="shared" si="156"/>
        <v>96829.159298073966</v>
      </c>
      <c r="AF1235" s="9">
        <v>2210401.1616000002</v>
      </c>
      <c r="AG1235" s="9">
        <v>33508.915200000003</v>
      </c>
      <c r="AH1235" s="9">
        <v>203725.79379999998</v>
      </c>
      <c r="AI1235" s="9">
        <v>81986.203899999993</v>
      </c>
      <c r="AJ1235" s="9">
        <v>382479.08980000002</v>
      </c>
      <c r="AK1235" s="9">
        <v>31499.06771752717</v>
      </c>
      <c r="AL1235" s="9">
        <v>2783772.9372843998</v>
      </c>
      <c r="AM1235" s="9">
        <f t="shared" si="157"/>
        <v>350980.02208247286</v>
      </c>
      <c r="AN1235" s="9"/>
      <c r="AO1235" s="9"/>
      <c r="AP1235" s="9"/>
      <c r="AQ1235" s="9"/>
      <c r="AR1235" s="9"/>
      <c r="AS1235" s="9"/>
      <c r="AT1235" s="9"/>
      <c r="AU1235" s="9"/>
      <c r="AV1235" s="9">
        <f t="shared" si="153"/>
        <v>96829.159298073966</v>
      </c>
      <c r="AW1235" s="9"/>
      <c r="AX1235" s="9"/>
      <c r="AY1235" s="9"/>
      <c r="AZ1235" s="9"/>
      <c r="BA1235" s="20">
        <v>1230</v>
      </c>
      <c r="BB1235" s="20">
        <v>2017</v>
      </c>
      <c r="BC1235" s="20">
        <v>2007</v>
      </c>
      <c r="BD1235" s="21">
        <v>128.85</v>
      </c>
      <c r="BE1235" s="9">
        <f t="shared" si="158"/>
        <v>6256.4897757819854</v>
      </c>
      <c r="BF1235" s="9">
        <v>2229874.7327999999</v>
      </c>
      <c r="BG1235" s="9">
        <v>33412.713799999998</v>
      </c>
      <c r="BH1235" s="9">
        <v>189365.56280000001</v>
      </c>
      <c r="BI1235" s="9">
        <v>84335.1653801785</v>
      </c>
      <c r="BJ1235" s="9">
        <v>402167.4584</v>
      </c>
      <c r="BK1235" s="9">
        <v>74514.445251939673</v>
      </c>
      <c r="BL1235" s="9">
        <v>2858384.6981524564</v>
      </c>
      <c r="BM1235" s="9">
        <f t="shared" si="159"/>
        <v>327653.0131480603</v>
      </c>
      <c r="BN1235" s="9"/>
      <c r="BO1235" s="9"/>
      <c r="BP1235" s="9"/>
      <c r="BQ1235" s="9"/>
      <c r="BR1235" s="9"/>
      <c r="BS1235" s="9"/>
      <c r="BT1235" s="9"/>
      <c r="BU1235" s="9"/>
      <c r="BV1235" s="9">
        <f t="shared" si="154"/>
        <v>6256.4897757819854</v>
      </c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R1235" s="4"/>
      <c r="CS1235" s="4"/>
      <c r="CT1235" s="4"/>
      <c r="CU1235" s="4"/>
      <c r="CV1235" s="4"/>
      <c r="CW1235" s="4"/>
      <c r="CX1235" s="4"/>
      <c r="CY1235" s="4"/>
      <c r="CZ1235" s="4"/>
      <c r="DA1235" s="4"/>
      <c r="DB1235" s="4"/>
      <c r="DC1235" s="4"/>
      <c r="DD1235" s="4"/>
      <c r="DE1235" s="4"/>
      <c r="DF1235" s="4"/>
      <c r="DG1235" s="4"/>
      <c r="DH1235" s="4"/>
      <c r="DI1235" s="4"/>
      <c r="DJ1235" s="4"/>
      <c r="DK1235" s="4"/>
      <c r="DL1235" s="4"/>
      <c r="DM1235" s="4"/>
    </row>
    <row r="1236" spans="1:117">
      <c r="A1236" s="8">
        <v>1231</v>
      </c>
      <c r="B1236" s="20">
        <v>2015</v>
      </c>
      <c r="C1236" s="20">
        <v>1963</v>
      </c>
      <c r="D1236" s="21">
        <v>95.05</v>
      </c>
      <c r="E1236" s="9">
        <v>63671.9974</v>
      </c>
      <c r="F1236" s="9">
        <v>2037533.2372999999</v>
      </c>
      <c r="G1236" s="9">
        <v>77366.129400000005</v>
      </c>
      <c r="H1236" s="9">
        <v>381036.40610000002</v>
      </c>
      <c r="I1236" s="9">
        <v>70614.148400000005</v>
      </c>
      <c r="J1236" s="9">
        <v>72889.597599999994</v>
      </c>
      <c r="K1236" s="9">
        <v>3365.6046999999999</v>
      </c>
      <c r="L1236" s="9">
        <v>2572401.9166000001</v>
      </c>
      <c r="M1236" s="9">
        <f t="shared" si="155"/>
        <v>69523.992899999997</v>
      </c>
      <c r="N1236" s="9"/>
      <c r="O1236" s="9"/>
      <c r="P1236" s="9"/>
      <c r="Q1236" s="9"/>
      <c r="R1236" s="9"/>
      <c r="S1236" s="9"/>
      <c r="T1236" s="9"/>
      <c r="U1236" s="9"/>
      <c r="V1236" s="9">
        <f t="shared" si="152"/>
        <v>332233.99739999999</v>
      </c>
      <c r="W1236" s="9"/>
      <c r="X1236" s="9"/>
      <c r="Y1236" s="9"/>
      <c r="Z1236" s="9"/>
      <c r="AA1236" s="8">
        <v>1231</v>
      </c>
      <c r="AB1236" s="20">
        <v>2016</v>
      </c>
      <c r="AC1236" s="20">
        <v>1992</v>
      </c>
      <c r="AD1236" s="21">
        <v>115.81</v>
      </c>
      <c r="AE1236" s="9">
        <f t="shared" si="156"/>
        <v>-183497.25520192645</v>
      </c>
      <c r="AF1236" s="9">
        <v>2169660.1715000002</v>
      </c>
      <c r="AG1236" s="9">
        <v>33508.915200000003</v>
      </c>
      <c r="AH1236" s="9">
        <v>198468.25559999997</v>
      </c>
      <c r="AI1236" s="9">
        <v>101737.5306</v>
      </c>
      <c r="AJ1236" s="9">
        <v>127386.4578</v>
      </c>
      <c r="AK1236" s="9">
        <v>56295.200717527172</v>
      </c>
      <c r="AL1236" s="9">
        <v>2757963.3851843998</v>
      </c>
      <c r="AM1236" s="9">
        <f t="shared" si="157"/>
        <v>71091.257082472832</v>
      </c>
      <c r="AN1236" s="9"/>
      <c r="AO1236" s="9"/>
      <c r="AP1236" s="9"/>
      <c r="AQ1236" s="9"/>
      <c r="AR1236" s="9"/>
      <c r="AS1236" s="9"/>
      <c r="AT1236" s="9"/>
      <c r="AU1236" s="9"/>
      <c r="AV1236" s="9">
        <f t="shared" si="153"/>
        <v>-183497.25520192645</v>
      </c>
      <c r="AW1236" s="9"/>
      <c r="AX1236" s="9"/>
      <c r="AY1236" s="9"/>
      <c r="AZ1236" s="9"/>
      <c r="BA1236" s="20">
        <v>1231</v>
      </c>
      <c r="BB1236" s="20">
        <v>2017</v>
      </c>
      <c r="BC1236" s="20">
        <v>1993</v>
      </c>
      <c r="BD1236" s="21">
        <v>97.81</v>
      </c>
      <c r="BE1236" s="9">
        <f t="shared" si="158"/>
        <v>-224943.4974168851</v>
      </c>
      <c r="BF1236" s="9">
        <v>2232054.4155000001</v>
      </c>
      <c r="BG1236" s="9">
        <v>33412.713799999998</v>
      </c>
      <c r="BH1236" s="9">
        <v>184099.55129999999</v>
      </c>
      <c r="BI1236" s="9">
        <v>104118.323887511</v>
      </c>
      <c r="BJ1236" s="9">
        <v>194308.18239999999</v>
      </c>
      <c r="BK1236" s="9">
        <v>129044.84995193966</v>
      </c>
      <c r="BL1236" s="9">
        <v>2843891.8343524565</v>
      </c>
      <c r="BM1236" s="9">
        <f t="shared" si="159"/>
        <v>65263.332448060333</v>
      </c>
      <c r="BN1236" s="9"/>
      <c r="BO1236" s="9"/>
      <c r="BP1236" s="9"/>
      <c r="BQ1236" s="9"/>
      <c r="BR1236" s="9"/>
      <c r="BS1236" s="9"/>
      <c r="BT1236" s="9"/>
      <c r="BU1236" s="9"/>
      <c r="BV1236" s="9">
        <f t="shared" si="154"/>
        <v>-224943.4974168851</v>
      </c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4"/>
      <c r="DE1236" s="4"/>
      <c r="DF1236" s="4"/>
      <c r="DG1236" s="4"/>
      <c r="DH1236" s="4"/>
      <c r="DI1236" s="4"/>
      <c r="DJ1236" s="4"/>
      <c r="DK1236" s="4"/>
      <c r="DL1236" s="4"/>
      <c r="DM1236" s="4"/>
    </row>
    <row r="1237" spans="1:117">
      <c r="A1237" s="8">
        <v>1232</v>
      </c>
      <c r="B1237" s="20">
        <v>2015</v>
      </c>
      <c r="C1237" s="20">
        <v>1958</v>
      </c>
      <c r="D1237" s="21">
        <v>107.19</v>
      </c>
      <c r="E1237" s="9">
        <v>58761.142999999996</v>
      </c>
      <c r="F1237" s="9">
        <v>2030553.5157999999</v>
      </c>
      <c r="G1237" s="9">
        <v>77366.129400000005</v>
      </c>
      <c r="H1237" s="9">
        <v>379963.37400000001</v>
      </c>
      <c r="I1237" s="9">
        <v>74643.934399999998</v>
      </c>
      <c r="J1237" s="9">
        <v>78096.758900000001</v>
      </c>
      <c r="K1237" s="9">
        <v>925.01409999999998</v>
      </c>
      <c r="L1237" s="9">
        <v>2580937.5553000001</v>
      </c>
      <c r="M1237" s="9">
        <f t="shared" si="155"/>
        <v>77171.7448</v>
      </c>
      <c r="N1237" s="9"/>
      <c r="O1237" s="9"/>
      <c r="P1237" s="9"/>
      <c r="Q1237" s="9"/>
      <c r="R1237" s="9"/>
      <c r="S1237" s="9"/>
      <c r="T1237" s="9"/>
      <c r="U1237" s="9"/>
      <c r="V1237" s="9">
        <f t="shared" si="152"/>
        <v>327323.14300000004</v>
      </c>
      <c r="W1237" s="9"/>
      <c r="X1237" s="9"/>
      <c r="Y1237" s="9"/>
      <c r="Z1237" s="9"/>
      <c r="AA1237" s="8">
        <v>1232</v>
      </c>
      <c r="AB1237" s="20">
        <v>2016</v>
      </c>
      <c r="AC1237" s="20">
        <v>1930</v>
      </c>
      <c r="AD1237" s="21">
        <v>85.5</v>
      </c>
      <c r="AE1237" s="9">
        <f t="shared" si="156"/>
        <v>-212486.96620192658</v>
      </c>
      <c r="AF1237" s="9">
        <v>2144856.1732999999</v>
      </c>
      <c r="AG1237" s="9">
        <v>33508.915200000003</v>
      </c>
      <c r="AH1237" s="9">
        <v>193270.48969999998</v>
      </c>
      <c r="AI1237" s="9">
        <v>121264.3069</v>
      </c>
      <c r="AJ1237" s="9">
        <v>121426.8878</v>
      </c>
      <c r="AK1237" s="9">
        <v>70503.281717527178</v>
      </c>
      <c r="AL1237" s="9">
        <v>2756310.4573843996</v>
      </c>
      <c r="AM1237" s="9">
        <f t="shared" si="157"/>
        <v>50923.606082472819</v>
      </c>
      <c r="AN1237" s="9"/>
      <c r="AO1237" s="9"/>
      <c r="AP1237" s="9"/>
      <c r="AQ1237" s="9"/>
      <c r="AR1237" s="9"/>
      <c r="AS1237" s="9"/>
      <c r="AT1237" s="9"/>
      <c r="AU1237" s="9"/>
      <c r="AV1237" s="9">
        <f t="shared" si="153"/>
        <v>-212486.96620192658</v>
      </c>
      <c r="AW1237" s="9"/>
      <c r="AX1237" s="9"/>
      <c r="AY1237" s="9"/>
      <c r="AZ1237" s="9"/>
      <c r="BA1237" s="20">
        <v>1232</v>
      </c>
      <c r="BB1237" s="20">
        <v>2017</v>
      </c>
      <c r="BC1237" s="20">
        <v>1931</v>
      </c>
      <c r="BD1237" s="21">
        <v>132.94</v>
      </c>
      <c r="BE1237" s="9">
        <f t="shared" si="158"/>
        <v>-342126.60437837895</v>
      </c>
      <c r="BF1237" s="9">
        <v>2159805.8171999999</v>
      </c>
      <c r="BG1237" s="9">
        <v>33412.713799999998</v>
      </c>
      <c r="BH1237" s="9">
        <v>169755.34940000001</v>
      </c>
      <c r="BI1237" s="9">
        <v>158006.09532601701</v>
      </c>
      <c r="BJ1237" s="9">
        <v>135263.8793</v>
      </c>
      <c r="BK1237" s="9">
        <v>155624.61135193967</v>
      </c>
      <c r="BL1237" s="9">
        <v>2842745.8480524565</v>
      </c>
      <c r="BM1237" s="9">
        <f t="shared" si="159"/>
        <v>-20360.732051939674</v>
      </c>
      <c r="BN1237" s="9"/>
      <c r="BO1237" s="9"/>
      <c r="BP1237" s="9"/>
      <c r="BQ1237" s="9"/>
      <c r="BR1237" s="9"/>
      <c r="BS1237" s="9"/>
      <c r="BT1237" s="9"/>
      <c r="BU1237" s="9"/>
      <c r="BV1237" s="9">
        <f t="shared" si="154"/>
        <v>-342126.60437837895</v>
      </c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4"/>
      <c r="CM1237" s="4"/>
      <c r="CR1237" s="4"/>
      <c r="CS1237" s="4"/>
      <c r="CT1237" s="4"/>
      <c r="CU1237" s="4"/>
      <c r="CV1237" s="4"/>
      <c r="CW1237" s="4"/>
      <c r="CX1237" s="4"/>
      <c r="CY1237" s="4"/>
      <c r="CZ1237" s="4"/>
      <c r="DA1237" s="4"/>
      <c r="DB1237" s="4"/>
      <c r="DC1237" s="4"/>
      <c r="DD1237" s="4"/>
      <c r="DE1237" s="4"/>
      <c r="DF1237" s="4"/>
      <c r="DG1237" s="4"/>
      <c r="DH1237" s="4"/>
      <c r="DI1237" s="4"/>
      <c r="DJ1237" s="4"/>
      <c r="DK1237" s="4"/>
      <c r="DL1237" s="4"/>
      <c r="DM1237" s="4"/>
    </row>
    <row r="1238" spans="1:117">
      <c r="A1238" s="8">
        <v>1233</v>
      </c>
      <c r="B1238" s="20">
        <v>2015</v>
      </c>
      <c r="C1238" s="20">
        <v>1957</v>
      </c>
      <c r="D1238" s="21">
        <v>112.95</v>
      </c>
      <c r="E1238" s="9">
        <v>63577.1463</v>
      </c>
      <c r="F1238" s="9">
        <v>2028022.388</v>
      </c>
      <c r="G1238" s="9">
        <v>77366.129400000005</v>
      </c>
      <c r="H1238" s="9">
        <v>379770.50870000001</v>
      </c>
      <c r="I1238" s="9">
        <v>75368.242400000003</v>
      </c>
      <c r="J1238" s="9">
        <v>86608.537299999996</v>
      </c>
      <c r="K1238" s="9">
        <v>2117.3687</v>
      </c>
      <c r="L1238" s="9">
        <v>2581441.2908000001</v>
      </c>
      <c r="M1238" s="9">
        <f t="shared" si="155"/>
        <v>84491.16859999999</v>
      </c>
      <c r="N1238" s="9"/>
      <c r="O1238" s="9"/>
      <c r="P1238" s="9"/>
      <c r="Q1238" s="9"/>
      <c r="R1238" s="9"/>
      <c r="S1238" s="9"/>
      <c r="T1238" s="9"/>
      <c r="U1238" s="9"/>
      <c r="V1238" s="9">
        <f t="shared" si="152"/>
        <v>332139.14630000002</v>
      </c>
      <c r="W1238" s="9"/>
      <c r="X1238" s="9"/>
      <c r="Y1238" s="9"/>
      <c r="Z1238" s="9"/>
      <c r="AA1238" s="8">
        <v>1233</v>
      </c>
      <c r="AB1238" s="20">
        <v>2016</v>
      </c>
      <c r="AC1238" s="20">
        <v>1959</v>
      </c>
      <c r="AD1238" s="21">
        <v>141.61000000000001</v>
      </c>
      <c r="AE1238" s="9">
        <f t="shared" si="156"/>
        <v>263564.91019807337</v>
      </c>
      <c r="AF1238" s="9">
        <v>2163325.5208999999</v>
      </c>
      <c r="AG1238" s="9">
        <v>33508.915200000003</v>
      </c>
      <c r="AH1238" s="9">
        <v>205494.0747</v>
      </c>
      <c r="AI1238" s="9">
        <v>75343.191099999996</v>
      </c>
      <c r="AJ1238" s="9">
        <v>600803.44499999995</v>
      </c>
      <c r="AK1238" s="9">
        <v>9438.2626175271707</v>
      </c>
      <c r="AL1238" s="9">
        <v>2805471.9740843996</v>
      </c>
      <c r="AM1238" s="9">
        <f t="shared" si="157"/>
        <v>591365.18238247279</v>
      </c>
      <c r="AN1238" s="9"/>
      <c r="AO1238" s="9"/>
      <c r="AP1238" s="9"/>
      <c r="AQ1238" s="9"/>
      <c r="AR1238" s="9"/>
      <c r="AS1238" s="9"/>
      <c r="AT1238" s="9"/>
      <c r="AU1238" s="9"/>
      <c r="AV1238" s="9">
        <f t="shared" si="153"/>
        <v>263564.91019807337</v>
      </c>
      <c r="AW1238" s="9"/>
      <c r="AX1238" s="9"/>
      <c r="AY1238" s="9"/>
      <c r="AZ1238" s="9"/>
      <c r="BA1238" s="20">
        <v>1233</v>
      </c>
      <c r="BB1238" s="20">
        <v>2017</v>
      </c>
      <c r="BC1238" s="20">
        <v>1960</v>
      </c>
      <c r="BD1238" s="21">
        <v>137.91</v>
      </c>
      <c r="BE1238" s="9">
        <f t="shared" si="158"/>
        <v>14084.475955630653</v>
      </c>
      <c r="BF1238" s="9">
        <v>2159560.6181000001</v>
      </c>
      <c r="BG1238" s="9">
        <v>33412.713799999998</v>
      </c>
      <c r="BH1238" s="9">
        <v>192577.53450000001</v>
      </c>
      <c r="BI1238" s="9">
        <v>72268.547960026597</v>
      </c>
      <c r="BJ1238" s="9">
        <v>470708.56340000004</v>
      </c>
      <c r="BK1238" s="9">
        <v>40741.491351939665</v>
      </c>
      <c r="BL1238" s="9">
        <v>2873702.0104524563</v>
      </c>
      <c r="BM1238" s="9">
        <f t="shared" si="159"/>
        <v>429967.07204806036</v>
      </c>
      <c r="BN1238" s="9"/>
      <c r="BO1238" s="9"/>
      <c r="BP1238" s="9"/>
      <c r="BQ1238" s="9"/>
      <c r="BR1238" s="9"/>
      <c r="BS1238" s="9"/>
      <c r="BT1238" s="9"/>
      <c r="BU1238" s="9"/>
      <c r="BV1238" s="9">
        <f t="shared" si="154"/>
        <v>14084.475955630653</v>
      </c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R1238" s="4"/>
      <c r="CS1238" s="4"/>
      <c r="CT1238" s="4"/>
      <c r="CU1238" s="4"/>
      <c r="CV1238" s="4"/>
      <c r="CW1238" s="4"/>
      <c r="CX1238" s="4"/>
      <c r="CY1238" s="4"/>
      <c r="CZ1238" s="4"/>
      <c r="DA1238" s="4"/>
      <c r="DB1238" s="4"/>
      <c r="DC1238" s="4"/>
      <c r="DD1238" s="4"/>
      <c r="DE1238" s="4"/>
      <c r="DF1238" s="4"/>
      <c r="DG1238" s="4"/>
      <c r="DH1238" s="4"/>
      <c r="DI1238" s="4"/>
      <c r="DJ1238" s="4"/>
      <c r="DK1238" s="4"/>
      <c r="DL1238" s="4"/>
      <c r="DM1238" s="4"/>
    </row>
    <row r="1239" spans="1:117">
      <c r="A1239" s="8">
        <v>1234</v>
      </c>
      <c r="B1239" s="20">
        <v>2015</v>
      </c>
      <c r="C1239" s="20">
        <v>1980</v>
      </c>
      <c r="D1239" s="21">
        <v>97.62</v>
      </c>
      <c r="E1239" s="9">
        <v>98044.5726</v>
      </c>
      <c r="F1239" s="9">
        <v>2050276.0893000001</v>
      </c>
      <c r="G1239" s="9">
        <v>77366.129400000005</v>
      </c>
      <c r="H1239" s="9">
        <v>380296.7059</v>
      </c>
      <c r="I1239" s="9">
        <v>73392.102100000004</v>
      </c>
      <c r="J1239" s="9">
        <v>99654.097800000003</v>
      </c>
      <c r="K1239" s="9">
        <v>180.83539999999999</v>
      </c>
      <c r="L1239" s="9">
        <v>2582759.7165999999</v>
      </c>
      <c r="M1239" s="9">
        <f t="shared" si="155"/>
        <v>99473.262400000007</v>
      </c>
      <c r="N1239" s="9"/>
      <c r="O1239" s="9"/>
      <c r="P1239" s="9"/>
      <c r="Q1239" s="9"/>
      <c r="R1239" s="9"/>
      <c r="S1239" s="9"/>
      <c r="T1239" s="9"/>
      <c r="U1239" s="9"/>
      <c r="V1239" s="9">
        <f t="shared" si="152"/>
        <v>366606.57260000001</v>
      </c>
      <c r="W1239" s="9"/>
      <c r="X1239" s="9"/>
      <c r="Y1239" s="9"/>
      <c r="Z1239" s="9"/>
      <c r="AA1239" s="8">
        <v>1234</v>
      </c>
      <c r="AB1239" s="20">
        <v>2016</v>
      </c>
      <c r="AC1239" s="20">
        <v>1967</v>
      </c>
      <c r="AD1239" s="21">
        <v>128.53</v>
      </c>
      <c r="AE1239" s="9">
        <f t="shared" si="156"/>
        <v>83036.477698072791</v>
      </c>
      <c r="AF1239" s="9">
        <v>2179980.8547999999</v>
      </c>
      <c r="AG1239" s="9">
        <v>33508.915200000003</v>
      </c>
      <c r="AH1239" s="9">
        <v>203983.26309999998</v>
      </c>
      <c r="AI1239" s="9">
        <v>81018.952699999994</v>
      </c>
      <c r="AJ1239" s="9">
        <v>394220.40100000001</v>
      </c>
      <c r="AK1239" s="9">
        <v>18504.048917527172</v>
      </c>
      <c r="AL1239" s="9">
        <v>2791171.8601843999</v>
      </c>
      <c r="AM1239" s="9">
        <f t="shared" si="157"/>
        <v>375716.35208247282</v>
      </c>
      <c r="AN1239" s="9"/>
      <c r="AO1239" s="9"/>
      <c r="AP1239" s="9"/>
      <c r="AQ1239" s="9"/>
      <c r="AR1239" s="9"/>
      <c r="AS1239" s="9"/>
      <c r="AT1239" s="9"/>
      <c r="AU1239" s="9"/>
      <c r="AV1239" s="9">
        <f t="shared" si="153"/>
        <v>83036.477698072791</v>
      </c>
      <c r="AW1239" s="9"/>
      <c r="AX1239" s="9"/>
      <c r="AY1239" s="9"/>
      <c r="AZ1239" s="9"/>
      <c r="BA1239" s="20">
        <v>1234</v>
      </c>
      <c r="BB1239" s="20">
        <v>2017</v>
      </c>
      <c r="BC1239" s="20">
        <v>1968</v>
      </c>
      <c r="BD1239" s="21">
        <v>152.97999999999999</v>
      </c>
      <c r="BE1239" s="9">
        <f t="shared" si="158"/>
        <v>-47509.242559613194</v>
      </c>
      <c r="BF1239" s="9">
        <v>2188333.1127999998</v>
      </c>
      <c r="BG1239" s="9">
        <v>33412.713799999998</v>
      </c>
      <c r="BH1239" s="9">
        <v>192662.02360000001</v>
      </c>
      <c r="BI1239" s="9">
        <v>71951.142444783196</v>
      </c>
      <c r="BJ1239" s="9">
        <v>363397.7709</v>
      </c>
      <c r="BK1239" s="9">
        <v>41733.956451939666</v>
      </c>
      <c r="BL1239" s="9">
        <v>2855532.0496524563</v>
      </c>
      <c r="BM1239" s="9">
        <f t="shared" si="159"/>
        <v>321663.81444806035</v>
      </c>
      <c r="BN1239" s="9"/>
      <c r="BO1239" s="9"/>
      <c r="BP1239" s="9"/>
      <c r="BQ1239" s="9"/>
      <c r="BR1239" s="9"/>
      <c r="BS1239" s="9"/>
      <c r="BT1239" s="9"/>
      <c r="BU1239" s="9"/>
      <c r="BV1239" s="9">
        <f t="shared" si="154"/>
        <v>-47509.242559613194</v>
      </c>
      <c r="BW1239" s="4"/>
      <c r="BX1239" s="4"/>
      <c r="BY1239" s="4"/>
      <c r="BZ1239" s="4"/>
      <c r="CA1239" s="4"/>
      <c r="CB1239" s="4"/>
      <c r="CC1239" s="4"/>
      <c r="CD1239" s="4"/>
      <c r="CE1239" s="4"/>
      <c r="CF1239" s="4"/>
      <c r="CG1239" s="4"/>
      <c r="CH1239" s="4"/>
      <c r="CI1239" s="4"/>
      <c r="CJ1239" s="4"/>
      <c r="CK1239" s="4"/>
      <c r="CL1239" s="4"/>
      <c r="CM1239" s="4"/>
      <c r="CR1239" s="4"/>
      <c r="CS1239" s="4"/>
      <c r="CT1239" s="4"/>
      <c r="CU1239" s="4"/>
      <c r="CV1239" s="4"/>
      <c r="CW1239" s="4"/>
      <c r="CX1239" s="4"/>
      <c r="CY1239" s="4"/>
      <c r="CZ1239" s="4"/>
      <c r="DA1239" s="4"/>
      <c r="DB1239" s="4"/>
      <c r="DC1239" s="4"/>
      <c r="DD1239" s="4"/>
      <c r="DE1239" s="4"/>
      <c r="DF1239" s="4"/>
      <c r="DG1239" s="4"/>
      <c r="DH1239" s="4"/>
      <c r="DI1239" s="4"/>
      <c r="DJ1239" s="4"/>
      <c r="DK1239" s="4"/>
      <c r="DL1239" s="4"/>
      <c r="DM1239" s="4"/>
    </row>
    <row r="1240" spans="1:117">
      <c r="A1240" s="8">
        <v>1235</v>
      </c>
      <c r="B1240" s="20">
        <v>2015</v>
      </c>
      <c r="C1240" s="20">
        <v>1969</v>
      </c>
      <c r="D1240" s="21">
        <v>121.38</v>
      </c>
      <c r="E1240" s="9">
        <v>82812.699600000007</v>
      </c>
      <c r="F1240" s="9">
        <v>2056858.3761</v>
      </c>
      <c r="G1240" s="9">
        <v>77366.129400000005</v>
      </c>
      <c r="H1240" s="9">
        <v>380129.39939999999</v>
      </c>
      <c r="I1240" s="9">
        <v>74020.423699999999</v>
      </c>
      <c r="J1240" s="9">
        <v>75935.539900000003</v>
      </c>
      <c r="K1240" s="9">
        <v>1500.9069999999999</v>
      </c>
      <c r="L1240" s="9">
        <v>2579996.2618999998</v>
      </c>
      <c r="M1240" s="9">
        <f t="shared" si="155"/>
        <v>74434.632899999997</v>
      </c>
      <c r="N1240" s="9"/>
      <c r="O1240" s="9"/>
      <c r="P1240" s="9"/>
      <c r="Q1240" s="9"/>
      <c r="R1240" s="9"/>
      <c r="S1240" s="9"/>
      <c r="T1240" s="9"/>
      <c r="U1240" s="9"/>
      <c r="V1240" s="9">
        <f t="shared" si="152"/>
        <v>351374.69960000005</v>
      </c>
      <c r="W1240" s="9"/>
      <c r="X1240" s="9"/>
      <c r="Y1240" s="9"/>
      <c r="Z1240" s="9"/>
      <c r="AA1240" s="8">
        <v>1235</v>
      </c>
      <c r="AB1240" s="20">
        <v>2016</v>
      </c>
      <c r="AC1240" s="20">
        <v>1976</v>
      </c>
      <c r="AD1240" s="21">
        <v>78.040000000000006</v>
      </c>
      <c r="AE1240" s="9">
        <f t="shared" si="156"/>
        <v>314252.33609807258</v>
      </c>
      <c r="AF1240" s="9">
        <v>2203080.4416</v>
      </c>
      <c r="AG1240" s="9">
        <v>33508.915200000003</v>
      </c>
      <c r="AH1240" s="9">
        <v>206340.65219999998</v>
      </c>
      <c r="AI1240" s="9">
        <v>72162.8</v>
      </c>
      <c r="AJ1240" s="9">
        <v>624343.68459999992</v>
      </c>
      <c r="AK1240" s="9">
        <v>8936.3475175271706</v>
      </c>
      <c r="AL1240" s="9">
        <v>2816247.8099843999</v>
      </c>
      <c r="AM1240" s="9">
        <f t="shared" si="157"/>
        <v>615407.33708247275</v>
      </c>
      <c r="AN1240" s="9"/>
      <c r="AO1240" s="9"/>
      <c r="AP1240" s="9"/>
      <c r="AQ1240" s="9"/>
      <c r="AR1240" s="9"/>
      <c r="AS1240" s="9"/>
      <c r="AT1240" s="9"/>
      <c r="AU1240" s="9"/>
      <c r="AV1240" s="9">
        <f t="shared" si="153"/>
        <v>314252.33609807258</v>
      </c>
      <c r="AW1240" s="9"/>
      <c r="AX1240" s="9"/>
      <c r="AY1240" s="9"/>
      <c r="AZ1240" s="9"/>
      <c r="BA1240" s="20">
        <v>1235</v>
      </c>
      <c r="BB1240" s="20">
        <v>2017</v>
      </c>
      <c r="BC1240" s="20">
        <v>1977</v>
      </c>
      <c r="BD1240" s="21">
        <v>137.30000000000001</v>
      </c>
      <c r="BE1240" s="9">
        <f t="shared" si="158"/>
        <v>-328683.12361298362</v>
      </c>
      <c r="BF1240" s="9">
        <v>2201560.5512999999</v>
      </c>
      <c r="BG1240" s="9">
        <v>33412.713799999998</v>
      </c>
      <c r="BH1240" s="9">
        <v>170815.39540000001</v>
      </c>
      <c r="BI1240" s="9">
        <v>154023.75349141299</v>
      </c>
      <c r="BJ1240" s="9">
        <v>127821.2693</v>
      </c>
      <c r="BK1240" s="9">
        <v>169515.40845193964</v>
      </c>
      <c r="BL1240" s="9">
        <v>2846801.3984524566</v>
      </c>
      <c r="BM1240" s="9">
        <f t="shared" si="159"/>
        <v>-41694.139151939642</v>
      </c>
      <c r="BN1240" s="9"/>
      <c r="BO1240" s="9"/>
      <c r="BP1240" s="9"/>
      <c r="BQ1240" s="9"/>
      <c r="BR1240" s="9"/>
      <c r="BS1240" s="9"/>
      <c r="BT1240" s="9"/>
      <c r="BU1240" s="9"/>
      <c r="BV1240" s="9">
        <f t="shared" si="154"/>
        <v>-328683.12361298362</v>
      </c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R1240" s="4"/>
      <c r="CS1240" s="4"/>
      <c r="CT1240" s="4"/>
      <c r="CU1240" s="4"/>
      <c r="CV1240" s="4"/>
      <c r="CW1240" s="4"/>
      <c r="CX1240" s="4"/>
      <c r="CY1240" s="4"/>
      <c r="CZ1240" s="4"/>
      <c r="DA1240" s="4"/>
      <c r="DB1240" s="4"/>
      <c r="DC1240" s="4"/>
      <c r="DD1240" s="4"/>
      <c r="DE1240" s="4"/>
      <c r="DF1240" s="4"/>
      <c r="DG1240" s="4"/>
      <c r="DH1240" s="4"/>
      <c r="DI1240" s="4"/>
      <c r="DJ1240" s="4"/>
      <c r="DK1240" s="4"/>
      <c r="DL1240" s="4"/>
      <c r="DM1240" s="4"/>
    </row>
    <row r="1241" spans="1:117">
      <c r="A1241" s="8">
        <v>1236</v>
      </c>
      <c r="B1241" s="20">
        <v>2015</v>
      </c>
      <c r="C1241" s="20">
        <v>1993</v>
      </c>
      <c r="D1241" s="21">
        <v>89.09</v>
      </c>
      <c r="E1241" s="9">
        <v>110418.981</v>
      </c>
      <c r="F1241" s="9">
        <v>2041472.8784</v>
      </c>
      <c r="G1241" s="9">
        <v>77366.129400000005</v>
      </c>
      <c r="H1241" s="9">
        <v>380006.84830000001</v>
      </c>
      <c r="I1241" s="9">
        <v>74480.665999999997</v>
      </c>
      <c r="J1241" s="9">
        <v>121376.4206</v>
      </c>
      <c r="K1241" s="9">
        <v>0</v>
      </c>
      <c r="L1241" s="9">
        <v>2584283.9616999999</v>
      </c>
      <c r="M1241" s="9">
        <f t="shared" si="155"/>
        <v>121376.4206</v>
      </c>
      <c r="N1241" s="9"/>
      <c r="O1241" s="9"/>
      <c r="P1241" s="9"/>
      <c r="Q1241" s="9"/>
      <c r="R1241" s="9"/>
      <c r="S1241" s="9"/>
      <c r="T1241" s="9"/>
      <c r="U1241" s="9"/>
      <c r="V1241" s="9">
        <f t="shared" si="152"/>
        <v>378980.98100000003</v>
      </c>
      <c r="W1241" s="9"/>
      <c r="X1241" s="9"/>
      <c r="Y1241" s="9"/>
      <c r="Z1241" s="9"/>
      <c r="AA1241" s="8">
        <v>1236</v>
      </c>
      <c r="AB1241" s="20">
        <v>2016</v>
      </c>
      <c r="AC1241" s="20">
        <v>1943</v>
      </c>
      <c r="AD1241" s="21">
        <v>84.68</v>
      </c>
      <c r="AE1241" s="9">
        <f t="shared" si="156"/>
        <v>112220.2096980731</v>
      </c>
      <c r="AF1241" s="9">
        <v>2177280.1033000001</v>
      </c>
      <c r="AG1241" s="9">
        <v>33508.915200000003</v>
      </c>
      <c r="AH1241" s="9">
        <v>201823.88119999997</v>
      </c>
      <c r="AI1241" s="9">
        <v>89131.239400000006</v>
      </c>
      <c r="AJ1241" s="9">
        <v>429698.41149999999</v>
      </c>
      <c r="AK1241" s="9">
        <v>25637.263617527169</v>
      </c>
      <c r="AL1241" s="9">
        <v>2793585.0772843999</v>
      </c>
      <c r="AM1241" s="9">
        <f t="shared" si="157"/>
        <v>404061.14788247284</v>
      </c>
      <c r="AN1241" s="9"/>
      <c r="AO1241" s="9"/>
      <c r="AP1241" s="9"/>
      <c r="AQ1241" s="9"/>
      <c r="AR1241" s="9"/>
      <c r="AS1241" s="9"/>
      <c r="AT1241" s="9"/>
      <c r="AU1241" s="9"/>
      <c r="AV1241" s="9">
        <f t="shared" si="153"/>
        <v>112220.2096980731</v>
      </c>
      <c r="AW1241" s="9"/>
      <c r="AX1241" s="9"/>
      <c r="AY1241" s="9"/>
      <c r="AZ1241" s="9"/>
      <c r="BA1241" s="20">
        <v>1236</v>
      </c>
      <c r="BB1241" s="20">
        <v>2017</v>
      </c>
      <c r="BC1241" s="20">
        <v>1944</v>
      </c>
      <c r="BD1241" s="21">
        <v>106.97</v>
      </c>
      <c r="BE1241" s="9">
        <f t="shared" si="158"/>
        <v>-312572.99112218432</v>
      </c>
      <c r="BF1241" s="9">
        <v>2191380.9586999998</v>
      </c>
      <c r="BG1241" s="9">
        <v>33412.713799999998</v>
      </c>
      <c r="BH1241" s="9">
        <v>173705.75280000002</v>
      </c>
      <c r="BI1241" s="9">
        <v>143165.36498221199</v>
      </c>
      <c r="BJ1241" s="9">
        <v>99349.818599999999</v>
      </c>
      <c r="BK1241" s="9">
        <v>114063.99805193966</v>
      </c>
      <c r="BL1241" s="9">
        <v>2839523.6019524564</v>
      </c>
      <c r="BM1241" s="9">
        <f t="shared" si="159"/>
        <v>-14714.179451939664</v>
      </c>
      <c r="BN1241" s="9"/>
      <c r="BO1241" s="9"/>
      <c r="BP1241" s="9"/>
      <c r="BQ1241" s="9"/>
      <c r="BR1241" s="9"/>
      <c r="BS1241" s="9"/>
      <c r="BT1241" s="9"/>
      <c r="BU1241" s="9"/>
      <c r="BV1241" s="9">
        <f t="shared" si="154"/>
        <v>-312572.99112218432</v>
      </c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R1241" s="4"/>
      <c r="CS1241" s="4"/>
      <c r="CT1241" s="4"/>
      <c r="CU1241" s="4"/>
      <c r="CV1241" s="4"/>
      <c r="CW1241" s="4"/>
      <c r="CX1241" s="4"/>
      <c r="CY1241" s="4"/>
      <c r="CZ1241" s="4"/>
      <c r="DA1241" s="4"/>
      <c r="DB1241" s="4"/>
      <c r="DC1241" s="4"/>
      <c r="DD1241" s="4"/>
      <c r="DE1241" s="4"/>
      <c r="DF1241" s="4"/>
      <c r="DG1241" s="4"/>
      <c r="DH1241" s="4"/>
      <c r="DI1241" s="4"/>
      <c r="DJ1241" s="4"/>
      <c r="DK1241" s="4"/>
      <c r="DL1241" s="4"/>
      <c r="DM1241" s="4"/>
    </row>
    <row r="1242" spans="1:117">
      <c r="A1242" s="8">
        <v>1237</v>
      </c>
      <c r="B1242" s="20">
        <v>2015</v>
      </c>
      <c r="C1242" s="20">
        <v>1967</v>
      </c>
      <c r="D1242" s="21">
        <v>114.02</v>
      </c>
      <c r="E1242" s="9">
        <v>23453.100600000002</v>
      </c>
      <c r="F1242" s="9">
        <v>2041782.5057999999</v>
      </c>
      <c r="G1242" s="9">
        <v>77366.129400000005</v>
      </c>
      <c r="H1242" s="9">
        <v>379110.79790000001</v>
      </c>
      <c r="I1242" s="9">
        <v>77845.795100000003</v>
      </c>
      <c r="J1242" s="9">
        <v>34405.0628</v>
      </c>
      <c r="K1242" s="9">
        <v>16680.410500000002</v>
      </c>
      <c r="L1242" s="9">
        <v>2570376.7799</v>
      </c>
      <c r="M1242" s="9">
        <f t="shared" si="155"/>
        <v>17724.652299999998</v>
      </c>
      <c r="N1242" s="9"/>
      <c r="O1242" s="9"/>
      <c r="P1242" s="9"/>
      <c r="Q1242" s="9"/>
      <c r="R1242" s="9"/>
      <c r="S1242" s="9"/>
      <c r="T1242" s="9"/>
      <c r="U1242" s="9"/>
      <c r="V1242" s="9">
        <f t="shared" si="152"/>
        <v>292015.10060000001</v>
      </c>
      <c r="W1242" s="9"/>
      <c r="X1242" s="9"/>
      <c r="Y1242" s="9"/>
      <c r="Z1242" s="9"/>
      <c r="AA1242" s="8">
        <v>1237</v>
      </c>
      <c r="AB1242" s="20">
        <v>2016</v>
      </c>
      <c r="AC1242" s="20">
        <v>1930</v>
      </c>
      <c r="AD1242" s="21">
        <v>85.5</v>
      </c>
      <c r="AE1242" s="9">
        <f t="shared" si="156"/>
        <v>-157342.33930192655</v>
      </c>
      <c r="AF1242" s="9">
        <v>2151363.1675</v>
      </c>
      <c r="AG1242" s="9">
        <v>33508.915200000003</v>
      </c>
      <c r="AH1242" s="9">
        <v>192436.364</v>
      </c>
      <c r="AI1242" s="9">
        <v>124397.9197</v>
      </c>
      <c r="AJ1242" s="9">
        <v>163751.9774</v>
      </c>
      <c r="AK1242" s="9">
        <v>66942.74571752717</v>
      </c>
      <c r="AL1242" s="9">
        <v>2755857.9373843996</v>
      </c>
      <c r="AM1242" s="9">
        <f t="shared" si="157"/>
        <v>96809.231682472833</v>
      </c>
      <c r="AN1242" s="9"/>
      <c r="AO1242" s="9"/>
      <c r="AP1242" s="9"/>
      <c r="AQ1242" s="9"/>
      <c r="AR1242" s="9"/>
      <c r="AS1242" s="9"/>
      <c r="AT1242" s="9"/>
      <c r="AU1242" s="9"/>
      <c r="AV1242" s="9">
        <f t="shared" si="153"/>
        <v>-157342.33930192655</v>
      </c>
      <c r="AW1242" s="9"/>
      <c r="AX1242" s="9"/>
      <c r="AY1242" s="9"/>
      <c r="AZ1242" s="9"/>
      <c r="BA1242" s="20">
        <v>1237</v>
      </c>
      <c r="BB1242" s="20">
        <v>2017</v>
      </c>
      <c r="BC1242" s="20">
        <v>1931</v>
      </c>
      <c r="BD1242" s="21">
        <v>132.94</v>
      </c>
      <c r="BE1242" s="9">
        <f t="shared" si="158"/>
        <v>-343483.4541112259</v>
      </c>
      <c r="BF1242" s="9">
        <v>2179126.7400000002</v>
      </c>
      <c r="BG1242" s="9">
        <v>33412.713799999998</v>
      </c>
      <c r="BH1242" s="9">
        <v>174295.84530000002</v>
      </c>
      <c r="BI1242" s="9">
        <v>140948.52689317</v>
      </c>
      <c r="BJ1242" s="9">
        <v>114775.41069999999</v>
      </c>
      <c r="BK1242" s="9">
        <v>146088.40035193966</v>
      </c>
      <c r="BL1242" s="9">
        <v>2839954.2904524566</v>
      </c>
      <c r="BM1242" s="9">
        <f t="shared" si="159"/>
        <v>-31312.989651939672</v>
      </c>
      <c r="BN1242" s="9"/>
      <c r="BO1242" s="9"/>
      <c r="BP1242" s="9"/>
      <c r="BQ1242" s="9"/>
      <c r="BR1242" s="9"/>
      <c r="BS1242" s="9"/>
      <c r="BT1242" s="9"/>
      <c r="BU1242" s="9"/>
      <c r="BV1242" s="9">
        <f t="shared" si="154"/>
        <v>-343483.4541112259</v>
      </c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</row>
    <row r="1243" spans="1:117">
      <c r="A1243" s="8">
        <v>1238</v>
      </c>
      <c r="B1243" s="20">
        <v>2015</v>
      </c>
      <c r="C1243" s="20">
        <v>1987</v>
      </c>
      <c r="D1243" s="21">
        <v>78.25</v>
      </c>
      <c r="E1243" s="9">
        <v>69726.217999999993</v>
      </c>
      <c r="F1243" s="9">
        <v>2049948.9543000001</v>
      </c>
      <c r="G1243" s="9">
        <v>77366.129400000005</v>
      </c>
      <c r="H1243" s="9">
        <v>380220.46850000002</v>
      </c>
      <c r="I1243" s="9">
        <v>73678.412700000001</v>
      </c>
      <c r="J1243" s="9">
        <v>65293.003299999997</v>
      </c>
      <c r="K1243" s="9">
        <v>757.0548</v>
      </c>
      <c r="L1243" s="9">
        <v>2576023.6952999998</v>
      </c>
      <c r="M1243" s="9">
        <f t="shared" si="155"/>
        <v>64535.948499999999</v>
      </c>
      <c r="N1243" s="9"/>
      <c r="O1243" s="9"/>
      <c r="P1243" s="9"/>
      <c r="Q1243" s="9"/>
      <c r="R1243" s="9"/>
      <c r="S1243" s="9"/>
      <c r="T1243" s="9"/>
      <c r="U1243" s="9"/>
      <c r="V1243" s="9">
        <f t="shared" si="152"/>
        <v>338288.21799999999</v>
      </c>
      <c r="W1243" s="9"/>
      <c r="X1243" s="9"/>
      <c r="Y1243" s="9"/>
      <c r="Z1243" s="9"/>
      <c r="AA1243" s="8">
        <v>1238</v>
      </c>
      <c r="AB1243" s="20">
        <v>2016</v>
      </c>
      <c r="AC1243" s="20">
        <v>1948</v>
      </c>
      <c r="AD1243" s="21">
        <v>128.72</v>
      </c>
      <c r="AE1243" s="9">
        <f t="shared" si="156"/>
        <v>136695.11529807327</v>
      </c>
      <c r="AF1243" s="9">
        <v>2224416.9331</v>
      </c>
      <c r="AG1243" s="9">
        <v>33508.915200000003</v>
      </c>
      <c r="AH1243" s="9">
        <v>206125.92289999998</v>
      </c>
      <c r="AI1243" s="9">
        <v>72969.486900000004</v>
      </c>
      <c r="AJ1243" s="9">
        <v>406948.1115</v>
      </c>
      <c r="AK1243" s="9">
        <v>11407.66551752717</v>
      </c>
      <c r="AL1243" s="9">
        <v>2795866.5887843999</v>
      </c>
      <c r="AM1243" s="9">
        <f t="shared" si="157"/>
        <v>395540.44598247285</v>
      </c>
      <c r="AN1243" s="9"/>
      <c r="AO1243" s="9"/>
      <c r="AP1243" s="9"/>
      <c r="AQ1243" s="9"/>
      <c r="AR1243" s="9"/>
      <c r="AS1243" s="9"/>
      <c r="AT1243" s="9"/>
      <c r="AU1243" s="9"/>
      <c r="AV1243" s="9">
        <f t="shared" si="153"/>
        <v>136695.11529807327</v>
      </c>
      <c r="AW1243" s="9"/>
      <c r="AX1243" s="9"/>
      <c r="AY1243" s="9"/>
      <c r="AZ1243" s="9"/>
      <c r="BA1243" s="20">
        <v>1238</v>
      </c>
      <c r="BB1243" s="20">
        <v>2017</v>
      </c>
      <c r="BC1243" s="20">
        <v>1949</v>
      </c>
      <c r="BD1243" s="21">
        <v>156.88</v>
      </c>
      <c r="BE1243" s="9">
        <f t="shared" si="158"/>
        <v>-196504.35161433415</v>
      </c>
      <c r="BF1243" s="9">
        <v>2214552.9720999999</v>
      </c>
      <c r="BG1243" s="9">
        <v>33412.713799999998</v>
      </c>
      <c r="BH1243" s="9">
        <v>189465.54080000002</v>
      </c>
      <c r="BI1243" s="9">
        <v>83959.571590061998</v>
      </c>
      <c r="BJ1243" s="9">
        <v>222849.09020000001</v>
      </c>
      <c r="BK1243" s="9">
        <v>78665.894751939661</v>
      </c>
      <c r="BL1243" s="9">
        <v>2862078.3453524564</v>
      </c>
      <c r="BM1243" s="9">
        <f t="shared" si="159"/>
        <v>144183.19544806035</v>
      </c>
      <c r="BN1243" s="9"/>
      <c r="BO1243" s="9"/>
      <c r="BP1243" s="9"/>
      <c r="BQ1243" s="9"/>
      <c r="BR1243" s="9"/>
      <c r="BS1243" s="9"/>
      <c r="BT1243" s="9"/>
      <c r="BU1243" s="9"/>
      <c r="BV1243" s="9">
        <f t="shared" si="154"/>
        <v>-196504.35161433415</v>
      </c>
      <c r="BW1243" s="4"/>
      <c r="BX1243" s="4"/>
      <c r="BY1243" s="4"/>
      <c r="BZ1243" s="4"/>
      <c r="CA1243" s="4"/>
      <c r="CB1243" s="4"/>
      <c r="CC1243" s="4"/>
      <c r="CD1243" s="4"/>
      <c r="CE1243" s="4"/>
      <c r="CF1243" s="4"/>
      <c r="CG1243" s="4"/>
      <c r="CH1243" s="4"/>
      <c r="CI1243" s="4"/>
      <c r="CJ1243" s="4"/>
      <c r="CK1243" s="4"/>
      <c r="CL1243" s="4"/>
      <c r="CM1243" s="4"/>
      <c r="CR1243" s="4"/>
      <c r="CS1243" s="4"/>
      <c r="CT1243" s="4"/>
      <c r="CU1243" s="4"/>
      <c r="CV1243" s="4"/>
      <c r="CW1243" s="4"/>
      <c r="CX1243" s="4"/>
      <c r="CY1243" s="4"/>
      <c r="CZ1243" s="4"/>
      <c r="DA1243" s="4"/>
      <c r="DB1243" s="4"/>
      <c r="DC1243" s="4"/>
      <c r="DD1243" s="4"/>
      <c r="DE1243" s="4"/>
      <c r="DF1243" s="4"/>
      <c r="DG1243" s="4"/>
      <c r="DH1243" s="4"/>
      <c r="DI1243" s="4"/>
      <c r="DJ1243" s="4"/>
      <c r="DK1243" s="4"/>
      <c r="DL1243" s="4"/>
      <c r="DM1243" s="4"/>
    </row>
    <row r="1244" spans="1:117">
      <c r="A1244" s="8">
        <v>1239</v>
      </c>
      <c r="B1244" s="20">
        <v>2015</v>
      </c>
      <c r="C1244" s="20">
        <v>1959</v>
      </c>
      <c r="D1244" s="21">
        <v>119.32</v>
      </c>
      <c r="E1244" s="9">
        <v>58512.226999999999</v>
      </c>
      <c r="F1244" s="9">
        <v>2034884.291</v>
      </c>
      <c r="G1244" s="9">
        <v>77366.129400000005</v>
      </c>
      <c r="H1244" s="9">
        <v>381217.99050000001</v>
      </c>
      <c r="I1244" s="9">
        <v>69932.205499999996</v>
      </c>
      <c r="J1244" s="9">
        <v>69875.871199999994</v>
      </c>
      <c r="K1244" s="9">
        <v>0</v>
      </c>
      <c r="L1244" s="9">
        <v>2574764.2604999999</v>
      </c>
      <c r="M1244" s="9">
        <f t="shared" si="155"/>
        <v>69875.871199999994</v>
      </c>
      <c r="N1244" s="9"/>
      <c r="O1244" s="9"/>
      <c r="P1244" s="9"/>
      <c r="Q1244" s="9"/>
      <c r="R1244" s="9"/>
      <c r="S1244" s="9"/>
      <c r="T1244" s="9"/>
      <c r="U1244" s="9"/>
      <c r="V1244" s="9">
        <f t="shared" si="152"/>
        <v>327074.22700000001</v>
      </c>
      <c r="W1244" s="9"/>
      <c r="X1244" s="9"/>
      <c r="Y1244" s="9"/>
      <c r="Z1244" s="9"/>
      <c r="AA1244" s="8">
        <v>1239</v>
      </c>
      <c r="AB1244" s="20">
        <v>2016</v>
      </c>
      <c r="AC1244" s="20">
        <v>1932</v>
      </c>
      <c r="AD1244" s="21">
        <v>141.41</v>
      </c>
      <c r="AE1244" s="9">
        <f t="shared" si="156"/>
        <v>-81549.478401926346</v>
      </c>
      <c r="AF1244" s="9">
        <v>2184031.577</v>
      </c>
      <c r="AG1244" s="9">
        <v>33508.915200000003</v>
      </c>
      <c r="AH1244" s="9">
        <v>200751.53589999999</v>
      </c>
      <c r="AI1244" s="9">
        <v>93159.786800000002</v>
      </c>
      <c r="AJ1244" s="9">
        <v>271221.3395</v>
      </c>
      <c r="AK1244" s="9">
        <v>82953.685617527168</v>
      </c>
      <c r="AL1244" s="9">
        <v>2781268.9471843997</v>
      </c>
      <c r="AM1244" s="9">
        <f t="shared" si="157"/>
        <v>188267.65388247283</v>
      </c>
      <c r="AN1244" s="9"/>
      <c r="AO1244" s="9"/>
      <c r="AP1244" s="9"/>
      <c r="AQ1244" s="9"/>
      <c r="AR1244" s="9"/>
      <c r="AS1244" s="9"/>
      <c r="AT1244" s="9"/>
      <c r="AU1244" s="9"/>
      <c r="AV1244" s="9">
        <f t="shared" si="153"/>
        <v>-81549.478401926346</v>
      </c>
      <c r="AW1244" s="9"/>
      <c r="AX1244" s="9"/>
      <c r="AY1244" s="9"/>
      <c r="AZ1244" s="9"/>
      <c r="BA1244" s="20">
        <v>1239</v>
      </c>
      <c r="BB1244" s="20">
        <v>2017</v>
      </c>
      <c r="BC1244" s="20">
        <v>1933</v>
      </c>
      <c r="BD1244" s="21">
        <v>150.36000000000001</v>
      </c>
      <c r="BE1244" s="9">
        <f t="shared" si="158"/>
        <v>92608.05962238973</v>
      </c>
      <c r="BF1244" s="9">
        <v>2211680.1168</v>
      </c>
      <c r="BG1244" s="9">
        <v>33412.713799999998</v>
      </c>
      <c r="BH1244" s="9">
        <v>191569.7567</v>
      </c>
      <c r="BI1244" s="9">
        <v>76054.530426785597</v>
      </c>
      <c r="BJ1244" s="9">
        <v>497394.41899999999</v>
      </c>
      <c r="BK1244" s="9">
        <v>47969.023551939667</v>
      </c>
      <c r="BL1244" s="9">
        <v>2869534.4535524566</v>
      </c>
      <c r="BM1244" s="9">
        <f t="shared" si="159"/>
        <v>449425.39544806036</v>
      </c>
      <c r="BN1244" s="9"/>
      <c r="BO1244" s="9"/>
      <c r="BP1244" s="9"/>
      <c r="BQ1244" s="9"/>
      <c r="BR1244" s="9"/>
      <c r="BS1244" s="9"/>
      <c r="BT1244" s="9"/>
      <c r="BU1244" s="9"/>
      <c r="BV1244" s="9">
        <f t="shared" si="154"/>
        <v>92608.05962238973</v>
      </c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R1244" s="4"/>
      <c r="CS1244" s="4"/>
      <c r="CT1244" s="4"/>
      <c r="CU1244" s="4"/>
      <c r="CV1244" s="4"/>
      <c r="CW1244" s="4"/>
      <c r="CX1244" s="4"/>
      <c r="CY1244" s="4"/>
      <c r="CZ1244" s="4"/>
      <c r="DA1244" s="4"/>
      <c r="DB1244" s="4"/>
      <c r="DC1244" s="4"/>
      <c r="DD1244" s="4"/>
      <c r="DE1244" s="4"/>
      <c r="DF1244" s="4"/>
      <c r="DG1244" s="4"/>
      <c r="DH1244" s="4"/>
      <c r="DI1244" s="4"/>
      <c r="DJ1244" s="4"/>
      <c r="DK1244" s="4"/>
      <c r="DL1244" s="4"/>
      <c r="DM1244" s="4"/>
    </row>
    <row r="1245" spans="1:117">
      <c r="A1245" s="8">
        <v>1240</v>
      </c>
      <c r="B1245" s="20">
        <v>2015</v>
      </c>
      <c r="C1245" s="20">
        <v>1975</v>
      </c>
      <c r="D1245" s="21">
        <v>110.85</v>
      </c>
      <c r="E1245" s="9">
        <v>41161.871700000003</v>
      </c>
      <c r="F1245" s="9">
        <v>2057261.6257</v>
      </c>
      <c r="G1245" s="9">
        <v>77366.129400000005</v>
      </c>
      <c r="H1245" s="9">
        <v>379997.56829999998</v>
      </c>
      <c r="I1245" s="9">
        <v>74515.517300000007</v>
      </c>
      <c r="J1245" s="9">
        <v>42414.898699999998</v>
      </c>
      <c r="K1245" s="9">
        <v>22532.256300000001</v>
      </c>
      <c r="L1245" s="9">
        <v>2567861.6113</v>
      </c>
      <c r="M1245" s="9">
        <f t="shared" si="155"/>
        <v>19882.642399999997</v>
      </c>
      <c r="N1245" s="9"/>
      <c r="O1245" s="9"/>
      <c r="P1245" s="9"/>
      <c r="Q1245" s="9"/>
      <c r="R1245" s="9"/>
      <c r="S1245" s="9"/>
      <c r="T1245" s="9"/>
      <c r="U1245" s="9"/>
      <c r="V1245" s="9">
        <f t="shared" si="152"/>
        <v>309723.87170000002</v>
      </c>
      <c r="W1245" s="9"/>
      <c r="X1245" s="9"/>
      <c r="Y1245" s="9"/>
      <c r="Z1245" s="9"/>
      <c r="AA1245" s="8">
        <v>1240</v>
      </c>
      <c r="AB1245" s="20">
        <v>2016</v>
      </c>
      <c r="AC1245" s="20">
        <v>1948</v>
      </c>
      <c r="AD1245" s="21">
        <v>128.72</v>
      </c>
      <c r="AE1245" s="9">
        <f t="shared" si="156"/>
        <v>164263.43129807338</v>
      </c>
      <c r="AF1245" s="9">
        <v>2189586.2881999998</v>
      </c>
      <c r="AG1245" s="9">
        <v>33508.915200000003</v>
      </c>
      <c r="AH1245" s="9">
        <v>206109.6844</v>
      </c>
      <c r="AI1245" s="9">
        <v>73030.491099999999</v>
      </c>
      <c r="AJ1245" s="9">
        <v>468970.89030000003</v>
      </c>
      <c r="AK1245" s="9">
        <v>9839.80361752717</v>
      </c>
      <c r="AL1245" s="9">
        <v>2797103.0342843998</v>
      </c>
      <c r="AM1245" s="9">
        <f t="shared" si="157"/>
        <v>459131.08668247284</v>
      </c>
      <c r="AN1245" s="9"/>
      <c r="AO1245" s="9"/>
      <c r="AP1245" s="9"/>
      <c r="AQ1245" s="9"/>
      <c r="AR1245" s="9"/>
      <c r="AS1245" s="9"/>
      <c r="AT1245" s="9"/>
      <c r="AU1245" s="9"/>
      <c r="AV1245" s="9">
        <f t="shared" si="153"/>
        <v>164263.43129807338</v>
      </c>
      <c r="AW1245" s="9"/>
      <c r="AX1245" s="9"/>
      <c r="AY1245" s="9"/>
      <c r="AZ1245" s="9"/>
      <c r="BA1245" s="20">
        <v>1240</v>
      </c>
      <c r="BB1245" s="20">
        <v>2017</v>
      </c>
      <c r="BC1245" s="20">
        <v>1949</v>
      </c>
      <c r="BD1245" s="21">
        <v>156.88</v>
      </c>
      <c r="BE1245" s="9">
        <f t="shared" si="158"/>
        <v>-121294.79276759457</v>
      </c>
      <c r="BF1245" s="9">
        <v>2221619.3470000001</v>
      </c>
      <c r="BG1245" s="9">
        <v>33412.713799999998</v>
      </c>
      <c r="BH1245" s="9">
        <v>189306.41500000001</v>
      </c>
      <c r="BI1245" s="9">
        <v>84557.369636801697</v>
      </c>
      <c r="BJ1245" s="9">
        <v>282531.1323</v>
      </c>
      <c r="BK1245" s="9">
        <v>73868.683251939656</v>
      </c>
      <c r="BL1245" s="9">
        <v>2858853.0872524567</v>
      </c>
      <c r="BM1245" s="9">
        <f t="shared" si="159"/>
        <v>208662.44904806034</v>
      </c>
      <c r="BN1245" s="9"/>
      <c r="BO1245" s="9"/>
      <c r="BP1245" s="9"/>
      <c r="BQ1245" s="9"/>
      <c r="BR1245" s="9"/>
      <c r="BS1245" s="9"/>
      <c r="BT1245" s="9"/>
      <c r="BU1245" s="9"/>
      <c r="BV1245" s="9">
        <f t="shared" si="154"/>
        <v>-121294.79276759457</v>
      </c>
      <c r="BW1245" s="4"/>
      <c r="BX1245" s="4"/>
      <c r="BY1245" s="4"/>
      <c r="BZ1245" s="4"/>
      <c r="CA1245" s="4"/>
      <c r="CB1245" s="4"/>
      <c r="CC1245" s="4"/>
      <c r="CD1245" s="4"/>
      <c r="CE1245" s="4"/>
      <c r="CF1245" s="4"/>
      <c r="CG1245" s="4"/>
      <c r="CH1245" s="4"/>
      <c r="CI1245" s="4"/>
      <c r="CJ1245" s="4"/>
      <c r="CK1245" s="4"/>
      <c r="CL1245" s="4"/>
      <c r="CM1245" s="4"/>
      <c r="CR1245" s="4"/>
      <c r="CS1245" s="4"/>
      <c r="CT1245" s="4"/>
      <c r="CU1245" s="4"/>
      <c r="CV1245" s="4"/>
      <c r="CW1245" s="4"/>
      <c r="CX1245" s="4"/>
      <c r="CY1245" s="4"/>
      <c r="CZ1245" s="4"/>
      <c r="DA1245" s="4"/>
      <c r="DB1245" s="4"/>
      <c r="DC1245" s="4"/>
      <c r="DD1245" s="4"/>
      <c r="DE1245" s="4"/>
      <c r="DF1245" s="4"/>
      <c r="DG1245" s="4"/>
      <c r="DH1245" s="4"/>
      <c r="DI1245" s="4"/>
      <c r="DJ1245" s="4"/>
      <c r="DK1245" s="4"/>
      <c r="DL1245" s="4"/>
      <c r="DM1245" s="4"/>
    </row>
    <row r="1246" spans="1:117">
      <c r="A1246" s="8">
        <v>1241</v>
      </c>
      <c r="B1246" s="20">
        <v>2015</v>
      </c>
      <c r="C1246" s="20">
        <v>1991</v>
      </c>
      <c r="D1246" s="21">
        <v>111.56</v>
      </c>
      <c r="E1246" s="9">
        <v>44973.265899999999</v>
      </c>
      <c r="F1246" s="9">
        <v>2030219.4431</v>
      </c>
      <c r="G1246" s="9">
        <v>77366.129400000005</v>
      </c>
      <c r="H1246" s="9">
        <v>380667.87329999998</v>
      </c>
      <c r="I1246" s="9">
        <v>71998.178</v>
      </c>
      <c r="J1246" s="9">
        <v>58666.600100000003</v>
      </c>
      <c r="K1246" s="9">
        <v>0</v>
      </c>
      <c r="L1246" s="9">
        <v>2573944.9580000001</v>
      </c>
      <c r="M1246" s="9">
        <f t="shared" si="155"/>
        <v>58666.600100000003</v>
      </c>
      <c r="N1246" s="9"/>
      <c r="O1246" s="9"/>
      <c r="P1246" s="9"/>
      <c r="Q1246" s="9"/>
      <c r="R1246" s="9"/>
      <c r="S1246" s="9"/>
      <c r="T1246" s="9"/>
      <c r="U1246" s="9"/>
      <c r="V1246" s="9">
        <f t="shared" si="152"/>
        <v>313535.2659</v>
      </c>
      <c r="W1246" s="9"/>
      <c r="X1246" s="9"/>
      <c r="Y1246" s="9"/>
      <c r="Z1246" s="9"/>
      <c r="AA1246" s="8">
        <v>1241</v>
      </c>
      <c r="AB1246" s="20">
        <v>2016</v>
      </c>
      <c r="AC1246" s="20">
        <v>1981</v>
      </c>
      <c r="AD1246" s="21">
        <v>167.58</v>
      </c>
      <c r="AE1246" s="9">
        <f t="shared" si="156"/>
        <v>116621.73839807278</v>
      </c>
      <c r="AF1246" s="9">
        <v>2195441.5356999999</v>
      </c>
      <c r="AG1246" s="9">
        <v>33508.915200000003</v>
      </c>
      <c r="AH1246" s="9">
        <v>204036.93759999998</v>
      </c>
      <c r="AI1246" s="9">
        <v>80817.310299999997</v>
      </c>
      <c r="AJ1246" s="9">
        <v>401601.33230000001</v>
      </c>
      <c r="AK1246" s="9">
        <v>12420.405617527171</v>
      </c>
      <c r="AL1246" s="9">
        <v>2786363.8870843998</v>
      </c>
      <c r="AM1246" s="9">
        <f t="shared" si="157"/>
        <v>389180.92668247281</v>
      </c>
      <c r="AN1246" s="9"/>
      <c r="AO1246" s="9"/>
      <c r="AP1246" s="9"/>
      <c r="AQ1246" s="9"/>
      <c r="AR1246" s="9"/>
      <c r="AS1246" s="9"/>
      <c r="AT1246" s="9"/>
      <c r="AU1246" s="9"/>
      <c r="AV1246" s="9">
        <f t="shared" si="153"/>
        <v>116621.73839807278</v>
      </c>
      <c r="AW1246" s="9"/>
      <c r="AX1246" s="9"/>
      <c r="AY1246" s="9"/>
      <c r="AZ1246" s="9"/>
      <c r="BA1246" s="20">
        <v>1241</v>
      </c>
      <c r="BB1246" s="20">
        <v>2017</v>
      </c>
      <c r="BC1246" s="20">
        <v>1982</v>
      </c>
      <c r="BD1246" s="21">
        <v>156.35</v>
      </c>
      <c r="BE1246" s="9">
        <f t="shared" si="158"/>
        <v>189403.0868351534</v>
      </c>
      <c r="BF1246" s="9">
        <v>2240160.608</v>
      </c>
      <c r="BG1246" s="9">
        <v>33412.713799999998</v>
      </c>
      <c r="BH1246" s="9">
        <v>192505.09900000002</v>
      </c>
      <c r="BI1246" s="9">
        <v>72540.670839549595</v>
      </c>
      <c r="BJ1246" s="9">
        <v>582173.50660000008</v>
      </c>
      <c r="BK1246" s="9">
        <v>44535.588451939664</v>
      </c>
      <c r="BL1246" s="9">
        <v>2886853.9229524564</v>
      </c>
      <c r="BM1246" s="9">
        <f t="shared" si="159"/>
        <v>537637.91814806045</v>
      </c>
      <c r="BN1246" s="9"/>
      <c r="BO1246" s="9"/>
      <c r="BP1246" s="9"/>
      <c r="BQ1246" s="9"/>
      <c r="BR1246" s="9"/>
      <c r="BS1246" s="9"/>
      <c r="BT1246" s="9"/>
      <c r="BU1246" s="9"/>
      <c r="BV1246" s="9">
        <f t="shared" si="154"/>
        <v>189403.0868351534</v>
      </c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R1246" s="4"/>
      <c r="CS1246" s="4"/>
      <c r="CT1246" s="4"/>
      <c r="CU1246" s="4"/>
      <c r="CV1246" s="4"/>
      <c r="CW1246" s="4"/>
      <c r="CX1246" s="4"/>
      <c r="CY1246" s="4"/>
      <c r="CZ1246" s="4"/>
      <c r="DA1246" s="4"/>
      <c r="DB1246" s="4"/>
      <c r="DC1246" s="4"/>
      <c r="DD1246" s="4"/>
      <c r="DE1246" s="4"/>
      <c r="DF1246" s="4"/>
      <c r="DG1246" s="4"/>
      <c r="DH1246" s="4"/>
      <c r="DI1246" s="4"/>
      <c r="DJ1246" s="4"/>
      <c r="DK1246" s="4"/>
      <c r="DL1246" s="4"/>
      <c r="DM1246" s="4"/>
    </row>
    <row r="1247" spans="1:117">
      <c r="A1247" s="8">
        <v>1242</v>
      </c>
      <c r="B1247" s="20">
        <v>2015</v>
      </c>
      <c r="C1247" s="20">
        <v>1991</v>
      </c>
      <c r="D1247" s="21">
        <v>111.56</v>
      </c>
      <c r="E1247" s="9">
        <v>51866.829400000002</v>
      </c>
      <c r="F1247" s="9">
        <v>2030892.1731</v>
      </c>
      <c r="G1247" s="9">
        <v>77366.129400000005</v>
      </c>
      <c r="H1247" s="9">
        <v>380641.66489999997</v>
      </c>
      <c r="I1247" s="9">
        <v>72096.603900000002</v>
      </c>
      <c r="J1247" s="9">
        <v>65994.478600000002</v>
      </c>
      <c r="K1247" s="9">
        <v>0</v>
      </c>
      <c r="L1247" s="9">
        <v>2575124.2204999998</v>
      </c>
      <c r="M1247" s="9">
        <f t="shared" si="155"/>
        <v>65994.478600000002</v>
      </c>
      <c r="N1247" s="9"/>
      <c r="O1247" s="9"/>
      <c r="P1247" s="9"/>
      <c r="Q1247" s="9"/>
      <c r="R1247" s="9"/>
      <c r="S1247" s="9"/>
      <c r="T1247" s="9"/>
      <c r="U1247" s="9"/>
      <c r="V1247" s="9">
        <f t="shared" si="152"/>
        <v>320428.82940000005</v>
      </c>
      <c r="W1247" s="9"/>
      <c r="X1247" s="9"/>
      <c r="Y1247" s="9"/>
      <c r="Z1247" s="9"/>
      <c r="AA1247" s="8">
        <v>1242</v>
      </c>
      <c r="AB1247" s="20">
        <v>2016</v>
      </c>
      <c r="AC1247" s="20">
        <v>1998</v>
      </c>
      <c r="AD1247" s="21">
        <v>160.31</v>
      </c>
      <c r="AE1247" s="9">
        <f t="shared" si="156"/>
        <v>169726.59259807318</v>
      </c>
      <c r="AF1247" s="9">
        <v>2161943.4152000002</v>
      </c>
      <c r="AG1247" s="9">
        <v>33508.915200000003</v>
      </c>
      <c r="AH1247" s="9">
        <v>203609.82379999998</v>
      </c>
      <c r="AI1247" s="9">
        <v>82421.875899999999</v>
      </c>
      <c r="AJ1247" s="9">
        <v>493228.13520000002</v>
      </c>
      <c r="AK1247" s="9">
        <v>19701.96331752717</v>
      </c>
      <c r="AL1247" s="9">
        <v>2785283.6093843998</v>
      </c>
      <c r="AM1247" s="9">
        <f t="shared" si="157"/>
        <v>473526.17188247287</v>
      </c>
      <c r="AN1247" s="9"/>
      <c r="AO1247" s="9"/>
      <c r="AP1247" s="9"/>
      <c r="AQ1247" s="9"/>
      <c r="AR1247" s="9"/>
      <c r="AS1247" s="9"/>
      <c r="AT1247" s="9"/>
      <c r="AU1247" s="9"/>
      <c r="AV1247" s="9">
        <f t="shared" si="153"/>
        <v>169726.59259807318</v>
      </c>
      <c r="AW1247" s="9"/>
      <c r="AX1247" s="9"/>
      <c r="AY1247" s="9"/>
      <c r="AZ1247" s="9"/>
      <c r="BA1247" s="20">
        <v>1242</v>
      </c>
      <c r="BB1247" s="20">
        <v>2017</v>
      </c>
      <c r="BC1247" s="20">
        <v>1999</v>
      </c>
      <c r="BD1247" s="21">
        <v>133.88999999999999</v>
      </c>
      <c r="BE1247" s="9">
        <f t="shared" si="158"/>
        <v>352761.09451139485</v>
      </c>
      <c r="BF1247" s="9">
        <v>2226053.2538000001</v>
      </c>
      <c r="BG1247" s="9">
        <v>33412.713799999998</v>
      </c>
      <c r="BH1247" s="9">
        <v>191191.10690000001</v>
      </c>
      <c r="BI1247" s="9">
        <v>77477.028215791201</v>
      </c>
      <c r="BJ1247" s="9">
        <v>765322.18590000004</v>
      </c>
      <c r="BK1247" s="9">
        <v>45621.540751939661</v>
      </c>
      <c r="BL1247" s="9">
        <v>2895073.6533524566</v>
      </c>
      <c r="BM1247" s="9">
        <f t="shared" si="159"/>
        <v>719700.6451480604</v>
      </c>
      <c r="BN1247" s="9"/>
      <c r="BO1247" s="9"/>
      <c r="BP1247" s="9"/>
      <c r="BQ1247" s="9"/>
      <c r="BR1247" s="9"/>
      <c r="BS1247" s="9"/>
      <c r="BT1247" s="9"/>
      <c r="BU1247" s="9"/>
      <c r="BV1247" s="9">
        <f t="shared" si="154"/>
        <v>352761.09451139485</v>
      </c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R1247" s="4"/>
      <c r="CS1247" s="4"/>
      <c r="CT1247" s="4"/>
      <c r="CU1247" s="4"/>
      <c r="CV1247" s="4"/>
      <c r="CW1247" s="4"/>
      <c r="CX1247" s="4"/>
      <c r="CY1247" s="4"/>
      <c r="CZ1247" s="4"/>
      <c r="DA1247" s="4"/>
      <c r="DB1247" s="4"/>
      <c r="DC1247" s="4"/>
      <c r="DD1247" s="4"/>
      <c r="DE1247" s="4"/>
      <c r="DF1247" s="4"/>
      <c r="DG1247" s="4"/>
      <c r="DH1247" s="4"/>
      <c r="DI1247" s="4"/>
      <c r="DJ1247" s="4"/>
      <c r="DK1247" s="4"/>
      <c r="DL1247" s="4"/>
      <c r="DM1247" s="4"/>
    </row>
    <row r="1248" spans="1:117">
      <c r="A1248" s="8">
        <v>1243</v>
      </c>
      <c r="B1248" s="20">
        <v>2015</v>
      </c>
      <c r="C1248" s="20">
        <v>1987</v>
      </c>
      <c r="D1248" s="21">
        <v>78.25</v>
      </c>
      <c r="E1248" s="9">
        <v>42559.68</v>
      </c>
      <c r="F1248" s="9">
        <v>2021273.0588</v>
      </c>
      <c r="G1248" s="9">
        <v>77366.129400000005</v>
      </c>
      <c r="H1248" s="9">
        <v>380292.13069999998</v>
      </c>
      <c r="I1248" s="9">
        <v>73409.284</v>
      </c>
      <c r="J1248" s="9">
        <v>69629.858699999997</v>
      </c>
      <c r="K1248" s="9">
        <v>55.375300000000003</v>
      </c>
      <c r="L1248" s="9">
        <v>2579355.4065</v>
      </c>
      <c r="M1248" s="9">
        <f t="shared" si="155"/>
        <v>69574.483399999997</v>
      </c>
      <c r="N1248" s="9"/>
      <c r="O1248" s="9"/>
      <c r="P1248" s="9"/>
      <c r="Q1248" s="9"/>
      <c r="R1248" s="9"/>
      <c r="S1248" s="9"/>
      <c r="T1248" s="9"/>
      <c r="U1248" s="9"/>
      <c r="V1248" s="9">
        <f t="shared" si="152"/>
        <v>311121.68</v>
      </c>
      <c r="W1248" s="9"/>
      <c r="X1248" s="9"/>
      <c r="Y1248" s="9"/>
      <c r="Z1248" s="9"/>
      <c r="AA1248" s="8">
        <v>1243</v>
      </c>
      <c r="AB1248" s="20">
        <v>2016</v>
      </c>
      <c r="AC1248" s="20">
        <v>1983</v>
      </c>
      <c r="AD1248" s="21">
        <v>157.11000000000001</v>
      </c>
      <c r="AE1248" s="9">
        <f t="shared" si="156"/>
        <v>186281.35709807323</v>
      </c>
      <c r="AF1248" s="9">
        <v>2107783.7666000002</v>
      </c>
      <c r="AG1248" s="9">
        <v>33508.915200000003</v>
      </c>
      <c r="AH1248" s="9">
        <v>206061.05989999999</v>
      </c>
      <c r="AI1248" s="9">
        <v>73213.161999999997</v>
      </c>
      <c r="AJ1248" s="9">
        <v>577310.78539999994</v>
      </c>
      <c r="AK1248" s="9">
        <v>8936.3475175271706</v>
      </c>
      <c r="AL1248" s="9">
        <v>2802659.9844843997</v>
      </c>
      <c r="AM1248" s="9">
        <f t="shared" si="157"/>
        <v>568374.43788247276</v>
      </c>
      <c r="AN1248" s="9"/>
      <c r="AO1248" s="9"/>
      <c r="AP1248" s="9"/>
      <c r="AQ1248" s="9"/>
      <c r="AR1248" s="9"/>
      <c r="AS1248" s="9"/>
      <c r="AT1248" s="9"/>
      <c r="AU1248" s="9"/>
      <c r="AV1248" s="9">
        <f t="shared" si="153"/>
        <v>186281.35709807323</v>
      </c>
      <c r="AW1248" s="9"/>
      <c r="AX1248" s="9"/>
      <c r="AY1248" s="9"/>
      <c r="AZ1248" s="9"/>
      <c r="BA1248" s="20">
        <v>1243</v>
      </c>
      <c r="BB1248" s="20">
        <v>2017</v>
      </c>
      <c r="BC1248" s="20">
        <v>1984</v>
      </c>
      <c r="BD1248" s="21">
        <v>117.76</v>
      </c>
      <c r="BE1248" s="9">
        <f t="shared" si="158"/>
        <v>74293.394803620875</v>
      </c>
      <c r="BF1248" s="9">
        <v>2143661.798</v>
      </c>
      <c r="BG1248" s="9">
        <v>33412.713799999998</v>
      </c>
      <c r="BH1248" s="9">
        <v>192573.8462</v>
      </c>
      <c r="BI1248" s="9">
        <v>72282.403908017106</v>
      </c>
      <c r="BJ1248" s="9">
        <v>556279.48290000006</v>
      </c>
      <c r="BK1248" s="9">
        <v>38686.432451939661</v>
      </c>
      <c r="BL1248" s="9">
        <v>2885230.4175524567</v>
      </c>
      <c r="BM1248" s="9">
        <f t="shared" si="159"/>
        <v>517593.05044806038</v>
      </c>
      <c r="BN1248" s="9"/>
      <c r="BO1248" s="9"/>
      <c r="BP1248" s="9"/>
      <c r="BQ1248" s="9"/>
      <c r="BR1248" s="9"/>
      <c r="BS1248" s="9"/>
      <c r="BT1248" s="9"/>
      <c r="BU1248" s="9"/>
      <c r="BV1248" s="9">
        <f t="shared" si="154"/>
        <v>74293.394803620875</v>
      </c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4"/>
      <c r="DE1248" s="4"/>
      <c r="DF1248" s="4"/>
      <c r="DG1248" s="4"/>
      <c r="DH1248" s="4"/>
      <c r="DI1248" s="4"/>
      <c r="DJ1248" s="4"/>
      <c r="DK1248" s="4"/>
      <c r="DL1248" s="4"/>
      <c r="DM1248" s="4"/>
    </row>
    <row r="1249" spans="1:117">
      <c r="A1249" s="8">
        <v>1244</v>
      </c>
      <c r="B1249" s="20">
        <v>2015</v>
      </c>
      <c r="C1249" s="20">
        <v>1960</v>
      </c>
      <c r="D1249" s="21">
        <v>101.81</v>
      </c>
      <c r="E1249" s="9">
        <v>64338.665500000003</v>
      </c>
      <c r="F1249" s="9">
        <v>2054422.0917</v>
      </c>
      <c r="G1249" s="9">
        <v>77366.129400000005</v>
      </c>
      <c r="H1249" s="9">
        <v>380463.66080000001</v>
      </c>
      <c r="I1249" s="9">
        <v>72765.100600000005</v>
      </c>
      <c r="J1249" s="9">
        <v>58641.857100000001</v>
      </c>
      <c r="K1249" s="9">
        <v>6145.7133000000003</v>
      </c>
      <c r="L1249" s="9">
        <v>2573174.4608</v>
      </c>
      <c r="M1249" s="9">
        <f t="shared" si="155"/>
        <v>52496.143799999998</v>
      </c>
      <c r="N1249" s="9"/>
      <c r="O1249" s="9"/>
      <c r="P1249" s="9"/>
      <c r="Q1249" s="9"/>
      <c r="R1249" s="9"/>
      <c r="S1249" s="9"/>
      <c r="T1249" s="9"/>
      <c r="U1249" s="9"/>
      <c r="V1249" s="9">
        <f t="shared" si="152"/>
        <v>332900.6655</v>
      </c>
      <c r="W1249" s="9"/>
      <c r="X1249" s="9"/>
      <c r="Y1249" s="9"/>
      <c r="Z1249" s="9"/>
      <c r="AA1249" s="8">
        <v>1244</v>
      </c>
      <c r="AB1249" s="20">
        <v>2016</v>
      </c>
      <c r="AC1249" s="20">
        <v>1981</v>
      </c>
      <c r="AD1249" s="21">
        <v>167.58</v>
      </c>
      <c r="AE1249" s="9">
        <f t="shared" si="156"/>
        <v>185810.92229807377</v>
      </c>
      <c r="AF1249" s="9">
        <v>2203202.8555000001</v>
      </c>
      <c r="AG1249" s="9">
        <v>33508.915200000003</v>
      </c>
      <c r="AH1249" s="9">
        <v>203516.7702</v>
      </c>
      <c r="AI1249" s="9">
        <v>82771.456399999995</v>
      </c>
      <c r="AJ1249" s="9">
        <v>467955.67489999998</v>
      </c>
      <c r="AK1249" s="9">
        <v>16253.557617527171</v>
      </c>
      <c r="AL1249" s="9">
        <v>2788891.1922843996</v>
      </c>
      <c r="AM1249" s="9">
        <f t="shared" si="157"/>
        <v>451702.11728247278</v>
      </c>
      <c r="AN1249" s="9"/>
      <c r="AO1249" s="9"/>
      <c r="AP1249" s="9"/>
      <c r="AQ1249" s="9"/>
      <c r="AR1249" s="9"/>
      <c r="AS1249" s="9"/>
      <c r="AT1249" s="9"/>
      <c r="AU1249" s="9"/>
      <c r="AV1249" s="9">
        <f t="shared" si="153"/>
        <v>185810.92229807377</v>
      </c>
      <c r="AW1249" s="9"/>
      <c r="AX1249" s="9"/>
      <c r="AY1249" s="9"/>
      <c r="AZ1249" s="9"/>
      <c r="BA1249" s="20">
        <v>1244</v>
      </c>
      <c r="BB1249" s="20">
        <v>2017</v>
      </c>
      <c r="BC1249" s="20">
        <v>1982</v>
      </c>
      <c r="BD1249" s="21">
        <v>156.35</v>
      </c>
      <c r="BE1249" s="9">
        <f t="shared" si="158"/>
        <v>166880.46595786279</v>
      </c>
      <c r="BF1249" s="9">
        <v>2240381.9479999999</v>
      </c>
      <c r="BG1249" s="9">
        <v>33412.713799999998</v>
      </c>
      <c r="BH1249" s="9">
        <v>191808.4295</v>
      </c>
      <c r="BI1249" s="9">
        <v>75157.893362258998</v>
      </c>
      <c r="BJ1249" s="9">
        <v>561585.45630000008</v>
      </c>
      <c r="BK1249" s="9">
        <v>44374.128151939665</v>
      </c>
      <c r="BL1249" s="9">
        <v>2891091.8468524567</v>
      </c>
      <c r="BM1249" s="9">
        <f t="shared" si="159"/>
        <v>517211.32814806042</v>
      </c>
      <c r="BN1249" s="9"/>
      <c r="BO1249" s="9"/>
      <c r="BP1249" s="9"/>
      <c r="BQ1249" s="9"/>
      <c r="BR1249" s="9"/>
      <c r="BS1249" s="9"/>
      <c r="BT1249" s="9"/>
      <c r="BU1249" s="9"/>
      <c r="BV1249" s="9">
        <f t="shared" si="154"/>
        <v>166880.46595786279</v>
      </c>
      <c r="BW1249" s="4"/>
      <c r="BX1249" s="4"/>
      <c r="BY1249" s="4"/>
      <c r="BZ1249" s="4"/>
      <c r="CA1249" s="4"/>
      <c r="CB1249" s="4"/>
      <c r="CC1249" s="4"/>
      <c r="CD1249" s="4"/>
      <c r="CE1249" s="4"/>
      <c r="CF1249" s="4"/>
      <c r="CG1249" s="4"/>
      <c r="CH1249" s="4"/>
      <c r="CI1249" s="4"/>
      <c r="CJ1249" s="4"/>
      <c r="CK1249" s="4"/>
      <c r="CL1249" s="4"/>
      <c r="CM1249" s="4"/>
      <c r="CR1249" s="4"/>
      <c r="CS1249" s="4"/>
      <c r="CT1249" s="4"/>
      <c r="CU1249" s="4"/>
      <c r="CV1249" s="4"/>
      <c r="CW1249" s="4"/>
      <c r="CX1249" s="4"/>
      <c r="CY1249" s="4"/>
      <c r="CZ1249" s="4"/>
      <c r="DA1249" s="4"/>
      <c r="DB1249" s="4"/>
      <c r="DC1249" s="4"/>
      <c r="DD1249" s="4"/>
      <c r="DE1249" s="4"/>
      <c r="DF1249" s="4"/>
      <c r="DG1249" s="4"/>
      <c r="DH1249" s="4"/>
      <c r="DI1249" s="4"/>
      <c r="DJ1249" s="4"/>
      <c r="DK1249" s="4"/>
      <c r="DL1249" s="4"/>
      <c r="DM1249" s="4"/>
    </row>
    <row r="1250" spans="1:117">
      <c r="A1250" s="8">
        <v>1245</v>
      </c>
      <c r="B1250" s="20">
        <v>2015</v>
      </c>
      <c r="C1250" s="20">
        <v>1976</v>
      </c>
      <c r="D1250" s="21">
        <v>122.07</v>
      </c>
      <c r="E1250" s="9">
        <v>72733.626699999993</v>
      </c>
      <c r="F1250" s="9">
        <v>2038854.7851</v>
      </c>
      <c r="G1250" s="9">
        <v>77366.129400000005</v>
      </c>
      <c r="H1250" s="9">
        <v>381244.7672</v>
      </c>
      <c r="I1250" s="9">
        <v>69831.645499999999</v>
      </c>
      <c r="J1250" s="9">
        <v>78665.940900000001</v>
      </c>
      <c r="K1250" s="9">
        <v>1227.3605</v>
      </c>
      <c r="L1250" s="9">
        <v>2572002.2807999998</v>
      </c>
      <c r="M1250" s="9">
        <f t="shared" si="155"/>
        <v>77438.580400000006</v>
      </c>
      <c r="N1250" s="9"/>
      <c r="O1250" s="9"/>
      <c r="P1250" s="9"/>
      <c r="Q1250" s="9"/>
      <c r="R1250" s="9"/>
      <c r="S1250" s="9"/>
      <c r="T1250" s="9"/>
      <c r="U1250" s="9"/>
      <c r="V1250" s="9">
        <f t="shared" si="152"/>
        <v>341295.62670000002</v>
      </c>
      <c r="W1250" s="9"/>
      <c r="X1250" s="9"/>
      <c r="Y1250" s="9"/>
      <c r="Z1250" s="9"/>
      <c r="AA1250" s="8">
        <v>1245</v>
      </c>
      <c r="AB1250" s="20">
        <v>2016</v>
      </c>
      <c r="AC1250" s="20">
        <v>1984</v>
      </c>
      <c r="AD1250" s="21">
        <v>117.76</v>
      </c>
      <c r="AE1250" s="9">
        <f t="shared" si="156"/>
        <v>110084.75999807334</v>
      </c>
      <c r="AF1250" s="9">
        <v>2164823.6458000001</v>
      </c>
      <c r="AG1250" s="9">
        <v>33508.915200000003</v>
      </c>
      <c r="AH1250" s="9">
        <v>205423.84759999998</v>
      </c>
      <c r="AI1250" s="9">
        <v>75607.017900000006</v>
      </c>
      <c r="AJ1250" s="9">
        <v>439901.71040000004</v>
      </c>
      <c r="AK1250" s="9">
        <v>9388.3894175271707</v>
      </c>
      <c r="AL1250" s="9">
        <v>2799791.9874843997</v>
      </c>
      <c r="AM1250" s="9">
        <f t="shared" si="157"/>
        <v>430513.32098247285</v>
      </c>
      <c r="AN1250" s="9"/>
      <c r="AO1250" s="9"/>
      <c r="AP1250" s="9"/>
      <c r="AQ1250" s="9"/>
      <c r="AR1250" s="9"/>
      <c r="AS1250" s="9"/>
      <c r="AT1250" s="9"/>
      <c r="AU1250" s="9"/>
      <c r="AV1250" s="9">
        <f t="shared" si="153"/>
        <v>110084.75999807334</v>
      </c>
      <c r="AW1250" s="9"/>
      <c r="AX1250" s="9"/>
      <c r="AY1250" s="9"/>
      <c r="AZ1250" s="9"/>
      <c r="BA1250" s="20">
        <v>1245</v>
      </c>
      <c r="BB1250" s="20">
        <v>2017</v>
      </c>
      <c r="BC1250" s="20">
        <v>1985</v>
      </c>
      <c r="BD1250" s="21">
        <v>142.93</v>
      </c>
      <c r="BE1250" s="9">
        <f t="shared" si="158"/>
        <v>-161487.08148719417</v>
      </c>
      <c r="BF1250" s="9">
        <v>2201410.6233999999</v>
      </c>
      <c r="BG1250" s="9">
        <v>33412.713799999998</v>
      </c>
      <c r="BH1250" s="9">
        <v>189432.01579999999</v>
      </c>
      <c r="BI1250" s="9">
        <v>84085.517117201598</v>
      </c>
      <c r="BJ1250" s="9">
        <v>248447.8143</v>
      </c>
      <c r="BK1250" s="9">
        <v>65885.974551939667</v>
      </c>
      <c r="BL1250" s="9">
        <v>2852389.7913524564</v>
      </c>
      <c r="BM1250" s="9">
        <f t="shared" si="159"/>
        <v>182561.83974806033</v>
      </c>
      <c r="BN1250" s="9"/>
      <c r="BO1250" s="9"/>
      <c r="BP1250" s="9"/>
      <c r="BQ1250" s="9"/>
      <c r="BR1250" s="9"/>
      <c r="BS1250" s="9"/>
      <c r="BT1250" s="9"/>
      <c r="BU1250" s="9"/>
      <c r="BV1250" s="9">
        <f t="shared" si="154"/>
        <v>-161487.08148719417</v>
      </c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R1250" s="4"/>
      <c r="CS1250" s="4"/>
      <c r="CT1250" s="4"/>
      <c r="CU1250" s="4"/>
      <c r="CV1250" s="4"/>
      <c r="CW1250" s="4"/>
      <c r="CX1250" s="4"/>
      <c r="CY1250" s="4"/>
      <c r="CZ1250" s="4"/>
      <c r="DA1250" s="4"/>
      <c r="DB1250" s="4"/>
      <c r="DC1250" s="4"/>
      <c r="DD1250" s="4"/>
      <c r="DE1250" s="4"/>
      <c r="DF1250" s="4"/>
      <c r="DG1250" s="4"/>
      <c r="DH1250" s="4"/>
      <c r="DI1250" s="4"/>
      <c r="DJ1250" s="4"/>
      <c r="DK1250" s="4"/>
      <c r="DL1250" s="4"/>
      <c r="DM1250" s="4"/>
    </row>
    <row r="1251" spans="1:117">
      <c r="A1251" s="8">
        <v>1246</v>
      </c>
      <c r="B1251" s="20">
        <v>2015</v>
      </c>
      <c r="C1251" s="20">
        <v>1992</v>
      </c>
      <c r="D1251" s="21">
        <v>72.650000000000006</v>
      </c>
      <c r="E1251" s="9">
        <v>51006.3122</v>
      </c>
      <c r="F1251" s="9">
        <v>2045976.5408000001</v>
      </c>
      <c r="G1251" s="9">
        <v>77366.129400000005</v>
      </c>
      <c r="H1251" s="9">
        <v>380084.82290000003</v>
      </c>
      <c r="I1251" s="9">
        <v>74187.831300000005</v>
      </c>
      <c r="J1251" s="9">
        <v>57993.300300000003</v>
      </c>
      <c r="K1251" s="9">
        <v>6649.1120000000001</v>
      </c>
      <c r="L1251" s="9">
        <v>2577953.2004999998</v>
      </c>
      <c r="M1251" s="9">
        <f t="shared" si="155"/>
        <v>51344.188300000002</v>
      </c>
      <c r="N1251" s="9"/>
      <c r="O1251" s="9"/>
      <c r="P1251" s="9"/>
      <c r="Q1251" s="9"/>
      <c r="R1251" s="9"/>
      <c r="S1251" s="9"/>
      <c r="T1251" s="9"/>
      <c r="U1251" s="9"/>
      <c r="V1251" s="9">
        <f t="shared" si="152"/>
        <v>319568.31220000004</v>
      </c>
      <c r="W1251" s="9"/>
      <c r="X1251" s="9"/>
      <c r="Y1251" s="9"/>
      <c r="Z1251" s="9"/>
      <c r="AA1251" s="8">
        <v>1246</v>
      </c>
      <c r="AB1251" s="20">
        <v>2016</v>
      </c>
      <c r="AC1251" s="20">
        <v>1975</v>
      </c>
      <c r="AD1251" s="21">
        <v>170.14</v>
      </c>
      <c r="AE1251" s="9">
        <f t="shared" si="156"/>
        <v>92116.050798073411</v>
      </c>
      <c r="AF1251" s="9">
        <v>2173817.3687</v>
      </c>
      <c r="AG1251" s="9">
        <v>33508.915200000003</v>
      </c>
      <c r="AH1251" s="9">
        <v>203687.6367</v>
      </c>
      <c r="AI1251" s="9">
        <v>82129.551200000002</v>
      </c>
      <c r="AJ1251" s="9">
        <v>409097.65820000001</v>
      </c>
      <c r="AK1251" s="9">
        <v>22804.848217527171</v>
      </c>
      <c r="AL1251" s="9">
        <v>2787320.2309843996</v>
      </c>
      <c r="AM1251" s="9">
        <f t="shared" si="157"/>
        <v>386292.80998247286</v>
      </c>
      <c r="AN1251" s="9"/>
      <c r="AO1251" s="9"/>
      <c r="AP1251" s="9"/>
      <c r="AQ1251" s="9"/>
      <c r="AR1251" s="9"/>
      <c r="AS1251" s="9"/>
      <c r="AT1251" s="9"/>
      <c r="AU1251" s="9"/>
      <c r="AV1251" s="9">
        <f t="shared" si="153"/>
        <v>92116.050798073411</v>
      </c>
      <c r="AW1251" s="9"/>
      <c r="AX1251" s="9"/>
      <c r="AY1251" s="9"/>
      <c r="AZ1251" s="9"/>
      <c r="BA1251" s="20">
        <v>1246</v>
      </c>
      <c r="BB1251" s="20">
        <v>2017</v>
      </c>
      <c r="BC1251" s="20">
        <v>1976</v>
      </c>
      <c r="BD1251" s="21">
        <v>78.040000000000006</v>
      </c>
      <c r="BE1251" s="9">
        <f t="shared" si="158"/>
        <v>245596.76607553335</v>
      </c>
      <c r="BF1251" s="9">
        <v>2199132.5181</v>
      </c>
      <c r="BG1251" s="9">
        <v>33412.713799999998</v>
      </c>
      <c r="BH1251" s="9">
        <v>193614.7965</v>
      </c>
      <c r="BI1251" s="9">
        <v>68371.799979930001</v>
      </c>
      <c r="BJ1251" s="9">
        <v>691614.15249999997</v>
      </c>
      <c r="BK1251" s="9">
        <v>38662.738851939663</v>
      </c>
      <c r="BL1251" s="9">
        <v>2901886.4759524567</v>
      </c>
      <c r="BM1251" s="9">
        <f t="shared" si="159"/>
        <v>652951.41364806029</v>
      </c>
      <c r="BN1251" s="9"/>
      <c r="BO1251" s="9"/>
      <c r="BP1251" s="9"/>
      <c r="BQ1251" s="9"/>
      <c r="BR1251" s="9"/>
      <c r="BS1251" s="9"/>
      <c r="BT1251" s="9"/>
      <c r="BU1251" s="9"/>
      <c r="BV1251" s="9">
        <f t="shared" si="154"/>
        <v>245596.76607553335</v>
      </c>
      <c r="BW1251" s="4"/>
      <c r="BX1251" s="4"/>
      <c r="BY1251" s="4"/>
      <c r="BZ1251" s="4"/>
      <c r="CA1251" s="4"/>
      <c r="CB1251" s="4"/>
      <c r="CC1251" s="4"/>
      <c r="CD1251" s="4"/>
      <c r="CE1251" s="4"/>
      <c r="CF1251" s="4"/>
      <c r="CG1251" s="4"/>
      <c r="CH1251" s="4"/>
      <c r="CI1251" s="4"/>
      <c r="CJ1251" s="4"/>
      <c r="CK1251" s="4"/>
      <c r="CL1251" s="4"/>
      <c r="CM1251" s="4"/>
      <c r="CR1251" s="4"/>
      <c r="CS1251" s="4"/>
      <c r="CT1251" s="4"/>
      <c r="CU1251" s="4"/>
      <c r="CV1251" s="4"/>
      <c r="CW1251" s="4"/>
      <c r="CX1251" s="4"/>
      <c r="CY1251" s="4"/>
      <c r="CZ1251" s="4"/>
      <c r="DA1251" s="4"/>
      <c r="DB1251" s="4"/>
      <c r="DC1251" s="4"/>
      <c r="DD1251" s="4"/>
      <c r="DE1251" s="4"/>
      <c r="DF1251" s="4"/>
      <c r="DG1251" s="4"/>
      <c r="DH1251" s="4"/>
      <c r="DI1251" s="4"/>
      <c r="DJ1251" s="4"/>
      <c r="DK1251" s="4"/>
      <c r="DL1251" s="4"/>
      <c r="DM1251" s="4"/>
    </row>
    <row r="1252" spans="1:117">
      <c r="A1252" s="8">
        <v>1247</v>
      </c>
      <c r="B1252" s="20">
        <v>2015</v>
      </c>
      <c r="C1252" s="20">
        <v>1974</v>
      </c>
      <c r="D1252" s="21">
        <v>156.36000000000001</v>
      </c>
      <c r="E1252" s="9">
        <v>26406.969400000002</v>
      </c>
      <c r="F1252" s="9">
        <v>2046544.7837</v>
      </c>
      <c r="G1252" s="9">
        <v>77366.129400000005</v>
      </c>
      <c r="H1252" s="9">
        <v>378595.69910000003</v>
      </c>
      <c r="I1252" s="9">
        <v>79780.255399999995</v>
      </c>
      <c r="J1252" s="9">
        <v>27832.1738</v>
      </c>
      <c r="K1252" s="9">
        <v>13875.631600000001</v>
      </c>
      <c r="L1252" s="9">
        <v>2569836.4405</v>
      </c>
      <c r="M1252" s="9">
        <f t="shared" si="155"/>
        <v>13956.5422</v>
      </c>
      <c r="N1252" s="9"/>
      <c r="O1252" s="9"/>
      <c r="P1252" s="9"/>
      <c r="Q1252" s="9"/>
      <c r="R1252" s="9"/>
      <c r="S1252" s="9"/>
      <c r="T1252" s="9"/>
      <c r="U1252" s="9"/>
      <c r="V1252" s="9">
        <f t="shared" si="152"/>
        <v>294968.9694</v>
      </c>
      <c r="W1252" s="9"/>
      <c r="X1252" s="9"/>
      <c r="Y1252" s="9"/>
      <c r="Z1252" s="9"/>
      <c r="AA1252" s="8">
        <v>1247</v>
      </c>
      <c r="AB1252" s="20">
        <v>2016</v>
      </c>
      <c r="AC1252" s="20">
        <v>1954</v>
      </c>
      <c r="AD1252" s="21">
        <v>129.66</v>
      </c>
      <c r="AE1252" s="9">
        <f t="shared" si="156"/>
        <v>175932.76999807265</v>
      </c>
      <c r="AF1252" s="9">
        <v>2187222.0534999999</v>
      </c>
      <c r="AG1252" s="9">
        <v>33508.915200000003</v>
      </c>
      <c r="AH1252" s="9">
        <v>205488.1415</v>
      </c>
      <c r="AI1252" s="9">
        <v>75365.480800000005</v>
      </c>
      <c r="AJ1252" s="9">
        <v>486733.5527</v>
      </c>
      <c r="AK1252" s="9">
        <v>12701.981717527171</v>
      </c>
      <c r="AL1252" s="9">
        <v>2799683.3919843999</v>
      </c>
      <c r="AM1252" s="9">
        <f t="shared" si="157"/>
        <v>474031.57098247285</v>
      </c>
      <c r="AN1252" s="9"/>
      <c r="AO1252" s="9"/>
      <c r="AP1252" s="9"/>
      <c r="AQ1252" s="9"/>
      <c r="AR1252" s="9"/>
      <c r="AS1252" s="9"/>
      <c r="AT1252" s="9"/>
      <c r="AU1252" s="9"/>
      <c r="AV1252" s="9">
        <f t="shared" si="153"/>
        <v>175932.76999807265</v>
      </c>
      <c r="AW1252" s="9"/>
      <c r="AX1252" s="9"/>
      <c r="AY1252" s="9"/>
      <c r="AZ1252" s="9"/>
      <c r="BA1252" s="20">
        <v>1247</v>
      </c>
      <c r="BB1252" s="20">
        <v>2017</v>
      </c>
      <c r="BC1252" s="20">
        <v>1955</v>
      </c>
      <c r="BD1252" s="21">
        <v>178.01</v>
      </c>
      <c r="BE1252" s="9">
        <f t="shared" si="158"/>
        <v>-109329.3623861731</v>
      </c>
      <c r="BF1252" s="9">
        <v>2211707.7467</v>
      </c>
      <c r="BG1252" s="9">
        <v>33412.713799999998</v>
      </c>
      <c r="BH1252" s="9">
        <v>187715.8069</v>
      </c>
      <c r="BI1252" s="9">
        <v>90532.907818222695</v>
      </c>
      <c r="BJ1252" s="9">
        <v>288126.9889</v>
      </c>
      <c r="BK1252" s="9">
        <v>59363.749651939666</v>
      </c>
      <c r="BL1252" s="9">
        <v>2861461.7768524564</v>
      </c>
      <c r="BM1252" s="9">
        <f t="shared" si="159"/>
        <v>228763.23924806033</v>
      </c>
      <c r="BN1252" s="9"/>
      <c r="BO1252" s="9"/>
      <c r="BP1252" s="9"/>
      <c r="BQ1252" s="9"/>
      <c r="BR1252" s="9"/>
      <c r="BS1252" s="9"/>
      <c r="BT1252" s="9"/>
      <c r="BU1252" s="9"/>
      <c r="BV1252" s="9">
        <f t="shared" si="154"/>
        <v>-109329.3623861731</v>
      </c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4"/>
      <c r="DE1252" s="4"/>
      <c r="DF1252" s="4"/>
      <c r="DG1252" s="4"/>
      <c r="DH1252" s="4"/>
      <c r="DI1252" s="4"/>
      <c r="DJ1252" s="4"/>
      <c r="DK1252" s="4"/>
      <c r="DL1252" s="4"/>
      <c r="DM1252" s="4"/>
    </row>
    <row r="1253" spans="1:117">
      <c r="A1253" s="8">
        <v>1248</v>
      </c>
      <c r="B1253" s="20">
        <v>2015</v>
      </c>
      <c r="C1253" s="20">
        <v>1960</v>
      </c>
      <c r="D1253" s="21">
        <v>101.81</v>
      </c>
      <c r="E1253" s="9">
        <v>58688.480300000003</v>
      </c>
      <c r="F1253" s="9">
        <v>2046915.5674999999</v>
      </c>
      <c r="G1253" s="9">
        <v>77366.129400000005</v>
      </c>
      <c r="H1253" s="9">
        <v>380342.3175</v>
      </c>
      <c r="I1253" s="9">
        <v>73220.807100000005</v>
      </c>
      <c r="J1253" s="9">
        <v>54367.178599999999</v>
      </c>
      <c r="K1253" s="9">
        <v>2414.3679000000002</v>
      </c>
      <c r="L1253" s="9">
        <v>2571109.1518999999</v>
      </c>
      <c r="M1253" s="9">
        <f t="shared" si="155"/>
        <v>51952.810700000002</v>
      </c>
      <c r="N1253" s="9"/>
      <c r="O1253" s="9"/>
      <c r="P1253" s="9"/>
      <c r="Q1253" s="9"/>
      <c r="R1253" s="9"/>
      <c r="S1253" s="9"/>
      <c r="T1253" s="9"/>
      <c r="U1253" s="9"/>
      <c r="V1253" s="9">
        <f t="shared" si="152"/>
        <v>327250.4803</v>
      </c>
      <c r="W1253" s="9"/>
      <c r="X1253" s="9"/>
      <c r="Y1253" s="9"/>
      <c r="Z1253" s="9"/>
      <c r="AA1253" s="8">
        <v>1248</v>
      </c>
      <c r="AB1253" s="20">
        <v>2016</v>
      </c>
      <c r="AC1253" s="20">
        <v>1974</v>
      </c>
      <c r="AD1253" s="21">
        <v>139.1</v>
      </c>
      <c r="AE1253" s="9">
        <f t="shared" si="156"/>
        <v>290044.65869807312</v>
      </c>
      <c r="AF1253" s="9">
        <v>2210353.0542000001</v>
      </c>
      <c r="AG1253" s="9">
        <v>33508.915200000003</v>
      </c>
      <c r="AH1253" s="9">
        <v>205393.82329999999</v>
      </c>
      <c r="AI1253" s="9">
        <v>75719.811900000001</v>
      </c>
      <c r="AJ1253" s="9">
        <v>597438.46249999991</v>
      </c>
      <c r="AK1253" s="9">
        <v>15745.13701752717</v>
      </c>
      <c r="AL1253" s="9">
        <v>2816624.2713843998</v>
      </c>
      <c r="AM1253" s="9">
        <f t="shared" si="157"/>
        <v>581693.32548247278</v>
      </c>
      <c r="AN1253" s="9"/>
      <c r="AO1253" s="9"/>
      <c r="AP1253" s="9"/>
      <c r="AQ1253" s="9"/>
      <c r="AR1253" s="9"/>
      <c r="AS1253" s="9"/>
      <c r="AT1253" s="9"/>
      <c r="AU1253" s="9"/>
      <c r="AV1253" s="9">
        <f t="shared" si="153"/>
        <v>290044.65869807312</v>
      </c>
      <c r="AW1253" s="9"/>
      <c r="AX1253" s="9"/>
      <c r="AY1253" s="9"/>
      <c r="AZ1253" s="9"/>
      <c r="BA1253" s="20">
        <v>1248</v>
      </c>
      <c r="BB1253" s="20">
        <v>2017</v>
      </c>
      <c r="BC1253" s="20">
        <v>1975</v>
      </c>
      <c r="BD1253" s="21">
        <v>170.14</v>
      </c>
      <c r="BE1253" s="9">
        <f t="shared" si="158"/>
        <v>8391.4918347736821</v>
      </c>
      <c r="BF1253" s="9">
        <v>2182365.4852</v>
      </c>
      <c r="BG1253" s="9">
        <v>33412.713799999998</v>
      </c>
      <c r="BH1253" s="9">
        <v>190184.92990000002</v>
      </c>
      <c r="BI1253" s="9">
        <v>81256.997139170504</v>
      </c>
      <c r="BJ1253" s="9">
        <v>449617.15720000002</v>
      </c>
      <c r="BK1253" s="9">
        <v>55669.873151939668</v>
      </c>
      <c r="BL1253" s="9">
        <v>2872775.9182524565</v>
      </c>
      <c r="BM1253" s="9">
        <f t="shared" si="159"/>
        <v>393947.28404806036</v>
      </c>
      <c r="BN1253" s="9"/>
      <c r="BO1253" s="9"/>
      <c r="BP1253" s="9"/>
      <c r="BQ1253" s="9"/>
      <c r="BR1253" s="9"/>
      <c r="BS1253" s="9"/>
      <c r="BT1253" s="9"/>
      <c r="BU1253" s="9"/>
      <c r="BV1253" s="9">
        <f t="shared" si="154"/>
        <v>8391.4918347736821</v>
      </c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R1253" s="4"/>
      <c r="CS1253" s="4"/>
      <c r="CT1253" s="4"/>
      <c r="CU1253" s="4"/>
      <c r="CV1253" s="4"/>
      <c r="CW1253" s="4"/>
      <c r="CX1253" s="4"/>
      <c r="CY1253" s="4"/>
      <c r="CZ1253" s="4"/>
      <c r="DA1253" s="4"/>
      <c r="DB1253" s="4"/>
      <c r="DC1253" s="4"/>
      <c r="DD1253" s="4"/>
      <c r="DE1253" s="4"/>
      <c r="DF1253" s="4"/>
      <c r="DG1253" s="4"/>
      <c r="DH1253" s="4"/>
      <c r="DI1253" s="4"/>
      <c r="DJ1253" s="4"/>
      <c r="DK1253" s="4"/>
      <c r="DL1253" s="4"/>
      <c r="DM1253" s="4"/>
    </row>
    <row r="1254" spans="1:117">
      <c r="A1254" s="8">
        <v>1249</v>
      </c>
      <c r="B1254" s="20">
        <v>2015</v>
      </c>
      <c r="C1254" s="20">
        <v>1969</v>
      </c>
      <c r="D1254" s="21">
        <v>121.38</v>
      </c>
      <c r="E1254" s="9">
        <v>91746.329199999993</v>
      </c>
      <c r="F1254" s="9">
        <v>2074669.4893</v>
      </c>
      <c r="G1254" s="9">
        <v>77366.129400000005</v>
      </c>
      <c r="H1254" s="9">
        <v>380110.64319999999</v>
      </c>
      <c r="I1254" s="9">
        <v>74090.862999999998</v>
      </c>
      <c r="J1254" s="9">
        <v>67806.896900000007</v>
      </c>
      <c r="K1254" s="9">
        <v>4677.9978000000001</v>
      </c>
      <c r="L1254" s="9">
        <v>2577619.6946999999</v>
      </c>
      <c r="M1254" s="9">
        <f t="shared" si="155"/>
        <v>63128.89910000001</v>
      </c>
      <c r="N1254" s="9"/>
      <c r="O1254" s="9"/>
      <c r="P1254" s="9"/>
      <c r="Q1254" s="9"/>
      <c r="R1254" s="9"/>
      <c r="S1254" s="9"/>
      <c r="T1254" s="9"/>
      <c r="U1254" s="9"/>
      <c r="V1254" s="9">
        <f t="shared" si="152"/>
        <v>360308.32920000004</v>
      </c>
      <c r="W1254" s="9"/>
      <c r="X1254" s="9"/>
      <c r="Y1254" s="9"/>
      <c r="Z1254" s="9"/>
      <c r="AA1254" s="8">
        <v>1249</v>
      </c>
      <c r="AB1254" s="20">
        <v>2016</v>
      </c>
      <c r="AC1254" s="20">
        <v>1986</v>
      </c>
      <c r="AD1254" s="21">
        <v>103.9</v>
      </c>
      <c r="AE1254" s="9">
        <f t="shared" si="156"/>
        <v>219943.63079807349</v>
      </c>
      <c r="AF1254" s="9">
        <v>2227178.7431000001</v>
      </c>
      <c r="AG1254" s="9">
        <v>33508.915200000003</v>
      </c>
      <c r="AH1254" s="9">
        <v>203917.37879999998</v>
      </c>
      <c r="AI1254" s="9">
        <v>81266.464300000007</v>
      </c>
      <c r="AJ1254" s="9">
        <v>482601.02220000001</v>
      </c>
      <c r="AK1254" s="9">
        <v>22469.103317527173</v>
      </c>
      <c r="AL1254" s="9">
        <v>2786059.7894843998</v>
      </c>
      <c r="AM1254" s="9">
        <f t="shared" si="157"/>
        <v>460131.91888247285</v>
      </c>
      <c r="AN1254" s="9"/>
      <c r="AO1254" s="9"/>
      <c r="AP1254" s="9"/>
      <c r="AQ1254" s="9"/>
      <c r="AR1254" s="9"/>
      <c r="AS1254" s="9"/>
      <c r="AT1254" s="9"/>
      <c r="AU1254" s="9"/>
      <c r="AV1254" s="9">
        <f t="shared" si="153"/>
        <v>219943.63079807349</v>
      </c>
      <c r="AW1254" s="9"/>
      <c r="AX1254" s="9"/>
      <c r="AY1254" s="9"/>
      <c r="AZ1254" s="9"/>
      <c r="BA1254" s="20">
        <v>1249</v>
      </c>
      <c r="BB1254" s="20">
        <v>2017</v>
      </c>
      <c r="BC1254" s="20">
        <v>1987</v>
      </c>
      <c r="BD1254" s="21">
        <v>96.42</v>
      </c>
      <c r="BE1254" s="9">
        <f t="shared" si="158"/>
        <v>-163876.48039900931</v>
      </c>
      <c r="BF1254" s="9">
        <v>2223770.5074999998</v>
      </c>
      <c r="BG1254" s="9">
        <v>33412.713799999998</v>
      </c>
      <c r="BH1254" s="9">
        <v>187845.07080000002</v>
      </c>
      <c r="BI1254" s="9">
        <v>90047.293705386895</v>
      </c>
      <c r="BJ1254" s="9">
        <v>232239.48369999998</v>
      </c>
      <c r="BK1254" s="9">
        <v>85867.40455193966</v>
      </c>
      <c r="BL1254" s="9">
        <v>2845324.1453524567</v>
      </c>
      <c r="BM1254" s="9">
        <f t="shared" si="159"/>
        <v>146372.07914806032</v>
      </c>
      <c r="BN1254" s="9"/>
      <c r="BO1254" s="9"/>
      <c r="BP1254" s="9"/>
      <c r="BQ1254" s="9"/>
      <c r="BR1254" s="9"/>
      <c r="BS1254" s="9"/>
      <c r="BT1254" s="9"/>
      <c r="BU1254" s="9"/>
      <c r="BV1254" s="9">
        <f t="shared" si="154"/>
        <v>-163876.48039900931</v>
      </c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4"/>
      <c r="DE1254" s="4"/>
      <c r="DF1254" s="4"/>
      <c r="DG1254" s="4"/>
      <c r="DH1254" s="4"/>
      <c r="DI1254" s="4"/>
      <c r="DJ1254" s="4"/>
      <c r="DK1254" s="4"/>
      <c r="DL1254" s="4"/>
      <c r="DM1254" s="4"/>
    </row>
    <row r="1255" spans="1:117">
      <c r="A1255" s="8">
        <v>1250</v>
      </c>
      <c r="B1255" s="20">
        <v>2015</v>
      </c>
      <c r="C1255" s="20">
        <v>1979</v>
      </c>
      <c r="D1255" s="21">
        <v>82.26</v>
      </c>
      <c r="E1255" s="9">
        <v>21913.928899999999</v>
      </c>
      <c r="F1255" s="9">
        <v>2024543.2620999999</v>
      </c>
      <c r="G1255" s="9">
        <v>77366.129400000005</v>
      </c>
      <c r="H1255" s="9">
        <v>380956.95850000001</v>
      </c>
      <c r="I1255" s="9">
        <v>70912.514800000004</v>
      </c>
      <c r="J1255" s="9">
        <v>50086.894</v>
      </c>
      <c r="K1255" s="9">
        <v>8087.4189999999999</v>
      </c>
      <c r="L1255" s="9">
        <v>2573864.4109</v>
      </c>
      <c r="M1255" s="9">
        <f t="shared" si="155"/>
        <v>41999.474999999999</v>
      </c>
      <c r="N1255" s="9"/>
      <c r="O1255" s="9"/>
      <c r="P1255" s="9"/>
      <c r="Q1255" s="9"/>
      <c r="R1255" s="9"/>
      <c r="S1255" s="9"/>
      <c r="T1255" s="9"/>
      <c r="U1255" s="9"/>
      <c r="V1255" s="9">
        <f t="shared" si="152"/>
        <v>290475.9289</v>
      </c>
      <c r="W1255" s="9"/>
      <c r="X1255" s="9"/>
      <c r="Y1255" s="9"/>
      <c r="Z1255" s="9"/>
      <c r="AA1255" s="8">
        <v>1250</v>
      </c>
      <c r="AB1255" s="20">
        <v>2016</v>
      </c>
      <c r="AC1255" s="20">
        <v>1949</v>
      </c>
      <c r="AD1255" s="21">
        <v>156.88</v>
      </c>
      <c r="AE1255" s="9">
        <f t="shared" si="156"/>
        <v>-17505.383901926689</v>
      </c>
      <c r="AF1255" s="9">
        <v>2140026.2681</v>
      </c>
      <c r="AG1255" s="9">
        <v>33508.915200000003</v>
      </c>
      <c r="AH1255" s="9">
        <v>201935.1998</v>
      </c>
      <c r="AI1255" s="9">
        <v>88713.042000000001</v>
      </c>
      <c r="AJ1255" s="9">
        <v>333152.01579999999</v>
      </c>
      <c r="AK1255" s="9">
        <v>32407.659517527172</v>
      </c>
      <c r="AL1255" s="9">
        <v>2782433.1652843999</v>
      </c>
      <c r="AM1255" s="9">
        <f t="shared" si="157"/>
        <v>300744.35628247284</v>
      </c>
      <c r="AN1255" s="9"/>
      <c r="AO1255" s="9"/>
      <c r="AP1255" s="9"/>
      <c r="AQ1255" s="9"/>
      <c r="AR1255" s="9"/>
      <c r="AS1255" s="9"/>
      <c r="AT1255" s="9"/>
      <c r="AU1255" s="9"/>
      <c r="AV1255" s="9">
        <f t="shared" si="153"/>
        <v>-17505.383901926689</v>
      </c>
      <c r="AW1255" s="9"/>
      <c r="AX1255" s="9"/>
      <c r="AY1255" s="9"/>
      <c r="AZ1255" s="9"/>
      <c r="BA1255" s="20">
        <v>1250</v>
      </c>
      <c r="BB1255" s="20">
        <v>2017</v>
      </c>
      <c r="BC1255" s="20">
        <v>1950</v>
      </c>
      <c r="BD1255" s="21">
        <v>163.12</v>
      </c>
      <c r="BE1255" s="9">
        <f t="shared" si="158"/>
        <v>85658.136756115127</v>
      </c>
      <c r="BF1255" s="9">
        <v>2160253.5477</v>
      </c>
      <c r="BG1255" s="9">
        <v>33412.713799999998</v>
      </c>
      <c r="BH1255" s="9">
        <v>191315.71050000002</v>
      </c>
      <c r="BI1255" s="9">
        <v>77008.922060511395</v>
      </c>
      <c r="BJ1255" s="9">
        <v>554769.51840000006</v>
      </c>
      <c r="BK1255" s="9">
        <v>43401.706251939664</v>
      </c>
      <c r="BL1255" s="9">
        <v>2887700.5694524567</v>
      </c>
      <c r="BM1255" s="9">
        <f t="shared" si="159"/>
        <v>511367.81214806042</v>
      </c>
      <c r="BN1255" s="9"/>
      <c r="BO1255" s="9"/>
      <c r="BP1255" s="9"/>
      <c r="BQ1255" s="9"/>
      <c r="BR1255" s="9"/>
      <c r="BS1255" s="9"/>
      <c r="BT1255" s="9"/>
      <c r="BU1255" s="9"/>
      <c r="BV1255" s="9">
        <f t="shared" si="154"/>
        <v>85658.136756115127</v>
      </c>
      <c r="BW1255" s="4"/>
      <c r="BX1255" s="4"/>
      <c r="BY1255" s="4"/>
      <c r="BZ1255" s="4"/>
      <c r="CA1255" s="4"/>
      <c r="CB1255" s="4"/>
      <c r="CC1255" s="4"/>
      <c r="CD1255" s="4"/>
      <c r="CE1255" s="4"/>
      <c r="CF1255" s="4"/>
      <c r="CG1255" s="4"/>
      <c r="CH1255" s="4"/>
      <c r="CI1255" s="4"/>
      <c r="CJ1255" s="4"/>
      <c r="CK1255" s="4"/>
      <c r="CL1255" s="4"/>
      <c r="CM1255" s="4"/>
      <c r="CR1255" s="4"/>
      <c r="CS1255" s="4"/>
      <c r="CT1255" s="4"/>
      <c r="CU1255" s="4"/>
      <c r="CV1255" s="4"/>
      <c r="CW1255" s="4"/>
      <c r="CX1255" s="4"/>
      <c r="CY1255" s="4"/>
      <c r="CZ1255" s="4"/>
      <c r="DA1255" s="4"/>
      <c r="DB1255" s="4"/>
      <c r="DC1255" s="4"/>
      <c r="DD1255" s="4"/>
      <c r="DE1255" s="4"/>
      <c r="DF1255" s="4"/>
      <c r="DG1255" s="4"/>
      <c r="DH1255" s="4"/>
      <c r="DI1255" s="4"/>
      <c r="DJ1255" s="4"/>
      <c r="DK1255" s="4"/>
      <c r="DL1255" s="4"/>
      <c r="DM1255" s="4"/>
    </row>
    <row r="1256" spans="1:117">
      <c r="A1256" s="8">
        <v>1251</v>
      </c>
      <c r="B1256" s="20">
        <v>2015</v>
      </c>
      <c r="C1256" s="20">
        <v>1997</v>
      </c>
      <c r="D1256" s="21">
        <v>158.16</v>
      </c>
      <c r="E1256" s="9">
        <v>92598.056100000002</v>
      </c>
      <c r="F1256" s="9">
        <v>2060371.3844000001</v>
      </c>
      <c r="G1256" s="9">
        <v>77366.129400000005</v>
      </c>
      <c r="H1256" s="9">
        <v>380830.19260000001</v>
      </c>
      <c r="I1256" s="9">
        <v>71388.585500000001</v>
      </c>
      <c r="J1256" s="9">
        <v>77799.293399999995</v>
      </c>
      <c r="K1256" s="9">
        <v>0</v>
      </c>
      <c r="L1256" s="9">
        <v>2575157.5293000001</v>
      </c>
      <c r="M1256" s="9">
        <f t="shared" si="155"/>
        <v>77799.293399999995</v>
      </c>
      <c r="N1256" s="9"/>
      <c r="O1256" s="9"/>
      <c r="P1256" s="9"/>
      <c r="Q1256" s="9"/>
      <c r="R1256" s="9"/>
      <c r="S1256" s="9"/>
      <c r="T1256" s="9"/>
      <c r="U1256" s="9"/>
      <c r="V1256" s="9">
        <f t="shared" si="152"/>
        <v>361160.05610000005</v>
      </c>
      <c r="W1256" s="9"/>
      <c r="X1256" s="9"/>
      <c r="Y1256" s="9"/>
      <c r="Z1256" s="9"/>
      <c r="AA1256" s="8">
        <v>1251</v>
      </c>
      <c r="AB1256" s="20">
        <v>2016</v>
      </c>
      <c r="AC1256" s="20">
        <v>2006</v>
      </c>
      <c r="AD1256" s="21">
        <v>123.71</v>
      </c>
      <c r="AE1256" s="9">
        <f t="shared" si="156"/>
        <v>29001.500298073515</v>
      </c>
      <c r="AF1256" s="9">
        <v>2189661.8829999999</v>
      </c>
      <c r="AG1256" s="9">
        <v>33508.915200000003</v>
      </c>
      <c r="AH1256" s="9">
        <v>204023.41929999998</v>
      </c>
      <c r="AI1256" s="9">
        <v>80868.095600000001</v>
      </c>
      <c r="AJ1256" s="9">
        <v>337497.48629999999</v>
      </c>
      <c r="AK1256" s="9">
        <v>28482.63511752717</v>
      </c>
      <c r="AL1256" s="9">
        <v>2788075.6639843998</v>
      </c>
      <c r="AM1256" s="9">
        <f t="shared" si="157"/>
        <v>309014.85118247283</v>
      </c>
      <c r="AN1256" s="9"/>
      <c r="AO1256" s="9"/>
      <c r="AP1256" s="9"/>
      <c r="AQ1256" s="9"/>
      <c r="AR1256" s="9"/>
      <c r="AS1256" s="9"/>
      <c r="AT1256" s="9"/>
      <c r="AU1256" s="9"/>
      <c r="AV1256" s="9">
        <f t="shared" si="153"/>
        <v>29001.500298073515</v>
      </c>
      <c r="AW1256" s="9"/>
      <c r="AX1256" s="9"/>
      <c r="AY1256" s="9"/>
      <c r="AZ1256" s="9"/>
      <c r="BA1256" s="20">
        <v>1251</v>
      </c>
      <c r="BB1256" s="20">
        <v>2017</v>
      </c>
      <c r="BC1256" s="20">
        <v>2007</v>
      </c>
      <c r="BD1256" s="21">
        <v>128.85</v>
      </c>
      <c r="BE1256" s="9">
        <f t="shared" si="158"/>
        <v>-56203.766420680098</v>
      </c>
      <c r="BF1256" s="9">
        <v>2213667.1850999999</v>
      </c>
      <c r="BG1256" s="9">
        <v>33412.713799999998</v>
      </c>
      <c r="BH1256" s="9">
        <v>191086.0736</v>
      </c>
      <c r="BI1256" s="9">
        <v>77871.613383715507</v>
      </c>
      <c r="BJ1256" s="9">
        <v>338435.5748</v>
      </c>
      <c r="BK1256" s="9">
        <v>56922.764551939661</v>
      </c>
      <c r="BL1256" s="9">
        <v>2853754.1625524564</v>
      </c>
      <c r="BM1256" s="9">
        <f t="shared" si="159"/>
        <v>281512.81024806033</v>
      </c>
      <c r="BN1256" s="9"/>
      <c r="BO1256" s="9"/>
      <c r="BP1256" s="9"/>
      <c r="BQ1256" s="9"/>
      <c r="BR1256" s="9"/>
      <c r="BS1256" s="9"/>
      <c r="BT1256" s="9"/>
      <c r="BU1256" s="9"/>
      <c r="BV1256" s="9">
        <f t="shared" si="154"/>
        <v>-56203.766420680098</v>
      </c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</row>
    <row r="1257" spans="1:117">
      <c r="A1257" s="8">
        <v>1252</v>
      </c>
      <c r="B1257" s="20">
        <v>2015</v>
      </c>
      <c r="C1257" s="20">
        <v>1992</v>
      </c>
      <c r="D1257" s="21">
        <v>72.650000000000006</v>
      </c>
      <c r="E1257" s="9">
        <v>80072.845300000001</v>
      </c>
      <c r="F1257" s="9">
        <v>2065523.6125</v>
      </c>
      <c r="G1257" s="9">
        <v>77366.129400000005</v>
      </c>
      <c r="H1257" s="9">
        <v>379726.27299999999</v>
      </c>
      <c r="I1257" s="9">
        <v>75534.3701</v>
      </c>
      <c r="J1257" s="9">
        <v>71732.714900000006</v>
      </c>
      <c r="K1257" s="9">
        <v>12861.6749</v>
      </c>
      <c r="L1257" s="9">
        <v>2576948.5797000001</v>
      </c>
      <c r="M1257" s="9">
        <f t="shared" si="155"/>
        <v>58871.040000000008</v>
      </c>
      <c r="N1257" s="9"/>
      <c r="O1257" s="9"/>
      <c r="P1257" s="9"/>
      <c r="Q1257" s="9"/>
      <c r="R1257" s="9"/>
      <c r="S1257" s="9"/>
      <c r="T1257" s="9"/>
      <c r="U1257" s="9"/>
      <c r="V1257" s="9">
        <f t="shared" si="152"/>
        <v>348634.84530000004</v>
      </c>
      <c r="W1257" s="9"/>
      <c r="X1257" s="9"/>
      <c r="Y1257" s="9"/>
      <c r="Z1257" s="9"/>
      <c r="AA1257" s="8">
        <v>1252</v>
      </c>
      <c r="AB1257" s="20">
        <v>2016</v>
      </c>
      <c r="AC1257" s="20">
        <v>1943</v>
      </c>
      <c r="AD1257" s="21">
        <v>84.68</v>
      </c>
      <c r="AE1257" s="9">
        <f t="shared" si="156"/>
        <v>188010.80189807387</v>
      </c>
      <c r="AF1257" s="9">
        <v>2213306.9103000001</v>
      </c>
      <c r="AG1257" s="9">
        <v>33508.915200000003</v>
      </c>
      <c r="AH1257" s="9">
        <v>200495.47689999998</v>
      </c>
      <c r="AI1257" s="9">
        <v>94121.74</v>
      </c>
      <c r="AJ1257" s="9">
        <v>482034.92340000003</v>
      </c>
      <c r="AK1257" s="9">
        <v>43225.178717527175</v>
      </c>
      <c r="AL1257" s="9">
        <v>2792231.9851843999</v>
      </c>
      <c r="AM1257" s="9">
        <f t="shared" si="157"/>
        <v>438809.74468247284</v>
      </c>
      <c r="AN1257" s="9"/>
      <c r="AO1257" s="9"/>
      <c r="AP1257" s="9"/>
      <c r="AQ1257" s="9"/>
      <c r="AR1257" s="9"/>
      <c r="AS1257" s="9"/>
      <c r="AT1257" s="9"/>
      <c r="AU1257" s="9"/>
      <c r="AV1257" s="9">
        <f t="shared" si="153"/>
        <v>188010.80189807387</v>
      </c>
      <c r="AW1257" s="9"/>
      <c r="AX1257" s="9"/>
      <c r="AY1257" s="9"/>
      <c r="AZ1257" s="9"/>
      <c r="BA1257" s="20">
        <v>1252</v>
      </c>
      <c r="BB1257" s="20">
        <v>2017</v>
      </c>
      <c r="BC1257" s="20">
        <v>1944</v>
      </c>
      <c r="BD1257" s="21">
        <v>106.97</v>
      </c>
      <c r="BE1257" s="9">
        <f t="shared" si="158"/>
        <v>-323020.27214338304</v>
      </c>
      <c r="BF1257" s="9">
        <v>2228128.0825999998</v>
      </c>
      <c r="BG1257" s="9">
        <v>33412.713799999998</v>
      </c>
      <c r="BH1257" s="9">
        <v>175409.52960000001</v>
      </c>
      <c r="BI1257" s="9">
        <v>136764.678761013</v>
      </c>
      <c r="BJ1257" s="9">
        <v>75019.656699999992</v>
      </c>
      <c r="BK1257" s="9">
        <v>133403.92185193967</v>
      </c>
      <c r="BL1257" s="9">
        <v>2838351.0117524564</v>
      </c>
      <c r="BM1257" s="9">
        <f t="shared" si="159"/>
        <v>-58384.265151939675</v>
      </c>
      <c r="BN1257" s="9"/>
      <c r="BO1257" s="9"/>
      <c r="BP1257" s="9"/>
      <c r="BQ1257" s="9"/>
      <c r="BR1257" s="9"/>
      <c r="BS1257" s="9"/>
      <c r="BT1257" s="9"/>
      <c r="BU1257" s="9"/>
      <c r="BV1257" s="9">
        <f t="shared" si="154"/>
        <v>-323020.27214338304</v>
      </c>
      <c r="BW1257" s="4"/>
      <c r="BX1257" s="4"/>
      <c r="BY1257" s="4"/>
      <c r="BZ1257" s="4"/>
      <c r="CA1257" s="4"/>
      <c r="CB1257" s="4"/>
      <c r="CC1257" s="4"/>
      <c r="CD1257" s="4"/>
      <c r="CE1257" s="4"/>
      <c r="CF1257" s="4"/>
      <c r="CG1257" s="4"/>
      <c r="CH1257" s="4"/>
      <c r="CI1257" s="4"/>
      <c r="CJ1257" s="4"/>
      <c r="CK1257" s="4"/>
      <c r="CL1257" s="4"/>
      <c r="CM1257" s="4"/>
      <c r="CR1257" s="4"/>
      <c r="CS1257" s="4"/>
      <c r="CT1257" s="4"/>
      <c r="CU1257" s="4"/>
      <c r="CV1257" s="4"/>
      <c r="CW1257" s="4"/>
      <c r="CX1257" s="4"/>
      <c r="CY1257" s="4"/>
      <c r="CZ1257" s="4"/>
      <c r="DA1257" s="4"/>
      <c r="DB1257" s="4"/>
      <c r="DC1257" s="4"/>
      <c r="DD1257" s="4"/>
      <c r="DE1257" s="4"/>
      <c r="DF1257" s="4"/>
      <c r="DG1257" s="4"/>
      <c r="DH1257" s="4"/>
      <c r="DI1257" s="4"/>
      <c r="DJ1257" s="4"/>
      <c r="DK1257" s="4"/>
      <c r="DL1257" s="4"/>
      <c r="DM1257" s="4"/>
    </row>
    <row r="1258" spans="1:117">
      <c r="A1258" s="8">
        <v>1253</v>
      </c>
      <c r="B1258" s="20">
        <v>2015</v>
      </c>
      <c r="C1258" s="20">
        <v>1991</v>
      </c>
      <c r="D1258" s="21">
        <v>111.56</v>
      </c>
      <c r="E1258" s="9">
        <v>50908.160000000003</v>
      </c>
      <c r="F1258" s="9">
        <v>2045881.1495000001</v>
      </c>
      <c r="G1258" s="9">
        <v>77366.129400000005</v>
      </c>
      <c r="H1258" s="9">
        <v>380736.64110000001</v>
      </c>
      <c r="I1258" s="9">
        <v>71739.919599999994</v>
      </c>
      <c r="J1258" s="9">
        <v>50263.570399999997</v>
      </c>
      <c r="K1258" s="9">
        <v>424.60829999999999</v>
      </c>
      <c r="L1258" s="9">
        <v>2574654.6417</v>
      </c>
      <c r="M1258" s="9">
        <f t="shared" si="155"/>
        <v>49838.962099999997</v>
      </c>
      <c r="N1258" s="9"/>
      <c r="O1258" s="9"/>
      <c r="P1258" s="9"/>
      <c r="Q1258" s="9"/>
      <c r="R1258" s="9"/>
      <c r="S1258" s="9"/>
      <c r="T1258" s="9"/>
      <c r="U1258" s="9"/>
      <c r="V1258" s="9">
        <f t="shared" si="152"/>
        <v>319470.16000000003</v>
      </c>
      <c r="W1258" s="9"/>
      <c r="X1258" s="9"/>
      <c r="Y1258" s="9"/>
      <c r="Z1258" s="9"/>
      <c r="AA1258" s="8">
        <v>1253</v>
      </c>
      <c r="AB1258" s="20">
        <v>2016</v>
      </c>
      <c r="AC1258" s="20">
        <v>1940</v>
      </c>
      <c r="AD1258" s="21">
        <v>98.3</v>
      </c>
      <c r="AE1258" s="9">
        <f t="shared" si="156"/>
        <v>-41549.946101926267</v>
      </c>
      <c r="AF1258" s="9">
        <v>2212665.3894000002</v>
      </c>
      <c r="AG1258" s="9">
        <v>33508.915200000003</v>
      </c>
      <c r="AH1258" s="9">
        <v>198863.58489999999</v>
      </c>
      <c r="AI1258" s="9">
        <v>100252.37179999999</v>
      </c>
      <c r="AJ1258" s="9">
        <v>243159.666</v>
      </c>
      <c r="AK1258" s="9">
        <v>63362.444917527173</v>
      </c>
      <c r="AL1258" s="9">
        <v>2766637.4284843998</v>
      </c>
      <c r="AM1258" s="9">
        <f t="shared" si="157"/>
        <v>179797.22108247282</v>
      </c>
      <c r="AN1258" s="9"/>
      <c r="AO1258" s="9"/>
      <c r="AP1258" s="9"/>
      <c r="AQ1258" s="9"/>
      <c r="AR1258" s="9"/>
      <c r="AS1258" s="9"/>
      <c r="AT1258" s="9"/>
      <c r="AU1258" s="9"/>
      <c r="AV1258" s="9">
        <f t="shared" si="153"/>
        <v>-41549.946101926267</v>
      </c>
      <c r="AW1258" s="9"/>
      <c r="AX1258" s="9"/>
      <c r="AY1258" s="9"/>
      <c r="AZ1258" s="9"/>
      <c r="BA1258" s="20">
        <v>1253</v>
      </c>
      <c r="BB1258" s="20">
        <v>2017</v>
      </c>
      <c r="BC1258" s="20">
        <v>1941</v>
      </c>
      <c r="BD1258" s="21">
        <v>129.43</v>
      </c>
      <c r="BE1258" s="9">
        <f t="shared" si="158"/>
        <v>-238349.0135933822</v>
      </c>
      <c r="BF1258" s="9">
        <v>2232109.6139000002</v>
      </c>
      <c r="BG1258" s="9">
        <v>33412.713799999998</v>
      </c>
      <c r="BH1258" s="9">
        <v>185505.21360000002</v>
      </c>
      <c r="BI1258" s="9">
        <v>98837.583311014096</v>
      </c>
      <c r="BJ1258" s="9">
        <v>154216.0361</v>
      </c>
      <c r="BK1258" s="9">
        <v>99402.842151939665</v>
      </c>
      <c r="BL1258" s="9">
        <v>2843027.3321524565</v>
      </c>
      <c r="BM1258" s="9">
        <f t="shared" si="159"/>
        <v>54813.193948060332</v>
      </c>
      <c r="BN1258" s="9"/>
      <c r="BO1258" s="9"/>
      <c r="BP1258" s="9"/>
      <c r="BQ1258" s="9"/>
      <c r="BR1258" s="9"/>
      <c r="BS1258" s="9"/>
      <c r="BT1258" s="9"/>
      <c r="BU1258" s="9"/>
      <c r="BV1258" s="9">
        <f t="shared" si="154"/>
        <v>-238349.0135933822</v>
      </c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</row>
    <row r="1259" spans="1:117">
      <c r="A1259" s="8">
        <v>1254</v>
      </c>
      <c r="B1259" s="20">
        <v>2015</v>
      </c>
      <c r="C1259" s="20">
        <v>1966</v>
      </c>
      <c r="D1259" s="21">
        <v>89.68</v>
      </c>
      <c r="E1259" s="9">
        <v>53767.762000000002</v>
      </c>
      <c r="F1259" s="9">
        <v>2023856.4014000001</v>
      </c>
      <c r="G1259" s="9">
        <v>77366.129400000005</v>
      </c>
      <c r="H1259" s="9">
        <v>379825.69209999999</v>
      </c>
      <c r="I1259" s="9">
        <v>75161.000700000004</v>
      </c>
      <c r="J1259" s="9">
        <v>76126.212199999994</v>
      </c>
      <c r="K1259" s="9">
        <v>10394.402599999999</v>
      </c>
      <c r="L1259" s="9">
        <v>2568173.2711999998</v>
      </c>
      <c r="M1259" s="9">
        <f t="shared" si="155"/>
        <v>65731.809599999993</v>
      </c>
      <c r="N1259" s="9"/>
      <c r="O1259" s="9"/>
      <c r="P1259" s="9"/>
      <c r="Q1259" s="9"/>
      <c r="R1259" s="9"/>
      <c r="S1259" s="9"/>
      <c r="T1259" s="9"/>
      <c r="U1259" s="9"/>
      <c r="V1259" s="9">
        <f t="shared" si="152"/>
        <v>322329.76199999999</v>
      </c>
      <c r="W1259" s="9"/>
      <c r="X1259" s="9"/>
      <c r="Y1259" s="9"/>
      <c r="Z1259" s="9"/>
      <c r="AA1259" s="8">
        <v>1254</v>
      </c>
      <c r="AB1259" s="20">
        <v>2016</v>
      </c>
      <c r="AC1259" s="20">
        <v>1941</v>
      </c>
      <c r="AD1259" s="21">
        <v>129.43</v>
      </c>
      <c r="AE1259" s="9">
        <f t="shared" si="156"/>
        <v>-158180.98200192675</v>
      </c>
      <c r="AF1259" s="9">
        <v>2134020.7400000002</v>
      </c>
      <c r="AG1259" s="9">
        <v>33508.915200000003</v>
      </c>
      <c r="AH1259" s="9">
        <v>198122.28829999999</v>
      </c>
      <c r="AI1259" s="9">
        <v>103037.24770000001</v>
      </c>
      <c r="AJ1259" s="9">
        <v>167701.0662</v>
      </c>
      <c r="AK1259" s="9">
        <v>34972.687617527175</v>
      </c>
      <c r="AL1259" s="9">
        <v>2759598.5517843999</v>
      </c>
      <c r="AM1259" s="9">
        <f t="shared" si="157"/>
        <v>132728.37858247283</v>
      </c>
      <c r="AN1259" s="9"/>
      <c r="AO1259" s="9"/>
      <c r="AP1259" s="9"/>
      <c r="AQ1259" s="9"/>
      <c r="AR1259" s="9"/>
      <c r="AS1259" s="9"/>
      <c r="AT1259" s="9"/>
      <c r="AU1259" s="9"/>
      <c r="AV1259" s="9">
        <f t="shared" si="153"/>
        <v>-158180.98200192675</v>
      </c>
      <c r="AW1259" s="9"/>
      <c r="AX1259" s="9"/>
      <c r="AY1259" s="9"/>
      <c r="AZ1259" s="9"/>
      <c r="BA1259" s="20">
        <v>1254</v>
      </c>
      <c r="BB1259" s="20">
        <v>2017</v>
      </c>
      <c r="BC1259" s="20">
        <v>1942</v>
      </c>
      <c r="BD1259" s="21">
        <v>148.11000000000001</v>
      </c>
      <c r="BE1259" s="9">
        <f t="shared" si="158"/>
        <v>-53569.058512895834</v>
      </c>
      <c r="BF1259" s="9">
        <v>2167506.5485999999</v>
      </c>
      <c r="BG1259" s="9">
        <v>33412.713799999998</v>
      </c>
      <c r="BH1259" s="9">
        <v>191647.5931</v>
      </c>
      <c r="BI1259" s="9">
        <v>75762.117591500501</v>
      </c>
      <c r="BJ1259" s="9">
        <v>374709.0699</v>
      </c>
      <c r="BK1259" s="9">
        <v>45596.497351939659</v>
      </c>
      <c r="BL1259" s="9">
        <v>2851010.6041524564</v>
      </c>
      <c r="BM1259" s="9">
        <f t="shared" si="159"/>
        <v>329112.57254806033</v>
      </c>
      <c r="BN1259" s="9"/>
      <c r="BO1259" s="9"/>
      <c r="BP1259" s="9"/>
      <c r="BQ1259" s="9"/>
      <c r="BR1259" s="9"/>
      <c r="BS1259" s="9"/>
      <c r="BT1259" s="9"/>
      <c r="BU1259" s="9"/>
      <c r="BV1259" s="9">
        <f t="shared" si="154"/>
        <v>-53569.058512895834</v>
      </c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4"/>
      <c r="CM1259" s="4"/>
      <c r="CR1259" s="4"/>
      <c r="CS1259" s="4"/>
      <c r="CT1259" s="4"/>
      <c r="CU1259" s="4"/>
      <c r="CV1259" s="4"/>
      <c r="CW1259" s="4"/>
      <c r="CX1259" s="4"/>
      <c r="CY1259" s="4"/>
      <c r="CZ1259" s="4"/>
      <c r="DA1259" s="4"/>
      <c r="DB1259" s="4"/>
      <c r="DC1259" s="4"/>
      <c r="DD1259" s="4"/>
      <c r="DE1259" s="4"/>
      <c r="DF1259" s="4"/>
      <c r="DG1259" s="4"/>
      <c r="DH1259" s="4"/>
      <c r="DI1259" s="4"/>
      <c r="DJ1259" s="4"/>
      <c r="DK1259" s="4"/>
      <c r="DL1259" s="4"/>
      <c r="DM1259" s="4"/>
    </row>
    <row r="1260" spans="1:117">
      <c r="A1260" s="8">
        <v>1255</v>
      </c>
      <c r="B1260" s="20">
        <v>2015</v>
      </c>
      <c r="C1260" s="20">
        <v>1995</v>
      </c>
      <c r="D1260" s="21">
        <v>104.51</v>
      </c>
      <c r="E1260" s="9">
        <v>67444.822700000004</v>
      </c>
      <c r="F1260" s="9">
        <v>2049255.6647999999</v>
      </c>
      <c r="G1260" s="9">
        <v>77366.129400000005</v>
      </c>
      <c r="H1260" s="9">
        <v>381001.59580000001</v>
      </c>
      <c r="I1260" s="9">
        <v>70744.878599999996</v>
      </c>
      <c r="J1260" s="9">
        <v>64106.720999999998</v>
      </c>
      <c r="K1260" s="9">
        <v>2349.6704</v>
      </c>
      <c r="L1260" s="9">
        <v>2572680.4964999999</v>
      </c>
      <c r="M1260" s="9">
        <f t="shared" si="155"/>
        <v>61757.050599999995</v>
      </c>
      <c r="N1260" s="9"/>
      <c r="O1260" s="9"/>
      <c r="P1260" s="9"/>
      <c r="Q1260" s="9"/>
      <c r="R1260" s="9"/>
      <c r="S1260" s="9"/>
      <c r="T1260" s="9"/>
      <c r="U1260" s="9"/>
      <c r="V1260" s="9">
        <f t="shared" si="152"/>
        <v>336006.82270000002</v>
      </c>
      <c r="W1260" s="9"/>
      <c r="X1260" s="9"/>
      <c r="Y1260" s="9"/>
      <c r="Z1260" s="9"/>
      <c r="AA1260" s="8">
        <v>1255</v>
      </c>
      <c r="AB1260" s="20">
        <v>2016</v>
      </c>
      <c r="AC1260" s="20">
        <v>1980</v>
      </c>
      <c r="AD1260" s="21">
        <v>138.94</v>
      </c>
      <c r="AE1260" s="9">
        <f t="shared" si="156"/>
        <v>-63844.262201926671</v>
      </c>
      <c r="AF1260" s="9">
        <v>2167351.6479000002</v>
      </c>
      <c r="AG1260" s="9">
        <v>33508.915200000003</v>
      </c>
      <c r="AH1260" s="9">
        <v>199862.12389999998</v>
      </c>
      <c r="AI1260" s="9">
        <v>96501.097299999994</v>
      </c>
      <c r="AJ1260" s="9">
        <v>271052.93809999997</v>
      </c>
      <c r="AK1260" s="9">
        <v>55228.42831752717</v>
      </c>
      <c r="AL1260" s="9">
        <v>2776892.5562843997</v>
      </c>
      <c r="AM1260" s="9">
        <f t="shared" si="157"/>
        <v>215824.5097824728</v>
      </c>
      <c r="AN1260" s="9"/>
      <c r="AO1260" s="9"/>
      <c r="AP1260" s="9"/>
      <c r="AQ1260" s="9"/>
      <c r="AR1260" s="9"/>
      <c r="AS1260" s="9"/>
      <c r="AT1260" s="9"/>
      <c r="AU1260" s="9"/>
      <c r="AV1260" s="9">
        <f t="shared" si="153"/>
        <v>-63844.262201926671</v>
      </c>
      <c r="AW1260" s="9"/>
      <c r="AX1260" s="9"/>
      <c r="AY1260" s="9"/>
      <c r="AZ1260" s="9"/>
      <c r="BA1260" s="20">
        <v>1255</v>
      </c>
      <c r="BB1260" s="20">
        <v>2017</v>
      </c>
      <c r="BC1260" s="20">
        <v>1981</v>
      </c>
      <c r="BD1260" s="21">
        <v>167.58</v>
      </c>
      <c r="BE1260" s="9">
        <f t="shared" si="158"/>
        <v>213799.09830787219</v>
      </c>
      <c r="BF1260" s="9">
        <v>2184354.6173999999</v>
      </c>
      <c r="BG1260" s="9">
        <v>33412.713799999998</v>
      </c>
      <c r="BH1260" s="9">
        <v>191267.60570000001</v>
      </c>
      <c r="BI1260" s="9">
        <v>77189.640212268307</v>
      </c>
      <c r="BJ1260" s="9">
        <v>651275.18969999999</v>
      </c>
      <c r="BK1260" s="9">
        <v>45194.408051939667</v>
      </c>
      <c r="BL1260" s="9">
        <v>2878506.2604524563</v>
      </c>
      <c r="BM1260" s="9">
        <f t="shared" si="159"/>
        <v>606080.78164806031</v>
      </c>
      <c r="BN1260" s="9"/>
      <c r="BO1260" s="9"/>
      <c r="BP1260" s="9"/>
      <c r="BQ1260" s="9"/>
      <c r="BR1260" s="9"/>
      <c r="BS1260" s="9"/>
      <c r="BT1260" s="9"/>
      <c r="BU1260" s="9"/>
      <c r="BV1260" s="9">
        <f t="shared" si="154"/>
        <v>213799.09830787219</v>
      </c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</row>
    <row r="1261" spans="1:117">
      <c r="A1261" s="8">
        <v>1256</v>
      </c>
      <c r="B1261" s="20">
        <v>2015</v>
      </c>
      <c r="C1261" s="20">
        <v>1950</v>
      </c>
      <c r="D1261" s="21">
        <v>125.6</v>
      </c>
      <c r="E1261" s="9">
        <v>14375.3552</v>
      </c>
      <c r="F1261" s="9">
        <v>2042630.0133</v>
      </c>
      <c r="G1261" s="9">
        <v>77366.129400000005</v>
      </c>
      <c r="H1261" s="9">
        <v>378246.49080000003</v>
      </c>
      <c r="I1261" s="9">
        <v>81091.711599999995</v>
      </c>
      <c r="J1261" s="9">
        <v>23109.666099999999</v>
      </c>
      <c r="K1261" s="9">
        <v>18631.945899999999</v>
      </c>
      <c r="L1261" s="9">
        <v>2569436.7100999998</v>
      </c>
      <c r="M1261" s="9">
        <f t="shared" si="155"/>
        <v>4477.7201999999997</v>
      </c>
      <c r="N1261" s="9"/>
      <c r="O1261" s="9"/>
      <c r="P1261" s="9"/>
      <c r="Q1261" s="9"/>
      <c r="R1261" s="9"/>
      <c r="S1261" s="9"/>
      <c r="T1261" s="9"/>
      <c r="U1261" s="9"/>
      <c r="V1261" s="9">
        <f t="shared" si="152"/>
        <v>282937.35519999999</v>
      </c>
      <c r="W1261" s="9"/>
      <c r="X1261" s="9"/>
      <c r="Y1261" s="9"/>
      <c r="Z1261" s="9"/>
      <c r="AA1261" s="8">
        <v>1256</v>
      </c>
      <c r="AB1261" s="20">
        <v>2016</v>
      </c>
      <c r="AC1261" s="20">
        <v>1975</v>
      </c>
      <c r="AD1261" s="21">
        <v>170.14</v>
      </c>
      <c r="AE1261" s="9">
        <f t="shared" si="156"/>
        <v>-45002.578901926521</v>
      </c>
      <c r="AF1261" s="9">
        <v>2157506.3571000001</v>
      </c>
      <c r="AG1261" s="9">
        <v>33508.915200000003</v>
      </c>
      <c r="AH1261" s="9">
        <v>203825.49919999999</v>
      </c>
      <c r="AI1261" s="9">
        <v>81611.634300000005</v>
      </c>
      <c r="AJ1261" s="9">
        <v>291490.93050000002</v>
      </c>
      <c r="AK1261" s="9">
        <v>22099.118517527171</v>
      </c>
      <c r="AL1261" s="9">
        <v>2790846.7966843997</v>
      </c>
      <c r="AM1261" s="9">
        <f t="shared" si="157"/>
        <v>269391.81198247283</v>
      </c>
      <c r="AN1261" s="9"/>
      <c r="AO1261" s="9"/>
      <c r="AP1261" s="9"/>
      <c r="AQ1261" s="9"/>
      <c r="AR1261" s="9"/>
      <c r="AS1261" s="9"/>
      <c r="AT1261" s="9"/>
      <c r="AU1261" s="9"/>
      <c r="AV1261" s="9">
        <f t="shared" si="153"/>
        <v>-45002.578901926521</v>
      </c>
      <c r="AW1261" s="9"/>
      <c r="AX1261" s="9"/>
      <c r="AY1261" s="9"/>
      <c r="AZ1261" s="9"/>
      <c r="BA1261" s="20">
        <v>1256</v>
      </c>
      <c r="BB1261" s="20">
        <v>2017</v>
      </c>
      <c r="BC1261" s="20">
        <v>1976</v>
      </c>
      <c r="BD1261" s="21">
        <v>78.040000000000006</v>
      </c>
      <c r="BE1261" s="9">
        <f t="shared" si="158"/>
        <v>256057.22887553368</v>
      </c>
      <c r="BF1261" s="9">
        <v>2171804.7672999999</v>
      </c>
      <c r="BG1261" s="9">
        <v>33412.713799999998</v>
      </c>
      <c r="BH1261" s="9">
        <v>193614.7965</v>
      </c>
      <c r="BI1261" s="9">
        <v>68371.799979930001</v>
      </c>
      <c r="BJ1261" s="9">
        <v>735691.28340000007</v>
      </c>
      <c r="BK1261" s="9">
        <v>38662.738851939663</v>
      </c>
      <c r="BL1261" s="9">
        <v>2908175.3932524566</v>
      </c>
      <c r="BM1261" s="9">
        <f t="shared" si="159"/>
        <v>697028.5445480604</v>
      </c>
      <c r="BN1261" s="9"/>
      <c r="BO1261" s="9"/>
      <c r="BP1261" s="9"/>
      <c r="BQ1261" s="9"/>
      <c r="BR1261" s="9"/>
      <c r="BS1261" s="9"/>
      <c r="BT1261" s="9"/>
      <c r="BU1261" s="9"/>
      <c r="BV1261" s="9">
        <f t="shared" si="154"/>
        <v>256057.22887553368</v>
      </c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4"/>
      <c r="DE1261" s="4"/>
      <c r="DF1261" s="4"/>
      <c r="DG1261" s="4"/>
      <c r="DH1261" s="4"/>
      <c r="DI1261" s="4"/>
      <c r="DJ1261" s="4"/>
      <c r="DK1261" s="4"/>
      <c r="DL1261" s="4"/>
      <c r="DM1261" s="4"/>
    </row>
    <row r="1262" spans="1:117">
      <c r="A1262" s="8">
        <v>1257</v>
      </c>
      <c r="B1262" s="20">
        <v>2015</v>
      </c>
      <c r="C1262" s="20">
        <v>1955</v>
      </c>
      <c r="D1262" s="21">
        <v>97.62</v>
      </c>
      <c r="E1262" s="9">
        <v>45965.251300000004</v>
      </c>
      <c r="F1262" s="9">
        <v>2046944.96</v>
      </c>
      <c r="G1262" s="9">
        <v>77366.129400000005</v>
      </c>
      <c r="H1262" s="9">
        <v>379603.14030000003</v>
      </c>
      <c r="I1262" s="9">
        <v>75996.796600000001</v>
      </c>
      <c r="J1262" s="9">
        <v>47566.837699999996</v>
      </c>
      <c r="K1262" s="9">
        <v>10484.635</v>
      </c>
      <c r="L1262" s="9">
        <v>2571027.9777000002</v>
      </c>
      <c r="M1262" s="9">
        <f t="shared" si="155"/>
        <v>37082.202699999994</v>
      </c>
      <c r="N1262" s="9"/>
      <c r="O1262" s="9"/>
      <c r="P1262" s="9"/>
      <c r="Q1262" s="9"/>
      <c r="R1262" s="9"/>
      <c r="S1262" s="9"/>
      <c r="T1262" s="9"/>
      <c r="U1262" s="9"/>
      <c r="V1262" s="9">
        <f t="shared" si="152"/>
        <v>314527.2513</v>
      </c>
      <c r="W1262" s="9"/>
      <c r="X1262" s="9"/>
      <c r="Y1262" s="9"/>
      <c r="Z1262" s="9"/>
      <c r="AA1262" s="8">
        <v>1257</v>
      </c>
      <c r="AB1262" s="20">
        <v>2016</v>
      </c>
      <c r="AC1262" s="20">
        <v>1963</v>
      </c>
      <c r="AD1262" s="21">
        <v>135.94</v>
      </c>
      <c r="AE1262" s="9">
        <f t="shared" si="156"/>
        <v>81767.922398072667</v>
      </c>
      <c r="AF1262" s="9">
        <v>2201426.9627999999</v>
      </c>
      <c r="AG1262" s="9">
        <v>33508.915200000003</v>
      </c>
      <c r="AH1262" s="9">
        <v>204889.62649999998</v>
      </c>
      <c r="AI1262" s="9">
        <v>77613.960000000006</v>
      </c>
      <c r="AJ1262" s="9">
        <v>350270.28460000001</v>
      </c>
      <c r="AK1262" s="9">
        <v>11887.602517527172</v>
      </c>
      <c r="AL1262" s="9">
        <v>2774054.2241843999</v>
      </c>
      <c r="AM1262" s="9">
        <f t="shared" si="157"/>
        <v>338382.68208247283</v>
      </c>
      <c r="AN1262" s="9"/>
      <c r="AO1262" s="9"/>
      <c r="AP1262" s="9"/>
      <c r="AQ1262" s="9"/>
      <c r="AR1262" s="9"/>
      <c r="AS1262" s="9"/>
      <c r="AT1262" s="9"/>
      <c r="AU1262" s="9"/>
      <c r="AV1262" s="9">
        <f t="shared" si="153"/>
        <v>81767.922398072667</v>
      </c>
      <c r="AW1262" s="9"/>
      <c r="AX1262" s="9"/>
      <c r="AY1262" s="9"/>
      <c r="AZ1262" s="9"/>
      <c r="BA1262" s="20">
        <v>1257</v>
      </c>
      <c r="BB1262" s="20">
        <v>2017</v>
      </c>
      <c r="BC1262" s="20">
        <v>1964</v>
      </c>
      <c r="BD1262" s="21">
        <v>163.87</v>
      </c>
      <c r="BE1262" s="9">
        <f t="shared" si="158"/>
        <v>-52391.162569447421</v>
      </c>
      <c r="BF1262" s="9">
        <v>2217014.4353</v>
      </c>
      <c r="BG1262" s="9">
        <v>33412.713799999998</v>
      </c>
      <c r="BH1262" s="9">
        <v>189661.00030000001</v>
      </c>
      <c r="BI1262" s="9">
        <v>83225.276634948896</v>
      </c>
      <c r="BJ1262" s="9">
        <v>347929.24400000001</v>
      </c>
      <c r="BK1262" s="9">
        <v>56927.195251939658</v>
      </c>
      <c r="BL1262" s="9">
        <v>2866706.6373524563</v>
      </c>
      <c r="BM1262" s="9">
        <f t="shared" si="159"/>
        <v>291002.04874806036</v>
      </c>
      <c r="BN1262" s="9"/>
      <c r="BO1262" s="9"/>
      <c r="BP1262" s="9"/>
      <c r="BQ1262" s="9"/>
      <c r="BR1262" s="9"/>
      <c r="BS1262" s="9"/>
      <c r="BT1262" s="9"/>
      <c r="BU1262" s="9"/>
      <c r="BV1262" s="9">
        <f t="shared" si="154"/>
        <v>-52391.162569447421</v>
      </c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4"/>
      <c r="DE1262" s="4"/>
      <c r="DF1262" s="4"/>
      <c r="DG1262" s="4"/>
      <c r="DH1262" s="4"/>
      <c r="DI1262" s="4"/>
      <c r="DJ1262" s="4"/>
      <c r="DK1262" s="4"/>
      <c r="DL1262" s="4"/>
      <c r="DM1262" s="4"/>
    </row>
    <row r="1263" spans="1:117">
      <c r="A1263" s="8">
        <v>1258</v>
      </c>
      <c r="B1263" s="20">
        <v>2015</v>
      </c>
      <c r="C1263" s="20">
        <v>1992</v>
      </c>
      <c r="D1263" s="21">
        <v>72.650000000000006</v>
      </c>
      <c r="E1263" s="9">
        <v>37396.009599999998</v>
      </c>
      <c r="F1263" s="9">
        <v>2021839.719</v>
      </c>
      <c r="G1263" s="9">
        <v>77366.129400000005</v>
      </c>
      <c r="H1263" s="9">
        <v>380153.70240000001</v>
      </c>
      <c r="I1263" s="9">
        <v>73929.153600000005</v>
      </c>
      <c r="J1263" s="9">
        <v>65191.380499999999</v>
      </c>
      <c r="K1263" s="9">
        <v>470.97370000000001</v>
      </c>
      <c r="L1263" s="9">
        <v>2580613.1017</v>
      </c>
      <c r="M1263" s="9">
        <f t="shared" si="155"/>
        <v>64720.406799999997</v>
      </c>
      <c r="N1263" s="9"/>
      <c r="O1263" s="9"/>
      <c r="P1263" s="9"/>
      <c r="Q1263" s="9"/>
      <c r="R1263" s="9"/>
      <c r="S1263" s="9"/>
      <c r="T1263" s="9"/>
      <c r="U1263" s="9"/>
      <c r="V1263" s="9">
        <f t="shared" si="152"/>
        <v>305958.00959999999</v>
      </c>
      <c r="W1263" s="9"/>
      <c r="X1263" s="9"/>
      <c r="Y1263" s="9"/>
      <c r="Z1263" s="9"/>
      <c r="AA1263" s="8">
        <v>1258</v>
      </c>
      <c r="AB1263" s="20">
        <v>2016</v>
      </c>
      <c r="AC1263" s="20">
        <v>1933</v>
      </c>
      <c r="AD1263" s="21">
        <v>150.36000000000001</v>
      </c>
      <c r="AE1263" s="9">
        <f t="shared" si="156"/>
        <v>113188.83059807308</v>
      </c>
      <c r="AF1263" s="9">
        <v>2134912.2749999999</v>
      </c>
      <c r="AG1263" s="9">
        <v>33508.915200000003</v>
      </c>
      <c r="AH1263" s="9">
        <v>204098.71309999999</v>
      </c>
      <c r="AI1263" s="9">
        <v>80585.234299999996</v>
      </c>
      <c r="AJ1263" s="9">
        <v>462750.92110000004</v>
      </c>
      <c r="AK1263" s="9">
        <v>13249.502617527171</v>
      </c>
      <c r="AL1263" s="9">
        <v>2789417.7254843996</v>
      </c>
      <c r="AM1263" s="9">
        <f t="shared" si="157"/>
        <v>449501.41848247289</v>
      </c>
      <c r="AN1263" s="9"/>
      <c r="AO1263" s="9"/>
      <c r="AP1263" s="9"/>
      <c r="AQ1263" s="9"/>
      <c r="AR1263" s="9"/>
      <c r="AS1263" s="9"/>
      <c r="AT1263" s="9"/>
      <c r="AU1263" s="9"/>
      <c r="AV1263" s="9">
        <f t="shared" si="153"/>
        <v>113188.83059807308</v>
      </c>
      <c r="AW1263" s="9"/>
      <c r="AX1263" s="9"/>
      <c r="AY1263" s="9"/>
      <c r="AZ1263" s="9"/>
      <c r="BA1263" s="20">
        <v>1258</v>
      </c>
      <c r="BB1263" s="20">
        <v>2017</v>
      </c>
      <c r="BC1263" s="20">
        <v>1934</v>
      </c>
      <c r="BD1263" s="21">
        <v>121.92</v>
      </c>
      <c r="BE1263" s="9">
        <f t="shared" si="158"/>
        <v>123660.28374485578</v>
      </c>
      <c r="BF1263" s="9">
        <v>2154181.3341000001</v>
      </c>
      <c r="BG1263" s="9">
        <v>33412.713799999998</v>
      </c>
      <c r="BH1263" s="9">
        <v>193347.37059999999</v>
      </c>
      <c r="BI1263" s="9">
        <v>69376.455649252195</v>
      </c>
      <c r="BJ1263" s="9">
        <v>607338.24219999998</v>
      </c>
      <c r="BK1263" s="9">
        <v>46920.73405193966</v>
      </c>
      <c r="BL1263" s="9">
        <v>2887075.0985524566</v>
      </c>
      <c r="BM1263" s="9">
        <f t="shared" si="159"/>
        <v>560417.5081480603</v>
      </c>
      <c r="BN1263" s="9"/>
      <c r="BO1263" s="9"/>
      <c r="BP1263" s="9"/>
      <c r="BQ1263" s="9"/>
      <c r="BR1263" s="9"/>
      <c r="BS1263" s="9"/>
      <c r="BT1263" s="9"/>
      <c r="BU1263" s="9"/>
      <c r="BV1263" s="9">
        <f t="shared" si="154"/>
        <v>123660.28374485578</v>
      </c>
      <c r="BW1263" s="4"/>
      <c r="BX1263" s="4"/>
      <c r="BY1263" s="4"/>
      <c r="BZ1263" s="4"/>
      <c r="CA1263" s="4"/>
      <c r="CB1263" s="4"/>
      <c r="CC1263" s="4"/>
      <c r="CD1263" s="4"/>
      <c r="CE1263" s="4"/>
      <c r="CF1263" s="4"/>
      <c r="CG1263" s="4"/>
      <c r="CH1263" s="4"/>
      <c r="CI1263" s="4"/>
      <c r="CJ1263" s="4"/>
      <c r="CK1263" s="4"/>
      <c r="CL1263" s="4"/>
      <c r="CM1263" s="4"/>
      <c r="CR1263" s="4"/>
      <c r="CS1263" s="4"/>
      <c r="CT1263" s="4"/>
      <c r="CU1263" s="4"/>
      <c r="CV1263" s="4"/>
      <c r="CW1263" s="4"/>
      <c r="CX1263" s="4"/>
      <c r="CY1263" s="4"/>
      <c r="CZ1263" s="4"/>
      <c r="DA1263" s="4"/>
      <c r="DB1263" s="4"/>
      <c r="DC1263" s="4"/>
      <c r="DD1263" s="4"/>
      <c r="DE1263" s="4"/>
      <c r="DF1263" s="4"/>
      <c r="DG1263" s="4"/>
      <c r="DH1263" s="4"/>
      <c r="DI1263" s="4"/>
      <c r="DJ1263" s="4"/>
      <c r="DK1263" s="4"/>
      <c r="DL1263" s="4"/>
      <c r="DM1263" s="4"/>
    </row>
    <row r="1264" spans="1:117">
      <c r="A1264" s="8">
        <v>1259</v>
      </c>
      <c r="B1264" s="20">
        <v>2015</v>
      </c>
      <c r="C1264" s="20">
        <v>2003</v>
      </c>
      <c r="D1264" s="21">
        <v>89.63</v>
      </c>
      <c r="E1264" s="9">
        <v>33286.653599999998</v>
      </c>
      <c r="F1264" s="9">
        <v>2030941.426</v>
      </c>
      <c r="G1264" s="9">
        <v>77366.129400000005</v>
      </c>
      <c r="H1264" s="9">
        <v>379825.06839999999</v>
      </c>
      <c r="I1264" s="9">
        <v>75163.342900000003</v>
      </c>
      <c r="J1264" s="9">
        <v>49621.2111</v>
      </c>
      <c r="K1264" s="9">
        <v>1782.9172000000001</v>
      </c>
      <c r="L1264" s="9">
        <v>2577847.6069999998</v>
      </c>
      <c r="M1264" s="9">
        <f t="shared" si="155"/>
        <v>47838.293899999997</v>
      </c>
      <c r="N1264" s="9"/>
      <c r="O1264" s="9"/>
      <c r="P1264" s="9"/>
      <c r="Q1264" s="9"/>
      <c r="R1264" s="9"/>
      <c r="S1264" s="9"/>
      <c r="T1264" s="9"/>
      <c r="U1264" s="9"/>
      <c r="V1264" s="9">
        <f t="shared" si="152"/>
        <v>301848.65360000002</v>
      </c>
      <c r="W1264" s="9"/>
      <c r="X1264" s="9"/>
      <c r="Y1264" s="9"/>
      <c r="Z1264" s="9"/>
      <c r="AA1264" s="8">
        <v>1259</v>
      </c>
      <c r="AB1264" s="20">
        <v>2016</v>
      </c>
      <c r="AC1264" s="20">
        <v>1930</v>
      </c>
      <c r="AD1264" s="21">
        <v>85.5</v>
      </c>
      <c r="AE1264" s="9">
        <f t="shared" si="156"/>
        <v>-190610.83110192651</v>
      </c>
      <c r="AF1264" s="9">
        <v>2205118.2655000002</v>
      </c>
      <c r="AG1264" s="9">
        <v>33508.915200000003</v>
      </c>
      <c r="AH1264" s="9">
        <v>189859.08769999997</v>
      </c>
      <c r="AI1264" s="9">
        <v>134080.1367</v>
      </c>
      <c r="AJ1264" s="9">
        <v>117564.1185</v>
      </c>
      <c r="AK1264" s="9">
        <v>116124.98181752718</v>
      </c>
      <c r="AL1264" s="9">
        <v>2754616.3728843997</v>
      </c>
      <c r="AM1264" s="9">
        <f t="shared" si="157"/>
        <v>1439.1366824728175</v>
      </c>
      <c r="AN1264" s="9"/>
      <c r="AO1264" s="9"/>
      <c r="AP1264" s="9"/>
      <c r="AQ1264" s="9"/>
      <c r="AR1264" s="9"/>
      <c r="AS1264" s="9"/>
      <c r="AT1264" s="9"/>
      <c r="AU1264" s="9"/>
      <c r="AV1264" s="9">
        <f t="shared" si="153"/>
        <v>-190610.83110192651</v>
      </c>
      <c r="AW1264" s="9"/>
      <c r="AX1264" s="9"/>
      <c r="AY1264" s="9"/>
      <c r="AZ1264" s="9"/>
      <c r="BA1264" s="20">
        <v>1259</v>
      </c>
      <c r="BB1264" s="20">
        <v>2017</v>
      </c>
      <c r="BC1264" s="20">
        <v>1931</v>
      </c>
      <c r="BD1264" s="21">
        <v>132.94</v>
      </c>
      <c r="BE1264" s="9">
        <f t="shared" si="158"/>
        <v>-342226.39645566605</v>
      </c>
      <c r="BF1264" s="9">
        <v>2251636.8809000002</v>
      </c>
      <c r="BG1264" s="9">
        <v>33412.713799999998</v>
      </c>
      <c r="BH1264" s="9">
        <v>172572.00710000002</v>
      </c>
      <c r="BI1264" s="9">
        <v>147424.57904873</v>
      </c>
      <c r="BJ1264" s="9">
        <v>104441.26599999999</v>
      </c>
      <c r="BK1264" s="9">
        <v>210645.64675193967</v>
      </c>
      <c r="BL1264" s="9">
        <v>2841068.1965524564</v>
      </c>
      <c r="BM1264" s="9">
        <f t="shared" si="159"/>
        <v>-106204.38075193968</v>
      </c>
      <c r="BN1264" s="9"/>
      <c r="BO1264" s="9"/>
      <c r="BP1264" s="9"/>
      <c r="BQ1264" s="9"/>
      <c r="BR1264" s="9"/>
      <c r="BS1264" s="9"/>
      <c r="BT1264" s="9"/>
      <c r="BU1264" s="9"/>
      <c r="BV1264" s="9">
        <f t="shared" si="154"/>
        <v>-342226.39645566605</v>
      </c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</row>
    <row r="1265" spans="1:117">
      <c r="A1265" s="8">
        <v>1260</v>
      </c>
      <c r="B1265" s="20">
        <v>2015</v>
      </c>
      <c r="C1265" s="20">
        <v>1952</v>
      </c>
      <c r="D1265" s="21">
        <v>113.3</v>
      </c>
      <c r="E1265" s="9">
        <v>66062.313399999999</v>
      </c>
      <c r="F1265" s="9">
        <v>2039190.6817000001</v>
      </c>
      <c r="G1265" s="9">
        <v>77366.129400000005</v>
      </c>
      <c r="H1265" s="9">
        <v>379821.79690000002</v>
      </c>
      <c r="I1265" s="9">
        <v>75175.628800000006</v>
      </c>
      <c r="J1265" s="9">
        <v>72552.329899999997</v>
      </c>
      <c r="K1265" s="9">
        <v>244.74860000000001</v>
      </c>
      <c r="L1265" s="9">
        <v>2577799.5046999999</v>
      </c>
      <c r="M1265" s="9">
        <f t="shared" si="155"/>
        <v>72307.581299999991</v>
      </c>
      <c r="N1265" s="9"/>
      <c r="O1265" s="9"/>
      <c r="P1265" s="9"/>
      <c r="Q1265" s="9"/>
      <c r="R1265" s="9"/>
      <c r="S1265" s="9"/>
      <c r="T1265" s="9"/>
      <c r="U1265" s="9"/>
      <c r="V1265" s="9">
        <f t="shared" si="152"/>
        <v>334624.31339999998</v>
      </c>
      <c r="W1265" s="9"/>
      <c r="X1265" s="9"/>
      <c r="Y1265" s="9"/>
      <c r="Z1265" s="9"/>
      <c r="AA1265" s="8">
        <v>1260</v>
      </c>
      <c r="AB1265" s="20">
        <v>2016</v>
      </c>
      <c r="AC1265" s="20">
        <v>1958</v>
      </c>
      <c r="AD1265" s="21">
        <v>157.07</v>
      </c>
      <c r="AE1265" s="9">
        <f t="shared" si="156"/>
        <v>19032.266498072539</v>
      </c>
      <c r="AF1265" s="9">
        <v>2201381.9970999998</v>
      </c>
      <c r="AG1265" s="9">
        <v>33508.915200000003</v>
      </c>
      <c r="AH1265" s="9">
        <v>203534.78599999999</v>
      </c>
      <c r="AI1265" s="9">
        <v>82703.774900000004</v>
      </c>
      <c r="AJ1265" s="9">
        <v>297950.99080000003</v>
      </c>
      <c r="AK1265" s="9">
        <v>23682.248717527171</v>
      </c>
      <c r="AL1265" s="9">
        <v>2776365.9487843998</v>
      </c>
      <c r="AM1265" s="9">
        <f t="shared" si="157"/>
        <v>274268.74208247283</v>
      </c>
      <c r="AN1265" s="9"/>
      <c r="AO1265" s="9"/>
      <c r="AP1265" s="9"/>
      <c r="AQ1265" s="9"/>
      <c r="AR1265" s="9"/>
      <c r="AS1265" s="9"/>
      <c r="AT1265" s="9"/>
      <c r="AU1265" s="9"/>
      <c r="AV1265" s="9">
        <f t="shared" si="153"/>
        <v>19032.266498072539</v>
      </c>
      <c r="AW1265" s="9"/>
      <c r="AX1265" s="9"/>
      <c r="AY1265" s="9"/>
      <c r="AZ1265" s="9"/>
      <c r="BA1265" s="20">
        <v>1260</v>
      </c>
      <c r="BB1265" s="20">
        <v>2017</v>
      </c>
      <c r="BC1265" s="20">
        <v>1959</v>
      </c>
      <c r="BD1265" s="21">
        <v>141.61000000000001</v>
      </c>
      <c r="BE1265" s="9">
        <f t="shared" si="158"/>
        <v>184522.83472352615</v>
      </c>
      <c r="BF1265" s="9">
        <v>2233239.5676000002</v>
      </c>
      <c r="BG1265" s="9">
        <v>33412.713799999998</v>
      </c>
      <c r="BH1265" s="9">
        <v>192758.7916</v>
      </c>
      <c r="BI1265" s="9">
        <v>71587.607927921694</v>
      </c>
      <c r="BJ1265" s="9">
        <v>574144.16100000008</v>
      </c>
      <c r="BK1265" s="9">
        <v>40417.449251939659</v>
      </c>
      <c r="BL1265" s="9">
        <v>2880202.5579524566</v>
      </c>
      <c r="BM1265" s="9">
        <f t="shared" si="159"/>
        <v>533726.71174806042</v>
      </c>
      <c r="BN1265" s="9"/>
      <c r="BO1265" s="9"/>
      <c r="BP1265" s="9"/>
      <c r="BQ1265" s="9"/>
      <c r="BR1265" s="9"/>
      <c r="BS1265" s="9"/>
      <c r="BT1265" s="9"/>
      <c r="BU1265" s="9"/>
      <c r="BV1265" s="9">
        <f t="shared" si="154"/>
        <v>184522.83472352615</v>
      </c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4"/>
      <c r="CM1265" s="4"/>
      <c r="CR1265" s="4"/>
      <c r="CS1265" s="4"/>
      <c r="CT1265" s="4"/>
      <c r="CU1265" s="4"/>
      <c r="CV1265" s="4"/>
      <c r="CW1265" s="4"/>
      <c r="CX1265" s="4"/>
      <c r="CY1265" s="4"/>
      <c r="CZ1265" s="4"/>
      <c r="DA1265" s="4"/>
      <c r="DB1265" s="4"/>
      <c r="DC1265" s="4"/>
      <c r="DD1265" s="4"/>
      <c r="DE1265" s="4"/>
      <c r="DF1265" s="4"/>
      <c r="DG1265" s="4"/>
      <c r="DH1265" s="4"/>
      <c r="DI1265" s="4"/>
      <c r="DJ1265" s="4"/>
      <c r="DK1265" s="4"/>
      <c r="DL1265" s="4"/>
      <c r="DM1265" s="4"/>
    </row>
    <row r="1266" spans="1:117">
      <c r="A1266" s="8">
        <v>1261</v>
      </c>
      <c r="B1266" s="20">
        <v>2015</v>
      </c>
      <c r="C1266" s="20">
        <v>1951</v>
      </c>
      <c r="D1266" s="21">
        <v>124.93</v>
      </c>
      <c r="E1266" s="9">
        <v>34925.472999999998</v>
      </c>
      <c r="F1266" s="9">
        <v>2046718.0689000001</v>
      </c>
      <c r="G1266" s="9">
        <v>77366.129400000005</v>
      </c>
      <c r="H1266" s="9">
        <v>379581.73499999999</v>
      </c>
      <c r="I1266" s="9">
        <v>76077.184599999993</v>
      </c>
      <c r="J1266" s="9">
        <v>39797.030400000003</v>
      </c>
      <c r="K1266" s="9">
        <v>8274.5334000000003</v>
      </c>
      <c r="L1266" s="9">
        <v>2576340.1419000002</v>
      </c>
      <c r="M1266" s="9">
        <f t="shared" si="155"/>
        <v>31522.497000000003</v>
      </c>
      <c r="N1266" s="9"/>
      <c r="O1266" s="9"/>
      <c r="P1266" s="9"/>
      <c r="Q1266" s="9"/>
      <c r="R1266" s="9"/>
      <c r="S1266" s="9"/>
      <c r="T1266" s="9"/>
      <c r="U1266" s="9"/>
      <c r="V1266" s="9">
        <f t="shared" si="152"/>
        <v>303487.473</v>
      </c>
      <c r="W1266" s="9"/>
      <c r="X1266" s="9"/>
      <c r="Y1266" s="9"/>
      <c r="Z1266" s="9"/>
      <c r="AA1266" s="8">
        <v>1261</v>
      </c>
      <c r="AB1266" s="20">
        <v>2016</v>
      </c>
      <c r="AC1266" s="20">
        <v>1985</v>
      </c>
      <c r="AD1266" s="21">
        <v>142.93</v>
      </c>
      <c r="AE1266" s="9">
        <f t="shared" si="156"/>
        <v>-64092.947901926935</v>
      </c>
      <c r="AF1266" s="9">
        <v>2209578.5594000001</v>
      </c>
      <c r="AG1266" s="9">
        <v>33508.915200000003</v>
      </c>
      <c r="AH1266" s="9">
        <v>202191.98969999998</v>
      </c>
      <c r="AI1266" s="9">
        <v>87748.342999999993</v>
      </c>
      <c r="AJ1266" s="9">
        <v>228442.15000000002</v>
      </c>
      <c r="AK1266" s="9">
        <v>54966.321217527176</v>
      </c>
      <c r="AL1266" s="9">
        <v>2770596.5839843997</v>
      </c>
      <c r="AM1266" s="9">
        <f t="shared" si="157"/>
        <v>173475.82878247285</v>
      </c>
      <c r="AN1266" s="9"/>
      <c r="AO1266" s="9"/>
      <c r="AP1266" s="9"/>
      <c r="AQ1266" s="9"/>
      <c r="AR1266" s="9"/>
      <c r="AS1266" s="9"/>
      <c r="AT1266" s="9"/>
      <c r="AU1266" s="9"/>
      <c r="AV1266" s="9">
        <f t="shared" si="153"/>
        <v>-64092.947901926935</v>
      </c>
      <c r="AW1266" s="9"/>
      <c r="AX1266" s="9"/>
      <c r="AY1266" s="9"/>
      <c r="AZ1266" s="9"/>
      <c r="BA1266" s="20">
        <v>1261</v>
      </c>
      <c r="BB1266" s="20">
        <v>2017</v>
      </c>
      <c r="BC1266" s="20">
        <v>1986</v>
      </c>
      <c r="BD1266" s="21">
        <v>103.9</v>
      </c>
      <c r="BE1266" s="9">
        <f t="shared" si="158"/>
        <v>64006.882828798145</v>
      </c>
      <c r="BF1266" s="9">
        <v>2207427.7001999998</v>
      </c>
      <c r="BG1266" s="9">
        <v>33412.713799999998</v>
      </c>
      <c r="BH1266" s="9">
        <v>191809.27009999999</v>
      </c>
      <c r="BI1266" s="9">
        <v>75154.735433194699</v>
      </c>
      <c r="BJ1266" s="9">
        <v>475714.33370000002</v>
      </c>
      <c r="BK1266" s="9">
        <v>48666.770751939664</v>
      </c>
      <c r="BL1266" s="9">
        <v>2870845.0996524566</v>
      </c>
      <c r="BM1266" s="9">
        <f t="shared" si="159"/>
        <v>427047.56294806034</v>
      </c>
      <c r="BN1266" s="9"/>
      <c r="BO1266" s="9"/>
      <c r="BP1266" s="9"/>
      <c r="BQ1266" s="9"/>
      <c r="BR1266" s="9"/>
      <c r="BS1266" s="9"/>
      <c r="BT1266" s="9"/>
      <c r="BU1266" s="9"/>
      <c r="BV1266" s="9">
        <f t="shared" si="154"/>
        <v>64006.882828798145</v>
      </c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</row>
    <row r="1267" spans="1:117">
      <c r="A1267" s="8">
        <v>1262</v>
      </c>
      <c r="B1267" s="20">
        <v>2015</v>
      </c>
      <c r="C1267" s="20">
        <v>1967</v>
      </c>
      <c r="D1267" s="21">
        <v>114.02</v>
      </c>
      <c r="E1267" s="9">
        <v>24169.1283</v>
      </c>
      <c r="F1267" s="9">
        <v>2057987.7526</v>
      </c>
      <c r="G1267" s="9">
        <v>77366.129400000005</v>
      </c>
      <c r="H1267" s="9">
        <v>379400.54840000003</v>
      </c>
      <c r="I1267" s="9">
        <v>76757.633199999997</v>
      </c>
      <c r="J1267" s="9">
        <v>25614.9159</v>
      </c>
      <c r="K1267" s="9">
        <v>23063.469400000002</v>
      </c>
      <c r="L1267" s="9">
        <v>2569894.3816999998</v>
      </c>
      <c r="M1267" s="9">
        <f t="shared" si="155"/>
        <v>2551.4464999999982</v>
      </c>
      <c r="N1267" s="9"/>
      <c r="O1267" s="9"/>
      <c r="P1267" s="9"/>
      <c r="Q1267" s="9"/>
      <c r="R1267" s="9"/>
      <c r="S1267" s="9"/>
      <c r="T1267" s="9"/>
      <c r="U1267" s="9"/>
      <c r="V1267" s="9">
        <f t="shared" si="152"/>
        <v>292731.12829999998</v>
      </c>
      <c r="W1267" s="9"/>
      <c r="X1267" s="9"/>
      <c r="Y1267" s="9"/>
      <c r="Z1267" s="9"/>
      <c r="AA1267" s="8">
        <v>1262</v>
      </c>
      <c r="AB1267" s="20">
        <v>2016</v>
      </c>
      <c r="AC1267" s="20">
        <v>1977</v>
      </c>
      <c r="AD1267" s="21">
        <v>137.30000000000001</v>
      </c>
      <c r="AE1267" s="9">
        <f t="shared" si="156"/>
        <v>-217310.3062019269</v>
      </c>
      <c r="AF1267" s="9">
        <v>2198027.4081000001</v>
      </c>
      <c r="AG1267" s="9">
        <v>33508.915200000003</v>
      </c>
      <c r="AH1267" s="9">
        <v>189657.60129999998</v>
      </c>
      <c r="AI1267" s="9">
        <v>134837.07320000001</v>
      </c>
      <c r="AJ1267" s="9">
        <v>75973.7166</v>
      </c>
      <c r="AK1267" s="9">
        <v>95554.17331752718</v>
      </c>
      <c r="AL1267" s="9">
        <v>2753760.8472843999</v>
      </c>
      <c r="AM1267" s="9">
        <f t="shared" si="157"/>
        <v>-19580.45671752718</v>
      </c>
      <c r="AN1267" s="9"/>
      <c r="AO1267" s="9"/>
      <c r="AP1267" s="9"/>
      <c r="AQ1267" s="9"/>
      <c r="AR1267" s="9"/>
      <c r="AS1267" s="9"/>
      <c r="AT1267" s="9"/>
      <c r="AU1267" s="9"/>
      <c r="AV1267" s="9">
        <f t="shared" si="153"/>
        <v>-217310.3062019269</v>
      </c>
      <c r="AW1267" s="9"/>
      <c r="AX1267" s="9"/>
      <c r="AY1267" s="9"/>
      <c r="AZ1267" s="9"/>
      <c r="BA1267" s="20">
        <v>1262</v>
      </c>
      <c r="BB1267" s="20">
        <v>2017</v>
      </c>
      <c r="BC1267" s="20">
        <v>1978</v>
      </c>
      <c r="BD1267" s="21">
        <v>107.46</v>
      </c>
      <c r="BE1267" s="9">
        <f t="shared" si="158"/>
        <v>-90933.270120596047</v>
      </c>
      <c r="BF1267" s="9">
        <v>2220015.5517000002</v>
      </c>
      <c r="BG1267" s="9">
        <v>33412.713799999998</v>
      </c>
      <c r="BH1267" s="9">
        <v>192293.60630000001</v>
      </c>
      <c r="BI1267" s="9">
        <v>73335.198783799395</v>
      </c>
      <c r="BJ1267" s="9">
        <v>293702.10480000003</v>
      </c>
      <c r="BK1267" s="9">
        <v>53454.047151939667</v>
      </c>
      <c r="BL1267" s="9">
        <v>2850238.3983524563</v>
      </c>
      <c r="BM1267" s="9">
        <f t="shared" si="159"/>
        <v>240248.05764806038</v>
      </c>
      <c r="BN1267" s="9"/>
      <c r="BO1267" s="9"/>
      <c r="BP1267" s="9"/>
      <c r="BQ1267" s="9"/>
      <c r="BR1267" s="9"/>
      <c r="BS1267" s="9"/>
      <c r="BT1267" s="9"/>
      <c r="BU1267" s="9"/>
      <c r="BV1267" s="9">
        <f t="shared" si="154"/>
        <v>-90933.270120596047</v>
      </c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  <c r="CG1267" s="4"/>
      <c r="CH1267" s="4"/>
      <c r="CI1267" s="4"/>
      <c r="CJ1267" s="4"/>
      <c r="CK1267" s="4"/>
      <c r="CL1267" s="4"/>
      <c r="CM1267" s="4"/>
      <c r="CR1267" s="4"/>
      <c r="CS1267" s="4"/>
      <c r="CT1267" s="4"/>
      <c r="CU1267" s="4"/>
      <c r="CV1267" s="4"/>
      <c r="CW1267" s="4"/>
      <c r="CX1267" s="4"/>
      <c r="CY1267" s="4"/>
      <c r="CZ1267" s="4"/>
      <c r="DA1267" s="4"/>
      <c r="DB1267" s="4"/>
      <c r="DC1267" s="4"/>
      <c r="DD1267" s="4"/>
      <c r="DE1267" s="4"/>
      <c r="DF1267" s="4"/>
      <c r="DG1267" s="4"/>
      <c r="DH1267" s="4"/>
      <c r="DI1267" s="4"/>
      <c r="DJ1267" s="4"/>
      <c r="DK1267" s="4"/>
      <c r="DL1267" s="4"/>
      <c r="DM1267" s="4"/>
    </row>
    <row r="1268" spans="1:117">
      <c r="A1268" s="8">
        <v>1263</v>
      </c>
      <c r="B1268" s="20">
        <v>2015</v>
      </c>
      <c r="C1268" s="20">
        <v>1973</v>
      </c>
      <c r="D1268" s="21">
        <v>71.05</v>
      </c>
      <c r="E1268" s="9">
        <v>6465.3037999999997</v>
      </c>
      <c r="F1268" s="9">
        <v>2046208.7078</v>
      </c>
      <c r="G1268" s="9">
        <v>77366.129400000005</v>
      </c>
      <c r="H1268" s="9">
        <v>378438.64120000001</v>
      </c>
      <c r="I1268" s="9">
        <v>80370.088399999993</v>
      </c>
      <c r="J1268" s="9">
        <v>19710.039199999999</v>
      </c>
      <c r="K1268" s="9">
        <v>24892.6623</v>
      </c>
      <c r="L1268" s="9">
        <v>2570735.6398999998</v>
      </c>
      <c r="M1268" s="9">
        <f t="shared" si="155"/>
        <v>-5182.6231000000007</v>
      </c>
      <c r="N1268" s="9"/>
      <c r="O1268" s="9"/>
      <c r="P1268" s="9"/>
      <c r="Q1268" s="9"/>
      <c r="R1268" s="9"/>
      <c r="S1268" s="9"/>
      <c r="T1268" s="9"/>
      <c r="U1268" s="9"/>
      <c r="V1268" s="9">
        <f t="shared" si="152"/>
        <v>275027.30379999999</v>
      </c>
      <c r="W1268" s="9"/>
      <c r="X1268" s="9"/>
      <c r="Y1268" s="9"/>
      <c r="Z1268" s="9"/>
      <c r="AA1268" s="8">
        <v>1263</v>
      </c>
      <c r="AB1268" s="20">
        <v>2016</v>
      </c>
      <c r="AC1268" s="20">
        <v>1992</v>
      </c>
      <c r="AD1268" s="21">
        <v>115.81</v>
      </c>
      <c r="AE1268" s="9">
        <f t="shared" si="156"/>
        <v>-168680.58780192723</v>
      </c>
      <c r="AF1268" s="9">
        <v>2174836.3437000001</v>
      </c>
      <c r="AG1268" s="9">
        <v>33508.915200000003</v>
      </c>
      <c r="AH1268" s="9">
        <v>197933.59579999998</v>
      </c>
      <c r="AI1268" s="9">
        <v>103746.121</v>
      </c>
      <c r="AJ1268" s="9">
        <v>151445.46650000001</v>
      </c>
      <c r="AK1268" s="9">
        <v>70853.413517527166</v>
      </c>
      <c r="AL1268" s="9">
        <v>2759297.6164843999</v>
      </c>
      <c r="AM1268" s="9">
        <f t="shared" si="157"/>
        <v>80592.052982472844</v>
      </c>
      <c r="AN1268" s="9"/>
      <c r="AO1268" s="9"/>
      <c r="AP1268" s="9"/>
      <c r="AQ1268" s="9"/>
      <c r="AR1268" s="9"/>
      <c r="AS1268" s="9"/>
      <c r="AT1268" s="9"/>
      <c r="AU1268" s="9"/>
      <c r="AV1268" s="9">
        <f t="shared" si="153"/>
        <v>-168680.58780192723</v>
      </c>
      <c r="AW1268" s="9"/>
      <c r="AX1268" s="9"/>
      <c r="AY1268" s="9"/>
      <c r="AZ1268" s="9"/>
      <c r="BA1268" s="20">
        <v>1263</v>
      </c>
      <c r="BB1268" s="20">
        <v>2017</v>
      </c>
      <c r="BC1268" s="20">
        <v>1993</v>
      </c>
      <c r="BD1268" s="21">
        <v>97.81</v>
      </c>
      <c r="BE1268" s="9">
        <f t="shared" si="158"/>
        <v>-234066.84741457552</v>
      </c>
      <c r="BF1268" s="9">
        <v>2173715.9008999998</v>
      </c>
      <c r="BG1268" s="9">
        <v>33412.713799999998</v>
      </c>
      <c r="BH1268" s="9">
        <v>185028.12849999999</v>
      </c>
      <c r="BI1268" s="9">
        <v>100629.87928982099</v>
      </c>
      <c r="BJ1268" s="9">
        <v>218421.1195</v>
      </c>
      <c r="BK1268" s="9">
        <v>99309.904451939656</v>
      </c>
      <c r="BL1268" s="9">
        <v>2845964.6849524565</v>
      </c>
      <c r="BM1268" s="9">
        <f t="shared" si="159"/>
        <v>119111.21504806034</v>
      </c>
      <c r="BN1268" s="9"/>
      <c r="BO1268" s="9"/>
      <c r="BP1268" s="9"/>
      <c r="BQ1268" s="9"/>
      <c r="BR1268" s="9"/>
      <c r="BS1268" s="9"/>
      <c r="BT1268" s="9"/>
      <c r="BU1268" s="9"/>
      <c r="BV1268" s="9">
        <f t="shared" si="154"/>
        <v>-234066.84741457552</v>
      </c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</row>
    <row r="1269" spans="1:117">
      <c r="A1269" s="8">
        <v>1264</v>
      </c>
      <c r="B1269" s="20">
        <v>2015</v>
      </c>
      <c r="C1269" s="20">
        <v>1984</v>
      </c>
      <c r="D1269" s="21">
        <v>122.11</v>
      </c>
      <c r="E1269" s="9">
        <v>83444.504300000001</v>
      </c>
      <c r="F1269" s="9">
        <v>2026543.1638</v>
      </c>
      <c r="G1269" s="9">
        <v>77366.129400000005</v>
      </c>
      <c r="H1269" s="9">
        <v>381739.701</v>
      </c>
      <c r="I1269" s="9">
        <v>67972.915099999998</v>
      </c>
      <c r="J1269" s="9">
        <v>106540.0068</v>
      </c>
      <c r="K1269" s="9">
        <v>1905.1213</v>
      </c>
      <c r="L1269" s="9">
        <v>2574812.2905000001</v>
      </c>
      <c r="M1269" s="9">
        <f t="shared" si="155"/>
        <v>104634.8855</v>
      </c>
      <c r="N1269" s="9"/>
      <c r="O1269" s="9"/>
      <c r="P1269" s="9"/>
      <c r="Q1269" s="9"/>
      <c r="R1269" s="9"/>
      <c r="S1269" s="9"/>
      <c r="T1269" s="9"/>
      <c r="U1269" s="9"/>
      <c r="V1269" s="9">
        <f t="shared" si="152"/>
        <v>352006.50430000003</v>
      </c>
      <c r="W1269" s="9"/>
      <c r="X1269" s="9"/>
      <c r="Y1269" s="9"/>
      <c r="Z1269" s="9"/>
      <c r="AA1269" s="8">
        <v>1264</v>
      </c>
      <c r="AB1269" s="20">
        <v>2016</v>
      </c>
      <c r="AC1269" s="20">
        <v>1967</v>
      </c>
      <c r="AD1269" s="21">
        <v>128.53</v>
      </c>
      <c r="AE1269" s="9">
        <f t="shared" si="156"/>
        <v>203586.80239807302</v>
      </c>
      <c r="AF1269" s="9">
        <v>2171281.2472000001</v>
      </c>
      <c r="AG1269" s="9">
        <v>33508.915200000003</v>
      </c>
      <c r="AH1269" s="9">
        <v>203782.18539999999</v>
      </c>
      <c r="AI1269" s="9">
        <v>81774.354200000002</v>
      </c>
      <c r="AJ1269" s="9">
        <v>515288.36979999999</v>
      </c>
      <c r="AK1269" s="9">
        <v>13173.913317527171</v>
      </c>
      <c r="AL1269" s="9">
        <v>2788874.3560843999</v>
      </c>
      <c r="AM1269" s="9">
        <f t="shared" si="157"/>
        <v>502114.45648247283</v>
      </c>
      <c r="AN1269" s="9"/>
      <c r="AO1269" s="9"/>
      <c r="AP1269" s="9"/>
      <c r="AQ1269" s="9"/>
      <c r="AR1269" s="9"/>
      <c r="AS1269" s="9"/>
      <c r="AT1269" s="9"/>
      <c r="AU1269" s="9"/>
      <c r="AV1269" s="9">
        <f t="shared" si="153"/>
        <v>203586.80239807302</v>
      </c>
      <c r="AW1269" s="9"/>
      <c r="AX1269" s="9"/>
      <c r="AY1269" s="9"/>
      <c r="AZ1269" s="9"/>
      <c r="BA1269" s="20">
        <v>1264</v>
      </c>
      <c r="BB1269" s="20">
        <v>2017</v>
      </c>
      <c r="BC1269" s="20">
        <v>1968</v>
      </c>
      <c r="BD1269" s="21">
        <v>152.97999999999999</v>
      </c>
      <c r="BE1269" s="9">
        <f t="shared" si="158"/>
        <v>-50625.46973380493</v>
      </c>
      <c r="BF1269" s="9">
        <v>2173046.6905999999</v>
      </c>
      <c r="BG1269" s="9">
        <v>33412.713799999998</v>
      </c>
      <c r="BH1269" s="9">
        <v>192459.32880000002</v>
      </c>
      <c r="BI1269" s="9">
        <v>72712.618670590993</v>
      </c>
      <c r="BJ1269" s="9">
        <v>379713.8064</v>
      </c>
      <c r="BK1269" s="9">
        <v>42916.064151939659</v>
      </c>
      <c r="BL1269" s="9">
        <v>2859054.5638524564</v>
      </c>
      <c r="BM1269" s="9">
        <f t="shared" si="159"/>
        <v>336797.74224806036</v>
      </c>
      <c r="BN1269" s="9"/>
      <c r="BO1269" s="9"/>
      <c r="BP1269" s="9"/>
      <c r="BQ1269" s="9"/>
      <c r="BR1269" s="9"/>
      <c r="BS1269" s="9"/>
      <c r="BT1269" s="9"/>
      <c r="BU1269" s="9"/>
      <c r="BV1269" s="9">
        <f t="shared" si="154"/>
        <v>-50625.46973380493</v>
      </c>
      <c r="BW1269" s="4"/>
      <c r="BX1269" s="4"/>
      <c r="BY1269" s="4"/>
      <c r="BZ1269" s="4"/>
      <c r="CA1269" s="4"/>
      <c r="CB1269" s="4"/>
      <c r="CC1269" s="4"/>
      <c r="CD1269" s="4"/>
      <c r="CE1269" s="4"/>
      <c r="CF1269" s="4"/>
      <c r="CG1269" s="4"/>
      <c r="CH1269" s="4"/>
      <c r="CI1269" s="4"/>
      <c r="CJ1269" s="4"/>
      <c r="CK1269" s="4"/>
      <c r="CL1269" s="4"/>
      <c r="CM1269" s="4"/>
      <c r="CR1269" s="4"/>
      <c r="CS1269" s="4"/>
      <c r="CT1269" s="4"/>
      <c r="CU1269" s="4"/>
      <c r="CV1269" s="4"/>
      <c r="CW1269" s="4"/>
      <c r="CX1269" s="4"/>
      <c r="CY1269" s="4"/>
      <c r="CZ1269" s="4"/>
      <c r="DA1269" s="4"/>
      <c r="DB1269" s="4"/>
      <c r="DC1269" s="4"/>
      <c r="DD1269" s="4"/>
      <c r="DE1269" s="4"/>
      <c r="DF1269" s="4"/>
      <c r="DG1269" s="4"/>
      <c r="DH1269" s="4"/>
      <c r="DI1269" s="4"/>
      <c r="DJ1269" s="4"/>
      <c r="DK1269" s="4"/>
      <c r="DL1269" s="4"/>
      <c r="DM1269" s="4"/>
    </row>
    <row r="1270" spans="1:117">
      <c r="A1270" s="8">
        <v>1265</v>
      </c>
      <c r="B1270" s="20">
        <v>2015</v>
      </c>
      <c r="C1270" s="20">
        <v>1958</v>
      </c>
      <c r="D1270" s="21">
        <v>107.19</v>
      </c>
      <c r="E1270" s="9">
        <v>88077.222599999994</v>
      </c>
      <c r="F1270" s="9">
        <v>2030264.3101999999</v>
      </c>
      <c r="G1270" s="9">
        <v>77366.129400000005</v>
      </c>
      <c r="H1270" s="9">
        <v>379935.92090000003</v>
      </c>
      <c r="I1270" s="9">
        <v>74747.034799999994</v>
      </c>
      <c r="J1270" s="9">
        <v>106526.9994</v>
      </c>
      <c r="K1270" s="9">
        <v>193.232</v>
      </c>
      <c r="L1270" s="9">
        <v>2580569.9400999998</v>
      </c>
      <c r="M1270" s="9">
        <f t="shared" si="155"/>
        <v>106333.7674</v>
      </c>
      <c r="N1270" s="9"/>
      <c r="O1270" s="9"/>
      <c r="P1270" s="9"/>
      <c r="Q1270" s="9"/>
      <c r="R1270" s="9"/>
      <c r="S1270" s="9"/>
      <c r="T1270" s="9"/>
      <c r="U1270" s="9"/>
      <c r="V1270" s="9">
        <f t="shared" si="152"/>
        <v>356639.22259999998</v>
      </c>
      <c r="W1270" s="9"/>
      <c r="X1270" s="9"/>
      <c r="Y1270" s="9"/>
      <c r="Z1270" s="9"/>
      <c r="AA1270" s="8">
        <v>1265</v>
      </c>
      <c r="AB1270" s="20">
        <v>2016</v>
      </c>
      <c r="AC1270" s="20">
        <v>1964</v>
      </c>
      <c r="AD1270" s="21">
        <v>163.87</v>
      </c>
      <c r="AE1270" s="9">
        <f t="shared" si="156"/>
        <v>3755.6527980729006</v>
      </c>
      <c r="AF1270" s="9">
        <v>2147876.8309999998</v>
      </c>
      <c r="AG1270" s="9">
        <v>33508.915200000003</v>
      </c>
      <c r="AH1270" s="9">
        <v>202796.1213</v>
      </c>
      <c r="AI1270" s="9">
        <v>85478.763399999996</v>
      </c>
      <c r="AJ1270" s="9">
        <v>342444.11340000003</v>
      </c>
      <c r="AK1270" s="9">
        <v>21601.399317527168</v>
      </c>
      <c r="AL1270" s="9">
        <v>2786747.6921843998</v>
      </c>
      <c r="AM1270" s="9">
        <f t="shared" si="157"/>
        <v>320842.71408247284</v>
      </c>
      <c r="AN1270" s="9"/>
      <c r="AO1270" s="9"/>
      <c r="AP1270" s="9"/>
      <c r="AQ1270" s="9"/>
      <c r="AR1270" s="9"/>
      <c r="AS1270" s="9"/>
      <c r="AT1270" s="9"/>
      <c r="AU1270" s="9"/>
      <c r="AV1270" s="9">
        <f t="shared" si="153"/>
        <v>3755.6527980729006</v>
      </c>
      <c r="AW1270" s="9"/>
      <c r="AX1270" s="9"/>
      <c r="AY1270" s="9"/>
      <c r="AZ1270" s="9"/>
      <c r="BA1270" s="20">
        <v>1265</v>
      </c>
      <c r="BB1270" s="20">
        <v>2017</v>
      </c>
      <c r="BC1270" s="20">
        <v>1965</v>
      </c>
      <c r="BD1270" s="21">
        <v>118.43</v>
      </c>
      <c r="BE1270" s="9">
        <f t="shared" si="158"/>
        <v>66633.584059998393</v>
      </c>
      <c r="BF1270" s="9">
        <v>2168481.6047</v>
      </c>
      <c r="BG1270" s="9">
        <v>33412.713799999998</v>
      </c>
      <c r="BH1270" s="9">
        <v>192236.1023</v>
      </c>
      <c r="BI1270" s="9">
        <v>73551.227764394702</v>
      </c>
      <c r="BJ1270" s="9">
        <v>529530.43550000002</v>
      </c>
      <c r="BK1270" s="9">
        <v>41994.403551939664</v>
      </c>
      <c r="BL1270" s="9">
        <v>2888584.0964524564</v>
      </c>
      <c r="BM1270" s="9">
        <f t="shared" si="159"/>
        <v>487536.03194806038</v>
      </c>
      <c r="BN1270" s="9"/>
      <c r="BO1270" s="9"/>
      <c r="BP1270" s="9"/>
      <c r="BQ1270" s="9"/>
      <c r="BR1270" s="9"/>
      <c r="BS1270" s="9"/>
      <c r="BT1270" s="9"/>
      <c r="BU1270" s="9"/>
      <c r="BV1270" s="9">
        <f t="shared" si="154"/>
        <v>66633.584059998393</v>
      </c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4"/>
      <c r="DE1270" s="4"/>
      <c r="DF1270" s="4"/>
      <c r="DG1270" s="4"/>
      <c r="DH1270" s="4"/>
      <c r="DI1270" s="4"/>
      <c r="DJ1270" s="4"/>
      <c r="DK1270" s="4"/>
      <c r="DL1270" s="4"/>
      <c r="DM1270" s="4"/>
    </row>
    <row r="1271" spans="1:117">
      <c r="A1271" s="8">
        <v>1266</v>
      </c>
      <c r="B1271" s="20">
        <v>2015</v>
      </c>
      <c r="C1271" s="20">
        <v>1986</v>
      </c>
      <c r="D1271" s="21">
        <v>112.57</v>
      </c>
      <c r="E1271" s="9">
        <v>75092.905700000003</v>
      </c>
      <c r="F1271" s="9">
        <v>2036838.4663</v>
      </c>
      <c r="G1271" s="9">
        <v>77366.129400000005</v>
      </c>
      <c r="H1271" s="9">
        <v>380522.03909999999</v>
      </c>
      <c r="I1271" s="9">
        <v>72545.860400000005</v>
      </c>
      <c r="J1271" s="9">
        <v>83571.612500000003</v>
      </c>
      <c r="K1271" s="9">
        <v>0</v>
      </c>
      <c r="L1271" s="9">
        <v>2575751.2019000002</v>
      </c>
      <c r="M1271" s="9">
        <f t="shared" si="155"/>
        <v>83571.612500000003</v>
      </c>
      <c r="N1271" s="9"/>
      <c r="O1271" s="9"/>
      <c r="P1271" s="9"/>
      <c r="Q1271" s="9"/>
      <c r="R1271" s="9"/>
      <c r="S1271" s="9"/>
      <c r="T1271" s="9"/>
      <c r="U1271" s="9"/>
      <c r="V1271" s="9">
        <f t="shared" si="152"/>
        <v>343654.9057</v>
      </c>
      <c r="W1271" s="9"/>
      <c r="X1271" s="9"/>
      <c r="Y1271" s="9"/>
      <c r="Z1271" s="9"/>
      <c r="AA1271" s="8">
        <v>1266</v>
      </c>
      <c r="AB1271" s="20">
        <v>2016</v>
      </c>
      <c r="AC1271" s="20">
        <v>1982</v>
      </c>
      <c r="AD1271" s="21">
        <v>156.35</v>
      </c>
      <c r="AE1271" s="9">
        <f t="shared" si="156"/>
        <v>95992.916798073333</v>
      </c>
      <c r="AF1271" s="9">
        <v>2140548.6304000001</v>
      </c>
      <c r="AG1271" s="9">
        <v>33508.915200000003</v>
      </c>
      <c r="AH1271" s="9">
        <v>204894.05119999999</v>
      </c>
      <c r="AI1271" s="9">
        <v>77597.337499999994</v>
      </c>
      <c r="AJ1271" s="9">
        <v>466003.37430000002</v>
      </c>
      <c r="AK1271" s="9">
        <v>11428.870117527171</v>
      </c>
      <c r="AL1271" s="9">
        <v>2815130.5216843998</v>
      </c>
      <c r="AM1271" s="9">
        <f t="shared" si="157"/>
        <v>454574.50418247283</v>
      </c>
      <c r="AN1271" s="9"/>
      <c r="AO1271" s="9"/>
      <c r="AP1271" s="9"/>
      <c r="AQ1271" s="9"/>
      <c r="AR1271" s="9"/>
      <c r="AS1271" s="9"/>
      <c r="AT1271" s="9"/>
      <c r="AU1271" s="9"/>
      <c r="AV1271" s="9">
        <f t="shared" si="153"/>
        <v>95992.916798073333</v>
      </c>
      <c r="AW1271" s="9"/>
      <c r="AX1271" s="9"/>
      <c r="AY1271" s="9"/>
      <c r="AZ1271" s="9"/>
      <c r="BA1271" s="20">
        <v>1266</v>
      </c>
      <c r="BB1271" s="20">
        <v>2017</v>
      </c>
      <c r="BC1271" s="20">
        <v>1983</v>
      </c>
      <c r="BD1271" s="21">
        <v>157.11000000000001</v>
      </c>
      <c r="BE1271" s="9">
        <f t="shared" si="158"/>
        <v>102311.66633323627</v>
      </c>
      <c r="BF1271" s="9">
        <v>2165583.4813000001</v>
      </c>
      <c r="BG1271" s="9">
        <v>33412.713799999998</v>
      </c>
      <c r="BH1271" s="9">
        <v>193157.7911</v>
      </c>
      <c r="BI1271" s="9">
        <v>70088.661237632594</v>
      </c>
      <c r="BJ1271" s="9">
        <v>562377.67009999999</v>
      </c>
      <c r="BK1271" s="9">
        <v>38662.738851939663</v>
      </c>
      <c r="BL1271" s="9">
        <v>2883645.9123524567</v>
      </c>
      <c r="BM1271" s="9">
        <f t="shared" si="159"/>
        <v>523714.93124806031</v>
      </c>
      <c r="BN1271" s="9"/>
      <c r="BO1271" s="9"/>
      <c r="BP1271" s="9"/>
      <c r="BQ1271" s="9"/>
      <c r="BR1271" s="9"/>
      <c r="BS1271" s="9"/>
      <c r="BT1271" s="9"/>
      <c r="BU1271" s="9"/>
      <c r="BV1271" s="9">
        <f t="shared" si="154"/>
        <v>102311.66633323627</v>
      </c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</row>
    <row r="1272" spans="1:117">
      <c r="A1272" s="8">
        <v>1267</v>
      </c>
      <c r="B1272" s="20">
        <v>2015</v>
      </c>
      <c r="C1272" s="20">
        <v>1959</v>
      </c>
      <c r="D1272" s="21">
        <v>119.32</v>
      </c>
      <c r="E1272" s="9">
        <v>83864.03</v>
      </c>
      <c r="F1272" s="9">
        <v>2041856.4675</v>
      </c>
      <c r="G1272" s="9">
        <v>77366.129400000005</v>
      </c>
      <c r="H1272" s="9">
        <v>381307.48629999999</v>
      </c>
      <c r="I1272" s="9">
        <v>69596.102799999993</v>
      </c>
      <c r="J1272" s="9">
        <v>86980.642099999997</v>
      </c>
      <c r="K1272" s="9">
        <v>0</v>
      </c>
      <c r="L1272" s="9">
        <v>2573242.798</v>
      </c>
      <c r="M1272" s="9">
        <f t="shared" si="155"/>
        <v>86980.642099999997</v>
      </c>
      <c r="N1272" s="9"/>
      <c r="O1272" s="9"/>
      <c r="P1272" s="9"/>
      <c r="Q1272" s="9"/>
      <c r="R1272" s="9"/>
      <c r="S1272" s="9"/>
      <c r="T1272" s="9"/>
      <c r="U1272" s="9"/>
      <c r="V1272" s="9">
        <f t="shared" si="152"/>
        <v>352426.03</v>
      </c>
      <c r="W1272" s="9"/>
      <c r="X1272" s="9"/>
      <c r="Y1272" s="9"/>
      <c r="Z1272" s="9"/>
      <c r="AA1272" s="8">
        <v>1267</v>
      </c>
      <c r="AB1272" s="20">
        <v>2016</v>
      </c>
      <c r="AC1272" s="20">
        <v>2007</v>
      </c>
      <c r="AD1272" s="21">
        <v>128.85</v>
      </c>
      <c r="AE1272" s="9">
        <f t="shared" si="156"/>
        <v>7951.131998072844</v>
      </c>
      <c r="AF1272" s="9">
        <v>2191760.1705999998</v>
      </c>
      <c r="AG1272" s="9">
        <v>33508.915200000003</v>
      </c>
      <c r="AH1272" s="9">
        <v>203649.17369999998</v>
      </c>
      <c r="AI1272" s="9">
        <v>82274.047500000001</v>
      </c>
      <c r="AJ1272" s="9">
        <v>299895.86330000003</v>
      </c>
      <c r="AK1272" s="9">
        <v>28140.098017527169</v>
      </c>
      <c r="AL1272" s="9">
        <v>2774996.9402843998</v>
      </c>
      <c r="AM1272" s="9">
        <f t="shared" si="157"/>
        <v>271755.76528247283</v>
      </c>
      <c r="AN1272" s="9"/>
      <c r="AO1272" s="9"/>
      <c r="AP1272" s="9"/>
      <c r="AQ1272" s="9"/>
      <c r="AR1272" s="9"/>
      <c r="AS1272" s="9"/>
      <c r="AT1272" s="9"/>
      <c r="AU1272" s="9"/>
      <c r="AV1272" s="9">
        <f t="shared" si="153"/>
        <v>7951.131998072844</v>
      </c>
      <c r="AW1272" s="9"/>
      <c r="AX1272" s="9"/>
      <c r="AY1272" s="9"/>
      <c r="AZ1272" s="9"/>
      <c r="BA1272" s="20">
        <v>1267</v>
      </c>
      <c r="BB1272" s="20">
        <v>2017</v>
      </c>
      <c r="BC1272" s="20">
        <v>2008</v>
      </c>
      <c r="BD1272" s="21">
        <v>117.14</v>
      </c>
      <c r="BE1272" s="9">
        <f t="shared" si="158"/>
        <v>-90737.993506513536</v>
      </c>
      <c r="BF1272" s="9">
        <v>2243772.0318</v>
      </c>
      <c r="BG1272" s="9">
        <v>33412.713799999998</v>
      </c>
      <c r="BH1272" s="9">
        <v>186519.01850000001</v>
      </c>
      <c r="BI1272" s="9">
        <v>95028.958597882302</v>
      </c>
      <c r="BJ1272" s="9">
        <v>292477.6678</v>
      </c>
      <c r="BK1272" s="9">
        <v>81428.82265193967</v>
      </c>
      <c r="BL1272" s="9">
        <v>2860519.5613524565</v>
      </c>
      <c r="BM1272" s="9">
        <f t="shared" si="159"/>
        <v>211048.84514806033</v>
      </c>
      <c r="BN1272" s="9"/>
      <c r="BO1272" s="9"/>
      <c r="BP1272" s="9"/>
      <c r="BQ1272" s="9"/>
      <c r="BR1272" s="9"/>
      <c r="BS1272" s="9"/>
      <c r="BT1272" s="9"/>
      <c r="BU1272" s="9"/>
      <c r="BV1272" s="9">
        <f t="shared" si="154"/>
        <v>-90737.993506513536</v>
      </c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R1272" s="4"/>
      <c r="CS1272" s="4"/>
      <c r="CT1272" s="4"/>
      <c r="CU1272" s="4"/>
      <c r="CV1272" s="4"/>
      <c r="CW1272" s="4"/>
      <c r="CX1272" s="4"/>
      <c r="CY1272" s="4"/>
      <c r="CZ1272" s="4"/>
      <c r="DA1272" s="4"/>
      <c r="DB1272" s="4"/>
      <c r="DC1272" s="4"/>
      <c r="DD1272" s="4"/>
      <c r="DE1272" s="4"/>
      <c r="DF1272" s="4"/>
      <c r="DG1272" s="4"/>
      <c r="DH1272" s="4"/>
      <c r="DI1272" s="4"/>
      <c r="DJ1272" s="4"/>
      <c r="DK1272" s="4"/>
      <c r="DL1272" s="4"/>
      <c r="DM1272" s="4"/>
    </row>
    <row r="1273" spans="1:117">
      <c r="A1273" s="8">
        <v>1268</v>
      </c>
      <c r="B1273" s="20">
        <v>2015</v>
      </c>
      <c r="C1273" s="20">
        <v>1952</v>
      </c>
      <c r="D1273" s="21">
        <v>113.3</v>
      </c>
      <c r="E1273" s="9">
        <v>55632.337099999997</v>
      </c>
      <c r="F1273" s="9">
        <v>2043227.0174</v>
      </c>
      <c r="G1273" s="9">
        <v>77366.129400000005</v>
      </c>
      <c r="H1273" s="9">
        <v>380032.11320000002</v>
      </c>
      <c r="I1273" s="9">
        <v>74385.783299999996</v>
      </c>
      <c r="J1273" s="9">
        <v>55591.286500000002</v>
      </c>
      <c r="K1273" s="9">
        <v>1413.6806999999999</v>
      </c>
      <c r="L1273" s="9">
        <v>2573556.3119000001</v>
      </c>
      <c r="M1273" s="9">
        <f t="shared" si="155"/>
        <v>54177.605800000005</v>
      </c>
      <c r="N1273" s="9"/>
      <c r="O1273" s="9"/>
      <c r="P1273" s="9"/>
      <c r="Q1273" s="9"/>
      <c r="R1273" s="9"/>
      <c r="S1273" s="9"/>
      <c r="T1273" s="9"/>
      <c r="U1273" s="9"/>
      <c r="V1273" s="9">
        <f t="shared" si="152"/>
        <v>324194.3371</v>
      </c>
      <c r="W1273" s="9"/>
      <c r="X1273" s="9"/>
      <c r="Y1273" s="9"/>
      <c r="Z1273" s="9"/>
      <c r="AA1273" s="8">
        <v>1268</v>
      </c>
      <c r="AB1273" s="20">
        <v>2016</v>
      </c>
      <c r="AC1273" s="20">
        <v>1998</v>
      </c>
      <c r="AD1273" s="21">
        <v>160.31</v>
      </c>
      <c r="AE1273" s="9">
        <f t="shared" si="156"/>
        <v>96733.931098073721</v>
      </c>
      <c r="AF1273" s="9">
        <v>2167552.2894000001</v>
      </c>
      <c r="AG1273" s="9">
        <v>33508.915200000003</v>
      </c>
      <c r="AH1273" s="9">
        <v>204457.4449</v>
      </c>
      <c r="AI1273" s="9">
        <v>79237.563899999994</v>
      </c>
      <c r="AJ1273" s="9">
        <v>411768.42700000003</v>
      </c>
      <c r="AK1273" s="9">
        <v>16224.031517527172</v>
      </c>
      <c r="AL1273" s="9">
        <v>2783566.6777843996</v>
      </c>
      <c r="AM1273" s="9">
        <f t="shared" si="157"/>
        <v>395544.39548247284</v>
      </c>
      <c r="AN1273" s="9"/>
      <c r="AO1273" s="9"/>
      <c r="AP1273" s="9"/>
      <c r="AQ1273" s="9"/>
      <c r="AR1273" s="9"/>
      <c r="AS1273" s="9"/>
      <c r="AT1273" s="9"/>
      <c r="AU1273" s="9"/>
      <c r="AV1273" s="9">
        <f t="shared" si="153"/>
        <v>96733.931098073721</v>
      </c>
      <c r="AW1273" s="9"/>
      <c r="AX1273" s="9"/>
      <c r="AY1273" s="9"/>
      <c r="AZ1273" s="9"/>
      <c r="BA1273" s="20">
        <v>1268</v>
      </c>
      <c r="BB1273" s="20">
        <v>2017</v>
      </c>
      <c r="BC1273" s="20">
        <v>1999</v>
      </c>
      <c r="BD1273" s="21">
        <v>133.88999999999999</v>
      </c>
      <c r="BE1273" s="9">
        <f t="shared" si="158"/>
        <v>104735.02111994429</v>
      </c>
      <c r="BF1273" s="9">
        <v>2171590.6468000002</v>
      </c>
      <c r="BG1273" s="9">
        <v>33412.713799999998</v>
      </c>
      <c r="BH1273" s="9">
        <v>192225.2991</v>
      </c>
      <c r="BI1273" s="9">
        <v>73591.812924339698</v>
      </c>
      <c r="BJ1273" s="9">
        <v>563486.84470000002</v>
      </c>
      <c r="BK1273" s="9">
        <v>39896.982151939665</v>
      </c>
      <c r="BL1273" s="9">
        <v>2889675.3140524565</v>
      </c>
      <c r="BM1273" s="9">
        <f t="shared" si="159"/>
        <v>523589.86254806037</v>
      </c>
      <c r="BN1273" s="9"/>
      <c r="BO1273" s="9"/>
      <c r="BP1273" s="9"/>
      <c r="BQ1273" s="9"/>
      <c r="BR1273" s="9"/>
      <c r="BS1273" s="9"/>
      <c r="BT1273" s="9"/>
      <c r="BU1273" s="9"/>
      <c r="BV1273" s="9">
        <f t="shared" si="154"/>
        <v>104735.02111994429</v>
      </c>
      <c r="BW1273" s="4"/>
      <c r="BX1273" s="4"/>
      <c r="BY1273" s="4"/>
      <c r="BZ1273" s="4"/>
      <c r="CA1273" s="4"/>
      <c r="CB1273" s="4"/>
      <c r="CC1273" s="4"/>
      <c r="CD1273" s="4"/>
      <c r="CE1273" s="4"/>
      <c r="CF1273" s="4"/>
      <c r="CG1273" s="4"/>
      <c r="CH1273" s="4"/>
      <c r="CI1273" s="4"/>
      <c r="CJ1273" s="4"/>
      <c r="CK1273" s="4"/>
      <c r="CL1273" s="4"/>
      <c r="CM1273" s="4"/>
      <c r="CR1273" s="4"/>
      <c r="CS1273" s="4"/>
      <c r="CT1273" s="4"/>
      <c r="CU1273" s="4"/>
      <c r="CV1273" s="4"/>
      <c r="CW1273" s="4"/>
      <c r="CX1273" s="4"/>
      <c r="CY1273" s="4"/>
      <c r="CZ1273" s="4"/>
      <c r="DA1273" s="4"/>
      <c r="DB1273" s="4"/>
      <c r="DC1273" s="4"/>
      <c r="DD1273" s="4"/>
      <c r="DE1273" s="4"/>
      <c r="DF1273" s="4"/>
      <c r="DG1273" s="4"/>
      <c r="DH1273" s="4"/>
      <c r="DI1273" s="4"/>
      <c r="DJ1273" s="4"/>
      <c r="DK1273" s="4"/>
      <c r="DL1273" s="4"/>
      <c r="DM1273" s="4"/>
    </row>
    <row r="1274" spans="1:117">
      <c r="A1274" s="8">
        <v>1269</v>
      </c>
      <c r="B1274" s="20">
        <v>2015</v>
      </c>
      <c r="C1274" s="20">
        <v>2002</v>
      </c>
      <c r="D1274" s="21">
        <v>106.1</v>
      </c>
      <c r="E1274" s="9">
        <v>61571.369100000004</v>
      </c>
      <c r="F1274" s="9">
        <v>2047384.6161</v>
      </c>
      <c r="G1274" s="9">
        <v>77366.129400000005</v>
      </c>
      <c r="H1274" s="9">
        <v>381170.24930000002</v>
      </c>
      <c r="I1274" s="9">
        <v>70111.498300000007</v>
      </c>
      <c r="J1274" s="9">
        <v>59025.525800000003</v>
      </c>
      <c r="K1274" s="9">
        <v>3065.1444000000001</v>
      </c>
      <c r="L1274" s="9">
        <v>2570421.5052999998</v>
      </c>
      <c r="M1274" s="9">
        <f t="shared" si="155"/>
        <v>55960.381400000006</v>
      </c>
      <c r="N1274" s="9"/>
      <c r="O1274" s="9"/>
      <c r="P1274" s="9"/>
      <c r="Q1274" s="9"/>
      <c r="R1274" s="9"/>
      <c r="S1274" s="9"/>
      <c r="T1274" s="9"/>
      <c r="U1274" s="9"/>
      <c r="V1274" s="9">
        <f t="shared" si="152"/>
        <v>330133.36910000001</v>
      </c>
      <c r="W1274" s="9"/>
      <c r="X1274" s="9"/>
      <c r="Y1274" s="9"/>
      <c r="Z1274" s="9"/>
      <c r="AA1274" s="8">
        <v>1269</v>
      </c>
      <c r="AB1274" s="20">
        <v>2016</v>
      </c>
      <c r="AC1274" s="20">
        <v>1946</v>
      </c>
      <c r="AD1274" s="21">
        <v>139.6</v>
      </c>
      <c r="AE1274" s="9">
        <f t="shared" si="156"/>
        <v>-23556.888401926961</v>
      </c>
      <c r="AF1274" s="9">
        <v>2159810.9117000001</v>
      </c>
      <c r="AG1274" s="9">
        <v>33508.915200000003</v>
      </c>
      <c r="AH1274" s="9">
        <v>203871.82849999997</v>
      </c>
      <c r="AI1274" s="9">
        <v>81437.586299999995</v>
      </c>
      <c r="AJ1274" s="9">
        <v>298542.47519999999</v>
      </c>
      <c r="AK1274" s="9">
        <v>17161.448017527171</v>
      </c>
      <c r="AL1274" s="9">
        <v>2783567.1572844</v>
      </c>
      <c r="AM1274" s="9">
        <f t="shared" si="157"/>
        <v>281381.02718247281</v>
      </c>
      <c r="AN1274" s="9"/>
      <c r="AO1274" s="9"/>
      <c r="AP1274" s="9"/>
      <c r="AQ1274" s="9"/>
      <c r="AR1274" s="9"/>
      <c r="AS1274" s="9"/>
      <c r="AT1274" s="9"/>
      <c r="AU1274" s="9"/>
      <c r="AV1274" s="9">
        <f t="shared" si="153"/>
        <v>-23556.888401926961</v>
      </c>
      <c r="AW1274" s="9"/>
      <c r="AX1274" s="9"/>
      <c r="AY1274" s="9"/>
      <c r="AZ1274" s="9"/>
      <c r="BA1274" s="20">
        <v>1269</v>
      </c>
      <c r="BB1274" s="20">
        <v>2017</v>
      </c>
      <c r="BC1274" s="20">
        <v>1947</v>
      </c>
      <c r="BD1274" s="21">
        <v>169.22</v>
      </c>
      <c r="BE1274" s="9">
        <f t="shared" si="158"/>
        <v>123867.52620691061</v>
      </c>
      <c r="BF1274" s="9">
        <v>2224523.7735000001</v>
      </c>
      <c r="BG1274" s="9">
        <v>33412.713799999998</v>
      </c>
      <c r="BH1274" s="9">
        <v>191069.01329999999</v>
      </c>
      <c r="BI1274" s="9">
        <v>77935.705111307107</v>
      </c>
      <c r="BJ1274" s="9">
        <v>511282.92080000002</v>
      </c>
      <c r="BK1274" s="9">
        <v>45482.237451939662</v>
      </c>
      <c r="BL1274" s="9">
        <v>2868874.3628524565</v>
      </c>
      <c r="BM1274" s="9">
        <f t="shared" si="159"/>
        <v>465800.68334806035</v>
      </c>
      <c r="BN1274" s="9"/>
      <c r="BO1274" s="9"/>
      <c r="BP1274" s="9"/>
      <c r="BQ1274" s="9"/>
      <c r="BR1274" s="9"/>
      <c r="BS1274" s="9"/>
      <c r="BT1274" s="9"/>
      <c r="BU1274" s="9"/>
      <c r="BV1274" s="9">
        <f t="shared" si="154"/>
        <v>123867.52620691061</v>
      </c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4"/>
      <c r="DE1274" s="4"/>
      <c r="DF1274" s="4"/>
      <c r="DG1274" s="4"/>
      <c r="DH1274" s="4"/>
      <c r="DI1274" s="4"/>
      <c r="DJ1274" s="4"/>
      <c r="DK1274" s="4"/>
      <c r="DL1274" s="4"/>
      <c r="DM1274" s="4"/>
    </row>
    <row r="1275" spans="1:117">
      <c r="A1275" s="8">
        <v>1270</v>
      </c>
      <c r="B1275" s="20">
        <v>2015</v>
      </c>
      <c r="C1275" s="20">
        <v>1995</v>
      </c>
      <c r="D1275" s="21">
        <v>104.51</v>
      </c>
      <c r="E1275" s="9">
        <v>60492.004699999998</v>
      </c>
      <c r="F1275" s="9">
        <v>2023621.2960999999</v>
      </c>
      <c r="G1275" s="9">
        <v>77366.129400000005</v>
      </c>
      <c r="H1275" s="9">
        <v>381157.02049999998</v>
      </c>
      <c r="I1275" s="9">
        <v>70161.179300000003</v>
      </c>
      <c r="J1275" s="9">
        <v>86564.617899999997</v>
      </c>
      <c r="K1275" s="9">
        <v>1806.395</v>
      </c>
      <c r="L1275" s="9">
        <v>2576571.8434000001</v>
      </c>
      <c r="M1275" s="9">
        <f t="shared" si="155"/>
        <v>84758.222899999993</v>
      </c>
      <c r="N1275" s="9"/>
      <c r="O1275" s="9"/>
      <c r="P1275" s="9"/>
      <c r="Q1275" s="9"/>
      <c r="R1275" s="9"/>
      <c r="S1275" s="9"/>
      <c r="T1275" s="9"/>
      <c r="U1275" s="9"/>
      <c r="V1275" s="9">
        <f t="shared" si="152"/>
        <v>329054.00469999999</v>
      </c>
      <c r="W1275" s="9"/>
      <c r="X1275" s="9"/>
      <c r="Y1275" s="9"/>
      <c r="Z1275" s="9"/>
      <c r="AA1275" s="8">
        <v>1270</v>
      </c>
      <c r="AB1275" s="20">
        <v>2016</v>
      </c>
      <c r="AC1275" s="20">
        <v>1958</v>
      </c>
      <c r="AD1275" s="21">
        <v>157.07</v>
      </c>
      <c r="AE1275" s="9">
        <f t="shared" si="156"/>
        <v>92354.177198073361</v>
      </c>
      <c r="AF1275" s="9">
        <v>2164664.8942999998</v>
      </c>
      <c r="AG1275" s="9">
        <v>33508.915200000003</v>
      </c>
      <c r="AH1275" s="9">
        <v>203483.89039999997</v>
      </c>
      <c r="AI1275" s="9">
        <v>82894.977799999993</v>
      </c>
      <c r="AJ1275" s="9">
        <v>408949.30060000002</v>
      </c>
      <c r="AK1275" s="9">
        <v>20940.65541752717</v>
      </c>
      <c r="AL1275" s="9">
        <v>2780207.1456843996</v>
      </c>
      <c r="AM1275" s="9">
        <f t="shared" si="157"/>
        <v>388008.64518247283</v>
      </c>
      <c r="AN1275" s="9"/>
      <c r="AO1275" s="9"/>
      <c r="AP1275" s="9"/>
      <c r="AQ1275" s="9"/>
      <c r="AR1275" s="9"/>
      <c r="AS1275" s="9"/>
      <c r="AT1275" s="9"/>
      <c r="AU1275" s="9"/>
      <c r="AV1275" s="9">
        <f t="shared" si="153"/>
        <v>92354.177198073361</v>
      </c>
      <c r="AW1275" s="9"/>
      <c r="AX1275" s="9"/>
      <c r="AY1275" s="9"/>
      <c r="AZ1275" s="9"/>
      <c r="BA1275" s="20">
        <v>1270</v>
      </c>
      <c r="BB1275" s="20">
        <v>2017</v>
      </c>
      <c r="BC1275" s="20">
        <v>1959</v>
      </c>
      <c r="BD1275" s="21">
        <v>141.61000000000001</v>
      </c>
      <c r="BE1275" s="9">
        <f t="shared" si="158"/>
        <v>191736.98840990709</v>
      </c>
      <c r="BF1275" s="9">
        <v>2254994.5647</v>
      </c>
      <c r="BG1275" s="9">
        <v>33412.713799999998</v>
      </c>
      <c r="BH1275" s="9">
        <v>192744.6869</v>
      </c>
      <c r="BI1275" s="9">
        <v>71640.595714303199</v>
      </c>
      <c r="BJ1275" s="9">
        <v>558099.71790000005</v>
      </c>
      <c r="BK1275" s="9">
        <v>40224.376751939664</v>
      </c>
      <c r="BL1275" s="9">
        <v>2878930.9138524565</v>
      </c>
      <c r="BM1275" s="9">
        <f t="shared" si="159"/>
        <v>517875.3411480604</v>
      </c>
      <c r="BN1275" s="9"/>
      <c r="BO1275" s="9"/>
      <c r="BP1275" s="9"/>
      <c r="BQ1275" s="9"/>
      <c r="BR1275" s="9"/>
      <c r="BS1275" s="9"/>
      <c r="BT1275" s="9"/>
      <c r="BU1275" s="9"/>
      <c r="BV1275" s="9">
        <f t="shared" si="154"/>
        <v>191736.98840990709</v>
      </c>
      <c r="BW1275" s="4"/>
      <c r="BX1275" s="4"/>
      <c r="BY1275" s="4"/>
      <c r="BZ1275" s="4"/>
      <c r="CA1275" s="4"/>
      <c r="CB1275" s="4"/>
      <c r="CC1275" s="4"/>
      <c r="CD1275" s="4"/>
      <c r="CE1275" s="4"/>
      <c r="CF1275" s="4"/>
      <c r="CG1275" s="4"/>
      <c r="CH1275" s="4"/>
      <c r="CI1275" s="4"/>
      <c r="CJ1275" s="4"/>
      <c r="CK1275" s="4"/>
      <c r="CL1275" s="4"/>
      <c r="CM1275" s="4"/>
      <c r="CR1275" s="4"/>
      <c r="CS1275" s="4"/>
      <c r="CT1275" s="4"/>
      <c r="CU1275" s="4"/>
      <c r="CV1275" s="4"/>
      <c r="CW1275" s="4"/>
      <c r="CX1275" s="4"/>
      <c r="CY1275" s="4"/>
      <c r="CZ1275" s="4"/>
      <c r="DA1275" s="4"/>
      <c r="DB1275" s="4"/>
      <c r="DC1275" s="4"/>
      <c r="DD1275" s="4"/>
      <c r="DE1275" s="4"/>
      <c r="DF1275" s="4"/>
      <c r="DG1275" s="4"/>
      <c r="DH1275" s="4"/>
      <c r="DI1275" s="4"/>
      <c r="DJ1275" s="4"/>
      <c r="DK1275" s="4"/>
      <c r="DL1275" s="4"/>
      <c r="DM1275" s="4"/>
    </row>
    <row r="1276" spans="1:117">
      <c r="A1276" s="8">
        <v>1271</v>
      </c>
      <c r="B1276" s="20">
        <v>2015</v>
      </c>
      <c r="C1276" s="20">
        <v>1965</v>
      </c>
      <c r="D1276" s="21">
        <v>125.74</v>
      </c>
      <c r="E1276" s="9">
        <v>46947.0942</v>
      </c>
      <c r="F1276" s="9">
        <v>2042734.4032999999</v>
      </c>
      <c r="G1276" s="9">
        <v>77366.129400000005</v>
      </c>
      <c r="H1276" s="9">
        <v>380234.09989999997</v>
      </c>
      <c r="I1276" s="9">
        <v>73627.219700000001</v>
      </c>
      <c r="J1276" s="9">
        <v>48067.301500000001</v>
      </c>
      <c r="K1276" s="9">
        <v>5009.5241999999998</v>
      </c>
      <c r="L1276" s="9">
        <v>2570072.5353000001</v>
      </c>
      <c r="M1276" s="9">
        <f t="shared" si="155"/>
        <v>43057.777300000002</v>
      </c>
      <c r="N1276" s="9"/>
      <c r="O1276" s="9"/>
      <c r="P1276" s="9"/>
      <c r="Q1276" s="9"/>
      <c r="R1276" s="9"/>
      <c r="S1276" s="9"/>
      <c r="T1276" s="9"/>
      <c r="U1276" s="9"/>
      <c r="V1276" s="9">
        <f t="shared" si="152"/>
        <v>315509.09419999999</v>
      </c>
      <c r="W1276" s="9"/>
      <c r="X1276" s="9"/>
      <c r="Y1276" s="9"/>
      <c r="Z1276" s="9"/>
      <c r="AA1276" s="8">
        <v>1271</v>
      </c>
      <c r="AB1276" s="20">
        <v>2016</v>
      </c>
      <c r="AC1276" s="20">
        <v>1947</v>
      </c>
      <c r="AD1276" s="21">
        <v>169.22</v>
      </c>
      <c r="AE1276" s="9">
        <f t="shared" si="156"/>
        <v>181490.13649807312</v>
      </c>
      <c r="AF1276" s="9">
        <v>2200538.5948999999</v>
      </c>
      <c r="AG1276" s="9">
        <v>33508.915200000003</v>
      </c>
      <c r="AH1276" s="9">
        <v>203838.87959999999</v>
      </c>
      <c r="AI1276" s="9">
        <v>81561.367400000003</v>
      </c>
      <c r="AJ1276" s="9">
        <v>466184.3933</v>
      </c>
      <c r="AK1276" s="9">
        <v>16426.869317527169</v>
      </c>
      <c r="AL1276" s="9">
        <v>2787715.1445843996</v>
      </c>
      <c r="AM1276" s="9">
        <f t="shared" si="157"/>
        <v>449757.52398247283</v>
      </c>
      <c r="AN1276" s="9"/>
      <c r="AO1276" s="9"/>
      <c r="AP1276" s="9"/>
      <c r="AQ1276" s="9"/>
      <c r="AR1276" s="9"/>
      <c r="AS1276" s="9"/>
      <c r="AT1276" s="9"/>
      <c r="AU1276" s="9"/>
      <c r="AV1276" s="9">
        <f t="shared" si="153"/>
        <v>181490.13649807312</v>
      </c>
      <c r="AW1276" s="9"/>
      <c r="AX1276" s="9"/>
      <c r="AY1276" s="9"/>
      <c r="AZ1276" s="9"/>
      <c r="BA1276" s="20">
        <v>1271</v>
      </c>
      <c r="BB1276" s="20">
        <v>2017</v>
      </c>
      <c r="BC1276" s="20">
        <v>1948</v>
      </c>
      <c r="BD1276" s="21">
        <v>128.72</v>
      </c>
      <c r="BE1276" s="9">
        <f t="shared" si="158"/>
        <v>143956.98474415997</v>
      </c>
      <c r="BF1276" s="9">
        <v>2177745.7377999998</v>
      </c>
      <c r="BG1276" s="9">
        <v>33412.713799999998</v>
      </c>
      <c r="BH1276" s="9">
        <v>193229.14840000001</v>
      </c>
      <c r="BI1276" s="9">
        <v>69820.588748556402</v>
      </c>
      <c r="BJ1276" s="9">
        <v>594551.92949999997</v>
      </c>
      <c r="BK1276" s="9">
        <v>38662.738851939663</v>
      </c>
      <c r="BL1276" s="9">
        <v>2886140.3946524565</v>
      </c>
      <c r="BM1276" s="9">
        <f t="shared" si="159"/>
        <v>555889.19064806029</v>
      </c>
      <c r="BN1276" s="9"/>
      <c r="BO1276" s="9"/>
      <c r="BP1276" s="9"/>
      <c r="BQ1276" s="9"/>
      <c r="BR1276" s="9"/>
      <c r="BS1276" s="9"/>
      <c r="BT1276" s="9"/>
      <c r="BU1276" s="9"/>
      <c r="BV1276" s="9">
        <f t="shared" si="154"/>
        <v>143956.98474415997</v>
      </c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4"/>
      <c r="DE1276" s="4"/>
      <c r="DF1276" s="4"/>
      <c r="DG1276" s="4"/>
      <c r="DH1276" s="4"/>
      <c r="DI1276" s="4"/>
      <c r="DJ1276" s="4"/>
      <c r="DK1276" s="4"/>
      <c r="DL1276" s="4"/>
      <c r="DM1276" s="4"/>
    </row>
    <row r="1277" spans="1:117">
      <c r="A1277" s="8">
        <v>1272</v>
      </c>
      <c r="B1277" s="20">
        <v>2015</v>
      </c>
      <c r="C1277" s="20">
        <v>1954</v>
      </c>
      <c r="D1277" s="21">
        <v>118.44</v>
      </c>
      <c r="E1277" s="9">
        <v>30347.091400000001</v>
      </c>
      <c r="F1277" s="9">
        <v>2049022.8389999999</v>
      </c>
      <c r="G1277" s="9">
        <v>77366.129400000005</v>
      </c>
      <c r="H1277" s="9">
        <v>380135.68900000001</v>
      </c>
      <c r="I1277" s="9">
        <v>73996.802899999995</v>
      </c>
      <c r="J1277" s="9">
        <v>32305.6685</v>
      </c>
      <c r="K1277" s="9">
        <v>11288.840099999999</v>
      </c>
      <c r="L1277" s="9">
        <v>2571191.1973000001</v>
      </c>
      <c r="M1277" s="9">
        <f t="shared" si="155"/>
        <v>21016.828399999999</v>
      </c>
      <c r="N1277" s="9"/>
      <c r="O1277" s="9"/>
      <c r="P1277" s="9"/>
      <c r="Q1277" s="9"/>
      <c r="R1277" s="9"/>
      <c r="S1277" s="9"/>
      <c r="T1277" s="9"/>
      <c r="U1277" s="9"/>
      <c r="V1277" s="9">
        <f t="shared" si="152"/>
        <v>298909.09140000003</v>
      </c>
      <c r="W1277" s="9"/>
      <c r="X1277" s="9"/>
      <c r="Y1277" s="9"/>
      <c r="Z1277" s="9"/>
      <c r="AA1277" s="8">
        <v>1272</v>
      </c>
      <c r="AB1277" s="20">
        <v>2016</v>
      </c>
      <c r="AC1277" s="20">
        <v>1937</v>
      </c>
      <c r="AD1277" s="21">
        <v>136</v>
      </c>
      <c r="AE1277" s="9">
        <f t="shared" si="156"/>
        <v>-224855.85560192633</v>
      </c>
      <c r="AF1277" s="9">
        <v>2211540.8585000001</v>
      </c>
      <c r="AG1277" s="9">
        <v>33508.915200000003</v>
      </c>
      <c r="AH1277" s="9">
        <v>190163.7965</v>
      </c>
      <c r="AI1277" s="9">
        <v>132935.4178</v>
      </c>
      <c r="AJ1277" s="9">
        <v>104207.40179999999</v>
      </c>
      <c r="AK1277" s="9">
        <v>140871.53041752716</v>
      </c>
      <c r="AL1277" s="9">
        <v>2756340.7149843997</v>
      </c>
      <c r="AM1277" s="9">
        <f t="shared" si="157"/>
        <v>-36664.128617527167</v>
      </c>
      <c r="AN1277" s="9"/>
      <c r="AO1277" s="9"/>
      <c r="AP1277" s="9"/>
      <c r="AQ1277" s="9"/>
      <c r="AR1277" s="9"/>
      <c r="AS1277" s="9"/>
      <c r="AT1277" s="9"/>
      <c r="AU1277" s="9"/>
      <c r="AV1277" s="9">
        <f t="shared" si="153"/>
        <v>-224855.85560192633</v>
      </c>
      <c r="AW1277" s="9"/>
      <c r="AX1277" s="9"/>
      <c r="AY1277" s="9"/>
      <c r="AZ1277" s="9"/>
      <c r="BA1277" s="20">
        <v>1272</v>
      </c>
      <c r="BB1277" s="20">
        <v>2017</v>
      </c>
      <c r="BC1277" s="20">
        <v>1938</v>
      </c>
      <c r="BD1277" s="21">
        <v>106.66</v>
      </c>
      <c r="BE1277" s="9">
        <f t="shared" si="158"/>
        <v>16196.173472504597</v>
      </c>
      <c r="BF1277" s="9">
        <v>2231072.8177</v>
      </c>
      <c r="BG1277" s="9">
        <v>33412.713799999998</v>
      </c>
      <c r="BH1277" s="9">
        <v>191882.4319</v>
      </c>
      <c r="BI1277" s="9">
        <v>74879.883876900596</v>
      </c>
      <c r="BJ1277" s="9">
        <v>403770.8849</v>
      </c>
      <c r="BK1277" s="9">
        <v>58448.077351939661</v>
      </c>
      <c r="BL1277" s="9">
        <v>2860374.4813524564</v>
      </c>
      <c r="BM1277" s="9">
        <f t="shared" si="159"/>
        <v>345322.80754806031</v>
      </c>
      <c r="BN1277" s="9"/>
      <c r="BO1277" s="9"/>
      <c r="BP1277" s="9"/>
      <c r="BQ1277" s="9"/>
      <c r="BR1277" s="9"/>
      <c r="BS1277" s="9"/>
      <c r="BT1277" s="9"/>
      <c r="BU1277" s="9"/>
      <c r="BV1277" s="9">
        <f t="shared" si="154"/>
        <v>16196.173472504597</v>
      </c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R1277" s="4"/>
      <c r="CS1277" s="4"/>
      <c r="CT1277" s="4"/>
      <c r="CU1277" s="4"/>
      <c r="CV1277" s="4"/>
      <c r="CW1277" s="4"/>
      <c r="CX1277" s="4"/>
      <c r="CY1277" s="4"/>
      <c r="CZ1277" s="4"/>
      <c r="DA1277" s="4"/>
      <c r="DB1277" s="4"/>
      <c r="DC1277" s="4"/>
      <c r="DD1277" s="4"/>
      <c r="DE1277" s="4"/>
      <c r="DF1277" s="4"/>
      <c r="DG1277" s="4"/>
      <c r="DH1277" s="4"/>
      <c r="DI1277" s="4"/>
      <c r="DJ1277" s="4"/>
      <c r="DK1277" s="4"/>
      <c r="DL1277" s="4"/>
      <c r="DM1277" s="4"/>
    </row>
    <row r="1278" spans="1:117">
      <c r="A1278" s="8">
        <v>1273</v>
      </c>
      <c r="B1278" s="20">
        <v>2015</v>
      </c>
      <c r="C1278" s="20">
        <v>1967</v>
      </c>
      <c r="D1278" s="21">
        <v>114.02</v>
      </c>
      <c r="E1278" s="9">
        <v>12194.936299999999</v>
      </c>
      <c r="F1278" s="9">
        <v>2008757.6882</v>
      </c>
      <c r="G1278" s="9">
        <v>77366.129400000005</v>
      </c>
      <c r="H1278" s="9">
        <v>379451.35849999997</v>
      </c>
      <c r="I1278" s="9">
        <v>76566.815300000002</v>
      </c>
      <c r="J1278" s="9">
        <v>50050.036099999998</v>
      </c>
      <c r="K1278" s="9">
        <v>8275.4611999999997</v>
      </c>
      <c r="L1278" s="9">
        <v>2571721.6299000001</v>
      </c>
      <c r="M1278" s="9">
        <f t="shared" si="155"/>
        <v>41774.5749</v>
      </c>
      <c r="N1278" s="9"/>
      <c r="O1278" s="9"/>
      <c r="P1278" s="9"/>
      <c r="Q1278" s="9"/>
      <c r="R1278" s="9"/>
      <c r="S1278" s="9"/>
      <c r="T1278" s="9"/>
      <c r="U1278" s="9"/>
      <c r="V1278" s="9">
        <f t="shared" si="152"/>
        <v>280756.9363</v>
      </c>
      <c r="W1278" s="9"/>
      <c r="X1278" s="9"/>
      <c r="Y1278" s="9"/>
      <c r="Z1278" s="9"/>
      <c r="AA1278" s="8">
        <v>1273</v>
      </c>
      <c r="AB1278" s="20">
        <v>2016</v>
      </c>
      <c r="AC1278" s="20">
        <v>1958</v>
      </c>
      <c r="AD1278" s="21">
        <v>157.07</v>
      </c>
      <c r="AE1278" s="9">
        <f t="shared" si="156"/>
        <v>39851.964998072945</v>
      </c>
      <c r="AF1278" s="9">
        <v>2148020.9435999999</v>
      </c>
      <c r="AG1278" s="9">
        <v>33508.915200000003</v>
      </c>
      <c r="AH1278" s="9">
        <v>203275.3787</v>
      </c>
      <c r="AI1278" s="9">
        <v>83678.306700000001</v>
      </c>
      <c r="AJ1278" s="9">
        <v>372656.95420000004</v>
      </c>
      <c r="AK1278" s="9">
        <v>19259.974517527171</v>
      </c>
      <c r="AL1278" s="9">
        <v>2782028.5588843999</v>
      </c>
      <c r="AM1278" s="9">
        <f t="shared" si="157"/>
        <v>353396.97968247288</v>
      </c>
      <c r="AN1278" s="9"/>
      <c r="AO1278" s="9"/>
      <c r="AP1278" s="9"/>
      <c r="AQ1278" s="9"/>
      <c r="AR1278" s="9"/>
      <c r="AS1278" s="9"/>
      <c r="AT1278" s="9"/>
      <c r="AU1278" s="9"/>
      <c r="AV1278" s="9">
        <f t="shared" si="153"/>
        <v>39851.964998072945</v>
      </c>
      <c r="AW1278" s="9"/>
      <c r="AX1278" s="9"/>
      <c r="AY1278" s="9"/>
      <c r="AZ1278" s="9"/>
      <c r="BA1278" s="20">
        <v>1273</v>
      </c>
      <c r="BB1278" s="20">
        <v>2017</v>
      </c>
      <c r="BC1278" s="20">
        <v>1959</v>
      </c>
      <c r="BD1278" s="21">
        <v>141.61000000000001</v>
      </c>
      <c r="BE1278" s="9">
        <f t="shared" si="158"/>
        <v>165872.08551063156</v>
      </c>
      <c r="BF1278" s="9">
        <v>2205151.2203000002</v>
      </c>
      <c r="BG1278" s="9">
        <v>33412.713799999998</v>
      </c>
      <c r="BH1278" s="9">
        <v>192579.19150000002</v>
      </c>
      <c r="BI1278" s="9">
        <v>72262.323015027199</v>
      </c>
      <c r="BJ1278" s="9">
        <v>587606.15789999999</v>
      </c>
      <c r="BK1278" s="9">
        <v>41124.32045193966</v>
      </c>
      <c r="BL1278" s="9">
        <v>2884015.2005524565</v>
      </c>
      <c r="BM1278" s="9">
        <f t="shared" si="159"/>
        <v>546481.83744806028</v>
      </c>
      <c r="BN1278" s="9"/>
      <c r="BO1278" s="9"/>
      <c r="BP1278" s="9"/>
      <c r="BQ1278" s="9"/>
      <c r="BR1278" s="9"/>
      <c r="BS1278" s="9"/>
      <c r="BT1278" s="9"/>
      <c r="BU1278" s="9"/>
      <c r="BV1278" s="9">
        <f t="shared" si="154"/>
        <v>165872.08551063156</v>
      </c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4"/>
      <c r="DE1278" s="4"/>
      <c r="DF1278" s="4"/>
      <c r="DG1278" s="4"/>
      <c r="DH1278" s="4"/>
      <c r="DI1278" s="4"/>
      <c r="DJ1278" s="4"/>
      <c r="DK1278" s="4"/>
      <c r="DL1278" s="4"/>
      <c r="DM1278" s="4"/>
    </row>
    <row r="1279" spans="1:117">
      <c r="A1279" s="8">
        <v>1274</v>
      </c>
      <c r="B1279" s="20">
        <v>2015</v>
      </c>
      <c r="C1279" s="20">
        <v>1957</v>
      </c>
      <c r="D1279" s="21">
        <v>112.95</v>
      </c>
      <c r="E1279" s="9">
        <v>70585.4038</v>
      </c>
      <c r="F1279" s="9">
        <v>2069764.9779999999</v>
      </c>
      <c r="G1279" s="9">
        <v>77366.129400000005</v>
      </c>
      <c r="H1279" s="9">
        <v>379391.73129999998</v>
      </c>
      <c r="I1279" s="9">
        <v>76790.745899999994</v>
      </c>
      <c r="J1279" s="9">
        <v>63241.259700000002</v>
      </c>
      <c r="K1279" s="9">
        <v>15093.515799999999</v>
      </c>
      <c r="L1279" s="9">
        <v>2580875.9246999999</v>
      </c>
      <c r="M1279" s="9">
        <f t="shared" si="155"/>
        <v>48147.743900000001</v>
      </c>
      <c r="N1279" s="9"/>
      <c r="O1279" s="9"/>
      <c r="P1279" s="9"/>
      <c r="Q1279" s="9"/>
      <c r="R1279" s="9"/>
      <c r="S1279" s="9"/>
      <c r="T1279" s="9"/>
      <c r="U1279" s="9"/>
      <c r="V1279" s="9">
        <f t="shared" si="152"/>
        <v>339147.40380000003</v>
      </c>
      <c r="W1279" s="9"/>
      <c r="X1279" s="9"/>
      <c r="Y1279" s="9"/>
      <c r="Z1279" s="9"/>
      <c r="AA1279" s="8">
        <v>1274</v>
      </c>
      <c r="AB1279" s="20">
        <v>2016</v>
      </c>
      <c r="AC1279" s="20">
        <v>1939</v>
      </c>
      <c r="AD1279" s="21">
        <v>108.27</v>
      </c>
      <c r="AE1279" s="9">
        <f t="shared" si="156"/>
        <v>-91118.930701926816</v>
      </c>
      <c r="AF1279" s="9">
        <v>2232078.1971999998</v>
      </c>
      <c r="AG1279" s="9">
        <v>33508.915200000003</v>
      </c>
      <c r="AH1279" s="9">
        <v>197588.14569999999</v>
      </c>
      <c r="AI1279" s="9">
        <v>105043.895</v>
      </c>
      <c r="AJ1279" s="9">
        <v>175535.141</v>
      </c>
      <c r="AK1279" s="9">
        <v>74390.679817527169</v>
      </c>
      <c r="AL1279" s="9">
        <v>2760482.5449843998</v>
      </c>
      <c r="AM1279" s="9">
        <f t="shared" si="157"/>
        <v>101144.46118247283</v>
      </c>
      <c r="AN1279" s="9"/>
      <c r="AO1279" s="9"/>
      <c r="AP1279" s="9"/>
      <c r="AQ1279" s="9"/>
      <c r="AR1279" s="9"/>
      <c r="AS1279" s="9"/>
      <c r="AT1279" s="9"/>
      <c r="AU1279" s="9"/>
      <c r="AV1279" s="9">
        <f t="shared" si="153"/>
        <v>-91118.930701926816</v>
      </c>
      <c r="AW1279" s="9"/>
      <c r="AX1279" s="9"/>
      <c r="AY1279" s="9"/>
      <c r="AZ1279" s="9"/>
      <c r="BA1279" s="20">
        <v>1274</v>
      </c>
      <c r="BB1279" s="20">
        <v>2017</v>
      </c>
      <c r="BC1279" s="20">
        <v>1940</v>
      </c>
      <c r="BD1279" s="21">
        <v>98.3</v>
      </c>
      <c r="BE1279" s="9">
        <f t="shared" si="158"/>
        <v>-186371.02585598174</v>
      </c>
      <c r="BF1279" s="9">
        <v>2231113.4629000002</v>
      </c>
      <c r="BG1279" s="9">
        <v>33412.713799999998</v>
      </c>
      <c r="BH1279" s="9">
        <v>185493.93590000001</v>
      </c>
      <c r="BI1279" s="9">
        <v>98879.951248414</v>
      </c>
      <c r="BJ1279" s="9">
        <v>216914.62820000001</v>
      </c>
      <c r="BK1279" s="9">
        <v>103306.28885193967</v>
      </c>
      <c r="BL1279" s="9">
        <v>2848879.4290524563</v>
      </c>
      <c r="BM1279" s="9">
        <f t="shared" si="159"/>
        <v>113608.33934806034</v>
      </c>
      <c r="BN1279" s="9"/>
      <c r="BO1279" s="9"/>
      <c r="BP1279" s="9"/>
      <c r="BQ1279" s="9"/>
      <c r="BR1279" s="9"/>
      <c r="BS1279" s="9"/>
      <c r="BT1279" s="9"/>
      <c r="BU1279" s="9"/>
      <c r="BV1279" s="9">
        <f t="shared" si="154"/>
        <v>-186371.02585598174</v>
      </c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  <c r="CG1279" s="4"/>
      <c r="CH1279" s="4"/>
      <c r="CI1279" s="4"/>
      <c r="CJ1279" s="4"/>
      <c r="CK1279" s="4"/>
      <c r="CL1279" s="4"/>
      <c r="CM1279" s="4"/>
      <c r="CR1279" s="4"/>
      <c r="CS1279" s="4"/>
      <c r="CT1279" s="4"/>
      <c r="CU1279" s="4"/>
      <c r="CV1279" s="4"/>
      <c r="CW1279" s="4"/>
      <c r="CX1279" s="4"/>
      <c r="CY1279" s="4"/>
      <c r="CZ1279" s="4"/>
      <c r="DA1279" s="4"/>
      <c r="DB1279" s="4"/>
      <c r="DC1279" s="4"/>
      <c r="DD1279" s="4"/>
      <c r="DE1279" s="4"/>
      <c r="DF1279" s="4"/>
      <c r="DG1279" s="4"/>
      <c r="DH1279" s="4"/>
      <c r="DI1279" s="4"/>
      <c r="DJ1279" s="4"/>
      <c r="DK1279" s="4"/>
      <c r="DL1279" s="4"/>
      <c r="DM1279" s="4"/>
    </row>
    <row r="1280" spans="1:117">
      <c r="A1280" s="8">
        <v>1275</v>
      </c>
      <c r="B1280" s="20">
        <v>2015</v>
      </c>
      <c r="C1280" s="20">
        <v>1994</v>
      </c>
      <c r="D1280" s="21">
        <v>76.42</v>
      </c>
      <c r="E1280" s="9">
        <v>41287.766600000003</v>
      </c>
      <c r="F1280" s="9">
        <v>2042146.1039</v>
      </c>
      <c r="G1280" s="9">
        <v>77366.129400000005</v>
      </c>
      <c r="H1280" s="9">
        <v>380035.20360000001</v>
      </c>
      <c r="I1280" s="9">
        <v>74374.177299999996</v>
      </c>
      <c r="J1280" s="9">
        <v>46464.502399999998</v>
      </c>
      <c r="K1280" s="9">
        <v>3523.5019000000002</v>
      </c>
      <c r="L1280" s="9">
        <v>2575574.8480000002</v>
      </c>
      <c r="M1280" s="9">
        <f t="shared" si="155"/>
        <v>42941.000499999995</v>
      </c>
      <c r="N1280" s="9"/>
      <c r="O1280" s="9"/>
      <c r="P1280" s="9"/>
      <c r="Q1280" s="9"/>
      <c r="R1280" s="9"/>
      <c r="S1280" s="9"/>
      <c r="T1280" s="9"/>
      <c r="U1280" s="9"/>
      <c r="V1280" s="9">
        <f t="shared" si="152"/>
        <v>309849.76660000003</v>
      </c>
      <c r="W1280" s="9"/>
      <c r="X1280" s="9"/>
      <c r="Y1280" s="9"/>
      <c r="Z1280" s="9"/>
      <c r="AA1280" s="8">
        <v>1275</v>
      </c>
      <c r="AB1280" s="20">
        <v>2016</v>
      </c>
      <c r="AC1280" s="20">
        <v>2002</v>
      </c>
      <c r="AD1280" s="21">
        <v>111.02</v>
      </c>
      <c r="AE1280" s="9">
        <f t="shared" si="156"/>
        <v>-34724.269101927057</v>
      </c>
      <c r="AF1280" s="9">
        <v>2210247.1190999998</v>
      </c>
      <c r="AG1280" s="9">
        <v>33508.915200000003</v>
      </c>
      <c r="AH1280" s="9">
        <v>196200.6758</v>
      </c>
      <c r="AI1280" s="9">
        <v>110256.2913</v>
      </c>
      <c r="AJ1280" s="9">
        <v>277669.59010000003</v>
      </c>
      <c r="AK1280" s="9">
        <v>84162.990517527171</v>
      </c>
      <c r="AL1280" s="9">
        <v>2778443.8700843998</v>
      </c>
      <c r="AM1280" s="9">
        <f t="shared" si="157"/>
        <v>193506.59958247287</v>
      </c>
      <c r="AN1280" s="9"/>
      <c r="AO1280" s="9"/>
      <c r="AP1280" s="9"/>
      <c r="AQ1280" s="9"/>
      <c r="AR1280" s="9"/>
      <c r="AS1280" s="9"/>
      <c r="AT1280" s="9"/>
      <c r="AU1280" s="9"/>
      <c r="AV1280" s="9">
        <f t="shared" si="153"/>
        <v>-34724.269101927057</v>
      </c>
      <c r="AW1280" s="9"/>
      <c r="AX1280" s="9"/>
      <c r="AY1280" s="9"/>
      <c r="AZ1280" s="9"/>
      <c r="BA1280" s="20">
        <v>1275</v>
      </c>
      <c r="BB1280" s="20">
        <v>2017</v>
      </c>
      <c r="BC1280" s="20">
        <v>2003</v>
      </c>
      <c r="BD1280" s="21">
        <v>113.28</v>
      </c>
      <c r="BE1280" s="9">
        <f t="shared" si="158"/>
        <v>-194296.05724178487</v>
      </c>
      <c r="BF1280" s="9">
        <v>2237671.9863999998</v>
      </c>
      <c r="BG1280" s="9">
        <v>33412.713799999998</v>
      </c>
      <c r="BH1280" s="9">
        <v>181401.74240000002</v>
      </c>
      <c r="BI1280" s="9">
        <v>114253.35346261199</v>
      </c>
      <c r="BJ1280" s="9">
        <v>234394.31029999998</v>
      </c>
      <c r="BK1280" s="9">
        <v>142234.75755193966</v>
      </c>
      <c r="BL1280" s="9">
        <v>2853195.4060524567</v>
      </c>
      <c r="BM1280" s="9">
        <f t="shared" si="159"/>
        <v>92159.55274806032</v>
      </c>
      <c r="BN1280" s="9"/>
      <c r="BO1280" s="9"/>
      <c r="BP1280" s="9"/>
      <c r="BQ1280" s="9"/>
      <c r="BR1280" s="9"/>
      <c r="BS1280" s="9"/>
      <c r="BT1280" s="9"/>
      <c r="BU1280" s="9"/>
      <c r="BV1280" s="9">
        <f t="shared" si="154"/>
        <v>-194296.05724178487</v>
      </c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4"/>
      <c r="DE1280" s="4"/>
      <c r="DF1280" s="4"/>
      <c r="DG1280" s="4"/>
      <c r="DH1280" s="4"/>
      <c r="DI1280" s="4"/>
      <c r="DJ1280" s="4"/>
      <c r="DK1280" s="4"/>
      <c r="DL1280" s="4"/>
      <c r="DM1280" s="4"/>
    </row>
    <row r="1281" spans="1:117">
      <c r="A1281" s="8">
        <v>1276</v>
      </c>
      <c r="B1281" s="20">
        <v>2015</v>
      </c>
      <c r="C1281" s="20">
        <v>1951</v>
      </c>
      <c r="D1281" s="21">
        <v>124.93</v>
      </c>
      <c r="E1281" s="9">
        <v>26614.634600000001</v>
      </c>
      <c r="F1281" s="9">
        <v>2015423.996</v>
      </c>
      <c r="G1281" s="9">
        <v>77366.129400000005</v>
      </c>
      <c r="H1281" s="9">
        <v>379946.16749999998</v>
      </c>
      <c r="I1281" s="9">
        <v>74708.553599999999</v>
      </c>
      <c r="J1281" s="9">
        <v>57701.556400000001</v>
      </c>
      <c r="K1281" s="9">
        <v>2404.0994999999998</v>
      </c>
      <c r="L1281" s="9">
        <v>2576127.6686999998</v>
      </c>
      <c r="M1281" s="9">
        <f t="shared" si="155"/>
        <v>55297.456900000005</v>
      </c>
      <c r="N1281" s="9"/>
      <c r="O1281" s="9"/>
      <c r="P1281" s="9"/>
      <c r="Q1281" s="9"/>
      <c r="R1281" s="9"/>
      <c r="S1281" s="9"/>
      <c r="T1281" s="9"/>
      <c r="U1281" s="9"/>
      <c r="V1281" s="9">
        <f t="shared" si="152"/>
        <v>295176.63459999999</v>
      </c>
      <c r="W1281" s="9"/>
      <c r="X1281" s="9"/>
      <c r="Y1281" s="9"/>
      <c r="Z1281" s="9"/>
      <c r="AA1281" s="8">
        <v>1276</v>
      </c>
      <c r="AB1281" s="20">
        <v>2016</v>
      </c>
      <c r="AC1281" s="20">
        <v>1982</v>
      </c>
      <c r="AD1281" s="21">
        <v>156.35</v>
      </c>
      <c r="AE1281" s="9">
        <f t="shared" si="156"/>
        <v>303164.33069807244</v>
      </c>
      <c r="AF1281" s="9">
        <v>2142960.6217999998</v>
      </c>
      <c r="AG1281" s="9">
        <v>33508.915200000003</v>
      </c>
      <c r="AH1281" s="9">
        <v>204942.95749999999</v>
      </c>
      <c r="AI1281" s="9">
        <v>77413.608099999998</v>
      </c>
      <c r="AJ1281" s="9">
        <v>666317.91209999996</v>
      </c>
      <c r="AK1281" s="9">
        <v>9801.8789175271704</v>
      </c>
      <c r="AL1281" s="9">
        <v>2812177.8050843999</v>
      </c>
      <c r="AM1281" s="9">
        <f t="shared" si="157"/>
        <v>656516.03318247281</v>
      </c>
      <c r="AN1281" s="9"/>
      <c r="AO1281" s="9"/>
      <c r="AP1281" s="9"/>
      <c r="AQ1281" s="9"/>
      <c r="AR1281" s="9"/>
      <c r="AS1281" s="9"/>
      <c r="AT1281" s="9"/>
      <c r="AU1281" s="9"/>
      <c r="AV1281" s="9">
        <f t="shared" si="153"/>
        <v>303164.33069807244</v>
      </c>
      <c r="AW1281" s="9"/>
      <c r="AX1281" s="9"/>
      <c r="AY1281" s="9"/>
      <c r="AZ1281" s="9"/>
      <c r="BA1281" s="20">
        <v>1276</v>
      </c>
      <c r="BB1281" s="20">
        <v>2017</v>
      </c>
      <c r="BC1281" s="20">
        <v>1983</v>
      </c>
      <c r="BD1281" s="21">
        <v>157.11000000000001</v>
      </c>
      <c r="BE1281" s="9">
        <f t="shared" si="158"/>
        <v>210012.85733755212</v>
      </c>
      <c r="BF1281" s="9">
        <v>2196403.3339999998</v>
      </c>
      <c r="BG1281" s="9">
        <v>33412.713799999998</v>
      </c>
      <c r="BH1281" s="9">
        <v>192982.5319</v>
      </c>
      <c r="BI1281" s="9">
        <v>70747.068641948397</v>
      </c>
      <c r="BJ1281" s="9">
        <v>636761.94900000002</v>
      </c>
      <c r="BK1281" s="9">
        <v>39062.622651939666</v>
      </c>
      <c r="BL1281" s="9">
        <v>2881232.1173524563</v>
      </c>
      <c r="BM1281" s="9">
        <f t="shared" si="159"/>
        <v>597699.32634806039</v>
      </c>
      <c r="BN1281" s="9"/>
      <c r="BO1281" s="9"/>
      <c r="BP1281" s="9"/>
      <c r="BQ1281" s="9"/>
      <c r="BR1281" s="9"/>
      <c r="BS1281" s="9"/>
      <c r="BT1281" s="9"/>
      <c r="BU1281" s="9"/>
      <c r="BV1281" s="9">
        <f t="shared" si="154"/>
        <v>210012.85733755212</v>
      </c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</row>
    <row r="1282" spans="1:117">
      <c r="A1282" s="8">
        <v>1277</v>
      </c>
      <c r="B1282" s="20">
        <v>2015</v>
      </c>
      <c r="C1282" s="20">
        <v>1989</v>
      </c>
      <c r="D1282" s="21">
        <v>92.99</v>
      </c>
      <c r="E1282" s="9">
        <v>58731.525999999998</v>
      </c>
      <c r="F1282" s="9">
        <v>2045222.4524000001</v>
      </c>
      <c r="G1282" s="9">
        <v>77366.129400000005</v>
      </c>
      <c r="H1282" s="9">
        <v>380521.0122</v>
      </c>
      <c r="I1282" s="9">
        <v>72549.716899999999</v>
      </c>
      <c r="J1282" s="9">
        <v>58839.019399999997</v>
      </c>
      <c r="K1282" s="9">
        <v>2709.6361000000002</v>
      </c>
      <c r="L1282" s="9">
        <v>2573057.1680000001</v>
      </c>
      <c r="M1282" s="9">
        <f t="shared" si="155"/>
        <v>56129.383299999994</v>
      </c>
      <c r="N1282" s="9"/>
      <c r="O1282" s="9"/>
      <c r="P1282" s="9"/>
      <c r="Q1282" s="9"/>
      <c r="R1282" s="9"/>
      <c r="S1282" s="9"/>
      <c r="T1282" s="9"/>
      <c r="U1282" s="9"/>
      <c r="V1282" s="9">
        <f t="shared" si="152"/>
        <v>327293.52600000001</v>
      </c>
      <c r="W1282" s="9"/>
      <c r="X1282" s="9"/>
      <c r="Y1282" s="9"/>
      <c r="Z1282" s="9"/>
      <c r="AA1282" s="8">
        <v>1277</v>
      </c>
      <c r="AB1282" s="20">
        <v>2016</v>
      </c>
      <c r="AC1282" s="20">
        <v>1962</v>
      </c>
      <c r="AD1282" s="21">
        <v>128.33000000000001</v>
      </c>
      <c r="AE1282" s="9">
        <f t="shared" si="156"/>
        <v>85144.096798073035</v>
      </c>
      <c r="AF1282" s="9">
        <v>2230624.2067999998</v>
      </c>
      <c r="AG1282" s="9">
        <v>33508.915200000003</v>
      </c>
      <c r="AH1282" s="9">
        <v>200723.9492</v>
      </c>
      <c r="AI1282" s="9">
        <v>93263.423800000004</v>
      </c>
      <c r="AJ1282" s="9">
        <v>347554.75930000003</v>
      </c>
      <c r="AK1282" s="9">
        <v>45927.297317527176</v>
      </c>
      <c r="AL1282" s="9">
        <v>2774603.8601843999</v>
      </c>
      <c r="AM1282" s="9">
        <f t="shared" si="157"/>
        <v>301627.46198247286</v>
      </c>
      <c r="AN1282" s="9"/>
      <c r="AO1282" s="9"/>
      <c r="AP1282" s="9"/>
      <c r="AQ1282" s="9"/>
      <c r="AR1282" s="9"/>
      <c r="AS1282" s="9"/>
      <c r="AT1282" s="9"/>
      <c r="AU1282" s="9"/>
      <c r="AV1282" s="9">
        <f t="shared" si="153"/>
        <v>85144.096798073035</v>
      </c>
      <c r="AW1282" s="9"/>
      <c r="AX1282" s="9"/>
      <c r="AY1282" s="9"/>
      <c r="AZ1282" s="9"/>
      <c r="BA1282" s="20">
        <v>1277</v>
      </c>
      <c r="BB1282" s="20">
        <v>2017</v>
      </c>
      <c r="BC1282" s="20">
        <v>1963</v>
      </c>
      <c r="BD1282" s="21">
        <v>135.94</v>
      </c>
      <c r="BE1282" s="9">
        <f t="shared" si="158"/>
        <v>65112.894099058118</v>
      </c>
      <c r="BF1282" s="9">
        <v>2235417.7969999998</v>
      </c>
      <c r="BG1282" s="9">
        <v>33412.713799999998</v>
      </c>
      <c r="BH1282" s="9">
        <v>191939.53630000001</v>
      </c>
      <c r="BI1282" s="9">
        <v>74665.356003455003</v>
      </c>
      <c r="BJ1282" s="9">
        <v>429411.92140000005</v>
      </c>
      <c r="BK1282" s="9">
        <v>42301.865551939663</v>
      </c>
      <c r="BL1282" s="9">
        <v>2857432.5648524566</v>
      </c>
      <c r="BM1282" s="9">
        <f t="shared" si="159"/>
        <v>387110.05584806041</v>
      </c>
      <c r="BN1282" s="9"/>
      <c r="BO1282" s="9"/>
      <c r="BP1282" s="9"/>
      <c r="BQ1282" s="9"/>
      <c r="BR1282" s="9"/>
      <c r="BS1282" s="9"/>
      <c r="BT1282" s="9"/>
      <c r="BU1282" s="9"/>
      <c r="BV1282" s="9">
        <f t="shared" si="154"/>
        <v>65112.894099058118</v>
      </c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4"/>
      <c r="DE1282" s="4"/>
      <c r="DF1282" s="4"/>
      <c r="DG1282" s="4"/>
      <c r="DH1282" s="4"/>
      <c r="DI1282" s="4"/>
      <c r="DJ1282" s="4"/>
      <c r="DK1282" s="4"/>
      <c r="DL1282" s="4"/>
      <c r="DM1282" s="4"/>
    </row>
    <row r="1283" spans="1:117">
      <c r="A1283" s="8">
        <v>1278</v>
      </c>
      <c r="B1283" s="20">
        <v>2015</v>
      </c>
      <c r="C1283" s="20">
        <v>1975</v>
      </c>
      <c r="D1283" s="21">
        <v>110.85</v>
      </c>
      <c r="E1283" s="9">
        <v>31969.235000000001</v>
      </c>
      <c r="F1283" s="9">
        <v>2046089.9572000001</v>
      </c>
      <c r="G1283" s="9">
        <v>77366.129400000005</v>
      </c>
      <c r="H1283" s="9">
        <v>380118.45409999997</v>
      </c>
      <c r="I1283" s="9">
        <v>74061.528900000005</v>
      </c>
      <c r="J1283" s="9">
        <v>42176.103600000002</v>
      </c>
      <c r="K1283" s="9">
        <v>16753.116300000002</v>
      </c>
      <c r="L1283" s="9">
        <v>2571089.8218999999</v>
      </c>
      <c r="M1283" s="9">
        <f t="shared" si="155"/>
        <v>25422.987300000001</v>
      </c>
      <c r="N1283" s="9"/>
      <c r="O1283" s="9"/>
      <c r="P1283" s="9"/>
      <c r="Q1283" s="9"/>
      <c r="R1283" s="9"/>
      <c r="S1283" s="9"/>
      <c r="T1283" s="9"/>
      <c r="U1283" s="9"/>
      <c r="V1283" s="9">
        <f t="shared" si="152"/>
        <v>300531.23499999999</v>
      </c>
      <c r="W1283" s="9"/>
      <c r="X1283" s="9"/>
      <c r="Y1283" s="9"/>
      <c r="Z1283" s="9"/>
      <c r="AA1283" s="8">
        <v>1278</v>
      </c>
      <c r="AB1283" s="20">
        <v>2016</v>
      </c>
      <c r="AC1283" s="20">
        <v>1970</v>
      </c>
      <c r="AD1283" s="21">
        <v>167.75</v>
      </c>
      <c r="AE1283" s="9">
        <f t="shared" si="156"/>
        <v>-64997.136901926715</v>
      </c>
      <c r="AF1283" s="9">
        <v>2157890.6475</v>
      </c>
      <c r="AG1283" s="9">
        <v>33508.915200000003</v>
      </c>
      <c r="AH1283" s="9">
        <v>203043.99109999998</v>
      </c>
      <c r="AI1283" s="9">
        <v>84547.575200000007</v>
      </c>
      <c r="AJ1283" s="9">
        <v>255164.78580000001</v>
      </c>
      <c r="AK1283" s="9">
        <v>26044.57781752717</v>
      </c>
      <c r="AL1283" s="9">
        <v>2773108.4738843995</v>
      </c>
      <c r="AM1283" s="9">
        <f t="shared" si="157"/>
        <v>229120.20798247284</v>
      </c>
      <c r="AN1283" s="9"/>
      <c r="AO1283" s="9"/>
      <c r="AP1283" s="9"/>
      <c r="AQ1283" s="9"/>
      <c r="AR1283" s="9"/>
      <c r="AS1283" s="9"/>
      <c r="AT1283" s="9"/>
      <c r="AU1283" s="9"/>
      <c r="AV1283" s="9">
        <f t="shared" si="153"/>
        <v>-64997.136901926715</v>
      </c>
      <c r="AW1283" s="9"/>
      <c r="AX1283" s="9"/>
      <c r="AY1283" s="9"/>
      <c r="AZ1283" s="9"/>
      <c r="BA1283" s="20">
        <v>1278</v>
      </c>
      <c r="BB1283" s="20">
        <v>2017</v>
      </c>
      <c r="BC1283" s="20">
        <v>1971</v>
      </c>
      <c r="BD1283" s="21">
        <v>184.31</v>
      </c>
      <c r="BE1283" s="9">
        <f t="shared" si="158"/>
        <v>78559.800778279081</v>
      </c>
      <c r="BF1283" s="9">
        <v>2198041.9750999999</v>
      </c>
      <c r="BG1283" s="9">
        <v>33412.713799999998</v>
      </c>
      <c r="BH1283" s="9">
        <v>191493.15979999999</v>
      </c>
      <c r="BI1283" s="9">
        <v>76342.286882675195</v>
      </c>
      <c r="BJ1283" s="9">
        <v>512899.3517</v>
      </c>
      <c r="BK1283" s="9">
        <v>42585.712251939665</v>
      </c>
      <c r="BL1283" s="9">
        <v>2891043.9742524563</v>
      </c>
      <c r="BM1283" s="9">
        <f t="shared" si="159"/>
        <v>470313.6394480603</v>
      </c>
      <c r="BN1283" s="9"/>
      <c r="BO1283" s="9"/>
      <c r="BP1283" s="9"/>
      <c r="BQ1283" s="9"/>
      <c r="BR1283" s="9"/>
      <c r="BS1283" s="9"/>
      <c r="BT1283" s="9"/>
      <c r="BU1283" s="9"/>
      <c r="BV1283" s="9">
        <f t="shared" si="154"/>
        <v>78559.800778279081</v>
      </c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4"/>
      <c r="DE1283" s="4"/>
      <c r="DF1283" s="4"/>
      <c r="DG1283" s="4"/>
      <c r="DH1283" s="4"/>
      <c r="DI1283" s="4"/>
      <c r="DJ1283" s="4"/>
      <c r="DK1283" s="4"/>
      <c r="DL1283" s="4"/>
      <c r="DM1283" s="4"/>
    </row>
    <row r="1284" spans="1:117">
      <c r="A1284" s="8">
        <v>1279</v>
      </c>
      <c r="B1284" s="20">
        <v>2015</v>
      </c>
      <c r="C1284" s="20">
        <v>2002</v>
      </c>
      <c r="D1284" s="21">
        <v>106.1</v>
      </c>
      <c r="E1284" s="9">
        <v>73471.392800000001</v>
      </c>
      <c r="F1284" s="9">
        <v>2053344.89</v>
      </c>
      <c r="G1284" s="9">
        <v>77366.129400000005</v>
      </c>
      <c r="H1284" s="9">
        <v>380991.67920000001</v>
      </c>
      <c r="I1284" s="9">
        <v>70782.120500000005</v>
      </c>
      <c r="J1284" s="9">
        <v>66091.442999999999</v>
      </c>
      <c r="K1284" s="9">
        <v>4421.5041000000001</v>
      </c>
      <c r="L1284" s="9">
        <v>2570683.3653000002</v>
      </c>
      <c r="M1284" s="9">
        <f t="shared" si="155"/>
        <v>61669.938900000001</v>
      </c>
      <c r="N1284" s="9"/>
      <c r="O1284" s="9"/>
      <c r="P1284" s="9"/>
      <c r="Q1284" s="9"/>
      <c r="R1284" s="9"/>
      <c r="S1284" s="9"/>
      <c r="T1284" s="9"/>
      <c r="U1284" s="9"/>
      <c r="V1284" s="9">
        <f t="shared" si="152"/>
        <v>342033.39280000003</v>
      </c>
      <c r="W1284" s="9"/>
      <c r="X1284" s="9"/>
      <c r="Y1284" s="9"/>
      <c r="Z1284" s="9"/>
      <c r="AA1284" s="8">
        <v>1279</v>
      </c>
      <c r="AB1284" s="20">
        <v>2016</v>
      </c>
      <c r="AC1284" s="20">
        <v>1946</v>
      </c>
      <c r="AD1284" s="21">
        <v>139.6</v>
      </c>
      <c r="AE1284" s="9">
        <f t="shared" si="156"/>
        <v>55035.167698073201</v>
      </c>
      <c r="AF1284" s="9">
        <v>2164356.6348000001</v>
      </c>
      <c r="AG1284" s="9">
        <v>33508.915200000003</v>
      </c>
      <c r="AH1284" s="9">
        <v>203793.8921</v>
      </c>
      <c r="AI1284" s="9">
        <v>81730.374800000005</v>
      </c>
      <c r="AJ1284" s="9">
        <v>375931.09010000003</v>
      </c>
      <c r="AK1284" s="9">
        <v>19220.59581752717</v>
      </c>
      <c r="AL1284" s="9">
        <v>2785065.1434843997</v>
      </c>
      <c r="AM1284" s="9">
        <f t="shared" si="157"/>
        <v>356710.49428247288</v>
      </c>
      <c r="AN1284" s="9"/>
      <c r="AO1284" s="9"/>
      <c r="AP1284" s="9"/>
      <c r="AQ1284" s="9"/>
      <c r="AR1284" s="9"/>
      <c r="AS1284" s="9"/>
      <c r="AT1284" s="9"/>
      <c r="AU1284" s="9"/>
      <c r="AV1284" s="9">
        <f t="shared" si="153"/>
        <v>55035.167698073201</v>
      </c>
      <c r="AW1284" s="9"/>
      <c r="AX1284" s="9"/>
      <c r="AY1284" s="9"/>
      <c r="AZ1284" s="9"/>
      <c r="BA1284" s="20">
        <v>1279</v>
      </c>
      <c r="BB1284" s="20">
        <v>2017</v>
      </c>
      <c r="BC1284" s="20">
        <v>1947</v>
      </c>
      <c r="BD1284" s="21">
        <v>169.22</v>
      </c>
      <c r="BE1284" s="9">
        <f t="shared" si="158"/>
        <v>93941.492811787874</v>
      </c>
      <c r="BF1284" s="9">
        <v>2169400.9989</v>
      </c>
      <c r="BG1284" s="9">
        <v>33412.713799999998</v>
      </c>
      <c r="BH1284" s="9">
        <v>191043.1182</v>
      </c>
      <c r="BI1284" s="9">
        <v>78032.986716184401</v>
      </c>
      <c r="BJ1284" s="9">
        <v>538877.39720000001</v>
      </c>
      <c r="BK1284" s="9">
        <v>42960.162151939665</v>
      </c>
      <c r="BL1284" s="9">
        <v>2873865.5598524567</v>
      </c>
      <c r="BM1284" s="9">
        <f t="shared" si="159"/>
        <v>495917.23504806036</v>
      </c>
      <c r="BN1284" s="9"/>
      <c r="BO1284" s="9"/>
      <c r="BP1284" s="9"/>
      <c r="BQ1284" s="9"/>
      <c r="BR1284" s="9"/>
      <c r="BS1284" s="9"/>
      <c r="BT1284" s="9"/>
      <c r="BU1284" s="9"/>
      <c r="BV1284" s="9">
        <f t="shared" si="154"/>
        <v>93941.492811787874</v>
      </c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</row>
    <row r="1285" spans="1:117">
      <c r="A1285" s="8">
        <v>1280</v>
      </c>
      <c r="B1285" s="20">
        <v>2015</v>
      </c>
      <c r="C1285" s="20">
        <v>1962</v>
      </c>
      <c r="D1285" s="21">
        <v>98.41</v>
      </c>
      <c r="E1285" s="9">
        <v>50326.791499999999</v>
      </c>
      <c r="F1285" s="9">
        <v>2043874.7503</v>
      </c>
      <c r="G1285" s="9">
        <v>77366.129400000005</v>
      </c>
      <c r="H1285" s="9">
        <v>380336.13319999998</v>
      </c>
      <c r="I1285" s="9">
        <v>73244.032200000001</v>
      </c>
      <c r="J1285" s="9">
        <v>49160.73</v>
      </c>
      <c r="K1285" s="9">
        <v>1226.2217000000001</v>
      </c>
      <c r="L1285" s="9">
        <v>2572428.7618999998</v>
      </c>
      <c r="M1285" s="9">
        <f t="shared" si="155"/>
        <v>47934.508300000001</v>
      </c>
      <c r="N1285" s="9"/>
      <c r="O1285" s="9"/>
      <c r="P1285" s="9"/>
      <c r="Q1285" s="9"/>
      <c r="R1285" s="9"/>
      <c r="S1285" s="9"/>
      <c r="T1285" s="9"/>
      <c r="U1285" s="9"/>
      <c r="V1285" s="9">
        <f t="shared" si="152"/>
        <v>318888.79149999999</v>
      </c>
      <c r="W1285" s="9"/>
      <c r="X1285" s="9"/>
      <c r="Y1285" s="9"/>
      <c r="Z1285" s="9"/>
      <c r="AA1285" s="8">
        <v>1280</v>
      </c>
      <c r="AB1285" s="20">
        <v>2016</v>
      </c>
      <c r="AC1285" s="20">
        <v>1951</v>
      </c>
      <c r="AD1285" s="21">
        <v>145.72999999999999</v>
      </c>
      <c r="AE1285" s="9">
        <f t="shared" si="156"/>
        <v>186853.92739807349</v>
      </c>
      <c r="AF1285" s="9">
        <v>2174531.9977000002</v>
      </c>
      <c r="AG1285" s="9">
        <v>33508.915200000003</v>
      </c>
      <c r="AH1285" s="9">
        <v>205532.7273</v>
      </c>
      <c r="AI1285" s="9">
        <v>75197.982300000003</v>
      </c>
      <c r="AJ1285" s="9">
        <v>519920.91810000001</v>
      </c>
      <c r="AK1285" s="9">
        <v>10837.465517527171</v>
      </c>
      <c r="AL1285" s="9">
        <v>2811001.1476843995</v>
      </c>
      <c r="AM1285" s="9">
        <f t="shared" si="157"/>
        <v>509083.45258247282</v>
      </c>
      <c r="AN1285" s="9"/>
      <c r="AO1285" s="9"/>
      <c r="AP1285" s="9"/>
      <c r="AQ1285" s="9"/>
      <c r="AR1285" s="9"/>
      <c r="AS1285" s="9"/>
      <c r="AT1285" s="9"/>
      <c r="AU1285" s="9"/>
      <c r="AV1285" s="9">
        <f t="shared" si="153"/>
        <v>186853.92739807349</v>
      </c>
      <c r="AW1285" s="9"/>
      <c r="AX1285" s="9"/>
      <c r="AY1285" s="9"/>
      <c r="AZ1285" s="9"/>
      <c r="BA1285" s="20">
        <v>1280</v>
      </c>
      <c r="BB1285" s="20">
        <v>2017</v>
      </c>
      <c r="BC1285" s="20">
        <v>1952</v>
      </c>
      <c r="BD1285" s="21">
        <v>132.01</v>
      </c>
      <c r="BE1285" s="9">
        <f t="shared" si="158"/>
        <v>102379.1373977568</v>
      </c>
      <c r="BF1285" s="9">
        <v>2206196.8802</v>
      </c>
      <c r="BG1285" s="9">
        <v>33412.713799999998</v>
      </c>
      <c r="BH1285" s="9">
        <v>191273.22950000002</v>
      </c>
      <c r="BI1285" s="9">
        <v>77168.513002152904</v>
      </c>
      <c r="BJ1285" s="9">
        <v>515518.67100000003</v>
      </c>
      <c r="BK1285" s="9">
        <v>45778.069751939664</v>
      </c>
      <c r="BL1285" s="9">
        <v>2875412.8003524565</v>
      </c>
      <c r="BM1285" s="9">
        <f t="shared" si="159"/>
        <v>469740.60124806035</v>
      </c>
      <c r="BN1285" s="9"/>
      <c r="BO1285" s="9"/>
      <c r="BP1285" s="9"/>
      <c r="BQ1285" s="9"/>
      <c r="BR1285" s="9"/>
      <c r="BS1285" s="9"/>
      <c r="BT1285" s="9"/>
      <c r="BU1285" s="9"/>
      <c r="BV1285" s="9">
        <f t="shared" si="154"/>
        <v>102379.1373977568</v>
      </c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4"/>
      <c r="DE1285" s="4"/>
      <c r="DF1285" s="4"/>
      <c r="DG1285" s="4"/>
      <c r="DH1285" s="4"/>
      <c r="DI1285" s="4"/>
      <c r="DJ1285" s="4"/>
      <c r="DK1285" s="4"/>
      <c r="DL1285" s="4"/>
      <c r="DM1285" s="4"/>
    </row>
    <row r="1286" spans="1:117">
      <c r="A1286" s="8">
        <v>1281</v>
      </c>
      <c r="B1286" s="20">
        <v>2015</v>
      </c>
      <c r="C1286" s="20">
        <v>1997</v>
      </c>
      <c r="D1286" s="21">
        <v>158.16</v>
      </c>
      <c r="E1286" s="9">
        <v>88905.510200000004</v>
      </c>
      <c r="F1286" s="9">
        <v>2049027.1997</v>
      </c>
      <c r="G1286" s="9">
        <v>77366.129400000005</v>
      </c>
      <c r="H1286" s="9">
        <v>380846.44910000003</v>
      </c>
      <c r="I1286" s="9">
        <v>71327.534199999995</v>
      </c>
      <c r="J1286" s="9">
        <v>88191.381699999998</v>
      </c>
      <c r="K1286" s="9">
        <v>0</v>
      </c>
      <c r="L1286" s="9">
        <v>2577853.1838000002</v>
      </c>
      <c r="M1286" s="9">
        <f t="shared" si="155"/>
        <v>88191.381699999998</v>
      </c>
      <c r="N1286" s="9"/>
      <c r="O1286" s="9"/>
      <c r="P1286" s="9"/>
      <c r="Q1286" s="9"/>
      <c r="R1286" s="9"/>
      <c r="S1286" s="9"/>
      <c r="T1286" s="9"/>
      <c r="U1286" s="9"/>
      <c r="V1286" s="9">
        <f t="shared" ref="V1286:V1349" si="160">(E1286-inmean)*stdfac+outmean</f>
        <v>357467.51020000002</v>
      </c>
      <c r="W1286" s="9"/>
      <c r="X1286" s="9"/>
      <c r="Y1286" s="9"/>
      <c r="Z1286" s="9"/>
      <c r="AA1286" s="8">
        <v>1281</v>
      </c>
      <c r="AB1286" s="20">
        <v>2016</v>
      </c>
      <c r="AC1286" s="20">
        <v>1963</v>
      </c>
      <c r="AD1286" s="21">
        <v>135.94</v>
      </c>
      <c r="AE1286" s="9">
        <f t="shared" si="156"/>
        <v>77210.359898073133</v>
      </c>
      <c r="AF1286" s="9">
        <v>2206098.8091000002</v>
      </c>
      <c r="AG1286" s="9">
        <v>33508.915200000003</v>
      </c>
      <c r="AH1286" s="9">
        <v>205006.49949999998</v>
      </c>
      <c r="AI1286" s="9">
        <v>77174.895699999994</v>
      </c>
      <c r="AJ1286" s="9">
        <v>340538.31690000003</v>
      </c>
      <c r="AK1286" s="9">
        <v>10949.46481752717</v>
      </c>
      <c r="AL1286" s="9">
        <v>2774167.6116843997</v>
      </c>
      <c r="AM1286" s="9">
        <f t="shared" si="157"/>
        <v>329588.85208247288</v>
      </c>
      <c r="AN1286" s="9"/>
      <c r="AO1286" s="9"/>
      <c r="AP1286" s="9"/>
      <c r="AQ1286" s="9"/>
      <c r="AR1286" s="9"/>
      <c r="AS1286" s="9"/>
      <c r="AT1286" s="9"/>
      <c r="AU1286" s="9"/>
      <c r="AV1286" s="9">
        <f t="shared" ref="AV1286:AV1349" si="161">(AE1286-inmean2)*stdfac2+outmean2</f>
        <v>77210.359898073133</v>
      </c>
      <c r="AW1286" s="9"/>
      <c r="AX1286" s="9"/>
      <c r="AY1286" s="9"/>
      <c r="AZ1286" s="9"/>
      <c r="BA1286" s="20">
        <v>1281</v>
      </c>
      <c r="BB1286" s="20">
        <v>2017</v>
      </c>
      <c r="BC1286" s="20">
        <v>1964</v>
      </c>
      <c r="BD1286" s="21">
        <v>163.87</v>
      </c>
      <c r="BE1286" s="9">
        <f t="shared" si="158"/>
        <v>-51436.770720009692</v>
      </c>
      <c r="BF1286" s="9">
        <v>2232780.5992000001</v>
      </c>
      <c r="BG1286" s="9">
        <v>33412.713799999998</v>
      </c>
      <c r="BH1286" s="9">
        <v>190200.76560000001</v>
      </c>
      <c r="BI1286" s="9">
        <v>81197.506084386303</v>
      </c>
      <c r="BJ1286" s="9">
        <v>335571.79520000005</v>
      </c>
      <c r="BK1286" s="9">
        <v>58767.251151939665</v>
      </c>
      <c r="BL1286" s="9">
        <v>2865832.8994524563</v>
      </c>
      <c r="BM1286" s="9">
        <f t="shared" si="159"/>
        <v>276804.54404806037</v>
      </c>
      <c r="BN1286" s="9"/>
      <c r="BO1286" s="9"/>
      <c r="BP1286" s="9"/>
      <c r="BQ1286" s="9"/>
      <c r="BR1286" s="9"/>
      <c r="BS1286" s="9"/>
      <c r="BT1286" s="9"/>
      <c r="BU1286" s="9"/>
      <c r="BV1286" s="9">
        <f t="shared" ref="BV1286:BV1349" si="162">(BE1286-inmean3)*stdfac3+outmean3</f>
        <v>-51436.770720009692</v>
      </c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</row>
    <row r="1287" spans="1:117">
      <c r="A1287" s="8">
        <v>1282</v>
      </c>
      <c r="B1287" s="20">
        <v>2015</v>
      </c>
      <c r="C1287" s="20">
        <v>1953</v>
      </c>
      <c r="D1287" s="21">
        <v>106.8</v>
      </c>
      <c r="E1287" s="9">
        <v>64938.877999999997</v>
      </c>
      <c r="F1287" s="9">
        <v>2052722.3193999999</v>
      </c>
      <c r="G1287" s="9">
        <v>77366.129400000005</v>
      </c>
      <c r="H1287" s="9">
        <v>380347.78009999997</v>
      </c>
      <c r="I1287" s="9">
        <v>73200.292000000001</v>
      </c>
      <c r="J1287" s="9">
        <v>63130.020299999996</v>
      </c>
      <c r="K1287" s="9">
        <v>5368.4359000000004</v>
      </c>
      <c r="L1287" s="9">
        <v>2576459.2272999999</v>
      </c>
      <c r="M1287" s="9">
        <f t="shared" ref="M1287:M1350" si="163">J1287-K1287</f>
        <v>57761.584399999992</v>
      </c>
      <c r="N1287" s="9"/>
      <c r="O1287" s="9"/>
      <c r="P1287" s="9"/>
      <c r="Q1287" s="9"/>
      <c r="R1287" s="9"/>
      <c r="S1287" s="9"/>
      <c r="T1287" s="9"/>
      <c r="U1287" s="9"/>
      <c r="V1287" s="9">
        <f t="shared" si="160"/>
        <v>333500.87800000003</v>
      </c>
      <c r="W1287" s="9"/>
      <c r="X1287" s="9"/>
      <c r="Y1287" s="9"/>
      <c r="Z1287" s="9"/>
      <c r="AA1287" s="8">
        <v>1282</v>
      </c>
      <c r="AB1287" s="20">
        <v>2016</v>
      </c>
      <c r="AC1287" s="20">
        <v>2005</v>
      </c>
      <c r="AD1287" s="21">
        <v>141.47</v>
      </c>
      <c r="AE1287" s="9">
        <f t="shared" ref="AE1287:AE1350" si="164">SUM(AF1287:AJ1287)-SUM(AK1287:AL1287)</f>
        <v>-53939.99960192712</v>
      </c>
      <c r="AF1287" s="9">
        <v>2197967.9071</v>
      </c>
      <c r="AG1287" s="9">
        <v>33508.915200000003</v>
      </c>
      <c r="AH1287" s="9">
        <v>204252.2175</v>
      </c>
      <c r="AI1287" s="9">
        <v>80008.554799999998</v>
      </c>
      <c r="AJ1287" s="9">
        <v>220699.05350000001</v>
      </c>
      <c r="AK1287" s="9">
        <v>26214.439617527172</v>
      </c>
      <c r="AL1287" s="9">
        <v>2764162.2080843998</v>
      </c>
      <c r="AM1287" s="9">
        <f t="shared" ref="AM1287:AM1350" si="165">AJ1287-AK1287</f>
        <v>194484.61388247283</v>
      </c>
      <c r="AN1287" s="9"/>
      <c r="AO1287" s="9"/>
      <c r="AP1287" s="9"/>
      <c r="AQ1287" s="9"/>
      <c r="AR1287" s="9"/>
      <c r="AS1287" s="9"/>
      <c r="AT1287" s="9"/>
      <c r="AU1287" s="9"/>
      <c r="AV1287" s="9">
        <f t="shared" si="161"/>
        <v>-53939.99960192712</v>
      </c>
      <c r="AW1287" s="9"/>
      <c r="AX1287" s="9"/>
      <c r="AY1287" s="9"/>
      <c r="AZ1287" s="9"/>
      <c r="BA1287" s="20">
        <v>1282</v>
      </c>
      <c r="BB1287" s="20">
        <v>2017</v>
      </c>
      <c r="BC1287" s="20">
        <v>2006</v>
      </c>
      <c r="BD1287" s="21">
        <v>123.71</v>
      </c>
      <c r="BE1287" s="9">
        <f t="shared" ref="BE1287:BE1350" si="166">SUM(BF1287:BJ1287)-SUM(BK1287:BL1287)</f>
        <v>-24061.096287169028</v>
      </c>
      <c r="BF1287" s="9">
        <v>2218167.4947000002</v>
      </c>
      <c r="BG1287" s="9">
        <v>33412.713799999998</v>
      </c>
      <c r="BH1287" s="9">
        <v>190695.2029</v>
      </c>
      <c r="BI1287" s="9">
        <v>79340.022017227195</v>
      </c>
      <c r="BJ1287" s="9">
        <v>378496.90230000002</v>
      </c>
      <c r="BK1287" s="9">
        <v>55716.076551939666</v>
      </c>
      <c r="BL1287" s="9">
        <v>2868457.3554524565</v>
      </c>
      <c r="BM1287" s="9">
        <f t="shared" ref="BM1287:BM1350" si="167">BJ1287-BK1287</f>
        <v>322780.82574806036</v>
      </c>
      <c r="BN1287" s="9"/>
      <c r="BO1287" s="9"/>
      <c r="BP1287" s="9"/>
      <c r="BQ1287" s="9"/>
      <c r="BR1287" s="9"/>
      <c r="BS1287" s="9"/>
      <c r="BT1287" s="9"/>
      <c r="BU1287" s="9"/>
      <c r="BV1287" s="9">
        <f t="shared" si="162"/>
        <v>-24061.096287169028</v>
      </c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4"/>
      <c r="DE1287" s="4"/>
      <c r="DF1287" s="4"/>
      <c r="DG1287" s="4"/>
      <c r="DH1287" s="4"/>
      <c r="DI1287" s="4"/>
      <c r="DJ1287" s="4"/>
      <c r="DK1287" s="4"/>
      <c r="DL1287" s="4"/>
      <c r="DM1287" s="4"/>
    </row>
    <row r="1288" spans="1:117">
      <c r="A1288" s="8">
        <v>1283</v>
      </c>
      <c r="B1288" s="20">
        <v>2015</v>
      </c>
      <c r="C1288" s="20">
        <v>1988</v>
      </c>
      <c r="D1288" s="21">
        <v>75.92</v>
      </c>
      <c r="E1288" s="9">
        <v>130784.13069999999</v>
      </c>
      <c r="F1288" s="9">
        <v>2048240.9968999999</v>
      </c>
      <c r="G1288" s="9">
        <v>77366.129400000005</v>
      </c>
      <c r="H1288" s="9">
        <v>380285.69130000001</v>
      </c>
      <c r="I1288" s="9">
        <v>73433.467300000004</v>
      </c>
      <c r="J1288" s="9">
        <v>128511.5488</v>
      </c>
      <c r="K1288" s="9">
        <v>160.23500000000001</v>
      </c>
      <c r="L1288" s="9">
        <v>2576893.4679999999</v>
      </c>
      <c r="M1288" s="9">
        <f t="shared" si="163"/>
        <v>128351.3138</v>
      </c>
      <c r="N1288" s="9"/>
      <c r="O1288" s="9"/>
      <c r="P1288" s="9"/>
      <c r="Q1288" s="9"/>
      <c r="R1288" s="9"/>
      <c r="S1288" s="9"/>
      <c r="T1288" s="9"/>
      <c r="U1288" s="9"/>
      <c r="V1288" s="9">
        <f t="shared" si="160"/>
        <v>399346.13069999998</v>
      </c>
      <c r="W1288" s="9"/>
      <c r="X1288" s="9"/>
      <c r="Y1288" s="9"/>
      <c r="Z1288" s="9"/>
      <c r="AA1288" s="8">
        <v>1283</v>
      </c>
      <c r="AB1288" s="20">
        <v>2016</v>
      </c>
      <c r="AC1288" s="20">
        <v>1964</v>
      </c>
      <c r="AD1288" s="21">
        <v>163.87</v>
      </c>
      <c r="AE1288" s="9">
        <f t="shared" si="164"/>
        <v>9327.110098073259</v>
      </c>
      <c r="AF1288" s="9">
        <v>2178041.2681</v>
      </c>
      <c r="AG1288" s="9">
        <v>33508.915200000003</v>
      </c>
      <c r="AH1288" s="9">
        <v>202666.07669999998</v>
      </c>
      <c r="AI1288" s="9">
        <v>85967.310299999997</v>
      </c>
      <c r="AJ1288" s="9">
        <v>318655.15409999999</v>
      </c>
      <c r="AK1288" s="9">
        <v>25571.490317527172</v>
      </c>
      <c r="AL1288" s="9">
        <v>2783940.1239843997</v>
      </c>
      <c r="AM1288" s="9">
        <f t="shared" si="165"/>
        <v>293083.66378247284</v>
      </c>
      <c r="AN1288" s="9"/>
      <c r="AO1288" s="9"/>
      <c r="AP1288" s="9"/>
      <c r="AQ1288" s="9"/>
      <c r="AR1288" s="9"/>
      <c r="AS1288" s="9"/>
      <c r="AT1288" s="9"/>
      <c r="AU1288" s="9"/>
      <c r="AV1288" s="9">
        <f t="shared" si="161"/>
        <v>9327.110098073259</v>
      </c>
      <c r="AW1288" s="9"/>
      <c r="AX1288" s="9"/>
      <c r="AY1288" s="9"/>
      <c r="AZ1288" s="9"/>
      <c r="BA1288" s="20">
        <v>1283</v>
      </c>
      <c r="BB1288" s="20">
        <v>2017</v>
      </c>
      <c r="BC1288" s="20">
        <v>1965</v>
      </c>
      <c r="BD1288" s="21">
        <v>118.43</v>
      </c>
      <c r="BE1288" s="9">
        <f t="shared" si="166"/>
        <v>154031.57378019532</v>
      </c>
      <c r="BF1288" s="9">
        <v>2205426.0643000002</v>
      </c>
      <c r="BG1288" s="9">
        <v>33412.713799999998</v>
      </c>
      <c r="BH1288" s="9">
        <v>192391.61350000001</v>
      </c>
      <c r="BI1288" s="9">
        <v>72967.009084590696</v>
      </c>
      <c r="BJ1288" s="9">
        <v>577864.35700000008</v>
      </c>
      <c r="BK1288" s="9">
        <v>41687.694851939661</v>
      </c>
      <c r="BL1288" s="9">
        <v>2886342.4890524563</v>
      </c>
      <c r="BM1288" s="9">
        <f t="shared" si="167"/>
        <v>536176.66214806039</v>
      </c>
      <c r="BN1288" s="9"/>
      <c r="BO1288" s="9"/>
      <c r="BP1288" s="9"/>
      <c r="BQ1288" s="9"/>
      <c r="BR1288" s="9"/>
      <c r="BS1288" s="9"/>
      <c r="BT1288" s="9"/>
      <c r="BU1288" s="9"/>
      <c r="BV1288" s="9">
        <f t="shared" si="162"/>
        <v>154031.57378019532</v>
      </c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4"/>
      <c r="DE1288" s="4"/>
      <c r="DF1288" s="4"/>
      <c r="DG1288" s="4"/>
      <c r="DH1288" s="4"/>
      <c r="DI1288" s="4"/>
      <c r="DJ1288" s="4"/>
      <c r="DK1288" s="4"/>
      <c r="DL1288" s="4"/>
      <c r="DM1288" s="4"/>
    </row>
    <row r="1289" spans="1:117">
      <c r="A1289" s="8">
        <v>1284</v>
      </c>
      <c r="B1289" s="20">
        <v>2015</v>
      </c>
      <c r="C1289" s="20">
        <v>2002</v>
      </c>
      <c r="D1289" s="21">
        <v>106.1</v>
      </c>
      <c r="E1289" s="9">
        <v>78676.266499999998</v>
      </c>
      <c r="F1289" s="9">
        <v>2045985.8526999999</v>
      </c>
      <c r="G1289" s="9">
        <v>77366.129400000005</v>
      </c>
      <c r="H1289" s="9">
        <v>381326.6801</v>
      </c>
      <c r="I1289" s="9">
        <v>69524.020399999994</v>
      </c>
      <c r="J1289" s="9">
        <v>79901.377600000007</v>
      </c>
      <c r="K1289" s="9">
        <v>3321.9670999999998</v>
      </c>
      <c r="L1289" s="9">
        <v>2572105.8265999998</v>
      </c>
      <c r="M1289" s="9">
        <f t="shared" si="163"/>
        <v>76579.410500000013</v>
      </c>
      <c r="N1289" s="9"/>
      <c r="O1289" s="9"/>
      <c r="P1289" s="9"/>
      <c r="Q1289" s="9"/>
      <c r="R1289" s="9"/>
      <c r="S1289" s="9"/>
      <c r="T1289" s="9"/>
      <c r="U1289" s="9"/>
      <c r="V1289" s="9">
        <f t="shared" si="160"/>
        <v>347238.26650000003</v>
      </c>
      <c r="W1289" s="9"/>
      <c r="X1289" s="9"/>
      <c r="Y1289" s="9"/>
      <c r="Z1289" s="9"/>
      <c r="AA1289" s="8">
        <v>1284</v>
      </c>
      <c r="AB1289" s="20">
        <v>2016</v>
      </c>
      <c r="AC1289" s="20">
        <v>1996</v>
      </c>
      <c r="AD1289" s="21">
        <v>192.43</v>
      </c>
      <c r="AE1289" s="9">
        <f t="shared" si="164"/>
        <v>414921.94039807329</v>
      </c>
      <c r="AF1289" s="9">
        <v>2199785.9053000002</v>
      </c>
      <c r="AG1289" s="9">
        <v>33508.915200000003</v>
      </c>
      <c r="AH1289" s="9">
        <v>205505.82789999997</v>
      </c>
      <c r="AI1289" s="9">
        <v>75299.037299999996</v>
      </c>
      <c r="AJ1289" s="9">
        <v>738135.71269999992</v>
      </c>
      <c r="AK1289" s="9">
        <v>12600.081317527171</v>
      </c>
      <c r="AL1289" s="9">
        <v>2824713.3766843998</v>
      </c>
      <c r="AM1289" s="9">
        <f t="shared" si="165"/>
        <v>725535.6313824727</v>
      </c>
      <c r="AN1289" s="9"/>
      <c r="AO1289" s="9"/>
      <c r="AP1289" s="9"/>
      <c r="AQ1289" s="9"/>
      <c r="AR1289" s="9"/>
      <c r="AS1289" s="9"/>
      <c r="AT1289" s="9"/>
      <c r="AU1289" s="9"/>
      <c r="AV1289" s="9">
        <f t="shared" si="161"/>
        <v>414921.94039807329</v>
      </c>
      <c r="AW1289" s="9"/>
      <c r="AX1289" s="9"/>
      <c r="AY1289" s="9"/>
      <c r="AZ1289" s="9"/>
      <c r="BA1289" s="20">
        <v>1284</v>
      </c>
      <c r="BB1289" s="20">
        <v>2017</v>
      </c>
      <c r="BC1289" s="20">
        <v>1997</v>
      </c>
      <c r="BD1289" s="21">
        <v>140.19999999999999</v>
      </c>
      <c r="BE1289" s="9">
        <f t="shared" si="166"/>
        <v>187475.35964378575</v>
      </c>
      <c r="BF1289" s="9">
        <v>2228217.0950000002</v>
      </c>
      <c r="BG1289" s="9">
        <v>33412.713799999998</v>
      </c>
      <c r="BH1289" s="9">
        <v>192589.8193</v>
      </c>
      <c r="BI1289" s="9">
        <v>72222.396748182102</v>
      </c>
      <c r="BJ1289" s="9">
        <v>600550.26890000002</v>
      </c>
      <c r="BK1289" s="9">
        <v>40736.289851939662</v>
      </c>
      <c r="BL1289" s="9">
        <v>2898780.6442524567</v>
      </c>
      <c r="BM1289" s="9">
        <f t="shared" si="167"/>
        <v>559813.97904806037</v>
      </c>
      <c r="BN1289" s="9"/>
      <c r="BO1289" s="9"/>
      <c r="BP1289" s="9"/>
      <c r="BQ1289" s="9"/>
      <c r="BR1289" s="9"/>
      <c r="BS1289" s="9"/>
      <c r="BT1289" s="9"/>
      <c r="BU1289" s="9"/>
      <c r="BV1289" s="9">
        <f t="shared" si="162"/>
        <v>187475.35964378575</v>
      </c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4"/>
      <c r="DE1289" s="4"/>
      <c r="DF1289" s="4"/>
      <c r="DG1289" s="4"/>
      <c r="DH1289" s="4"/>
      <c r="DI1289" s="4"/>
      <c r="DJ1289" s="4"/>
      <c r="DK1289" s="4"/>
      <c r="DL1289" s="4"/>
      <c r="DM1289" s="4"/>
    </row>
    <row r="1290" spans="1:117">
      <c r="A1290" s="8">
        <v>1285</v>
      </c>
      <c r="B1290" s="20">
        <v>2015</v>
      </c>
      <c r="C1290" s="20">
        <v>1985</v>
      </c>
      <c r="D1290" s="21">
        <v>89.42</v>
      </c>
      <c r="E1290" s="9">
        <v>60653.195</v>
      </c>
      <c r="F1290" s="9">
        <v>2026673.0639</v>
      </c>
      <c r="G1290" s="9">
        <v>77366.129400000005</v>
      </c>
      <c r="H1290" s="9">
        <v>380756.72930000001</v>
      </c>
      <c r="I1290" s="9">
        <v>71664.477899999998</v>
      </c>
      <c r="J1290" s="9">
        <v>78729.129000000001</v>
      </c>
      <c r="K1290" s="9">
        <v>876.89340000000004</v>
      </c>
      <c r="L1290" s="9">
        <v>2573659.4411999998</v>
      </c>
      <c r="M1290" s="9">
        <f t="shared" si="163"/>
        <v>77852.2356</v>
      </c>
      <c r="N1290" s="9"/>
      <c r="O1290" s="9"/>
      <c r="P1290" s="9"/>
      <c r="Q1290" s="9"/>
      <c r="R1290" s="9"/>
      <c r="S1290" s="9"/>
      <c r="T1290" s="9"/>
      <c r="U1290" s="9"/>
      <c r="V1290" s="9">
        <f t="shared" si="160"/>
        <v>329215.19500000001</v>
      </c>
      <c r="W1290" s="9"/>
      <c r="X1290" s="9"/>
      <c r="Y1290" s="9"/>
      <c r="Z1290" s="9"/>
      <c r="AA1290" s="8">
        <v>1285</v>
      </c>
      <c r="AB1290" s="20">
        <v>2016</v>
      </c>
      <c r="AC1290" s="20">
        <v>1944</v>
      </c>
      <c r="AD1290" s="21">
        <v>106.97</v>
      </c>
      <c r="AE1290" s="9">
        <f t="shared" si="164"/>
        <v>-209563.23350192653</v>
      </c>
      <c r="AF1290" s="9">
        <v>2117900.62</v>
      </c>
      <c r="AG1290" s="9">
        <v>33508.915200000003</v>
      </c>
      <c r="AH1290" s="9">
        <v>189481.2113</v>
      </c>
      <c r="AI1290" s="9">
        <v>135499.72889999999</v>
      </c>
      <c r="AJ1290" s="9">
        <v>115161.8579</v>
      </c>
      <c r="AK1290" s="9">
        <v>46171.915517527174</v>
      </c>
      <c r="AL1290" s="9">
        <v>2754943.6512843999</v>
      </c>
      <c r="AM1290" s="9">
        <f t="shared" si="165"/>
        <v>68989.942382472829</v>
      </c>
      <c r="AN1290" s="9"/>
      <c r="AO1290" s="9"/>
      <c r="AP1290" s="9"/>
      <c r="AQ1290" s="9"/>
      <c r="AR1290" s="9"/>
      <c r="AS1290" s="9"/>
      <c r="AT1290" s="9"/>
      <c r="AU1290" s="9"/>
      <c r="AV1290" s="9">
        <f t="shared" si="161"/>
        <v>-209563.23350192653</v>
      </c>
      <c r="AW1290" s="9"/>
      <c r="AX1290" s="9"/>
      <c r="AY1290" s="9"/>
      <c r="AZ1290" s="9"/>
      <c r="BA1290" s="20">
        <v>1285</v>
      </c>
      <c r="BB1290" s="20">
        <v>2017</v>
      </c>
      <c r="BC1290" s="20">
        <v>1945</v>
      </c>
      <c r="BD1290" s="21">
        <v>140.66</v>
      </c>
      <c r="BE1290" s="9">
        <f t="shared" si="166"/>
        <v>-288148.70358267101</v>
      </c>
      <c r="BF1290" s="9">
        <v>2172142.0956000001</v>
      </c>
      <c r="BG1290" s="9">
        <v>33412.713799999998</v>
      </c>
      <c r="BH1290" s="9">
        <v>181660.20310000001</v>
      </c>
      <c r="BI1290" s="9">
        <v>113282.377921725</v>
      </c>
      <c r="BJ1290" s="9">
        <v>160680.9613</v>
      </c>
      <c r="BK1290" s="9">
        <v>104677.96085193966</v>
      </c>
      <c r="BL1290" s="9">
        <v>2844649.0944524566</v>
      </c>
      <c r="BM1290" s="9">
        <f t="shared" si="167"/>
        <v>56003.000448060338</v>
      </c>
      <c r="BN1290" s="9"/>
      <c r="BO1290" s="9"/>
      <c r="BP1290" s="9"/>
      <c r="BQ1290" s="9"/>
      <c r="BR1290" s="9"/>
      <c r="BS1290" s="9"/>
      <c r="BT1290" s="9"/>
      <c r="BU1290" s="9"/>
      <c r="BV1290" s="9">
        <f t="shared" si="162"/>
        <v>-288148.70358267101</v>
      </c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4"/>
      <c r="CM1290" s="4"/>
      <c r="CR1290" s="4"/>
      <c r="CS1290" s="4"/>
      <c r="CT1290" s="4"/>
      <c r="CU1290" s="4"/>
      <c r="CV1290" s="4"/>
      <c r="CW1290" s="4"/>
      <c r="CX1290" s="4"/>
      <c r="CY1290" s="4"/>
      <c r="CZ1290" s="4"/>
      <c r="DA1290" s="4"/>
      <c r="DB1290" s="4"/>
      <c r="DC1290" s="4"/>
      <c r="DD1290" s="4"/>
      <c r="DE1290" s="4"/>
      <c r="DF1290" s="4"/>
      <c r="DG1290" s="4"/>
      <c r="DH1290" s="4"/>
      <c r="DI1290" s="4"/>
      <c r="DJ1290" s="4"/>
      <c r="DK1290" s="4"/>
      <c r="DL1290" s="4"/>
      <c r="DM1290" s="4"/>
    </row>
    <row r="1291" spans="1:117">
      <c r="A1291" s="8">
        <v>1286</v>
      </c>
      <c r="B1291" s="20">
        <v>2015</v>
      </c>
      <c r="C1291" s="20">
        <v>1954</v>
      </c>
      <c r="D1291" s="21">
        <v>118.44</v>
      </c>
      <c r="E1291" s="9">
        <v>10966.9846</v>
      </c>
      <c r="F1291" s="9">
        <v>2014657.3293999999</v>
      </c>
      <c r="G1291" s="9">
        <v>77366.129400000005</v>
      </c>
      <c r="H1291" s="9">
        <v>380480.53700000001</v>
      </c>
      <c r="I1291" s="9">
        <v>72701.721799999999</v>
      </c>
      <c r="J1291" s="9">
        <v>42137.450499999999</v>
      </c>
      <c r="K1291" s="9">
        <v>3631.2988</v>
      </c>
      <c r="L1291" s="9">
        <v>2572744.8846999998</v>
      </c>
      <c r="M1291" s="9">
        <f t="shared" si="163"/>
        <v>38506.151700000002</v>
      </c>
      <c r="N1291" s="9"/>
      <c r="O1291" s="9"/>
      <c r="P1291" s="9"/>
      <c r="Q1291" s="9"/>
      <c r="R1291" s="9"/>
      <c r="S1291" s="9"/>
      <c r="T1291" s="9"/>
      <c r="U1291" s="9"/>
      <c r="V1291" s="9">
        <f t="shared" si="160"/>
        <v>279528.98460000003</v>
      </c>
      <c r="W1291" s="9"/>
      <c r="X1291" s="9"/>
      <c r="Y1291" s="9"/>
      <c r="Z1291" s="9"/>
      <c r="AA1291" s="8">
        <v>1286</v>
      </c>
      <c r="AB1291" s="20">
        <v>2016</v>
      </c>
      <c r="AC1291" s="20">
        <v>2004</v>
      </c>
      <c r="AD1291" s="21">
        <v>109.88</v>
      </c>
      <c r="AE1291" s="9">
        <f t="shared" si="164"/>
        <v>-94269.978201926686</v>
      </c>
      <c r="AF1291" s="9">
        <v>2139516.9696</v>
      </c>
      <c r="AG1291" s="9">
        <v>33508.915200000003</v>
      </c>
      <c r="AH1291" s="9">
        <v>199504.05669999999</v>
      </c>
      <c r="AI1291" s="9">
        <v>97846.271099999998</v>
      </c>
      <c r="AJ1291" s="9">
        <v>229983.2316</v>
      </c>
      <c r="AK1291" s="9">
        <v>29516.102217527172</v>
      </c>
      <c r="AL1291" s="9">
        <v>2765113.3201843998</v>
      </c>
      <c r="AM1291" s="9">
        <f t="shared" si="165"/>
        <v>200467.12938247283</v>
      </c>
      <c r="AN1291" s="9"/>
      <c r="AO1291" s="9"/>
      <c r="AP1291" s="9"/>
      <c r="AQ1291" s="9"/>
      <c r="AR1291" s="9"/>
      <c r="AS1291" s="9"/>
      <c r="AT1291" s="9"/>
      <c r="AU1291" s="9"/>
      <c r="AV1291" s="9">
        <f t="shared" si="161"/>
        <v>-94269.978201926686</v>
      </c>
      <c r="AW1291" s="9"/>
      <c r="AX1291" s="9"/>
      <c r="AY1291" s="9"/>
      <c r="AZ1291" s="9"/>
      <c r="BA1291" s="20">
        <v>1286</v>
      </c>
      <c r="BB1291" s="20">
        <v>2017</v>
      </c>
      <c r="BC1291" s="20">
        <v>2005</v>
      </c>
      <c r="BD1291" s="21">
        <v>141.47</v>
      </c>
      <c r="BE1291" s="9">
        <f t="shared" si="166"/>
        <v>-120160.53288773075</v>
      </c>
      <c r="BF1291" s="9">
        <v>2154951.8635999998</v>
      </c>
      <c r="BG1291" s="9">
        <v>33412.713799999998</v>
      </c>
      <c r="BH1291" s="9">
        <v>191102.4803</v>
      </c>
      <c r="BI1291" s="9">
        <v>77809.9772166654</v>
      </c>
      <c r="BJ1291" s="9">
        <v>312535.04960000003</v>
      </c>
      <c r="BK1291" s="9">
        <v>43771.049051939663</v>
      </c>
      <c r="BL1291" s="9">
        <v>2846201.5683524567</v>
      </c>
      <c r="BM1291" s="9">
        <f t="shared" si="167"/>
        <v>268764.00054806034</v>
      </c>
      <c r="BN1291" s="9"/>
      <c r="BO1291" s="9"/>
      <c r="BP1291" s="9"/>
      <c r="BQ1291" s="9"/>
      <c r="BR1291" s="9"/>
      <c r="BS1291" s="9"/>
      <c r="BT1291" s="9"/>
      <c r="BU1291" s="9"/>
      <c r="BV1291" s="9">
        <f t="shared" si="162"/>
        <v>-120160.53288773075</v>
      </c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R1291" s="4"/>
      <c r="CS1291" s="4"/>
      <c r="CT1291" s="4"/>
      <c r="CU1291" s="4"/>
      <c r="CV1291" s="4"/>
      <c r="CW1291" s="4"/>
      <c r="CX1291" s="4"/>
      <c r="CY1291" s="4"/>
      <c r="CZ1291" s="4"/>
      <c r="DA1291" s="4"/>
      <c r="DB1291" s="4"/>
      <c r="DC1291" s="4"/>
      <c r="DD1291" s="4"/>
      <c r="DE1291" s="4"/>
      <c r="DF1291" s="4"/>
      <c r="DG1291" s="4"/>
      <c r="DH1291" s="4"/>
      <c r="DI1291" s="4"/>
      <c r="DJ1291" s="4"/>
      <c r="DK1291" s="4"/>
      <c r="DL1291" s="4"/>
      <c r="DM1291" s="4"/>
    </row>
    <row r="1292" spans="1:117">
      <c r="A1292" s="8">
        <v>1287</v>
      </c>
      <c r="B1292" s="20">
        <v>2015</v>
      </c>
      <c r="C1292" s="20">
        <v>1987</v>
      </c>
      <c r="D1292" s="21">
        <v>78.25</v>
      </c>
      <c r="E1292" s="9">
        <v>71575.725900000005</v>
      </c>
      <c r="F1292" s="9">
        <v>2029052.5488</v>
      </c>
      <c r="G1292" s="9">
        <v>77366.129400000005</v>
      </c>
      <c r="H1292" s="9">
        <v>380227.7733</v>
      </c>
      <c r="I1292" s="9">
        <v>73650.979300000006</v>
      </c>
      <c r="J1292" s="9">
        <v>89232.6633</v>
      </c>
      <c r="K1292" s="9">
        <v>0</v>
      </c>
      <c r="L1292" s="9">
        <v>2577954.3679999998</v>
      </c>
      <c r="M1292" s="9">
        <f t="shared" si="163"/>
        <v>89232.6633</v>
      </c>
      <c r="N1292" s="9"/>
      <c r="O1292" s="9"/>
      <c r="P1292" s="9"/>
      <c r="Q1292" s="9"/>
      <c r="R1292" s="9"/>
      <c r="S1292" s="9"/>
      <c r="T1292" s="9"/>
      <c r="U1292" s="9"/>
      <c r="V1292" s="9">
        <f t="shared" si="160"/>
        <v>340137.72590000002</v>
      </c>
      <c r="W1292" s="9"/>
      <c r="X1292" s="9"/>
      <c r="Y1292" s="9"/>
      <c r="Z1292" s="9"/>
      <c r="AA1292" s="8">
        <v>1287</v>
      </c>
      <c r="AB1292" s="20">
        <v>2016</v>
      </c>
      <c r="AC1292" s="20">
        <v>1987</v>
      </c>
      <c r="AD1292" s="21">
        <v>96.42</v>
      </c>
      <c r="AE1292" s="9">
        <f t="shared" si="164"/>
        <v>-108717.11160192685</v>
      </c>
      <c r="AF1292" s="9">
        <v>2162673.9616</v>
      </c>
      <c r="AG1292" s="9">
        <v>33508.915200000003</v>
      </c>
      <c r="AH1292" s="9">
        <v>200170.51629999999</v>
      </c>
      <c r="AI1292" s="9">
        <v>95342.54</v>
      </c>
      <c r="AJ1292" s="9">
        <v>207975.89820000003</v>
      </c>
      <c r="AK1292" s="9">
        <v>43970.29351752717</v>
      </c>
      <c r="AL1292" s="9">
        <v>2764418.6493843999</v>
      </c>
      <c r="AM1292" s="9">
        <f t="shared" si="165"/>
        <v>164005.60468247285</v>
      </c>
      <c r="AN1292" s="9"/>
      <c r="AO1292" s="9"/>
      <c r="AP1292" s="9"/>
      <c r="AQ1292" s="9"/>
      <c r="AR1292" s="9"/>
      <c r="AS1292" s="9"/>
      <c r="AT1292" s="9"/>
      <c r="AU1292" s="9"/>
      <c r="AV1292" s="9">
        <f t="shared" si="161"/>
        <v>-108717.11160192685</v>
      </c>
      <c r="AW1292" s="9"/>
      <c r="AX1292" s="9"/>
      <c r="AY1292" s="9"/>
      <c r="AZ1292" s="9"/>
      <c r="BA1292" s="20">
        <v>1287</v>
      </c>
      <c r="BB1292" s="20">
        <v>2017</v>
      </c>
      <c r="BC1292" s="20">
        <v>1988</v>
      </c>
      <c r="BD1292" s="21">
        <v>120.42</v>
      </c>
      <c r="BE1292" s="9">
        <f t="shared" si="166"/>
        <v>-295786.15634831507</v>
      </c>
      <c r="BF1292" s="9">
        <v>2199063.0523000001</v>
      </c>
      <c r="BG1292" s="9">
        <v>33412.713799999998</v>
      </c>
      <c r="BH1292" s="9">
        <v>177750.06530000002</v>
      </c>
      <c r="BI1292" s="9">
        <v>127971.83995608101</v>
      </c>
      <c r="BJ1292" s="9">
        <v>130702.2163</v>
      </c>
      <c r="BK1292" s="9">
        <v>125364.72725193966</v>
      </c>
      <c r="BL1292" s="9">
        <v>2839321.3167524566</v>
      </c>
      <c r="BM1292" s="9">
        <f t="shared" si="167"/>
        <v>5337.4890480603353</v>
      </c>
      <c r="BN1292" s="9"/>
      <c r="BO1292" s="9"/>
      <c r="BP1292" s="9"/>
      <c r="BQ1292" s="9"/>
      <c r="BR1292" s="9"/>
      <c r="BS1292" s="9"/>
      <c r="BT1292" s="9"/>
      <c r="BU1292" s="9"/>
      <c r="BV1292" s="9">
        <f t="shared" si="162"/>
        <v>-295786.15634831507</v>
      </c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</row>
    <row r="1293" spans="1:117">
      <c r="A1293" s="8">
        <v>1288</v>
      </c>
      <c r="B1293" s="20">
        <v>2015</v>
      </c>
      <c r="C1293" s="20">
        <v>1972</v>
      </c>
      <c r="D1293" s="21">
        <v>151.79</v>
      </c>
      <c r="E1293" s="9">
        <v>11509.276599999999</v>
      </c>
      <c r="F1293" s="9">
        <v>2022206.9379</v>
      </c>
      <c r="G1293" s="9">
        <v>77366.129400000005</v>
      </c>
      <c r="H1293" s="9">
        <v>379511.22320000001</v>
      </c>
      <c r="I1293" s="9">
        <v>76341.992599999998</v>
      </c>
      <c r="J1293" s="9">
        <v>35305.901100000003</v>
      </c>
      <c r="K1293" s="9">
        <v>8746.3112000000001</v>
      </c>
      <c r="L1293" s="9">
        <v>2570476.5965</v>
      </c>
      <c r="M1293" s="9">
        <f t="shared" si="163"/>
        <v>26559.589900000003</v>
      </c>
      <c r="N1293" s="9"/>
      <c r="O1293" s="9"/>
      <c r="P1293" s="9"/>
      <c r="Q1293" s="9"/>
      <c r="R1293" s="9"/>
      <c r="S1293" s="9"/>
      <c r="T1293" s="9"/>
      <c r="U1293" s="9"/>
      <c r="V1293" s="9">
        <f t="shared" si="160"/>
        <v>280071.27659999998</v>
      </c>
      <c r="W1293" s="9"/>
      <c r="X1293" s="9"/>
      <c r="Y1293" s="9"/>
      <c r="Z1293" s="9"/>
      <c r="AA1293" s="8">
        <v>1288</v>
      </c>
      <c r="AB1293" s="20">
        <v>2016</v>
      </c>
      <c r="AC1293" s="20">
        <v>1960</v>
      </c>
      <c r="AD1293" s="21">
        <v>137.91</v>
      </c>
      <c r="AE1293" s="9">
        <f t="shared" si="164"/>
        <v>94720.081698072609</v>
      </c>
      <c r="AF1293" s="9">
        <v>2140562.2834999999</v>
      </c>
      <c r="AG1293" s="9">
        <v>33508.915200000003</v>
      </c>
      <c r="AH1293" s="9">
        <v>205478.1286</v>
      </c>
      <c r="AI1293" s="9">
        <v>75403.096799999999</v>
      </c>
      <c r="AJ1293" s="9">
        <v>449305.44030000002</v>
      </c>
      <c r="AK1293" s="9">
        <v>13100.32901752717</v>
      </c>
      <c r="AL1293" s="9">
        <v>2796437.4536843998</v>
      </c>
      <c r="AM1293" s="9">
        <f t="shared" si="165"/>
        <v>436205.11128247285</v>
      </c>
      <c r="AN1293" s="9"/>
      <c r="AO1293" s="9"/>
      <c r="AP1293" s="9"/>
      <c r="AQ1293" s="9"/>
      <c r="AR1293" s="9"/>
      <c r="AS1293" s="9"/>
      <c r="AT1293" s="9"/>
      <c r="AU1293" s="9"/>
      <c r="AV1293" s="9">
        <f t="shared" si="161"/>
        <v>94720.081698072609</v>
      </c>
      <c r="AW1293" s="9"/>
      <c r="AX1293" s="9"/>
      <c r="AY1293" s="9"/>
      <c r="AZ1293" s="9"/>
      <c r="BA1293" s="20">
        <v>1288</v>
      </c>
      <c r="BB1293" s="20">
        <v>2017</v>
      </c>
      <c r="BC1293" s="20">
        <v>1961</v>
      </c>
      <c r="BD1293" s="21">
        <v>125.72</v>
      </c>
      <c r="BE1293" s="9">
        <f t="shared" si="166"/>
        <v>131858.94526943192</v>
      </c>
      <c r="BF1293" s="9">
        <v>2187889.2508999999</v>
      </c>
      <c r="BG1293" s="9">
        <v>33412.713799999998</v>
      </c>
      <c r="BH1293" s="9">
        <v>191267.86500000002</v>
      </c>
      <c r="BI1293" s="9">
        <v>77188.666273828305</v>
      </c>
      <c r="BJ1293" s="9">
        <v>559573.23910000001</v>
      </c>
      <c r="BK1293" s="9">
        <v>45993.056251939663</v>
      </c>
      <c r="BL1293" s="9">
        <v>2871479.7335524564</v>
      </c>
      <c r="BM1293" s="9">
        <f t="shared" si="167"/>
        <v>513580.18284806033</v>
      </c>
      <c r="BN1293" s="9"/>
      <c r="BO1293" s="9"/>
      <c r="BP1293" s="9"/>
      <c r="BQ1293" s="9"/>
      <c r="BR1293" s="9"/>
      <c r="BS1293" s="9"/>
      <c r="BT1293" s="9"/>
      <c r="BU1293" s="9"/>
      <c r="BV1293" s="9">
        <f t="shared" si="162"/>
        <v>131858.94526943192</v>
      </c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4"/>
      <c r="DE1293" s="4"/>
      <c r="DF1293" s="4"/>
      <c r="DG1293" s="4"/>
      <c r="DH1293" s="4"/>
      <c r="DI1293" s="4"/>
      <c r="DJ1293" s="4"/>
      <c r="DK1293" s="4"/>
      <c r="DL1293" s="4"/>
      <c r="DM1293" s="4"/>
    </row>
    <row r="1294" spans="1:117">
      <c r="A1294" s="8">
        <v>1289</v>
      </c>
      <c r="B1294" s="20">
        <v>2015</v>
      </c>
      <c r="C1294" s="20">
        <v>1964</v>
      </c>
      <c r="D1294" s="21">
        <v>106.98</v>
      </c>
      <c r="E1294" s="9">
        <v>92194.898300000001</v>
      </c>
      <c r="F1294" s="9">
        <v>2034632.0011</v>
      </c>
      <c r="G1294" s="9">
        <v>77366.129400000005</v>
      </c>
      <c r="H1294" s="9">
        <v>380459.59350000002</v>
      </c>
      <c r="I1294" s="9">
        <v>72780.375400000004</v>
      </c>
      <c r="J1294" s="9">
        <v>103583.4621</v>
      </c>
      <c r="K1294" s="9">
        <v>1971.7070000000001</v>
      </c>
      <c r="L1294" s="9">
        <v>2574654.9561999999</v>
      </c>
      <c r="M1294" s="9">
        <f t="shared" si="163"/>
        <v>101611.75510000001</v>
      </c>
      <c r="N1294" s="9"/>
      <c r="O1294" s="9"/>
      <c r="P1294" s="9"/>
      <c r="Q1294" s="9"/>
      <c r="R1294" s="9"/>
      <c r="S1294" s="9"/>
      <c r="T1294" s="9"/>
      <c r="U1294" s="9"/>
      <c r="V1294" s="9">
        <f t="shared" si="160"/>
        <v>360756.8983</v>
      </c>
      <c r="W1294" s="9"/>
      <c r="X1294" s="9"/>
      <c r="Y1294" s="9"/>
      <c r="Z1294" s="9"/>
      <c r="AA1294" s="8">
        <v>1289</v>
      </c>
      <c r="AB1294" s="20">
        <v>2016</v>
      </c>
      <c r="AC1294" s="20">
        <v>1954</v>
      </c>
      <c r="AD1294" s="21">
        <v>129.66</v>
      </c>
      <c r="AE1294" s="9">
        <f t="shared" si="164"/>
        <v>247312.40689807385</v>
      </c>
      <c r="AF1294" s="9">
        <v>2196126.6175000002</v>
      </c>
      <c r="AG1294" s="9">
        <v>33508.915200000003</v>
      </c>
      <c r="AH1294" s="9">
        <v>205382.98599999998</v>
      </c>
      <c r="AI1294" s="9">
        <v>75760.525200000004</v>
      </c>
      <c r="AJ1294" s="9">
        <v>542199.60379999992</v>
      </c>
      <c r="AK1294" s="9">
        <v>9129.6593175271701</v>
      </c>
      <c r="AL1294" s="9">
        <v>2796536.5814843997</v>
      </c>
      <c r="AM1294" s="9">
        <f t="shared" si="165"/>
        <v>533069.94448247273</v>
      </c>
      <c r="AN1294" s="9"/>
      <c r="AO1294" s="9"/>
      <c r="AP1294" s="9"/>
      <c r="AQ1294" s="9"/>
      <c r="AR1294" s="9"/>
      <c r="AS1294" s="9"/>
      <c r="AT1294" s="9"/>
      <c r="AU1294" s="9"/>
      <c r="AV1294" s="9">
        <f t="shared" si="161"/>
        <v>247312.40689807385</v>
      </c>
      <c r="AW1294" s="9"/>
      <c r="AX1294" s="9"/>
      <c r="AY1294" s="9"/>
      <c r="AZ1294" s="9"/>
      <c r="BA1294" s="20">
        <v>1289</v>
      </c>
      <c r="BB1294" s="20">
        <v>2017</v>
      </c>
      <c r="BC1294" s="20">
        <v>1955</v>
      </c>
      <c r="BD1294" s="21">
        <v>178.01</v>
      </c>
      <c r="BE1294" s="9">
        <f t="shared" si="166"/>
        <v>36755.807147459127</v>
      </c>
      <c r="BF1294" s="9">
        <v>2282688.5641999999</v>
      </c>
      <c r="BG1294" s="9">
        <v>33412.713799999998</v>
      </c>
      <c r="BH1294" s="9">
        <v>187579.1514</v>
      </c>
      <c r="BI1294" s="9">
        <v>91046.290151856098</v>
      </c>
      <c r="BJ1294" s="9">
        <v>385324.22100000002</v>
      </c>
      <c r="BK1294" s="9">
        <v>80155.353651939658</v>
      </c>
      <c r="BL1294" s="9">
        <v>2863139.7797524566</v>
      </c>
      <c r="BM1294" s="9">
        <f t="shared" si="167"/>
        <v>305168.86734806036</v>
      </c>
      <c r="BN1294" s="9"/>
      <c r="BO1294" s="9"/>
      <c r="BP1294" s="9"/>
      <c r="BQ1294" s="9"/>
      <c r="BR1294" s="9"/>
      <c r="BS1294" s="9"/>
      <c r="BT1294" s="9"/>
      <c r="BU1294" s="9"/>
      <c r="BV1294" s="9">
        <f t="shared" si="162"/>
        <v>36755.807147459127</v>
      </c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</row>
    <row r="1295" spans="1:117">
      <c r="A1295" s="8">
        <v>1290</v>
      </c>
      <c r="B1295" s="20">
        <v>2015</v>
      </c>
      <c r="C1295" s="20">
        <v>1994</v>
      </c>
      <c r="D1295" s="21">
        <v>76.42</v>
      </c>
      <c r="E1295" s="9">
        <v>58142.883500000004</v>
      </c>
      <c r="F1295" s="9">
        <v>2049735.6975</v>
      </c>
      <c r="G1295" s="9">
        <v>77366.129400000005</v>
      </c>
      <c r="H1295" s="9">
        <v>380098.55430000002</v>
      </c>
      <c r="I1295" s="9">
        <v>74136.262799999997</v>
      </c>
      <c r="J1295" s="9">
        <v>65825.047699999996</v>
      </c>
      <c r="K1295" s="9">
        <v>11569.540499999999</v>
      </c>
      <c r="L1295" s="9">
        <v>2577449.2677000002</v>
      </c>
      <c r="M1295" s="9">
        <f t="shared" si="163"/>
        <v>54255.507199999993</v>
      </c>
      <c r="N1295" s="9"/>
      <c r="O1295" s="9"/>
      <c r="P1295" s="9"/>
      <c r="Q1295" s="9"/>
      <c r="R1295" s="9"/>
      <c r="S1295" s="9"/>
      <c r="T1295" s="9"/>
      <c r="U1295" s="9"/>
      <c r="V1295" s="9">
        <f t="shared" si="160"/>
        <v>326704.8835</v>
      </c>
      <c r="W1295" s="9"/>
      <c r="X1295" s="9"/>
      <c r="Y1295" s="9"/>
      <c r="Z1295" s="9"/>
      <c r="AA1295" s="8">
        <v>1290</v>
      </c>
      <c r="AB1295" s="20">
        <v>2016</v>
      </c>
      <c r="AC1295" s="20">
        <v>2002</v>
      </c>
      <c r="AD1295" s="21">
        <v>111.02</v>
      </c>
      <c r="AE1295" s="9">
        <f t="shared" si="164"/>
        <v>90391.809898072854</v>
      </c>
      <c r="AF1295" s="9">
        <v>2181719.3709999998</v>
      </c>
      <c r="AG1295" s="9">
        <v>33508.915200000003</v>
      </c>
      <c r="AH1295" s="9">
        <v>195379.1544</v>
      </c>
      <c r="AI1295" s="9">
        <v>113342.5526</v>
      </c>
      <c r="AJ1295" s="9">
        <v>426883.10000000003</v>
      </c>
      <c r="AK1295" s="9">
        <v>77370.772117527173</v>
      </c>
      <c r="AL1295" s="9">
        <v>2783070.5111843999</v>
      </c>
      <c r="AM1295" s="9">
        <f t="shared" si="165"/>
        <v>349512.32788247289</v>
      </c>
      <c r="AN1295" s="9"/>
      <c r="AO1295" s="9"/>
      <c r="AP1295" s="9"/>
      <c r="AQ1295" s="9"/>
      <c r="AR1295" s="9"/>
      <c r="AS1295" s="9"/>
      <c r="AT1295" s="9"/>
      <c r="AU1295" s="9"/>
      <c r="AV1295" s="9">
        <f t="shared" si="161"/>
        <v>90391.809898072854</v>
      </c>
      <c r="AW1295" s="9"/>
      <c r="AX1295" s="9"/>
      <c r="AY1295" s="9"/>
      <c r="AZ1295" s="9"/>
      <c r="BA1295" s="20">
        <v>1290</v>
      </c>
      <c r="BB1295" s="20">
        <v>2017</v>
      </c>
      <c r="BC1295" s="20">
        <v>2003</v>
      </c>
      <c r="BD1295" s="21">
        <v>113.28</v>
      </c>
      <c r="BE1295" s="9">
        <f t="shared" si="166"/>
        <v>-197743.28848172119</v>
      </c>
      <c r="BF1295" s="9">
        <v>2196144.6181000001</v>
      </c>
      <c r="BG1295" s="9">
        <v>33412.713799999998</v>
      </c>
      <c r="BH1295" s="9">
        <v>185224.17560000002</v>
      </c>
      <c r="BI1295" s="9">
        <v>99893.376822674501</v>
      </c>
      <c r="BJ1295" s="9">
        <v>234213.50870000001</v>
      </c>
      <c r="BK1295" s="9">
        <v>94882.17375193967</v>
      </c>
      <c r="BL1295" s="9">
        <v>2851749.5077524567</v>
      </c>
      <c r="BM1295" s="9">
        <f t="shared" si="167"/>
        <v>139331.33494806034</v>
      </c>
      <c r="BN1295" s="9"/>
      <c r="BO1295" s="9"/>
      <c r="BP1295" s="9"/>
      <c r="BQ1295" s="9"/>
      <c r="BR1295" s="9"/>
      <c r="BS1295" s="9"/>
      <c r="BT1295" s="9"/>
      <c r="BU1295" s="9"/>
      <c r="BV1295" s="9">
        <f t="shared" si="162"/>
        <v>-197743.28848172119</v>
      </c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4"/>
      <c r="DE1295" s="4"/>
      <c r="DF1295" s="4"/>
      <c r="DG1295" s="4"/>
      <c r="DH1295" s="4"/>
      <c r="DI1295" s="4"/>
      <c r="DJ1295" s="4"/>
      <c r="DK1295" s="4"/>
      <c r="DL1295" s="4"/>
      <c r="DM1295" s="4"/>
    </row>
    <row r="1296" spans="1:117">
      <c r="A1296" s="8">
        <v>1291</v>
      </c>
      <c r="B1296" s="20">
        <v>2015</v>
      </c>
      <c r="C1296" s="20">
        <v>1985</v>
      </c>
      <c r="D1296" s="21">
        <v>89.42</v>
      </c>
      <c r="E1296" s="9">
        <v>66867.434699999998</v>
      </c>
      <c r="F1296" s="9">
        <v>2029782.8230000001</v>
      </c>
      <c r="G1296" s="9">
        <v>77366.129400000005</v>
      </c>
      <c r="H1296" s="9">
        <v>380735.60700000002</v>
      </c>
      <c r="I1296" s="9">
        <v>71743.803199999995</v>
      </c>
      <c r="J1296" s="9">
        <v>82156.1823</v>
      </c>
      <c r="K1296" s="9">
        <v>1001.3837</v>
      </c>
      <c r="L1296" s="9">
        <v>2573915.7264999999</v>
      </c>
      <c r="M1296" s="9">
        <f t="shared" si="163"/>
        <v>81154.798599999995</v>
      </c>
      <c r="N1296" s="9"/>
      <c r="O1296" s="9"/>
      <c r="P1296" s="9"/>
      <c r="Q1296" s="9"/>
      <c r="R1296" s="9"/>
      <c r="S1296" s="9"/>
      <c r="T1296" s="9"/>
      <c r="U1296" s="9"/>
      <c r="V1296" s="9">
        <f t="shared" si="160"/>
        <v>335429.43469999998</v>
      </c>
      <c r="W1296" s="9"/>
      <c r="X1296" s="9"/>
      <c r="Y1296" s="9"/>
      <c r="Z1296" s="9"/>
      <c r="AA1296" s="8">
        <v>1291</v>
      </c>
      <c r="AB1296" s="20">
        <v>2016</v>
      </c>
      <c r="AC1296" s="20">
        <v>1941</v>
      </c>
      <c r="AD1296" s="21">
        <v>129.43</v>
      </c>
      <c r="AE1296" s="9">
        <f t="shared" si="164"/>
        <v>-174720.86060192715</v>
      </c>
      <c r="AF1296" s="9">
        <v>2142116.7812000001</v>
      </c>
      <c r="AG1296" s="9">
        <v>33508.915200000003</v>
      </c>
      <c r="AH1296" s="9">
        <v>198117.56149999998</v>
      </c>
      <c r="AI1296" s="9">
        <v>103055.0053</v>
      </c>
      <c r="AJ1296" s="9">
        <v>147699.38740000001</v>
      </c>
      <c r="AK1296" s="9">
        <v>38309.94271752717</v>
      </c>
      <c r="AL1296" s="9">
        <v>2760908.5684843999</v>
      </c>
      <c r="AM1296" s="9">
        <f t="shared" si="165"/>
        <v>109389.44468247284</v>
      </c>
      <c r="AN1296" s="9"/>
      <c r="AO1296" s="9"/>
      <c r="AP1296" s="9"/>
      <c r="AQ1296" s="9"/>
      <c r="AR1296" s="9"/>
      <c r="AS1296" s="9"/>
      <c r="AT1296" s="9"/>
      <c r="AU1296" s="9"/>
      <c r="AV1296" s="9">
        <f t="shared" si="161"/>
        <v>-174720.86060192715</v>
      </c>
      <c r="AW1296" s="9"/>
      <c r="AX1296" s="9"/>
      <c r="AY1296" s="9"/>
      <c r="AZ1296" s="9"/>
      <c r="BA1296" s="20">
        <v>1291</v>
      </c>
      <c r="BB1296" s="20">
        <v>2017</v>
      </c>
      <c r="BC1296" s="20">
        <v>1942</v>
      </c>
      <c r="BD1296" s="21">
        <v>148.11000000000001</v>
      </c>
      <c r="BE1296" s="9">
        <f t="shared" si="166"/>
        <v>-81479.795501057059</v>
      </c>
      <c r="BF1296" s="9">
        <v>2167278.6538999998</v>
      </c>
      <c r="BG1296" s="9">
        <v>33412.713799999998</v>
      </c>
      <c r="BH1296" s="9">
        <v>191737.95560000002</v>
      </c>
      <c r="BI1296" s="9">
        <v>75422.647103339594</v>
      </c>
      <c r="BJ1296" s="9">
        <v>347145.85730000003</v>
      </c>
      <c r="BK1296" s="9">
        <v>43208.243451939663</v>
      </c>
      <c r="BL1296" s="9">
        <v>2853269.3797524567</v>
      </c>
      <c r="BM1296" s="9">
        <f t="shared" si="167"/>
        <v>303937.61384806037</v>
      </c>
      <c r="BN1296" s="9"/>
      <c r="BO1296" s="9"/>
      <c r="BP1296" s="9"/>
      <c r="BQ1296" s="9"/>
      <c r="BR1296" s="9"/>
      <c r="BS1296" s="9"/>
      <c r="BT1296" s="9"/>
      <c r="BU1296" s="9"/>
      <c r="BV1296" s="9">
        <f t="shared" si="162"/>
        <v>-81479.795501057059</v>
      </c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</row>
    <row r="1297" spans="1:117">
      <c r="A1297" s="8">
        <v>1292</v>
      </c>
      <c r="B1297" s="20">
        <v>2015</v>
      </c>
      <c r="C1297" s="20">
        <v>1996</v>
      </c>
      <c r="D1297" s="21">
        <v>138.54</v>
      </c>
      <c r="E1297" s="9">
        <v>123322.6257</v>
      </c>
      <c r="F1297" s="9">
        <v>2034688.1749</v>
      </c>
      <c r="G1297" s="9">
        <v>77366.129400000005</v>
      </c>
      <c r="H1297" s="9">
        <v>380306.27409999998</v>
      </c>
      <c r="I1297" s="9">
        <v>73356.1685</v>
      </c>
      <c r="J1297" s="9">
        <v>141585.5889</v>
      </c>
      <c r="K1297" s="9">
        <v>0</v>
      </c>
      <c r="L1297" s="9">
        <v>2583979.7100999998</v>
      </c>
      <c r="M1297" s="9">
        <f t="shared" si="163"/>
        <v>141585.5889</v>
      </c>
      <c r="N1297" s="9"/>
      <c r="O1297" s="9"/>
      <c r="P1297" s="9"/>
      <c r="Q1297" s="9"/>
      <c r="R1297" s="9"/>
      <c r="S1297" s="9"/>
      <c r="T1297" s="9"/>
      <c r="U1297" s="9"/>
      <c r="V1297" s="9">
        <f t="shared" si="160"/>
        <v>391884.62570000003</v>
      </c>
      <c r="W1297" s="9"/>
      <c r="X1297" s="9"/>
      <c r="Y1297" s="9"/>
      <c r="Z1297" s="9"/>
      <c r="AA1297" s="8">
        <v>1292</v>
      </c>
      <c r="AB1297" s="20">
        <v>2016</v>
      </c>
      <c r="AC1297" s="20">
        <v>1977</v>
      </c>
      <c r="AD1297" s="21">
        <v>137.30000000000001</v>
      </c>
      <c r="AE1297" s="9">
        <f t="shared" si="164"/>
        <v>-210110.47640192648</v>
      </c>
      <c r="AF1297" s="9">
        <v>2143139.6721000001</v>
      </c>
      <c r="AG1297" s="9">
        <v>33508.915200000003</v>
      </c>
      <c r="AH1297" s="9">
        <v>190250.91079999998</v>
      </c>
      <c r="AI1297" s="9">
        <v>132608.14989999999</v>
      </c>
      <c r="AJ1297" s="9">
        <v>107490.6486</v>
      </c>
      <c r="AK1297" s="9">
        <v>61655.953517527174</v>
      </c>
      <c r="AL1297" s="9">
        <v>2755452.8194843996</v>
      </c>
      <c r="AM1297" s="9">
        <f t="shared" si="165"/>
        <v>45834.695082472826</v>
      </c>
      <c r="AN1297" s="9"/>
      <c r="AO1297" s="9"/>
      <c r="AP1297" s="9"/>
      <c r="AQ1297" s="9"/>
      <c r="AR1297" s="9"/>
      <c r="AS1297" s="9"/>
      <c r="AT1297" s="9"/>
      <c r="AU1297" s="9"/>
      <c r="AV1297" s="9">
        <f t="shared" si="161"/>
        <v>-210110.47640192648</v>
      </c>
      <c r="AW1297" s="9"/>
      <c r="AX1297" s="9"/>
      <c r="AY1297" s="9"/>
      <c r="AZ1297" s="9"/>
      <c r="BA1297" s="20">
        <v>1292</v>
      </c>
      <c r="BB1297" s="20">
        <v>2017</v>
      </c>
      <c r="BC1297" s="20">
        <v>1978</v>
      </c>
      <c r="BD1297" s="21">
        <v>107.46</v>
      </c>
      <c r="BE1297" s="9">
        <f t="shared" si="166"/>
        <v>-56693.090006581508</v>
      </c>
      <c r="BF1297" s="9">
        <v>2169260.1115000001</v>
      </c>
      <c r="BG1297" s="9">
        <v>33412.713799999998</v>
      </c>
      <c r="BH1297" s="9">
        <v>192265.63680000001</v>
      </c>
      <c r="BI1297" s="9">
        <v>73440.273597814798</v>
      </c>
      <c r="BJ1297" s="9">
        <v>376646.44330000004</v>
      </c>
      <c r="BK1297" s="9">
        <v>45354.444351939659</v>
      </c>
      <c r="BL1297" s="9">
        <v>2856363.8246524567</v>
      </c>
      <c r="BM1297" s="9">
        <f t="shared" si="167"/>
        <v>331291.99894806038</v>
      </c>
      <c r="BN1297" s="9"/>
      <c r="BO1297" s="9"/>
      <c r="BP1297" s="9"/>
      <c r="BQ1297" s="9"/>
      <c r="BR1297" s="9"/>
      <c r="BS1297" s="9"/>
      <c r="BT1297" s="9"/>
      <c r="BU1297" s="9"/>
      <c r="BV1297" s="9">
        <f t="shared" si="162"/>
        <v>-56693.090006581508</v>
      </c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</row>
    <row r="1298" spans="1:117">
      <c r="A1298" s="8">
        <v>1293</v>
      </c>
      <c r="B1298" s="20">
        <v>2015</v>
      </c>
      <c r="C1298" s="20">
        <v>1972</v>
      </c>
      <c r="D1298" s="21">
        <v>151.79</v>
      </c>
      <c r="E1298" s="9">
        <v>15578.6037</v>
      </c>
      <c r="F1298" s="9">
        <v>2027606.7990999999</v>
      </c>
      <c r="G1298" s="9">
        <v>77366.129400000005</v>
      </c>
      <c r="H1298" s="9">
        <v>379549.56900000002</v>
      </c>
      <c r="I1298" s="9">
        <v>76197.984400000001</v>
      </c>
      <c r="J1298" s="9">
        <v>33172.541599999997</v>
      </c>
      <c r="K1298" s="9">
        <v>8399.2685000000001</v>
      </c>
      <c r="L1298" s="9">
        <v>2569915.1513</v>
      </c>
      <c r="M1298" s="9">
        <f t="shared" si="163"/>
        <v>24773.273099999999</v>
      </c>
      <c r="N1298" s="9"/>
      <c r="O1298" s="9"/>
      <c r="P1298" s="9"/>
      <c r="Q1298" s="9"/>
      <c r="R1298" s="9"/>
      <c r="S1298" s="9"/>
      <c r="T1298" s="9"/>
      <c r="U1298" s="9"/>
      <c r="V1298" s="9">
        <f t="shared" si="160"/>
        <v>284140.60370000004</v>
      </c>
      <c r="W1298" s="9"/>
      <c r="X1298" s="9"/>
      <c r="Y1298" s="9"/>
      <c r="Z1298" s="9"/>
      <c r="AA1298" s="8">
        <v>1293</v>
      </c>
      <c r="AB1298" s="20">
        <v>2016</v>
      </c>
      <c r="AC1298" s="20">
        <v>2003</v>
      </c>
      <c r="AD1298" s="21">
        <v>113.28</v>
      </c>
      <c r="AE1298" s="9">
        <f t="shared" si="164"/>
        <v>-121903.07320192689</v>
      </c>
      <c r="AF1298" s="9">
        <v>2127968.2521000002</v>
      </c>
      <c r="AG1298" s="9">
        <v>33508.915200000003</v>
      </c>
      <c r="AH1298" s="9">
        <v>198375.78349999999</v>
      </c>
      <c r="AI1298" s="9">
        <v>102084.9262</v>
      </c>
      <c r="AJ1298" s="9">
        <v>236744.39320000002</v>
      </c>
      <c r="AK1298" s="9">
        <v>49297.835917527176</v>
      </c>
      <c r="AL1298" s="9">
        <v>2771287.5074843997</v>
      </c>
      <c r="AM1298" s="9">
        <f t="shared" si="165"/>
        <v>187446.55728247284</v>
      </c>
      <c r="AN1298" s="9"/>
      <c r="AO1298" s="9"/>
      <c r="AP1298" s="9"/>
      <c r="AQ1298" s="9"/>
      <c r="AR1298" s="9"/>
      <c r="AS1298" s="9"/>
      <c r="AT1298" s="9"/>
      <c r="AU1298" s="9"/>
      <c r="AV1298" s="9">
        <f t="shared" si="161"/>
        <v>-121903.07320192689</v>
      </c>
      <c r="AW1298" s="9"/>
      <c r="AX1298" s="9"/>
      <c r="AY1298" s="9"/>
      <c r="AZ1298" s="9"/>
      <c r="BA1298" s="20">
        <v>1293</v>
      </c>
      <c r="BB1298" s="20">
        <v>2017</v>
      </c>
      <c r="BC1298" s="20">
        <v>2004</v>
      </c>
      <c r="BD1298" s="21">
        <v>109.88</v>
      </c>
      <c r="BE1298" s="9">
        <f t="shared" si="166"/>
        <v>-202048.14529334987</v>
      </c>
      <c r="BF1298" s="9">
        <v>2178562.5480999998</v>
      </c>
      <c r="BG1298" s="9">
        <v>33412.713799999998</v>
      </c>
      <c r="BH1298" s="9">
        <v>187422.38750000001</v>
      </c>
      <c r="BI1298" s="9">
        <v>91635.215011046894</v>
      </c>
      <c r="BJ1298" s="9">
        <v>215657.01079999999</v>
      </c>
      <c r="BK1298" s="9">
        <v>66925.424651939655</v>
      </c>
      <c r="BL1298" s="9">
        <v>2841812.5958524565</v>
      </c>
      <c r="BM1298" s="9">
        <f t="shared" si="167"/>
        <v>148731.58614806033</v>
      </c>
      <c r="BN1298" s="9"/>
      <c r="BO1298" s="9"/>
      <c r="BP1298" s="9"/>
      <c r="BQ1298" s="9"/>
      <c r="BR1298" s="9"/>
      <c r="BS1298" s="9"/>
      <c r="BT1298" s="9"/>
      <c r="BU1298" s="9"/>
      <c r="BV1298" s="9">
        <f t="shared" si="162"/>
        <v>-202048.14529334987</v>
      </c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R1298" s="4"/>
      <c r="CS1298" s="4"/>
      <c r="CT1298" s="4"/>
      <c r="CU1298" s="4"/>
      <c r="CV1298" s="4"/>
      <c r="CW1298" s="4"/>
      <c r="CX1298" s="4"/>
      <c r="CY1298" s="4"/>
      <c r="CZ1298" s="4"/>
      <c r="DA1298" s="4"/>
      <c r="DB1298" s="4"/>
      <c r="DC1298" s="4"/>
      <c r="DD1298" s="4"/>
      <c r="DE1298" s="4"/>
      <c r="DF1298" s="4"/>
      <c r="DG1298" s="4"/>
      <c r="DH1298" s="4"/>
      <c r="DI1298" s="4"/>
      <c r="DJ1298" s="4"/>
      <c r="DK1298" s="4"/>
      <c r="DL1298" s="4"/>
      <c r="DM1298" s="4"/>
    </row>
    <row r="1299" spans="1:117">
      <c r="A1299" s="8">
        <v>1294</v>
      </c>
      <c r="B1299" s="20">
        <v>2015</v>
      </c>
      <c r="C1299" s="20">
        <v>1965</v>
      </c>
      <c r="D1299" s="21">
        <v>125.74</v>
      </c>
      <c r="E1299" s="9">
        <v>55674.408499999998</v>
      </c>
      <c r="F1299" s="9">
        <v>2064689.1543000001</v>
      </c>
      <c r="G1299" s="9">
        <v>77366.129400000005</v>
      </c>
      <c r="H1299" s="9">
        <v>380155.02159999998</v>
      </c>
      <c r="I1299" s="9">
        <v>73924.199399999998</v>
      </c>
      <c r="J1299" s="9">
        <v>40232.086199999998</v>
      </c>
      <c r="K1299" s="9">
        <v>9072.4014999999999</v>
      </c>
      <c r="L1299" s="9">
        <v>2571619.7807999998</v>
      </c>
      <c r="M1299" s="9">
        <f t="shared" si="163"/>
        <v>31159.684699999998</v>
      </c>
      <c r="N1299" s="9"/>
      <c r="O1299" s="9"/>
      <c r="P1299" s="9"/>
      <c r="Q1299" s="9"/>
      <c r="R1299" s="9"/>
      <c r="S1299" s="9"/>
      <c r="T1299" s="9"/>
      <c r="U1299" s="9"/>
      <c r="V1299" s="9">
        <f t="shared" si="160"/>
        <v>324236.40850000002</v>
      </c>
      <c r="W1299" s="9"/>
      <c r="X1299" s="9"/>
      <c r="Y1299" s="9"/>
      <c r="Z1299" s="9"/>
      <c r="AA1299" s="8">
        <v>1294</v>
      </c>
      <c r="AB1299" s="20">
        <v>2016</v>
      </c>
      <c r="AC1299" s="20">
        <v>1961</v>
      </c>
      <c r="AD1299" s="21">
        <v>125.72</v>
      </c>
      <c r="AE1299" s="9">
        <f t="shared" si="164"/>
        <v>93999.474098073784</v>
      </c>
      <c r="AF1299" s="9">
        <v>2199658.1449000002</v>
      </c>
      <c r="AG1299" s="9">
        <v>33508.915200000003</v>
      </c>
      <c r="AH1299" s="9">
        <v>204191.6544</v>
      </c>
      <c r="AI1299" s="9">
        <v>80236.076100000006</v>
      </c>
      <c r="AJ1299" s="9">
        <v>380743.10600000003</v>
      </c>
      <c r="AK1299" s="9">
        <v>18220.354117527171</v>
      </c>
      <c r="AL1299" s="9">
        <v>2786118.0683843996</v>
      </c>
      <c r="AM1299" s="9">
        <f t="shared" si="165"/>
        <v>362522.75188247283</v>
      </c>
      <c r="AN1299" s="9"/>
      <c r="AO1299" s="9"/>
      <c r="AP1299" s="9"/>
      <c r="AQ1299" s="9"/>
      <c r="AR1299" s="9"/>
      <c r="AS1299" s="9"/>
      <c r="AT1299" s="9"/>
      <c r="AU1299" s="9"/>
      <c r="AV1299" s="9">
        <f t="shared" si="161"/>
        <v>93999.474098073784</v>
      </c>
      <c r="AW1299" s="9"/>
      <c r="AX1299" s="9"/>
      <c r="AY1299" s="9"/>
      <c r="AZ1299" s="9"/>
      <c r="BA1299" s="20">
        <v>1294</v>
      </c>
      <c r="BB1299" s="20">
        <v>2017</v>
      </c>
      <c r="BC1299" s="20">
        <v>1962</v>
      </c>
      <c r="BD1299" s="21">
        <v>128.33000000000001</v>
      </c>
      <c r="BE1299" s="9">
        <f t="shared" si="166"/>
        <v>-78355.524536538403</v>
      </c>
      <c r="BF1299" s="9">
        <v>2236060.9506000001</v>
      </c>
      <c r="BG1299" s="9">
        <v>33412.713799999998</v>
      </c>
      <c r="BH1299" s="9">
        <v>189443.91820000001</v>
      </c>
      <c r="BI1299" s="9">
        <v>84040.802667857002</v>
      </c>
      <c r="BJ1299" s="9">
        <v>291306.28770000004</v>
      </c>
      <c r="BK1299" s="9">
        <v>57161.343151939662</v>
      </c>
      <c r="BL1299" s="9">
        <v>2855458.8543524565</v>
      </c>
      <c r="BM1299" s="9">
        <f t="shared" si="167"/>
        <v>234144.94454806039</v>
      </c>
      <c r="BN1299" s="9"/>
      <c r="BO1299" s="9"/>
      <c r="BP1299" s="9"/>
      <c r="BQ1299" s="9"/>
      <c r="BR1299" s="9"/>
      <c r="BS1299" s="9"/>
      <c r="BT1299" s="9"/>
      <c r="BU1299" s="9"/>
      <c r="BV1299" s="9">
        <f t="shared" si="162"/>
        <v>-78355.524536538403</v>
      </c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4"/>
      <c r="DE1299" s="4"/>
      <c r="DF1299" s="4"/>
      <c r="DG1299" s="4"/>
      <c r="DH1299" s="4"/>
      <c r="DI1299" s="4"/>
      <c r="DJ1299" s="4"/>
      <c r="DK1299" s="4"/>
      <c r="DL1299" s="4"/>
      <c r="DM1299" s="4"/>
    </row>
    <row r="1300" spans="1:117">
      <c r="A1300" s="8">
        <v>1295</v>
      </c>
      <c r="B1300" s="20">
        <v>2015</v>
      </c>
      <c r="C1300" s="20">
        <v>1973</v>
      </c>
      <c r="D1300" s="21">
        <v>71.05</v>
      </c>
      <c r="E1300" s="9">
        <v>10164.052900000001</v>
      </c>
      <c r="F1300" s="9">
        <v>2065050.8943</v>
      </c>
      <c r="G1300" s="9">
        <v>77366.129400000005</v>
      </c>
      <c r="H1300" s="9">
        <v>378782.81959999999</v>
      </c>
      <c r="I1300" s="9">
        <v>79077.521599999993</v>
      </c>
      <c r="J1300" s="9">
        <v>10227.181200000001</v>
      </c>
      <c r="K1300" s="9">
        <v>28292.861199999999</v>
      </c>
      <c r="L1300" s="9">
        <v>2572047.6318999999</v>
      </c>
      <c r="M1300" s="9">
        <f t="shared" si="163"/>
        <v>-18065.68</v>
      </c>
      <c r="N1300" s="9"/>
      <c r="O1300" s="9"/>
      <c r="P1300" s="9"/>
      <c r="Q1300" s="9"/>
      <c r="R1300" s="9"/>
      <c r="S1300" s="9"/>
      <c r="T1300" s="9"/>
      <c r="U1300" s="9"/>
      <c r="V1300" s="9">
        <f t="shared" si="160"/>
        <v>278726.05290000001</v>
      </c>
      <c r="W1300" s="9"/>
      <c r="X1300" s="9"/>
      <c r="Y1300" s="9"/>
      <c r="Z1300" s="9"/>
      <c r="AA1300" s="8">
        <v>1295</v>
      </c>
      <c r="AB1300" s="20">
        <v>2016</v>
      </c>
      <c r="AC1300" s="20">
        <v>1931</v>
      </c>
      <c r="AD1300" s="21">
        <v>132.94</v>
      </c>
      <c r="AE1300" s="9">
        <f t="shared" si="164"/>
        <v>-220232.33750192728</v>
      </c>
      <c r="AF1300" s="9">
        <v>2192965.9961999999</v>
      </c>
      <c r="AG1300" s="9">
        <v>33508.915200000003</v>
      </c>
      <c r="AH1300" s="9">
        <v>181234.2335</v>
      </c>
      <c r="AI1300" s="9">
        <v>166481.67249999999</v>
      </c>
      <c r="AJ1300" s="9">
        <v>132676.5974</v>
      </c>
      <c r="AK1300" s="9">
        <v>170004.11961752715</v>
      </c>
      <c r="AL1300" s="9">
        <v>2757095.6326843998</v>
      </c>
      <c r="AM1300" s="9">
        <f t="shared" si="165"/>
        <v>-37327.522217527148</v>
      </c>
      <c r="AN1300" s="9"/>
      <c r="AO1300" s="9"/>
      <c r="AP1300" s="9"/>
      <c r="AQ1300" s="9"/>
      <c r="AR1300" s="9"/>
      <c r="AS1300" s="9"/>
      <c r="AT1300" s="9"/>
      <c r="AU1300" s="9"/>
      <c r="AV1300" s="9">
        <f t="shared" si="161"/>
        <v>-220232.33750192728</v>
      </c>
      <c r="AW1300" s="9"/>
      <c r="AX1300" s="9"/>
      <c r="AY1300" s="9"/>
      <c r="AZ1300" s="9"/>
      <c r="BA1300" s="20">
        <v>1295</v>
      </c>
      <c r="BB1300" s="20">
        <v>2017</v>
      </c>
      <c r="BC1300" s="20">
        <v>1932</v>
      </c>
      <c r="BD1300" s="21">
        <v>141.41</v>
      </c>
      <c r="BE1300" s="9">
        <f t="shared" si="166"/>
        <v>-154862.96555160172</v>
      </c>
      <c r="BF1300" s="9">
        <v>2192037.0036999998</v>
      </c>
      <c r="BG1300" s="9">
        <v>33412.713799999998</v>
      </c>
      <c r="BH1300" s="9">
        <v>185345.2934</v>
      </c>
      <c r="BI1300" s="9">
        <v>99438.365952794498</v>
      </c>
      <c r="BJ1300" s="9">
        <v>313459.18160000001</v>
      </c>
      <c r="BK1300" s="9">
        <v>117380.43545193966</v>
      </c>
      <c r="BL1300" s="9">
        <v>2861175.0885524563</v>
      </c>
      <c r="BM1300" s="9">
        <f t="shared" si="167"/>
        <v>196078.74614806037</v>
      </c>
      <c r="BN1300" s="9"/>
      <c r="BO1300" s="9"/>
      <c r="BP1300" s="9"/>
      <c r="BQ1300" s="9"/>
      <c r="BR1300" s="9"/>
      <c r="BS1300" s="9"/>
      <c r="BT1300" s="9"/>
      <c r="BU1300" s="9"/>
      <c r="BV1300" s="9">
        <f t="shared" si="162"/>
        <v>-154862.96555160172</v>
      </c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4"/>
      <c r="CM1300" s="4"/>
      <c r="CR1300" s="4"/>
      <c r="CS1300" s="4"/>
      <c r="CT1300" s="4"/>
      <c r="CU1300" s="4"/>
      <c r="CV1300" s="4"/>
      <c r="CW1300" s="4"/>
      <c r="CX1300" s="4"/>
      <c r="CY1300" s="4"/>
      <c r="CZ1300" s="4"/>
      <c r="DA1300" s="4"/>
      <c r="DB1300" s="4"/>
      <c r="DC1300" s="4"/>
      <c r="DD1300" s="4"/>
      <c r="DE1300" s="4"/>
      <c r="DF1300" s="4"/>
      <c r="DG1300" s="4"/>
      <c r="DH1300" s="4"/>
      <c r="DI1300" s="4"/>
      <c r="DJ1300" s="4"/>
      <c r="DK1300" s="4"/>
      <c r="DL1300" s="4"/>
      <c r="DM1300" s="4"/>
    </row>
    <row r="1301" spans="1:117">
      <c r="A1301" s="8">
        <v>1296</v>
      </c>
      <c r="B1301" s="20">
        <v>2015</v>
      </c>
      <c r="C1301" s="20">
        <v>1951</v>
      </c>
      <c r="D1301" s="21">
        <v>124.93</v>
      </c>
      <c r="E1301" s="9">
        <v>51261.804300000003</v>
      </c>
      <c r="F1301" s="9">
        <v>2060905.6283</v>
      </c>
      <c r="G1301" s="9">
        <v>77366.129400000005</v>
      </c>
      <c r="H1301" s="9">
        <v>379387.87709999998</v>
      </c>
      <c r="I1301" s="9">
        <v>76805.220499999996</v>
      </c>
      <c r="J1301" s="9">
        <v>44893.242100000003</v>
      </c>
      <c r="K1301" s="9">
        <v>15541.8714</v>
      </c>
      <c r="L1301" s="9">
        <v>2572554.4216999998</v>
      </c>
      <c r="M1301" s="9">
        <f t="shared" si="163"/>
        <v>29351.370700000003</v>
      </c>
      <c r="N1301" s="9"/>
      <c r="O1301" s="9"/>
      <c r="P1301" s="9"/>
      <c r="Q1301" s="9"/>
      <c r="R1301" s="9"/>
      <c r="S1301" s="9"/>
      <c r="T1301" s="9"/>
      <c r="U1301" s="9"/>
      <c r="V1301" s="9">
        <f t="shared" si="160"/>
        <v>319823.80430000002</v>
      </c>
      <c r="W1301" s="9"/>
      <c r="X1301" s="9"/>
      <c r="Y1301" s="9"/>
      <c r="Z1301" s="9"/>
      <c r="AA1301" s="8">
        <v>1296</v>
      </c>
      <c r="AB1301" s="20">
        <v>2016</v>
      </c>
      <c r="AC1301" s="20">
        <v>1987</v>
      </c>
      <c r="AD1301" s="21">
        <v>96.42</v>
      </c>
      <c r="AE1301" s="9">
        <f t="shared" si="164"/>
        <v>-57863.907101926394</v>
      </c>
      <c r="AF1301" s="9">
        <v>2224953.0355000002</v>
      </c>
      <c r="AG1301" s="9">
        <v>33508.915200000003</v>
      </c>
      <c r="AH1301" s="9">
        <v>200697.27349999998</v>
      </c>
      <c r="AI1301" s="9">
        <v>93363.638000000006</v>
      </c>
      <c r="AJ1301" s="9">
        <v>222845.61380000002</v>
      </c>
      <c r="AK1301" s="9">
        <v>72428.403017527176</v>
      </c>
      <c r="AL1301" s="9">
        <v>2760803.9800843997</v>
      </c>
      <c r="AM1301" s="9">
        <f t="shared" si="165"/>
        <v>150417.21078247286</v>
      </c>
      <c r="AN1301" s="9"/>
      <c r="AO1301" s="9"/>
      <c r="AP1301" s="9"/>
      <c r="AQ1301" s="9"/>
      <c r="AR1301" s="9"/>
      <c r="AS1301" s="9"/>
      <c r="AT1301" s="9"/>
      <c r="AU1301" s="9"/>
      <c r="AV1301" s="9">
        <f t="shared" si="161"/>
        <v>-57863.907101926394</v>
      </c>
      <c r="AW1301" s="9"/>
      <c r="AX1301" s="9"/>
      <c r="AY1301" s="9"/>
      <c r="AZ1301" s="9"/>
      <c r="BA1301" s="20">
        <v>1296</v>
      </c>
      <c r="BB1301" s="20">
        <v>2017</v>
      </c>
      <c r="BC1301" s="20">
        <v>1988</v>
      </c>
      <c r="BD1301" s="21">
        <v>120.42</v>
      </c>
      <c r="BE1301" s="9">
        <f t="shared" si="166"/>
        <v>-303154.62477568351</v>
      </c>
      <c r="BF1301" s="9">
        <v>2243010.0218000002</v>
      </c>
      <c r="BG1301" s="9">
        <v>33412.713799999998</v>
      </c>
      <c r="BH1301" s="9">
        <v>175646.34530000002</v>
      </c>
      <c r="BI1301" s="9">
        <v>135875.018228712</v>
      </c>
      <c r="BJ1301" s="9">
        <v>129307.38559999999</v>
      </c>
      <c r="BK1301" s="9">
        <v>180229.03745193966</v>
      </c>
      <c r="BL1301" s="9">
        <v>2840177.0720524564</v>
      </c>
      <c r="BM1301" s="9">
        <f t="shared" si="167"/>
        <v>-50921.651851939663</v>
      </c>
      <c r="BN1301" s="9"/>
      <c r="BO1301" s="9"/>
      <c r="BP1301" s="9"/>
      <c r="BQ1301" s="9"/>
      <c r="BR1301" s="9"/>
      <c r="BS1301" s="9"/>
      <c r="BT1301" s="9"/>
      <c r="BU1301" s="9"/>
      <c r="BV1301" s="9">
        <f t="shared" si="162"/>
        <v>-303154.62477568351</v>
      </c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R1301" s="4"/>
      <c r="CS1301" s="4"/>
      <c r="CT1301" s="4"/>
      <c r="CU1301" s="4"/>
      <c r="CV1301" s="4"/>
      <c r="CW1301" s="4"/>
      <c r="CX1301" s="4"/>
      <c r="CY1301" s="4"/>
      <c r="CZ1301" s="4"/>
      <c r="DA1301" s="4"/>
      <c r="DB1301" s="4"/>
      <c r="DC1301" s="4"/>
      <c r="DD1301" s="4"/>
      <c r="DE1301" s="4"/>
      <c r="DF1301" s="4"/>
      <c r="DG1301" s="4"/>
      <c r="DH1301" s="4"/>
      <c r="DI1301" s="4"/>
      <c r="DJ1301" s="4"/>
      <c r="DK1301" s="4"/>
      <c r="DL1301" s="4"/>
      <c r="DM1301" s="4"/>
    </row>
    <row r="1302" spans="1:117">
      <c r="A1302" s="8">
        <v>1297</v>
      </c>
      <c r="B1302" s="20">
        <v>2015</v>
      </c>
      <c r="C1302" s="20">
        <v>1977</v>
      </c>
      <c r="D1302" s="21">
        <v>53.48</v>
      </c>
      <c r="E1302" s="9">
        <v>35819.351199999997</v>
      </c>
      <c r="F1302" s="9">
        <v>2077910.4238</v>
      </c>
      <c r="G1302" s="9">
        <v>77366.129400000005</v>
      </c>
      <c r="H1302" s="9">
        <v>380317.44219999999</v>
      </c>
      <c r="I1302" s="9">
        <v>73314.2264</v>
      </c>
      <c r="J1302" s="9">
        <v>23130.6335</v>
      </c>
      <c r="K1302" s="9">
        <v>25874.365399999999</v>
      </c>
      <c r="L1302" s="9">
        <v>2570345.1387</v>
      </c>
      <c r="M1302" s="9">
        <f t="shared" si="163"/>
        <v>-2743.7318999999989</v>
      </c>
      <c r="N1302" s="9"/>
      <c r="O1302" s="9"/>
      <c r="P1302" s="9"/>
      <c r="Q1302" s="9"/>
      <c r="R1302" s="9"/>
      <c r="S1302" s="9"/>
      <c r="T1302" s="9"/>
      <c r="U1302" s="9"/>
      <c r="V1302" s="9">
        <f t="shared" si="160"/>
        <v>304381.35120000003</v>
      </c>
      <c r="W1302" s="9"/>
      <c r="X1302" s="9"/>
      <c r="Y1302" s="9"/>
      <c r="Z1302" s="9"/>
      <c r="AA1302" s="8">
        <v>1297</v>
      </c>
      <c r="AB1302" s="20">
        <v>2016</v>
      </c>
      <c r="AC1302" s="20">
        <v>1949</v>
      </c>
      <c r="AD1302" s="21">
        <v>156.88</v>
      </c>
      <c r="AE1302" s="9">
        <f t="shared" si="164"/>
        <v>18965.584298073314</v>
      </c>
      <c r="AF1302" s="9">
        <v>2210454.3171999999</v>
      </c>
      <c r="AG1302" s="9">
        <v>33508.915200000003</v>
      </c>
      <c r="AH1302" s="9">
        <v>201456.40019999997</v>
      </c>
      <c r="AI1302" s="9">
        <v>90511.778699999995</v>
      </c>
      <c r="AJ1302" s="9">
        <v>317553.16560000001</v>
      </c>
      <c r="AK1302" s="9">
        <v>55242.549917527169</v>
      </c>
      <c r="AL1302" s="9">
        <v>2779276.4426843999</v>
      </c>
      <c r="AM1302" s="9">
        <f t="shared" si="165"/>
        <v>262310.61568247282</v>
      </c>
      <c r="AN1302" s="9"/>
      <c r="AO1302" s="9"/>
      <c r="AP1302" s="9"/>
      <c r="AQ1302" s="9"/>
      <c r="AR1302" s="9"/>
      <c r="AS1302" s="9"/>
      <c r="AT1302" s="9"/>
      <c r="AU1302" s="9"/>
      <c r="AV1302" s="9">
        <f t="shared" si="161"/>
        <v>18965.584298073314</v>
      </c>
      <c r="AW1302" s="9"/>
      <c r="AX1302" s="9"/>
      <c r="AY1302" s="9"/>
      <c r="AZ1302" s="9"/>
      <c r="BA1302" s="20">
        <v>1297</v>
      </c>
      <c r="BB1302" s="20">
        <v>2017</v>
      </c>
      <c r="BC1302" s="20">
        <v>1950</v>
      </c>
      <c r="BD1302" s="21">
        <v>163.12</v>
      </c>
      <c r="BE1302" s="9">
        <f t="shared" si="166"/>
        <v>84949.635354114231</v>
      </c>
      <c r="BF1302" s="9">
        <v>2201000.5854000002</v>
      </c>
      <c r="BG1302" s="9">
        <v>33412.713799999998</v>
      </c>
      <c r="BH1302" s="9">
        <v>191218.6667</v>
      </c>
      <c r="BI1302" s="9">
        <v>77373.4924585103</v>
      </c>
      <c r="BJ1302" s="9">
        <v>513727.42790000001</v>
      </c>
      <c r="BK1302" s="9">
        <v>48872.212851939665</v>
      </c>
      <c r="BL1302" s="9">
        <v>2882911.0380524565</v>
      </c>
      <c r="BM1302" s="9">
        <f t="shared" si="167"/>
        <v>464855.21504806034</v>
      </c>
      <c r="BN1302" s="9"/>
      <c r="BO1302" s="9"/>
      <c r="BP1302" s="9"/>
      <c r="BQ1302" s="9"/>
      <c r="BR1302" s="9"/>
      <c r="BS1302" s="9"/>
      <c r="BT1302" s="9"/>
      <c r="BU1302" s="9"/>
      <c r="BV1302" s="9">
        <f t="shared" si="162"/>
        <v>84949.635354114231</v>
      </c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4"/>
      <c r="CM1302" s="4"/>
      <c r="CR1302" s="4"/>
      <c r="CS1302" s="4"/>
      <c r="CT1302" s="4"/>
      <c r="CU1302" s="4"/>
      <c r="CV1302" s="4"/>
      <c r="CW1302" s="4"/>
      <c r="CX1302" s="4"/>
      <c r="CY1302" s="4"/>
      <c r="CZ1302" s="4"/>
      <c r="DA1302" s="4"/>
      <c r="DB1302" s="4"/>
      <c r="DC1302" s="4"/>
      <c r="DD1302" s="4"/>
      <c r="DE1302" s="4"/>
      <c r="DF1302" s="4"/>
      <c r="DG1302" s="4"/>
      <c r="DH1302" s="4"/>
      <c r="DI1302" s="4"/>
      <c r="DJ1302" s="4"/>
      <c r="DK1302" s="4"/>
      <c r="DL1302" s="4"/>
      <c r="DM1302" s="4"/>
    </row>
    <row r="1303" spans="1:117">
      <c r="A1303" s="8">
        <v>1298</v>
      </c>
      <c r="B1303" s="20">
        <v>2015</v>
      </c>
      <c r="C1303" s="20">
        <v>1983</v>
      </c>
      <c r="D1303" s="21">
        <v>122.32</v>
      </c>
      <c r="E1303" s="9">
        <v>63003.411999999997</v>
      </c>
      <c r="F1303" s="9">
        <v>2054834.1873999999</v>
      </c>
      <c r="G1303" s="9">
        <v>77366.129400000005</v>
      </c>
      <c r="H1303" s="9">
        <v>380509.73509999999</v>
      </c>
      <c r="I1303" s="9">
        <v>72592.068100000004</v>
      </c>
      <c r="J1303" s="9">
        <v>51717.492400000003</v>
      </c>
      <c r="K1303" s="9">
        <v>2285.3894</v>
      </c>
      <c r="L1303" s="9">
        <v>2571730.8108999999</v>
      </c>
      <c r="M1303" s="9">
        <f t="shared" si="163"/>
        <v>49432.103000000003</v>
      </c>
      <c r="N1303" s="9"/>
      <c r="O1303" s="9"/>
      <c r="P1303" s="9"/>
      <c r="Q1303" s="9"/>
      <c r="R1303" s="9"/>
      <c r="S1303" s="9"/>
      <c r="T1303" s="9"/>
      <c r="U1303" s="9"/>
      <c r="V1303" s="9">
        <f t="shared" si="160"/>
        <v>331565.41200000001</v>
      </c>
      <c r="W1303" s="9"/>
      <c r="X1303" s="9"/>
      <c r="Y1303" s="9"/>
      <c r="Z1303" s="9"/>
      <c r="AA1303" s="8">
        <v>1298</v>
      </c>
      <c r="AB1303" s="20">
        <v>2016</v>
      </c>
      <c r="AC1303" s="20">
        <v>1973</v>
      </c>
      <c r="AD1303" s="21">
        <v>193.28</v>
      </c>
      <c r="AE1303" s="9">
        <f t="shared" si="164"/>
        <v>-85527.018401926849</v>
      </c>
      <c r="AF1303" s="9">
        <v>2191348.9945999999</v>
      </c>
      <c r="AG1303" s="9">
        <v>33508.915200000003</v>
      </c>
      <c r="AH1303" s="9">
        <v>200698.56139999998</v>
      </c>
      <c r="AI1303" s="9">
        <v>93358.799599999998</v>
      </c>
      <c r="AJ1303" s="9">
        <v>193611.09400000001</v>
      </c>
      <c r="AK1303" s="9">
        <v>41073.658617527166</v>
      </c>
      <c r="AL1303" s="9">
        <v>2756979.7245843997</v>
      </c>
      <c r="AM1303" s="9">
        <f t="shared" si="165"/>
        <v>152537.43538247285</v>
      </c>
      <c r="AN1303" s="9"/>
      <c r="AO1303" s="9"/>
      <c r="AP1303" s="9"/>
      <c r="AQ1303" s="9"/>
      <c r="AR1303" s="9"/>
      <c r="AS1303" s="9"/>
      <c r="AT1303" s="9"/>
      <c r="AU1303" s="9"/>
      <c r="AV1303" s="9">
        <f t="shared" si="161"/>
        <v>-85527.018401926849</v>
      </c>
      <c r="AW1303" s="9"/>
      <c r="AX1303" s="9"/>
      <c r="AY1303" s="9"/>
      <c r="AZ1303" s="9"/>
      <c r="BA1303" s="20">
        <v>1298</v>
      </c>
      <c r="BB1303" s="20">
        <v>2017</v>
      </c>
      <c r="BC1303" s="20">
        <v>1974</v>
      </c>
      <c r="BD1303" s="21">
        <v>139.1</v>
      </c>
      <c r="BE1303" s="9">
        <f t="shared" si="166"/>
        <v>118842.57291265903</v>
      </c>
      <c r="BF1303" s="9">
        <v>2242170.5685000001</v>
      </c>
      <c r="BG1303" s="9">
        <v>33412.713799999998</v>
      </c>
      <c r="BH1303" s="9">
        <v>192835.96720000001</v>
      </c>
      <c r="BI1303" s="9">
        <v>71297.677217055098</v>
      </c>
      <c r="BJ1303" s="9">
        <v>520146.01120000001</v>
      </c>
      <c r="BK1303" s="9">
        <v>44859.091751939661</v>
      </c>
      <c r="BL1303" s="9">
        <v>2896161.2732524564</v>
      </c>
      <c r="BM1303" s="9">
        <f t="shared" si="167"/>
        <v>475286.91944806033</v>
      </c>
      <c r="BN1303" s="9"/>
      <c r="BO1303" s="9"/>
      <c r="BP1303" s="9"/>
      <c r="BQ1303" s="9"/>
      <c r="BR1303" s="9"/>
      <c r="BS1303" s="9"/>
      <c r="BT1303" s="9"/>
      <c r="BU1303" s="9"/>
      <c r="BV1303" s="9">
        <f t="shared" si="162"/>
        <v>118842.57291265903</v>
      </c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4"/>
      <c r="DE1303" s="4"/>
      <c r="DF1303" s="4"/>
      <c r="DG1303" s="4"/>
      <c r="DH1303" s="4"/>
      <c r="DI1303" s="4"/>
      <c r="DJ1303" s="4"/>
      <c r="DK1303" s="4"/>
      <c r="DL1303" s="4"/>
      <c r="DM1303" s="4"/>
    </row>
    <row r="1304" spans="1:117">
      <c r="A1304" s="8">
        <v>1299</v>
      </c>
      <c r="B1304" s="20">
        <v>2015</v>
      </c>
      <c r="C1304" s="20">
        <v>2002</v>
      </c>
      <c r="D1304" s="21">
        <v>106.1</v>
      </c>
      <c r="E1304" s="9">
        <v>68276.762600000002</v>
      </c>
      <c r="F1304" s="9">
        <v>2052926.7614</v>
      </c>
      <c r="G1304" s="9">
        <v>77366.129400000005</v>
      </c>
      <c r="H1304" s="9">
        <v>380811.57559999998</v>
      </c>
      <c r="I1304" s="9">
        <v>71458.501999999993</v>
      </c>
      <c r="J1304" s="9">
        <v>64783.289700000001</v>
      </c>
      <c r="K1304" s="9">
        <v>6271.6958000000004</v>
      </c>
      <c r="L1304" s="9">
        <v>2572797.7996999999</v>
      </c>
      <c r="M1304" s="9">
        <f t="shared" si="163"/>
        <v>58511.5939</v>
      </c>
      <c r="N1304" s="9"/>
      <c r="O1304" s="9"/>
      <c r="P1304" s="9"/>
      <c r="Q1304" s="9"/>
      <c r="R1304" s="9"/>
      <c r="S1304" s="9"/>
      <c r="T1304" s="9"/>
      <c r="U1304" s="9"/>
      <c r="V1304" s="9">
        <f t="shared" si="160"/>
        <v>336838.76260000002</v>
      </c>
      <c r="W1304" s="9"/>
      <c r="X1304" s="9"/>
      <c r="Y1304" s="9"/>
      <c r="Z1304" s="9"/>
      <c r="AA1304" s="8">
        <v>1299</v>
      </c>
      <c r="AB1304" s="20">
        <v>2016</v>
      </c>
      <c r="AC1304" s="20">
        <v>1977</v>
      </c>
      <c r="AD1304" s="21">
        <v>137.30000000000001</v>
      </c>
      <c r="AE1304" s="9">
        <f t="shared" si="164"/>
        <v>-229259.50700192666</v>
      </c>
      <c r="AF1304" s="9">
        <v>2191749.7494999999</v>
      </c>
      <c r="AG1304" s="9">
        <v>33508.915200000003</v>
      </c>
      <c r="AH1304" s="9">
        <v>190759.9013</v>
      </c>
      <c r="AI1304" s="9">
        <v>130695.9933</v>
      </c>
      <c r="AJ1304" s="9">
        <v>69644.360700000005</v>
      </c>
      <c r="AK1304" s="9">
        <v>90175.825817527177</v>
      </c>
      <c r="AL1304" s="9">
        <v>2755442.6011843998</v>
      </c>
      <c r="AM1304" s="9">
        <f t="shared" si="165"/>
        <v>-20531.465117527172</v>
      </c>
      <c r="AN1304" s="9"/>
      <c r="AO1304" s="9"/>
      <c r="AP1304" s="9"/>
      <c r="AQ1304" s="9"/>
      <c r="AR1304" s="9"/>
      <c r="AS1304" s="9"/>
      <c r="AT1304" s="9"/>
      <c r="AU1304" s="9"/>
      <c r="AV1304" s="9">
        <f t="shared" si="161"/>
        <v>-229259.50700192666</v>
      </c>
      <c r="AW1304" s="9"/>
      <c r="AX1304" s="9"/>
      <c r="AY1304" s="9"/>
      <c r="AZ1304" s="9"/>
      <c r="BA1304" s="20">
        <v>1299</v>
      </c>
      <c r="BB1304" s="20">
        <v>2017</v>
      </c>
      <c r="BC1304" s="20">
        <v>1978</v>
      </c>
      <c r="BD1304" s="21">
        <v>107.46</v>
      </c>
      <c r="BE1304" s="9">
        <f t="shared" si="166"/>
        <v>-62463.021751680411</v>
      </c>
      <c r="BF1304" s="9">
        <v>2257083.7277000002</v>
      </c>
      <c r="BG1304" s="9">
        <v>33412.713799999998</v>
      </c>
      <c r="BH1304" s="9">
        <v>192009.58259999999</v>
      </c>
      <c r="BI1304" s="9">
        <v>74402.208552715805</v>
      </c>
      <c r="BJ1304" s="9">
        <v>284160.4852</v>
      </c>
      <c r="BK1304" s="9">
        <v>53655.511851939664</v>
      </c>
      <c r="BL1304" s="9">
        <v>2849876.2277524564</v>
      </c>
      <c r="BM1304" s="9">
        <f t="shared" si="167"/>
        <v>230504.97334806033</v>
      </c>
      <c r="BN1304" s="9"/>
      <c r="BO1304" s="9"/>
      <c r="BP1304" s="9"/>
      <c r="BQ1304" s="9"/>
      <c r="BR1304" s="9"/>
      <c r="BS1304" s="9"/>
      <c r="BT1304" s="9"/>
      <c r="BU1304" s="9"/>
      <c r="BV1304" s="9">
        <f t="shared" si="162"/>
        <v>-62463.021751680411</v>
      </c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R1304" s="4"/>
      <c r="CS1304" s="4"/>
      <c r="CT1304" s="4"/>
      <c r="CU1304" s="4"/>
      <c r="CV1304" s="4"/>
      <c r="CW1304" s="4"/>
      <c r="CX1304" s="4"/>
      <c r="CY1304" s="4"/>
      <c r="CZ1304" s="4"/>
      <c r="DA1304" s="4"/>
      <c r="DB1304" s="4"/>
      <c r="DC1304" s="4"/>
      <c r="DD1304" s="4"/>
      <c r="DE1304" s="4"/>
      <c r="DF1304" s="4"/>
      <c r="DG1304" s="4"/>
      <c r="DH1304" s="4"/>
      <c r="DI1304" s="4"/>
      <c r="DJ1304" s="4"/>
      <c r="DK1304" s="4"/>
      <c r="DL1304" s="4"/>
      <c r="DM1304" s="4"/>
    </row>
    <row r="1305" spans="1:117">
      <c r="A1305" s="8">
        <v>1300</v>
      </c>
      <c r="B1305" s="20">
        <v>2015</v>
      </c>
      <c r="C1305" s="20">
        <v>1949</v>
      </c>
      <c r="D1305" s="21">
        <v>102.46</v>
      </c>
      <c r="E1305" s="9">
        <v>36738.668899999997</v>
      </c>
      <c r="F1305" s="9">
        <v>2032691.1551000001</v>
      </c>
      <c r="G1305" s="9">
        <v>77366.129400000005</v>
      </c>
      <c r="H1305" s="9">
        <v>379703.36450000003</v>
      </c>
      <c r="I1305" s="9">
        <v>75620.403399999996</v>
      </c>
      <c r="J1305" s="9">
        <v>49456.963199999998</v>
      </c>
      <c r="K1305" s="9">
        <v>1953.3261</v>
      </c>
      <c r="L1305" s="9">
        <v>2576146.0205000001</v>
      </c>
      <c r="M1305" s="9">
        <f t="shared" si="163"/>
        <v>47503.6371</v>
      </c>
      <c r="N1305" s="9"/>
      <c r="O1305" s="9"/>
      <c r="P1305" s="9"/>
      <c r="Q1305" s="9"/>
      <c r="R1305" s="9"/>
      <c r="S1305" s="9"/>
      <c r="T1305" s="9"/>
      <c r="U1305" s="9"/>
      <c r="V1305" s="9">
        <f t="shared" si="160"/>
        <v>305300.66889999999</v>
      </c>
      <c r="W1305" s="9"/>
      <c r="X1305" s="9"/>
      <c r="Y1305" s="9"/>
      <c r="Z1305" s="9"/>
      <c r="AA1305" s="8">
        <v>1300</v>
      </c>
      <c r="AB1305" s="20">
        <v>2016</v>
      </c>
      <c r="AC1305" s="20">
        <v>1939</v>
      </c>
      <c r="AD1305" s="21">
        <v>108.27</v>
      </c>
      <c r="AE1305" s="9">
        <f t="shared" si="164"/>
        <v>-117267.6542019262</v>
      </c>
      <c r="AF1305" s="9">
        <v>2157921.2976000002</v>
      </c>
      <c r="AG1305" s="9">
        <v>33508.915200000003</v>
      </c>
      <c r="AH1305" s="9">
        <v>198594.65449999998</v>
      </c>
      <c r="AI1305" s="9">
        <v>101262.6798</v>
      </c>
      <c r="AJ1305" s="9">
        <v>193794.55290000001</v>
      </c>
      <c r="AK1305" s="9">
        <v>37867.295717527173</v>
      </c>
      <c r="AL1305" s="9">
        <v>2764482.4584843996</v>
      </c>
      <c r="AM1305" s="9">
        <f t="shared" si="165"/>
        <v>155927.25718247285</v>
      </c>
      <c r="AN1305" s="9"/>
      <c r="AO1305" s="9"/>
      <c r="AP1305" s="9"/>
      <c r="AQ1305" s="9"/>
      <c r="AR1305" s="9"/>
      <c r="AS1305" s="9"/>
      <c r="AT1305" s="9"/>
      <c r="AU1305" s="9"/>
      <c r="AV1305" s="9">
        <f t="shared" si="161"/>
        <v>-117267.6542019262</v>
      </c>
      <c r="AW1305" s="9"/>
      <c r="AX1305" s="9"/>
      <c r="AY1305" s="9"/>
      <c r="AZ1305" s="9"/>
      <c r="BA1305" s="20">
        <v>1300</v>
      </c>
      <c r="BB1305" s="20">
        <v>2017</v>
      </c>
      <c r="BC1305" s="20">
        <v>1940</v>
      </c>
      <c r="BD1305" s="21">
        <v>98.3</v>
      </c>
      <c r="BE1305" s="9">
        <f t="shared" si="166"/>
        <v>-159301.80920008011</v>
      </c>
      <c r="BF1305" s="9">
        <v>2178245.9120999998</v>
      </c>
      <c r="BG1305" s="9">
        <v>33412.713799999998</v>
      </c>
      <c r="BH1305" s="9">
        <v>186108.15830000001</v>
      </c>
      <c r="BI1305" s="9">
        <v>96572.463104316499</v>
      </c>
      <c r="BJ1305" s="9">
        <v>269226.78049999999</v>
      </c>
      <c r="BK1305" s="9">
        <v>70520.44805193966</v>
      </c>
      <c r="BL1305" s="9">
        <v>2852347.3889524564</v>
      </c>
      <c r="BM1305" s="9">
        <f t="shared" si="167"/>
        <v>198706.33244806033</v>
      </c>
      <c r="BN1305" s="9"/>
      <c r="BO1305" s="9"/>
      <c r="BP1305" s="9"/>
      <c r="BQ1305" s="9"/>
      <c r="BR1305" s="9"/>
      <c r="BS1305" s="9"/>
      <c r="BT1305" s="9"/>
      <c r="BU1305" s="9"/>
      <c r="BV1305" s="9">
        <f t="shared" si="162"/>
        <v>-159301.80920008011</v>
      </c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4"/>
      <c r="DE1305" s="4"/>
      <c r="DF1305" s="4"/>
      <c r="DG1305" s="4"/>
      <c r="DH1305" s="4"/>
      <c r="DI1305" s="4"/>
      <c r="DJ1305" s="4"/>
      <c r="DK1305" s="4"/>
      <c r="DL1305" s="4"/>
      <c r="DM1305" s="4"/>
    </row>
    <row r="1306" spans="1:117">
      <c r="A1306" s="8">
        <v>1301</v>
      </c>
      <c r="B1306" s="20">
        <v>2015</v>
      </c>
      <c r="C1306" s="20">
        <v>1953</v>
      </c>
      <c r="D1306" s="21">
        <v>106.8</v>
      </c>
      <c r="E1306" s="9">
        <v>61417.677600000003</v>
      </c>
      <c r="F1306" s="9">
        <v>2019861.7215</v>
      </c>
      <c r="G1306" s="9">
        <v>77366.129400000005</v>
      </c>
      <c r="H1306" s="9">
        <v>380433.6545</v>
      </c>
      <c r="I1306" s="9">
        <v>72877.789699999994</v>
      </c>
      <c r="J1306" s="9">
        <v>88996.032900000006</v>
      </c>
      <c r="K1306" s="9">
        <v>1453.9039</v>
      </c>
      <c r="L1306" s="9">
        <v>2576663.7464999999</v>
      </c>
      <c r="M1306" s="9">
        <f t="shared" si="163"/>
        <v>87542.129000000001</v>
      </c>
      <c r="N1306" s="9"/>
      <c r="O1306" s="9"/>
      <c r="P1306" s="9"/>
      <c r="Q1306" s="9"/>
      <c r="R1306" s="9"/>
      <c r="S1306" s="9"/>
      <c r="T1306" s="9"/>
      <c r="U1306" s="9"/>
      <c r="V1306" s="9">
        <f t="shared" si="160"/>
        <v>329979.6776</v>
      </c>
      <c r="W1306" s="9"/>
      <c r="X1306" s="9"/>
      <c r="Y1306" s="9"/>
      <c r="Z1306" s="9"/>
      <c r="AA1306" s="8">
        <v>1301</v>
      </c>
      <c r="AB1306" s="20">
        <v>2016</v>
      </c>
      <c r="AC1306" s="20">
        <v>1967</v>
      </c>
      <c r="AD1306" s="21">
        <v>128.53</v>
      </c>
      <c r="AE1306" s="9">
        <f t="shared" si="164"/>
        <v>152498.84809807362</v>
      </c>
      <c r="AF1306" s="9">
        <v>2177933.4470000002</v>
      </c>
      <c r="AG1306" s="9">
        <v>33508.915200000003</v>
      </c>
      <c r="AH1306" s="9">
        <v>204277.0569</v>
      </c>
      <c r="AI1306" s="9">
        <v>79915.239100000006</v>
      </c>
      <c r="AJ1306" s="9">
        <v>460746.12700000004</v>
      </c>
      <c r="AK1306" s="9">
        <v>13080.256317527172</v>
      </c>
      <c r="AL1306" s="9">
        <v>2790801.6807843996</v>
      </c>
      <c r="AM1306" s="9">
        <f t="shared" si="165"/>
        <v>447665.87068247289</v>
      </c>
      <c r="AN1306" s="9"/>
      <c r="AO1306" s="9"/>
      <c r="AP1306" s="9"/>
      <c r="AQ1306" s="9"/>
      <c r="AR1306" s="9"/>
      <c r="AS1306" s="9"/>
      <c r="AT1306" s="9"/>
      <c r="AU1306" s="9"/>
      <c r="AV1306" s="9">
        <f t="shared" si="161"/>
        <v>152498.84809807362</v>
      </c>
      <c r="AW1306" s="9"/>
      <c r="AX1306" s="9"/>
      <c r="AY1306" s="9"/>
      <c r="AZ1306" s="9"/>
      <c r="BA1306" s="20">
        <v>1301</v>
      </c>
      <c r="BB1306" s="20">
        <v>2017</v>
      </c>
      <c r="BC1306" s="20">
        <v>1968</v>
      </c>
      <c r="BD1306" s="21">
        <v>152.97999999999999</v>
      </c>
      <c r="BE1306" s="9">
        <f t="shared" si="166"/>
        <v>-19393.339238228276</v>
      </c>
      <c r="BF1306" s="9">
        <v>2172538.1775000002</v>
      </c>
      <c r="BG1306" s="9">
        <v>33412.713799999998</v>
      </c>
      <c r="BH1306" s="9">
        <v>192509.55970000001</v>
      </c>
      <c r="BI1306" s="9">
        <v>72523.913166167098</v>
      </c>
      <c r="BJ1306" s="9">
        <v>416973.23230000003</v>
      </c>
      <c r="BK1306" s="9">
        <v>44147.957751939663</v>
      </c>
      <c r="BL1306" s="9">
        <v>2863202.9779524566</v>
      </c>
      <c r="BM1306" s="9">
        <f t="shared" si="167"/>
        <v>372825.27454806038</v>
      </c>
      <c r="BN1306" s="9"/>
      <c r="BO1306" s="9"/>
      <c r="BP1306" s="9"/>
      <c r="BQ1306" s="9"/>
      <c r="BR1306" s="9"/>
      <c r="BS1306" s="9"/>
      <c r="BT1306" s="9"/>
      <c r="BU1306" s="9"/>
      <c r="BV1306" s="9">
        <f t="shared" si="162"/>
        <v>-19393.339238228276</v>
      </c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</row>
    <row r="1307" spans="1:117">
      <c r="A1307" s="8">
        <v>1302</v>
      </c>
      <c r="B1307" s="20">
        <v>2015</v>
      </c>
      <c r="C1307" s="20">
        <v>1957</v>
      </c>
      <c r="D1307" s="21">
        <v>112.95</v>
      </c>
      <c r="E1307" s="9">
        <v>59385.3295</v>
      </c>
      <c r="F1307" s="9">
        <v>2037381.4480999999</v>
      </c>
      <c r="G1307" s="9">
        <v>77366.129400000005</v>
      </c>
      <c r="H1307" s="9">
        <v>379529.33610000001</v>
      </c>
      <c r="I1307" s="9">
        <v>76273.969299999997</v>
      </c>
      <c r="J1307" s="9">
        <v>73187.407699999996</v>
      </c>
      <c r="K1307" s="9">
        <v>5627.7419</v>
      </c>
      <c r="L1307" s="9">
        <v>2578725.2193</v>
      </c>
      <c r="M1307" s="9">
        <f t="shared" si="163"/>
        <v>67559.665800000002</v>
      </c>
      <c r="N1307" s="9"/>
      <c r="O1307" s="9"/>
      <c r="P1307" s="9"/>
      <c r="Q1307" s="9"/>
      <c r="R1307" s="9"/>
      <c r="S1307" s="9"/>
      <c r="T1307" s="9"/>
      <c r="U1307" s="9"/>
      <c r="V1307" s="9">
        <f t="shared" si="160"/>
        <v>327947.32949999999</v>
      </c>
      <c r="W1307" s="9"/>
      <c r="X1307" s="9"/>
      <c r="Y1307" s="9"/>
      <c r="Z1307" s="9"/>
      <c r="AA1307" s="8">
        <v>1302</v>
      </c>
      <c r="AB1307" s="20">
        <v>2016</v>
      </c>
      <c r="AC1307" s="20">
        <v>1952</v>
      </c>
      <c r="AD1307" s="21">
        <v>132.01</v>
      </c>
      <c r="AE1307" s="9">
        <f t="shared" si="164"/>
        <v>157076.26309807319</v>
      </c>
      <c r="AF1307" s="9">
        <v>2152702.4147999999</v>
      </c>
      <c r="AG1307" s="9">
        <v>33508.915200000003</v>
      </c>
      <c r="AH1307" s="9">
        <v>204659.34319999997</v>
      </c>
      <c r="AI1307" s="9">
        <v>78479.08</v>
      </c>
      <c r="AJ1307" s="9">
        <v>496451.64939999999</v>
      </c>
      <c r="AK1307" s="9">
        <v>13993.67991752717</v>
      </c>
      <c r="AL1307" s="9">
        <v>2794731.4595843996</v>
      </c>
      <c r="AM1307" s="9">
        <f t="shared" si="165"/>
        <v>482457.96948247281</v>
      </c>
      <c r="AN1307" s="9"/>
      <c r="AO1307" s="9"/>
      <c r="AP1307" s="9"/>
      <c r="AQ1307" s="9"/>
      <c r="AR1307" s="9"/>
      <c r="AS1307" s="9"/>
      <c r="AT1307" s="9"/>
      <c r="AU1307" s="9"/>
      <c r="AV1307" s="9">
        <f t="shared" si="161"/>
        <v>157076.26309807319</v>
      </c>
      <c r="AW1307" s="9"/>
      <c r="AX1307" s="9"/>
      <c r="AY1307" s="9"/>
      <c r="AZ1307" s="9"/>
      <c r="BA1307" s="20">
        <v>1302</v>
      </c>
      <c r="BB1307" s="20">
        <v>2017</v>
      </c>
      <c r="BC1307" s="20">
        <v>1953</v>
      </c>
      <c r="BD1307" s="21">
        <v>154.11000000000001</v>
      </c>
      <c r="BE1307" s="9">
        <f t="shared" si="166"/>
        <v>-130313.2160260696</v>
      </c>
      <c r="BF1307" s="9">
        <v>2169048.9525000001</v>
      </c>
      <c r="BG1307" s="9">
        <v>33412.713799999998</v>
      </c>
      <c r="BH1307" s="9">
        <v>186920.10370000001</v>
      </c>
      <c r="BI1307" s="9">
        <v>93522.176278326704</v>
      </c>
      <c r="BJ1307" s="9">
        <v>309830.0822</v>
      </c>
      <c r="BK1307" s="9">
        <v>58772.690851939667</v>
      </c>
      <c r="BL1307" s="9">
        <v>2864274.5536524565</v>
      </c>
      <c r="BM1307" s="9">
        <f t="shared" si="167"/>
        <v>251057.39134806034</v>
      </c>
      <c r="BN1307" s="9"/>
      <c r="BO1307" s="9"/>
      <c r="BP1307" s="9"/>
      <c r="BQ1307" s="9"/>
      <c r="BR1307" s="9"/>
      <c r="BS1307" s="9"/>
      <c r="BT1307" s="9"/>
      <c r="BU1307" s="9"/>
      <c r="BV1307" s="9">
        <f t="shared" si="162"/>
        <v>-130313.2160260696</v>
      </c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4"/>
      <c r="DE1307" s="4"/>
      <c r="DF1307" s="4"/>
      <c r="DG1307" s="4"/>
      <c r="DH1307" s="4"/>
      <c r="DI1307" s="4"/>
      <c r="DJ1307" s="4"/>
      <c r="DK1307" s="4"/>
      <c r="DL1307" s="4"/>
      <c r="DM1307" s="4"/>
    </row>
    <row r="1308" spans="1:117">
      <c r="A1308" s="8">
        <v>1303</v>
      </c>
      <c r="B1308" s="20">
        <v>2015</v>
      </c>
      <c r="C1308" s="20">
        <v>1968</v>
      </c>
      <c r="D1308" s="21">
        <v>96.29</v>
      </c>
      <c r="E1308" s="9">
        <v>47361.688900000001</v>
      </c>
      <c r="F1308" s="9">
        <v>2052534.9044000001</v>
      </c>
      <c r="G1308" s="9">
        <v>77366.129400000005</v>
      </c>
      <c r="H1308" s="9">
        <v>380900.79629999999</v>
      </c>
      <c r="I1308" s="9">
        <v>71123.432499999995</v>
      </c>
      <c r="J1308" s="9">
        <v>48004.213600000003</v>
      </c>
      <c r="K1308" s="9">
        <v>14489.849200000001</v>
      </c>
      <c r="L1308" s="9">
        <v>2568077.9380000001</v>
      </c>
      <c r="M1308" s="9">
        <f t="shared" si="163"/>
        <v>33514.364400000006</v>
      </c>
      <c r="N1308" s="9"/>
      <c r="O1308" s="9"/>
      <c r="P1308" s="9"/>
      <c r="Q1308" s="9"/>
      <c r="R1308" s="9"/>
      <c r="S1308" s="9"/>
      <c r="T1308" s="9"/>
      <c r="U1308" s="9"/>
      <c r="V1308" s="9">
        <f t="shared" si="160"/>
        <v>315923.68890000001</v>
      </c>
      <c r="W1308" s="9"/>
      <c r="X1308" s="9"/>
      <c r="Y1308" s="9"/>
      <c r="Z1308" s="9"/>
      <c r="AA1308" s="8">
        <v>1303</v>
      </c>
      <c r="AB1308" s="20">
        <v>2016</v>
      </c>
      <c r="AC1308" s="20">
        <v>1947</v>
      </c>
      <c r="AD1308" s="21">
        <v>169.22</v>
      </c>
      <c r="AE1308" s="9">
        <f t="shared" si="164"/>
        <v>296342.78819807293</v>
      </c>
      <c r="AF1308" s="9">
        <v>2173903.3188</v>
      </c>
      <c r="AG1308" s="9">
        <v>33508.915200000003</v>
      </c>
      <c r="AH1308" s="9">
        <v>204084.4031</v>
      </c>
      <c r="AI1308" s="9">
        <v>80638.993700000006</v>
      </c>
      <c r="AJ1308" s="9">
        <v>607574.88989999995</v>
      </c>
      <c r="AK1308" s="9">
        <v>14072.75521752717</v>
      </c>
      <c r="AL1308" s="9">
        <v>2789294.9772843998</v>
      </c>
      <c r="AM1308" s="9">
        <f t="shared" si="165"/>
        <v>593502.1346824728</v>
      </c>
      <c r="AN1308" s="9"/>
      <c r="AO1308" s="9"/>
      <c r="AP1308" s="9"/>
      <c r="AQ1308" s="9"/>
      <c r="AR1308" s="9"/>
      <c r="AS1308" s="9"/>
      <c r="AT1308" s="9"/>
      <c r="AU1308" s="9"/>
      <c r="AV1308" s="9">
        <f t="shared" si="161"/>
        <v>296342.78819807293</v>
      </c>
      <c r="AW1308" s="9"/>
      <c r="AX1308" s="9"/>
      <c r="AY1308" s="9"/>
      <c r="AZ1308" s="9"/>
      <c r="BA1308" s="20">
        <v>1303</v>
      </c>
      <c r="BB1308" s="20">
        <v>2017</v>
      </c>
      <c r="BC1308" s="20">
        <v>1948</v>
      </c>
      <c r="BD1308" s="21">
        <v>128.72</v>
      </c>
      <c r="BE1308" s="9">
        <f t="shared" si="166"/>
        <v>184863.05667609256</v>
      </c>
      <c r="BF1308" s="9">
        <v>2199409.6819000002</v>
      </c>
      <c r="BG1308" s="9">
        <v>33412.713799999998</v>
      </c>
      <c r="BH1308" s="9">
        <v>193260.13159999999</v>
      </c>
      <c r="BI1308" s="9">
        <v>69704.192080488501</v>
      </c>
      <c r="BJ1308" s="9">
        <v>612722.75030000007</v>
      </c>
      <c r="BK1308" s="9">
        <v>39408.939151939659</v>
      </c>
      <c r="BL1308" s="9">
        <v>2884237.4738524565</v>
      </c>
      <c r="BM1308" s="9">
        <f t="shared" si="167"/>
        <v>573313.81114806037</v>
      </c>
      <c r="BN1308" s="9"/>
      <c r="BO1308" s="9"/>
      <c r="BP1308" s="9"/>
      <c r="BQ1308" s="9"/>
      <c r="BR1308" s="9"/>
      <c r="BS1308" s="9"/>
      <c r="BT1308" s="9"/>
      <c r="BU1308" s="9"/>
      <c r="BV1308" s="9">
        <f t="shared" si="162"/>
        <v>184863.05667609256</v>
      </c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4"/>
      <c r="CM1308" s="4"/>
      <c r="CR1308" s="4"/>
      <c r="CS1308" s="4"/>
      <c r="CT1308" s="4"/>
      <c r="CU1308" s="4"/>
      <c r="CV1308" s="4"/>
      <c r="CW1308" s="4"/>
      <c r="CX1308" s="4"/>
      <c r="CY1308" s="4"/>
      <c r="CZ1308" s="4"/>
      <c r="DA1308" s="4"/>
      <c r="DB1308" s="4"/>
      <c r="DC1308" s="4"/>
      <c r="DD1308" s="4"/>
      <c r="DE1308" s="4"/>
      <c r="DF1308" s="4"/>
      <c r="DG1308" s="4"/>
      <c r="DH1308" s="4"/>
      <c r="DI1308" s="4"/>
      <c r="DJ1308" s="4"/>
      <c r="DK1308" s="4"/>
      <c r="DL1308" s="4"/>
      <c r="DM1308" s="4"/>
    </row>
    <row r="1309" spans="1:117">
      <c r="A1309" s="8">
        <v>1304</v>
      </c>
      <c r="B1309" s="20">
        <v>2015</v>
      </c>
      <c r="C1309" s="20">
        <v>1952</v>
      </c>
      <c r="D1309" s="21">
        <v>113.3</v>
      </c>
      <c r="E1309" s="9">
        <v>47602.616499999996</v>
      </c>
      <c r="F1309" s="9">
        <v>2035381.6669000001</v>
      </c>
      <c r="G1309" s="9">
        <v>77366.129400000005</v>
      </c>
      <c r="H1309" s="9">
        <v>379890.77899999998</v>
      </c>
      <c r="I1309" s="9">
        <v>74916.565600000002</v>
      </c>
      <c r="J1309" s="9">
        <v>59921.188000000002</v>
      </c>
      <c r="K1309" s="9">
        <v>3872.2658000000001</v>
      </c>
      <c r="L1309" s="9">
        <v>2576001.4465999999</v>
      </c>
      <c r="M1309" s="9">
        <f t="shared" si="163"/>
        <v>56048.922200000001</v>
      </c>
      <c r="N1309" s="9"/>
      <c r="O1309" s="9"/>
      <c r="P1309" s="9"/>
      <c r="Q1309" s="9"/>
      <c r="R1309" s="9"/>
      <c r="S1309" s="9"/>
      <c r="T1309" s="9"/>
      <c r="U1309" s="9"/>
      <c r="V1309" s="9">
        <f t="shared" si="160"/>
        <v>316164.6165</v>
      </c>
      <c r="W1309" s="9"/>
      <c r="X1309" s="9"/>
      <c r="Y1309" s="9"/>
      <c r="Z1309" s="9"/>
      <c r="AA1309" s="8">
        <v>1304</v>
      </c>
      <c r="AB1309" s="20">
        <v>2016</v>
      </c>
      <c r="AC1309" s="20">
        <v>1986</v>
      </c>
      <c r="AD1309" s="21">
        <v>103.9</v>
      </c>
      <c r="AE1309" s="9">
        <f t="shared" si="164"/>
        <v>65077.961498073768</v>
      </c>
      <c r="AF1309" s="9">
        <v>2155472.2894000001</v>
      </c>
      <c r="AG1309" s="9">
        <v>33508.915200000003</v>
      </c>
      <c r="AH1309" s="9">
        <v>204506.13369999998</v>
      </c>
      <c r="AI1309" s="9">
        <v>79054.651800000007</v>
      </c>
      <c r="AJ1309" s="9">
        <v>393735.20110000001</v>
      </c>
      <c r="AK1309" s="9">
        <v>11726.40961752717</v>
      </c>
      <c r="AL1309" s="9">
        <v>2789472.8200843995</v>
      </c>
      <c r="AM1309" s="9">
        <f t="shared" si="165"/>
        <v>382008.79148247285</v>
      </c>
      <c r="AN1309" s="9"/>
      <c r="AO1309" s="9"/>
      <c r="AP1309" s="9"/>
      <c r="AQ1309" s="9"/>
      <c r="AR1309" s="9"/>
      <c r="AS1309" s="9"/>
      <c r="AT1309" s="9"/>
      <c r="AU1309" s="9"/>
      <c r="AV1309" s="9">
        <f t="shared" si="161"/>
        <v>65077.961498073768</v>
      </c>
      <c r="AW1309" s="9"/>
      <c r="AX1309" s="9"/>
      <c r="AY1309" s="9"/>
      <c r="AZ1309" s="9"/>
      <c r="BA1309" s="20">
        <v>1304</v>
      </c>
      <c r="BB1309" s="20">
        <v>2017</v>
      </c>
      <c r="BC1309" s="20">
        <v>1987</v>
      </c>
      <c r="BD1309" s="21">
        <v>96.42</v>
      </c>
      <c r="BE1309" s="9">
        <f t="shared" si="166"/>
        <v>-182326.74246329116</v>
      </c>
      <c r="BF1309" s="9">
        <v>2182569.4526</v>
      </c>
      <c r="BG1309" s="9">
        <v>33412.713799999998</v>
      </c>
      <c r="BH1309" s="9">
        <v>187141.86410000001</v>
      </c>
      <c r="BI1309" s="9">
        <v>92689.074841104695</v>
      </c>
      <c r="BJ1309" s="9">
        <v>246296.42789999998</v>
      </c>
      <c r="BK1309" s="9">
        <v>78900.335251939658</v>
      </c>
      <c r="BL1309" s="9">
        <v>2845535.9404524565</v>
      </c>
      <c r="BM1309" s="9">
        <f t="shared" si="167"/>
        <v>167396.09264806032</v>
      </c>
      <c r="BN1309" s="9"/>
      <c r="BO1309" s="9"/>
      <c r="BP1309" s="9"/>
      <c r="BQ1309" s="9"/>
      <c r="BR1309" s="9"/>
      <c r="BS1309" s="9"/>
      <c r="BT1309" s="9"/>
      <c r="BU1309" s="9"/>
      <c r="BV1309" s="9">
        <f t="shared" si="162"/>
        <v>-182326.74246329116</v>
      </c>
      <c r="BW1309" s="4"/>
      <c r="BX1309" s="4"/>
      <c r="BY1309" s="4"/>
      <c r="BZ1309" s="4"/>
      <c r="CA1309" s="4"/>
      <c r="CB1309" s="4"/>
      <c r="CC1309" s="4"/>
      <c r="CD1309" s="4"/>
      <c r="CE1309" s="4"/>
      <c r="CF1309" s="4"/>
      <c r="CG1309" s="4"/>
      <c r="CH1309" s="4"/>
      <c r="CI1309" s="4"/>
      <c r="CJ1309" s="4"/>
      <c r="CK1309" s="4"/>
      <c r="CL1309" s="4"/>
      <c r="CM1309" s="4"/>
      <c r="CR1309" s="4"/>
      <c r="CS1309" s="4"/>
      <c r="CT1309" s="4"/>
      <c r="CU1309" s="4"/>
      <c r="CV1309" s="4"/>
      <c r="CW1309" s="4"/>
      <c r="CX1309" s="4"/>
      <c r="CY1309" s="4"/>
      <c r="CZ1309" s="4"/>
      <c r="DA1309" s="4"/>
      <c r="DB1309" s="4"/>
      <c r="DC1309" s="4"/>
      <c r="DD1309" s="4"/>
      <c r="DE1309" s="4"/>
      <c r="DF1309" s="4"/>
      <c r="DG1309" s="4"/>
      <c r="DH1309" s="4"/>
      <c r="DI1309" s="4"/>
      <c r="DJ1309" s="4"/>
      <c r="DK1309" s="4"/>
      <c r="DL1309" s="4"/>
      <c r="DM1309" s="4"/>
    </row>
    <row r="1310" spans="1:117">
      <c r="A1310" s="8">
        <v>1305</v>
      </c>
      <c r="B1310" s="20">
        <v>2015</v>
      </c>
      <c r="C1310" s="20">
        <v>2002</v>
      </c>
      <c r="D1310" s="21">
        <v>106.1</v>
      </c>
      <c r="E1310" s="9">
        <v>73039.515700000004</v>
      </c>
      <c r="F1310" s="9">
        <v>2035461.0637000001</v>
      </c>
      <c r="G1310" s="9">
        <v>77366.129400000005</v>
      </c>
      <c r="H1310" s="9">
        <v>381149.1372</v>
      </c>
      <c r="I1310" s="9">
        <v>70190.785199999998</v>
      </c>
      <c r="J1310" s="9">
        <v>86144.695900000006</v>
      </c>
      <c r="K1310" s="9">
        <v>2472.9459999999999</v>
      </c>
      <c r="L1310" s="9">
        <v>2574799.3497000001</v>
      </c>
      <c r="M1310" s="9">
        <f t="shared" si="163"/>
        <v>83671.74990000001</v>
      </c>
      <c r="N1310" s="9"/>
      <c r="O1310" s="9"/>
      <c r="P1310" s="9"/>
      <c r="Q1310" s="9"/>
      <c r="R1310" s="9"/>
      <c r="S1310" s="9"/>
      <c r="T1310" s="9"/>
      <c r="U1310" s="9"/>
      <c r="V1310" s="9">
        <f t="shared" si="160"/>
        <v>341601.51569999999</v>
      </c>
      <c r="W1310" s="9"/>
      <c r="X1310" s="9"/>
      <c r="Y1310" s="9"/>
      <c r="Z1310" s="9"/>
      <c r="AA1310" s="8">
        <v>1305</v>
      </c>
      <c r="AB1310" s="20">
        <v>2016</v>
      </c>
      <c r="AC1310" s="20">
        <v>2007</v>
      </c>
      <c r="AD1310" s="21">
        <v>128.85</v>
      </c>
      <c r="AE1310" s="9">
        <f t="shared" si="164"/>
        <v>25421.268998072948</v>
      </c>
      <c r="AF1310" s="9">
        <v>2175566.8026999999</v>
      </c>
      <c r="AG1310" s="9">
        <v>33508.915200000003</v>
      </c>
      <c r="AH1310" s="9">
        <v>203811.90949999998</v>
      </c>
      <c r="AI1310" s="9">
        <v>81662.687600000005</v>
      </c>
      <c r="AJ1310" s="9">
        <v>328872.05720000004</v>
      </c>
      <c r="AK1310" s="9">
        <v>24230.61611752717</v>
      </c>
      <c r="AL1310" s="9">
        <v>2773770.4870843999</v>
      </c>
      <c r="AM1310" s="9">
        <f t="shared" si="165"/>
        <v>304641.44108247285</v>
      </c>
      <c r="AN1310" s="9"/>
      <c r="AO1310" s="9"/>
      <c r="AP1310" s="9"/>
      <c r="AQ1310" s="9"/>
      <c r="AR1310" s="9"/>
      <c r="AS1310" s="9"/>
      <c r="AT1310" s="9"/>
      <c r="AU1310" s="9"/>
      <c r="AV1310" s="9">
        <f t="shared" si="161"/>
        <v>25421.268998072948</v>
      </c>
      <c r="AW1310" s="9"/>
      <c r="AX1310" s="9"/>
      <c r="AY1310" s="9"/>
      <c r="AZ1310" s="9"/>
      <c r="BA1310" s="20">
        <v>1305</v>
      </c>
      <c r="BB1310" s="20">
        <v>2017</v>
      </c>
      <c r="BC1310" s="20">
        <v>2008</v>
      </c>
      <c r="BD1310" s="21">
        <v>117.14</v>
      </c>
      <c r="BE1310" s="9">
        <f t="shared" si="166"/>
        <v>-104226.13579970133</v>
      </c>
      <c r="BF1310" s="9">
        <v>2210535.9514000001</v>
      </c>
      <c r="BG1310" s="9">
        <v>33412.713799999998</v>
      </c>
      <c r="BH1310" s="9">
        <v>186965.69899999999</v>
      </c>
      <c r="BI1310" s="9">
        <v>93350.885604695097</v>
      </c>
      <c r="BJ1310" s="9">
        <v>293927.43640000001</v>
      </c>
      <c r="BK1310" s="9">
        <v>65151.770951939659</v>
      </c>
      <c r="BL1310" s="9">
        <v>2857267.0510524567</v>
      </c>
      <c r="BM1310" s="9">
        <f t="shared" si="167"/>
        <v>228775.66544806035</v>
      </c>
      <c r="BN1310" s="9"/>
      <c r="BO1310" s="9"/>
      <c r="BP1310" s="9"/>
      <c r="BQ1310" s="9"/>
      <c r="BR1310" s="9"/>
      <c r="BS1310" s="9"/>
      <c r="BT1310" s="9"/>
      <c r="BU1310" s="9"/>
      <c r="BV1310" s="9">
        <f t="shared" si="162"/>
        <v>-104226.13579970133</v>
      </c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R1310" s="4"/>
      <c r="CS1310" s="4"/>
      <c r="CT1310" s="4"/>
      <c r="CU1310" s="4"/>
      <c r="CV1310" s="4"/>
      <c r="CW1310" s="4"/>
      <c r="CX1310" s="4"/>
      <c r="CY1310" s="4"/>
      <c r="CZ1310" s="4"/>
      <c r="DA1310" s="4"/>
      <c r="DB1310" s="4"/>
      <c r="DC1310" s="4"/>
      <c r="DD1310" s="4"/>
      <c r="DE1310" s="4"/>
      <c r="DF1310" s="4"/>
      <c r="DG1310" s="4"/>
      <c r="DH1310" s="4"/>
      <c r="DI1310" s="4"/>
      <c r="DJ1310" s="4"/>
      <c r="DK1310" s="4"/>
      <c r="DL1310" s="4"/>
      <c r="DM1310" s="4"/>
    </row>
    <row r="1311" spans="1:117">
      <c r="A1311" s="8">
        <v>1306</v>
      </c>
      <c r="B1311" s="20">
        <v>2015</v>
      </c>
      <c r="C1311" s="20">
        <v>1996</v>
      </c>
      <c r="D1311" s="21">
        <v>138.54</v>
      </c>
      <c r="E1311" s="9">
        <v>116362.9911</v>
      </c>
      <c r="F1311" s="9">
        <v>2066828.32</v>
      </c>
      <c r="G1311" s="9">
        <v>77366.129400000005</v>
      </c>
      <c r="H1311" s="9">
        <v>380196.84499999997</v>
      </c>
      <c r="I1311" s="9">
        <v>73767.130699999994</v>
      </c>
      <c r="J1311" s="9">
        <v>100352.292</v>
      </c>
      <c r="K1311" s="9">
        <v>51.586399999999998</v>
      </c>
      <c r="L1311" s="9">
        <v>2582096.1397000002</v>
      </c>
      <c r="M1311" s="9">
        <f t="shared" si="163"/>
        <v>100300.7056</v>
      </c>
      <c r="N1311" s="9"/>
      <c r="O1311" s="9"/>
      <c r="P1311" s="9"/>
      <c r="Q1311" s="9"/>
      <c r="R1311" s="9"/>
      <c r="S1311" s="9"/>
      <c r="T1311" s="9"/>
      <c r="U1311" s="9"/>
      <c r="V1311" s="9">
        <f t="shared" si="160"/>
        <v>384924.99109999998</v>
      </c>
      <c r="W1311" s="9"/>
      <c r="X1311" s="9"/>
      <c r="Y1311" s="9"/>
      <c r="Z1311" s="9"/>
      <c r="AA1311" s="8">
        <v>1306</v>
      </c>
      <c r="AB1311" s="20">
        <v>2016</v>
      </c>
      <c r="AC1311" s="20">
        <v>1995</v>
      </c>
      <c r="AD1311" s="21">
        <v>184.03</v>
      </c>
      <c r="AE1311" s="9">
        <f t="shared" si="164"/>
        <v>-19430.107201926876</v>
      </c>
      <c r="AF1311" s="9">
        <v>2216489.1065000002</v>
      </c>
      <c r="AG1311" s="9">
        <v>33508.915200000003</v>
      </c>
      <c r="AH1311" s="9">
        <v>200610.41099999999</v>
      </c>
      <c r="AI1311" s="9">
        <v>93689.959799999997</v>
      </c>
      <c r="AJ1311" s="9">
        <v>257549.75760000001</v>
      </c>
      <c r="AK1311" s="9">
        <v>50842.691217527172</v>
      </c>
      <c r="AL1311" s="9">
        <v>2770435.5660843998</v>
      </c>
      <c r="AM1311" s="9">
        <f t="shared" si="165"/>
        <v>206707.06638247284</v>
      </c>
      <c r="AN1311" s="9"/>
      <c r="AO1311" s="9"/>
      <c r="AP1311" s="9"/>
      <c r="AQ1311" s="9"/>
      <c r="AR1311" s="9"/>
      <c r="AS1311" s="9"/>
      <c r="AT1311" s="9"/>
      <c r="AU1311" s="9"/>
      <c r="AV1311" s="9">
        <f t="shared" si="161"/>
        <v>-19430.107201926876</v>
      </c>
      <c r="AW1311" s="9"/>
      <c r="AX1311" s="9"/>
      <c r="AY1311" s="9"/>
      <c r="AZ1311" s="9"/>
      <c r="BA1311" s="20">
        <v>1306</v>
      </c>
      <c r="BB1311" s="20">
        <v>2017</v>
      </c>
      <c r="BC1311" s="20">
        <v>1996</v>
      </c>
      <c r="BD1311" s="21">
        <v>192.43</v>
      </c>
      <c r="BE1311" s="9">
        <f t="shared" si="166"/>
        <v>240743.99357077852</v>
      </c>
      <c r="BF1311" s="9">
        <v>2240704.7124000001</v>
      </c>
      <c r="BG1311" s="9">
        <v>33412.713799999998</v>
      </c>
      <c r="BH1311" s="9">
        <v>192584.073</v>
      </c>
      <c r="BI1311" s="9">
        <v>72243.984175174497</v>
      </c>
      <c r="BJ1311" s="9">
        <v>647535.98369999998</v>
      </c>
      <c r="BK1311" s="9">
        <v>42310.949951939663</v>
      </c>
      <c r="BL1311" s="9">
        <v>2903426.5235524564</v>
      </c>
      <c r="BM1311" s="9">
        <f t="shared" si="167"/>
        <v>605225.03374806035</v>
      </c>
      <c r="BN1311" s="9"/>
      <c r="BO1311" s="9"/>
      <c r="BP1311" s="9"/>
      <c r="BQ1311" s="9"/>
      <c r="BR1311" s="9"/>
      <c r="BS1311" s="9"/>
      <c r="BT1311" s="9"/>
      <c r="BU1311" s="9"/>
      <c r="BV1311" s="9">
        <f t="shared" si="162"/>
        <v>240743.99357077852</v>
      </c>
      <c r="BW1311" s="4"/>
      <c r="BX1311" s="4"/>
      <c r="BY1311" s="4"/>
      <c r="BZ1311" s="4"/>
      <c r="CA1311" s="4"/>
      <c r="CB1311" s="4"/>
      <c r="CC1311" s="4"/>
      <c r="CD1311" s="4"/>
      <c r="CE1311" s="4"/>
      <c r="CF1311" s="4"/>
      <c r="CG1311" s="4"/>
      <c r="CH1311" s="4"/>
      <c r="CI1311" s="4"/>
      <c r="CJ1311" s="4"/>
      <c r="CK1311" s="4"/>
      <c r="CL1311" s="4"/>
      <c r="CM1311" s="4"/>
      <c r="CR1311" s="4"/>
      <c r="CS1311" s="4"/>
      <c r="CT1311" s="4"/>
      <c r="CU1311" s="4"/>
      <c r="CV1311" s="4"/>
      <c r="CW1311" s="4"/>
      <c r="CX1311" s="4"/>
      <c r="CY1311" s="4"/>
      <c r="CZ1311" s="4"/>
      <c r="DA1311" s="4"/>
      <c r="DB1311" s="4"/>
      <c r="DC1311" s="4"/>
      <c r="DD1311" s="4"/>
      <c r="DE1311" s="4"/>
      <c r="DF1311" s="4"/>
      <c r="DG1311" s="4"/>
      <c r="DH1311" s="4"/>
      <c r="DI1311" s="4"/>
      <c r="DJ1311" s="4"/>
      <c r="DK1311" s="4"/>
      <c r="DL1311" s="4"/>
      <c r="DM1311" s="4"/>
    </row>
    <row r="1312" spans="1:117">
      <c r="A1312" s="8">
        <v>1307</v>
      </c>
      <c r="B1312" s="20">
        <v>2015</v>
      </c>
      <c r="C1312" s="20">
        <v>1990</v>
      </c>
      <c r="D1312" s="21">
        <v>103.3</v>
      </c>
      <c r="E1312" s="9">
        <v>157436.54399999999</v>
      </c>
      <c r="F1312" s="9">
        <v>2049299.2193</v>
      </c>
      <c r="G1312" s="9">
        <v>77366.129400000005</v>
      </c>
      <c r="H1312" s="9">
        <v>380117.29239999998</v>
      </c>
      <c r="I1312" s="9">
        <v>74065.891900000002</v>
      </c>
      <c r="J1312" s="9">
        <v>159573.74230000001</v>
      </c>
      <c r="K1312" s="9">
        <v>0</v>
      </c>
      <c r="L1312" s="9">
        <v>2582985.7311999998</v>
      </c>
      <c r="M1312" s="9">
        <f t="shared" si="163"/>
        <v>159573.74230000001</v>
      </c>
      <c r="N1312" s="9"/>
      <c r="O1312" s="9"/>
      <c r="P1312" s="9"/>
      <c r="Q1312" s="9"/>
      <c r="R1312" s="9"/>
      <c r="S1312" s="9"/>
      <c r="T1312" s="9"/>
      <c r="U1312" s="9"/>
      <c r="V1312" s="9">
        <f t="shared" si="160"/>
        <v>425998.54399999999</v>
      </c>
      <c r="W1312" s="9"/>
      <c r="X1312" s="9"/>
      <c r="Y1312" s="9"/>
      <c r="Z1312" s="9"/>
      <c r="AA1312" s="8">
        <v>1307</v>
      </c>
      <c r="AB1312" s="20">
        <v>2016</v>
      </c>
      <c r="AC1312" s="20">
        <v>1974</v>
      </c>
      <c r="AD1312" s="21">
        <v>139.1</v>
      </c>
      <c r="AE1312" s="9">
        <f t="shared" si="164"/>
        <v>293845.49019807298</v>
      </c>
      <c r="AF1312" s="9">
        <v>2198368.8305000002</v>
      </c>
      <c r="AG1312" s="9">
        <v>33508.915200000003</v>
      </c>
      <c r="AH1312" s="9">
        <v>205507.4853</v>
      </c>
      <c r="AI1312" s="9">
        <v>75292.810700000002</v>
      </c>
      <c r="AJ1312" s="9">
        <v>612673.87669999991</v>
      </c>
      <c r="AK1312" s="9">
        <v>13501.556317527171</v>
      </c>
      <c r="AL1312" s="9">
        <v>2818004.8718843996</v>
      </c>
      <c r="AM1312" s="9">
        <f t="shared" si="165"/>
        <v>599172.32038247271</v>
      </c>
      <c r="AN1312" s="9"/>
      <c r="AO1312" s="9"/>
      <c r="AP1312" s="9"/>
      <c r="AQ1312" s="9"/>
      <c r="AR1312" s="9"/>
      <c r="AS1312" s="9"/>
      <c r="AT1312" s="9"/>
      <c r="AU1312" s="9"/>
      <c r="AV1312" s="9">
        <f t="shared" si="161"/>
        <v>293845.49019807298</v>
      </c>
      <c r="AW1312" s="9"/>
      <c r="AX1312" s="9"/>
      <c r="AY1312" s="9"/>
      <c r="AZ1312" s="9"/>
      <c r="BA1312" s="20">
        <v>1307</v>
      </c>
      <c r="BB1312" s="20">
        <v>2017</v>
      </c>
      <c r="BC1312" s="20">
        <v>1975</v>
      </c>
      <c r="BD1312" s="21">
        <v>170.14</v>
      </c>
      <c r="BE1312" s="9">
        <f t="shared" si="166"/>
        <v>14765.063748239074</v>
      </c>
      <c r="BF1312" s="9">
        <v>2260760.8224999998</v>
      </c>
      <c r="BG1312" s="9">
        <v>33412.713799999998</v>
      </c>
      <c r="BH1312" s="9">
        <v>190108.5417</v>
      </c>
      <c r="BI1312" s="9">
        <v>81543.969352635497</v>
      </c>
      <c r="BJ1312" s="9">
        <v>368670.13930000004</v>
      </c>
      <c r="BK1312" s="9">
        <v>55253.39105193966</v>
      </c>
      <c r="BL1312" s="9">
        <v>2864477.7318524565</v>
      </c>
      <c r="BM1312" s="9">
        <f t="shared" si="167"/>
        <v>313416.74824806035</v>
      </c>
      <c r="BN1312" s="9"/>
      <c r="BO1312" s="9"/>
      <c r="BP1312" s="9"/>
      <c r="BQ1312" s="9"/>
      <c r="BR1312" s="9"/>
      <c r="BS1312" s="9"/>
      <c r="BT1312" s="9"/>
      <c r="BU1312" s="9"/>
      <c r="BV1312" s="9">
        <f t="shared" si="162"/>
        <v>14765.063748239074</v>
      </c>
      <c r="BW1312" s="4"/>
      <c r="BX1312" s="4"/>
      <c r="BY1312" s="4"/>
      <c r="BZ1312" s="4"/>
      <c r="CA1312" s="4"/>
      <c r="CB1312" s="4"/>
      <c r="CC1312" s="4"/>
      <c r="CD1312" s="4"/>
      <c r="CE1312" s="4"/>
      <c r="CF1312" s="4"/>
      <c r="CG1312" s="4"/>
      <c r="CH1312" s="4"/>
      <c r="CI1312" s="4"/>
      <c r="CJ1312" s="4"/>
      <c r="CK1312" s="4"/>
      <c r="CL1312" s="4"/>
      <c r="CM1312" s="4"/>
      <c r="CR1312" s="4"/>
      <c r="CS1312" s="4"/>
      <c r="CT1312" s="4"/>
      <c r="CU1312" s="4"/>
      <c r="CV1312" s="4"/>
      <c r="CW1312" s="4"/>
      <c r="CX1312" s="4"/>
      <c r="CY1312" s="4"/>
      <c r="CZ1312" s="4"/>
      <c r="DA1312" s="4"/>
      <c r="DB1312" s="4"/>
      <c r="DC1312" s="4"/>
      <c r="DD1312" s="4"/>
      <c r="DE1312" s="4"/>
      <c r="DF1312" s="4"/>
      <c r="DG1312" s="4"/>
      <c r="DH1312" s="4"/>
      <c r="DI1312" s="4"/>
      <c r="DJ1312" s="4"/>
      <c r="DK1312" s="4"/>
      <c r="DL1312" s="4"/>
      <c r="DM1312" s="4"/>
    </row>
    <row r="1313" spans="1:117">
      <c r="A1313" s="8">
        <v>1308</v>
      </c>
      <c r="B1313" s="20">
        <v>2015</v>
      </c>
      <c r="C1313" s="20">
        <v>2002</v>
      </c>
      <c r="D1313" s="21">
        <v>106.1</v>
      </c>
      <c r="E1313" s="9">
        <v>63021.0674</v>
      </c>
      <c r="F1313" s="9">
        <v>2046020.8914999999</v>
      </c>
      <c r="G1313" s="9">
        <v>77366.129400000005</v>
      </c>
      <c r="H1313" s="9">
        <v>381068.56959999999</v>
      </c>
      <c r="I1313" s="9">
        <v>70493.357900000003</v>
      </c>
      <c r="J1313" s="9">
        <v>63286.284099999997</v>
      </c>
      <c r="K1313" s="9">
        <v>3389.5412999999999</v>
      </c>
      <c r="L1313" s="9">
        <v>2571824.6238000002</v>
      </c>
      <c r="M1313" s="9">
        <f t="shared" si="163"/>
        <v>59896.7428</v>
      </c>
      <c r="N1313" s="9"/>
      <c r="O1313" s="9"/>
      <c r="P1313" s="9"/>
      <c r="Q1313" s="9"/>
      <c r="R1313" s="9"/>
      <c r="S1313" s="9"/>
      <c r="T1313" s="9"/>
      <c r="U1313" s="9"/>
      <c r="V1313" s="9">
        <f t="shared" si="160"/>
        <v>331583.0674</v>
      </c>
      <c r="W1313" s="9"/>
      <c r="X1313" s="9"/>
      <c r="Y1313" s="9"/>
      <c r="Z1313" s="9"/>
      <c r="AA1313" s="8">
        <v>1308</v>
      </c>
      <c r="AB1313" s="20">
        <v>2016</v>
      </c>
      <c r="AC1313" s="20">
        <v>1993</v>
      </c>
      <c r="AD1313" s="21">
        <v>97.81</v>
      </c>
      <c r="AE1313" s="9">
        <f t="shared" si="164"/>
        <v>-146051.57650192641</v>
      </c>
      <c r="AF1313" s="9">
        <v>2180423.5279999999</v>
      </c>
      <c r="AG1313" s="9">
        <v>33508.915200000003</v>
      </c>
      <c r="AH1313" s="9">
        <v>194997.07609999998</v>
      </c>
      <c r="AI1313" s="9">
        <v>114777.93030000001</v>
      </c>
      <c r="AJ1313" s="9">
        <v>198496.1477</v>
      </c>
      <c r="AK1313" s="9">
        <v>101702.65381752717</v>
      </c>
      <c r="AL1313" s="9">
        <v>2766552.5199843999</v>
      </c>
      <c r="AM1313" s="9">
        <f t="shared" si="165"/>
        <v>96793.493882472831</v>
      </c>
      <c r="AN1313" s="9"/>
      <c r="AO1313" s="9"/>
      <c r="AP1313" s="9"/>
      <c r="AQ1313" s="9"/>
      <c r="AR1313" s="9"/>
      <c r="AS1313" s="9"/>
      <c r="AT1313" s="9"/>
      <c r="AU1313" s="9"/>
      <c r="AV1313" s="9">
        <f t="shared" si="161"/>
        <v>-146051.57650192641</v>
      </c>
      <c r="AW1313" s="9"/>
      <c r="AX1313" s="9"/>
      <c r="AY1313" s="9"/>
      <c r="AZ1313" s="9"/>
      <c r="BA1313" s="20">
        <v>1308</v>
      </c>
      <c r="BB1313" s="20">
        <v>2017</v>
      </c>
      <c r="BC1313" s="20">
        <v>1994</v>
      </c>
      <c r="BD1313" s="21">
        <v>130.30000000000001</v>
      </c>
      <c r="BE1313" s="9">
        <f t="shared" si="166"/>
        <v>-224634.43762887269</v>
      </c>
      <c r="BF1313" s="9">
        <v>2193929.6348999999</v>
      </c>
      <c r="BG1313" s="9">
        <v>33412.713799999998</v>
      </c>
      <c r="BH1313" s="9">
        <v>182617.89600000001</v>
      </c>
      <c r="BI1313" s="9">
        <v>109684.552275523</v>
      </c>
      <c r="BJ1313" s="9">
        <v>201409.8505</v>
      </c>
      <c r="BK1313" s="9">
        <v>101448.74395193966</v>
      </c>
      <c r="BL1313" s="9">
        <v>2844240.3411524566</v>
      </c>
      <c r="BM1313" s="9">
        <f t="shared" si="167"/>
        <v>99961.106548060343</v>
      </c>
      <c r="BN1313" s="9"/>
      <c r="BO1313" s="9"/>
      <c r="BP1313" s="9"/>
      <c r="BQ1313" s="9"/>
      <c r="BR1313" s="9"/>
      <c r="BS1313" s="9"/>
      <c r="BT1313" s="9"/>
      <c r="BU1313" s="9"/>
      <c r="BV1313" s="9">
        <f t="shared" si="162"/>
        <v>-224634.43762887269</v>
      </c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R1313" s="4"/>
      <c r="CS1313" s="4"/>
      <c r="CT1313" s="4"/>
      <c r="CU1313" s="4"/>
      <c r="CV1313" s="4"/>
      <c r="CW1313" s="4"/>
      <c r="CX1313" s="4"/>
      <c r="CY1313" s="4"/>
      <c r="CZ1313" s="4"/>
      <c r="DA1313" s="4"/>
      <c r="DB1313" s="4"/>
      <c r="DC1313" s="4"/>
      <c r="DD1313" s="4"/>
      <c r="DE1313" s="4"/>
      <c r="DF1313" s="4"/>
      <c r="DG1313" s="4"/>
      <c r="DH1313" s="4"/>
      <c r="DI1313" s="4"/>
      <c r="DJ1313" s="4"/>
      <c r="DK1313" s="4"/>
      <c r="DL1313" s="4"/>
      <c r="DM1313" s="4"/>
    </row>
    <row r="1314" spans="1:117">
      <c r="A1314" s="8">
        <v>1309</v>
      </c>
      <c r="B1314" s="20">
        <v>2015</v>
      </c>
      <c r="C1314" s="20">
        <v>2002</v>
      </c>
      <c r="D1314" s="21">
        <v>106.1</v>
      </c>
      <c r="E1314" s="9">
        <v>49379.2232</v>
      </c>
      <c r="F1314" s="9">
        <v>2053994.4578</v>
      </c>
      <c r="G1314" s="9">
        <v>77366.129400000005</v>
      </c>
      <c r="H1314" s="9">
        <v>380819.35989999998</v>
      </c>
      <c r="I1314" s="9">
        <v>71429.267999999996</v>
      </c>
      <c r="J1314" s="9">
        <v>42669.049599999998</v>
      </c>
      <c r="K1314" s="9">
        <v>5586.9035000000003</v>
      </c>
      <c r="L1314" s="9">
        <v>2571312.1379999998</v>
      </c>
      <c r="M1314" s="9">
        <f t="shared" si="163"/>
        <v>37082.146099999998</v>
      </c>
      <c r="N1314" s="9"/>
      <c r="O1314" s="9"/>
      <c r="P1314" s="9"/>
      <c r="Q1314" s="9"/>
      <c r="R1314" s="9"/>
      <c r="S1314" s="9"/>
      <c r="T1314" s="9"/>
      <c r="U1314" s="9"/>
      <c r="V1314" s="9">
        <f t="shared" si="160"/>
        <v>317941.22320000001</v>
      </c>
      <c r="W1314" s="9"/>
      <c r="X1314" s="9"/>
      <c r="Y1314" s="9"/>
      <c r="Z1314" s="9"/>
      <c r="AA1314" s="8">
        <v>1309</v>
      </c>
      <c r="AB1314" s="20">
        <v>2016</v>
      </c>
      <c r="AC1314" s="20">
        <v>2008</v>
      </c>
      <c r="AD1314" s="21">
        <v>117.14</v>
      </c>
      <c r="AE1314" s="9">
        <f t="shared" si="164"/>
        <v>-106802.72590192687</v>
      </c>
      <c r="AF1314" s="9">
        <v>2147883.0565999998</v>
      </c>
      <c r="AG1314" s="9">
        <v>33508.915200000003</v>
      </c>
      <c r="AH1314" s="9">
        <v>199612.5172</v>
      </c>
      <c r="AI1314" s="9">
        <v>97438.810599999997</v>
      </c>
      <c r="AJ1314" s="9">
        <v>224171.06170000002</v>
      </c>
      <c r="AK1314" s="9">
        <v>30348.04611752717</v>
      </c>
      <c r="AL1314" s="9">
        <v>2779069.0410843999</v>
      </c>
      <c r="AM1314" s="9">
        <f t="shared" si="165"/>
        <v>193823.01558247284</v>
      </c>
      <c r="AN1314" s="9"/>
      <c r="AO1314" s="9"/>
      <c r="AP1314" s="9"/>
      <c r="AQ1314" s="9"/>
      <c r="AR1314" s="9"/>
      <c r="AS1314" s="9"/>
      <c r="AT1314" s="9"/>
      <c r="AU1314" s="9"/>
      <c r="AV1314" s="9">
        <f t="shared" si="161"/>
        <v>-106802.72590192687</v>
      </c>
      <c r="AW1314" s="9"/>
      <c r="AX1314" s="9"/>
      <c r="AY1314" s="9"/>
      <c r="AZ1314" s="9"/>
      <c r="BA1314" s="20">
        <v>1309</v>
      </c>
      <c r="BB1314" s="20">
        <v>2017</v>
      </c>
      <c r="BC1314" s="20">
        <v>1929</v>
      </c>
      <c r="BD1314" s="21">
        <v>92.94</v>
      </c>
      <c r="BE1314" s="9">
        <f t="shared" si="166"/>
        <v>-258643.49361275835</v>
      </c>
      <c r="BF1314" s="9">
        <v>2164206.4048000001</v>
      </c>
      <c r="BG1314" s="9">
        <v>33412.713799999998</v>
      </c>
      <c r="BH1314" s="9">
        <v>176262.4014</v>
      </c>
      <c r="BI1314" s="9">
        <v>133560.64109163801</v>
      </c>
      <c r="BJ1314" s="9">
        <v>163433.7157</v>
      </c>
      <c r="BK1314" s="9">
        <v>85037.494451939652</v>
      </c>
      <c r="BL1314" s="9">
        <v>2844481.8759524566</v>
      </c>
      <c r="BM1314" s="9">
        <f t="shared" si="167"/>
        <v>78396.221248060348</v>
      </c>
      <c r="BN1314" s="9"/>
      <c r="BO1314" s="9"/>
      <c r="BP1314" s="9"/>
      <c r="BQ1314" s="9"/>
      <c r="BR1314" s="9"/>
      <c r="BS1314" s="9"/>
      <c r="BT1314" s="9"/>
      <c r="BU1314" s="9"/>
      <c r="BV1314" s="9">
        <f t="shared" si="162"/>
        <v>-258643.49361275835</v>
      </c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R1314" s="4"/>
      <c r="CS1314" s="4"/>
      <c r="CT1314" s="4"/>
      <c r="CU1314" s="4"/>
      <c r="CV1314" s="4"/>
      <c r="CW1314" s="4"/>
      <c r="CX1314" s="4"/>
      <c r="CY1314" s="4"/>
      <c r="CZ1314" s="4"/>
      <c r="DA1314" s="4"/>
      <c r="DB1314" s="4"/>
      <c r="DC1314" s="4"/>
      <c r="DD1314" s="4"/>
      <c r="DE1314" s="4"/>
      <c r="DF1314" s="4"/>
      <c r="DG1314" s="4"/>
      <c r="DH1314" s="4"/>
      <c r="DI1314" s="4"/>
      <c r="DJ1314" s="4"/>
      <c r="DK1314" s="4"/>
      <c r="DL1314" s="4"/>
      <c r="DM1314" s="4"/>
    </row>
    <row r="1315" spans="1:117">
      <c r="A1315" s="8">
        <v>1310</v>
      </c>
      <c r="B1315" s="20">
        <v>2015</v>
      </c>
      <c r="C1315" s="20">
        <v>1949</v>
      </c>
      <c r="D1315" s="21">
        <v>102.46</v>
      </c>
      <c r="E1315" s="9">
        <v>39228.167800000003</v>
      </c>
      <c r="F1315" s="9">
        <v>2029735.7416000001</v>
      </c>
      <c r="G1315" s="9">
        <v>77366.129400000005</v>
      </c>
      <c r="H1315" s="9">
        <v>379552.06180000002</v>
      </c>
      <c r="I1315" s="9">
        <v>76188.622499999998</v>
      </c>
      <c r="J1315" s="9">
        <v>55071.374100000001</v>
      </c>
      <c r="K1315" s="9">
        <v>1753.0807</v>
      </c>
      <c r="L1315" s="9">
        <v>2576932.6809</v>
      </c>
      <c r="M1315" s="9">
        <f t="shared" si="163"/>
        <v>53318.293400000002</v>
      </c>
      <c r="N1315" s="9"/>
      <c r="O1315" s="9"/>
      <c r="P1315" s="9"/>
      <c r="Q1315" s="9"/>
      <c r="R1315" s="9"/>
      <c r="S1315" s="9"/>
      <c r="T1315" s="9"/>
      <c r="U1315" s="9"/>
      <c r="V1315" s="9">
        <f t="shared" si="160"/>
        <v>307790.1678</v>
      </c>
      <c r="W1315" s="9"/>
      <c r="X1315" s="9"/>
      <c r="Y1315" s="9"/>
      <c r="Z1315" s="9"/>
      <c r="AA1315" s="8">
        <v>1310</v>
      </c>
      <c r="AB1315" s="20">
        <v>2016</v>
      </c>
      <c r="AC1315" s="20">
        <v>1954</v>
      </c>
      <c r="AD1315" s="21">
        <v>129.66</v>
      </c>
      <c r="AE1315" s="9">
        <f t="shared" si="164"/>
        <v>222054.17469807295</v>
      </c>
      <c r="AF1315" s="9">
        <v>2154379.5249000001</v>
      </c>
      <c r="AG1315" s="9">
        <v>33508.915200000003</v>
      </c>
      <c r="AH1315" s="9">
        <v>205477.05739999999</v>
      </c>
      <c r="AI1315" s="9">
        <v>75407.121199999994</v>
      </c>
      <c r="AJ1315" s="9">
        <v>564274.04909999995</v>
      </c>
      <c r="AK1315" s="9">
        <v>9351.5944175271707</v>
      </c>
      <c r="AL1315" s="9">
        <v>2801640.8986843997</v>
      </c>
      <c r="AM1315" s="9">
        <f t="shared" si="165"/>
        <v>554922.45468247274</v>
      </c>
      <c r="AN1315" s="9"/>
      <c r="AO1315" s="9"/>
      <c r="AP1315" s="9"/>
      <c r="AQ1315" s="9"/>
      <c r="AR1315" s="9"/>
      <c r="AS1315" s="9"/>
      <c r="AT1315" s="9"/>
      <c r="AU1315" s="9"/>
      <c r="AV1315" s="9">
        <f t="shared" si="161"/>
        <v>222054.17469807295</v>
      </c>
      <c r="AW1315" s="9"/>
      <c r="AX1315" s="9"/>
      <c r="AY1315" s="9"/>
      <c r="AZ1315" s="9"/>
      <c r="BA1315" s="20">
        <v>1310</v>
      </c>
      <c r="BB1315" s="20">
        <v>2017</v>
      </c>
      <c r="BC1315" s="20">
        <v>1955</v>
      </c>
      <c r="BD1315" s="21">
        <v>178.01</v>
      </c>
      <c r="BE1315" s="9">
        <f t="shared" si="166"/>
        <v>-16958.117852879222</v>
      </c>
      <c r="BF1315" s="9">
        <v>2172479.6167000001</v>
      </c>
      <c r="BG1315" s="9">
        <v>33412.713799999998</v>
      </c>
      <c r="BH1315" s="9">
        <v>187845.20690000002</v>
      </c>
      <c r="BI1315" s="9">
        <v>90046.782651516696</v>
      </c>
      <c r="BJ1315" s="9">
        <v>418608.83510000003</v>
      </c>
      <c r="BK1315" s="9">
        <v>53437.065051939659</v>
      </c>
      <c r="BL1315" s="9">
        <v>2865914.2079524565</v>
      </c>
      <c r="BM1315" s="9">
        <f t="shared" si="167"/>
        <v>365171.77004806034</v>
      </c>
      <c r="BN1315" s="9"/>
      <c r="BO1315" s="9"/>
      <c r="BP1315" s="9"/>
      <c r="BQ1315" s="9"/>
      <c r="BR1315" s="9"/>
      <c r="BS1315" s="9"/>
      <c r="BT1315" s="9"/>
      <c r="BU1315" s="9"/>
      <c r="BV1315" s="9">
        <f t="shared" si="162"/>
        <v>-16958.117852879222</v>
      </c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4"/>
      <c r="CM1315" s="4"/>
      <c r="CR1315" s="4"/>
      <c r="CS1315" s="4"/>
      <c r="CT1315" s="4"/>
      <c r="CU1315" s="4"/>
      <c r="CV1315" s="4"/>
      <c r="CW1315" s="4"/>
      <c r="CX1315" s="4"/>
      <c r="CY1315" s="4"/>
      <c r="CZ1315" s="4"/>
      <c r="DA1315" s="4"/>
      <c r="DB1315" s="4"/>
      <c r="DC1315" s="4"/>
      <c r="DD1315" s="4"/>
      <c r="DE1315" s="4"/>
      <c r="DF1315" s="4"/>
      <c r="DG1315" s="4"/>
      <c r="DH1315" s="4"/>
      <c r="DI1315" s="4"/>
      <c r="DJ1315" s="4"/>
      <c r="DK1315" s="4"/>
      <c r="DL1315" s="4"/>
      <c r="DM1315" s="4"/>
    </row>
    <row r="1316" spans="1:117">
      <c r="A1316" s="8">
        <v>1311</v>
      </c>
      <c r="B1316" s="20">
        <v>2015</v>
      </c>
      <c r="C1316" s="20">
        <v>1975</v>
      </c>
      <c r="D1316" s="21">
        <v>110.85</v>
      </c>
      <c r="E1316" s="9">
        <v>43074.467700000001</v>
      </c>
      <c r="F1316" s="9">
        <v>2041625.2313999999</v>
      </c>
      <c r="G1316" s="9">
        <v>77366.129400000005</v>
      </c>
      <c r="H1316" s="9">
        <v>379720.69669999997</v>
      </c>
      <c r="I1316" s="9">
        <v>75555.312300000005</v>
      </c>
      <c r="J1316" s="9">
        <v>63869.935100000002</v>
      </c>
      <c r="K1316" s="9">
        <v>24879.535500000002</v>
      </c>
      <c r="L1316" s="9">
        <v>2570183.3017000002</v>
      </c>
      <c r="M1316" s="9">
        <f t="shared" si="163"/>
        <v>38990.399600000004</v>
      </c>
      <c r="N1316" s="9"/>
      <c r="O1316" s="9"/>
      <c r="P1316" s="9"/>
      <c r="Q1316" s="9"/>
      <c r="R1316" s="9"/>
      <c r="S1316" s="9"/>
      <c r="T1316" s="9"/>
      <c r="U1316" s="9"/>
      <c r="V1316" s="9">
        <f t="shared" si="160"/>
        <v>311636.46770000004</v>
      </c>
      <c r="W1316" s="9"/>
      <c r="X1316" s="9"/>
      <c r="Y1316" s="9"/>
      <c r="Z1316" s="9"/>
      <c r="AA1316" s="8">
        <v>1311</v>
      </c>
      <c r="AB1316" s="20">
        <v>2016</v>
      </c>
      <c r="AC1316" s="20">
        <v>1980</v>
      </c>
      <c r="AD1316" s="21">
        <v>138.94</v>
      </c>
      <c r="AE1316" s="9">
        <f t="shared" si="164"/>
        <v>-46238.457501927391</v>
      </c>
      <c r="AF1316" s="9">
        <v>2210812.2344999998</v>
      </c>
      <c r="AG1316" s="9">
        <v>33508.915200000003</v>
      </c>
      <c r="AH1316" s="9">
        <v>200255.34169999999</v>
      </c>
      <c r="AI1316" s="9">
        <v>95023.870999999999</v>
      </c>
      <c r="AJ1316" s="9">
        <v>246275.8719</v>
      </c>
      <c r="AK1316" s="9">
        <v>55997.995817527175</v>
      </c>
      <c r="AL1316" s="9">
        <v>2776116.6959843999</v>
      </c>
      <c r="AM1316" s="9">
        <f t="shared" si="165"/>
        <v>190277.87608247282</v>
      </c>
      <c r="AN1316" s="9"/>
      <c r="AO1316" s="9"/>
      <c r="AP1316" s="9"/>
      <c r="AQ1316" s="9"/>
      <c r="AR1316" s="9"/>
      <c r="AS1316" s="9"/>
      <c r="AT1316" s="9"/>
      <c r="AU1316" s="9"/>
      <c r="AV1316" s="9">
        <f t="shared" si="161"/>
        <v>-46238.457501927391</v>
      </c>
      <c r="AW1316" s="9"/>
      <c r="AX1316" s="9"/>
      <c r="AY1316" s="9"/>
      <c r="AZ1316" s="9"/>
      <c r="BA1316" s="20">
        <v>1311</v>
      </c>
      <c r="BB1316" s="20">
        <v>2017</v>
      </c>
      <c r="BC1316" s="20">
        <v>1981</v>
      </c>
      <c r="BD1316" s="21">
        <v>167.58</v>
      </c>
      <c r="BE1316" s="9">
        <f t="shared" si="166"/>
        <v>121651.52808860084</v>
      </c>
      <c r="BF1316" s="9">
        <v>2226984.6049000002</v>
      </c>
      <c r="BG1316" s="9">
        <v>33412.713799999998</v>
      </c>
      <c r="BH1316" s="9">
        <v>191502.06270000001</v>
      </c>
      <c r="BI1316" s="9">
        <v>76308.840892997294</v>
      </c>
      <c r="BJ1316" s="9">
        <v>514691.90140000003</v>
      </c>
      <c r="BK1316" s="9">
        <v>49806.922551939664</v>
      </c>
      <c r="BL1316" s="9">
        <v>2871441.6730524567</v>
      </c>
      <c r="BM1316" s="9">
        <f t="shared" si="167"/>
        <v>464884.97884806036</v>
      </c>
      <c r="BN1316" s="9"/>
      <c r="BO1316" s="9"/>
      <c r="BP1316" s="9"/>
      <c r="BQ1316" s="9"/>
      <c r="BR1316" s="9"/>
      <c r="BS1316" s="9"/>
      <c r="BT1316" s="9"/>
      <c r="BU1316" s="9"/>
      <c r="BV1316" s="9">
        <f t="shared" si="162"/>
        <v>121651.52808860084</v>
      </c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R1316" s="4"/>
      <c r="CS1316" s="4"/>
      <c r="CT1316" s="4"/>
      <c r="CU1316" s="4"/>
      <c r="CV1316" s="4"/>
      <c r="CW1316" s="4"/>
      <c r="CX1316" s="4"/>
      <c r="CY1316" s="4"/>
      <c r="CZ1316" s="4"/>
      <c r="DA1316" s="4"/>
      <c r="DB1316" s="4"/>
      <c r="DC1316" s="4"/>
      <c r="DD1316" s="4"/>
      <c r="DE1316" s="4"/>
      <c r="DF1316" s="4"/>
      <c r="DG1316" s="4"/>
      <c r="DH1316" s="4"/>
      <c r="DI1316" s="4"/>
      <c r="DJ1316" s="4"/>
      <c r="DK1316" s="4"/>
      <c r="DL1316" s="4"/>
      <c r="DM1316" s="4"/>
    </row>
    <row r="1317" spans="1:117">
      <c r="A1317" s="8">
        <v>1312</v>
      </c>
      <c r="B1317" s="20">
        <v>2015</v>
      </c>
      <c r="C1317" s="20">
        <v>1958</v>
      </c>
      <c r="D1317" s="21">
        <v>107.19</v>
      </c>
      <c r="E1317" s="9">
        <v>73677.119399999996</v>
      </c>
      <c r="F1317" s="9">
        <v>2058401.8651000001</v>
      </c>
      <c r="G1317" s="9">
        <v>77366.129400000005</v>
      </c>
      <c r="H1317" s="9">
        <v>380159.19439999998</v>
      </c>
      <c r="I1317" s="9">
        <v>73908.528200000001</v>
      </c>
      <c r="J1317" s="9">
        <v>67417.252800000002</v>
      </c>
      <c r="K1317" s="9">
        <v>2266.0171999999998</v>
      </c>
      <c r="L1317" s="9">
        <v>2581309.8333999999</v>
      </c>
      <c r="M1317" s="9">
        <f t="shared" si="163"/>
        <v>65151.2356</v>
      </c>
      <c r="N1317" s="9"/>
      <c r="O1317" s="9"/>
      <c r="P1317" s="9"/>
      <c r="Q1317" s="9"/>
      <c r="R1317" s="9"/>
      <c r="S1317" s="9"/>
      <c r="T1317" s="9"/>
      <c r="U1317" s="9"/>
      <c r="V1317" s="9">
        <f t="shared" si="160"/>
        <v>342239.11940000003</v>
      </c>
      <c r="W1317" s="9"/>
      <c r="X1317" s="9"/>
      <c r="Y1317" s="9"/>
      <c r="Z1317" s="9"/>
      <c r="AA1317" s="8">
        <v>1312</v>
      </c>
      <c r="AB1317" s="20">
        <v>2016</v>
      </c>
      <c r="AC1317" s="20">
        <v>2002</v>
      </c>
      <c r="AD1317" s="21">
        <v>111.02</v>
      </c>
      <c r="AE1317" s="9">
        <f t="shared" si="164"/>
        <v>-76345.436101926491</v>
      </c>
      <c r="AF1317" s="9">
        <v>2195197.3234000001</v>
      </c>
      <c r="AG1317" s="9">
        <v>33508.915200000003</v>
      </c>
      <c r="AH1317" s="9">
        <v>196154.75409999999</v>
      </c>
      <c r="AI1317" s="9">
        <v>110428.80809999999</v>
      </c>
      <c r="AJ1317" s="9">
        <v>241037.2163</v>
      </c>
      <c r="AK1317" s="9">
        <v>72189.978217527168</v>
      </c>
      <c r="AL1317" s="9">
        <v>2780482.4749843995</v>
      </c>
      <c r="AM1317" s="9">
        <f t="shared" si="165"/>
        <v>168847.23808247282</v>
      </c>
      <c r="AN1317" s="9"/>
      <c r="AO1317" s="9"/>
      <c r="AP1317" s="9"/>
      <c r="AQ1317" s="9"/>
      <c r="AR1317" s="9"/>
      <c r="AS1317" s="9"/>
      <c r="AT1317" s="9"/>
      <c r="AU1317" s="9"/>
      <c r="AV1317" s="9">
        <f t="shared" si="161"/>
        <v>-76345.436101926491</v>
      </c>
      <c r="AW1317" s="9"/>
      <c r="AX1317" s="9"/>
      <c r="AY1317" s="9"/>
      <c r="AZ1317" s="9"/>
      <c r="BA1317" s="20">
        <v>1312</v>
      </c>
      <c r="BB1317" s="20">
        <v>2017</v>
      </c>
      <c r="BC1317" s="20">
        <v>2003</v>
      </c>
      <c r="BD1317" s="21">
        <v>113.28</v>
      </c>
      <c r="BE1317" s="9">
        <f t="shared" si="166"/>
        <v>-228668.83869558806</v>
      </c>
      <c r="BF1317" s="9">
        <v>2194592.0162999998</v>
      </c>
      <c r="BG1317" s="9">
        <v>33412.713799999998</v>
      </c>
      <c r="BH1317" s="9">
        <v>184635.8051</v>
      </c>
      <c r="BI1317" s="9">
        <v>102103.74530880799</v>
      </c>
      <c r="BJ1317" s="9">
        <v>197824.25140000001</v>
      </c>
      <c r="BK1317" s="9">
        <v>91591.941351939662</v>
      </c>
      <c r="BL1317" s="9">
        <v>2849645.4292524564</v>
      </c>
      <c r="BM1317" s="9">
        <f t="shared" si="167"/>
        <v>106232.31004806035</v>
      </c>
      <c r="BN1317" s="9"/>
      <c r="BO1317" s="9"/>
      <c r="BP1317" s="9"/>
      <c r="BQ1317" s="9"/>
      <c r="BR1317" s="9"/>
      <c r="BS1317" s="9"/>
      <c r="BT1317" s="9"/>
      <c r="BU1317" s="9"/>
      <c r="BV1317" s="9">
        <f t="shared" si="162"/>
        <v>-228668.83869558806</v>
      </c>
      <c r="BW1317" s="4"/>
      <c r="BX1317" s="4"/>
      <c r="BY1317" s="4"/>
      <c r="BZ1317" s="4"/>
      <c r="CA1317" s="4"/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R1317" s="4"/>
      <c r="CS1317" s="4"/>
      <c r="CT1317" s="4"/>
      <c r="CU1317" s="4"/>
      <c r="CV1317" s="4"/>
      <c r="CW1317" s="4"/>
      <c r="CX1317" s="4"/>
      <c r="CY1317" s="4"/>
      <c r="CZ1317" s="4"/>
      <c r="DA1317" s="4"/>
      <c r="DB1317" s="4"/>
      <c r="DC1317" s="4"/>
      <c r="DD1317" s="4"/>
      <c r="DE1317" s="4"/>
      <c r="DF1317" s="4"/>
      <c r="DG1317" s="4"/>
      <c r="DH1317" s="4"/>
      <c r="DI1317" s="4"/>
      <c r="DJ1317" s="4"/>
      <c r="DK1317" s="4"/>
      <c r="DL1317" s="4"/>
      <c r="DM1317" s="4"/>
    </row>
    <row r="1318" spans="1:117">
      <c r="A1318" s="8">
        <v>1313</v>
      </c>
      <c r="B1318" s="20">
        <v>2015</v>
      </c>
      <c r="C1318" s="20">
        <v>1993</v>
      </c>
      <c r="D1318" s="21">
        <v>89.09</v>
      </c>
      <c r="E1318" s="9">
        <v>128023.05839999999</v>
      </c>
      <c r="F1318" s="9">
        <v>2054068.8702</v>
      </c>
      <c r="G1318" s="9">
        <v>77366.129400000005</v>
      </c>
      <c r="H1318" s="9">
        <v>379641.2487</v>
      </c>
      <c r="I1318" s="9">
        <v>75853.680200000003</v>
      </c>
      <c r="J1318" s="9">
        <v>123587.9866</v>
      </c>
      <c r="K1318" s="9">
        <v>0</v>
      </c>
      <c r="L1318" s="9">
        <v>2582494.8566000001</v>
      </c>
      <c r="M1318" s="9">
        <f t="shared" si="163"/>
        <v>123587.9866</v>
      </c>
      <c r="N1318" s="9"/>
      <c r="O1318" s="9"/>
      <c r="P1318" s="9"/>
      <c r="Q1318" s="9"/>
      <c r="R1318" s="9"/>
      <c r="S1318" s="9"/>
      <c r="T1318" s="9"/>
      <c r="U1318" s="9"/>
      <c r="V1318" s="9">
        <f t="shared" si="160"/>
        <v>396585.05839999998</v>
      </c>
      <c r="W1318" s="9"/>
      <c r="X1318" s="9"/>
      <c r="Y1318" s="9"/>
      <c r="Z1318" s="9"/>
      <c r="AA1318" s="8">
        <v>1313</v>
      </c>
      <c r="AB1318" s="20">
        <v>2016</v>
      </c>
      <c r="AC1318" s="20">
        <v>1947</v>
      </c>
      <c r="AD1318" s="21">
        <v>169.22</v>
      </c>
      <c r="AE1318" s="9">
        <f t="shared" si="164"/>
        <v>213700.8466980732</v>
      </c>
      <c r="AF1318" s="9">
        <v>2197152.5373</v>
      </c>
      <c r="AG1318" s="9">
        <v>33508.915200000003</v>
      </c>
      <c r="AH1318" s="9">
        <v>204352.99829999998</v>
      </c>
      <c r="AI1318" s="9">
        <v>79629.945200000002</v>
      </c>
      <c r="AJ1318" s="9">
        <v>501080.94650000002</v>
      </c>
      <c r="AK1318" s="9">
        <v>14750.436917527171</v>
      </c>
      <c r="AL1318" s="9">
        <v>2787274.0588843999</v>
      </c>
      <c r="AM1318" s="9">
        <f t="shared" si="165"/>
        <v>486330.50958247285</v>
      </c>
      <c r="AN1318" s="9"/>
      <c r="AO1318" s="9"/>
      <c r="AP1318" s="9"/>
      <c r="AQ1318" s="9"/>
      <c r="AR1318" s="9"/>
      <c r="AS1318" s="9"/>
      <c r="AT1318" s="9"/>
      <c r="AU1318" s="9"/>
      <c r="AV1318" s="9">
        <f t="shared" si="161"/>
        <v>213700.8466980732</v>
      </c>
      <c r="AW1318" s="9"/>
      <c r="AX1318" s="9"/>
      <c r="AY1318" s="9"/>
      <c r="AZ1318" s="9"/>
      <c r="BA1318" s="20">
        <v>1313</v>
      </c>
      <c r="BB1318" s="20">
        <v>2017</v>
      </c>
      <c r="BC1318" s="20">
        <v>1948</v>
      </c>
      <c r="BD1318" s="21">
        <v>128.72</v>
      </c>
      <c r="BE1318" s="9">
        <f t="shared" si="166"/>
        <v>159138.08211875753</v>
      </c>
      <c r="BF1318" s="9">
        <v>2242398.7296000002</v>
      </c>
      <c r="BG1318" s="9">
        <v>33412.713799999998</v>
      </c>
      <c r="BH1318" s="9">
        <v>193241.71309999999</v>
      </c>
      <c r="BI1318" s="9">
        <v>69773.385923153604</v>
      </c>
      <c r="BJ1318" s="9">
        <v>537893.61459999997</v>
      </c>
      <c r="BK1318" s="9">
        <v>42060.028751939666</v>
      </c>
      <c r="BL1318" s="9">
        <v>2875522.0461524567</v>
      </c>
      <c r="BM1318" s="9">
        <f t="shared" si="167"/>
        <v>495833.58584806032</v>
      </c>
      <c r="BN1318" s="9"/>
      <c r="BO1318" s="9"/>
      <c r="BP1318" s="9"/>
      <c r="BQ1318" s="9"/>
      <c r="BR1318" s="9"/>
      <c r="BS1318" s="9"/>
      <c r="BT1318" s="9"/>
      <c r="BU1318" s="9"/>
      <c r="BV1318" s="9">
        <f t="shared" si="162"/>
        <v>159138.08211875753</v>
      </c>
      <c r="BW1318" s="4"/>
      <c r="BX1318" s="4"/>
      <c r="BY1318" s="4"/>
      <c r="BZ1318" s="4"/>
      <c r="CA1318" s="4"/>
      <c r="CB1318" s="4"/>
      <c r="CC1318" s="4"/>
      <c r="CD1318" s="4"/>
      <c r="CE1318" s="4"/>
      <c r="CF1318" s="4"/>
      <c r="CG1318" s="4"/>
      <c r="CH1318" s="4"/>
      <c r="CI1318" s="4"/>
      <c r="CJ1318" s="4"/>
      <c r="CK1318" s="4"/>
      <c r="CL1318" s="4"/>
      <c r="CM1318" s="4"/>
      <c r="CR1318" s="4"/>
      <c r="CS1318" s="4"/>
      <c r="CT1318" s="4"/>
      <c r="CU1318" s="4"/>
      <c r="CV1318" s="4"/>
      <c r="CW1318" s="4"/>
      <c r="CX1318" s="4"/>
      <c r="CY1318" s="4"/>
      <c r="CZ1318" s="4"/>
      <c r="DA1318" s="4"/>
      <c r="DB1318" s="4"/>
      <c r="DC1318" s="4"/>
      <c r="DD1318" s="4"/>
      <c r="DE1318" s="4"/>
      <c r="DF1318" s="4"/>
      <c r="DG1318" s="4"/>
      <c r="DH1318" s="4"/>
      <c r="DI1318" s="4"/>
      <c r="DJ1318" s="4"/>
      <c r="DK1318" s="4"/>
      <c r="DL1318" s="4"/>
      <c r="DM1318" s="4"/>
    </row>
    <row r="1319" spans="1:117">
      <c r="A1319" s="8">
        <v>1314</v>
      </c>
      <c r="B1319" s="20">
        <v>2015</v>
      </c>
      <c r="C1319" s="20">
        <v>1989</v>
      </c>
      <c r="D1319" s="21">
        <v>92.99</v>
      </c>
      <c r="E1319" s="9">
        <v>44284.511599999998</v>
      </c>
      <c r="F1319" s="9">
        <v>2032009.5019</v>
      </c>
      <c r="G1319" s="9">
        <v>77366.129400000005</v>
      </c>
      <c r="H1319" s="9">
        <v>380513.09610000002</v>
      </c>
      <c r="I1319" s="9">
        <v>72579.445800000001</v>
      </c>
      <c r="J1319" s="9">
        <v>58746.721799999999</v>
      </c>
      <c r="K1319" s="9">
        <v>0</v>
      </c>
      <c r="L1319" s="9">
        <v>2576930.3834000002</v>
      </c>
      <c r="M1319" s="9">
        <f t="shared" si="163"/>
        <v>58746.721799999999</v>
      </c>
      <c r="N1319" s="9"/>
      <c r="O1319" s="9"/>
      <c r="P1319" s="9"/>
      <c r="Q1319" s="9"/>
      <c r="R1319" s="9"/>
      <c r="S1319" s="9"/>
      <c r="T1319" s="9"/>
      <c r="U1319" s="9"/>
      <c r="V1319" s="9">
        <f t="shared" si="160"/>
        <v>312846.51160000003</v>
      </c>
      <c r="W1319" s="9"/>
      <c r="X1319" s="9"/>
      <c r="Y1319" s="9"/>
      <c r="Z1319" s="9"/>
      <c r="AA1319" s="8">
        <v>1314</v>
      </c>
      <c r="AB1319" s="20">
        <v>2016</v>
      </c>
      <c r="AC1319" s="20">
        <v>1968</v>
      </c>
      <c r="AD1319" s="21">
        <v>152.97999999999999</v>
      </c>
      <c r="AE1319" s="9">
        <f t="shared" si="164"/>
        <v>27267.499198073056</v>
      </c>
      <c r="AF1319" s="9">
        <v>2184060.6919999998</v>
      </c>
      <c r="AG1319" s="9">
        <v>33508.915200000003</v>
      </c>
      <c r="AH1319" s="9">
        <v>205112.92929999999</v>
      </c>
      <c r="AI1319" s="9">
        <v>76775.064199999993</v>
      </c>
      <c r="AJ1319" s="9">
        <v>315641.79399999999</v>
      </c>
      <c r="AK1319" s="9">
        <v>10897.932117527171</v>
      </c>
      <c r="AL1319" s="9">
        <v>2776933.9633843997</v>
      </c>
      <c r="AM1319" s="9">
        <f t="shared" si="165"/>
        <v>304743.86188247282</v>
      </c>
      <c r="AN1319" s="9"/>
      <c r="AO1319" s="9"/>
      <c r="AP1319" s="9"/>
      <c r="AQ1319" s="9"/>
      <c r="AR1319" s="9"/>
      <c r="AS1319" s="9"/>
      <c r="AT1319" s="9"/>
      <c r="AU1319" s="9"/>
      <c r="AV1319" s="9">
        <f t="shared" si="161"/>
        <v>27267.499198073056</v>
      </c>
      <c r="AW1319" s="9"/>
      <c r="AX1319" s="9"/>
      <c r="AY1319" s="9"/>
      <c r="AZ1319" s="9"/>
      <c r="BA1319" s="20">
        <v>1314</v>
      </c>
      <c r="BB1319" s="20">
        <v>2017</v>
      </c>
      <c r="BC1319" s="20">
        <v>1969</v>
      </c>
      <c r="BD1319" s="21">
        <v>123.63</v>
      </c>
      <c r="BE1319" s="9">
        <f t="shared" si="166"/>
        <v>11041.931650760584</v>
      </c>
      <c r="BF1319" s="9">
        <v>2207451.1427000002</v>
      </c>
      <c r="BG1319" s="9">
        <v>33412.713799999998</v>
      </c>
      <c r="BH1319" s="9">
        <v>192940.7286</v>
      </c>
      <c r="BI1319" s="9">
        <v>70904.1135551568</v>
      </c>
      <c r="BJ1319" s="9">
        <v>425549.25200000004</v>
      </c>
      <c r="BK1319" s="9">
        <v>41967.380151939666</v>
      </c>
      <c r="BL1319" s="9">
        <v>2877248.6388524566</v>
      </c>
      <c r="BM1319" s="9">
        <f t="shared" si="167"/>
        <v>383581.8718480604</v>
      </c>
      <c r="BN1319" s="9"/>
      <c r="BO1319" s="9"/>
      <c r="BP1319" s="9"/>
      <c r="BQ1319" s="9"/>
      <c r="BR1319" s="9"/>
      <c r="BS1319" s="9"/>
      <c r="BT1319" s="9"/>
      <c r="BU1319" s="9"/>
      <c r="BV1319" s="9">
        <f t="shared" si="162"/>
        <v>11041.931650760584</v>
      </c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R1319" s="4"/>
      <c r="CS1319" s="4"/>
      <c r="CT1319" s="4"/>
      <c r="CU1319" s="4"/>
      <c r="CV1319" s="4"/>
      <c r="CW1319" s="4"/>
      <c r="CX1319" s="4"/>
      <c r="CY1319" s="4"/>
      <c r="CZ1319" s="4"/>
      <c r="DA1319" s="4"/>
      <c r="DB1319" s="4"/>
      <c r="DC1319" s="4"/>
      <c r="DD1319" s="4"/>
      <c r="DE1319" s="4"/>
      <c r="DF1319" s="4"/>
      <c r="DG1319" s="4"/>
      <c r="DH1319" s="4"/>
      <c r="DI1319" s="4"/>
      <c r="DJ1319" s="4"/>
      <c r="DK1319" s="4"/>
      <c r="DL1319" s="4"/>
      <c r="DM1319" s="4"/>
    </row>
    <row r="1320" spans="1:117">
      <c r="A1320" s="8">
        <v>1315</v>
      </c>
      <c r="B1320" s="20">
        <v>2015</v>
      </c>
      <c r="C1320" s="20">
        <v>1996</v>
      </c>
      <c r="D1320" s="21">
        <v>138.54</v>
      </c>
      <c r="E1320" s="9">
        <v>95434.685400000002</v>
      </c>
      <c r="F1320" s="9">
        <v>2018707.0159</v>
      </c>
      <c r="G1320" s="9">
        <v>77366.129400000005</v>
      </c>
      <c r="H1320" s="9">
        <v>380158.41409999999</v>
      </c>
      <c r="I1320" s="9">
        <v>73911.458599999998</v>
      </c>
      <c r="J1320" s="9">
        <v>131365.2611</v>
      </c>
      <c r="K1320" s="9">
        <v>0</v>
      </c>
      <c r="L1320" s="9">
        <v>2586073.5937000001</v>
      </c>
      <c r="M1320" s="9">
        <f t="shared" si="163"/>
        <v>131365.2611</v>
      </c>
      <c r="N1320" s="9"/>
      <c r="O1320" s="9"/>
      <c r="P1320" s="9"/>
      <c r="Q1320" s="9"/>
      <c r="R1320" s="9"/>
      <c r="S1320" s="9"/>
      <c r="T1320" s="9"/>
      <c r="U1320" s="9"/>
      <c r="V1320" s="9">
        <f t="shared" si="160"/>
        <v>363996.68540000002</v>
      </c>
      <c r="W1320" s="9"/>
      <c r="X1320" s="9"/>
      <c r="Y1320" s="9"/>
      <c r="Z1320" s="9"/>
      <c r="AA1320" s="8">
        <v>1315</v>
      </c>
      <c r="AB1320" s="20">
        <v>2016</v>
      </c>
      <c r="AC1320" s="20">
        <v>1929</v>
      </c>
      <c r="AD1320" s="21">
        <v>92.94</v>
      </c>
      <c r="AE1320" s="9">
        <f t="shared" si="164"/>
        <v>-173603.4601019267</v>
      </c>
      <c r="AF1320" s="9">
        <v>2123519.3709999998</v>
      </c>
      <c r="AG1320" s="9">
        <v>33508.915200000003</v>
      </c>
      <c r="AH1320" s="9">
        <v>193244.40759999998</v>
      </c>
      <c r="AI1320" s="9">
        <v>121362.2911</v>
      </c>
      <c r="AJ1320" s="9">
        <v>155864.98300000001</v>
      </c>
      <c r="AK1320" s="9">
        <v>42678.951517527166</v>
      </c>
      <c r="AL1320" s="9">
        <v>2758424.4764843998</v>
      </c>
      <c r="AM1320" s="9">
        <f t="shared" si="165"/>
        <v>113186.03148247284</v>
      </c>
      <c r="AN1320" s="9"/>
      <c r="AO1320" s="9"/>
      <c r="AP1320" s="9"/>
      <c r="AQ1320" s="9"/>
      <c r="AR1320" s="9"/>
      <c r="AS1320" s="9"/>
      <c r="AT1320" s="9"/>
      <c r="AU1320" s="9"/>
      <c r="AV1320" s="9">
        <f t="shared" si="161"/>
        <v>-173603.4601019267</v>
      </c>
      <c r="AW1320" s="9"/>
      <c r="AX1320" s="9"/>
      <c r="AY1320" s="9"/>
      <c r="AZ1320" s="9"/>
      <c r="BA1320" s="20">
        <v>1315</v>
      </c>
      <c r="BB1320" s="20">
        <v>2017</v>
      </c>
      <c r="BC1320" s="20">
        <v>1930</v>
      </c>
      <c r="BD1320" s="21">
        <v>85.5</v>
      </c>
      <c r="BE1320" s="9">
        <f t="shared" si="166"/>
        <v>-319304.41779321292</v>
      </c>
      <c r="BF1320" s="9">
        <v>2203296.5918000001</v>
      </c>
      <c r="BG1320" s="9">
        <v>33412.713799999998</v>
      </c>
      <c r="BH1320" s="9">
        <v>174751.7813</v>
      </c>
      <c r="BI1320" s="9">
        <v>139235.68351118299</v>
      </c>
      <c r="BJ1320" s="9">
        <v>118132.44099999999</v>
      </c>
      <c r="BK1320" s="9">
        <v>147524.95025193965</v>
      </c>
      <c r="BL1320" s="9">
        <v>2840608.6789524565</v>
      </c>
      <c r="BM1320" s="9">
        <f t="shared" si="167"/>
        <v>-29392.509251939657</v>
      </c>
      <c r="BN1320" s="9"/>
      <c r="BO1320" s="9"/>
      <c r="BP1320" s="9"/>
      <c r="BQ1320" s="9"/>
      <c r="BR1320" s="9"/>
      <c r="BS1320" s="9"/>
      <c r="BT1320" s="9"/>
      <c r="BU1320" s="9"/>
      <c r="BV1320" s="9">
        <f t="shared" si="162"/>
        <v>-319304.41779321292</v>
      </c>
      <c r="BW1320" s="4"/>
      <c r="BX1320" s="4"/>
      <c r="BY1320" s="4"/>
      <c r="BZ1320" s="4"/>
      <c r="CA1320" s="4"/>
      <c r="CB1320" s="4"/>
      <c r="CC1320" s="4"/>
      <c r="CD1320" s="4"/>
      <c r="CE1320" s="4"/>
      <c r="CF1320" s="4"/>
      <c r="CG1320" s="4"/>
      <c r="CH1320" s="4"/>
      <c r="CI1320" s="4"/>
      <c r="CJ1320" s="4"/>
      <c r="CK1320" s="4"/>
      <c r="CL1320" s="4"/>
      <c r="CM1320" s="4"/>
      <c r="CR1320" s="4"/>
      <c r="CS1320" s="4"/>
      <c r="CT1320" s="4"/>
      <c r="CU1320" s="4"/>
      <c r="CV1320" s="4"/>
      <c r="CW1320" s="4"/>
      <c r="CX1320" s="4"/>
      <c r="CY1320" s="4"/>
      <c r="CZ1320" s="4"/>
      <c r="DA1320" s="4"/>
      <c r="DB1320" s="4"/>
      <c r="DC1320" s="4"/>
      <c r="DD1320" s="4"/>
      <c r="DE1320" s="4"/>
      <c r="DF1320" s="4"/>
      <c r="DG1320" s="4"/>
      <c r="DH1320" s="4"/>
      <c r="DI1320" s="4"/>
      <c r="DJ1320" s="4"/>
      <c r="DK1320" s="4"/>
      <c r="DL1320" s="4"/>
      <c r="DM1320" s="4"/>
    </row>
    <row r="1321" spans="1:117">
      <c r="A1321" s="8">
        <v>1316</v>
      </c>
      <c r="B1321" s="20">
        <v>2015</v>
      </c>
      <c r="C1321" s="20">
        <v>1975</v>
      </c>
      <c r="D1321" s="21">
        <v>110.85</v>
      </c>
      <c r="E1321" s="9">
        <v>20467.1613</v>
      </c>
      <c r="F1321" s="9">
        <v>2029924.67</v>
      </c>
      <c r="G1321" s="9">
        <v>77366.129400000005</v>
      </c>
      <c r="H1321" s="9">
        <v>380218.91729999997</v>
      </c>
      <c r="I1321" s="9">
        <v>73684.237899999993</v>
      </c>
      <c r="J1321" s="9">
        <v>43547.448299999996</v>
      </c>
      <c r="K1321" s="9">
        <v>13529.448200000001</v>
      </c>
      <c r="L1321" s="9">
        <v>2570744.7933999998</v>
      </c>
      <c r="M1321" s="9">
        <f t="shared" si="163"/>
        <v>30018.000099999997</v>
      </c>
      <c r="N1321" s="9"/>
      <c r="O1321" s="9"/>
      <c r="P1321" s="9"/>
      <c r="Q1321" s="9"/>
      <c r="R1321" s="9"/>
      <c r="S1321" s="9"/>
      <c r="T1321" s="9"/>
      <c r="U1321" s="9"/>
      <c r="V1321" s="9">
        <f t="shared" si="160"/>
        <v>289029.16130000004</v>
      </c>
      <c r="W1321" s="9"/>
      <c r="X1321" s="9"/>
      <c r="Y1321" s="9"/>
      <c r="Z1321" s="9"/>
      <c r="AA1321" s="8">
        <v>1316</v>
      </c>
      <c r="AB1321" s="20">
        <v>2016</v>
      </c>
      <c r="AC1321" s="20">
        <v>2005</v>
      </c>
      <c r="AD1321" s="21">
        <v>141.47</v>
      </c>
      <c r="AE1321" s="9">
        <f t="shared" si="164"/>
        <v>-7263.2001019264571</v>
      </c>
      <c r="AF1321" s="9">
        <v>2145923.0236</v>
      </c>
      <c r="AG1321" s="9">
        <v>33508.915200000003</v>
      </c>
      <c r="AH1321" s="9">
        <v>204162.67329999999</v>
      </c>
      <c r="AI1321" s="9">
        <v>80344.951199999996</v>
      </c>
      <c r="AJ1321" s="9">
        <v>313615.15460000001</v>
      </c>
      <c r="AK1321" s="9">
        <v>20811.73881752717</v>
      </c>
      <c r="AL1321" s="9">
        <v>2764006.1791843995</v>
      </c>
      <c r="AM1321" s="9">
        <f t="shared" si="165"/>
        <v>292803.41578247282</v>
      </c>
      <c r="AN1321" s="9"/>
      <c r="AO1321" s="9"/>
      <c r="AP1321" s="9"/>
      <c r="AQ1321" s="9"/>
      <c r="AR1321" s="9"/>
      <c r="AS1321" s="9"/>
      <c r="AT1321" s="9"/>
      <c r="AU1321" s="9"/>
      <c r="AV1321" s="9">
        <f t="shared" si="161"/>
        <v>-7263.2001019264571</v>
      </c>
      <c r="AW1321" s="9"/>
      <c r="AX1321" s="9"/>
      <c r="AY1321" s="9"/>
      <c r="AZ1321" s="9"/>
      <c r="BA1321" s="20">
        <v>1316</v>
      </c>
      <c r="BB1321" s="20">
        <v>2017</v>
      </c>
      <c r="BC1321" s="20">
        <v>2006</v>
      </c>
      <c r="BD1321" s="21">
        <v>123.71</v>
      </c>
      <c r="BE1321" s="9">
        <f t="shared" si="166"/>
        <v>15677.146020967048</v>
      </c>
      <c r="BF1321" s="9">
        <v>2209478.0008</v>
      </c>
      <c r="BG1321" s="9">
        <v>33412.713799999998</v>
      </c>
      <c r="BH1321" s="9">
        <v>190785.00320000001</v>
      </c>
      <c r="BI1321" s="9">
        <v>79002.663725362901</v>
      </c>
      <c r="BJ1321" s="9">
        <v>421998.27160000004</v>
      </c>
      <c r="BK1321" s="9">
        <v>52308.742151939659</v>
      </c>
      <c r="BL1321" s="9">
        <v>2866690.7649524566</v>
      </c>
      <c r="BM1321" s="9">
        <f t="shared" si="167"/>
        <v>369689.52944806038</v>
      </c>
      <c r="BN1321" s="9"/>
      <c r="BO1321" s="9"/>
      <c r="BP1321" s="9"/>
      <c r="BQ1321" s="9"/>
      <c r="BR1321" s="9"/>
      <c r="BS1321" s="9"/>
      <c r="BT1321" s="9"/>
      <c r="BU1321" s="9"/>
      <c r="BV1321" s="9">
        <f t="shared" si="162"/>
        <v>15677.146020967048</v>
      </c>
      <c r="BW1321" s="4"/>
      <c r="BX1321" s="4"/>
      <c r="BY1321" s="4"/>
      <c r="BZ1321" s="4"/>
      <c r="CA1321" s="4"/>
      <c r="CB1321" s="4"/>
      <c r="CC1321" s="4"/>
      <c r="CD1321" s="4"/>
      <c r="CE1321" s="4"/>
      <c r="CF1321" s="4"/>
      <c r="CG1321" s="4"/>
      <c r="CH1321" s="4"/>
      <c r="CI1321" s="4"/>
      <c r="CJ1321" s="4"/>
      <c r="CK1321" s="4"/>
      <c r="CL1321" s="4"/>
      <c r="CM1321" s="4"/>
      <c r="CR1321" s="4"/>
      <c r="CS1321" s="4"/>
      <c r="CT1321" s="4"/>
      <c r="CU1321" s="4"/>
      <c r="CV1321" s="4"/>
      <c r="CW1321" s="4"/>
      <c r="CX1321" s="4"/>
      <c r="CY1321" s="4"/>
      <c r="CZ1321" s="4"/>
      <c r="DA1321" s="4"/>
      <c r="DB1321" s="4"/>
      <c r="DC1321" s="4"/>
      <c r="DD1321" s="4"/>
      <c r="DE1321" s="4"/>
      <c r="DF1321" s="4"/>
      <c r="DG1321" s="4"/>
      <c r="DH1321" s="4"/>
      <c r="DI1321" s="4"/>
      <c r="DJ1321" s="4"/>
      <c r="DK1321" s="4"/>
      <c r="DL1321" s="4"/>
      <c r="DM1321" s="4"/>
    </row>
    <row r="1322" spans="1:117">
      <c r="A1322" s="8">
        <v>1317</v>
      </c>
      <c r="B1322" s="20">
        <v>2015</v>
      </c>
      <c r="C1322" s="20">
        <v>1981</v>
      </c>
      <c r="D1322" s="21">
        <v>104.61</v>
      </c>
      <c r="E1322" s="9">
        <v>155384.6243</v>
      </c>
      <c r="F1322" s="9">
        <v>2049857.0992000001</v>
      </c>
      <c r="G1322" s="9">
        <v>77366.129400000005</v>
      </c>
      <c r="H1322" s="9">
        <v>379707.41830000002</v>
      </c>
      <c r="I1322" s="9">
        <v>75605.179300000003</v>
      </c>
      <c r="J1322" s="9">
        <v>157425.32130000001</v>
      </c>
      <c r="K1322" s="9">
        <v>470.82670000000002</v>
      </c>
      <c r="L1322" s="9">
        <v>2584105.6965000001</v>
      </c>
      <c r="M1322" s="9">
        <f t="shared" si="163"/>
        <v>156954.49460000001</v>
      </c>
      <c r="N1322" s="9"/>
      <c r="O1322" s="9"/>
      <c r="P1322" s="9"/>
      <c r="Q1322" s="9"/>
      <c r="R1322" s="9"/>
      <c r="S1322" s="9"/>
      <c r="T1322" s="9"/>
      <c r="U1322" s="9"/>
      <c r="V1322" s="9">
        <f t="shared" si="160"/>
        <v>423946.62430000002</v>
      </c>
      <c r="W1322" s="9"/>
      <c r="X1322" s="9"/>
      <c r="Y1322" s="9"/>
      <c r="Z1322" s="9"/>
      <c r="AA1322" s="8">
        <v>1317</v>
      </c>
      <c r="AB1322" s="20">
        <v>2016</v>
      </c>
      <c r="AC1322" s="20">
        <v>1966</v>
      </c>
      <c r="AD1322" s="21">
        <v>143.24</v>
      </c>
      <c r="AE1322" s="9">
        <f t="shared" si="164"/>
        <v>17107.373198073823</v>
      </c>
      <c r="AF1322" s="9">
        <v>2198803.3752000001</v>
      </c>
      <c r="AG1322" s="9">
        <v>33508.915200000003</v>
      </c>
      <c r="AH1322" s="9">
        <v>203995.74889999998</v>
      </c>
      <c r="AI1322" s="9">
        <v>80972.046600000001</v>
      </c>
      <c r="AJ1322" s="9">
        <v>295404.70040000003</v>
      </c>
      <c r="AK1322" s="9">
        <v>24090.79611752717</v>
      </c>
      <c r="AL1322" s="9">
        <v>2771486.6169843995</v>
      </c>
      <c r="AM1322" s="9">
        <f t="shared" si="165"/>
        <v>271313.90428247285</v>
      </c>
      <c r="AN1322" s="9"/>
      <c r="AO1322" s="9"/>
      <c r="AP1322" s="9"/>
      <c r="AQ1322" s="9"/>
      <c r="AR1322" s="9"/>
      <c r="AS1322" s="9"/>
      <c r="AT1322" s="9"/>
      <c r="AU1322" s="9"/>
      <c r="AV1322" s="9">
        <f t="shared" si="161"/>
        <v>17107.373198073823</v>
      </c>
      <c r="AW1322" s="9"/>
      <c r="AX1322" s="9"/>
      <c r="AY1322" s="9"/>
      <c r="AZ1322" s="9"/>
      <c r="BA1322" s="20">
        <v>1317</v>
      </c>
      <c r="BB1322" s="20">
        <v>2017</v>
      </c>
      <c r="BC1322" s="20">
        <v>1967</v>
      </c>
      <c r="BD1322" s="21">
        <v>128.53</v>
      </c>
      <c r="BE1322" s="9">
        <f t="shared" si="166"/>
        <v>84514.810918495525</v>
      </c>
      <c r="BF1322" s="9">
        <v>2232055.4344000001</v>
      </c>
      <c r="BG1322" s="9">
        <v>33412.713799999998</v>
      </c>
      <c r="BH1322" s="9">
        <v>190983.67660000001</v>
      </c>
      <c r="BI1322" s="9">
        <v>78256.294722891296</v>
      </c>
      <c r="BJ1322" s="9">
        <v>478467.5295</v>
      </c>
      <c r="BK1322" s="9">
        <v>54535.638451939667</v>
      </c>
      <c r="BL1322" s="9">
        <v>2874125.1996524567</v>
      </c>
      <c r="BM1322" s="9">
        <f t="shared" si="167"/>
        <v>423931.89104806032</v>
      </c>
      <c r="BN1322" s="9"/>
      <c r="BO1322" s="9"/>
      <c r="BP1322" s="9"/>
      <c r="BQ1322" s="9"/>
      <c r="BR1322" s="9"/>
      <c r="BS1322" s="9"/>
      <c r="BT1322" s="9"/>
      <c r="BU1322" s="9"/>
      <c r="BV1322" s="9">
        <f t="shared" si="162"/>
        <v>84514.810918495525</v>
      </c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R1322" s="4"/>
      <c r="CS1322" s="4"/>
      <c r="CT1322" s="4"/>
      <c r="CU1322" s="4"/>
      <c r="CV1322" s="4"/>
      <c r="CW1322" s="4"/>
      <c r="CX1322" s="4"/>
      <c r="CY1322" s="4"/>
      <c r="CZ1322" s="4"/>
      <c r="DA1322" s="4"/>
      <c r="DB1322" s="4"/>
      <c r="DC1322" s="4"/>
      <c r="DD1322" s="4"/>
      <c r="DE1322" s="4"/>
      <c r="DF1322" s="4"/>
      <c r="DG1322" s="4"/>
      <c r="DH1322" s="4"/>
      <c r="DI1322" s="4"/>
      <c r="DJ1322" s="4"/>
      <c r="DK1322" s="4"/>
      <c r="DL1322" s="4"/>
      <c r="DM1322" s="4"/>
    </row>
    <row r="1323" spans="1:117">
      <c r="A1323" s="8">
        <v>1318</v>
      </c>
      <c r="B1323" s="20">
        <v>2015</v>
      </c>
      <c r="C1323" s="20">
        <v>1974</v>
      </c>
      <c r="D1323" s="21">
        <v>156.36000000000001</v>
      </c>
      <c r="E1323" s="9">
        <v>18637.616099999999</v>
      </c>
      <c r="F1323" s="9">
        <v>2040654.1865000001</v>
      </c>
      <c r="G1323" s="9">
        <v>77366.129400000005</v>
      </c>
      <c r="H1323" s="9">
        <v>379209.79590000003</v>
      </c>
      <c r="I1323" s="9">
        <v>77474.006500000003</v>
      </c>
      <c r="J1323" s="9">
        <v>24445.8613</v>
      </c>
      <c r="K1323" s="9">
        <v>9294.3698999999997</v>
      </c>
      <c r="L1323" s="9">
        <v>2571217.9937</v>
      </c>
      <c r="M1323" s="9">
        <f t="shared" si="163"/>
        <v>15151.491400000001</v>
      </c>
      <c r="N1323" s="9"/>
      <c r="O1323" s="9"/>
      <c r="P1323" s="9"/>
      <c r="Q1323" s="9"/>
      <c r="R1323" s="9"/>
      <c r="S1323" s="9"/>
      <c r="T1323" s="9"/>
      <c r="U1323" s="9"/>
      <c r="V1323" s="9">
        <f t="shared" si="160"/>
        <v>287199.61609999998</v>
      </c>
      <c r="W1323" s="9"/>
      <c r="X1323" s="9"/>
      <c r="Y1323" s="9"/>
      <c r="Z1323" s="9"/>
      <c r="AA1323" s="8">
        <v>1318</v>
      </c>
      <c r="AB1323" s="20">
        <v>2016</v>
      </c>
      <c r="AC1323" s="20">
        <v>1991</v>
      </c>
      <c r="AD1323" s="21">
        <v>96.26</v>
      </c>
      <c r="AE1323" s="9">
        <f t="shared" si="164"/>
        <v>159313.12359807314</v>
      </c>
      <c r="AF1323" s="9">
        <v>2153117.5814</v>
      </c>
      <c r="AG1323" s="9">
        <v>33508.915200000003</v>
      </c>
      <c r="AH1323" s="9">
        <v>203920.33959999998</v>
      </c>
      <c r="AI1323" s="9">
        <v>81255.341400000005</v>
      </c>
      <c r="AJ1323" s="9">
        <v>496663.14040000003</v>
      </c>
      <c r="AK1323" s="9">
        <v>14603.864917527171</v>
      </c>
      <c r="AL1323" s="9">
        <v>2794548.3294843999</v>
      </c>
      <c r="AM1323" s="9">
        <f t="shared" si="165"/>
        <v>482059.27548247285</v>
      </c>
      <c r="AN1323" s="9"/>
      <c r="AO1323" s="9"/>
      <c r="AP1323" s="9"/>
      <c r="AQ1323" s="9"/>
      <c r="AR1323" s="9"/>
      <c r="AS1323" s="9"/>
      <c r="AT1323" s="9"/>
      <c r="AU1323" s="9"/>
      <c r="AV1323" s="9">
        <f t="shared" si="161"/>
        <v>159313.12359807314</v>
      </c>
      <c r="AW1323" s="9"/>
      <c r="AX1323" s="9"/>
      <c r="AY1323" s="9"/>
      <c r="AZ1323" s="9"/>
      <c r="BA1323" s="20">
        <v>1318</v>
      </c>
      <c r="BB1323" s="20">
        <v>2017</v>
      </c>
      <c r="BC1323" s="20">
        <v>1992</v>
      </c>
      <c r="BD1323" s="21">
        <v>115.81</v>
      </c>
      <c r="BE1323" s="9">
        <f t="shared" si="166"/>
        <v>-278960.53561533475</v>
      </c>
      <c r="BF1323" s="9">
        <v>2205946.2971999999</v>
      </c>
      <c r="BG1323" s="9">
        <v>33412.713799999998</v>
      </c>
      <c r="BH1323" s="9">
        <v>184415.7335</v>
      </c>
      <c r="BI1323" s="9">
        <v>102930.50218906099</v>
      </c>
      <c r="BJ1323" s="9">
        <v>129326.8716</v>
      </c>
      <c r="BK1323" s="9">
        <v>95262.194851939654</v>
      </c>
      <c r="BL1323" s="9">
        <v>2839730.4590524565</v>
      </c>
      <c r="BM1323" s="9">
        <f t="shared" si="167"/>
        <v>34064.676748060345</v>
      </c>
      <c r="BN1323" s="9"/>
      <c r="BO1323" s="9"/>
      <c r="BP1323" s="9"/>
      <c r="BQ1323" s="9"/>
      <c r="BR1323" s="9"/>
      <c r="BS1323" s="9"/>
      <c r="BT1323" s="9"/>
      <c r="BU1323" s="9"/>
      <c r="BV1323" s="9">
        <f t="shared" si="162"/>
        <v>-278960.53561533475</v>
      </c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4"/>
      <c r="CM1323" s="4"/>
      <c r="CR1323" s="4"/>
      <c r="CS1323" s="4"/>
      <c r="CT1323" s="4"/>
      <c r="CU1323" s="4"/>
      <c r="CV1323" s="4"/>
      <c r="CW1323" s="4"/>
      <c r="CX1323" s="4"/>
      <c r="CY1323" s="4"/>
      <c r="CZ1323" s="4"/>
      <c r="DA1323" s="4"/>
      <c r="DB1323" s="4"/>
      <c r="DC1323" s="4"/>
      <c r="DD1323" s="4"/>
      <c r="DE1323" s="4"/>
      <c r="DF1323" s="4"/>
      <c r="DG1323" s="4"/>
      <c r="DH1323" s="4"/>
      <c r="DI1323" s="4"/>
      <c r="DJ1323" s="4"/>
      <c r="DK1323" s="4"/>
      <c r="DL1323" s="4"/>
      <c r="DM1323" s="4"/>
    </row>
    <row r="1324" spans="1:117">
      <c r="A1324" s="8">
        <v>1319</v>
      </c>
      <c r="B1324" s="20">
        <v>2015</v>
      </c>
      <c r="C1324" s="20">
        <v>1997</v>
      </c>
      <c r="D1324" s="21">
        <v>158.16</v>
      </c>
      <c r="E1324" s="9">
        <v>84801.414300000004</v>
      </c>
      <c r="F1324" s="9">
        <v>2021900.0818</v>
      </c>
      <c r="G1324" s="9">
        <v>77366.129400000005</v>
      </c>
      <c r="H1324" s="9">
        <v>380939.99050000001</v>
      </c>
      <c r="I1324" s="9">
        <v>70976.238400000002</v>
      </c>
      <c r="J1324" s="9">
        <v>113278.1866</v>
      </c>
      <c r="K1324" s="9">
        <v>0</v>
      </c>
      <c r="L1324" s="9">
        <v>2579659.2122999998</v>
      </c>
      <c r="M1324" s="9">
        <f t="shared" si="163"/>
        <v>113278.1866</v>
      </c>
      <c r="N1324" s="9"/>
      <c r="O1324" s="9"/>
      <c r="P1324" s="9"/>
      <c r="Q1324" s="9"/>
      <c r="R1324" s="9"/>
      <c r="S1324" s="9"/>
      <c r="T1324" s="9"/>
      <c r="U1324" s="9"/>
      <c r="V1324" s="9">
        <f t="shared" si="160"/>
        <v>353363.4143</v>
      </c>
      <c r="W1324" s="9"/>
      <c r="X1324" s="9"/>
      <c r="Y1324" s="9"/>
      <c r="Z1324" s="9"/>
      <c r="AA1324" s="8">
        <v>1319</v>
      </c>
      <c r="AB1324" s="20">
        <v>2016</v>
      </c>
      <c r="AC1324" s="20">
        <v>1935</v>
      </c>
      <c r="AD1324" s="21">
        <v>112.48</v>
      </c>
      <c r="AE1324" s="9">
        <f t="shared" si="164"/>
        <v>4231.7959980736487</v>
      </c>
      <c r="AF1324" s="9">
        <v>2161264.5924</v>
      </c>
      <c r="AG1324" s="9">
        <v>33508.915200000003</v>
      </c>
      <c r="AH1324" s="9">
        <v>201996.17049999998</v>
      </c>
      <c r="AI1324" s="9">
        <v>88483.989199999996</v>
      </c>
      <c r="AJ1324" s="9">
        <v>310931.09570000001</v>
      </c>
      <c r="AK1324" s="9">
        <v>23562.401017527169</v>
      </c>
      <c r="AL1324" s="9">
        <v>2768390.5659843995</v>
      </c>
      <c r="AM1324" s="9">
        <f t="shared" si="165"/>
        <v>287368.69468247285</v>
      </c>
      <c r="AN1324" s="9"/>
      <c r="AO1324" s="9"/>
      <c r="AP1324" s="9"/>
      <c r="AQ1324" s="9"/>
      <c r="AR1324" s="9"/>
      <c r="AS1324" s="9"/>
      <c r="AT1324" s="9"/>
      <c r="AU1324" s="9"/>
      <c r="AV1324" s="9">
        <f t="shared" si="161"/>
        <v>4231.7959980736487</v>
      </c>
      <c r="AW1324" s="9"/>
      <c r="AX1324" s="9"/>
      <c r="AY1324" s="9"/>
      <c r="AZ1324" s="9"/>
      <c r="BA1324" s="20">
        <v>1319</v>
      </c>
      <c r="BB1324" s="20">
        <v>2017</v>
      </c>
      <c r="BC1324" s="20">
        <v>1936</v>
      </c>
      <c r="BD1324" s="21">
        <v>90.47</v>
      </c>
      <c r="BE1324" s="9">
        <f t="shared" si="166"/>
        <v>-239164.58405872667</v>
      </c>
      <c r="BF1324" s="9">
        <v>2157676.3072000002</v>
      </c>
      <c r="BG1324" s="9">
        <v>33412.713799999998</v>
      </c>
      <c r="BH1324" s="9">
        <v>183365.2843</v>
      </c>
      <c r="BI1324" s="9">
        <v>106876.791545669</v>
      </c>
      <c r="BJ1324" s="9">
        <v>213432.01060000001</v>
      </c>
      <c r="BK1324" s="9">
        <v>81938.376851939654</v>
      </c>
      <c r="BL1324" s="9">
        <v>2851989.3146524564</v>
      </c>
      <c r="BM1324" s="9">
        <f t="shared" si="167"/>
        <v>131493.63374806035</v>
      </c>
      <c r="BN1324" s="9"/>
      <c r="BO1324" s="9"/>
      <c r="BP1324" s="9"/>
      <c r="BQ1324" s="9"/>
      <c r="BR1324" s="9"/>
      <c r="BS1324" s="9"/>
      <c r="BT1324" s="9"/>
      <c r="BU1324" s="9"/>
      <c r="BV1324" s="9">
        <f t="shared" si="162"/>
        <v>-239164.58405872667</v>
      </c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"/>
      <c r="CM1324" s="4"/>
      <c r="CR1324" s="4"/>
      <c r="CS1324" s="4"/>
      <c r="CT1324" s="4"/>
      <c r="CU1324" s="4"/>
      <c r="CV1324" s="4"/>
      <c r="CW1324" s="4"/>
      <c r="CX1324" s="4"/>
      <c r="CY1324" s="4"/>
      <c r="CZ1324" s="4"/>
      <c r="DA1324" s="4"/>
      <c r="DB1324" s="4"/>
      <c r="DC1324" s="4"/>
      <c r="DD1324" s="4"/>
      <c r="DE1324" s="4"/>
      <c r="DF1324" s="4"/>
      <c r="DG1324" s="4"/>
      <c r="DH1324" s="4"/>
      <c r="DI1324" s="4"/>
      <c r="DJ1324" s="4"/>
      <c r="DK1324" s="4"/>
      <c r="DL1324" s="4"/>
      <c r="DM1324" s="4"/>
    </row>
    <row r="1325" spans="1:117">
      <c r="A1325" s="8">
        <v>1320</v>
      </c>
      <c r="B1325" s="20">
        <v>2015</v>
      </c>
      <c r="C1325" s="20">
        <v>1992</v>
      </c>
      <c r="D1325" s="21">
        <v>72.650000000000006</v>
      </c>
      <c r="E1325" s="9">
        <v>57128.481299999999</v>
      </c>
      <c r="F1325" s="9">
        <v>2032179.4487999999</v>
      </c>
      <c r="G1325" s="9">
        <v>77366.129400000005</v>
      </c>
      <c r="H1325" s="9">
        <v>379945.4656</v>
      </c>
      <c r="I1325" s="9">
        <v>74711.189499999993</v>
      </c>
      <c r="J1325" s="9">
        <v>72257.867899999997</v>
      </c>
      <c r="K1325" s="9">
        <v>0</v>
      </c>
      <c r="L1325" s="9">
        <v>2579331.6198999998</v>
      </c>
      <c r="M1325" s="9">
        <f t="shared" si="163"/>
        <v>72257.867899999997</v>
      </c>
      <c r="N1325" s="9"/>
      <c r="O1325" s="9"/>
      <c r="P1325" s="9"/>
      <c r="Q1325" s="9"/>
      <c r="R1325" s="9"/>
      <c r="S1325" s="9"/>
      <c r="T1325" s="9"/>
      <c r="U1325" s="9"/>
      <c r="V1325" s="9">
        <f t="shared" si="160"/>
        <v>325690.48129999998</v>
      </c>
      <c r="W1325" s="9"/>
      <c r="X1325" s="9"/>
      <c r="Y1325" s="9"/>
      <c r="Z1325" s="9"/>
      <c r="AA1325" s="8">
        <v>1320</v>
      </c>
      <c r="AB1325" s="20">
        <v>2016</v>
      </c>
      <c r="AC1325" s="20">
        <v>1933</v>
      </c>
      <c r="AD1325" s="21">
        <v>150.36000000000001</v>
      </c>
      <c r="AE1325" s="9">
        <f t="shared" si="164"/>
        <v>125407.29259807337</v>
      </c>
      <c r="AF1325" s="9">
        <v>2194662.9555000002</v>
      </c>
      <c r="AG1325" s="9">
        <v>33508.915200000003</v>
      </c>
      <c r="AH1325" s="9">
        <v>203803.58599999998</v>
      </c>
      <c r="AI1325" s="9">
        <v>81693.9571</v>
      </c>
      <c r="AJ1325" s="9">
        <v>414758.11009999999</v>
      </c>
      <c r="AK1325" s="9">
        <v>18058.32031752717</v>
      </c>
      <c r="AL1325" s="9">
        <v>2784961.9109843997</v>
      </c>
      <c r="AM1325" s="9">
        <f t="shared" si="165"/>
        <v>396699.78978247283</v>
      </c>
      <c r="AN1325" s="9"/>
      <c r="AO1325" s="9"/>
      <c r="AP1325" s="9"/>
      <c r="AQ1325" s="9"/>
      <c r="AR1325" s="9"/>
      <c r="AS1325" s="9"/>
      <c r="AT1325" s="9"/>
      <c r="AU1325" s="9"/>
      <c r="AV1325" s="9">
        <f t="shared" si="161"/>
        <v>125407.29259807337</v>
      </c>
      <c r="AW1325" s="9"/>
      <c r="AX1325" s="9"/>
      <c r="AY1325" s="9"/>
      <c r="AZ1325" s="9"/>
      <c r="BA1325" s="20">
        <v>1320</v>
      </c>
      <c r="BB1325" s="20">
        <v>2017</v>
      </c>
      <c r="BC1325" s="20">
        <v>1934</v>
      </c>
      <c r="BD1325" s="21">
        <v>121.92</v>
      </c>
      <c r="BE1325" s="9">
        <f t="shared" si="166"/>
        <v>98533.2233685432</v>
      </c>
      <c r="BF1325" s="9">
        <v>2279088.2315000002</v>
      </c>
      <c r="BG1325" s="9">
        <v>33412.713799999998</v>
      </c>
      <c r="BH1325" s="9">
        <v>193328.15609999999</v>
      </c>
      <c r="BI1325" s="9">
        <v>69448.640072939103</v>
      </c>
      <c r="BJ1325" s="9">
        <v>461000.33540000004</v>
      </c>
      <c r="BK1325" s="9">
        <v>61300.263851939664</v>
      </c>
      <c r="BL1325" s="9">
        <v>2876444.5896524563</v>
      </c>
      <c r="BM1325" s="9">
        <f t="shared" si="167"/>
        <v>399700.0715480604</v>
      </c>
      <c r="BN1325" s="9"/>
      <c r="BO1325" s="9"/>
      <c r="BP1325" s="9"/>
      <c r="BQ1325" s="9"/>
      <c r="BR1325" s="9"/>
      <c r="BS1325" s="9"/>
      <c r="BT1325" s="9"/>
      <c r="BU1325" s="9"/>
      <c r="BV1325" s="9">
        <f t="shared" si="162"/>
        <v>98533.2233685432</v>
      </c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R1325" s="4"/>
      <c r="CS1325" s="4"/>
      <c r="CT1325" s="4"/>
      <c r="CU1325" s="4"/>
      <c r="CV1325" s="4"/>
      <c r="CW1325" s="4"/>
      <c r="CX1325" s="4"/>
      <c r="CY1325" s="4"/>
      <c r="CZ1325" s="4"/>
      <c r="DA1325" s="4"/>
      <c r="DB1325" s="4"/>
      <c r="DC1325" s="4"/>
      <c r="DD1325" s="4"/>
      <c r="DE1325" s="4"/>
      <c r="DF1325" s="4"/>
      <c r="DG1325" s="4"/>
      <c r="DH1325" s="4"/>
      <c r="DI1325" s="4"/>
      <c r="DJ1325" s="4"/>
      <c r="DK1325" s="4"/>
      <c r="DL1325" s="4"/>
      <c r="DM1325" s="4"/>
    </row>
    <row r="1326" spans="1:117">
      <c r="A1326" s="8">
        <v>1321</v>
      </c>
      <c r="B1326" s="20">
        <v>2015</v>
      </c>
      <c r="C1326" s="20">
        <v>1955</v>
      </c>
      <c r="D1326" s="21">
        <v>97.62</v>
      </c>
      <c r="E1326" s="9">
        <v>40144.3007</v>
      </c>
      <c r="F1326" s="9">
        <v>2054113.1074000001</v>
      </c>
      <c r="G1326" s="9">
        <v>77366.129400000005</v>
      </c>
      <c r="H1326" s="9">
        <v>379369.55160000001</v>
      </c>
      <c r="I1326" s="9">
        <v>76874.042000000001</v>
      </c>
      <c r="J1326" s="9">
        <v>44270.157099999997</v>
      </c>
      <c r="K1326" s="9">
        <v>21695.2863</v>
      </c>
      <c r="L1326" s="9">
        <v>2570153.4005</v>
      </c>
      <c r="M1326" s="9">
        <f t="shared" si="163"/>
        <v>22574.870799999997</v>
      </c>
      <c r="N1326" s="9"/>
      <c r="O1326" s="9"/>
      <c r="P1326" s="9"/>
      <c r="Q1326" s="9"/>
      <c r="R1326" s="9"/>
      <c r="S1326" s="9"/>
      <c r="T1326" s="9"/>
      <c r="U1326" s="9"/>
      <c r="V1326" s="9">
        <f t="shared" si="160"/>
        <v>308706.30070000002</v>
      </c>
      <c r="W1326" s="9"/>
      <c r="X1326" s="9"/>
      <c r="Y1326" s="9"/>
      <c r="Z1326" s="9"/>
      <c r="AA1326" s="8">
        <v>1321</v>
      </c>
      <c r="AB1326" s="20">
        <v>2016</v>
      </c>
      <c r="AC1326" s="20">
        <v>1956</v>
      </c>
      <c r="AD1326" s="21">
        <v>141.34</v>
      </c>
      <c r="AE1326" s="9">
        <f t="shared" si="164"/>
        <v>173783.5910980734</v>
      </c>
      <c r="AF1326" s="9">
        <v>2171431.0252999999</v>
      </c>
      <c r="AG1326" s="9">
        <v>33508.915200000003</v>
      </c>
      <c r="AH1326" s="9">
        <v>205137.25619999997</v>
      </c>
      <c r="AI1326" s="9">
        <v>76683.673800000004</v>
      </c>
      <c r="AJ1326" s="9">
        <v>515583.09350000002</v>
      </c>
      <c r="AK1326" s="9">
        <v>11249.73081752717</v>
      </c>
      <c r="AL1326" s="9">
        <v>2817310.6420843997</v>
      </c>
      <c r="AM1326" s="9">
        <f t="shared" si="165"/>
        <v>504333.36268247286</v>
      </c>
      <c r="AN1326" s="9"/>
      <c r="AO1326" s="9"/>
      <c r="AP1326" s="9"/>
      <c r="AQ1326" s="9"/>
      <c r="AR1326" s="9"/>
      <c r="AS1326" s="9"/>
      <c r="AT1326" s="9"/>
      <c r="AU1326" s="9"/>
      <c r="AV1326" s="9">
        <f t="shared" si="161"/>
        <v>173783.5910980734</v>
      </c>
      <c r="AW1326" s="9"/>
      <c r="AX1326" s="9"/>
      <c r="AY1326" s="9"/>
      <c r="AZ1326" s="9"/>
      <c r="BA1326" s="20">
        <v>1321</v>
      </c>
      <c r="BB1326" s="20">
        <v>2017</v>
      </c>
      <c r="BC1326" s="20">
        <v>1957</v>
      </c>
      <c r="BD1326" s="21">
        <v>133.28</v>
      </c>
      <c r="BE1326" s="9">
        <f t="shared" si="166"/>
        <v>-50336.218316086568</v>
      </c>
      <c r="BF1326" s="9">
        <v>2184679.5920000002</v>
      </c>
      <c r="BG1326" s="9">
        <v>33412.713799999998</v>
      </c>
      <c r="BH1326" s="9">
        <v>190406.6813</v>
      </c>
      <c r="BI1326" s="9">
        <v>80423.929588309402</v>
      </c>
      <c r="BJ1326" s="9">
        <v>377987.12850000005</v>
      </c>
      <c r="BK1326" s="9">
        <v>49176.904051939666</v>
      </c>
      <c r="BL1326" s="9">
        <v>2868069.3594524567</v>
      </c>
      <c r="BM1326" s="9">
        <f t="shared" si="167"/>
        <v>328810.22444806038</v>
      </c>
      <c r="BN1326" s="9"/>
      <c r="BO1326" s="9"/>
      <c r="BP1326" s="9"/>
      <c r="BQ1326" s="9"/>
      <c r="BR1326" s="9"/>
      <c r="BS1326" s="9"/>
      <c r="BT1326" s="9"/>
      <c r="BU1326" s="9"/>
      <c r="BV1326" s="9">
        <f t="shared" si="162"/>
        <v>-50336.218316086568</v>
      </c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4"/>
      <c r="CM1326" s="4"/>
      <c r="CR1326" s="4"/>
      <c r="CS1326" s="4"/>
      <c r="CT1326" s="4"/>
      <c r="CU1326" s="4"/>
      <c r="CV1326" s="4"/>
      <c r="CW1326" s="4"/>
      <c r="CX1326" s="4"/>
      <c r="CY1326" s="4"/>
      <c r="CZ1326" s="4"/>
      <c r="DA1326" s="4"/>
      <c r="DB1326" s="4"/>
      <c r="DC1326" s="4"/>
      <c r="DD1326" s="4"/>
      <c r="DE1326" s="4"/>
      <c r="DF1326" s="4"/>
      <c r="DG1326" s="4"/>
      <c r="DH1326" s="4"/>
      <c r="DI1326" s="4"/>
      <c r="DJ1326" s="4"/>
      <c r="DK1326" s="4"/>
      <c r="DL1326" s="4"/>
      <c r="DM1326" s="4"/>
    </row>
    <row r="1327" spans="1:117">
      <c r="A1327" s="8">
        <v>1322</v>
      </c>
      <c r="B1327" s="20">
        <v>2015</v>
      </c>
      <c r="C1327" s="20">
        <v>2003</v>
      </c>
      <c r="D1327" s="21">
        <v>89.63</v>
      </c>
      <c r="E1327" s="9">
        <v>35127.981699999997</v>
      </c>
      <c r="F1327" s="9">
        <v>2037283.8654</v>
      </c>
      <c r="G1327" s="9">
        <v>77366.129400000005</v>
      </c>
      <c r="H1327" s="9">
        <v>380062.83470000001</v>
      </c>
      <c r="I1327" s="9">
        <v>74270.408299999996</v>
      </c>
      <c r="J1327" s="9">
        <v>44869.695099999997</v>
      </c>
      <c r="K1327" s="9">
        <v>3448.1376</v>
      </c>
      <c r="L1327" s="9">
        <v>2575276.8136999998</v>
      </c>
      <c r="M1327" s="9">
        <f t="shared" si="163"/>
        <v>41421.557499999995</v>
      </c>
      <c r="N1327" s="9"/>
      <c r="O1327" s="9"/>
      <c r="P1327" s="9"/>
      <c r="Q1327" s="9"/>
      <c r="R1327" s="9"/>
      <c r="S1327" s="9"/>
      <c r="T1327" s="9"/>
      <c r="U1327" s="9"/>
      <c r="V1327" s="9">
        <f t="shared" si="160"/>
        <v>303689.9817</v>
      </c>
      <c r="W1327" s="9"/>
      <c r="X1327" s="9"/>
      <c r="Y1327" s="9"/>
      <c r="Z1327" s="9"/>
      <c r="AA1327" s="8">
        <v>1322</v>
      </c>
      <c r="AB1327" s="20">
        <v>2016</v>
      </c>
      <c r="AC1327" s="20">
        <v>2004</v>
      </c>
      <c r="AD1327" s="21">
        <v>109.88</v>
      </c>
      <c r="AE1327" s="9">
        <f t="shared" si="164"/>
        <v>-69749.106701926794</v>
      </c>
      <c r="AF1327" s="9">
        <v>2208527.4424999999</v>
      </c>
      <c r="AG1327" s="9">
        <v>33508.915200000003</v>
      </c>
      <c r="AH1327" s="9">
        <v>198479.75169999999</v>
      </c>
      <c r="AI1327" s="9">
        <v>101694.34239999999</v>
      </c>
      <c r="AJ1327" s="9">
        <v>205255.53450000001</v>
      </c>
      <c r="AK1327" s="9">
        <v>53266.915617527164</v>
      </c>
      <c r="AL1327" s="9">
        <v>2763948.1773843998</v>
      </c>
      <c r="AM1327" s="9">
        <f t="shared" si="165"/>
        <v>151988.61888247286</v>
      </c>
      <c r="AN1327" s="9"/>
      <c r="AO1327" s="9"/>
      <c r="AP1327" s="9"/>
      <c r="AQ1327" s="9"/>
      <c r="AR1327" s="9"/>
      <c r="AS1327" s="9"/>
      <c r="AT1327" s="9"/>
      <c r="AU1327" s="9"/>
      <c r="AV1327" s="9">
        <f t="shared" si="161"/>
        <v>-69749.106701926794</v>
      </c>
      <c r="AW1327" s="9"/>
      <c r="AX1327" s="9"/>
      <c r="AY1327" s="9"/>
      <c r="AZ1327" s="9"/>
      <c r="BA1327" s="20">
        <v>1322</v>
      </c>
      <c r="BB1327" s="20">
        <v>2017</v>
      </c>
      <c r="BC1327" s="20">
        <v>2005</v>
      </c>
      <c r="BD1327" s="21">
        <v>141.47</v>
      </c>
      <c r="BE1327" s="9">
        <f t="shared" si="166"/>
        <v>-188803.34628548007</v>
      </c>
      <c r="BF1327" s="9">
        <v>2208057.3969999999</v>
      </c>
      <c r="BG1327" s="9">
        <v>33412.713799999998</v>
      </c>
      <c r="BH1327" s="9">
        <v>191968.01870000002</v>
      </c>
      <c r="BI1327" s="9">
        <v>74558.354318916798</v>
      </c>
      <c r="BJ1327" s="9">
        <v>195091.56479999999</v>
      </c>
      <c r="BK1327" s="9">
        <v>51254.37175193966</v>
      </c>
      <c r="BL1327" s="9">
        <v>2840637.0231524566</v>
      </c>
      <c r="BM1327" s="9">
        <f t="shared" si="167"/>
        <v>143837.19304806035</v>
      </c>
      <c r="BN1327" s="9"/>
      <c r="BO1327" s="9"/>
      <c r="BP1327" s="9"/>
      <c r="BQ1327" s="9"/>
      <c r="BR1327" s="9"/>
      <c r="BS1327" s="9"/>
      <c r="BT1327" s="9"/>
      <c r="BU1327" s="9"/>
      <c r="BV1327" s="9">
        <f t="shared" si="162"/>
        <v>-188803.34628548007</v>
      </c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4"/>
      <c r="CM1327" s="4"/>
      <c r="CR1327" s="4"/>
      <c r="CS1327" s="4"/>
      <c r="CT1327" s="4"/>
      <c r="CU1327" s="4"/>
      <c r="CV1327" s="4"/>
      <c r="CW1327" s="4"/>
      <c r="CX1327" s="4"/>
      <c r="CY1327" s="4"/>
      <c r="CZ1327" s="4"/>
      <c r="DA1327" s="4"/>
      <c r="DB1327" s="4"/>
      <c r="DC1327" s="4"/>
      <c r="DD1327" s="4"/>
      <c r="DE1327" s="4"/>
      <c r="DF1327" s="4"/>
      <c r="DG1327" s="4"/>
      <c r="DH1327" s="4"/>
      <c r="DI1327" s="4"/>
      <c r="DJ1327" s="4"/>
      <c r="DK1327" s="4"/>
      <c r="DL1327" s="4"/>
      <c r="DM1327" s="4"/>
    </row>
    <row r="1328" spans="1:117">
      <c r="A1328" s="8">
        <v>1323</v>
      </c>
      <c r="B1328" s="20">
        <v>2015</v>
      </c>
      <c r="C1328" s="20">
        <v>1990</v>
      </c>
      <c r="D1328" s="21">
        <v>103.3</v>
      </c>
      <c r="E1328" s="9">
        <v>132050.94459999999</v>
      </c>
      <c r="F1328" s="9">
        <v>2047129.7483000001</v>
      </c>
      <c r="G1328" s="9">
        <v>77366.129400000005</v>
      </c>
      <c r="H1328" s="9">
        <v>379995.10950000002</v>
      </c>
      <c r="I1328" s="9">
        <v>74524.751000000004</v>
      </c>
      <c r="J1328" s="9">
        <v>136928.0564</v>
      </c>
      <c r="K1328" s="9">
        <v>0</v>
      </c>
      <c r="L1328" s="9">
        <v>2583892.8500999999</v>
      </c>
      <c r="M1328" s="9">
        <f t="shared" si="163"/>
        <v>136928.0564</v>
      </c>
      <c r="N1328" s="9"/>
      <c r="O1328" s="9"/>
      <c r="P1328" s="9"/>
      <c r="Q1328" s="9"/>
      <c r="R1328" s="9"/>
      <c r="S1328" s="9"/>
      <c r="T1328" s="9"/>
      <c r="U1328" s="9"/>
      <c r="V1328" s="9">
        <f t="shared" si="160"/>
        <v>400612.94459999999</v>
      </c>
      <c r="W1328" s="9"/>
      <c r="X1328" s="9"/>
      <c r="Y1328" s="9"/>
      <c r="Z1328" s="9"/>
      <c r="AA1328" s="8">
        <v>1323</v>
      </c>
      <c r="AB1328" s="20">
        <v>2016</v>
      </c>
      <c r="AC1328" s="20">
        <v>1994</v>
      </c>
      <c r="AD1328" s="21">
        <v>130.30000000000001</v>
      </c>
      <c r="AE1328" s="9">
        <f t="shared" si="164"/>
        <v>-135943.76540192682</v>
      </c>
      <c r="AF1328" s="9">
        <v>2198315.8333000001</v>
      </c>
      <c r="AG1328" s="9">
        <v>33508.915200000003</v>
      </c>
      <c r="AH1328" s="9">
        <v>195782.6416</v>
      </c>
      <c r="AI1328" s="9">
        <v>111826.74679999999</v>
      </c>
      <c r="AJ1328" s="9">
        <v>169644.50520000001</v>
      </c>
      <c r="AK1328" s="9">
        <v>82904.338617527173</v>
      </c>
      <c r="AL1328" s="9">
        <v>2762118.0688843997</v>
      </c>
      <c r="AM1328" s="9">
        <f t="shared" si="165"/>
        <v>86740.166582472841</v>
      </c>
      <c r="AN1328" s="9"/>
      <c r="AO1328" s="9"/>
      <c r="AP1328" s="9"/>
      <c r="AQ1328" s="9"/>
      <c r="AR1328" s="9"/>
      <c r="AS1328" s="9"/>
      <c r="AT1328" s="9"/>
      <c r="AU1328" s="9"/>
      <c r="AV1328" s="9">
        <f t="shared" si="161"/>
        <v>-135943.76540192682</v>
      </c>
      <c r="AW1328" s="9"/>
      <c r="AX1328" s="9"/>
      <c r="AY1328" s="9"/>
      <c r="AZ1328" s="9"/>
      <c r="BA1328" s="20">
        <v>1323</v>
      </c>
      <c r="BB1328" s="20">
        <v>2017</v>
      </c>
      <c r="BC1328" s="20">
        <v>1995</v>
      </c>
      <c r="BD1328" s="21">
        <v>184.03</v>
      </c>
      <c r="BE1328" s="9">
        <f t="shared" si="166"/>
        <v>-99930.767253249884</v>
      </c>
      <c r="BF1328" s="9">
        <v>2226922.9027999998</v>
      </c>
      <c r="BG1328" s="9">
        <v>33412.713799999998</v>
      </c>
      <c r="BH1328" s="9">
        <v>187910.353</v>
      </c>
      <c r="BI1328" s="9">
        <v>89802.044051146106</v>
      </c>
      <c r="BJ1328" s="9">
        <v>286494.76770000003</v>
      </c>
      <c r="BK1328" s="9">
        <v>70686.43365193966</v>
      </c>
      <c r="BL1328" s="9">
        <v>2853787.1149524567</v>
      </c>
      <c r="BM1328" s="9">
        <f t="shared" si="167"/>
        <v>215808.33404806035</v>
      </c>
      <c r="BN1328" s="9"/>
      <c r="BO1328" s="9"/>
      <c r="BP1328" s="9"/>
      <c r="BQ1328" s="9"/>
      <c r="BR1328" s="9"/>
      <c r="BS1328" s="9"/>
      <c r="BT1328" s="9"/>
      <c r="BU1328" s="9"/>
      <c r="BV1328" s="9">
        <f t="shared" si="162"/>
        <v>-99930.767253249884</v>
      </c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R1328" s="4"/>
      <c r="CS1328" s="4"/>
      <c r="CT1328" s="4"/>
      <c r="CU1328" s="4"/>
      <c r="CV1328" s="4"/>
      <c r="CW1328" s="4"/>
      <c r="CX1328" s="4"/>
      <c r="CY1328" s="4"/>
      <c r="CZ1328" s="4"/>
      <c r="DA1328" s="4"/>
      <c r="DB1328" s="4"/>
      <c r="DC1328" s="4"/>
      <c r="DD1328" s="4"/>
      <c r="DE1328" s="4"/>
      <c r="DF1328" s="4"/>
      <c r="DG1328" s="4"/>
      <c r="DH1328" s="4"/>
      <c r="DI1328" s="4"/>
      <c r="DJ1328" s="4"/>
      <c r="DK1328" s="4"/>
      <c r="DL1328" s="4"/>
      <c r="DM1328" s="4"/>
    </row>
    <row r="1329" spans="1:117">
      <c r="A1329" s="8">
        <v>1324</v>
      </c>
      <c r="B1329" s="20">
        <v>2015</v>
      </c>
      <c r="C1329" s="20">
        <v>1952</v>
      </c>
      <c r="D1329" s="21">
        <v>113.3</v>
      </c>
      <c r="E1329" s="9">
        <v>62974.212800000001</v>
      </c>
      <c r="F1329" s="9">
        <v>2043269.1273000001</v>
      </c>
      <c r="G1329" s="9">
        <v>77366.129400000005</v>
      </c>
      <c r="H1329" s="9">
        <v>379956.26299999998</v>
      </c>
      <c r="I1329" s="9">
        <v>74670.639899999995</v>
      </c>
      <c r="J1329" s="9">
        <v>67029.274300000005</v>
      </c>
      <c r="K1329" s="9">
        <v>1248.7941000000001</v>
      </c>
      <c r="L1329" s="9">
        <v>2578068.4270000001</v>
      </c>
      <c r="M1329" s="9">
        <f t="shared" si="163"/>
        <v>65780.480200000005</v>
      </c>
      <c r="N1329" s="9"/>
      <c r="O1329" s="9"/>
      <c r="P1329" s="9"/>
      <c r="Q1329" s="9"/>
      <c r="R1329" s="9"/>
      <c r="S1329" s="9"/>
      <c r="T1329" s="9"/>
      <c r="U1329" s="9"/>
      <c r="V1329" s="9">
        <f t="shared" si="160"/>
        <v>331536.21280000004</v>
      </c>
      <c r="W1329" s="9"/>
      <c r="X1329" s="9"/>
      <c r="Y1329" s="9"/>
      <c r="Z1329" s="9"/>
      <c r="AA1329" s="8">
        <v>1324</v>
      </c>
      <c r="AB1329" s="20">
        <v>2016</v>
      </c>
      <c r="AC1329" s="20">
        <v>1965</v>
      </c>
      <c r="AD1329" s="21">
        <v>118.43</v>
      </c>
      <c r="AE1329" s="9">
        <f t="shared" si="164"/>
        <v>135717.87369807297</v>
      </c>
      <c r="AF1329" s="9">
        <v>2185267.9907</v>
      </c>
      <c r="AG1329" s="9">
        <v>33508.915200000003</v>
      </c>
      <c r="AH1329" s="9">
        <v>205212.53509999998</v>
      </c>
      <c r="AI1329" s="9">
        <v>76400.868900000001</v>
      </c>
      <c r="AJ1329" s="9">
        <v>453639.8334</v>
      </c>
      <c r="AK1329" s="9">
        <v>12763.94071752717</v>
      </c>
      <c r="AL1329" s="9">
        <v>2805548.3288844</v>
      </c>
      <c r="AM1329" s="9">
        <f t="shared" si="165"/>
        <v>440875.89268247283</v>
      </c>
      <c r="AN1329" s="9"/>
      <c r="AO1329" s="9"/>
      <c r="AP1329" s="9"/>
      <c r="AQ1329" s="9"/>
      <c r="AR1329" s="9"/>
      <c r="AS1329" s="9"/>
      <c r="AT1329" s="9"/>
      <c r="AU1329" s="9"/>
      <c r="AV1329" s="9">
        <f t="shared" si="161"/>
        <v>135717.87369807297</v>
      </c>
      <c r="AW1329" s="9"/>
      <c r="AX1329" s="9"/>
      <c r="AY1329" s="9"/>
      <c r="AZ1329" s="9"/>
      <c r="BA1329" s="20">
        <v>1324</v>
      </c>
      <c r="BB1329" s="20">
        <v>2017</v>
      </c>
      <c r="BC1329" s="20">
        <v>1966</v>
      </c>
      <c r="BD1329" s="21">
        <v>143.24</v>
      </c>
      <c r="BE1329" s="9">
        <f t="shared" si="166"/>
        <v>34774.389376166277</v>
      </c>
      <c r="BF1329" s="9">
        <v>2196726.5277</v>
      </c>
      <c r="BG1329" s="9">
        <v>33412.713799999998</v>
      </c>
      <c r="BH1329" s="9">
        <v>190730.80240000002</v>
      </c>
      <c r="BI1329" s="9">
        <v>79206.283280562697</v>
      </c>
      <c r="BJ1329" s="9">
        <v>444779.1214</v>
      </c>
      <c r="BK1329" s="9">
        <v>52065.046151939663</v>
      </c>
      <c r="BL1329" s="9">
        <v>2858016.0130524565</v>
      </c>
      <c r="BM1329" s="9">
        <f t="shared" si="167"/>
        <v>392714.07524806034</v>
      </c>
      <c r="BN1329" s="9"/>
      <c r="BO1329" s="9"/>
      <c r="BP1329" s="9"/>
      <c r="BQ1329" s="9"/>
      <c r="BR1329" s="9"/>
      <c r="BS1329" s="9"/>
      <c r="BT1329" s="9"/>
      <c r="BU1329" s="9"/>
      <c r="BV1329" s="9">
        <f t="shared" si="162"/>
        <v>34774.389376166277</v>
      </c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R1329" s="4"/>
      <c r="CS1329" s="4"/>
      <c r="CT1329" s="4"/>
      <c r="CU1329" s="4"/>
      <c r="CV1329" s="4"/>
      <c r="CW1329" s="4"/>
      <c r="CX1329" s="4"/>
      <c r="CY1329" s="4"/>
      <c r="CZ1329" s="4"/>
      <c r="DA1329" s="4"/>
      <c r="DB1329" s="4"/>
      <c r="DC1329" s="4"/>
      <c r="DD1329" s="4"/>
      <c r="DE1329" s="4"/>
      <c r="DF1329" s="4"/>
      <c r="DG1329" s="4"/>
      <c r="DH1329" s="4"/>
      <c r="DI1329" s="4"/>
      <c r="DJ1329" s="4"/>
      <c r="DK1329" s="4"/>
      <c r="DL1329" s="4"/>
      <c r="DM1329" s="4"/>
    </row>
    <row r="1330" spans="1:117">
      <c r="A1330" s="8">
        <v>1325</v>
      </c>
      <c r="B1330" s="20">
        <v>2015</v>
      </c>
      <c r="C1330" s="20">
        <v>1997</v>
      </c>
      <c r="D1330" s="21">
        <v>158.16</v>
      </c>
      <c r="E1330" s="9">
        <v>102178.6415</v>
      </c>
      <c r="F1330" s="9">
        <v>2057843.4027</v>
      </c>
      <c r="G1330" s="9">
        <v>77366.129400000005</v>
      </c>
      <c r="H1330" s="9">
        <v>380979.56050000002</v>
      </c>
      <c r="I1330" s="9">
        <v>70827.632500000007</v>
      </c>
      <c r="J1330" s="9">
        <v>94722.101200000005</v>
      </c>
      <c r="K1330" s="9">
        <v>0</v>
      </c>
      <c r="L1330" s="9">
        <v>2579560.1847000001</v>
      </c>
      <c r="M1330" s="9">
        <f t="shared" si="163"/>
        <v>94722.101200000005</v>
      </c>
      <c r="N1330" s="9"/>
      <c r="O1330" s="9"/>
      <c r="P1330" s="9"/>
      <c r="Q1330" s="9"/>
      <c r="R1330" s="9"/>
      <c r="S1330" s="9"/>
      <c r="T1330" s="9"/>
      <c r="U1330" s="9"/>
      <c r="V1330" s="9">
        <f t="shared" si="160"/>
        <v>370740.64150000003</v>
      </c>
      <c r="W1330" s="9"/>
      <c r="X1330" s="9"/>
      <c r="Y1330" s="9"/>
      <c r="Z1330" s="9"/>
      <c r="AA1330" s="8">
        <v>1325</v>
      </c>
      <c r="AB1330" s="20">
        <v>2016</v>
      </c>
      <c r="AC1330" s="20">
        <v>1968</v>
      </c>
      <c r="AD1330" s="21">
        <v>152.97999999999999</v>
      </c>
      <c r="AE1330" s="9">
        <f t="shared" si="164"/>
        <v>123279.34569807351</v>
      </c>
      <c r="AF1330" s="9">
        <v>2188546.6293000001</v>
      </c>
      <c r="AG1330" s="9">
        <v>33508.915200000003</v>
      </c>
      <c r="AH1330" s="9">
        <v>205016.17689999999</v>
      </c>
      <c r="AI1330" s="9">
        <v>77138.540299999993</v>
      </c>
      <c r="AJ1330" s="9">
        <v>410850.57140000002</v>
      </c>
      <c r="AK1330" s="9">
        <v>13608.251017527171</v>
      </c>
      <c r="AL1330" s="9">
        <v>2778173.2363843997</v>
      </c>
      <c r="AM1330" s="9">
        <f t="shared" si="165"/>
        <v>397242.32038247283</v>
      </c>
      <c r="AN1330" s="9"/>
      <c r="AO1330" s="9"/>
      <c r="AP1330" s="9"/>
      <c r="AQ1330" s="9"/>
      <c r="AR1330" s="9"/>
      <c r="AS1330" s="9"/>
      <c r="AT1330" s="9"/>
      <c r="AU1330" s="9"/>
      <c r="AV1330" s="9">
        <f t="shared" si="161"/>
        <v>123279.34569807351</v>
      </c>
      <c r="AW1330" s="9"/>
      <c r="AX1330" s="9"/>
      <c r="AY1330" s="9"/>
      <c r="AZ1330" s="9"/>
      <c r="BA1330" s="20">
        <v>1325</v>
      </c>
      <c r="BB1330" s="20">
        <v>2017</v>
      </c>
      <c r="BC1330" s="20">
        <v>1969</v>
      </c>
      <c r="BD1330" s="21">
        <v>123.63</v>
      </c>
      <c r="BE1330" s="9">
        <f t="shared" si="166"/>
        <v>146979.72183522908</v>
      </c>
      <c r="BF1330" s="9">
        <v>2255873.1842999998</v>
      </c>
      <c r="BG1330" s="9">
        <v>33412.713799999998</v>
      </c>
      <c r="BH1330" s="9">
        <v>192877.99840000001</v>
      </c>
      <c r="BI1330" s="9">
        <v>71139.775939625601</v>
      </c>
      <c r="BJ1330" s="9">
        <v>513189.31280000001</v>
      </c>
      <c r="BK1330" s="9">
        <v>43570.631951939664</v>
      </c>
      <c r="BL1330" s="9">
        <v>2875942.6314524566</v>
      </c>
      <c r="BM1330" s="9">
        <f t="shared" si="167"/>
        <v>469618.68084806035</v>
      </c>
      <c r="BN1330" s="9"/>
      <c r="BO1330" s="9"/>
      <c r="BP1330" s="9"/>
      <c r="BQ1330" s="9"/>
      <c r="BR1330" s="9"/>
      <c r="BS1330" s="9"/>
      <c r="BT1330" s="9"/>
      <c r="BU1330" s="9"/>
      <c r="BV1330" s="9">
        <f t="shared" si="162"/>
        <v>146979.72183522908</v>
      </c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R1330" s="4"/>
      <c r="CS1330" s="4"/>
      <c r="CT1330" s="4"/>
      <c r="CU1330" s="4"/>
      <c r="CV1330" s="4"/>
      <c r="CW1330" s="4"/>
      <c r="CX1330" s="4"/>
      <c r="CY1330" s="4"/>
      <c r="CZ1330" s="4"/>
      <c r="DA1330" s="4"/>
      <c r="DB1330" s="4"/>
      <c r="DC1330" s="4"/>
      <c r="DD1330" s="4"/>
      <c r="DE1330" s="4"/>
      <c r="DF1330" s="4"/>
      <c r="DG1330" s="4"/>
      <c r="DH1330" s="4"/>
      <c r="DI1330" s="4"/>
      <c r="DJ1330" s="4"/>
      <c r="DK1330" s="4"/>
      <c r="DL1330" s="4"/>
      <c r="DM1330" s="4"/>
    </row>
    <row r="1331" spans="1:117">
      <c r="A1331" s="8">
        <v>1326</v>
      </c>
      <c r="B1331" s="20">
        <v>2015</v>
      </c>
      <c r="C1331" s="20">
        <v>1968</v>
      </c>
      <c r="D1331" s="21">
        <v>96.29</v>
      </c>
      <c r="E1331" s="9">
        <v>60528.333500000001</v>
      </c>
      <c r="F1331" s="9">
        <v>2052919.9868000001</v>
      </c>
      <c r="G1331" s="9">
        <v>77366.129400000005</v>
      </c>
      <c r="H1331" s="9">
        <v>380997.56280000001</v>
      </c>
      <c r="I1331" s="9">
        <v>70760.024699999994</v>
      </c>
      <c r="J1331" s="9">
        <v>71685.217099999994</v>
      </c>
      <c r="K1331" s="9">
        <v>24436.220799999999</v>
      </c>
      <c r="L1331" s="9">
        <v>2568764.3665</v>
      </c>
      <c r="M1331" s="9">
        <f t="shared" si="163"/>
        <v>47248.996299999999</v>
      </c>
      <c r="N1331" s="9"/>
      <c r="O1331" s="9"/>
      <c r="P1331" s="9"/>
      <c r="Q1331" s="9"/>
      <c r="R1331" s="9"/>
      <c r="S1331" s="9"/>
      <c r="T1331" s="9"/>
      <c r="U1331" s="9"/>
      <c r="V1331" s="9">
        <f t="shared" si="160"/>
        <v>329090.33350000001</v>
      </c>
      <c r="W1331" s="9"/>
      <c r="X1331" s="9"/>
      <c r="Y1331" s="9"/>
      <c r="Z1331" s="9"/>
      <c r="AA1331" s="8">
        <v>1326</v>
      </c>
      <c r="AB1331" s="20">
        <v>2016</v>
      </c>
      <c r="AC1331" s="20">
        <v>1974</v>
      </c>
      <c r="AD1331" s="21">
        <v>139.1</v>
      </c>
      <c r="AE1331" s="9">
        <f t="shared" si="164"/>
        <v>172676.10969807301</v>
      </c>
      <c r="AF1331" s="9">
        <v>2178017.2721000002</v>
      </c>
      <c r="AG1331" s="9">
        <v>33508.915200000003</v>
      </c>
      <c r="AH1331" s="9">
        <v>205464.89179999998</v>
      </c>
      <c r="AI1331" s="9">
        <v>75452.824399999998</v>
      </c>
      <c r="AJ1331" s="9">
        <v>517452.4388</v>
      </c>
      <c r="AK1331" s="9">
        <v>16392.11121752717</v>
      </c>
      <c r="AL1331" s="9">
        <v>2820828.1213843999</v>
      </c>
      <c r="AM1331" s="9">
        <f t="shared" si="165"/>
        <v>501060.32758247282</v>
      </c>
      <c r="AN1331" s="9"/>
      <c r="AO1331" s="9"/>
      <c r="AP1331" s="9"/>
      <c r="AQ1331" s="9"/>
      <c r="AR1331" s="9"/>
      <c r="AS1331" s="9"/>
      <c r="AT1331" s="9"/>
      <c r="AU1331" s="9"/>
      <c r="AV1331" s="9">
        <f t="shared" si="161"/>
        <v>172676.10969807301</v>
      </c>
      <c r="AW1331" s="9"/>
      <c r="AX1331" s="9"/>
      <c r="AY1331" s="9"/>
      <c r="AZ1331" s="9"/>
      <c r="BA1331" s="20">
        <v>1326</v>
      </c>
      <c r="BB1331" s="20">
        <v>2017</v>
      </c>
      <c r="BC1331" s="20">
        <v>1975</v>
      </c>
      <c r="BD1331" s="21">
        <v>170.14</v>
      </c>
      <c r="BE1331" s="9">
        <f t="shared" si="166"/>
        <v>89880.326398505364</v>
      </c>
      <c r="BF1331" s="9">
        <v>2190019.4254999999</v>
      </c>
      <c r="BG1331" s="9">
        <v>33412.713799999998</v>
      </c>
      <c r="BH1331" s="9">
        <v>190779.57</v>
      </c>
      <c r="BI1331" s="9">
        <v>79023.074902901499</v>
      </c>
      <c r="BJ1331" s="9">
        <v>513042.84830000001</v>
      </c>
      <c r="BK1331" s="9">
        <v>44442.852751939659</v>
      </c>
      <c r="BL1331" s="9">
        <v>2871954.4533524564</v>
      </c>
      <c r="BM1331" s="9">
        <f t="shared" si="167"/>
        <v>468599.99554806034</v>
      </c>
      <c r="BN1331" s="9"/>
      <c r="BO1331" s="9"/>
      <c r="BP1331" s="9"/>
      <c r="BQ1331" s="9"/>
      <c r="BR1331" s="9"/>
      <c r="BS1331" s="9"/>
      <c r="BT1331" s="9"/>
      <c r="BU1331" s="9"/>
      <c r="BV1331" s="9">
        <f t="shared" si="162"/>
        <v>89880.326398505364</v>
      </c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R1331" s="4"/>
      <c r="CS1331" s="4"/>
      <c r="CT1331" s="4"/>
      <c r="CU1331" s="4"/>
      <c r="CV1331" s="4"/>
      <c r="CW1331" s="4"/>
      <c r="CX1331" s="4"/>
      <c r="CY1331" s="4"/>
      <c r="CZ1331" s="4"/>
      <c r="DA1331" s="4"/>
      <c r="DB1331" s="4"/>
      <c r="DC1331" s="4"/>
      <c r="DD1331" s="4"/>
      <c r="DE1331" s="4"/>
      <c r="DF1331" s="4"/>
      <c r="DG1331" s="4"/>
      <c r="DH1331" s="4"/>
      <c r="DI1331" s="4"/>
      <c r="DJ1331" s="4"/>
      <c r="DK1331" s="4"/>
      <c r="DL1331" s="4"/>
      <c r="DM1331" s="4"/>
    </row>
    <row r="1332" spans="1:117">
      <c r="A1332" s="8">
        <v>1327</v>
      </c>
      <c r="B1332" s="20">
        <v>2015</v>
      </c>
      <c r="C1332" s="20">
        <v>1967</v>
      </c>
      <c r="D1332" s="21">
        <v>114.02</v>
      </c>
      <c r="E1332" s="9">
        <v>13002.717500000001</v>
      </c>
      <c r="F1332" s="9">
        <v>2037686.9179</v>
      </c>
      <c r="G1332" s="9">
        <v>77366.129400000005</v>
      </c>
      <c r="H1332" s="9">
        <v>379350.14569999999</v>
      </c>
      <c r="I1332" s="9">
        <v>76946.921199999997</v>
      </c>
      <c r="J1332" s="9">
        <v>25677.482199999999</v>
      </c>
      <c r="K1332" s="9">
        <v>12933.134099999999</v>
      </c>
      <c r="L1332" s="9">
        <v>2571091.7447000002</v>
      </c>
      <c r="M1332" s="9">
        <f t="shared" si="163"/>
        <v>12744.348099999999</v>
      </c>
      <c r="N1332" s="9"/>
      <c r="O1332" s="9"/>
      <c r="P1332" s="9"/>
      <c r="Q1332" s="9"/>
      <c r="R1332" s="9"/>
      <c r="S1332" s="9"/>
      <c r="T1332" s="9"/>
      <c r="U1332" s="9"/>
      <c r="V1332" s="9">
        <f t="shared" si="160"/>
        <v>281564.71750000003</v>
      </c>
      <c r="W1332" s="9"/>
      <c r="X1332" s="9"/>
      <c r="Y1332" s="9"/>
      <c r="Z1332" s="9"/>
      <c r="AA1332" s="8">
        <v>1327</v>
      </c>
      <c r="AB1332" s="20">
        <v>2016</v>
      </c>
      <c r="AC1332" s="20">
        <v>1999</v>
      </c>
      <c r="AD1332" s="21">
        <v>133.88999999999999</v>
      </c>
      <c r="AE1332" s="9">
        <f t="shared" si="164"/>
        <v>174397.17989807343</v>
      </c>
      <c r="AF1332" s="9">
        <v>2206571.4230999998</v>
      </c>
      <c r="AG1332" s="9">
        <v>33508.915200000003</v>
      </c>
      <c r="AH1332" s="9">
        <v>204929.27289999998</v>
      </c>
      <c r="AI1332" s="9">
        <v>77465.017699999997</v>
      </c>
      <c r="AJ1332" s="9">
        <v>464266.73920000001</v>
      </c>
      <c r="AK1332" s="9">
        <v>12916.29101752717</v>
      </c>
      <c r="AL1332" s="9">
        <v>2799427.8971843999</v>
      </c>
      <c r="AM1332" s="9">
        <f t="shared" si="165"/>
        <v>451350.44818247284</v>
      </c>
      <c r="AN1332" s="9"/>
      <c r="AO1332" s="9"/>
      <c r="AP1332" s="9"/>
      <c r="AQ1332" s="9"/>
      <c r="AR1332" s="9"/>
      <c r="AS1332" s="9"/>
      <c r="AT1332" s="9"/>
      <c r="AU1332" s="9"/>
      <c r="AV1332" s="9">
        <f t="shared" si="161"/>
        <v>174397.17989807343</v>
      </c>
      <c r="AW1332" s="9"/>
      <c r="AX1332" s="9"/>
      <c r="AY1332" s="9"/>
      <c r="AZ1332" s="9"/>
      <c r="BA1332" s="20">
        <v>1327</v>
      </c>
      <c r="BB1332" s="20">
        <v>2017</v>
      </c>
      <c r="BC1332" s="20">
        <v>2000</v>
      </c>
      <c r="BD1332" s="21">
        <v>82.51</v>
      </c>
      <c r="BE1332" s="9">
        <f t="shared" si="166"/>
        <v>24010.520870120265</v>
      </c>
      <c r="BF1332" s="9">
        <v>2190357.0983000002</v>
      </c>
      <c r="BG1332" s="9">
        <v>33412.713799999998</v>
      </c>
      <c r="BH1332" s="9">
        <v>192018.88820000002</v>
      </c>
      <c r="BI1332" s="9">
        <v>74367.249774516007</v>
      </c>
      <c r="BJ1332" s="9">
        <v>442580.97770000005</v>
      </c>
      <c r="BK1332" s="9">
        <v>44504.572351939663</v>
      </c>
      <c r="BL1332" s="9">
        <v>2864221.8345524566</v>
      </c>
      <c r="BM1332" s="9">
        <f t="shared" si="167"/>
        <v>398076.40534806036</v>
      </c>
      <c r="BN1332" s="9"/>
      <c r="BO1332" s="9"/>
      <c r="BP1332" s="9"/>
      <c r="BQ1332" s="9"/>
      <c r="BR1332" s="9"/>
      <c r="BS1332" s="9"/>
      <c r="BT1332" s="9"/>
      <c r="BU1332" s="9"/>
      <c r="BV1332" s="9">
        <f t="shared" si="162"/>
        <v>24010.520870120265</v>
      </c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R1332" s="4"/>
      <c r="CS1332" s="4"/>
      <c r="CT1332" s="4"/>
      <c r="CU1332" s="4"/>
      <c r="CV1332" s="4"/>
      <c r="CW1332" s="4"/>
      <c r="CX1332" s="4"/>
      <c r="CY1332" s="4"/>
      <c r="CZ1332" s="4"/>
      <c r="DA1332" s="4"/>
      <c r="DB1332" s="4"/>
      <c r="DC1332" s="4"/>
      <c r="DD1332" s="4"/>
      <c r="DE1332" s="4"/>
      <c r="DF1332" s="4"/>
      <c r="DG1332" s="4"/>
      <c r="DH1332" s="4"/>
      <c r="DI1332" s="4"/>
      <c r="DJ1332" s="4"/>
      <c r="DK1332" s="4"/>
      <c r="DL1332" s="4"/>
      <c r="DM1332" s="4"/>
    </row>
    <row r="1333" spans="1:117">
      <c r="A1333" s="8">
        <v>1328</v>
      </c>
      <c r="B1333" s="20">
        <v>2015</v>
      </c>
      <c r="C1333" s="20">
        <v>1996</v>
      </c>
      <c r="D1333" s="21">
        <v>138.54</v>
      </c>
      <c r="E1333" s="9">
        <v>110396.5042</v>
      </c>
      <c r="F1333" s="9">
        <v>2037900.4308</v>
      </c>
      <c r="G1333" s="9">
        <v>77366.129400000005</v>
      </c>
      <c r="H1333" s="9">
        <v>380260.65230000002</v>
      </c>
      <c r="I1333" s="9">
        <v>73527.501900000003</v>
      </c>
      <c r="J1333" s="9">
        <v>123837.37790000001</v>
      </c>
      <c r="K1333" s="9">
        <v>0</v>
      </c>
      <c r="L1333" s="9">
        <v>2582495.588</v>
      </c>
      <c r="M1333" s="9">
        <f t="shared" si="163"/>
        <v>123837.37790000001</v>
      </c>
      <c r="N1333" s="9"/>
      <c r="O1333" s="9"/>
      <c r="P1333" s="9"/>
      <c r="Q1333" s="9"/>
      <c r="R1333" s="9"/>
      <c r="S1333" s="9"/>
      <c r="T1333" s="9"/>
      <c r="U1333" s="9"/>
      <c r="V1333" s="9">
        <f t="shared" si="160"/>
        <v>378958.50420000002</v>
      </c>
      <c r="W1333" s="9"/>
      <c r="X1333" s="9"/>
      <c r="Y1333" s="9"/>
      <c r="Z1333" s="9"/>
      <c r="AA1333" s="8">
        <v>1328</v>
      </c>
      <c r="AB1333" s="20">
        <v>2016</v>
      </c>
      <c r="AC1333" s="20">
        <v>1993</v>
      </c>
      <c r="AD1333" s="21">
        <v>97.81</v>
      </c>
      <c r="AE1333" s="9">
        <f t="shared" si="164"/>
        <v>-102025.56000192696</v>
      </c>
      <c r="AF1333" s="9">
        <v>2165498.8742999998</v>
      </c>
      <c r="AG1333" s="9">
        <v>33508.915200000003</v>
      </c>
      <c r="AH1333" s="9">
        <v>196329.014</v>
      </c>
      <c r="AI1333" s="9">
        <v>109774.1548</v>
      </c>
      <c r="AJ1333" s="9">
        <v>240776.46060000002</v>
      </c>
      <c r="AK1333" s="9">
        <v>81729.799517527179</v>
      </c>
      <c r="AL1333" s="9">
        <v>2766183.1793843997</v>
      </c>
      <c r="AM1333" s="9">
        <f t="shared" si="165"/>
        <v>159046.66108247283</v>
      </c>
      <c r="AN1333" s="9"/>
      <c r="AO1333" s="9"/>
      <c r="AP1333" s="9"/>
      <c r="AQ1333" s="9"/>
      <c r="AR1333" s="9"/>
      <c r="AS1333" s="9"/>
      <c r="AT1333" s="9"/>
      <c r="AU1333" s="9"/>
      <c r="AV1333" s="9">
        <f t="shared" si="161"/>
        <v>-102025.56000192696</v>
      </c>
      <c r="AW1333" s="9"/>
      <c r="AX1333" s="9"/>
      <c r="AY1333" s="9"/>
      <c r="AZ1333" s="9"/>
      <c r="BA1333" s="20">
        <v>1328</v>
      </c>
      <c r="BB1333" s="20">
        <v>2017</v>
      </c>
      <c r="BC1333" s="20">
        <v>1994</v>
      </c>
      <c r="BD1333" s="21">
        <v>130.30000000000001</v>
      </c>
      <c r="BE1333" s="9">
        <f t="shared" si="166"/>
        <v>-215160.84807459824</v>
      </c>
      <c r="BF1333" s="9">
        <v>2208928.2658000002</v>
      </c>
      <c r="BG1333" s="9">
        <v>33412.713799999998</v>
      </c>
      <c r="BH1333" s="9">
        <v>182008.6373</v>
      </c>
      <c r="BI1333" s="9">
        <v>111973.393029798</v>
      </c>
      <c r="BJ1333" s="9">
        <v>206971.8493</v>
      </c>
      <c r="BK1333" s="9">
        <v>112193.46825193966</v>
      </c>
      <c r="BL1333" s="9">
        <v>2846262.2390524563</v>
      </c>
      <c r="BM1333" s="9">
        <f t="shared" si="167"/>
        <v>94778.381048060342</v>
      </c>
      <c r="BN1333" s="9"/>
      <c r="BO1333" s="9"/>
      <c r="BP1333" s="9"/>
      <c r="BQ1333" s="9"/>
      <c r="BR1333" s="9"/>
      <c r="BS1333" s="9"/>
      <c r="BT1333" s="9"/>
      <c r="BU1333" s="9"/>
      <c r="BV1333" s="9">
        <f t="shared" si="162"/>
        <v>-215160.84807459824</v>
      </c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R1333" s="4"/>
      <c r="CS1333" s="4"/>
      <c r="CT1333" s="4"/>
      <c r="CU1333" s="4"/>
      <c r="CV1333" s="4"/>
      <c r="CW1333" s="4"/>
      <c r="CX1333" s="4"/>
      <c r="CY1333" s="4"/>
      <c r="CZ1333" s="4"/>
      <c r="DA1333" s="4"/>
      <c r="DB1333" s="4"/>
      <c r="DC1333" s="4"/>
      <c r="DD1333" s="4"/>
      <c r="DE1333" s="4"/>
      <c r="DF1333" s="4"/>
      <c r="DG1333" s="4"/>
      <c r="DH1333" s="4"/>
      <c r="DI1333" s="4"/>
      <c r="DJ1333" s="4"/>
      <c r="DK1333" s="4"/>
      <c r="DL1333" s="4"/>
      <c r="DM1333" s="4"/>
    </row>
    <row r="1334" spans="1:117">
      <c r="A1334" s="8">
        <v>1329</v>
      </c>
      <c r="B1334" s="20">
        <v>2015</v>
      </c>
      <c r="C1334" s="20">
        <v>1954</v>
      </c>
      <c r="D1334" s="21">
        <v>118.44</v>
      </c>
      <c r="E1334" s="9">
        <v>33547.017399999997</v>
      </c>
      <c r="F1334" s="9">
        <v>2032780.5993999999</v>
      </c>
      <c r="G1334" s="9">
        <v>77366.129400000005</v>
      </c>
      <c r="H1334" s="9">
        <v>380261.41279999999</v>
      </c>
      <c r="I1334" s="9">
        <v>73524.645799999998</v>
      </c>
      <c r="J1334" s="9">
        <v>46858.455999999998</v>
      </c>
      <c r="K1334" s="9">
        <v>7694.1197000000002</v>
      </c>
      <c r="L1334" s="9">
        <v>2569550.1061999998</v>
      </c>
      <c r="M1334" s="9">
        <f t="shared" si="163"/>
        <v>39164.336299999995</v>
      </c>
      <c r="N1334" s="9"/>
      <c r="O1334" s="9"/>
      <c r="P1334" s="9"/>
      <c r="Q1334" s="9"/>
      <c r="R1334" s="9"/>
      <c r="S1334" s="9"/>
      <c r="T1334" s="9"/>
      <c r="U1334" s="9"/>
      <c r="V1334" s="9">
        <f t="shared" si="160"/>
        <v>302109.01740000001</v>
      </c>
      <c r="W1334" s="9"/>
      <c r="X1334" s="9"/>
      <c r="Y1334" s="9"/>
      <c r="Z1334" s="9"/>
      <c r="AA1334" s="8">
        <v>1329</v>
      </c>
      <c r="AB1334" s="20">
        <v>2016</v>
      </c>
      <c r="AC1334" s="20">
        <v>1953</v>
      </c>
      <c r="AD1334" s="21">
        <v>154.11000000000001</v>
      </c>
      <c r="AE1334" s="9">
        <f t="shared" si="164"/>
        <v>-25453.648801926989</v>
      </c>
      <c r="AF1334" s="9">
        <v>2159148.5518</v>
      </c>
      <c r="AG1334" s="9">
        <v>33508.915200000003</v>
      </c>
      <c r="AH1334" s="9">
        <v>200730.20489999998</v>
      </c>
      <c r="AI1334" s="9">
        <v>93239.922300000006</v>
      </c>
      <c r="AJ1334" s="9">
        <v>301928.77230000001</v>
      </c>
      <c r="AK1334" s="9">
        <v>32655.258017527172</v>
      </c>
      <c r="AL1334" s="9">
        <v>2781354.7572843996</v>
      </c>
      <c r="AM1334" s="9">
        <f t="shared" si="165"/>
        <v>269273.51428247284</v>
      </c>
      <c r="AN1334" s="9"/>
      <c r="AO1334" s="9"/>
      <c r="AP1334" s="9"/>
      <c r="AQ1334" s="9"/>
      <c r="AR1334" s="9"/>
      <c r="AS1334" s="9"/>
      <c r="AT1334" s="9"/>
      <c r="AU1334" s="9"/>
      <c r="AV1334" s="9">
        <f t="shared" si="161"/>
        <v>-25453.648801926989</v>
      </c>
      <c r="AW1334" s="9"/>
      <c r="AX1334" s="9"/>
      <c r="AY1334" s="9"/>
      <c r="AZ1334" s="9"/>
      <c r="BA1334" s="20">
        <v>1329</v>
      </c>
      <c r="BB1334" s="20">
        <v>2017</v>
      </c>
      <c r="BC1334" s="20">
        <v>1954</v>
      </c>
      <c r="BD1334" s="21">
        <v>129.66</v>
      </c>
      <c r="BE1334" s="9">
        <f t="shared" si="166"/>
        <v>155482.24558320362</v>
      </c>
      <c r="BF1334" s="9">
        <v>2181937.298</v>
      </c>
      <c r="BG1334" s="9">
        <v>33412.713799999998</v>
      </c>
      <c r="BH1334" s="9">
        <v>192897.9045</v>
      </c>
      <c r="BI1334" s="9">
        <v>71064.993587599602</v>
      </c>
      <c r="BJ1334" s="9">
        <v>601981.72770000005</v>
      </c>
      <c r="BK1334" s="9">
        <v>41921.631751939662</v>
      </c>
      <c r="BL1334" s="9">
        <v>2883890.7602524566</v>
      </c>
      <c r="BM1334" s="9">
        <f t="shared" si="167"/>
        <v>560060.09594806039</v>
      </c>
      <c r="BN1334" s="9"/>
      <c r="BO1334" s="9"/>
      <c r="BP1334" s="9"/>
      <c r="BQ1334" s="9"/>
      <c r="BR1334" s="9"/>
      <c r="BS1334" s="9"/>
      <c r="BT1334" s="9"/>
      <c r="BU1334" s="9"/>
      <c r="BV1334" s="9">
        <f t="shared" si="162"/>
        <v>155482.24558320362</v>
      </c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R1334" s="4"/>
      <c r="CS1334" s="4"/>
      <c r="CT1334" s="4"/>
      <c r="CU1334" s="4"/>
      <c r="CV1334" s="4"/>
      <c r="CW1334" s="4"/>
      <c r="CX1334" s="4"/>
      <c r="CY1334" s="4"/>
      <c r="CZ1334" s="4"/>
      <c r="DA1334" s="4"/>
      <c r="DB1334" s="4"/>
      <c r="DC1334" s="4"/>
      <c r="DD1334" s="4"/>
      <c r="DE1334" s="4"/>
      <c r="DF1334" s="4"/>
      <c r="DG1334" s="4"/>
      <c r="DH1334" s="4"/>
      <c r="DI1334" s="4"/>
      <c r="DJ1334" s="4"/>
      <c r="DK1334" s="4"/>
      <c r="DL1334" s="4"/>
      <c r="DM1334" s="4"/>
    </row>
    <row r="1335" spans="1:117">
      <c r="A1335" s="8">
        <v>1330</v>
      </c>
      <c r="B1335" s="20">
        <v>2015</v>
      </c>
      <c r="C1335" s="20">
        <v>1957</v>
      </c>
      <c r="D1335" s="21">
        <v>112.95</v>
      </c>
      <c r="E1335" s="9">
        <v>74085.476500000004</v>
      </c>
      <c r="F1335" s="9">
        <v>2045985.3017</v>
      </c>
      <c r="G1335" s="9">
        <v>77366.129400000005</v>
      </c>
      <c r="H1335" s="9">
        <v>379289.3432</v>
      </c>
      <c r="I1335" s="9">
        <v>77175.265899999999</v>
      </c>
      <c r="J1335" s="9">
        <v>83782.4954</v>
      </c>
      <c r="K1335" s="9">
        <v>7639.6517000000003</v>
      </c>
      <c r="L1335" s="9">
        <v>2581873.4073000001</v>
      </c>
      <c r="M1335" s="9">
        <f t="shared" si="163"/>
        <v>76142.843699999998</v>
      </c>
      <c r="N1335" s="9"/>
      <c r="O1335" s="9"/>
      <c r="P1335" s="9"/>
      <c r="Q1335" s="9"/>
      <c r="R1335" s="9"/>
      <c r="S1335" s="9"/>
      <c r="T1335" s="9"/>
      <c r="U1335" s="9"/>
      <c r="V1335" s="9">
        <f t="shared" si="160"/>
        <v>342647.47649999999</v>
      </c>
      <c r="W1335" s="9"/>
      <c r="X1335" s="9"/>
      <c r="Y1335" s="9"/>
      <c r="Z1335" s="9"/>
      <c r="AA1335" s="8">
        <v>1330</v>
      </c>
      <c r="AB1335" s="20">
        <v>2016</v>
      </c>
      <c r="AC1335" s="20">
        <v>1981</v>
      </c>
      <c r="AD1335" s="21">
        <v>167.58</v>
      </c>
      <c r="AE1335" s="9">
        <f t="shared" si="164"/>
        <v>70134.298298073467</v>
      </c>
      <c r="AF1335" s="9">
        <v>2181915.6686</v>
      </c>
      <c r="AG1335" s="9">
        <v>33508.915200000003</v>
      </c>
      <c r="AH1335" s="9">
        <v>204177.54399999999</v>
      </c>
      <c r="AI1335" s="9">
        <v>80289.085500000001</v>
      </c>
      <c r="AJ1335" s="9">
        <v>372953.81510000001</v>
      </c>
      <c r="AK1335" s="9">
        <v>12475.755417527171</v>
      </c>
      <c r="AL1335" s="9">
        <v>2790234.9746843996</v>
      </c>
      <c r="AM1335" s="9">
        <f t="shared" si="165"/>
        <v>360478.05968247284</v>
      </c>
      <c r="AN1335" s="9"/>
      <c r="AO1335" s="9"/>
      <c r="AP1335" s="9"/>
      <c r="AQ1335" s="9"/>
      <c r="AR1335" s="9"/>
      <c r="AS1335" s="9"/>
      <c r="AT1335" s="9"/>
      <c r="AU1335" s="9"/>
      <c r="AV1335" s="9">
        <f t="shared" si="161"/>
        <v>70134.298298073467</v>
      </c>
      <c r="AW1335" s="9"/>
      <c r="AX1335" s="9"/>
      <c r="AY1335" s="9"/>
      <c r="AZ1335" s="9"/>
      <c r="BA1335" s="20">
        <v>1330</v>
      </c>
      <c r="BB1335" s="20">
        <v>2017</v>
      </c>
      <c r="BC1335" s="20">
        <v>1982</v>
      </c>
      <c r="BD1335" s="21">
        <v>156.35</v>
      </c>
      <c r="BE1335" s="9">
        <f t="shared" si="166"/>
        <v>307293.43720479077</v>
      </c>
      <c r="BF1335" s="9">
        <v>2243399.2453000001</v>
      </c>
      <c r="BG1335" s="9">
        <v>33412.713799999998</v>
      </c>
      <c r="BH1335" s="9">
        <v>192382.96</v>
      </c>
      <c r="BI1335" s="9">
        <v>72999.518009186606</v>
      </c>
      <c r="BJ1335" s="9">
        <v>698457.27379999997</v>
      </c>
      <c r="BK1335" s="9">
        <v>41746.217551939662</v>
      </c>
      <c r="BL1335" s="9">
        <v>2891612.0561524564</v>
      </c>
      <c r="BM1335" s="9">
        <f t="shared" si="167"/>
        <v>656711.05624806031</v>
      </c>
      <c r="BN1335" s="9"/>
      <c r="BO1335" s="9"/>
      <c r="BP1335" s="9"/>
      <c r="BQ1335" s="9"/>
      <c r="BR1335" s="9"/>
      <c r="BS1335" s="9"/>
      <c r="BT1335" s="9"/>
      <c r="BU1335" s="9"/>
      <c r="BV1335" s="9">
        <f t="shared" si="162"/>
        <v>307293.43720479077</v>
      </c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R1335" s="4"/>
      <c r="CS1335" s="4"/>
      <c r="CT1335" s="4"/>
      <c r="CU1335" s="4"/>
      <c r="CV1335" s="4"/>
      <c r="CW1335" s="4"/>
      <c r="CX1335" s="4"/>
      <c r="CY1335" s="4"/>
      <c r="CZ1335" s="4"/>
      <c r="DA1335" s="4"/>
      <c r="DB1335" s="4"/>
      <c r="DC1335" s="4"/>
      <c r="DD1335" s="4"/>
      <c r="DE1335" s="4"/>
      <c r="DF1335" s="4"/>
      <c r="DG1335" s="4"/>
      <c r="DH1335" s="4"/>
      <c r="DI1335" s="4"/>
      <c r="DJ1335" s="4"/>
      <c r="DK1335" s="4"/>
      <c r="DL1335" s="4"/>
      <c r="DM1335" s="4"/>
    </row>
    <row r="1336" spans="1:117">
      <c r="A1336" s="8">
        <v>1331</v>
      </c>
      <c r="B1336" s="20">
        <v>2015</v>
      </c>
      <c r="C1336" s="20">
        <v>1973</v>
      </c>
      <c r="D1336" s="21">
        <v>71.05</v>
      </c>
      <c r="E1336" s="9">
        <v>4644.6845999999996</v>
      </c>
      <c r="F1336" s="9">
        <v>2046154.9876999999</v>
      </c>
      <c r="G1336" s="9">
        <v>77366.129400000005</v>
      </c>
      <c r="H1336" s="9">
        <v>379058.5662</v>
      </c>
      <c r="I1336" s="9">
        <v>78041.9519</v>
      </c>
      <c r="J1336" s="9">
        <v>14909.2006</v>
      </c>
      <c r="K1336" s="9">
        <v>21548.571100000001</v>
      </c>
      <c r="L1336" s="9">
        <v>2569337.5800999999</v>
      </c>
      <c r="M1336" s="9">
        <f t="shared" si="163"/>
        <v>-6639.3705000000009</v>
      </c>
      <c r="N1336" s="9"/>
      <c r="O1336" s="9"/>
      <c r="P1336" s="9"/>
      <c r="Q1336" s="9"/>
      <c r="R1336" s="9"/>
      <c r="S1336" s="9"/>
      <c r="T1336" s="9"/>
      <c r="U1336" s="9"/>
      <c r="V1336" s="9">
        <f t="shared" si="160"/>
        <v>273206.68460000004</v>
      </c>
      <c r="W1336" s="9"/>
      <c r="X1336" s="9"/>
      <c r="Y1336" s="9"/>
      <c r="Z1336" s="9"/>
      <c r="AA1336" s="8">
        <v>1331</v>
      </c>
      <c r="AB1336" s="20">
        <v>2016</v>
      </c>
      <c r="AC1336" s="20">
        <v>1938</v>
      </c>
      <c r="AD1336" s="21">
        <v>106.66</v>
      </c>
      <c r="AE1336" s="9">
        <f t="shared" si="164"/>
        <v>11181.50439807307</v>
      </c>
      <c r="AF1336" s="9">
        <v>2183470.3067999999</v>
      </c>
      <c r="AG1336" s="9">
        <v>33508.915200000003</v>
      </c>
      <c r="AH1336" s="9">
        <v>203794.37549999999</v>
      </c>
      <c r="AI1336" s="9">
        <v>81728.558600000004</v>
      </c>
      <c r="AJ1336" s="9">
        <v>317640.18599999999</v>
      </c>
      <c r="AK1336" s="9">
        <v>28411.670317527172</v>
      </c>
      <c r="AL1336" s="9">
        <v>2780549.1673843996</v>
      </c>
      <c r="AM1336" s="9">
        <f t="shared" si="165"/>
        <v>289228.51568247279</v>
      </c>
      <c r="AN1336" s="9"/>
      <c r="AO1336" s="9"/>
      <c r="AP1336" s="9"/>
      <c r="AQ1336" s="9"/>
      <c r="AR1336" s="9"/>
      <c r="AS1336" s="9"/>
      <c r="AT1336" s="9"/>
      <c r="AU1336" s="9"/>
      <c r="AV1336" s="9">
        <f t="shared" si="161"/>
        <v>11181.50439807307</v>
      </c>
      <c r="AW1336" s="9"/>
      <c r="AX1336" s="9"/>
      <c r="AY1336" s="9"/>
      <c r="AZ1336" s="9"/>
      <c r="BA1336" s="20">
        <v>1331</v>
      </c>
      <c r="BB1336" s="20">
        <v>2017</v>
      </c>
      <c r="BC1336" s="20">
        <v>1939</v>
      </c>
      <c r="BD1336" s="21">
        <v>108.27</v>
      </c>
      <c r="BE1336" s="9">
        <f t="shared" si="166"/>
        <v>-222256.63867404032</v>
      </c>
      <c r="BF1336" s="9">
        <v>2198362.7011000002</v>
      </c>
      <c r="BG1336" s="9">
        <v>33412.713799999998</v>
      </c>
      <c r="BH1336" s="9">
        <v>186249.9124</v>
      </c>
      <c r="BI1336" s="9">
        <v>96039.926230355602</v>
      </c>
      <c r="BJ1336" s="9">
        <v>183144.40239999999</v>
      </c>
      <c r="BK1336" s="9">
        <v>76593.050951939658</v>
      </c>
      <c r="BL1336" s="9">
        <v>2842873.2436524564</v>
      </c>
      <c r="BM1336" s="9">
        <f t="shared" si="167"/>
        <v>106551.35144806033</v>
      </c>
      <c r="BN1336" s="9"/>
      <c r="BO1336" s="9"/>
      <c r="BP1336" s="9"/>
      <c r="BQ1336" s="9"/>
      <c r="BR1336" s="9"/>
      <c r="BS1336" s="9"/>
      <c r="BT1336" s="9"/>
      <c r="BU1336" s="9"/>
      <c r="BV1336" s="9">
        <f t="shared" si="162"/>
        <v>-222256.63867404032</v>
      </c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R1336" s="4"/>
      <c r="CS1336" s="4"/>
      <c r="CT1336" s="4"/>
      <c r="CU1336" s="4"/>
      <c r="CV1336" s="4"/>
      <c r="CW1336" s="4"/>
      <c r="CX1336" s="4"/>
      <c r="CY1336" s="4"/>
      <c r="CZ1336" s="4"/>
      <c r="DA1336" s="4"/>
      <c r="DB1336" s="4"/>
      <c r="DC1336" s="4"/>
      <c r="DD1336" s="4"/>
      <c r="DE1336" s="4"/>
      <c r="DF1336" s="4"/>
      <c r="DG1336" s="4"/>
      <c r="DH1336" s="4"/>
      <c r="DI1336" s="4"/>
      <c r="DJ1336" s="4"/>
      <c r="DK1336" s="4"/>
      <c r="DL1336" s="4"/>
      <c r="DM1336" s="4"/>
    </row>
    <row r="1337" spans="1:117">
      <c r="A1337" s="8">
        <v>1332</v>
      </c>
      <c r="B1337" s="20">
        <v>2015</v>
      </c>
      <c r="C1337" s="20">
        <v>1987</v>
      </c>
      <c r="D1337" s="21">
        <v>78.25</v>
      </c>
      <c r="E1337" s="9">
        <v>92285.041899999997</v>
      </c>
      <c r="F1337" s="9">
        <v>2047926.5289</v>
      </c>
      <c r="G1337" s="9">
        <v>77366.129400000005</v>
      </c>
      <c r="H1337" s="9">
        <v>380274.27799999999</v>
      </c>
      <c r="I1337" s="9">
        <v>73476.330400000006</v>
      </c>
      <c r="J1337" s="9">
        <v>92243.946800000005</v>
      </c>
      <c r="K1337" s="9">
        <v>2618.6904</v>
      </c>
      <c r="L1337" s="9">
        <v>2576383.4811999998</v>
      </c>
      <c r="M1337" s="9">
        <f t="shared" si="163"/>
        <v>89625.256399999998</v>
      </c>
      <c r="N1337" s="9"/>
      <c r="O1337" s="9"/>
      <c r="P1337" s="9"/>
      <c r="Q1337" s="9"/>
      <c r="R1337" s="9"/>
      <c r="S1337" s="9"/>
      <c r="T1337" s="9"/>
      <c r="U1337" s="9"/>
      <c r="V1337" s="9">
        <f t="shared" si="160"/>
        <v>360847.04190000001</v>
      </c>
      <c r="W1337" s="9"/>
      <c r="X1337" s="9"/>
      <c r="Y1337" s="9"/>
      <c r="Z1337" s="9"/>
      <c r="AA1337" s="8">
        <v>1332</v>
      </c>
      <c r="AB1337" s="20">
        <v>2016</v>
      </c>
      <c r="AC1337" s="20">
        <v>1976</v>
      </c>
      <c r="AD1337" s="21">
        <v>78.040000000000006</v>
      </c>
      <c r="AE1337" s="9">
        <f t="shared" si="164"/>
        <v>212326.8187980731</v>
      </c>
      <c r="AF1337" s="9">
        <v>2186239.7562000002</v>
      </c>
      <c r="AG1337" s="9">
        <v>33508.915200000003</v>
      </c>
      <c r="AH1337" s="9">
        <v>206340.65219999998</v>
      </c>
      <c r="AI1337" s="9">
        <v>72162.8</v>
      </c>
      <c r="AJ1337" s="9">
        <v>540195.5</v>
      </c>
      <c r="AK1337" s="9">
        <v>8936.3475175271706</v>
      </c>
      <c r="AL1337" s="9">
        <v>2817184.4572843998</v>
      </c>
      <c r="AM1337" s="9">
        <f t="shared" si="165"/>
        <v>531259.15248247283</v>
      </c>
      <c r="AN1337" s="9"/>
      <c r="AO1337" s="9"/>
      <c r="AP1337" s="9"/>
      <c r="AQ1337" s="9"/>
      <c r="AR1337" s="9"/>
      <c r="AS1337" s="9"/>
      <c r="AT1337" s="9"/>
      <c r="AU1337" s="9"/>
      <c r="AV1337" s="9">
        <f t="shared" si="161"/>
        <v>212326.8187980731</v>
      </c>
      <c r="AW1337" s="9"/>
      <c r="AX1337" s="9"/>
      <c r="AY1337" s="9"/>
      <c r="AZ1337" s="9"/>
      <c r="BA1337" s="20">
        <v>1332</v>
      </c>
      <c r="BB1337" s="20">
        <v>2017</v>
      </c>
      <c r="BC1337" s="20">
        <v>1977</v>
      </c>
      <c r="BD1337" s="21">
        <v>137.30000000000001</v>
      </c>
      <c r="BE1337" s="9">
        <f t="shared" si="166"/>
        <v>-318127.62845767383</v>
      </c>
      <c r="BF1337" s="9">
        <v>2197564.8437000001</v>
      </c>
      <c r="BG1337" s="9">
        <v>33412.713799999998</v>
      </c>
      <c r="BH1337" s="9">
        <v>177473.07610000001</v>
      </c>
      <c r="BI1337" s="9">
        <v>129012.42284672199</v>
      </c>
      <c r="BJ1337" s="9">
        <v>102550.9981</v>
      </c>
      <c r="BK1337" s="9">
        <v>120353.85085193966</v>
      </c>
      <c r="BL1337" s="9">
        <v>2837787.8321524565</v>
      </c>
      <c r="BM1337" s="9">
        <f t="shared" si="167"/>
        <v>-17802.852751939659</v>
      </c>
      <c r="BN1337" s="9"/>
      <c r="BO1337" s="9"/>
      <c r="BP1337" s="9"/>
      <c r="BQ1337" s="9"/>
      <c r="BR1337" s="9"/>
      <c r="BS1337" s="9"/>
      <c r="BT1337" s="9"/>
      <c r="BU1337" s="9"/>
      <c r="BV1337" s="9">
        <f t="shared" si="162"/>
        <v>-318127.62845767383</v>
      </c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R1337" s="4"/>
      <c r="CS1337" s="4"/>
      <c r="CT1337" s="4"/>
      <c r="CU1337" s="4"/>
      <c r="CV1337" s="4"/>
      <c r="CW1337" s="4"/>
      <c r="CX1337" s="4"/>
      <c r="CY1337" s="4"/>
      <c r="CZ1337" s="4"/>
      <c r="DA1337" s="4"/>
      <c r="DB1337" s="4"/>
      <c r="DC1337" s="4"/>
      <c r="DD1337" s="4"/>
      <c r="DE1337" s="4"/>
      <c r="DF1337" s="4"/>
      <c r="DG1337" s="4"/>
      <c r="DH1337" s="4"/>
      <c r="DI1337" s="4"/>
      <c r="DJ1337" s="4"/>
      <c r="DK1337" s="4"/>
      <c r="DL1337" s="4"/>
      <c r="DM1337" s="4"/>
    </row>
    <row r="1338" spans="1:117">
      <c r="A1338" s="8">
        <v>1333</v>
      </c>
      <c r="B1338" s="20">
        <v>2015</v>
      </c>
      <c r="C1338" s="20">
        <v>1998</v>
      </c>
      <c r="D1338" s="21">
        <v>105.25</v>
      </c>
      <c r="E1338" s="9">
        <v>92775.852299999999</v>
      </c>
      <c r="F1338" s="9">
        <v>2031486.1917999999</v>
      </c>
      <c r="G1338" s="9">
        <v>77366.129400000005</v>
      </c>
      <c r="H1338" s="9">
        <v>380619.7083</v>
      </c>
      <c r="I1338" s="9">
        <v>72179.0622</v>
      </c>
      <c r="J1338" s="9">
        <v>117337.2283</v>
      </c>
      <c r="K1338" s="9">
        <v>0</v>
      </c>
      <c r="L1338" s="9">
        <v>2586212.4676999999</v>
      </c>
      <c r="M1338" s="9">
        <f t="shared" si="163"/>
        <v>117337.2283</v>
      </c>
      <c r="N1338" s="9"/>
      <c r="O1338" s="9"/>
      <c r="P1338" s="9"/>
      <c r="Q1338" s="9"/>
      <c r="R1338" s="9"/>
      <c r="S1338" s="9"/>
      <c r="T1338" s="9"/>
      <c r="U1338" s="9"/>
      <c r="V1338" s="9">
        <f t="shared" si="160"/>
        <v>361337.85230000003</v>
      </c>
      <c r="W1338" s="9"/>
      <c r="X1338" s="9"/>
      <c r="Y1338" s="9"/>
      <c r="Z1338" s="9"/>
      <c r="AA1338" s="8">
        <v>1333</v>
      </c>
      <c r="AB1338" s="20">
        <v>2016</v>
      </c>
      <c r="AC1338" s="20">
        <v>1991</v>
      </c>
      <c r="AD1338" s="21">
        <v>96.26</v>
      </c>
      <c r="AE1338" s="9">
        <f t="shared" si="164"/>
        <v>270723.44619807322</v>
      </c>
      <c r="AF1338" s="9">
        <v>2143481.4569999999</v>
      </c>
      <c r="AG1338" s="9">
        <v>33508.915200000003</v>
      </c>
      <c r="AH1338" s="9">
        <v>203921.9871</v>
      </c>
      <c r="AI1338" s="9">
        <v>81249.152100000007</v>
      </c>
      <c r="AJ1338" s="9">
        <v>619595.90419999999</v>
      </c>
      <c r="AK1338" s="9">
        <v>16347.616517527171</v>
      </c>
      <c r="AL1338" s="9">
        <v>2794686.3528843997</v>
      </c>
      <c r="AM1338" s="9">
        <f t="shared" si="165"/>
        <v>603248.28768247284</v>
      </c>
      <c r="AN1338" s="9"/>
      <c r="AO1338" s="9"/>
      <c r="AP1338" s="9"/>
      <c r="AQ1338" s="9"/>
      <c r="AR1338" s="9"/>
      <c r="AS1338" s="9"/>
      <c r="AT1338" s="9"/>
      <c r="AU1338" s="9"/>
      <c r="AV1338" s="9">
        <f t="shared" si="161"/>
        <v>270723.44619807322</v>
      </c>
      <c r="AW1338" s="9"/>
      <c r="AX1338" s="9"/>
      <c r="AY1338" s="9"/>
      <c r="AZ1338" s="9"/>
      <c r="BA1338" s="20">
        <v>1333</v>
      </c>
      <c r="BB1338" s="20">
        <v>2017</v>
      </c>
      <c r="BC1338" s="20">
        <v>1992</v>
      </c>
      <c r="BD1338" s="21">
        <v>115.81</v>
      </c>
      <c r="BE1338" s="9">
        <f t="shared" si="166"/>
        <v>-254527.98591842223</v>
      </c>
      <c r="BF1338" s="9">
        <v>2159986.9912999999</v>
      </c>
      <c r="BG1338" s="9">
        <v>33412.713799999998</v>
      </c>
      <c r="BH1338" s="9">
        <v>182171.6502</v>
      </c>
      <c r="BI1338" s="9">
        <v>111360.992285974</v>
      </c>
      <c r="BJ1338" s="9">
        <v>196603.29459999999</v>
      </c>
      <c r="BK1338" s="9">
        <v>93481.346751939665</v>
      </c>
      <c r="BL1338" s="9">
        <v>2844582.2813524567</v>
      </c>
      <c r="BM1338" s="9">
        <f t="shared" si="167"/>
        <v>103121.94784806033</v>
      </c>
      <c r="BN1338" s="9"/>
      <c r="BO1338" s="9"/>
      <c r="BP1338" s="9"/>
      <c r="BQ1338" s="9"/>
      <c r="BR1338" s="9"/>
      <c r="BS1338" s="9"/>
      <c r="BT1338" s="9"/>
      <c r="BU1338" s="9"/>
      <c r="BV1338" s="9">
        <f t="shared" si="162"/>
        <v>-254527.98591842223</v>
      </c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R1338" s="4"/>
      <c r="CS1338" s="4"/>
      <c r="CT1338" s="4"/>
      <c r="CU1338" s="4"/>
      <c r="CV1338" s="4"/>
      <c r="CW1338" s="4"/>
      <c r="CX1338" s="4"/>
      <c r="CY1338" s="4"/>
      <c r="CZ1338" s="4"/>
      <c r="DA1338" s="4"/>
      <c r="DB1338" s="4"/>
      <c r="DC1338" s="4"/>
      <c r="DD1338" s="4"/>
      <c r="DE1338" s="4"/>
      <c r="DF1338" s="4"/>
      <c r="DG1338" s="4"/>
      <c r="DH1338" s="4"/>
      <c r="DI1338" s="4"/>
      <c r="DJ1338" s="4"/>
      <c r="DK1338" s="4"/>
      <c r="DL1338" s="4"/>
      <c r="DM1338" s="4"/>
    </row>
    <row r="1339" spans="1:117">
      <c r="A1339" s="8">
        <v>1334</v>
      </c>
      <c r="B1339" s="20">
        <v>2015</v>
      </c>
      <c r="C1339" s="20">
        <v>1986</v>
      </c>
      <c r="D1339" s="21">
        <v>112.57</v>
      </c>
      <c r="E1339" s="9">
        <v>69954.873300000007</v>
      </c>
      <c r="F1339" s="9">
        <v>2032460.0533</v>
      </c>
      <c r="G1339" s="9">
        <v>77366.129400000005</v>
      </c>
      <c r="H1339" s="9">
        <v>380581.63569999998</v>
      </c>
      <c r="I1339" s="9">
        <v>72322.044399999999</v>
      </c>
      <c r="J1339" s="9">
        <v>85150.531600000002</v>
      </c>
      <c r="K1339" s="9">
        <v>0</v>
      </c>
      <c r="L1339" s="9">
        <v>2577925.5211999998</v>
      </c>
      <c r="M1339" s="9">
        <f t="shared" si="163"/>
        <v>85150.531600000002</v>
      </c>
      <c r="N1339" s="9"/>
      <c r="O1339" s="9"/>
      <c r="P1339" s="9"/>
      <c r="Q1339" s="9"/>
      <c r="R1339" s="9"/>
      <c r="S1339" s="9"/>
      <c r="T1339" s="9"/>
      <c r="U1339" s="9"/>
      <c r="V1339" s="9">
        <f t="shared" si="160"/>
        <v>338516.87330000004</v>
      </c>
      <c r="W1339" s="9"/>
      <c r="X1339" s="9"/>
      <c r="Y1339" s="9"/>
      <c r="Z1339" s="9"/>
      <c r="AA1339" s="8">
        <v>1334</v>
      </c>
      <c r="AB1339" s="20">
        <v>2016</v>
      </c>
      <c r="AC1339" s="20">
        <v>1974</v>
      </c>
      <c r="AD1339" s="21">
        <v>139.1</v>
      </c>
      <c r="AE1339" s="9">
        <f t="shared" si="164"/>
        <v>80343.612998073455</v>
      </c>
      <c r="AF1339" s="9">
        <v>2158472.0654000002</v>
      </c>
      <c r="AG1339" s="9">
        <v>33508.915200000003</v>
      </c>
      <c r="AH1339" s="9">
        <v>205541.5422</v>
      </c>
      <c r="AI1339" s="9">
        <v>75164.867100000003</v>
      </c>
      <c r="AJ1339" s="9">
        <v>438487.36080000002</v>
      </c>
      <c r="AK1339" s="9">
        <v>10491.98261752717</v>
      </c>
      <c r="AL1339" s="9">
        <v>2820339.1550843995</v>
      </c>
      <c r="AM1339" s="9">
        <f t="shared" si="165"/>
        <v>427995.37818247284</v>
      </c>
      <c r="AN1339" s="9"/>
      <c r="AO1339" s="9"/>
      <c r="AP1339" s="9"/>
      <c r="AQ1339" s="9"/>
      <c r="AR1339" s="9"/>
      <c r="AS1339" s="9"/>
      <c r="AT1339" s="9"/>
      <c r="AU1339" s="9"/>
      <c r="AV1339" s="9">
        <f t="shared" si="161"/>
        <v>80343.612998073455</v>
      </c>
      <c r="AW1339" s="9"/>
      <c r="AX1339" s="9"/>
      <c r="AY1339" s="9"/>
      <c r="AZ1339" s="9"/>
      <c r="BA1339" s="20">
        <v>1334</v>
      </c>
      <c r="BB1339" s="20">
        <v>2017</v>
      </c>
      <c r="BC1339" s="20">
        <v>1975</v>
      </c>
      <c r="BD1339" s="21">
        <v>170.14</v>
      </c>
      <c r="BE1339" s="9">
        <f t="shared" si="166"/>
        <v>-55018.511081323028</v>
      </c>
      <c r="BF1339" s="9">
        <v>2212021.9371000002</v>
      </c>
      <c r="BG1339" s="9">
        <v>33412.713799999998</v>
      </c>
      <c r="BH1339" s="9">
        <v>190859.58680000002</v>
      </c>
      <c r="BI1339" s="9">
        <v>78722.470623072804</v>
      </c>
      <c r="BJ1339" s="9">
        <v>338693.42210000003</v>
      </c>
      <c r="BK1339" s="9">
        <v>45149.279251939661</v>
      </c>
      <c r="BL1339" s="9">
        <v>2863579.3622524566</v>
      </c>
      <c r="BM1339" s="9">
        <f t="shared" si="167"/>
        <v>293544.14284806035</v>
      </c>
      <c r="BN1339" s="9"/>
      <c r="BO1339" s="9"/>
      <c r="BP1339" s="9"/>
      <c r="BQ1339" s="9"/>
      <c r="BR1339" s="9"/>
      <c r="BS1339" s="9"/>
      <c r="BT1339" s="9"/>
      <c r="BU1339" s="9"/>
      <c r="BV1339" s="9">
        <f t="shared" si="162"/>
        <v>-55018.511081323028</v>
      </c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R1339" s="4"/>
      <c r="CS1339" s="4"/>
      <c r="CT1339" s="4"/>
      <c r="CU1339" s="4"/>
      <c r="CV1339" s="4"/>
      <c r="CW1339" s="4"/>
      <c r="CX1339" s="4"/>
      <c r="CY1339" s="4"/>
      <c r="CZ1339" s="4"/>
      <c r="DA1339" s="4"/>
      <c r="DB1339" s="4"/>
      <c r="DC1339" s="4"/>
      <c r="DD1339" s="4"/>
      <c r="DE1339" s="4"/>
      <c r="DF1339" s="4"/>
      <c r="DG1339" s="4"/>
      <c r="DH1339" s="4"/>
      <c r="DI1339" s="4"/>
      <c r="DJ1339" s="4"/>
      <c r="DK1339" s="4"/>
      <c r="DL1339" s="4"/>
      <c r="DM1339" s="4"/>
    </row>
    <row r="1340" spans="1:117">
      <c r="A1340" s="8">
        <v>1335</v>
      </c>
      <c r="B1340" s="20">
        <v>2015</v>
      </c>
      <c r="C1340" s="20">
        <v>1965</v>
      </c>
      <c r="D1340" s="21">
        <v>125.74</v>
      </c>
      <c r="E1340" s="9">
        <v>33403.843500000003</v>
      </c>
      <c r="F1340" s="9">
        <v>2020524.2889</v>
      </c>
      <c r="G1340" s="9">
        <v>77366.129400000005</v>
      </c>
      <c r="H1340" s="9">
        <v>380326.05469999998</v>
      </c>
      <c r="I1340" s="9">
        <v>73281.882199999993</v>
      </c>
      <c r="J1340" s="9">
        <v>58445.678500000002</v>
      </c>
      <c r="K1340" s="9">
        <v>3690.8200999999999</v>
      </c>
      <c r="L1340" s="9">
        <v>2572849.3700999999</v>
      </c>
      <c r="M1340" s="9">
        <f t="shared" si="163"/>
        <v>54754.858400000005</v>
      </c>
      <c r="N1340" s="9"/>
      <c r="O1340" s="9"/>
      <c r="P1340" s="9"/>
      <c r="Q1340" s="9"/>
      <c r="R1340" s="9"/>
      <c r="S1340" s="9"/>
      <c r="T1340" s="9"/>
      <c r="U1340" s="9"/>
      <c r="V1340" s="9">
        <f t="shared" si="160"/>
        <v>301965.84350000002</v>
      </c>
      <c r="W1340" s="9"/>
      <c r="X1340" s="9"/>
      <c r="Y1340" s="9"/>
      <c r="Z1340" s="9"/>
      <c r="AA1340" s="8">
        <v>1335</v>
      </c>
      <c r="AB1340" s="20">
        <v>2016</v>
      </c>
      <c r="AC1340" s="20">
        <v>1951</v>
      </c>
      <c r="AD1340" s="21">
        <v>145.72999999999999</v>
      </c>
      <c r="AE1340" s="9">
        <f t="shared" si="164"/>
        <v>167428.08029807359</v>
      </c>
      <c r="AF1340" s="9">
        <v>2164743.2877000002</v>
      </c>
      <c r="AG1340" s="9">
        <v>33508.915200000003</v>
      </c>
      <c r="AH1340" s="9">
        <v>205461.34539999999</v>
      </c>
      <c r="AI1340" s="9">
        <v>75466.147299999997</v>
      </c>
      <c r="AJ1340" s="9">
        <v>511836.65120000002</v>
      </c>
      <c r="AK1340" s="9">
        <v>11624.41311752717</v>
      </c>
      <c r="AL1340" s="9">
        <v>2811963.8533843998</v>
      </c>
      <c r="AM1340" s="9">
        <f t="shared" si="165"/>
        <v>500212.23808247288</v>
      </c>
      <c r="AN1340" s="9"/>
      <c r="AO1340" s="9"/>
      <c r="AP1340" s="9"/>
      <c r="AQ1340" s="9"/>
      <c r="AR1340" s="9"/>
      <c r="AS1340" s="9"/>
      <c r="AT1340" s="9"/>
      <c r="AU1340" s="9"/>
      <c r="AV1340" s="9">
        <f t="shared" si="161"/>
        <v>167428.08029807359</v>
      </c>
      <c r="AW1340" s="9"/>
      <c r="AX1340" s="9"/>
      <c r="AY1340" s="9"/>
      <c r="AZ1340" s="9"/>
      <c r="BA1340" s="20">
        <v>1335</v>
      </c>
      <c r="BB1340" s="20">
        <v>2017</v>
      </c>
      <c r="BC1340" s="20">
        <v>1952</v>
      </c>
      <c r="BD1340" s="21">
        <v>132.01</v>
      </c>
      <c r="BE1340" s="9">
        <f t="shared" si="166"/>
        <v>191277.43269813154</v>
      </c>
      <c r="BF1340" s="9">
        <v>2191081.5021000002</v>
      </c>
      <c r="BG1340" s="9">
        <v>33412.713799999998</v>
      </c>
      <c r="BH1340" s="9">
        <v>191349.5374</v>
      </c>
      <c r="BI1340" s="9">
        <v>76881.842302528297</v>
      </c>
      <c r="BJ1340" s="9">
        <v>622751.27009999997</v>
      </c>
      <c r="BK1340" s="9">
        <v>44470.376451939665</v>
      </c>
      <c r="BL1340" s="9">
        <v>2879729.0565524567</v>
      </c>
      <c r="BM1340" s="9">
        <f t="shared" si="167"/>
        <v>578280.89364806027</v>
      </c>
      <c r="BN1340" s="9"/>
      <c r="BO1340" s="9"/>
      <c r="BP1340" s="9"/>
      <c r="BQ1340" s="9"/>
      <c r="BR1340" s="9"/>
      <c r="BS1340" s="9"/>
      <c r="BT1340" s="9"/>
      <c r="BU1340" s="9"/>
      <c r="BV1340" s="9">
        <f t="shared" si="162"/>
        <v>191277.43269813154</v>
      </c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R1340" s="4"/>
      <c r="CS1340" s="4"/>
      <c r="CT1340" s="4"/>
      <c r="CU1340" s="4"/>
      <c r="CV1340" s="4"/>
      <c r="CW1340" s="4"/>
      <c r="CX1340" s="4"/>
      <c r="CY1340" s="4"/>
      <c r="CZ1340" s="4"/>
      <c r="DA1340" s="4"/>
      <c r="DB1340" s="4"/>
      <c r="DC1340" s="4"/>
      <c r="DD1340" s="4"/>
      <c r="DE1340" s="4"/>
      <c r="DF1340" s="4"/>
      <c r="DG1340" s="4"/>
      <c r="DH1340" s="4"/>
      <c r="DI1340" s="4"/>
      <c r="DJ1340" s="4"/>
      <c r="DK1340" s="4"/>
      <c r="DL1340" s="4"/>
      <c r="DM1340" s="4"/>
    </row>
    <row r="1341" spans="1:117">
      <c r="A1341" s="8">
        <v>1336</v>
      </c>
      <c r="B1341" s="20">
        <v>2015</v>
      </c>
      <c r="C1341" s="20">
        <v>1995</v>
      </c>
      <c r="D1341" s="21">
        <v>104.51</v>
      </c>
      <c r="E1341" s="9">
        <v>74025.669699999999</v>
      </c>
      <c r="F1341" s="9">
        <v>2051095.6163000001</v>
      </c>
      <c r="G1341" s="9">
        <v>77366.129400000005</v>
      </c>
      <c r="H1341" s="9">
        <v>381056.37800000003</v>
      </c>
      <c r="I1341" s="9">
        <v>70539.143700000001</v>
      </c>
      <c r="J1341" s="9">
        <v>70515.647700000001</v>
      </c>
      <c r="K1341" s="9">
        <v>2609.1354000000001</v>
      </c>
      <c r="L1341" s="9">
        <v>2573938.1099</v>
      </c>
      <c r="M1341" s="9">
        <f t="shared" si="163"/>
        <v>67906.512300000002</v>
      </c>
      <c r="N1341" s="9"/>
      <c r="O1341" s="9"/>
      <c r="P1341" s="9"/>
      <c r="Q1341" s="9"/>
      <c r="R1341" s="9"/>
      <c r="S1341" s="9"/>
      <c r="T1341" s="9"/>
      <c r="U1341" s="9"/>
      <c r="V1341" s="9">
        <f t="shared" si="160"/>
        <v>342587.66970000003</v>
      </c>
      <c r="W1341" s="9"/>
      <c r="X1341" s="9"/>
      <c r="Y1341" s="9"/>
      <c r="Z1341" s="9"/>
      <c r="AA1341" s="8">
        <v>1336</v>
      </c>
      <c r="AB1341" s="20">
        <v>2016</v>
      </c>
      <c r="AC1341" s="20">
        <v>1986</v>
      </c>
      <c r="AD1341" s="21">
        <v>103.9</v>
      </c>
      <c r="AE1341" s="9">
        <f t="shared" si="164"/>
        <v>127919.04919807287</v>
      </c>
      <c r="AF1341" s="9">
        <v>2217394.1058</v>
      </c>
      <c r="AG1341" s="9">
        <v>33508.915200000003</v>
      </c>
      <c r="AH1341" s="9">
        <v>204185.9754</v>
      </c>
      <c r="AI1341" s="9">
        <v>80257.410499999998</v>
      </c>
      <c r="AJ1341" s="9">
        <v>398549.04320000001</v>
      </c>
      <c r="AK1341" s="9">
        <v>20861.414617527171</v>
      </c>
      <c r="AL1341" s="9">
        <v>2785114.9862843999</v>
      </c>
      <c r="AM1341" s="9">
        <f t="shared" si="165"/>
        <v>377687.62858247285</v>
      </c>
      <c r="AN1341" s="9"/>
      <c r="AO1341" s="9"/>
      <c r="AP1341" s="9"/>
      <c r="AQ1341" s="9"/>
      <c r="AR1341" s="9"/>
      <c r="AS1341" s="9"/>
      <c r="AT1341" s="9"/>
      <c r="AU1341" s="9"/>
      <c r="AV1341" s="9">
        <f t="shared" si="161"/>
        <v>127919.04919807287</v>
      </c>
      <c r="AW1341" s="9"/>
      <c r="AX1341" s="9"/>
      <c r="AY1341" s="9"/>
      <c r="AZ1341" s="9"/>
      <c r="BA1341" s="20">
        <v>1336</v>
      </c>
      <c r="BB1341" s="20">
        <v>2017</v>
      </c>
      <c r="BC1341" s="20">
        <v>1987</v>
      </c>
      <c r="BD1341" s="21">
        <v>96.42</v>
      </c>
      <c r="BE1341" s="9">
        <f t="shared" si="166"/>
        <v>-175310.53564877901</v>
      </c>
      <c r="BF1341" s="9">
        <v>2226423.9182000002</v>
      </c>
      <c r="BG1341" s="9">
        <v>33412.713799999998</v>
      </c>
      <c r="BH1341" s="9">
        <v>187918.01560000001</v>
      </c>
      <c r="BI1341" s="9">
        <v>89773.257655616806</v>
      </c>
      <c r="BJ1341" s="9">
        <v>220260.3757</v>
      </c>
      <c r="BK1341" s="9">
        <v>86781.837051939656</v>
      </c>
      <c r="BL1341" s="9">
        <v>2846316.9795524566</v>
      </c>
      <c r="BM1341" s="9">
        <f t="shared" si="167"/>
        <v>133478.53864806035</v>
      </c>
      <c r="BN1341" s="9"/>
      <c r="BO1341" s="9"/>
      <c r="BP1341" s="9"/>
      <c r="BQ1341" s="9"/>
      <c r="BR1341" s="9"/>
      <c r="BS1341" s="9"/>
      <c r="BT1341" s="9"/>
      <c r="BU1341" s="9"/>
      <c r="BV1341" s="9">
        <f t="shared" si="162"/>
        <v>-175310.53564877901</v>
      </c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R1341" s="4"/>
      <c r="CS1341" s="4"/>
      <c r="CT1341" s="4"/>
      <c r="CU1341" s="4"/>
      <c r="CV1341" s="4"/>
      <c r="CW1341" s="4"/>
      <c r="CX1341" s="4"/>
      <c r="CY1341" s="4"/>
      <c r="CZ1341" s="4"/>
      <c r="DA1341" s="4"/>
      <c r="DB1341" s="4"/>
      <c r="DC1341" s="4"/>
      <c r="DD1341" s="4"/>
      <c r="DE1341" s="4"/>
      <c r="DF1341" s="4"/>
      <c r="DG1341" s="4"/>
      <c r="DH1341" s="4"/>
      <c r="DI1341" s="4"/>
      <c r="DJ1341" s="4"/>
      <c r="DK1341" s="4"/>
      <c r="DL1341" s="4"/>
      <c r="DM1341" s="4"/>
    </row>
    <row r="1342" spans="1:117">
      <c r="A1342" s="8">
        <v>1337</v>
      </c>
      <c r="B1342" s="20">
        <v>2015</v>
      </c>
      <c r="C1342" s="20">
        <v>1999</v>
      </c>
      <c r="D1342" s="21">
        <v>126.03</v>
      </c>
      <c r="E1342" s="9">
        <v>34860.864699999998</v>
      </c>
      <c r="F1342" s="9">
        <v>2072078.8054</v>
      </c>
      <c r="G1342" s="9">
        <v>77366.129400000005</v>
      </c>
      <c r="H1342" s="9">
        <v>380604.44689999998</v>
      </c>
      <c r="I1342" s="9">
        <v>72236.376499999998</v>
      </c>
      <c r="J1342" s="9">
        <v>25449.544000000002</v>
      </c>
      <c r="K1342" s="9">
        <v>24931.796200000001</v>
      </c>
      <c r="L1342" s="9">
        <v>2567942.6412999998</v>
      </c>
      <c r="M1342" s="9">
        <f t="shared" si="163"/>
        <v>517.74780000000101</v>
      </c>
      <c r="N1342" s="9"/>
      <c r="O1342" s="9"/>
      <c r="P1342" s="9"/>
      <c r="Q1342" s="9"/>
      <c r="R1342" s="9"/>
      <c r="S1342" s="9"/>
      <c r="T1342" s="9"/>
      <c r="U1342" s="9"/>
      <c r="V1342" s="9">
        <f t="shared" si="160"/>
        <v>303422.86470000003</v>
      </c>
      <c r="W1342" s="9"/>
      <c r="X1342" s="9"/>
      <c r="Y1342" s="9"/>
      <c r="Z1342" s="9"/>
      <c r="AA1342" s="8">
        <v>1337</v>
      </c>
      <c r="AB1342" s="20">
        <v>2016</v>
      </c>
      <c r="AC1342" s="20">
        <v>1991</v>
      </c>
      <c r="AD1342" s="21">
        <v>96.26</v>
      </c>
      <c r="AE1342" s="9">
        <f t="shared" si="164"/>
        <v>206592.15769807342</v>
      </c>
      <c r="AF1342" s="9">
        <v>2193075.0030999999</v>
      </c>
      <c r="AG1342" s="9">
        <v>33508.915200000003</v>
      </c>
      <c r="AH1342" s="9">
        <v>203978.0907</v>
      </c>
      <c r="AI1342" s="9">
        <v>81038.3842</v>
      </c>
      <c r="AJ1342" s="9">
        <v>502470.96470000001</v>
      </c>
      <c r="AK1342" s="9">
        <v>17373.807317527171</v>
      </c>
      <c r="AL1342" s="9">
        <v>2790105.3928843997</v>
      </c>
      <c r="AM1342" s="9">
        <f t="shared" si="165"/>
        <v>485097.15738247283</v>
      </c>
      <c r="AN1342" s="9"/>
      <c r="AO1342" s="9"/>
      <c r="AP1342" s="9"/>
      <c r="AQ1342" s="9"/>
      <c r="AR1342" s="9"/>
      <c r="AS1342" s="9"/>
      <c r="AT1342" s="9"/>
      <c r="AU1342" s="9"/>
      <c r="AV1342" s="9">
        <f t="shared" si="161"/>
        <v>206592.15769807342</v>
      </c>
      <c r="AW1342" s="9"/>
      <c r="AX1342" s="9"/>
      <c r="AY1342" s="9"/>
      <c r="AZ1342" s="9"/>
      <c r="BA1342" s="20">
        <v>1337</v>
      </c>
      <c r="BB1342" s="20">
        <v>2017</v>
      </c>
      <c r="BC1342" s="20">
        <v>1992</v>
      </c>
      <c r="BD1342" s="21">
        <v>115.81</v>
      </c>
      <c r="BE1342" s="9">
        <f t="shared" si="166"/>
        <v>-259238.30073922127</v>
      </c>
      <c r="BF1342" s="9">
        <v>2179173.0600999999</v>
      </c>
      <c r="BG1342" s="9">
        <v>33412.713799999998</v>
      </c>
      <c r="BH1342" s="9">
        <v>184001.00590000002</v>
      </c>
      <c r="BI1342" s="9">
        <v>104488.535665175</v>
      </c>
      <c r="BJ1342" s="9">
        <v>172839.89689999999</v>
      </c>
      <c r="BK1342" s="9">
        <v>90668.51605193966</v>
      </c>
      <c r="BL1342" s="9">
        <v>2842484.9970524567</v>
      </c>
      <c r="BM1342" s="9">
        <f t="shared" si="167"/>
        <v>82171.380848060333</v>
      </c>
      <c r="BN1342" s="9"/>
      <c r="BO1342" s="9"/>
      <c r="BP1342" s="9"/>
      <c r="BQ1342" s="9"/>
      <c r="BR1342" s="9"/>
      <c r="BS1342" s="9"/>
      <c r="BT1342" s="9"/>
      <c r="BU1342" s="9"/>
      <c r="BV1342" s="9">
        <f t="shared" si="162"/>
        <v>-259238.30073922127</v>
      </c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R1342" s="4"/>
      <c r="CS1342" s="4"/>
      <c r="CT1342" s="4"/>
      <c r="CU1342" s="4"/>
      <c r="CV1342" s="4"/>
      <c r="CW1342" s="4"/>
      <c r="CX1342" s="4"/>
      <c r="CY1342" s="4"/>
      <c r="CZ1342" s="4"/>
      <c r="DA1342" s="4"/>
      <c r="DB1342" s="4"/>
      <c r="DC1342" s="4"/>
      <c r="DD1342" s="4"/>
      <c r="DE1342" s="4"/>
      <c r="DF1342" s="4"/>
      <c r="DG1342" s="4"/>
      <c r="DH1342" s="4"/>
      <c r="DI1342" s="4"/>
      <c r="DJ1342" s="4"/>
      <c r="DK1342" s="4"/>
      <c r="DL1342" s="4"/>
      <c r="DM1342" s="4"/>
    </row>
    <row r="1343" spans="1:117">
      <c r="A1343" s="8">
        <v>1338</v>
      </c>
      <c r="B1343" s="20">
        <v>2015</v>
      </c>
      <c r="C1343" s="20">
        <v>1955</v>
      </c>
      <c r="D1343" s="21">
        <v>97.62</v>
      </c>
      <c r="E1343" s="9">
        <v>37788.919000000002</v>
      </c>
      <c r="F1343" s="9">
        <v>2050197.7152</v>
      </c>
      <c r="G1343" s="9">
        <v>77366.129400000005</v>
      </c>
      <c r="H1343" s="9">
        <v>379578.4915</v>
      </c>
      <c r="I1343" s="9">
        <v>76089.3655</v>
      </c>
      <c r="J1343" s="9">
        <v>37806.8914</v>
      </c>
      <c r="K1343" s="9">
        <v>13795.8532</v>
      </c>
      <c r="L1343" s="9">
        <v>2569453.8207999999</v>
      </c>
      <c r="M1343" s="9">
        <f t="shared" si="163"/>
        <v>24011.038200000003</v>
      </c>
      <c r="N1343" s="9"/>
      <c r="O1343" s="9"/>
      <c r="P1343" s="9"/>
      <c r="Q1343" s="9"/>
      <c r="R1343" s="9"/>
      <c r="S1343" s="9"/>
      <c r="T1343" s="9"/>
      <c r="U1343" s="9"/>
      <c r="V1343" s="9">
        <f t="shared" si="160"/>
        <v>306350.91899999999</v>
      </c>
      <c r="W1343" s="9"/>
      <c r="X1343" s="9"/>
      <c r="Y1343" s="9"/>
      <c r="Z1343" s="9"/>
      <c r="AA1343" s="8">
        <v>1338</v>
      </c>
      <c r="AB1343" s="20">
        <v>2016</v>
      </c>
      <c r="AC1343" s="20">
        <v>1955</v>
      </c>
      <c r="AD1343" s="21">
        <v>178.01</v>
      </c>
      <c r="AE1343" s="9">
        <f t="shared" si="164"/>
        <v>17417.026398073416</v>
      </c>
      <c r="AF1343" s="9">
        <v>2152976.1913000001</v>
      </c>
      <c r="AG1343" s="9">
        <v>33508.915200000003</v>
      </c>
      <c r="AH1343" s="9">
        <v>200959.55779999998</v>
      </c>
      <c r="AI1343" s="9">
        <v>92378.297999999995</v>
      </c>
      <c r="AJ1343" s="9">
        <v>347830.66990000004</v>
      </c>
      <c r="AK1343" s="9">
        <v>26322.909517527172</v>
      </c>
      <c r="AL1343" s="9">
        <v>2783913.6962843998</v>
      </c>
      <c r="AM1343" s="9">
        <f t="shared" si="165"/>
        <v>321507.76038247289</v>
      </c>
      <c r="AN1343" s="9"/>
      <c r="AO1343" s="9"/>
      <c r="AP1343" s="9"/>
      <c r="AQ1343" s="9"/>
      <c r="AR1343" s="9"/>
      <c r="AS1343" s="9"/>
      <c r="AT1343" s="9"/>
      <c r="AU1343" s="9"/>
      <c r="AV1343" s="9">
        <f t="shared" si="161"/>
        <v>17417.026398073416</v>
      </c>
      <c r="AW1343" s="9"/>
      <c r="AX1343" s="9"/>
      <c r="AY1343" s="9"/>
      <c r="AZ1343" s="9"/>
      <c r="BA1343" s="20">
        <v>1338</v>
      </c>
      <c r="BB1343" s="20">
        <v>2017</v>
      </c>
      <c r="BC1343" s="20">
        <v>1956</v>
      </c>
      <c r="BD1343" s="21">
        <v>141.34</v>
      </c>
      <c r="BE1343" s="9">
        <f t="shared" si="166"/>
        <v>104714.51182650821</v>
      </c>
      <c r="BF1343" s="9">
        <v>2172868.6896000002</v>
      </c>
      <c r="BG1343" s="9">
        <v>33412.713799999998</v>
      </c>
      <c r="BH1343" s="9">
        <v>192390.47040000002</v>
      </c>
      <c r="BI1343" s="9">
        <v>72971.303430903994</v>
      </c>
      <c r="BJ1343" s="9">
        <v>570466.09700000007</v>
      </c>
      <c r="BK1343" s="9">
        <v>39776.320851939665</v>
      </c>
      <c r="BL1343" s="9">
        <v>2897618.4415524565</v>
      </c>
      <c r="BM1343" s="9">
        <f t="shared" si="167"/>
        <v>530689.77614806045</v>
      </c>
      <c r="BN1343" s="9"/>
      <c r="BO1343" s="9"/>
      <c r="BP1343" s="9"/>
      <c r="BQ1343" s="9"/>
      <c r="BR1343" s="9"/>
      <c r="BS1343" s="9"/>
      <c r="BT1343" s="9"/>
      <c r="BU1343" s="9"/>
      <c r="BV1343" s="9">
        <f t="shared" si="162"/>
        <v>104714.51182650821</v>
      </c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R1343" s="4"/>
      <c r="CS1343" s="4"/>
      <c r="CT1343" s="4"/>
      <c r="CU1343" s="4"/>
      <c r="CV1343" s="4"/>
      <c r="CW1343" s="4"/>
      <c r="CX1343" s="4"/>
      <c r="CY1343" s="4"/>
      <c r="CZ1343" s="4"/>
      <c r="DA1343" s="4"/>
      <c r="DB1343" s="4"/>
      <c r="DC1343" s="4"/>
      <c r="DD1343" s="4"/>
      <c r="DE1343" s="4"/>
      <c r="DF1343" s="4"/>
      <c r="DG1343" s="4"/>
      <c r="DH1343" s="4"/>
      <c r="DI1343" s="4"/>
      <c r="DJ1343" s="4"/>
      <c r="DK1343" s="4"/>
      <c r="DL1343" s="4"/>
      <c r="DM1343" s="4"/>
    </row>
    <row r="1344" spans="1:117">
      <c r="A1344" s="8">
        <v>1339</v>
      </c>
      <c r="B1344" s="20">
        <v>2015</v>
      </c>
      <c r="C1344" s="20">
        <v>1964</v>
      </c>
      <c r="D1344" s="21">
        <v>106.98</v>
      </c>
      <c r="E1344" s="9">
        <v>83198.326499999996</v>
      </c>
      <c r="F1344" s="9">
        <v>2059749.9850000001</v>
      </c>
      <c r="G1344" s="9">
        <v>77366.129400000005</v>
      </c>
      <c r="H1344" s="9">
        <v>380454.66680000001</v>
      </c>
      <c r="I1344" s="9">
        <v>72798.877600000007</v>
      </c>
      <c r="J1344" s="9">
        <v>69899.465899999996</v>
      </c>
      <c r="K1344" s="9">
        <v>4473.0928000000004</v>
      </c>
      <c r="L1344" s="9">
        <v>2572597.7053</v>
      </c>
      <c r="M1344" s="9">
        <f t="shared" si="163"/>
        <v>65426.373099999997</v>
      </c>
      <c r="N1344" s="9"/>
      <c r="O1344" s="9"/>
      <c r="P1344" s="9"/>
      <c r="Q1344" s="9"/>
      <c r="R1344" s="9"/>
      <c r="S1344" s="9"/>
      <c r="T1344" s="9"/>
      <c r="U1344" s="9"/>
      <c r="V1344" s="9">
        <f t="shared" si="160"/>
        <v>351760.32650000002</v>
      </c>
      <c r="W1344" s="9"/>
      <c r="X1344" s="9"/>
      <c r="Y1344" s="9"/>
      <c r="Z1344" s="9"/>
      <c r="AA1344" s="8">
        <v>1339</v>
      </c>
      <c r="AB1344" s="20">
        <v>2016</v>
      </c>
      <c r="AC1344" s="20">
        <v>1986</v>
      </c>
      <c r="AD1344" s="21">
        <v>103.9</v>
      </c>
      <c r="AE1344" s="9">
        <f t="shared" si="164"/>
        <v>154406.83029807312</v>
      </c>
      <c r="AF1344" s="9">
        <v>2170533.3459000001</v>
      </c>
      <c r="AG1344" s="9">
        <v>33508.915200000003</v>
      </c>
      <c r="AH1344" s="9">
        <v>204515.18919999999</v>
      </c>
      <c r="AI1344" s="9">
        <v>79020.632400000002</v>
      </c>
      <c r="AJ1344" s="9">
        <v>468942.79879999999</v>
      </c>
      <c r="AK1344" s="9">
        <v>13805.946217527169</v>
      </c>
      <c r="AL1344" s="9">
        <v>2788308.1049843999</v>
      </c>
      <c r="AM1344" s="9">
        <f t="shared" si="165"/>
        <v>455136.85258247284</v>
      </c>
      <c r="AN1344" s="9"/>
      <c r="AO1344" s="9"/>
      <c r="AP1344" s="9"/>
      <c r="AQ1344" s="9"/>
      <c r="AR1344" s="9"/>
      <c r="AS1344" s="9"/>
      <c r="AT1344" s="9"/>
      <c r="AU1344" s="9"/>
      <c r="AV1344" s="9">
        <f t="shared" si="161"/>
        <v>154406.83029807312</v>
      </c>
      <c r="AW1344" s="9"/>
      <c r="AX1344" s="9"/>
      <c r="AY1344" s="9"/>
      <c r="AZ1344" s="9"/>
      <c r="BA1344" s="20">
        <v>1339</v>
      </c>
      <c r="BB1344" s="20">
        <v>2017</v>
      </c>
      <c r="BC1344" s="20">
        <v>1987</v>
      </c>
      <c r="BD1344" s="21">
        <v>96.42</v>
      </c>
      <c r="BE1344" s="9">
        <f t="shared" si="166"/>
        <v>-191467.26943145599</v>
      </c>
      <c r="BF1344" s="9">
        <v>2174381.3015999999</v>
      </c>
      <c r="BG1344" s="9">
        <v>33412.713799999998</v>
      </c>
      <c r="BH1344" s="9">
        <v>188249.5484</v>
      </c>
      <c r="BI1344" s="9">
        <v>88527.767072939998</v>
      </c>
      <c r="BJ1344" s="9">
        <v>232696.571</v>
      </c>
      <c r="BK1344" s="9">
        <v>64381.41495193966</v>
      </c>
      <c r="BL1344" s="9">
        <v>2844353.7563524563</v>
      </c>
      <c r="BM1344" s="9">
        <f t="shared" si="167"/>
        <v>168315.15604806034</v>
      </c>
      <c r="BN1344" s="9"/>
      <c r="BO1344" s="9"/>
      <c r="BP1344" s="9"/>
      <c r="BQ1344" s="9"/>
      <c r="BR1344" s="9"/>
      <c r="BS1344" s="9"/>
      <c r="BT1344" s="9"/>
      <c r="BU1344" s="9"/>
      <c r="BV1344" s="9">
        <f t="shared" si="162"/>
        <v>-191467.26943145599</v>
      </c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R1344" s="4"/>
      <c r="CS1344" s="4"/>
      <c r="CT1344" s="4"/>
      <c r="CU1344" s="4"/>
      <c r="CV1344" s="4"/>
      <c r="CW1344" s="4"/>
      <c r="CX1344" s="4"/>
      <c r="CY1344" s="4"/>
      <c r="CZ1344" s="4"/>
      <c r="DA1344" s="4"/>
      <c r="DB1344" s="4"/>
      <c r="DC1344" s="4"/>
      <c r="DD1344" s="4"/>
      <c r="DE1344" s="4"/>
      <c r="DF1344" s="4"/>
      <c r="DG1344" s="4"/>
      <c r="DH1344" s="4"/>
      <c r="DI1344" s="4"/>
      <c r="DJ1344" s="4"/>
      <c r="DK1344" s="4"/>
      <c r="DL1344" s="4"/>
      <c r="DM1344" s="4"/>
    </row>
    <row r="1345" spans="1:117">
      <c r="A1345" s="8">
        <v>1340</v>
      </c>
      <c r="B1345" s="20">
        <v>2015</v>
      </c>
      <c r="C1345" s="20">
        <v>1985</v>
      </c>
      <c r="D1345" s="21">
        <v>89.42</v>
      </c>
      <c r="E1345" s="9">
        <v>64963.1967</v>
      </c>
      <c r="F1345" s="9">
        <v>2032983.1743999999</v>
      </c>
      <c r="G1345" s="9">
        <v>77366.129400000005</v>
      </c>
      <c r="H1345" s="9">
        <v>380718.1483</v>
      </c>
      <c r="I1345" s="9">
        <v>71809.369500000001</v>
      </c>
      <c r="J1345" s="9">
        <v>77245.356899999999</v>
      </c>
      <c r="K1345" s="9">
        <v>1461.7304999999999</v>
      </c>
      <c r="L1345" s="9">
        <v>2573697.2513000001</v>
      </c>
      <c r="M1345" s="9">
        <f t="shared" si="163"/>
        <v>75783.626399999994</v>
      </c>
      <c r="N1345" s="9"/>
      <c r="O1345" s="9"/>
      <c r="P1345" s="9"/>
      <c r="Q1345" s="9"/>
      <c r="R1345" s="9"/>
      <c r="S1345" s="9"/>
      <c r="T1345" s="9"/>
      <c r="U1345" s="9"/>
      <c r="V1345" s="9">
        <f t="shared" si="160"/>
        <v>333525.19670000003</v>
      </c>
      <c r="W1345" s="9"/>
      <c r="X1345" s="9"/>
      <c r="Y1345" s="9"/>
      <c r="Z1345" s="9"/>
      <c r="AA1345" s="8">
        <v>1340</v>
      </c>
      <c r="AB1345" s="20">
        <v>2016</v>
      </c>
      <c r="AC1345" s="20">
        <v>1932</v>
      </c>
      <c r="AD1345" s="21">
        <v>141.41</v>
      </c>
      <c r="AE1345" s="9">
        <f t="shared" si="164"/>
        <v>29330.556098073255</v>
      </c>
      <c r="AF1345" s="9">
        <v>2202919.6559000001</v>
      </c>
      <c r="AG1345" s="9">
        <v>33508.915200000003</v>
      </c>
      <c r="AH1345" s="9">
        <v>199703.51189999998</v>
      </c>
      <c r="AI1345" s="9">
        <v>97096.964900000006</v>
      </c>
      <c r="AJ1345" s="9">
        <v>387528.06890000001</v>
      </c>
      <c r="AK1345" s="9">
        <v>112232.82351752717</v>
      </c>
      <c r="AL1345" s="9">
        <v>2779193.7371843997</v>
      </c>
      <c r="AM1345" s="9">
        <f t="shared" si="165"/>
        <v>275295.24538247287</v>
      </c>
      <c r="AN1345" s="9"/>
      <c r="AO1345" s="9"/>
      <c r="AP1345" s="9"/>
      <c r="AQ1345" s="9"/>
      <c r="AR1345" s="9"/>
      <c r="AS1345" s="9"/>
      <c r="AT1345" s="9"/>
      <c r="AU1345" s="9"/>
      <c r="AV1345" s="9">
        <f t="shared" si="161"/>
        <v>29330.556098073255</v>
      </c>
      <c r="AW1345" s="9"/>
      <c r="AX1345" s="9"/>
      <c r="AY1345" s="9"/>
      <c r="AZ1345" s="9"/>
      <c r="BA1345" s="20">
        <v>1340</v>
      </c>
      <c r="BB1345" s="20">
        <v>2017</v>
      </c>
      <c r="BC1345" s="20">
        <v>1933</v>
      </c>
      <c r="BD1345" s="21">
        <v>150.36000000000001</v>
      </c>
      <c r="BE1345" s="9">
        <f t="shared" si="166"/>
        <v>46690.079834186938</v>
      </c>
      <c r="BF1345" s="9">
        <v>2250130.6441000002</v>
      </c>
      <c r="BG1345" s="9">
        <v>33412.713799999998</v>
      </c>
      <c r="BH1345" s="9">
        <v>191484.15900000001</v>
      </c>
      <c r="BI1345" s="9">
        <v>76376.100938582895</v>
      </c>
      <c r="BJ1345" s="9">
        <v>410017.15710000001</v>
      </c>
      <c r="BK1345" s="9">
        <v>51269.235351939664</v>
      </c>
      <c r="BL1345" s="9">
        <v>2863461.4597524563</v>
      </c>
      <c r="BM1345" s="9">
        <f t="shared" si="167"/>
        <v>358747.92174806033</v>
      </c>
      <c r="BN1345" s="9"/>
      <c r="BO1345" s="9"/>
      <c r="BP1345" s="9"/>
      <c r="BQ1345" s="9"/>
      <c r="BR1345" s="9"/>
      <c r="BS1345" s="9"/>
      <c r="BT1345" s="9"/>
      <c r="BU1345" s="9"/>
      <c r="BV1345" s="9">
        <f t="shared" si="162"/>
        <v>46690.079834186938</v>
      </c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R1345" s="4"/>
      <c r="CS1345" s="4"/>
      <c r="CT1345" s="4"/>
      <c r="CU1345" s="4"/>
      <c r="CV1345" s="4"/>
      <c r="CW1345" s="4"/>
      <c r="CX1345" s="4"/>
      <c r="CY1345" s="4"/>
      <c r="CZ1345" s="4"/>
      <c r="DA1345" s="4"/>
      <c r="DB1345" s="4"/>
      <c r="DC1345" s="4"/>
      <c r="DD1345" s="4"/>
      <c r="DE1345" s="4"/>
      <c r="DF1345" s="4"/>
      <c r="DG1345" s="4"/>
      <c r="DH1345" s="4"/>
      <c r="DI1345" s="4"/>
      <c r="DJ1345" s="4"/>
      <c r="DK1345" s="4"/>
      <c r="DL1345" s="4"/>
      <c r="DM1345" s="4"/>
    </row>
    <row r="1346" spans="1:117">
      <c r="A1346" s="8">
        <v>1341</v>
      </c>
      <c r="B1346" s="20">
        <v>2015</v>
      </c>
      <c r="C1346" s="20">
        <v>1960</v>
      </c>
      <c r="D1346" s="21">
        <v>101.81</v>
      </c>
      <c r="E1346" s="9">
        <v>64274.0723</v>
      </c>
      <c r="F1346" s="9">
        <v>2056771.2478</v>
      </c>
      <c r="G1346" s="9">
        <v>77366.129400000005</v>
      </c>
      <c r="H1346" s="9">
        <v>380427.63949999999</v>
      </c>
      <c r="I1346" s="9">
        <v>72900.379100000006</v>
      </c>
      <c r="J1346" s="9">
        <v>54832.0677</v>
      </c>
      <c r="K1346" s="9">
        <v>5232.4659000000001</v>
      </c>
      <c r="L1346" s="9">
        <v>2572790.9252999998</v>
      </c>
      <c r="M1346" s="9">
        <f t="shared" si="163"/>
        <v>49599.601799999997</v>
      </c>
      <c r="N1346" s="9"/>
      <c r="O1346" s="9"/>
      <c r="P1346" s="9"/>
      <c r="Q1346" s="9"/>
      <c r="R1346" s="9"/>
      <c r="S1346" s="9"/>
      <c r="T1346" s="9"/>
      <c r="U1346" s="9"/>
      <c r="V1346" s="9">
        <f t="shared" si="160"/>
        <v>332836.0723</v>
      </c>
      <c r="W1346" s="9"/>
      <c r="X1346" s="9"/>
      <c r="Y1346" s="9"/>
      <c r="Z1346" s="9"/>
      <c r="AA1346" s="8">
        <v>1341</v>
      </c>
      <c r="AB1346" s="20">
        <v>2016</v>
      </c>
      <c r="AC1346" s="20">
        <v>1991</v>
      </c>
      <c r="AD1346" s="21">
        <v>96.26</v>
      </c>
      <c r="AE1346" s="9">
        <f t="shared" si="164"/>
        <v>234885.7785980734</v>
      </c>
      <c r="AF1346" s="9">
        <v>2190816.9377000001</v>
      </c>
      <c r="AG1346" s="9">
        <v>33508.915200000003</v>
      </c>
      <c r="AH1346" s="9">
        <v>204074.87759999998</v>
      </c>
      <c r="AI1346" s="9">
        <v>80674.778699999995</v>
      </c>
      <c r="AJ1346" s="9">
        <v>532068.57949999999</v>
      </c>
      <c r="AK1346" s="9">
        <v>15882.474917527172</v>
      </c>
      <c r="AL1346" s="9">
        <v>2790375.8351843995</v>
      </c>
      <c r="AM1346" s="9">
        <f t="shared" si="165"/>
        <v>516186.10458247282</v>
      </c>
      <c r="AN1346" s="9"/>
      <c r="AO1346" s="9"/>
      <c r="AP1346" s="9"/>
      <c r="AQ1346" s="9"/>
      <c r="AR1346" s="9"/>
      <c r="AS1346" s="9"/>
      <c r="AT1346" s="9"/>
      <c r="AU1346" s="9"/>
      <c r="AV1346" s="9">
        <f t="shared" si="161"/>
        <v>234885.7785980734</v>
      </c>
      <c r="AW1346" s="9"/>
      <c r="AX1346" s="9"/>
      <c r="AY1346" s="9"/>
      <c r="AZ1346" s="9"/>
      <c r="BA1346" s="20">
        <v>1341</v>
      </c>
      <c r="BB1346" s="20">
        <v>2017</v>
      </c>
      <c r="BC1346" s="20">
        <v>1992</v>
      </c>
      <c r="BD1346" s="21">
        <v>115.81</v>
      </c>
      <c r="BE1346" s="9">
        <f t="shared" si="166"/>
        <v>-260574.02620297438</v>
      </c>
      <c r="BF1346" s="9">
        <v>2250830.2044000002</v>
      </c>
      <c r="BG1346" s="9">
        <v>33412.713799999998</v>
      </c>
      <c r="BH1346" s="9">
        <v>180909.5037</v>
      </c>
      <c r="BI1346" s="9">
        <v>116102.577901421</v>
      </c>
      <c r="BJ1346" s="9">
        <v>152766.81659999999</v>
      </c>
      <c r="BK1346" s="9">
        <v>148298.77105193966</v>
      </c>
      <c r="BL1346" s="9">
        <v>2846297.0715524564</v>
      </c>
      <c r="BM1346" s="9">
        <f t="shared" si="167"/>
        <v>4468.0455480603268</v>
      </c>
      <c r="BN1346" s="9"/>
      <c r="BO1346" s="9"/>
      <c r="BP1346" s="9"/>
      <c r="BQ1346" s="9"/>
      <c r="BR1346" s="9"/>
      <c r="BS1346" s="9"/>
      <c r="BT1346" s="9"/>
      <c r="BU1346" s="9"/>
      <c r="BV1346" s="9">
        <f t="shared" si="162"/>
        <v>-260574.02620297438</v>
      </c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R1346" s="4"/>
      <c r="CS1346" s="4"/>
      <c r="CT1346" s="4"/>
      <c r="CU1346" s="4"/>
      <c r="CV1346" s="4"/>
      <c r="CW1346" s="4"/>
      <c r="CX1346" s="4"/>
      <c r="CY1346" s="4"/>
      <c r="CZ1346" s="4"/>
      <c r="DA1346" s="4"/>
      <c r="DB1346" s="4"/>
      <c r="DC1346" s="4"/>
      <c r="DD1346" s="4"/>
      <c r="DE1346" s="4"/>
      <c r="DF1346" s="4"/>
      <c r="DG1346" s="4"/>
      <c r="DH1346" s="4"/>
      <c r="DI1346" s="4"/>
      <c r="DJ1346" s="4"/>
      <c r="DK1346" s="4"/>
      <c r="DL1346" s="4"/>
      <c r="DM1346" s="4"/>
    </row>
    <row r="1347" spans="1:117">
      <c r="A1347" s="8">
        <v>1342</v>
      </c>
      <c r="B1347" s="20">
        <v>2015</v>
      </c>
      <c r="C1347" s="20">
        <v>1960</v>
      </c>
      <c r="D1347" s="21">
        <v>101.81</v>
      </c>
      <c r="E1347" s="9">
        <v>48468.480600000003</v>
      </c>
      <c r="F1347" s="9">
        <v>2025137.7899</v>
      </c>
      <c r="G1347" s="9">
        <v>77366.129400000005</v>
      </c>
      <c r="H1347" s="9">
        <v>380489.3812</v>
      </c>
      <c r="I1347" s="9">
        <v>72668.507500000007</v>
      </c>
      <c r="J1347" s="9">
        <v>69005.176000000007</v>
      </c>
      <c r="K1347" s="9">
        <v>65.073300000000003</v>
      </c>
      <c r="L1347" s="9">
        <v>2576133.4301</v>
      </c>
      <c r="M1347" s="9">
        <f t="shared" si="163"/>
        <v>68940.102700000003</v>
      </c>
      <c r="N1347" s="9"/>
      <c r="O1347" s="9"/>
      <c r="P1347" s="9"/>
      <c r="Q1347" s="9"/>
      <c r="R1347" s="9"/>
      <c r="S1347" s="9"/>
      <c r="T1347" s="9"/>
      <c r="U1347" s="9"/>
      <c r="V1347" s="9">
        <f t="shared" si="160"/>
        <v>317030.48060000001</v>
      </c>
      <c r="W1347" s="9"/>
      <c r="X1347" s="9"/>
      <c r="Y1347" s="9"/>
      <c r="Z1347" s="9"/>
      <c r="AA1347" s="8">
        <v>1342</v>
      </c>
      <c r="AB1347" s="20">
        <v>2016</v>
      </c>
      <c r="AC1347" s="20">
        <v>1956</v>
      </c>
      <c r="AD1347" s="21">
        <v>141.34</v>
      </c>
      <c r="AE1347" s="9">
        <f t="shared" si="164"/>
        <v>389901.71479807328</v>
      </c>
      <c r="AF1347" s="9">
        <v>2139242.926</v>
      </c>
      <c r="AG1347" s="9">
        <v>33508.915200000003</v>
      </c>
      <c r="AH1347" s="9">
        <v>205022.27989999999</v>
      </c>
      <c r="AI1347" s="9">
        <v>77115.612500000003</v>
      </c>
      <c r="AJ1347" s="9">
        <v>763866.2574</v>
      </c>
      <c r="AK1347" s="9">
        <v>10474.828717527171</v>
      </c>
      <c r="AL1347" s="9">
        <v>2818379.4474843997</v>
      </c>
      <c r="AM1347" s="9">
        <f t="shared" si="165"/>
        <v>753391.42868247279</v>
      </c>
      <c r="AN1347" s="9"/>
      <c r="AO1347" s="9"/>
      <c r="AP1347" s="9"/>
      <c r="AQ1347" s="9"/>
      <c r="AR1347" s="9"/>
      <c r="AS1347" s="9"/>
      <c r="AT1347" s="9"/>
      <c r="AU1347" s="9"/>
      <c r="AV1347" s="9">
        <f t="shared" si="161"/>
        <v>389901.71479807328</v>
      </c>
      <c r="AW1347" s="9"/>
      <c r="AX1347" s="9"/>
      <c r="AY1347" s="9"/>
      <c r="AZ1347" s="9"/>
      <c r="BA1347" s="20">
        <v>1342</v>
      </c>
      <c r="BB1347" s="20">
        <v>2017</v>
      </c>
      <c r="BC1347" s="20">
        <v>1957</v>
      </c>
      <c r="BD1347" s="21">
        <v>133.28</v>
      </c>
      <c r="BE1347" s="9">
        <f t="shared" si="166"/>
        <v>40224.405290193856</v>
      </c>
      <c r="BF1347" s="9">
        <v>2187573.9536000001</v>
      </c>
      <c r="BG1347" s="9">
        <v>33412.713799999998</v>
      </c>
      <c r="BH1347" s="9">
        <v>190038.02540000001</v>
      </c>
      <c r="BI1347" s="9">
        <v>81808.882294590003</v>
      </c>
      <c r="BJ1347" s="9">
        <v>474769.0491</v>
      </c>
      <c r="BK1347" s="9">
        <v>54513.102551939664</v>
      </c>
      <c r="BL1347" s="9">
        <v>2872865.1163524566</v>
      </c>
      <c r="BM1347" s="9">
        <f t="shared" si="167"/>
        <v>420255.94654806034</v>
      </c>
      <c r="BN1347" s="9"/>
      <c r="BO1347" s="9"/>
      <c r="BP1347" s="9"/>
      <c r="BQ1347" s="9"/>
      <c r="BR1347" s="9"/>
      <c r="BS1347" s="9"/>
      <c r="BT1347" s="9"/>
      <c r="BU1347" s="9"/>
      <c r="BV1347" s="9">
        <f t="shared" si="162"/>
        <v>40224.405290193856</v>
      </c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R1347" s="4"/>
      <c r="CS1347" s="4"/>
      <c r="CT1347" s="4"/>
      <c r="CU1347" s="4"/>
      <c r="CV1347" s="4"/>
      <c r="CW1347" s="4"/>
      <c r="CX1347" s="4"/>
      <c r="CY1347" s="4"/>
      <c r="CZ1347" s="4"/>
      <c r="DA1347" s="4"/>
      <c r="DB1347" s="4"/>
      <c r="DC1347" s="4"/>
      <c r="DD1347" s="4"/>
      <c r="DE1347" s="4"/>
      <c r="DF1347" s="4"/>
      <c r="DG1347" s="4"/>
      <c r="DH1347" s="4"/>
      <c r="DI1347" s="4"/>
      <c r="DJ1347" s="4"/>
      <c r="DK1347" s="4"/>
      <c r="DL1347" s="4"/>
      <c r="DM1347" s="4"/>
    </row>
    <row r="1348" spans="1:117">
      <c r="A1348" s="8">
        <v>1343</v>
      </c>
      <c r="B1348" s="20">
        <v>2015</v>
      </c>
      <c r="C1348" s="20">
        <v>1971</v>
      </c>
      <c r="D1348" s="21">
        <v>137.58000000000001</v>
      </c>
      <c r="E1348" s="9">
        <v>41876.299099999997</v>
      </c>
      <c r="F1348" s="9">
        <v>2049127.2442999999</v>
      </c>
      <c r="G1348" s="9">
        <v>77366.129400000005</v>
      </c>
      <c r="H1348" s="9">
        <v>379779.30729999999</v>
      </c>
      <c r="I1348" s="9">
        <v>75335.199099999998</v>
      </c>
      <c r="J1348" s="9">
        <v>43444.3675</v>
      </c>
      <c r="K1348" s="9">
        <v>9925.7867999999999</v>
      </c>
      <c r="L1348" s="9">
        <v>2573250.1617000001</v>
      </c>
      <c r="M1348" s="9">
        <f t="shared" si="163"/>
        <v>33518.580699999999</v>
      </c>
      <c r="N1348" s="9"/>
      <c r="O1348" s="9"/>
      <c r="P1348" s="9"/>
      <c r="Q1348" s="9"/>
      <c r="R1348" s="9"/>
      <c r="S1348" s="9"/>
      <c r="T1348" s="9"/>
      <c r="U1348" s="9"/>
      <c r="V1348" s="9">
        <f t="shared" si="160"/>
        <v>310438.2991</v>
      </c>
      <c r="W1348" s="9"/>
      <c r="X1348" s="9"/>
      <c r="Y1348" s="9"/>
      <c r="Z1348" s="9"/>
      <c r="AA1348" s="8">
        <v>1343</v>
      </c>
      <c r="AB1348" s="20">
        <v>2016</v>
      </c>
      <c r="AC1348" s="20">
        <v>1971</v>
      </c>
      <c r="AD1348" s="21">
        <v>184.31</v>
      </c>
      <c r="AE1348" s="9">
        <f t="shared" si="164"/>
        <v>171025.70319807343</v>
      </c>
      <c r="AF1348" s="9">
        <v>2171224.7242000001</v>
      </c>
      <c r="AG1348" s="9">
        <v>33508.915200000003</v>
      </c>
      <c r="AH1348" s="9">
        <v>203701.30849999998</v>
      </c>
      <c r="AI1348" s="9">
        <v>82078.189400000003</v>
      </c>
      <c r="AJ1348" s="9">
        <v>508213.636</v>
      </c>
      <c r="AK1348" s="9">
        <v>17142.228617527173</v>
      </c>
      <c r="AL1348" s="9">
        <v>2810558.8414843995</v>
      </c>
      <c r="AM1348" s="9">
        <f t="shared" si="165"/>
        <v>491071.40738247283</v>
      </c>
      <c r="AN1348" s="9"/>
      <c r="AO1348" s="9"/>
      <c r="AP1348" s="9"/>
      <c r="AQ1348" s="9"/>
      <c r="AR1348" s="9"/>
      <c r="AS1348" s="9"/>
      <c r="AT1348" s="9"/>
      <c r="AU1348" s="9"/>
      <c r="AV1348" s="9">
        <f t="shared" si="161"/>
        <v>171025.70319807343</v>
      </c>
      <c r="AW1348" s="9"/>
      <c r="AX1348" s="9"/>
      <c r="AY1348" s="9"/>
      <c r="AZ1348" s="9"/>
      <c r="BA1348" s="20">
        <v>1343</v>
      </c>
      <c r="BB1348" s="20">
        <v>2017</v>
      </c>
      <c r="BC1348" s="20">
        <v>1972</v>
      </c>
      <c r="BD1348" s="21">
        <v>97.92</v>
      </c>
      <c r="BE1348" s="9">
        <f t="shared" si="166"/>
        <v>121275.94682670571</v>
      </c>
      <c r="BF1348" s="9">
        <v>2195713.4890000001</v>
      </c>
      <c r="BG1348" s="9">
        <v>33412.713799999998</v>
      </c>
      <c r="BH1348" s="9">
        <v>192866.2072</v>
      </c>
      <c r="BI1348" s="9">
        <v>71184.072831101701</v>
      </c>
      <c r="BJ1348" s="9">
        <v>563876.36950000003</v>
      </c>
      <c r="BK1348" s="9">
        <v>38788.209351939666</v>
      </c>
      <c r="BL1348" s="9">
        <v>2896988.6961524566</v>
      </c>
      <c r="BM1348" s="9">
        <f t="shared" si="167"/>
        <v>525088.16014806041</v>
      </c>
      <c r="BN1348" s="9"/>
      <c r="BO1348" s="9"/>
      <c r="BP1348" s="9"/>
      <c r="BQ1348" s="9"/>
      <c r="BR1348" s="9"/>
      <c r="BS1348" s="9"/>
      <c r="BT1348" s="9"/>
      <c r="BU1348" s="9"/>
      <c r="BV1348" s="9">
        <f t="shared" si="162"/>
        <v>121275.94682670571</v>
      </c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R1348" s="4"/>
      <c r="CS1348" s="4"/>
      <c r="CT1348" s="4"/>
      <c r="CU1348" s="4"/>
      <c r="CV1348" s="4"/>
      <c r="CW1348" s="4"/>
      <c r="CX1348" s="4"/>
      <c r="CY1348" s="4"/>
      <c r="CZ1348" s="4"/>
      <c r="DA1348" s="4"/>
      <c r="DB1348" s="4"/>
      <c r="DC1348" s="4"/>
      <c r="DD1348" s="4"/>
      <c r="DE1348" s="4"/>
      <c r="DF1348" s="4"/>
      <c r="DG1348" s="4"/>
      <c r="DH1348" s="4"/>
      <c r="DI1348" s="4"/>
      <c r="DJ1348" s="4"/>
      <c r="DK1348" s="4"/>
      <c r="DL1348" s="4"/>
      <c r="DM1348" s="4"/>
    </row>
    <row r="1349" spans="1:117">
      <c r="A1349" s="8">
        <v>1344</v>
      </c>
      <c r="B1349" s="20">
        <v>2015</v>
      </c>
      <c r="C1349" s="20">
        <v>1986</v>
      </c>
      <c r="D1349" s="21">
        <v>112.57</v>
      </c>
      <c r="E1349" s="9">
        <v>97424.389299999995</v>
      </c>
      <c r="F1349" s="9">
        <v>2041942.5460999999</v>
      </c>
      <c r="G1349" s="9">
        <v>77366.129400000005</v>
      </c>
      <c r="H1349" s="9">
        <v>380206.77870000002</v>
      </c>
      <c r="I1349" s="9">
        <v>73729.824600000007</v>
      </c>
      <c r="J1349" s="9">
        <v>104472.9982</v>
      </c>
      <c r="K1349" s="9">
        <v>0</v>
      </c>
      <c r="L1349" s="9">
        <v>2580293.8876999998</v>
      </c>
      <c r="M1349" s="9">
        <f t="shared" si="163"/>
        <v>104472.9982</v>
      </c>
      <c r="N1349" s="9"/>
      <c r="O1349" s="9"/>
      <c r="P1349" s="9"/>
      <c r="Q1349" s="9"/>
      <c r="R1349" s="9"/>
      <c r="S1349" s="9"/>
      <c r="T1349" s="9"/>
      <c r="U1349" s="9"/>
      <c r="V1349" s="9">
        <f t="shared" si="160"/>
        <v>365986.38930000004</v>
      </c>
      <c r="W1349" s="9"/>
      <c r="X1349" s="9"/>
      <c r="Y1349" s="9"/>
      <c r="Z1349" s="9"/>
      <c r="AA1349" s="8">
        <v>1344</v>
      </c>
      <c r="AB1349" s="20">
        <v>2016</v>
      </c>
      <c r="AC1349" s="20">
        <v>1993</v>
      </c>
      <c r="AD1349" s="21">
        <v>97.81</v>
      </c>
      <c r="AE1349" s="9">
        <f t="shared" si="164"/>
        <v>-76424.151301926933</v>
      </c>
      <c r="AF1349" s="9">
        <v>2155095.2916999999</v>
      </c>
      <c r="AG1349" s="9">
        <v>33508.915200000003</v>
      </c>
      <c r="AH1349" s="9">
        <v>195703.77189999999</v>
      </c>
      <c r="AI1349" s="9">
        <v>112123.0414</v>
      </c>
      <c r="AJ1349" s="9">
        <v>278756.8885</v>
      </c>
      <c r="AK1349" s="9">
        <v>85644.066317527177</v>
      </c>
      <c r="AL1349" s="9">
        <v>2765967.9936843999</v>
      </c>
      <c r="AM1349" s="9">
        <f t="shared" si="165"/>
        <v>193112.82218247282</v>
      </c>
      <c r="AN1349" s="9"/>
      <c r="AO1349" s="9"/>
      <c r="AP1349" s="9"/>
      <c r="AQ1349" s="9"/>
      <c r="AR1349" s="9"/>
      <c r="AS1349" s="9"/>
      <c r="AT1349" s="9"/>
      <c r="AU1349" s="9"/>
      <c r="AV1349" s="9">
        <f t="shared" si="161"/>
        <v>-76424.151301926933</v>
      </c>
      <c r="AW1349" s="9"/>
      <c r="AX1349" s="9"/>
      <c r="AY1349" s="9"/>
      <c r="AZ1349" s="9"/>
      <c r="BA1349" s="20">
        <v>1344</v>
      </c>
      <c r="BB1349" s="20">
        <v>2017</v>
      </c>
      <c r="BC1349" s="20">
        <v>1994</v>
      </c>
      <c r="BD1349" s="21">
        <v>130.30000000000001</v>
      </c>
      <c r="BE1349" s="9">
        <f t="shared" si="166"/>
        <v>-254644.95904584927</v>
      </c>
      <c r="BF1349" s="9">
        <v>2205048.3217000002</v>
      </c>
      <c r="BG1349" s="9">
        <v>33412.713799999998</v>
      </c>
      <c r="BH1349" s="9">
        <v>179480.67170000001</v>
      </c>
      <c r="BI1349" s="9">
        <v>121470.361558547</v>
      </c>
      <c r="BJ1349" s="9">
        <v>183145.80839999998</v>
      </c>
      <c r="BK1349" s="9">
        <v>131962.07905193965</v>
      </c>
      <c r="BL1349" s="9">
        <v>2845240.7571524563</v>
      </c>
      <c r="BM1349" s="9">
        <f t="shared" si="167"/>
        <v>51183.729348060326</v>
      </c>
      <c r="BN1349" s="9"/>
      <c r="BO1349" s="9"/>
      <c r="BP1349" s="9"/>
      <c r="BQ1349" s="9"/>
      <c r="BR1349" s="9"/>
      <c r="BS1349" s="9"/>
      <c r="BT1349" s="9"/>
      <c r="BU1349" s="9"/>
      <c r="BV1349" s="9">
        <f t="shared" si="162"/>
        <v>-254644.95904584927</v>
      </c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R1349" s="4"/>
      <c r="CS1349" s="4"/>
      <c r="CT1349" s="4"/>
      <c r="CU1349" s="4"/>
      <c r="CV1349" s="4"/>
      <c r="CW1349" s="4"/>
      <c r="CX1349" s="4"/>
      <c r="CY1349" s="4"/>
      <c r="CZ1349" s="4"/>
      <c r="DA1349" s="4"/>
      <c r="DB1349" s="4"/>
      <c r="DC1349" s="4"/>
      <c r="DD1349" s="4"/>
      <c r="DE1349" s="4"/>
      <c r="DF1349" s="4"/>
      <c r="DG1349" s="4"/>
      <c r="DH1349" s="4"/>
      <c r="DI1349" s="4"/>
      <c r="DJ1349" s="4"/>
      <c r="DK1349" s="4"/>
      <c r="DL1349" s="4"/>
      <c r="DM1349" s="4"/>
    </row>
    <row r="1350" spans="1:117">
      <c r="A1350" s="8">
        <v>1345</v>
      </c>
      <c r="B1350" s="20">
        <v>2015</v>
      </c>
      <c r="C1350" s="20">
        <v>1980</v>
      </c>
      <c r="D1350" s="21">
        <v>97.62</v>
      </c>
      <c r="E1350" s="9">
        <v>97708.550700000007</v>
      </c>
      <c r="F1350" s="9">
        <v>2043331.8605</v>
      </c>
      <c r="G1350" s="9">
        <v>77366.129400000005</v>
      </c>
      <c r="H1350" s="9">
        <v>380508.63179999997</v>
      </c>
      <c r="I1350" s="9">
        <v>72596.211599999995</v>
      </c>
      <c r="J1350" s="9">
        <v>109285.9898</v>
      </c>
      <c r="K1350" s="9">
        <v>376.06220000000002</v>
      </c>
      <c r="L1350" s="9">
        <v>2585004.2100999998</v>
      </c>
      <c r="M1350" s="9">
        <f t="shared" si="163"/>
        <v>108909.9276</v>
      </c>
      <c r="N1350" s="9"/>
      <c r="O1350" s="9"/>
      <c r="P1350" s="9"/>
      <c r="Q1350" s="9"/>
      <c r="R1350" s="9"/>
      <c r="S1350" s="9"/>
      <c r="T1350" s="9"/>
      <c r="U1350" s="9"/>
      <c r="V1350" s="9">
        <f t="shared" ref="V1350:V1413" si="168">(E1350-inmean)*stdfac+outmean</f>
        <v>366270.55070000002</v>
      </c>
      <c r="W1350" s="9"/>
      <c r="X1350" s="9"/>
      <c r="Y1350" s="9"/>
      <c r="Z1350" s="9"/>
      <c r="AA1350" s="8">
        <v>1345</v>
      </c>
      <c r="AB1350" s="20">
        <v>2016</v>
      </c>
      <c r="AC1350" s="20">
        <v>1980</v>
      </c>
      <c r="AD1350" s="21">
        <v>138.94</v>
      </c>
      <c r="AE1350" s="9">
        <f t="shared" si="164"/>
        <v>-39568.086001927033</v>
      </c>
      <c r="AF1350" s="9">
        <v>2197138.5271000001</v>
      </c>
      <c r="AG1350" s="9">
        <v>33508.915200000003</v>
      </c>
      <c r="AH1350" s="9">
        <v>198744.17689999999</v>
      </c>
      <c r="AI1350" s="9">
        <v>100700.95940000001</v>
      </c>
      <c r="AJ1350" s="9">
        <v>275577.45750000002</v>
      </c>
      <c r="AK1350" s="9">
        <v>67834.488917527167</v>
      </c>
      <c r="AL1350" s="9">
        <v>2777403.6331843999</v>
      </c>
      <c r="AM1350" s="9">
        <f t="shared" si="165"/>
        <v>207742.96858247285</v>
      </c>
      <c r="AN1350" s="9"/>
      <c r="AO1350" s="9"/>
      <c r="AP1350" s="9"/>
      <c r="AQ1350" s="9"/>
      <c r="AR1350" s="9"/>
      <c r="AS1350" s="9"/>
      <c r="AT1350" s="9"/>
      <c r="AU1350" s="9"/>
      <c r="AV1350" s="9">
        <f t="shared" ref="AV1350:AV1413" si="169">(AE1350-inmean2)*stdfac2+outmean2</f>
        <v>-39568.086001927033</v>
      </c>
      <c r="AW1350" s="9"/>
      <c r="AX1350" s="9"/>
      <c r="AY1350" s="9"/>
      <c r="AZ1350" s="9"/>
      <c r="BA1350" s="20">
        <v>1345</v>
      </c>
      <c r="BB1350" s="20">
        <v>2017</v>
      </c>
      <c r="BC1350" s="20">
        <v>1981</v>
      </c>
      <c r="BD1350" s="21">
        <v>167.58</v>
      </c>
      <c r="BE1350" s="9">
        <f t="shared" si="166"/>
        <v>115605.06882039458</v>
      </c>
      <c r="BF1350" s="9">
        <v>2216846.7412</v>
      </c>
      <c r="BG1350" s="9">
        <v>33412.713799999998</v>
      </c>
      <c r="BH1350" s="9">
        <v>191769.8406</v>
      </c>
      <c r="BI1350" s="9">
        <v>75302.862724791004</v>
      </c>
      <c r="BJ1350" s="9">
        <v>519448.70940000005</v>
      </c>
      <c r="BK1350" s="9">
        <v>47954.880151939666</v>
      </c>
      <c r="BL1350" s="9">
        <v>2873220.9187524565</v>
      </c>
      <c r="BM1350" s="9">
        <f t="shared" si="167"/>
        <v>471493.82924806036</v>
      </c>
      <c r="BN1350" s="9"/>
      <c r="BO1350" s="9"/>
      <c r="BP1350" s="9"/>
      <c r="BQ1350" s="9"/>
      <c r="BR1350" s="9"/>
      <c r="BS1350" s="9"/>
      <c r="BT1350" s="9"/>
      <c r="BU1350" s="9"/>
      <c r="BV1350" s="9">
        <f t="shared" ref="BV1350:BV1413" si="170">(BE1350-inmean3)*stdfac3+outmean3</f>
        <v>115605.06882039458</v>
      </c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R1350" s="4"/>
      <c r="CS1350" s="4"/>
      <c r="CT1350" s="4"/>
      <c r="CU1350" s="4"/>
      <c r="CV1350" s="4"/>
      <c r="CW1350" s="4"/>
      <c r="CX1350" s="4"/>
      <c r="CY1350" s="4"/>
      <c r="CZ1350" s="4"/>
      <c r="DA1350" s="4"/>
      <c r="DB1350" s="4"/>
      <c r="DC1350" s="4"/>
      <c r="DD1350" s="4"/>
      <c r="DE1350" s="4"/>
      <c r="DF1350" s="4"/>
      <c r="DG1350" s="4"/>
      <c r="DH1350" s="4"/>
      <c r="DI1350" s="4"/>
      <c r="DJ1350" s="4"/>
      <c r="DK1350" s="4"/>
      <c r="DL1350" s="4"/>
      <c r="DM1350" s="4"/>
    </row>
    <row r="1351" spans="1:117">
      <c r="A1351" s="8">
        <v>1346</v>
      </c>
      <c r="B1351" s="20">
        <v>2015</v>
      </c>
      <c r="C1351" s="20">
        <v>1997</v>
      </c>
      <c r="D1351" s="21">
        <v>158.16</v>
      </c>
      <c r="E1351" s="9">
        <v>104180.8115</v>
      </c>
      <c r="F1351" s="9">
        <v>2044795.4731000001</v>
      </c>
      <c r="G1351" s="9">
        <v>77366.129400000005</v>
      </c>
      <c r="H1351" s="9">
        <v>380919.78450000001</v>
      </c>
      <c r="I1351" s="9">
        <v>71052.122099999993</v>
      </c>
      <c r="J1351" s="9">
        <v>108882.1734</v>
      </c>
      <c r="K1351" s="9">
        <v>0</v>
      </c>
      <c r="L1351" s="9">
        <v>2578834.8709</v>
      </c>
      <c r="M1351" s="9">
        <f t="shared" ref="M1351:M1414" si="171">J1351-K1351</f>
        <v>108882.1734</v>
      </c>
      <c r="N1351" s="9"/>
      <c r="O1351" s="9"/>
      <c r="P1351" s="9"/>
      <c r="Q1351" s="9"/>
      <c r="R1351" s="9"/>
      <c r="S1351" s="9"/>
      <c r="T1351" s="9"/>
      <c r="U1351" s="9"/>
      <c r="V1351" s="9">
        <f t="shared" si="168"/>
        <v>372742.81150000001</v>
      </c>
      <c r="W1351" s="9"/>
      <c r="X1351" s="9"/>
      <c r="Y1351" s="9"/>
      <c r="Z1351" s="9"/>
      <c r="AA1351" s="8">
        <v>1346</v>
      </c>
      <c r="AB1351" s="20">
        <v>2016</v>
      </c>
      <c r="AC1351" s="20">
        <v>1996</v>
      </c>
      <c r="AD1351" s="21">
        <v>192.43</v>
      </c>
      <c r="AE1351" s="9">
        <f t="shared" ref="AE1351:AE1414" si="172">SUM(AF1351:AJ1351)-SUM(AK1351:AL1351)</f>
        <v>219480.2637980734</v>
      </c>
      <c r="AF1351" s="9">
        <v>2169135.2688000002</v>
      </c>
      <c r="AG1351" s="9">
        <v>33508.915200000003</v>
      </c>
      <c r="AH1351" s="9">
        <v>205695.20359999998</v>
      </c>
      <c r="AI1351" s="9">
        <v>74587.597399999999</v>
      </c>
      <c r="AJ1351" s="9">
        <v>576349.69709999999</v>
      </c>
      <c r="AK1351" s="9">
        <v>10689.16681752717</v>
      </c>
      <c r="AL1351" s="9">
        <v>2829107.2514843997</v>
      </c>
      <c r="AM1351" s="9">
        <f t="shared" ref="AM1351:AM1414" si="173">AJ1351-AK1351</f>
        <v>565660.53028247284</v>
      </c>
      <c r="AN1351" s="9"/>
      <c r="AO1351" s="9"/>
      <c r="AP1351" s="9"/>
      <c r="AQ1351" s="9"/>
      <c r="AR1351" s="9"/>
      <c r="AS1351" s="9"/>
      <c r="AT1351" s="9"/>
      <c r="AU1351" s="9"/>
      <c r="AV1351" s="9">
        <f t="shared" si="169"/>
        <v>219480.2637980734</v>
      </c>
      <c r="AW1351" s="9"/>
      <c r="AX1351" s="9"/>
      <c r="AY1351" s="9"/>
      <c r="AZ1351" s="9"/>
      <c r="BA1351" s="20">
        <v>1346</v>
      </c>
      <c r="BB1351" s="20">
        <v>2017</v>
      </c>
      <c r="BC1351" s="20">
        <v>1997</v>
      </c>
      <c r="BD1351" s="21">
        <v>140.19999999999999</v>
      </c>
      <c r="BE1351" s="9">
        <f t="shared" ref="BE1351:BE1414" si="174">SUM(BF1351:BJ1351)-SUM(BK1351:BL1351)</f>
        <v>41427.14220198663</v>
      </c>
      <c r="BF1351" s="9">
        <v>2158212.3994</v>
      </c>
      <c r="BG1351" s="9">
        <v>33412.713799999998</v>
      </c>
      <c r="BH1351" s="9">
        <v>192822.2297</v>
      </c>
      <c r="BI1351" s="9">
        <v>71349.286006383001</v>
      </c>
      <c r="BJ1351" s="9">
        <v>531386.08559999999</v>
      </c>
      <c r="BK1351" s="9">
        <v>39643.122651939666</v>
      </c>
      <c r="BL1351" s="9">
        <v>2906112.4496524567</v>
      </c>
      <c r="BM1351" s="9">
        <f t="shared" ref="BM1351:BM1414" si="175">BJ1351-BK1351</f>
        <v>491742.9629480603</v>
      </c>
      <c r="BN1351" s="9"/>
      <c r="BO1351" s="9"/>
      <c r="BP1351" s="9"/>
      <c r="BQ1351" s="9"/>
      <c r="BR1351" s="9"/>
      <c r="BS1351" s="9"/>
      <c r="BT1351" s="9"/>
      <c r="BU1351" s="9"/>
      <c r="BV1351" s="9">
        <f t="shared" si="170"/>
        <v>41427.14220198663</v>
      </c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R1351" s="4"/>
      <c r="CS1351" s="4"/>
      <c r="CT1351" s="4"/>
      <c r="CU1351" s="4"/>
      <c r="CV1351" s="4"/>
      <c r="CW1351" s="4"/>
      <c r="CX1351" s="4"/>
      <c r="CY1351" s="4"/>
      <c r="CZ1351" s="4"/>
      <c r="DA1351" s="4"/>
      <c r="DB1351" s="4"/>
      <c r="DC1351" s="4"/>
      <c r="DD1351" s="4"/>
      <c r="DE1351" s="4"/>
      <c r="DF1351" s="4"/>
      <c r="DG1351" s="4"/>
      <c r="DH1351" s="4"/>
      <c r="DI1351" s="4"/>
      <c r="DJ1351" s="4"/>
      <c r="DK1351" s="4"/>
      <c r="DL1351" s="4"/>
      <c r="DM1351" s="4"/>
    </row>
    <row r="1352" spans="1:117">
      <c r="A1352" s="8">
        <v>1347</v>
      </c>
      <c r="B1352" s="20">
        <v>2015</v>
      </c>
      <c r="C1352" s="20">
        <v>1954</v>
      </c>
      <c r="D1352" s="21">
        <v>118.44</v>
      </c>
      <c r="E1352" s="9">
        <v>17646.8763</v>
      </c>
      <c r="F1352" s="9">
        <v>2031828.8855000001</v>
      </c>
      <c r="G1352" s="9">
        <v>77366.129400000005</v>
      </c>
      <c r="H1352" s="9">
        <v>380190.25750000001</v>
      </c>
      <c r="I1352" s="9">
        <v>73791.8704</v>
      </c>
      <c r="J1352" s="9">
        <v>33925.535600000003</v>
      </c>
      <c r="K1352" s="9">
        <v>9503.4004000000004</v>
      </c>
      <c r="L1352" s="9">
        <v>2569952.4016999998</v>
      </c>
      <c r="M1352" s="9">
        <f t="shared" si="171"/>
        <v>24422.135200000004</v>
      </c>
      <c r="N1352" s="9"/>
      <c r="O1352" s="9"/>
      <c r="P1352" s="9"/>
      <c r="Q1352" s="9"/>
      <c r="R1352" s="9"/>
      <c r="S1352" s="9"/>
      <c r="T1352" s="9"/>
      <c r="U1352" s="9"/>
      <c r="V1352" s="9">
        <f t="shared" si="168"/>
        <v>286208.8763</v>
      </c>
      <c r="W1352" s="9"/>
      <c r="X1352" s="9"/>
      <c r="Y1352" s="9"/>
      <c r="Z1352" s="9"/>
      <c r="AA1352" s="8">
        <v>1347</v>
      </c>
      <c r="AB1352" s="20">
        <v>2016</v>
      </c>
      <c r="AC1352" s="20">
        <v>1953</v>
      </c>
      <c r="AD1352" s="21">
        <v>154.11000000000001</v>
      </c>
      <c r="AE1352" s="9">
        <f t="shared" si="172"/>
        <v>-13977.250101927202</v>
      </c>
      <c r="AF1352" s="9">
        <v>2164529.5238999999</v>
      </c>
      <c r="AG1352" s="9">
        <v>33508.915200000003</v>
      </c>
      <c r="AH1352" s="9">
        <v>200580.8364</v>
      </c>
      <c r="AI1352" s="9">
        <v>93801.064499999993</v>
      </c>
      <c r="AJ1352" s="9">
        <v>303956.8872</v>
      </c>
      <c r="AK1352" s="9">
        <v>29505.855217527169</v>
      </c>
      <c r="AL1352" s="9">
        <v>2780848.6220843997</v>
      </c>
      <c r="AM1352" s="9">
        <f t="shared" si="173"/>
        <v>274451.03198247281</v>
      </c>
      <c r="AN1352" s="9"/>
      <c r="AO1352" s="9"/>
      <c r="AP1352" s="9"/>
      <c r="AQ1352" s="9"/>
      <c r="AR1352" s="9"/>
      <c r="AS1352" s="9"/>
      <c r="AT1352" s="9"/>
      <c r="AU1352" s="9"/>
      <c r="AV1352" s="9">
        <f t="shared" si="169"/>
        <v>-13977.250101927202</v>
      </c>
      <c r="AW1352" s="9"/>
      <c r="AX1352" s="9"/>
      <c r="AY1352" s="9"/>
      <c r="AZ1352" s="9"/>
      <c r="BA1352" s="20">
        <v>1347</v>
      </c>
      <c r="BB1352" s="20">
        <v>2017</v>
      </c>
      <c r="BC1352" s="20">
        <v>1954</v>
      </c>
      <c r="BD1352" s="21">
        <v>129.66</v>
      </c>
      <c r="BE1352" s="9">
        <f t="shared" si="174"/>
        <v>69195.742911623791</v>
      </c>
      <c r="BF1352" s="9">
        <v>2198210.4286000002</v>
      </c>
      <c r="BG1352" s="9">
        <v>33412.713799999998</v>
      </c>
      <c r="BH1352" s="9">
        <v>192775.0361</v>
      </c>
      <c r="BI1352" s="9">
        <v>71526.580916020306</v>
      </c>
      <c r="BJ1352" s="9">
        <v>495892.95130000002</v>
      </c>
      <c r="BK1352" s="9">
        <v>41041.686751939662</v>
      </c>
      <c r="BL1352" s="9">
        <v>2881580.2810524567</v>
      </c>
      <c r="BM1352" s="9">
        <f t="shared" si="175"/>
        <v>454851.26454806037</v>
      </c>
      <c r="BN1352" s="9"/>
      <c r="BO1352" s="9"/>
      <c r="BP1352" s="9"/>
      <c r="BQ1352" s="9"/>
      <c r="BR1352" s="9"/>
      <c r="BS1352" s="9"/>
      <c r="BT1352" s="9"/>
      <c r="BU1352" s="9"/>
      <c r="BV1352" s="9">
        <f t="shared" si="170"/>
        <v>69195.742911623791</v>
      </c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R1352" s="4"/>
      <c r="CS1352" s="4"/>
      <c r="CT1352" s="4"/>
      <c r="CU1352" s="4"/>
      <c r="CV1352" s="4"/>
      <c r="CW1352" s="4"/>
      <c r="CX1352" s="4"/>
      <c r="CY1352" s="4"/>
      <c r="CZ1352" s="4"/>
      <c r="DA1352" s="4"/>
      <c r="DB1352" s="4"/>
      <c r="DC1352" s="4"/>
      <c r="DD1352" s="4"/>
      <c r="DE1352" s="4"/>
      <c r="DF1352" s="4"/>
      <c r="DG1352" s="4"/>
      <c r="DH1352" s="4"/>
      <c r="DI1352" s="4"/>
      <c r="DJ1352" s="4"/>
      <c r="DK1352" s="4"/>
      <c r="DL1352" s="4"/>
      <c r="DM1352" s="4"/>
    </row>
    <row r="1353" spans="1:117">
      <c r="A1353" s="8">
        <v>1348</v>
      </c>
      <c r="B1353" s="20">
        <v>2015</v>
      </c>
      <c r="C1353" s="20">
        <v>1990</v>
      </c>
      <c r="D1353" s="21">
        <v>103.3</v>
      </c>
      <c r="E1353" s="9">
        <v>157057.33249999999</v>
      </c>
      <c r="F1353" s="9">
        <v>2050418.8840999999</v>
      </c>
      <c r="G1353" s="9">
        <v>77366.129400000005</v>
      </c>
      <c r="H1353" s="9">
        <v>379837.82510000002</v>
      </c>
      <c r="I1353" s="9">
        <v>75115.434800000003</v>
      </c>
      <c r="J1353" s="9">
        <v>158486.29</v>
      </c>
      <c r="K1353" s="9">
        <v>0</v>
      </c>
      <c r="L1353" s="9">
        <v>2584167.2308999998</v>
      </c>
      <c r="M1353" s="9">
        <f t="shared" si="171"/>
        <v>158486.29</v>
      </c>
      <c r="N1353" s="9"/>
      <c r="O1353" s="9"/>
      <c r="P1353" s="9"/>
      <c r="Q1353" s="9"/>
      <c r="R1353" s="9"/>
      <c r="S1353" s="9"/>
      <c r="T1353" s="9"/>
      <c r="U1353" s="9"/>
      <c r="V1353" s="9">
        <f t="shared" si="168"/>
        <v>425619.33250000002</v>
      </c>
      <c r="W1353" s="9"/>
      <c r="X1353" s="9"/>
      <c r="Y1353" s="9"/>
      <c r="Z1353" s="9"/>
      <c r="AA1353" s="8">
        <v>1348</v>
      </c>
      <c r="AB1353" s="20">
        <v>2016</v>
      </c>
      <c r="AC1353" s="20">
        <v>1936</v>
      </c>
      <c r="AD1353" s="21">
        <v>90.47</v>
      </c>
      <c r="AE1353" s="9">
        <f t="shared" si="172"/>
        <v>-112269.04570192704</v>
      </c>
      <c r="AF1353" s="9">
        <v>2157466.0243000002</v>
      </c>
      <c r="AG1353" s="9">
        <v>33508.915200000003</v>
      </c>
      <c r="AH1353" s="9">
        <v>193574.01209999999</v>
      </c>
      <c r="AI1353" s="9">
        <v>120124.0448</v>
      </c>
      <c r="AJ1353" s="9">
        <v>228721.52860000002</v>
      </c>
      <c r="AK1353" s="9">
        <v>71129.020717527164</v>
      </c>
      <c r="AL1353" s="9">
        <v>2774534.5499843997</v>
      </c>
      <c r="AM1353" s="9">
        <f t="shared" si="173"/>
        <v>157592.50788247286</v>
      </c>
      <c r="AN1353" s="9"/>
      <c r="AO1353" s="9"/>
      <c r="AP1353" s="9"/>
      <c r="AQ1353" s="9"/>
      <c r="AR1353" s="9"/>
      <c r="AS1353" s="9"/>
      <c r="AT1353" s="9"/>
      <c r="AU1353" s="9"/>
      <c r="AV1353" s="9">
        <f t="shared" si="169"/>
        <v>-112269.04570192704</v>
      </c>
      <c r="AW1353" s="9"/>
      <c r="AX1353" s="9"/>
      <c r="AY1353" s="9"/>
      <c r="AZ1353" s="9"/>
      <c r="BA1353" s="20">
        <v>1348</v>
      </c>
      <c r="BB1353" s="20">
        <v>2017</v>
      </c>
      <c r="BC1353" s="20">
        <v>1937</v>
      </c>
      <c r="BD1353" s="21">
        <v>136</v>
      </c>
      <c r="BE1353" s="9">
        <f t="shared" si="174"/>
        <v>-317621.92522961739</v>
      </c>
      <c r="BF1353" s="9">
        <v>2148465.8577999999</v>
      </c>
      <c r="BG1353" s="9">
        <v>33412.713799999998</v>
      </c>
      <c r="BH1353" s="9">
        <v>180685.4406</v>
      </c>
      <c r="BI1353" s="9">
        <v>116944.329974779</v>
      </c>
      <c r="BJ1353" s="9">
        <v>138127.34299999999</v>
      </c>
      <c r="BK1353" s="9">
        <v>96744.522751939658</v>
      </c>
      <c r="BL1353" s="9">
        <v>2838513.0876524565</v>
      </c>
      <c r="BM1353" s="9">
        <f t="shared" si="175"/>
        <v>41382.820248060336</v>
      </c>
      <c r="BN1353" s="9"/>
      <c r="BO1353" s="9"/>
      <c r="BP1353" s="9"/>
      <c r="BQ1353" s="9"/>
      <c r="BR1353" s="9"/>
      <c r="BS1353" s="9"/>
      <c r="BT1353" s="9"/>
      <c r="BU1353" s="9"/>
      <c r="BV1353" s="9">
        <f t="shared" si="170"/>
        <v>-317621.92522961739</v>
      </c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R1353" s="4"/>
      <c r="CS1353" s="4"/>
      <c r="CT1353" s="4"/>
      <c r="CU1353" s="4"/>
      <c r="CV1353" s="4"/>
      <c r="CW1353" s="4"/>
      <c r="CX1353" s="4"/>
      <c r="CY1353" s="4"/>
      <c r="CZ1353" s="4"/>
      <c r="DA1353" s="4"/>
      <c r="DB1353" s="4"/>
      <c r="DC1353" s="4"/>
      <c r="DD1353" s="4"/>
      <c r="DE1353" s="4"/>
      <c r="DF1353" s="4"/>
      <c r="DG1353" s="4"/>
      <c r="DH1353" s="4"/>
      <c r="DI1353" s="4"/>
      <c r="DJ1353" s="4"/>
      <c r="DK1353" s="4"/>
      <c r="DL1353" s="4"/>
      <c r="DM1353" s="4"/>
    </row>
    <row r="1354" spans="1:117">
      <c r="A1354" s="8">
        <v>1349</v>
      </c>
      <c r="B1354" s="20">
        <v>2015</v>
      </c>
      <c r="C1354" s="20">
        <v>1987</v>
      </c>
      <c r="D1354" s="21">
        <v>78.25</v>
      </c>
      <c r="E1354" s="9">
        <v>66196.720300000001</v>
      </c>
      <c r="F1354" s="9">
        <v>2037949.1854000001</v>
      </c>
      <c r="G1354" s="9">
        <v>77366.129400000005</v>
      </c>
      <c r="H1354" s="9">
        <v>380282.53600000002</v>
      </c>
      <c r="I1354" s="9">
        <v>73445.317200000005</v>
      </c>
      <c r="J1354" s="9">
        <v>75804.228400000007</v>
      </c>
      <c r="K1354" s="9">
        <v>1500.116</v>
      </c>
      <c r="L1354" s="9">
        <v>2577150.5600999999</v>
      </c>
      <c r="M1354" s="9">
        <f t="shared" si="171"/>
        <v>74304.112400000013</v>
      </c>
      <c r="N1354" s="9"/>
      <c r="O1354" s="9"/>
      <c r="P1354" s="9"/>
      <c r="Q1354" s="9"/>
      <c r="R1354" s="9"/>
      <c r="S1354" s="9"/>
      <c r="T1354" s="9"/>
      <c r="U1354" s="9"/>
      <c r="V1354" s="9">
        <f t="shared" si="168"/>
        <v>334758.72030000004</v>
      </c>
      <c r="W1354" s="9"/>
      <c r="X1354" s="9"/>
      <c r="Y1354" s="9"/>
      <c r="Z1354" s="9"/>
      <c r="AA1354" s="8">
        <v>1349</v>
      </c>
      <c r="AB1354" s="20">
        <v>2016</v>
      </c>
      <c r="AC1354" s="20">
        <v>1941</v>
      </c>
      <c r="AD1354" s="21">
        <v>129.43</v>
      </c>
      <c r="AE1354" s="9">
        <f t="shared" si="172"/>
        <v>-159860.46760192653</v>
      </c>
      <c r="AF1354" s="9">
        <v>2222999.2437</v>
      </c>
      <c r="AG1354" s="9">
        <v>33508.915200000003</v>
      </c>
      <c r="AH1354" s="9">
        <v>197147.26439999999</v>
      </c>
      <c r="AI1354" s="9">
        <v>106700.18180000001</v>
      </c>
      <c r="AJ1354" s="9">
        <v>114309.81019999999</v>
      </c>
      <c r="AK1354" s="9">
        <v>77109.468817527173</v>
      </c>
      <c r="AL1354" s="9">
        <v>2757416.4140843996</v>
      </c>
      <c r="AM1354" s="9">
        <f t="shared" si="173"/>
        <v>37200.34138247282</v>
      </c>
      <c r="AN1354" s="9"/>
      <c r="AO1354" s="9"/>
      <c r="AP1354" s="9"/>
      <c r="AQ1354" s="9"/>
      <c r="AR1354" s="9"/>
      <c r="AS1354" s="9"/>
      <c r="AT1354" s="9"/>
      <c r="AU1354" s="9"/>
      <c r="AV1354" s="9">
        <f t="shared" si="169"/>
        <v>-159860.46760192653</v>
      </c>
      <c r="AW1354" s="9"/>
      <c r="AX1354" s="9"/>
      <c r="AY1354" s="9"/>
      <c r="AZ1354" s="9"/>
      <c r="BA1354" s="20">
        <v>1349</v>
      </c>
      <c r="BB1354" s="20">
        <v>2017</v>
      </c>
      <c r="BC1354" s="20">
        <v>1942</v>
      </c>
      <c r="BD1354" s="21">
        <v>148.11000000000001</v>
      </c>
      <c r="BE1354" s="9">
        <f t="shared" si="174"/>
        <v>-59004.376720301341</v>
      </c>
      <c r="BF1354" s="9">
        <v>2260009.702</v>
      </c>
      <c r="BG1354" s="9">
        <v>33412.713799999998</v>
      </c>
      <c r="BH1354" s="9">
        <v>191684.97770000002</v>
      </c>
      <c r="BI1354" s="9">
        <v>75621.672484094393</v>
      </c>
      <c r="BJ1354" s="9">
        <v>284623.48230000003</v>
      </c>
      <c r="BK1354" s="9">
        <v>57200.675651939659</v>
      </c>
      <c r="BL1354" s="9">
        <v>2847156.2493524565</v>
      </c>
      <c r="BM1354" s="9">
        <f t="shared" si="175"/>
        <v>227422.80664806039</v>
      </c>
      <c r="BN1354" s="9"/>
      <c r="BO1354" s="9"/>
      <c r="BP1354" s="9"/>
      <c r="BQ1354" s="9"/>
      <c r="BR1354" s="9"/>
      <c r="BS1354" s="9"/>
      <c r="BT1354" s="9"/>
      <c r="BU1354" s="9"/>
      <c r="BV1354" s="9">
        <f t="shared" si="170"/>
        <v>-59004.376720301341</v>
      </c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R1354" s="4"/>
      <c r="CS1354" s="4"/>
      <c r="CT1354" s="4"/>
      <c r="CU1354" s="4"/>
      <c r="CV1354" s="4"/>
      <c r="CW1354" s="4"/>
      <c r="CX1354" s="4"/>
      <c r="CY1354" s="4"/>
      <c r="CZ1354" s="4"/>
      <c r="DA1354" s="4"/>
      <c r="DB1354" s="4"/>
      <c r="DC1354" s="4"/>
      <c r="DD1354" s="4"/>
      <c r="DE1354" s="4"/>
      <c r="DF1354" s="4"/>
      <c r="DG1354" s="4"/>
      <c r="DH1354" s="4"/>
      <c r="DI1354" s="4"/>
      <c r="DJ1354" s="4"/>
      <c r="DK1354" s="4"/>
      <c r="DL1354" s="4"/>
      <c r="DM1354" s="4"/>
    </row>
    <row r="1355" spans="1:117">
      <c r="A1355" s="8">
        <v>1350</v>
      </c>
      <c r="B1355" s="20">
        <v>2015</v>
      </c>
      <c r="C1355" s="20">
        <v>1993</v>
      </c>
      <c r="D1355" s="21">
        <v>89.09</v>
      </c>
      <c r="E1355" s="9">
        <v>113219.5315</v>
      </c>
      <c r="F1355" s="9">
        <v>2048039.5438000001</v>
      </c>
      <c r="G1355" s="9">
        <v>77366.129400000005</v>
      </c>
      <c r="H1355" s="9">
        <v>380089.81099999999</v>
      </c>
      <c r="I1355" s="9">
        <v>74169.098499999993</v>
      </c>
      <c r="J1355" s="9">
        <v>118167.8376</v>
      </c>
      <c r="K1355" s="9">
        <v>0</v>
      </c>
      <c r="L1355" s="9">
        <v>2584612.8887</v>
      </c>
      <c r="M1355" s="9">
        <f t="shared" si="171"/>
        <v>118167.8376</v>
      </c>
      <c r="N1355" s="9"/>
      <c r="O1355" s="9"/>
      <c r="P1355" s="9"/>
      <c r="Q1355" s="9"/>
      <c r="R1355" s="9"/>
      <c r="S1355" s="9"/>
      <c r="T1355" s="9"/>
      <c r="U1355" s="9"/>
      <c r="V1355" s="9">
        <f t="shared" si="168"/>
        <v>381781.53150000004</v>
      </c>
      <c r="W1355" s="9"/>
      <c r="X1355" s="9"/>
      <c r="Y1355" s="9"/>
      <c r="Z1355" s="9"/>
      <c r="AA1355" s="8">
        <v>1350</v>
      </c>
      <c r="AB1355" s="20">
        <v>2016</v>
      </c>
      <c r="AC1355" s="20">
        <v>2004</v>
      </c>
      <c r="AD1355" s="21">
        <v>109.88</v>
      </c>
      <c r="AE1355" s="9">
        <f t="shared" si="172"/>
        <v>-75128.601301926654</v>
      </c>
      <c r="AF1355" s="9">
        <v>2166043.182</v>
      </c>
      <c r="AG1355" s="9">
        <v>33508.915200000003</v>
      </c>
      <c r="AH1355" s="9">
        <v>198006.65179999999</v>
      </c>
      <c r="AI1355" s="9">
        <v>103471.6667</v>
      </c>
      <c r="AJ1355" s="9">
        <v>230962.00660000002</v>
      </c>
      <c r="AK1355" s="9">
        <v>42283.719517527177</v>
      </c>
      <c r="AL1355" s="9">
        <v>2764837.3040843997</v>
      </c>
      <c r="AM1355" s="9">
        <f t="shared" si="173"/>
        <v>188678.28708247285</v>
      </c>
      <c r="AN1355" s="9"/>
      <c r="AO1355" s="9"/>
      <c r="AP1355" s="9"/>
      <c r="AQ1355" s="9"/>
      <c r="AR1355" s="9"/>
      <c r="AS1355" s="9"/>
      <c r="AT1355" s="9"/>
      <c r="AU1355" s="9"/>
      <c r="AV1355" s="9">
        <f t="shared" si="169"/>
        <v>-75128.601301926654</v>
      </c>
      <c r="AW1355" s="9"/>
      <c r="AX1355" s="9"/>
      <c r="AY1355" s="9"/>
      <c r="AZ1355" s="9"/>
      <c r="BA1355" s="20">
        <v>1350</v>
      </c>
      <c r="BB1355" s="20">
        <v>2017</v>
      </c>
      <c r="BC1355" s="20">
        <v>2005</v>
      </c>
      <c r="BD1355" s="21">
        <v>141.47</v>
      </c>
      <c r="BE1355" s="9">
        <f t="shared" si="174"/>
        <v>-130972.27259040531</v>
      </c>
      <c r="BF1355" s="9">
        <v>2202882.3421999998</v>
      </c>
      <c r="BG1355" s="9">
        <v>33412.713799999998</v>
      </c>
      <c r="BH1355" s="9">
        <v>191031.3162</v>
      </c>
      <c r="BI1355" s="9">
        <v>78077.324013990597</v>
      </c>
      <c r="BJ1355" s="9">
        <v>268235.38300000003</v>
      </c>
      <c r="BK1355" s="9">
        <v>58773.162551939662</v>
      </c>
      <c r="BL1355" s="9">
        <v>2845838.1892524567</v>
      </c>
      <c r="BM1355" s="9">
        <f t="shared" si="175"/>
        <v>209462.22044806037</v>
      </c>
      <c r="BN1355" s="9"/>
      <c r="BO1355" s="9"/>
      <c r="BP1355" s="9"/>
      <c r="BQ1355" s="9"/>
      <c r="BR1355" s="9"/>
      <c r="BS1355" s="9"/>
      <c r="BT1355" s="9"/>
      <c r="BU1355" s="9"/>
      <c r="BV1355" s="9">
        <f t="shared" si="170"/>
        <v>-130972.27259040531</v>
      </c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R1355" s="4"/>
      <c r="CS1355" s="4"/>
      <c r="CT1355" s="4"/>
      <c r="CU1355" s="4"/>
      <c r="CV1355" s="4"/>
      <c r="CW1355" s="4"/>
      <c r="CX1355" s="4"/>
      <c r="CY1355" s="4"/>
      <c r="CZ1355" s="4"/>
      <c r="DA1355" s="4"/>
      <c r="DB1355" s="4"/>
      <c r="DC1355" s="4"/>
      <c r="DD1355" s="4"/>
      <c r="DE1355" s="4"/>
      <c r="DF1355" s="4"/>
      <c r="DG1355" s="4"/>
      <c r="DH1355" s="4"/>
      <c r="DI1355" s="4"/>
      <c r="DJ1355" s="4"/>
      <c r="DK1355" s="4"/>
      <c r="DL1355" s="4"/>
      <c r="DM1355" s="4"/>
    </row>
    <row r="1356" spans="1:117">
      <c r="A1356" s="8">
        <v>1351</v>
      </c>
      <c r="B1356" s="20">
        <v>2015</v>
      </c>
      <c r="C1356" s="20">
        <v>1962</v>
      </c>
      <c r="D1356" s="21">
        <v>98.41</v>
      </c>
      <c r="E1356" s="9">
        <v>68627.034299999999</v>
      </c>
      <c r="F1356" s="9">
        <v>2043744.5658</v>
      </c>
      <c r="G1356" s="9">
        <v>77366.129400000005</v>
      </c>
      <c r="H1356" s="9">
        <v>380287.61109999998</v>
      </c>
      <c r="I1356" s="9">
        <v>73426.257800000007</v>
      </c>
      <c r="J1356" s="9">
        <v>70163.075200000007</v>
      </c>
      <c r="K1356" s="9">
        <v>1295.8213000000001</v>
      </c>
      <c r="L1356" s="9">
        <v>2575064.7837</v>
      </c>
      <c r="M1356" s="9">
        <f t="shared" si="171"/>
        <v>68867.253900000011</v>
      </c>
      <c r="N1356" s="9"/>
      <c r="O1356" s="9"/>
      <c r="P1356" s="9"/>
      <c r="Q1356" s="9"/>
      <c r="R1356" s="9"/>
      <c r="S1356" s="9"/>
      <c r="T1356" s="9"/>
      <c r="U1356" s="9"/>
      <c r="V1356" s="9">
        <f t="shared" si="168"/>
        <v>337189.0343</v>
      </c>
      <c r="W1356" s="9"/>
      <c r="X1356" s="9"/>
      <c r="Y1356" s="9"/>
      <c r="Z1356" s="9"/>
      <c r="AA1356" s="8">
        <v>1351</v>
      </c>
      <c r="AB1356" s="20">
        <v>2016</v>
      </c>
      <c r="AC1356" s="20">
        <v>2004</v>
      </c>
      <c r="AD1356" s="21">
        <v>109.88</v>
      </c>
      <c r="AE1356" s="9">
        <f t="shared" si="172"/>
        <v>-81164.294601927511</v>
      </c>
      <c r="AF1356" s="9">
        <v>2168328.3572999998</v>
      </c>
      <c r="AG1356" s="9">
        <v>33508.915200000003</v>
      </c>
      <c r="AH1356" s="9">
        <v>199265.69709999999</v>
      </c>
      <c r="AI1356" s="9">
        <v>98741.731700000004</v>
      </c>
      <c r="AJ1356" s="9">
        <v>220853.48800000001</v>
      </c>
      <c r="AK1356" s="9">
        <v>37309.736417527172</v>
      </c>
      <c r="AL1356" s="9">
        <v>2764552.7474843999</v>
      </c>
      <c r="AM1356" s="9">
        <f t="shared" si="173"/>
        <v>183543.75158247285</v>
      </c>
      <c r="AN1356" s="9"/>
      <c r="AO1356" s="9"/>
      <c r="AP1356" s="9"/>
      <c r="AQ1356" s="9"/>
      <c r="AR1356" s="9"/>
      <c r="AS1356" s="9"/>
      <c r="AT1356" s="9"/>
      <c r="AU1356" s="9"/>
      <c r="AV1356" s="9">
        <f t="shared" si="169"/>
        <v>-81164.294601927511</v>
      </c>
      <c r="AW1356" s="9"/>
      <c r="AX1356" s="9"/>
      <c r="AY1356" s="9"/>
      <c r="AZ1356" s="9"/>
      <c r="BA1356" s="20">
        <v>1351</v>
      </c>
      <c r="BB1356" s="20">
        <v>2017</v>
      </c>
      <c r="BC1356" s="20">
        <v>2005</v>
      </c>
      <c r="BD1356" s="21">
        <v>141.47</v>
      </c>
      <c r="BE1356" s="9">
        <f t="shared" si="174"/>
        <v>-127052.24717150023</v>
      </c>
      <c r="BF1356" s="9">
        <v>2208615.5882000001</v>
      </c>
      <c r="BG1356" s="9">
        <v>33412.713799999998</v>
      </c>
      <c r="BH1356" s="9">
        <v>191091.91330000001</v>
      </c>
      <c r="BI1356" s="9">
        <v>77849.675132895398</v>
      </c>
      <c r="BJ1356" s="9">
        <v>262200.9988</v>
      </c>
      <c r="BK1356" s="9">
        <v>56702.985051939664</v>
      </c>
      <c r="BL1356" s="9">
        <v>2843520.1513524563</v>
      </c>
      <c r="BM1356" s="9">
        <f t="shared" si="175"/>
        <v>205498.01374806033</v>
      </c>
      <c r="BN1356" s="9"/>
      <c r="BO1356" s="9"/>
      <c r="BP1356" s="9"/>
      <c r="BQ1356" s="9"/>
      <c r="BR1356" s="9"/>
      <c r="BS1356" s="9"/>
      <c r="BT1356" s="9"/>
      <c r="BU1356" s="9"/>
      <c r="BV1356" s="9">
        <f t="shared" si="170"/>
        <v>-127052.24717150023</v>
      </c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R1356" s="4"/>
      <c r="CS1356" s="4"/>
      <c r="CT1356" s="4"/>
      <c r="CU1356" s="4"/>
      <c r="CV1356" s="4"/>
      <c r="CW1356" s="4"/>
      <c r="CX1356" s="4"/>
      <c r="CY1356" s="4"/>
      <c r="CZ1356" s="4"/>
      <c r="DA1356" s="4"/>
      <c r="DB1356" s="4"/>
      <c r="DC1356" s="4"/>
      <c r="DD1356" s="4"/>
      <c r="DE1356" s="4"/>
      <c r="DF1356" s="4"/>
      <c r="DG1356" s="4"/>
      <c r="DH1356" s="4"/>
      <c r="DI1356" s="4"/>
      <c r="DJ1356" s="4"/>
      <c r="DK1356" s="4"/>
      <c r="DL1356" s="4"/>
      <c r="DM1356" s="4"/>
    </row>
    <row r="1357" spans="1:117">
      <c r="A1357" s="8">
        <v>1352</v>
      </c>
      <c r="B1357" s="20">
        <v>2015</v>
      </c>
      <c r="C1357" s="20">
        <v>1967</v>
      </c>
      <c r="D1357" s="21">
        <v>114.02</v>
      </c>
      <c r="E1357" s="9">
        <v>23928.138900000002</v>
      </c>
      <c r="F1357" s="9">
        <v>2055402.9938000001</v>
      </c>
      <c r="G1357" s="9">
        <v>77366.129400000005</v>
      </c>
      <c r="H1357" s="9">
        <v>379138.34120000002</v>
      </c>
      <c r="I1357" s="9">
        <v>77742.356</v>
      </c>
      <c r="J1357" s="9">
        <v>29681.5988</v>
      </c>
      <c r="K1357" s="9">
        <v>28615.748200000002</v>
      </c>
      <c r="L1357" s="9">
        <v>2566787.5318999998</v>
      </c>
      <c r="M1357" s="9">
        <f t="shared" si="171"/>
        <v>1065.8505999999979</v>
      </c>
      <c r="N1357" s="9"/>
      <c r="O1357" s="9"/>
      <c r="P1357" s="9"/>
      <c r="Q1357" s="9"/>
      <c r="R1357" s="9"/>
      <c r="S1357" s="9"/>
      <c r="T1357" s="9"/>
      <c r="U1357" s="9"/>
      <c r="V1357" s="9">
        <f t="shared" si="168"/>
        <v>292490.13890000002</v>
      </c>
      <c r="W1357" s="9"/>
      <c r="X1357" s="9"/>
      <c r="Y1357" s="9"/>
      <c r="Z1357" s="9"/>
      <c r="AA1357" s="8">
        <v>1352</v>
      </c>
      <c r="AB1357" s="20">
        <v>2016</v>
      </c>
      <c r="AC1357" s="20">
        <v>1939</v>
      </c>
      <c r="AD1357" s="21">
        <v>108.27</v>
      </c>
      <c r="AE1357" s="9">
        <f t="shared" si="172"/>
        <v>-97751.230001926888</v>
      </c>
      <c r="AF1357" s="9">
        <v>2218962.8309999998</v>
      </c>
      <c r="AG1357" s="9">
        <v>33508.915200000003</v>
      </c>
      <c r="AH1357" s="9">
        <v>197839.88119999997</v>
      </c>
      <c r="AI1357" s="9">
        <v>104098.18429999999</v>
      </c>
      <c r="AJ1357" s="9">
        <v>177356.05860000002</v>
      </c>
      <c r="AK1357" s="9">
        <v>65295.378217527177</v>
      </c>
      <c r="AL1357" s="9">
        <v>2764221.7220843998</v>
      </c>
      <c r="AM1357" s="9">
        <f t="shared" si="173"/>
        <v>112060.68038247284</v>
      </c>
      <c r="AN1357" s="9"/>
      <c r="AO1357" s="9"/>
      <c r="AP1357" s="9"/>
      <c r="AQ1357" s="9"/>
      <c r="AR1357" s="9"/>
      <c r="AS1357" s="9"/>
      <c r="AT1357" s="9"/>
      <c r="AU1357" s="9"/>
      <c r="AV1357" s="9">
        <f t="shared" si="169"/>
        <v>-97751.230001926888</v>
      </c>
      <c r="AW1357" s="9"/>
      <c r="AX1357" s="9"/>
      <c r="AY1357" s="9"/>
      <c r="AZ1357" s="9"/>
      <c r="BA1357" s="20">
        <v>1352</v>
      </c>
      <c r="BB1357" s="20">
        <v>2017</v>
      </c>
      <c r="BC1357" s="20">
        <v>1940</v>
      </c>
      <c r="BD1357" s="21">
        <v>98.3</v>
      </c>
      <c r="BE1357" s="9">
        <f t="shared" si="174"/>
        <v>-186313.52474633977</v>
      </c>
      <c r="BF1357" s="9">
        <v>2210859.8059999999</v>
      </c>
      <c r="BG1357" s="9">
        <v>33412.713799999998</v>
      </c>
      <c r="BH1357" s="9">
        <v>185704.02850000001</v>
      </c>
      <c r="BI1357" s="9">
        <v>98090.682858056403</v>
      </c>
      <c r="BJ1357" s="9">
        <v>224379.65479999999</v>
      </c>
      <c r="BK1357" s="9">
        <v>87551.931551939662</v>
      </c>
      <c r="BL1357" s="9">
        <v>2851208.4791524564</v>
      </c>
      <c r="BM1357" s="9">
        <f t="shared" si="175"/>
        <v>136827.72324806033</v>
      </c>
      <c r="BN1357" s="9"/>
      <c r="BO1357" s="9"/>
      <c r="BP1357" s="9"/>
      <c r="BQ1357" s="9"/>
      <c r="BR1357" s="9"/>
      <c r="BS1357" s="9"/>
      <c r="BT1357" s="9"/>
      <c r="BU1357" s="9"/>
      <c r="BV1357" s="9">
        <f t="shared" si="170"/>
        <v>-186313.52474633977</v>
      </c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R1357" s="4"/>
      <c r="CS1357" s="4"/>
      <c r="CT1357" s="4"/>
      <c r="CU1357" s="4"/>
      <c r="CV1357" s="4"/>
      <c r="CW1357" s="4"/>
      <c r="CX1357" s="4"/>
      <c r="CY1357" s="4"/>
      <c r="CZ1357" s="4"/>
      <c r="DA1357" s="4"/>
      <c r="DB1357" s="4"/>
      <c r="DC1357" s="4"/>
      <c r="DD1357" s="4"/>
      <c r="DE1357" s="4"/>
      <c r="DF1357" s="4"/>
      <c r="DG1357" s="4"/>
      <c r="DH1357" s="4"/>
      <c r="DI1357" s="4"/>
      <c r="DJ1357" s="4"/>
      <c r="DK1357" s="4"/>
      <c r="DL1357" s="4"/>
      <c r="DM1357" s="4"/>
    </row>
    <row r="1358" spans="1:117">
      <c r="A1358" s="8">
        <v>1353</v>
      </c>
      <c r="B1358" s="20">
        <v>2015</v>
      </c>
      <c r="C1358" s="20">
        <v>2001</v>
      </c>
      <c r="D1358" s="21">
        <v>59.94</v>
      </c>
      <c r="E1358" s="9">
        <v>48925.530400000003</v>
      </c>
      <c r="F1358" s="9">
        <v>2037516.9084000001</v>
      </c>
      <c r="G1358" s="9">
        <v>77366.129400000005</v>
      </c>
      <c r="H1358" s="9">
        <v>380074.36440000002</v>
      </c>
      <c r="I1358" s="9">
        <v>74227.108399999997</v>
      </c>
      <c r="J1358" s="9">
        <v>55987.252399999998</v>
      </c>
      <c r="K1358" s="9">
        <v>2268.6087000000002</v>
      </c>
      <c r="L1358" s="9">
        <v>2573977.6238000002</v>
      </c>
      <c r="M1358" s="9">
        <f t="shared" si="171"/>
        <v>53718.643700000001</v>
      </c>
      <c r="N1358" s="9"/>
      <c r="O1358" s="9"/>
      <c r="P1358" s="9"/>
      <c r="Q1358" s="9"/>
      <c r="R1358" s="9"/>
      <c r="S1358" s="9"/>
      <c r="T1358" s="9"/>
      <c r="U1358" s="9"/>
      <c r="V1358" s="9">
        <f t="shared" si="168"/>
        <v>317487.53040000005</v>
      </c>
      <c r="W1358" s="9"/>
      <c r="X1358" s="9"/>
      <c r="Y1358" s="9"/>
      <c r="Z1358" s="9"/>
      <c r="AA1358" s="8">
        <v>1353</v>
      </c>
      <c r="AB1358" s="20">
        <v>2016</v>
      </c>
      <c r="AC1358" s="20">
        <v>1955</v>
      </c>
      <c r="AD1358" s="21">
        <v>178.01</v>
      </c>
      <c r="AE1358" s="9">
        <f t="shared" si="172"/>
        <v>37082.535298073199</v>
      </c>
      <c r="AF1358" s="9">
        <v>2190846.4679999999</v>
      </c>
      <c r="AG1358" s="9">
        <v>33508.915200000003</v>
      </c>
      <c r="AH1358" s="9">
        <v>200904.13319999998</v>
      </c>
      <c r="AI1358" s="9">
        <v>92586.514999999999</v>
      </c>
      <c r="AJ1358" s="9">
        <v>331168.83630000002</v>
      </c>
      <c r="AK1358" s="9">
        <v>31805.933317527171</v>
      </c>
      <c r="AL1358" s="9">
        <v>2780126.3990843999</v>
      </c>
      <c r="AM1358" s="9">
        <f t="shared" si="173"/>
        <v>299362.90298247285</v>
      </c>
      <c r="AN1358" s="9"/>
      <c r="AO1358" s="9"/>
      <c r="AP1358" s="9"/>
      <c r="AQ1358" s="9"/>
      <c r="AR1358" s="9"/>
      <c r="AS1358" s="9"/>
      <c r="AT1358" s="9"/>
      <c r="AU1358" s="9"/>
      <c r="AV1358" s="9">
        <f t="shared" si="169"/>
        <v>37082.535298073199</v>
      </c>
      <c r="AW1358" s="9"/>
      <c r="AX1358" s="9"/>
      <c r="AY1358" s="9"/>
      <c r="AZ1358" s="9"/>
      <c r="BA1358" s="20">
        <v>1353</v>
      </c>
      <c r="BB1358" s="20">
        <v>2017</v>
      </c>
      <c r="BC1358" s="20">
        <v>1956</v>
      </c>
      <c r="BD1358" s="21">
        <v>141.34</v>
      </c>
      <c r="BE1358" s="9">
        <f t="shared" si="174"/>
        <v>194224.68894534092</v>
      </c>
      <c r="BF1358" s="9">
        <v>2200862.6808000002</v>
      </c>
      <c r="BG1358" s="9">
        <v>33412.713799999998</v>
      </c>
      <c r="BH1358" s="9">
        <v>192045.1747</v>
      </c>
      <c r="BI1358" s="9">
        <v>74268.4977497371</v>
      </c>
      <c r="BJ1358" s="9">
        <v>631862.72510000004</v>
      </c>
      <c r="BK1358" s="9">
        <v>41619.407351939662</v>
      </c>
      <c r="BL1358" s="9">
        <v>2896607.6958524566</v>
      </c>
      <c r="BM1358" s="9">
        <f t="shared" si="175"/>
        <v>590243.31774806033</v>
      </c>
      <c r="BN1358" s="9"/>
      <c r="BO1358" s="9"/>
      <c r="BP1358" s="9"/>
      <c r="BQ1358" s="9"/>
      <c r="BR1358" s="9"/>
      <c r="BS1358" s="9"/>
      <c r="BT1358" s="9"/>
      <c r="BU1358" s="9"/>
      <c r="BV1358" s="9">
        <f t="shared" si="170"/>
        <v>194224.68894534092</v>
      </c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R1358" s="4"/>
      <c r="CS1358" s="4"/>
      <c r="CT1358" s="4"/>
      <c r="CU1358" s="4"/>
      <c r="CV1358" s="4"/>
      <c r="CW1358" s="4"/>
      <c r="CX1358" s="4"/>
      <c r="CY1358" s="4"/>
      <c r="CZ1358" s="4"/>
      <c r="DA1358" s="4"/>
      <c r="DB1358" s="4"/>
      <c r="DC1358" s="4"/>
      <c r="DD1358" s="4"/>
      <c r="DE1358" s="4"/>
      <c r="DF1358" s="4"/>
      <c r="DG1358" s="4"/>
      <c r="DH1358" s="4"/>
      <c r="DI1358" s="4"/>
      <c r="DJ1358" s="4"/>
      <c r="DK1358" s="4"/>
      <c r="DL1358" s="4"/>
      <c r="DM1358" s="4"/>
    </row>
    <row r="1359" spans="1:117">
      <c r="A1359" s="8">
        <v>1354</v>
      </c>
      <c r="B1359" s="20">
        <v>2015</v>
      </c>
      <c r="C1359" s="20">
        <v>1964</v>
      </c>
      <c r="D1359" s="21">
        <v>106.98</v>
      </c>
      <c r="E1359" s="9">
        <v>76205.253299999997</v>
      </c>
      <c r="F1359" s="9">
        <v>2049904.3999000001</v>
      </c>
      <c r="G1359" s="9">
        <v>77366.129400000005</v>
      </c>
      <c r="H1359" s="9">
        <v>380492.50109999999</v>
      </c>
      <c r="I1359" s="9">
        <v>72656.790699999998</v>
      </c>
      <c r="J1359" s="9">
        <v>72448.263000000006</v>
      </c>
      <c r="K1359" s="9">
        <v>2011.3820000000001</v>
      </c>
      <c r="L1359" s="9">
        <v>2574651.4487000001</v>
      </c>
      <c r="M1359" s="9">
        <f t="shared" si="171"/>
        <v>70436.881000000008</v>
      </c>
      <c r="N1359" s="9"/>
      <c r="O1359" s="9"/>
      <c r="P1359" s="9"/>
      <c r="Q1359" s="9"/>
      <c r="R1359" s="9"/>
      <c r="S1359" s="9"/>
      <c r="T1359" s="9"/>
      <c r="U1359" s="9"/>
      <c r="V1359" s="9">
        <f t="shared" si="168"/>
        <v>344767.25329999998</v>
      </c>
      <c r="W1359" s="9"/>
      <c r="X1359" s="9"/>
      <c r="Y1359" s="9"/>
      <c r="Z1359" s="9"/>
      <c r="AA1359" s="8">
        <v>1354</v>
      </c>
      <c r="AB1359" s="20">
        <v>2016</v>
      </c>
      <c r="AC1359" s="20">
        <v>1946</v>
      </c>
      <c r="AD1359" s="21">
        <v>139.6</v>
      </c>
      <c r="AE1359" s="9">
        <f t="shared" si="172"/>
        <v>54838.309898073319</v>
      </c>
      <c r="AF1359" s="9">
        <v>2157002.9734</v>
      </c>
      <c r="AG1359" s="9">
        <v>33508.915200000003</v>
      </c>
      <c r="AH1359" s="9">
        <v>203713.98049999998</v>
      </c>
      <c r="AI1359" s="9">
        <v>82030.583899999998</v>
      </c>
      <c r="AJ1359" s="9">
        <v>383432.07770000002</v>
      </c>
      <c r="AK1359" s="9">
        <v>18307.871917527169</v>
      </c>
      <c r="AL1359" s="9">
        <v>2786542.3488843995</v>
      </c>
      <c r="AM1359" s="9">
        <f t="shared" si="173"/>
        <v>365124.20578247285</v>
      </c>
      <c r="AN1359" s="9"/>
      <c r="AO1359" s="9"/>
      <c r="AP1359" s="9"/>
      <c r="AQ1359" s="9"/>
      <c r="AR1359" s="9"/>
      <c r="AS1359" s="9"/>
      <c r="AT1359" s="9"/>
      <c r="AU1359" s="9"/>
      <c r="AV1359" s="9">
        <f t="shared" si="169"/>
        <v>54838.309898073319</v>
      </c>
      <c r="AW1359" s="9"/>
      <c r="AX1359" s="9"/>
      <c r="AY1359" s="9"/>
      <c r="AZ1359" s="9"/>
      <c r="BA1359" s="20">
        <v>1354</v>
      </c>
      <c r="BB1359" s="20">
        <v>2017</v>
      </c>
      <c r="BC1359" s="20">
        <v>1947</v>
      </c>
      <c r="BD1359" s="21">
        <v>169.22</v>
      </c>
      <c r="BE1359" s="9">
        <f t="shared" si="174"/>
        <v>97987.087276903447</v>
      </c>
      <c r="BF1359" s="9">
        <v>2180909.3457999998</v>
      </c>
      <c r="BG1359" s="9">
        <v>33412.713799999998</v>
      </c>
      <c r="BH1359" s="9">
        <v>191253.0422</v>
      </c>
      <c r="BI1359" s="9">
        <v>77244.351881299706</v>
      </c>
      <c r="BJ1359" s="9">
        <v>532321.87540000002</v>
      </c>
      <c r="BK1359" s="9">
        <v>42920.952351939661</v>
      </c>
      <c r="BL1359" s="9">
        <v>2874233.2894524564</v>
      </c>
      <c r="BM1359" s="9">
        <f t="shared" si="175"/>
        <v>489400.92304806039</v>
      </c>
      <c r="BN1359" s="9"/>
      <c r="BO1359" s="9"/>
      <c r="BP1359" s="9"/>
      <c r="BQ1359" s="9"/>
      <c r="BR1359" s="9"/>
      <c r="BS1359" s="9"/>
      <c r="BT1359" s="9"/>
      <c r="BU1359" s="9"/>
      <c r="BV1359" s="9">
        <f t="shared" si="170"/>
        <v>97987.087276903447</v>
      </c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R1359" s="4"/>
      <c r="CS1359" s="4"/>
      <c r="CT1359" s="4"/>
      <c r="CU1359" s="4"/>
      <c r="CV1359" s="4"/>
      <c r="CW1359" s="4"/>
      <c r="CX1359" s="4"/>
      <c r="CY1359" s="4"/>
      <c r="CZ1359" s="4"/>
      <c r="DA1359" s="4"/>
      <c r="DB1359" s="4"/>
      <c r="DC1359" s="4"/>
      <c r="DD1359" s="4"/>
      <c r="DE1359" s="4"/>
      <c r="DF1359" s="4"/>
      <c r="DG1359" s="4"/>
      <c r="DH1359" s="4"/>
      <c r="DI1359" s="4"/>
      <c r="DJ1359" s="4"/>
      <c r="DK1359" s="4"/>
      <c r="DL1359" s="4"/>
      <c r="DM1359" s="4"/>
    </row>
    <row r="1360" spans="1:117">
      <c r="A1360" s="8">
        <v>1355</v>
      </c>
      <c r="B1360" s="20">
        <v>2015</v>
      </c>
      <c r="C1360" s="20">
        <v>1960</v>
      </c>
      <c r="D1360" s="21">
        <v>101.81</v>
      </c>
      <c r="E1360" s="9">
        <v>52545.390599999999</v>
      </c>
      <c r="F1360" s="9">
        <v>2050711.1825999999</v>
      </c>
      <c r="G1360" s="9">
        <v>77366.129400000005</v>
      </c>
      <c r="H1360" s="9">
        <v>380408.26490000001</v>
      </c>
      <c r="I1360" s="9">
        <v>72973.140899999999</v>
      </c>
      <c r="J1360" s="9">
        <v>47707.366199999997</v>
      </c>
      <c r="K1360" s="9">
        <v>2970.4847</v>
      </c>
      <c r="L1360" s="9">
        <v>2573650.2086999998</v>
      </c>
      <c r="M1360" s="9">
        <f t="shared" si="171"/>
        <v>44736.881499999996</v>
      </c>
      <c r="N1360" s="9"/>
      <c r="O1360" s="9"/>
      <c r="P1360" s="9"/>
      <c r="Q1360" s="9"/>
      <c r="R1360" s="9"/>
      <c r="S1360" s="9"/>
      <c r="T1360" s="9"/>
      <c r="U1360" s="9"/>
      <c r="V1360" s="9">
        <f t="shared" si="168"/>
        <v>321107.39060000004</v>
      </c>
      <c r="W1360" s="9"/>
      <c r="X1360" s="9"/>
      <c r="Y1360" s="9"/>
      <c r="Z1360" s="9"/>
      <c r="AA1360" s="8">
        <v>1355</v>
      </c>
      <c r="AB1360" s="20">
        <v>2016</v>
      </c>
      <c r="AC1360" s="20">
        <v>1930</v>
      </c>
      <c r="AD1360" s="21">
        <v>85.5</v>
      </c>
      <c r="AE1360" s="9">
        <f t="shared" si="172"/>
        <v>-199292.29260192672</v>
      </c>
      <c r="AF1360" s="9">
        <v>2167860.1586000002</v>
      </c>
      <c r="AG1360" s="9">
        <v>33508.915200000003</v>
      </c>
      <c r="AH1360" s="9">
        <v>192227.61659999998</v>
      </c>
      <c r="AI1360" s="9">
        <v>125182.13430000001</v>
      </c>
      <c r="AJ1360" s="9">
        <v>120271.37209999999</v>
      </c>
      <c r="AK1360" s="9">
        <v>82680.392017527178</v>
      </c>
      <c r="AL1360" s="9">
        <v>2755662.0973843997</v>
      </c>
      <c r="AM1360" s="9">
        <f t="shared" si="173"/>
        <v>37590.980082472815</v>
      </c>
      <c r="AN1360" s="9"/>
      <c r="AO1360" s="9"/>
      <c r="AP1360" s="9"/>
      <c r="AQ1360" s="9"/>
      <c r="AR1360" s="9"/>
      <c r="AS1360" s="9"/>
      <c r="AT1360" s="9"/>
      <c r="AU1360" s="9"/>
      <c r="AV1360" s="9">
        <f t="shared" si="169"/>
        <v>-199292.29260192672</v>
      </c>
      <c r="AW1360" s="9"/>
      <c r="AX1360" s="9"/>
      <c r="AY1360" s="9"/>
      <c r="AZ1360" s="9"/>
      <c r="BA1360" s="20">
        <v>1355</v>
      </c>
      <c r="BB1360" s="20">
        <v>2017</v>
      </c>
      <c r="BC1360" s="20">
        <v>1931</v>
      </c>
      <c r="BD1360" s="21">
        <v>132.94</v>
      </c>
      <c r="BE1360" s="9">
        <f t="shared" si="174"/>
        <v>-328469.43753281049</v>
      </c>
      <c r="BF1360" s="9">
        <v>2183597.0479000001</v>
      </c>
      <c r="BG1360" s="9">
        <v>33412.713799999998</v>
      </c>
      <c r="BH1360" s="9">
        <v>173296.12760000001</v>
      </c>
      <c r="BI1360" s="9">
        <v>144704.229971586</v>
      </c>
      <c r="BJ1360" s="9">
        <v>126448.268</v>
      </c>
      <c r="BK1360" s="9">
        <v>148738.55825193966</v>
      </c>
      <c r="BL1360" s="9">
        <v>2841189.2665524567</v>
      </c>
      <c r="BM1360" s="9">
        <f t="shared" si="175"/>
        <v>-22290.290251939659</v>
      </c>
      <c r="BN1360" s="9"/>
      <c r="BO1360" s="9"/>
      <c r="BP1360" s="9"/>
      <c r="BQ1360" s="9"/>
      <c r="BR1360" s="9"/>
      <c r="BS1360" s="9"/>
      <c r="BT1360" s="9"/>
      <c r="BU1360" s="9"/>
      <c r="BV1360" s="9">
        <f t="shared" si="170"/>
        <v>-328469.43753281049</v>
      </c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R1360" s="4"/>
      <c r="CS1360" s="4"/>
      <c r="CT1360" s="4"/>
      <c r="CU1360" s="4"/>
      <c r="CV1360" s="4"/>
      <c r="CW1360" s="4"/>
      <c r="CX1360" s="4"/>
      <c r="CY1360" s="4"/>
      <c r="CZ1360" s="4"/>
      <c r="DA1360" s="4"/>
      <c r="DB1360" s="4"/>
      <c r="DC1360" s="4"/>
      <c r="DD1360" s="4"/>
      <c r="DE1360" s="4"/>
      <c r="DF1360" s="4"/>
      <c r="DG1360" s="4"/>
      <c r="DH1360" s="4"/>
      <c r="DI1360" s="4"/>
      <c r="DJ1360" s="4"/>
      <c r="DK1360" s="4"/>
      <c r="DL1360" s="4"/>
      <c r="DM1360" s="4"/>
    </row>
    <row r="1361" spans="1:117">
      <c r="A1361" s="8">
        <v>1356</v>
      </c>
      <c r="B1361" s="20">
        <v>2015</v>
      </c>
      <c r="C1361" s="20">
        <v>1982</v>
      </c>
      <c r="D1361" s="21">
        <v>133.55000000000001</v>
      </c>
      <c r="E1361" s="9">
        <v>61181.774299999997</v>
      </c>
      <c r="F1361" s="9">
        <v>2035642.0718</v>
      </c>
      <c r="G1361" s="9">
        <v>77366.129400000005</v>
      </c>
      <c r="H1361" s="9">
        <v>379789.34499999997</v>
      </c>
      <c r="I1361" s="9">
        <v>75297.502600000007</v>
      </c>
      <c r="J1361" s="9">
        <v>70119.719800000006</v>
      </c>
      <c r="K1361" s="9">
        <v>9769.5830999999998</v>
      </c>
      <c r="L1361" s="9">
        <v>2567263.4112</v>
      </c>
      <c r="M1361" s="9">
        <f t="shared" si="171"/>
        <v>60350.136700000003</v>
      </c>
      <c r="N1361" s="9"/>
      <c r="O1361" s="9"/>
      <c r="P1361" s="9"/>
      <c r="Q1361" s="9"/>
      <c r="R1361" s="9"/>
      <c r="S1361" s="9"/>
      <c r="T1361" s="9"/>
      <c r="U1361" s="9"/>
      <c r="V1361" s="9">
        <f t="shared" si="168"/>
        <v>329743.77429999999</v>
      </c>
      <c r="W1361" s="9"/>
      <c r="X1361" s="9"/>
      <c r="Y1361" s="9"/>
      <c r="Z1361" s="9"/>
      <c r="AA1361" s="8">
        <v>1356</v>
      </c>
      <c r="AB1361" s="20">
        <v>2016</v>
      </c>
      <c r="AC1361" s="20">
        <v>1982</v>
      </c>
      <c r="AD1361" s="21">
        <v>156.35</v>
      </c>
      <c r="AE1361" s="9">
        <f t="shared" si="172"/>
        <v>126542.23129807273</v>
      </c>
      <c r="AF1361" s="9">
        <v>2187956.0027999999</v>
      </c>
      <c r="AG1361" s="9">
        <v>33508.915200000003</v>
      </c>
      <c r="AH1361" s="9">
        <v>205124.70349999997</v>
      </c>
      <c r="AI1361" s="9">
        <v>76730.831200000001</v>
      </c>
      <c r="AJ1361" s="9">
        <v>447824.43670000002</v>
      </c>
      <c r="AK1361" s="9">
        <v>13841.909217527171</v>
      </c>
      <c r="AL1361" s="9">
        <v>2810760.7488843999</v>
      </c>
      <c r="AM1361" s="9">
        <f t="shared" si="173"/>
        <v>433982.52748247283</v>
      </c>
      <c r="AN1361" s="9"/>
      <c r="AO1361" s="9"/>
      <c r="AP1361" s="9"/>
      <c r="AQ1361" s="9"/>
      <c r="AR1361" s="9"/>
      <c r="AS1361" s="9"/>
      <c r="AT1361" s="9"/>
      <c r="AU1361" s="9"/>
      <c r="AV1361" s="9">
        <f t="shared" si="169"/>
        <v>126542.23129807273</v>
      </c>
      <c r="AW1361" s="9"/>
      <c r="AX1361" s="9"/>
      <c r="AY1361" s="9"/>
      <c r="AZ1361" s="9"/>
      <c r="BA1361" s="20">
        <v>1356</v>
      </c>
      <c r="BB1361" s="20">
        <v>2017</v>
      </c>
      <c r="BC1361" s="20">
        <v>1983</v>
      </c>
      <c r="BD1361" s="21">
        <v>157.11000000000001</v>
      </c>
      <c r="BE1361" s="9">
        <f t="shared" si="174"/>
        <v>200726.40898002638</v>
      </c>
      <c r="BF1361" s="9">
        <v>2203136.6490000002</v>
      </c>
      <c r="BG1361" s="9">
        <v>33412.713799999998</v>
      </c>
      <c r="BH1361" s="9">
        <v>193180.44510000001</v>
      </c>
      <c r="BI1361" s="9">
        <v>70003.555484422206</v>
      </c>
      <c r="BJ1361" s="9">
        <v>623149.38730000006</v>
      </c>
      <c r="BK1361" s="9">
        <v>40161.449251939659</v>
      </c>
      <c r="BL1361" s="9">
        <v>2881994.8924524565</v>
      </c>
      <c r="BM1361" s="9">
        <f t="shared" si="175"/>
        <v>582987.9380480604</v>
      </c>
      <c r="BN1361" s="9"/>
      <c r="BO1361" s="9"/>
      <c r="BP1361" s="9"/>
      <c r="BQ1361" s="9"/>
      <c r="BR1361" s="9"/>
      <c r="BS1361" s="9"/>
      <c r="BT1361" s="9"/>
      <c r="BU1361" s="9"/>
      <c r="BV1361" s="9">
        <f t="shared" si="170"/>
        <v>200726.40898002638</v>
      </c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R1361" s="4"/>
      <c r="CS1361" s="4"/>
      <c r="CT1361" s="4"/>
      <c r="CU1361" s="4"/>
      <c r="CV1361" s="4"/>
      <c r="CW1361" s="4"/>
      <c r="CX1361" s="4"/>
      <c r="CY1361" s="4"/>
      <c r="CZ1361" s="4"/>
      <c r="DA1361" s="4"/>
      <c r="DB1361" s="4"/>
      <c r="DC1361" s="4"/>
      <c r="DD1361" s="4"/>
      <c r="DE1361" s="4"/>
      <c r="DF1361" s="4"/>
      <c r="DG1361" s="4"/>
      <c r="DH1361" s="4"/>
      <c r="DI1361" s="4"/>
      <c r="DJ1361" s="4"/>
      <c r="DK1361" s="4"/>
      <c r="DL1361" s="4"/>
      <c r="DM1361" s="4"/>
    </row>
    <row r="1362" spans="1:117">
      <c r="A1362" s="8">
        <v>1357</v>
      </c>
      <c r="B1362" s="20">
        <v>2015</v>
      </c>
      <c r="C1362" s="20">
        <v>1983</v>
      </c>
      <c r="D1362" s="21">
        <v>122.32</v>
      </c>
      <c r="E1362" s="9">
        <v>87884.708799999993</v>
      </c>
      <c r="F1362" s="9">
        <v>2042282.9791999999</v>
      </c>
      <c r="G1362" s="9">
        <v>77366.129400000005</v>
      </c>
      <c r="H1362" s="9">
        <v>380655.71</v>
      </c>
      <c r="I1362" s="9">
        <v>72043.857399999994</v>
      </c>
      <c r="J1362" s="9">
        <v>90776.5334</v>
      </c>
      <c r="K1362" s="9">
        <v>3313.8440999999998</v>
      </c>
      <c r="L1362" s="9">
        <v>2571926.6565</v>
      </c>
      <c r="M1362" s="9">
        <f t="shared" si="171"/>
        <v>87462.689299999998</v>
      </c>
      <c r="N1362" s="9"/>
      <c r="O1362" s="9"/>
      <c r="P1362" s="9"/>
      <c r="Q1362" s="9"/>
      <c r="R1362" s="9"/>
      <c r="S1362" s="9"/>
      <c r="T1362" s="9"/>
      <c r="U1362" s="9"/>
      <c r="V1362" s="9">
        <f t="shared" si="168"/>
        <v>356446.70880000002</v>
      </c>
      <c r="W1362" s="9"/>
      <c r="X1362" s="9"/>
      <c r="Y1362" s="9"/>
      <c r="Z1362" s="9"/>
      <c r="AA1362" s="8">
        <v>1357</v>
      </c>
      <c r="AB1362" s="20">
        <v>2016</v>
      </c>
      <c r="AC1362" s="20">
        <v>1986</v>
      </c>
      <c r="AD1362" s="21">
        <v>103.9</v>
      </c>
      <c r="AE1362" s="9">
        <f t="shared" si="172"/>
        <v>156298.23469807347</v>
      </c>
      <c r="AF1362" s="9">
        <v>2220607.0277</v>
      </c>
      <c r="AG1362" s="9">
        <v>33508.915200000003</v>
      </c>
      <c r="AH1362" s="9">
        <v>203964.01059999998</v>
      </c>
      <c r="AI1362" s="9">
        <v>81091.279800000004</v>
      </c>
      <c r="AJ1362" s="9">
        <v>422816.21830000001</v>
      </c>
      <c r="AK1362" s="9">
        <v>19059.591017527171</v>
      </c>
      <c r="AL1362" s="9">
        <v>2786629.6258843997</v>
      </c>
      <c r="AM1362" s="9">
        <f t="shared" si="173"/>
        <v>403756.62728247285</v>
      </c>
      <c r="AN1362" s="9"/>
      <c r="AO1362" s="9"/>
      <c r="AP1362" s="9"/>
      <c r="AQ1362" s="9"/>
      <c r="AR1362" s="9"/>
      <c r="AS1362" s="9"/>
      <c r="AT1362" s="9"/>
      <c r="AU1362" s="9"/>
      <c r="AV1362" s="9">
        <f t="shared" si="169"/>
        <v>156298.23469807347</v>
      </c>
      <c r="AW1362" s="9"/>
      <c r="AX1362" s="9"/>
      <c r="AY1362" s="9"/>
      <c r="AZ1362" s="9"/>
      <c r="BA1362" s="20">
        <v>1357</v>
      </c>
      <c r="BB1362" s="20">
        <v>2017</v>
      </c>
      <c r="BC1362" s="20">
        <v>1987</v>
      </c>
      <c r="BD1362" s="21">
        <v>96.42</v>
      </c>
      <c r="BE1362" s="9">
        <f t="shared" si="174"/>
        <v>-245703.20297782775</v>
      </c>
      <c r="BF1362" s="9">
        <v>2201766.6179999998</v>
      </c>
      <c r="BG1362" s="9">
        <v>33412.713799999998</v>
      </c>
      <c r="BH1362" s="9">
        <v>188431.24129999999</v>
      </c>
      <c r="BI1362" s="9">
        <v>87845.189826568705</v>
      </c>
      <c r="BJ1362" s="9">
        <v>158204.7064</v>
      </c>
      <c r="BK1362" s="9">
        <v>70711.539051939661</v>
      </c>
      <c r="BL1362" s="9">
        <v>2844652.1332524563</v>
      </c>
      <c r="BM1362" s="9">
        <f t="shared" si="175"/>
        <v>87493.167348060335</v>
      </c>
      <c r="BN1362" s="9"/>
      <c r="BO1362" s="9"/>
      <c r="BP1362" s="9"/>
      <c r="BQ1362" s="9"/>
      <c r="BR1362" s="9"/>
      <c r="BS1362" s="9"/>
      <c r="BT1362" s="9"/>
      <c r="BU1362" s="9"/>
      <c r="BV1362" s="9">
        <f t="shared" si="170"/>
        <v>-245703.20297782775</v>
      </c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R1362" s="4"/>
      <c r="CS1362" s="4"/>
      <c r="CT1362" s="4"/>
      <c r="CU1362" s="4"/>
      <c r="CV1362" s="4"/>
      <c r="CW1362" s="4"/>
      <c r="CX1362" s="4"/>
      <c r="CY1362" s="4"/>
      <c r="CZ1362" s="4"/>
      <c r="DA1362" s="4"/>
      <c r="DB1362" s="4"/>
      <c r="DC1362" s="4"/>
      <c r="DD1362" s="4"/>
      <c r="DE1362" s="4"/>
      <c r="DF1362" s="4"/>
      <c r="DG1362" s="4"/>
      <c r="DH1362" s="4"/>
      <c r="DI1362" s="4"/>
      <c r="DJ1362" s="4"/>
      <c r="DK1362" s="4"/>
      <c r="DL1362" s="4"/>
      <c r="DM1362" s="4"/>
    </row>
    <row r="1363" spans="1:117">
      <c r="A1363" s="8">
        <v>1358</v>
      </c>
      <c r="B1363" s="20">
        <v>2015</v>
      </c>
      <c r="C1363" s="20">
        <v>1984</v>
      </c>
      <c r="D1363" s="21">
        <v>122.11</v>
      </c>
      <c r="E1363" s="9">
        <v>75829.2503</v>
      </c>
      <c r="F1363" s="9">
        <v>2051142.8244</v>
      </c>
      <c r="G1363" s="9">
        <v>77366.129400000005</v>
      </c>
      <c r="H1363" s="9">
        <v>381393.86989999999</v>
      </c>
      <c r="I1363" s="9">
        <v>69271.688099999999</v>
      </c>
      <c r="J1363" s="9">
        <v>71397.111099999995</v>
      </c>
      <c r="K1363" s="9">
        <v>1697.9245000000001</v>
      </c>
      <c r="L1363" s="9">
        <v>2573044.4479999999</v>
      </c>
      <c r="M1363" s="9">
        <f t="shared" si="171"/>
        <v>69699.186600000001</v>
      </c>
      <c r="N1363" s="9"/>
      <c r="O1363" s="9"/>
      <c r="P1363" s="9"/>
      <c r="Q1363" s="9"/>
      <c r="R1363" s="9"/>
      <c r="S1363" s="9"/>
      <c r="T1363" s="9"/>
      <c r="U1363" s="9"/>
      <c r="V1363" s="9">
        <f t="shared" si="168"/>
        <v>344391.25030000001</v>
      </c>
      <c r="W1363" s="9"/>
      <c r="X1363" s="9"/>
      <c r="Y1363" s="9"/>
      <c r="Z1363" s="9"/>
      <c r="AA1363" s="8">
        <v>1358</v>
      </c>
      <c r="AB1363" s="20">
        <v>2016</v>
      </c>
      <c r="AC1363" s="20">
        <v>1931</v>
      </c>
      <c r="AD1363" s="21">
        <v>132.94</v>
      </c>
      <c r="AE1363" s="9">
        <f t="shared" si="172"/>
        <v>-243992.11240192689</v>
      </c>
      <c r="AF1363" s="9">
        <v>2176109.0320000001</v>
      </c>
      <c r="AG1363" s="9">
        <v>33508.915200000003</v>
      </c>
      <c r="AH1363" s="9">
        <v>187267.21359999999</v>
      </c>
      <c r="AI1363" s="9">
        <v>143817.1942</v>
      </c>
      <c r="AJ1363" s="9">
        <v>94041.8511</v>
      </c>
      <c r="AK1363" s="9">
        <v>120442.44931752718</v>
      </c>
      <c r="AL1363" s="9">
        <v>2758293.8691844</v>
      </c>
      <c r="AM1363" s="9">
        <f t="shared" si="173"/>
        <v>-26400.598217527178</v>
      </c>
      <c r="AN1363" s="9"/>
      <c r="AO1363" s="9"/>
      <c r="AP1363" s="9"/>
      <c r="AQ1363" s="9"/>
      <c r="AR1363" s="9"/>
      <c r="AS1363" s="9"/>
      <c r="AT1363" s="9"/>
      <c r="AU1363" s="9"/>
      <c r="AV1363" s="9">
        <f t="shared" si="169"/>
        <v>-243992.11240192689</v>
      </c>
      <c r="AW1363" s="9"/>
      <c r="AX1363" s="9"/>
      <c r="AY1363" s="9"/>
      <c r="AZ1363" s="9"/>
      <c r="BA1363" s="20">
        <v>1358</v>
      </c>
      <c r="BB1363" s="20">
        <v>2017</v>
      </c>
      <c r="BC1363" s="20">
        <v>1932</v>
      </c>
      <c r="BD1363" s="21">
        <v>141.41</v>
      </c>
      <c r="BE1363" s="9">
        <f t="shared" si="174"/>
        <v>-166985.75374782132</v>
      </c>
      <c r="BF1363" s="9">
        <v>2196830.6293000001</v>
      </c>
      <c r="BG1363" s="9">
        <v>33412.713799999998</v>
      </c>
      <c r="BH1363" s="9">
        <v>184048.19469999999</v>
      </c>
      <c r="BI1363" s="9">
        <v>104311.258656575</v>
      </c>
      <c r="BJ1363" s="9">
        <v>301068.95730000001</v>
      </c>
      <c r="BK1363" s="9">
        <v>124800.71715193967</v>
      </c>
      <c r="BL1363" s="9">
        <v>2861856.7903524563</v>
      </c>
      <c r="BM1363" s="9">
        <f t="shared" si="175"/>
        <v>176268.24014806034</v>
      </c>
      <c r="BN1363" s="9"/>
      <c r="BO1363" s="9"/>
      <c r="BP1363" s="9"/>
      <c r="BQ1363" s="9"/>
      <c r="BR1363" s="9"/>
      <c r="BS1363" s="9"/>
      <c r="BT1363" s="9"/>
      <c r="BU1363" s="9"/>
      <c r="BV1363" s="9">
        <f t="shared" si="170"/>
        <v>-166985.75374782132</v>
      </c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R1363" s="4"/>
      <c r="CS1363" s="4"/>
      <c r="CT1363" s="4"/>
      <c r="CU1363" s="4"/>
      <c r="CV1363" s="4"/>
      <c r="CW1363" s="4"/>
      <c r="CX1363" s="4"/>
      <c r="CY1363" s="4"/>
      <c r="CZ1363" s="4"/>
      <c r="DA1363" s="4"/>
      <c r="DB1363" s="4"/>
      <c r="DC1363" s="4"/>
      <c r="DD1363" s="4"/>
      <c r="DE1363" s="4"/>
      <c r="DF1363" s="4"/>
      <c r="DG1363" s="4"/>
      <c r="DH1363" s="4"/>
      <c r="DI1363" s="4"/>
      <c r="DJ1363" s="4"/>
      <c r="DK1363" s="4"/>
      <c r="DL1363" s="4"/>
      <c r="DM1363" s="4"/>
    </row>
    <row r="1364" spans="1:117">
      <c r="A1364" s="8">
        <v>1359</v>
      </c>
      <c r="B1364" s="20">
        <v>2015</v>
      </c>
      <c r="C1364" s="20">
        <v>1993</v>
      </c>
      <c r="D1364" s="21">
        <v>89.09</v>
      </c>
      <c r="E1364" s="9">
        <v>97286.076499999996</v>
      </c>
      <c r="F1364" s="9">
        <v>2048043.3078000001</v>
      </c>
      <c r="G1364" s="9">
        <v>77366.129400000005</v>
      </c>
      <c r="H1364" s="9">
        <v>380137.84259999997</v>
      </c>
      <c r="I1364" s="9">
        <v>73988.715299999996</v>
      </c>
      <c r="J1364" s="9">
        <v>101177.2885</v>
      </c>
      <c r="K1364" s="9">
        <v>209.2756</v>
      </c>
      <c r="L1364" s="9">
        <v>2583217.9312999998</v>
      </c>
      <c r="M1364" s="9">
        <f t="shared" si="171"/>
        <v>100968.0129</v>
      </c>
      <c r="N1364" s="9"/>
      <c r="O1364" s="9"/>
      <c r="P1364" s="9"/>
      <c r="Q1364" s="9"/>
      <c r="R1364" s="9"/>
      <c r="S1364" s="9"/>
      <c r="T1364" s="9"/>
      <c r="U1364" s="9"/>
      <c r="V1364" s="9">
        <f t="shared" si="168"/>
        <v>365848.07650000002</v>
      </c>
      <c r="W1364" s="9"/>
      <c r="X1364" s="9"/>
      <c r="Y1364" s="9"/>
      <c r="Z1364" s="9"/>
      <c r="AA1364" s="8">
        <v>1359</v>
      </c>
      <c r="AB1364" s="20">
        <v>2016</v>
      </c>
      <c r="AC1364" s="20">
        <v>1944</v>
      </c>
      <c r="AD1364" s="21">
        <v>106.97</v>
      </c>
      <c r="AE1364" s="9">
        <f t="shared" si="172"/>
        <v>-206661.23550192686</v>
      </c>
      <c r="AF1364" s="9">
        <v>2171774.0462000002</v>
      </c>
      <c r="AG1364" s="9">
        <v>33508.915200000003</v>
      </c>
      <c r="AH1364" s="9">
        <v>186835.72399999999</v>
      </c>
      <c r="AI1364" s="9">
        <v>145438.19829999999</v>
      </c>
      <c r="AJ1364" s="9">
        <v>91280.689599999998</v>
      </c>
      <c r="AK1364" s="9">
        <v>80708.955117527177</v>
      </c>
      <c r="AL1364" s="9">
        <v>2754789.8536843997</v>
      </c>
      <c r="AM1364" s="9">
        <f t="shared" si="173"/>
        <v>10571.734482472821</v>
      </c>
      <c r="AN1364" s="9"/>
      <c r="AO1364" s="9"/>
      <c r="AP1364" s="9"/>
      <c r="AQ1364" s="9"/>
      <c r="AR1364" s="9"/>
      <c r="AS1364" s="9"/>
      <c r="AT1364" s="9"/>
      <c r="AU1364" s="9"/>
      <c r="AV1364" s="9">
        <f t="shared" si="169"/>
        <v>-206661.23550192686</v>
      </c>
      <c r="AW1364" s="9"/>
      <c r="AX1364" s="9"/>
      <c r="AY1364" s="9"/>
      <c r="AZ1364" s="9"/>
      <c r="BA1364" s="20">
        <v>1359</v>
      </c>
      <c r="BB1364" s="20">
        <v>2017</v>
      </c>
      <c r="BC1364" s="20">
        <v>1945</v>
      </c>
      <c r="BD1364" s="21">
        <v>140.66</v>
      </c>
      <c r="BE1364" s="9">
        <f t="shared" si="174"/>
        <v>-319979.00987594994</v>
      </c>
      <c r="BF1364" s="9">
        <v>2177201.5175000001</v>
      </c>
      <c r="BG1364" s="9">
        <v>33412.713799999998</v>
      </c>
      <c r="BH1364" s="9">
        <v>179715.32270000002</v>
      </c>
      <c r="BI1364" s="9">
        <v>120588.833228446</v>
      </c>
      <c r="BJ1364" s="9">
        <v>145894.95110000001</v>
      </c>
      <c r="BK1364" s="9">
        <v>129866.22695193967</v>
      </c>
      <c r="BL1364" s="9">
        <v>2846926.1212524567</v>
      </c>
      <c r="BM1364" s="9">
        <f t="shared" si="175"/>
        <v>16028.724148060341</v>
      </c>
      <c r="BN1364" s="9"/>
      <c r="BO1364" s="9"/>
      <c r="BP1364" s="9"/>
      <c r="BQ1364" s="9"/>
      <c r="BR1364" s="9"/>
      <c r="BS1364" s="9"/>
      <c r="BT1364" s="9"/>
      <c r="BU1364" s="9"/>
      <c r="BV1364" s="9">
        <f t="shared" si="170"/>
        <v>-319979.00987594994</v>
      </c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R1364" s="4"/>
      <c r="CS1364" s="4"/>
      <c r="CT1364" s="4"/>
      <c r="CU1364" s="4"/>
      <c r="CV1364" s="4"/>
      <c r="CW1364" s="4"/>
      <c r="CX1364" s="4"/>
      <c r="CY1364" s="4"/>
      <c r="CZ1364" s="4"/>
      <c r="DA1364" s="4"/>
      <c r="DB1364" s="4"/>
      <c r="DC1364" s="4"/>
      <c r="DD1364" s="4"/>
      <c r="DE1364" s="4"/>
      <c r="DF1364" s="4"/>
      <c r="DG1364" s="4"/>
      <c r="DH1364" s="4"/>
      <c r="DI1364" s="4"/>
      <c r="DJ1364" s="4"/>
      <c r="DK1364" s="4"/>
      <c r="DL1364" s="4"/>
      <c r="DM1364" s="4"/>
    </row>
    <row r="1365" spans="1:117">
      <c r="A1365" s="8">
        <v>1360</v>
      </c>
      <c r="B1365" s="20">
        <v>2015</v>
      </c>
      <c r="C1365" s="20">
        <v>2001</v>
      </c>
      <c r="D1365" s="21">
        <v>59.94</v>
      </c>
      <c r="E1365" s="9">
        <v>67050.0579</v>
      </c>
      <c r="F1365" s="9">
        <v>2047929.4245</v>
      </c>
      <c r="G1365" s="9">
        <v>77366.129400000005</v>
      </c>
      <c r="H1365" s="9">
        <v>379878.23479999998</v>
      </c>
      <c r="I1365" s="9">
        <v>74963.675499999998</v>
      </c>
      <c r="J1365" s="9">
        <v>71154.171900000001</v>
      </c>
      <c r="K1365" s="9">
        <v>8215.9181000000008</v>
      </c>
      <c r="L1365" s="9">
        <v>2576025.6601</v>
      </c>
      <c r="M1365" s="9">
        <f t="shared" si="171"/>
        <v>62938.253799999999</v>
      </c>
      <c r="N1365" s="9"/>
      <c r="O1365" s="9"/>
      <c r="P1365" s="9"/>
      <c r="Q1365" s="9"/>
      <c r="R1365" s="9"/>
      <c r="S1365" s="9"/>
      <c r="T1365" s="9"/>
      <c r="U1365" s="9"/>
      <c r="V1365" s="9">
        <f t="shared" si="168"/>
        <v>335612.05790000001</v>
      </c>
      <c r="W1365" s="9"/>
      <c r="X1365" s="9"/>
      <c r="Y1365" s="9"/>
      <c r="Z1365" s="9"/>
      <c r="AA1365" s="8">
        <v>1360</v>
      </c>
      <c r="AB1365" s="20">
        <v>2016</v>
      </c>
      <c r="AC1365" s="20">
        <v>1955</v>
      </c>
      <c r="AD1365" s="21">
        <v>178.01</v>
      </c>
      <c r="AE1365" s="9">
        <f t="shared" si="172"/>
        <v>137281.01919807354</v>
      </c>
      <c r="AF1365" s="9">
        <v>2194717.7096000002</v>
      </c>
      <c r="AG1365" s="9">
        <v>33508.915200000003</v>
      </c>
      <c r="AH1365" s="9">
        <v>199784.58479999998</v>
      </c>
      <c r="AI1365" s="9">
        <v>96792.393400000001</v>
      </c>
      <c r="AJ1365" s="9">
        <v>434604.89640000003</v>
      </c>
      <c r="AK1365" s="9">
        <v>41504.182617527171</v>
      </c>
      <c r="AL1365" s="9">
        <v>2780623.2975843996</v>
      </c>
      <c r="AM1365" s="9">
        <f t="shared" si="173"/>
        <v>393100.71378247289</v>
      </c>
      <c r="AN1365" s="9"/>
      <c r="AO1365" s="9"/>
      <c r="AP1365" s="9"/>
      <c r="AQ1365" s="9"/>
      <c r="AR1365" s="9"/>
      <c r="AS1365" s="9"/>
      <c r="AT1365" s="9"/>
      <c r="AU1365" s="9"/>
      <c r="AV1365" s="9">
        <f t="shared" si="169"/>
        <v>137281.01919807354</v>
      </c>
      <c r="AW1365" s="9"/>
      <c r="AX1365" s="9"/>
      <c r="AY1365" s="9"/>
      <c r="AZ1365" s="9"/>
      <c r="BA1365" s="20">
        <v>1360</v>
      </c>
      <c r="BB1365" s="20">
        <v>2017</v>
      </c>
      <c r="BC1365" s="20">
        <v>1956</v>
      </c>
      <c r="BD1365" s="21">
        <v>141.34</v>
      </c>
      <c r="BE1365" s="9">
        <f t="shared" si="174"/>
        <v>414042.84908467811</v>
      </c>
      <c r="BF1365" s="9">
        <v>2212727.5051000002</v>
      </c>
      <c r="BG1365" s="9">
        <v>33412.713799999998</v>
      </c>
      <c r="BH1365" s="9">
        <v>191851.21300000002</v>
      </c>
      <c r="BI1365" s="9">
        <v>74997.165989074099</v>
      </c>
      <c r="BJ1365" s="9">
        <v>842193.2733</v>
      </c>
      <c r="BK1365" s="9">
        <v>41210.176551939665</v>
      </c>
      <c r="BL1365" s="9">
        <v>2899928.8455524566</v>
      </c>
      <c r="BM1365" s="9">
        <f t="shared" si="175"/>
        <v>800983.09674806031</v>
      </c>
      <c r="BN1365" s="9"/>
      <c r="BO1365" s="9"/>
      <c r="BP1365" s="9"/>
      <c r="BQ1365" s="9"/>
      <c r="BR1365" s="9"/>
      <c r="BS1365" s="9"/>
      <c r="BT1365" s="9"/>
      <c r="BU1365" s="9"/>
      <c r="BV1365" s="9">
        <f t="shared" si="170"/>
        <v>414042.84908467811</v>
      </c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R1365" s="4"/>
      <c r="CS1365" s="4"/>
      <c r="CT1365" s="4"/>
      <c r="CU1365" s="4"/>
      <c r="CV1365" s="4"/>
      <c r="CW1365" s="4"/>
      <c r="CX1365" s="4"/>
      <c r="CY1365" s="4"/>
      <c r="CZ1365" s="4"/>
      <c r="DA1365" s="4"/>
      <c r="DB1365" s="4"/>
      <c r="DC1365" s="4"/>
      <c r="DD1365" s="4"/>
      <c r="DE1365" s="4"/>
      <c r="DF1365" s="4"/>
      <c r="DG1365" s="4"/>
      <c r="DH1365" s="4"/>
      <c r="DI1365" s="4"/>
      <c r="DJ1365" s="4"/>
      <c r="DK1365" s="4"/>
      <c r="DL1365" s="4"/>
      <c r="DM1365" s="4"/>
    </row>
    <row r="1366" spans="1:117">
      <c r="A1366" s="8">
        <v>1361</v>
      </c>
      <c r="B1366" s="20">
        <v>2015</v>
      </c>
      <c r="C1366" s="20">
        <v>1954</v>
      </c>
      <c r="D1366" s="21">
        <v>118.44</v>
      </c>
      <c r="E1366" s="9">
        <v>36400.584799999997</v>
      </c>
      <c r="F1366" s="9">
        <v>2077112.9110999999</v>
      </c>
      <c r="G1366" s="9">
        <v>77366.129400000005</v>
      </c>
      <c r="H1366" s="9">
        <v>379847.96380000003</v>
      </c>
      <c r="I1366" s="9">
        <v>75077.358800000002</v>
      </c>
      <c r="J1366" s="9">
        <v>21090.4483</v>
      </c>
      <c r="K1366" s="9">
        <v>25388.9257</v>
      </c>
      <c r="L1366" s="9">
        <v>2568705.3009000001</v>
      </c>
      <c r="M1366" s="9">
        <f t="shared" si="171"/>
        <v>-4298.4773999999998</v>
      </c>
      <c r="N1366" s="9"/>
      <c r="O1366" s="9"/>
      <c r="P1366" s="9"/>
      <c r="Q1366" s="9"/>
      <c r="R1366" s="9"/>
      <c r="S1366" s="9"/>
      <c r="T1366" s="9"/>
      <c r="U1366" s="9"/>
      <c r="V1366" s="9">
        <f t="shared" si="168"/>
        <v>304962.58480000001</v>
      </c>
      <c r="W1366" s="9"/>
      <c r="X1366" s="9"/>
      <c r="Y1366" s="9"/>
      <c r="Z1366" s="9"/>
      <c r="AA1366" s="8">
        <v>1361</v>
      </c>
      <c r="AB1366" s="20">
        <v>2016</v>
      </c>
      <c r="AC1366" s="20">
        <v>1991</v>
      </c>
      <c r="AD1366" s="21">
        <v>96.26</v>
      </c>
      <c r="AE1366" s="9">
        <f t="shared" si="172"/>
        <v>186073.75759807276</v>
      </c>
      <c r="AF1366" s="9">
        <v>2209978.3879999998</v>
      </c>
      <c r="AG1366" s="9">
        <v>33508.915200000003</v>
      </c>
      <c r="AH1366" s="9">
        <v>203768.03439999997</v>
      </c>
      <c r="AI1366" s="9">
        <v>81827.516099999993</v>
      </c>
      <c r="AJ1366" s="9">
        <v>466812.08480000001</v>
      </c>
      <c r="AK1366" s="9">
        <v>19598.03691752717</v>
      </c>
      <c r="AL1366" s="9">
        <v>2790223.1439843997</v>
      </c>
      <c r="AM1366" s="9">
        <f t="shared" si="173"/>
        <v>447214.04788247286</v>
      </c>
      <c r="AN1366" s="9"/>
      <c r="AO1366" s="9"/>
      <c r="AP1366" s="9"/>
      <c r="AQ1366" s="9"/>
      <c r="AR1366" s="9"/>
      <c r="AS1366" s="9"/>
      <c r="AT1366" s="9"/>
      <c r="AU1366" s="9"/>
      <c r="AV1366" s="9">
        <f t="shared" si="169"/>
        <v>186073.75759807276</v>
      </c>
      <c r="AW1366" s="9"/>
      <c r="AX1366" s="9"/>
      <c r="AY1366" s="9"/>
      <c r="AZ1366" s="9"/>
      <c r="BA1366" s="20">
        <v>1361</v>
      </c>
      <c r="BB1366" s="20">
        <v>2017</v>
      </c>
      <c r="BC1366" s="20">
        <v>1992</v>
      </c>
      <c r="BD1366" s="21">
        <v>115.81</v>
      </c>
      <c r="BE1366" s="9">
        <f t="shared" si="174"/>
        <v>-269565.43374125194</v>
      </c>
      <c r="BF1366" s="9">
        <v>2242020.9591999999</v>
      </c>
      <c r="BG1366" s="9">
        <v>33412.713799999998</v>
      </c>
      <c r="BH1366" s="9">
        <v>184388.71160000001</v>
      </c>
      <c r="BI1366" s="9">
        <v>103032.017163144</v>
      </c>
      <c r="BJ1366" s="9">
        <v>124356.3269</v>
      </c>
      <c r="BK1366" s="9">
        <v>116830.72795193967</v>
      </c>
      <c r="BL1366" s="9">
        <v>2839945.4344524564</v>
      </c>
      <c r="BM1366" s="9">
        <f t="shared" si="175"/>
        <v>7525.5989480603312</v>
      </c>
      <c r="BN1366" s="9"/>
      <c r="BO1366" s="9"/>
      <c r="BP1366" s="9"/>
      <c r="BQ1366" s="9"/>
      <c r="BR1366" s="9"/>
      <c r="BS1366" s="9"/>
      <c r="BT1366" s="9"/>
      <c r="BU1366" s="9"/>
      <c r="BV1366" s="9">
        <f t="shared" si="170"/>
        <v>-269565.43374125194</v>
      </c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R1366" s="4"/>
      <c r="CS1366" s="4"/>
      <c r="CT1366" s="4"/>
      <c r="CU1366" s="4"/>
      <c r="CV1366" s="4"/>
      <c r="CW1366" s="4"/>
      <c r="CX1366" s="4"/>
      <c r="CY1366" s="4"/>
      <c r="CZ1366" s="4"/>
      <c r="DA1366" s="4"/>
      <c r="DB1366" s="4"/>
      <c r="DC1366" s="4"/>
      <c r="DD1366" s="4"/>
      <c r="DE1366" s="4"/>
      <c r="DF1366" s="4"/>
      <c r="DG1366" s="4"/>
      <c r="DH1366" s="4"/>
      <c r="DI1366" s="4"/>
      <c r="DJ1366" s="4"/>
      <c r="DK1366" s="4"/>
      <c r="DL1366" s="4"/>
      <c r="DM1366" s="4"/>
    </row>
    <row r="1367" spans="1:117">
      <c r="A1367" s="8">
        <v>1362</v>
      </c>
      <c r="B1367" s="20">
        <v>2015</v>
      </c>
      <c r="C1367" s="20">
        <v>1981</v>
      </c>
      <c r="D1367" s="21">
        <v>104.61</v>
      </c>
      <c r="E1367" s="9">
        <v>141177.02249999999</v>
      </c>
      <c r="F1367" s="9">
        <v>2054484.9575</v>
      </c>
      <c r="G1367" s="9">
        <v>77366.129400000005</v>
      </c>
      <c r="H1367" s="9">
        <v>380004.66330000001</v>
      </c>
      <c r="I1367" s="9">
        <v>74488.871700000003</v>
      </c>
      <c r="J1367" s="9">
        <v>137266.967</v>
      </c>
      <c r="K1367" s="9">
        <v>53.9544</v>
      </c>
      <c r="L1367" s="9">
        <v>2582380.6118999999</v>
      </c>
      <c r="M1367" s="9">
        <f t="shared" si="171"/>
        <v>137213.01260000002</v>
      </c>
      <c r="N1367" s="9"/>
      <c r="O1367" s="9"/>
      <c r="P1367" s="9"/>
      <c r="Q1367" s="9"/>
      <c r="R1367" s="9"/>
      <c r="S1367" s="9"/>
      <c r="T1367" s="9"/>
      <c r="U1367" s="9"/>
      <c r="V1367" s="9">
        <f t="shared" si="168"/>
        <v>409739.02250000002</v>
      </c>
      <c r="W1367" s="9"/>
      <c r="X1367" s="9"/>
      <c r="Y1367" s="9"/>
      <c r="Z1367" s="9"/>
      <c r="AA1367" s="8">
        <v>1362</v>
      </c>
      <c r="AB1367" s="20">
        <v>2016</v>
      </c>
      <c r="AC1367" s="20">
        <v>1978</v>
      </c>
      <c r="AD1367" s="21">
        <v>107.46</v>
      </c>
      <c r="AE1367" s="9">
        <f t="shared" si="172"/>
        <v>116333.43049807334</v>
      </c>
      <c r="AF1367" s="9">
        <v>2210299.0600999999</v>
      </c>
      <c r="AG1367" s="9">
        <v>33508.915200000003</v>
      </c>
      <c r="AH1367" s="9">
        <v>204121.31509999998</v>
      </c>
      <c r="AI1367" s="9">
        <v>80500.323999999993</v>
      </c>
      <c r="AJ1367" s="9">
        <v>390984.27980000002</v>
      </c>
      <c r="AK1367" s="9">
        <v>29539.723717527169</v>
      </c>
      <c r="AL1367" s="9">
        <v>2773540.7399843996</v>
      </c>
      <c r="AM1367" s="9">
        <f t="shared" si="173"/>
        <v>361444.55608247285</v>
      </c>
      <c r="AN1367" s="9"/>
      <c r="AO1367" s="9"/>
      <c r="AP1367" s="9"/>
      <c r="AQ1367" s="9"/>
      <c r="AR1367" s="9"/>
      <c r="AS1367" s="9"/>
      <c r="AT1367" s="9"/>
      <c r="AU1367" s="9"/>
      <c r="AV1367" s="9">
        <f t="shared" si="169"/>
        <v>116333.43049807334</v>
      </c>
      <c r="AW1367" s="9"/>
      <c r="AX1367" s="9"/>
      <c r="AY1367" s="9"/>
      <c r="AZ1367" s="9"/>
      <c r="BA1367" s="20">
        <v>1362</v>
      </c>
      <c r="BB1367" s="20">
        <v>2017</v>
      </c>
      <c r="BC1367" s="20">
        <v>1979</v>
      </c>
      <c r="BD1367" s="21">
        <v>121.11</v>
      </c>
      <c r="BE1367" s="9">
        <f t="shared" si="174"/>
        <v>-157838.13372866809</v>
      </c>
      <c r="BF1367" s="9">
        <v>2201033.9580000001</v>
      </c>
      <c r="BG1367" s="9">
        <v>33412.713799999998</v>
      </c>
      <c r="BH1367" s="9">
        <v>187403.114</v>
      </c>
      <c r="BI1367" s="9">
        <v>91707.621075727904</v>
      </c>
      <c r="BJ1367" s="9">
        <v>258688.16889999999</v>
      </c>
      <c r="BK1367" s="9">
        <v>81115.125251939666</v>
      </c>
      <c r="BL1367" s="9">
        <v>2848968.5842524567</v>
      </c>
      <c r="BM1367" s="9">
        <f t="shared" si="175"/>
        <v>177573.04364806032</v>
      </c>
      <c r="BN1367" s="9"/>
      <c r="BO1367" s="9"/>
      <c r="BP1367" s="9"/>
      <c r="BQ1367" s="9"/>
      <c r="BR1367" s="9"/>
      <c r="BS1367" s="9"/>
      <c r="BT1367" s="9"/>
      <c r="BU1367" s="9"/>
      <c r="BV1367" s="9">
        <f t="shared" si="170"/>
        <v>-157838.13372866809</v>
      </c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R1367" s="4"/>
      <c r="CS1367" s="4"/>
      <c r="CT1367" s="4"/>
      <c r="CU1367" s="4"/>
      <c r="CV1367" s="4"/>
      <c r="CW1367" s="4"/>
      <c r="CX1367" s="4"/>
      <c r="CY1367" s="4"/>
      <c r="CZ1367" s="4"/>
      <c r="DA1367" s="4"/>
      <c r="DB1367" s="4"/>
      <c r="DC1367" s="4"/>
      <c r="DD1367" s="4"/>
      <c r="DE1367" s="4"/>
      <c r="DF1367" s="4"/>
      <c r="DG1367" s="4"/>
      <c r="DH1367" s="4"/>
      <c r="DI1367" s="4"/>
      <c r="DJ1367" s="4"/>
      <c r="DK1367" s="4"/>
      <c r="DL1367" s="4"/>
      <c r="DM1367" s="4"/>
    </row>
    <row r="1368" spans="1:117">
      <c r="A1368" s="8">
        <v>1363</v>
      </c>
      <c r="B1368" s="20">
        <v>2015</v>
      </c>
      <c r="C1368" s="20">
        <v>1970</v>
      </c>
      <c r="D1368" s="21">
        <v>97.15</v>
      </c>
      <c r="E1368" s="9">
        <v>25895.928500000002</v>
      </c>
      <c r="F1368" s="9">
        <v>2035543.4069000001</v>
      </c>
      <c r="G1368" s="9">
        <v>77366.129400000005</v>
      </c>
      <c r="H1368" s="9">
        <v>379799.64860000001</v>
      </c>
      <c r="I1368" s="9">
        <v>75258.807400000005</v>
      </c>
      <c r="J1368" s="9">
        <v>40987.1558</v>
      </c>
      <c r="K1368" s="9">
        <v>11594.0908</v>
      </c>
      <c r="L1368" s="9">
        <v>2571465.1286999998</v>
      </c>
      <c r="M1368" s="9">
        <f t="shared" si="171"/>
        <v>29393.065000000002</v>
      </c>
      <c r="N1368" s="9"/>
      <c r="O1368" s="9"/>
      <c r="P1368" s="9"/>
      <c r="Q1368" s="9"/>
      <c r="R1368" s="9"/>
      <c r="S1368" s="9"/>
      <c r="T1368" s="9"/>
      <c r="U1368" s="9"/>
      <c r="V1368" s="9">
        <f t="shared" si="168"/>
        <v>294457.92850000004</v>
      </c>
      <c r="W1368" s="9"/>
      <c r="X1368" s="9"/>
      <c r="Y1368" s="9"/>
      <c r="Z1368" s="9"/>
      <c r="AA1368" s="8">
        <v>1363</v>
      </c>
      <c r="AB1368" s="20">
        <v>2016</v>
      </c>
      <c r="AC1368" s="20">
        <v>1944</v>
      </c>
      <c r="AD1368" s="21">
        <v>106.97</v>
      </c>
      <c r="AE1368" s="9">
        <f t="shared" si="172"/>
        <v>-211169.63310192619</v>
      </c>
      <c r="AF1368" s="9">
        <v>2174450.8763000001</v>
      </c>
      <c r="AG1368" s="9">
        <v>33508.915200000003</v>
      </c>
      <c r="AH1368" s="9">
        <v>188406.5717</v>
      </c>
      <c r="AI1368" s="9">
        <v>139536.89540000001</v>
      </c>
      <c r="AJ1368" s="9">
        <v>84269.910799999998</v>
      </c>
      <c r="AK1368" s="9">
        <v>77746.799117527175</v>
      </c>
      <c r="AL1368" s="9">
        <v>2753596.0033843997</v>
      </c>
      <c r="AM1368" s="9">
        <f t="shared" si="173"/>
        <v>6523.1116824728233</v>
      </c>
      <c r="AN1368" s="9"/>
      <c r="AO1368" s="9"/>
      <c r="AP1368" s="9"/>
      <c r="AQ1368" s="9"/>
      <c r="AR1368" s="9"/>
      <c r="AS1368" s="9"/>
      <c r="AT1368" s="9"/>
      <c r="AU1368" s="9"/>
      <c r="AV1368" s="9">
        <f t="shared" si="169"/>
        <v>-211169.63310192619</v>
      </c>
      <c r="AW1368" s="9"/>
      <c r="AX1368" s="9"/>
      <c r="AY1368" s="9"/>
      <c r="AZ1368" s="9"/>
      <c r="BA1368" s="20">
        <v>1363</v>
      </c>
      <c r="BB1368" s="20">
        <v>2017</v>
      </c>
      <c r="BC1368" s="20">
        <v>1945</v>
      </c>
      <c r="BD1368" s="21">
        <v>140.66</v>
      </c>
      <c r="BE1368" s="9">
        <f t="shared" si="174"/>
        <v>-318836.53946567466</v>
      </c>
      <c r="BF1368" s="9">
        <v>2215374.3347</v>
      </c>
      <c r="BG1368" s="9">
        <v>33412.713799999998</v>
      </c>
      <c r="BH1368" s="9">
        <v>175497.7763</v>
      </c>
      <c r="BI1368" s="9">
        <v>136433.15663872199</v>
      </c>
      <c r="BJ1368" s="9">
        <v>154237.81529999999</v>
      </c>
      <c r="BK1368" s="9">
        <v>186327.10585193965</v>
      </c>
      <c r="BL1368" s="9">
        <v>2847465.2303524567</v>
      </c>
      <c r="BM1368" s="9">
        <f t="shared" si="175"/>
        <v>-32089.290551939659</v>
      </c>
      <c r="BN1368" s="9"/>
      <c r="BO1368" s="9"/>
      <c r="BP1368" s="9"/>
      <c r="BQ1368" s="9"/>
      <c r="BR1368" s="9"/>
      <c r="BS1368" s="9"/>
      <c r="BT1368" s="9"/>
      <c r="BU1368" s="9"/>
      <c r="BV1368" s="9">
        <f t="shared" si="170"/>
        <v>-318836.53946567466</v>
      </c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R1368" s="4"/>
      <c r="CS1368" s="4"/>
      <c r="CT1368" s="4"/>
      <c r="CU1368" s="4"/>
      <c r="CV1368" s="4"/>
      <c r="CW1368" s="4"/>
      <c r="CX1368" s="4"/>
      <c r="CY1368" s="4"/>
      <c r="CZ1368" s="4"/>
      <c r="DA1368" s="4"/>
      <c r="DB1368" s="4"/>
      <c r="DC1368" s="4"/>
      <c r="DD1368" s="4"/>
      <c r="DE1368" s="4"/>
      <c r="DF1368" s="4"/>
      <c r="DG1368" s="4"/>
      <c r="DH1368" s="4"/>
      <c r="DI1368" s="4"/>
      <c r="DJ1368" s="4"/>
      <c r="DK1368" s="4"/>
      <c r="DL1368" s="4"/>
      <c r="DM1368" s="4"/>
    </row>
    <row r="1369" spans="1:117">
      <c r="A1369" s="8">
        <v>1364</v>
      </c>
      <c r="B1369" s="20">
        <v>2015</v>
      </c>
      <c r="C1369" s="20">
        <v>1993</v>
      </c>
      <c r="D1369" s="21">
        <v>89.09</v>
      </c>
      <c r="E1369" s="9">
        <v>149448.31330000001</v>
      </c>
      <c r="F1369" s="9">
        <v>2063945.5512000001</v>
      </c>
      <c r="G1369" s="9">
        <v>77366.129400000005</v>
      </c>
      <c r="H1369" s="9">
        <v>379654.82630000002</v>
      </c>
      <c r="I1369" s="9">
        <v>75802.689400000003</v>
      </c>
      <c r="J1369" s="9">
        <v>138314.56159999999</v>
      </c>
      <c r="K1369" s="9">
        <v>3634.9029</v>
      </c>
      <c r="L1369" s="9">
        <v>2582000.5416999999</v>
      </c>
      <c r="M1369" s="9">
        <f t="shared" si="171"/>
        <v>134679.6587</v>
      </c>
      <c r="N1369" s="9"/>
      <c r="O1369" s="9"/>
      <c r="P1369" s="9"/>
      <c r="Q1369" s="9"/>
      <c r="R1369" s="9"/>
      <c r="S1369" s="9"/>
      <c r="T1369" s="9"/>
      <c r="U1369" s="9"/>
      <c r="V1369" s="9">
        <f t="shared" si="168"/>
        <v>418010.31330000004</v>
      </c>
      <c r="W1369" s="9"/>
      <c r="X1369" s="9"/>
      <c r="Y1369" s="9"/>
      <c r="Z1369" s="9"/>
      <c r="AA1369" s="8">
        <v>1364</v>
      </c>
      <c r="AB1369" s="20">
        <v>2016</v>
      </c>
      <c r="AC1369" s="20">
        <v>2006</v>
      </c>
      <c r="AD1369" s="21">
        <v>123.71</v>
      </c>
      <c r="AE1369" s="9">
        <f t="shared" si="172"/>
        <v>30848.338998073246</v>
      </c>
      <c r="AF1369" s="9">
        <v>2204999.6795999999</v>
      </c>
      <c r="AG1369" s="9">
        <v>33508.915200000003</v>
      </c>
      <c r="AH1369" s="9">
        <v>203339.3161</v>
      </c>
      <c r="AI1369" s="9">
        <v>83438.109200000006</v>
      </c>
      <c r="AJ1369" s="9">
        <v>322528.49359999999</v>
      </c>
      <c r="AK1369" s="9">
        <v>32427.93971752717</v>
      </c>
      <c r="AL1369" s="9">
        <v>2784538.2349843998</v>
      </c>
      <c r="AM1369" s="9">
        <f t="shared" si="173"/>
        <v>290100.5538824728</v>
      </c>
      <c r="AN1369" s="9"/>
      <c r="AO1369" s="9"/>
      <c r="AP1369" s="9"/>
      <c r="AQ1369" s="9"/>
      <c r="AR1369" s="9"/>
      <c r="AS1369" s="9"/>
      <c r="AT1369" s="9"/>
      <c r="AU1369" s="9"/>
      <c r="AV1369" s="9">
        <f t="shared" si="169"/>
        <v>30848.338998073246</v>
      </c>
      <c r="AW1369" s="9"/>
      <c r="AX1369" s="9"/>
      <c r="AY1369" s="9"/>
      <c r="AZ1369" s="9"/>
      <c r="BA1369" s="20">
        <v>1364</v>
      </c>
      <c r="BB1369" s="20">
        <v>2017</v>
      </c>
      <c r="BC1369" s="20">
        <v>2007</v>
      </c>
      <c r="BD1369" s="21">
        <v>128.85</v>
      </c>
      <c r="BE1369" s="9">
        <f t="shared" si="174"/>
        <v>-104282.61232474307</v>
      </c>
      <c r="BF1369" s="9">
        <v>2253728.5145</v>
      </c>
      <c r="BG1369" s="9">
        <v>33412.713799999998</v>
      </c>
      <c r="BH1369" s="9">
        <v>190708.0963</v>
      </c>
      <c r="BI1369" s="9">
        <v>79291.584579653107</v>
      </c>
      <c r="BJ1369" s="9">
        <v>252130.94079999998</v>
      </c>
      <c r="BK1369" s="9">
        <v>63917.146251939659</v>
      </c>
      <c r="BL1369" s="9">
        <v>2849637.3160524564</v>
      </c>
      <c r="BM1369" s="9">
        <f t="shared" si="175"/>
        <v>188213.79454806034</v>
      </c>
      <c r="BN1369" s="9"/>
      <c r="BO1369" s="9"/>
      <c r="BP1369" s="9"/>
      <c r="BQ1369" s="9"/>
      <c r="BR1369" s="9"/>
      <c r="BS1369" s="9"/>
      <c r="BT1369" s="9"/>
      <c r="BU1369" s="9"/>
      <c r="BV1369" s="9">
        <f t="shared" si="170"/>
        <v>-104282.61232474307</v>
      </c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R1369" s="4"/>
      <c r="CS1369" s="4"/>
      <c r="CT1369" s="4"/>
      <c r="CU1369" s="4"/>
      <c r="CV1369" s="4"/>
      <c r="CW1369" s="4"/>
      <c r="CX1369" s="4"/>
      <c r="CY1369" s="4"/>
      <c r="CZ1369" s="4"/>
      <c r="DA1369" s="4"/>
      <c r="DB1369" s="4"/>
      <c r="DC1369" s="4"/>
      <c r="DD1369" s="4"/>
      <c r="DE1369" s="4"/>
      <c r="DF1369" s="4"/>
      <c r="DG1369" s="4"/>
      <c r="DH1369" s="4"/>
      <c r="DI1369" s="4"/>
      <c r="DJ1369" s="4"/>
      <c r="DK1369" s="4"/>
      <c r="DL1369" s="4"/>
      <c r="DM1369" s="4"/>
    </row>
    <row r="1370" spans="1:117">
      <c r="A1370" s="8">
        <v>1365</v>
      </c>
      <c r="B1370" s="20">
        <v>2015</v>
      </c>
      <c r="C1370" s="20">
        <v>1986</v>
      </c>
      <c r="D1370" s="21">
        <v>112.57</v>
      </c>
      <c r="E1370" s="9">
        <v>84699.286099999998</v>
      </c>
      <c r="F1370" s="9">
        <v>2033816.9508</v>
      </c>
      <c r="G1370" s="9">
        <v>77366.129400000005</v>
      </c>
      <c r="H1370" s="9">
        <v>380618.14909999998</v>
      </c>
      <c r="I1370" s="9">
        <v>72184.9179</v>
      </c>
      <c r="J1370" s="9">
        <v>97227.380799999999</v>
      </c>
      <c r="K1370" s="9">
        <v>0</v>
      </c>
      <c r="L1370" s="9">
        <v>2576514.2418999998</v>
      </c>
      <c r="M1370" s="9">
        <f t="shared" si="171"/>
        <v>97227.380799999999</v>
      </c>
      <c r="N1370" s="9"/>
      <c r="O1370" s="9"/>
      <c r="P1370" s="9"/>
      <c r="Q1370" s="9"/>
      <c r="R1370" s="9"/>
      <c r="S1370" s="9"/>
      <c r="T1370" s="9"/>
      <c r="U1370" s="9"/>
      <c r="V1370" s="9">
        <f t="shared" si="168"/>
        <v>353261.28610000003</v>
      </c>
      <c r="W1370" s="9"/>
      <c r="X1370" s="9"/>
      <c r="Y1370" s="9"/>
      <c r="Z1370" s="9"/>
      <c r="AA1370" s="8">
        <v>1365</v>
      </c>
      <c r="AB1370" s="20">
        <v>2016</v>
      </c>
      <c r="AC1370" s="20">
        <v>1944</v>
      </c>
      <c r="AD1370" s="21">
        <v>106.97</v>
      </c>
      <c r="AE1370" s="9">
        <f t="shared" si="172"/>
        <v>-219160.58600192657</v>
      </c>
      <c r="AF1370" s="9">
        <v>2172157.3492000001</v>
      </c>
      <c r="AG1370" s="9">
        <v>33508.915200000003</v>
      </c>
      <c r="AH1370" s="9">
        <v>189946.30649999998</v>
      </c>
      <c r="AI1370" s="9">
        <v>133752.47630000001</v>
      </c>
      <c r="AJ1370" s="9">
        <v>78538.9326</v>
      </c>
      <c r="AK1370" s="9">
        <v>72448.990617527175</v>
      </c>
      <c r="AL1370" s="9">
        <v>2754615.5751843997</v>
      </c>
      <c r="AM1370" s="9">
        <f t="shared" si="173"/>
        <v>6089.9419824728247</v>
      </c>
      <c r="AN1370" s="9"/>
      <c r="AO1370" s="9"/>
      <c r="AP1370" s="9"/>
      <c r="AQ1370" s="9"/>
      <c r="AR1370" s="9"/>
      <c r="AS1370" s="9"/>
      <c r="AT1370" s="9"/>
      <c r="AU1370" s="9"/>
      <c r="AV1370" s="9">
        <f t="shared" si="169"/>
        <v>-219160.58600192657</v>
      </c>
      <c r="AW1370" s="9"/>
      <c r="AX1370" s="9"/>
      <c r="AY1370" s="9"/>
      <c r="AZ1370" s="9"/>
      <c r="BA1370" s="20">
        <v>1365</v>
      </c>
      <c r="BB1370" s="20">
        <v>2017</v>
      </c>
      <c r="BC1370" s="20">
        <v>1945</v>
      </c>
      <c r="BD1370" s="21">
        <v>140.66</v>
      </c>
      <c r="BE1370" s="9">
        <f t="shared" si="174"/>
        <v>-304086.41584391566</v>
      </c>
      <c r="BF1370" s="9">
        <v>2193229.0632000002</v>
      </c>
      <c r="BG1370" s="9">
        <v>33412.713799999998</v>
      </c>
      <c r="BH1370" s="9">
        <v>177677.14730000001</v>
      </c>
      <c r="BI1370" s="9">
        <v>128245.77576048</v>
      </c>
      <c r="BJ1370" s="9">
        <v>165195.42069999999</v>
      </c>
      <c r="BK1370" s="9">
        <v>153292.39255193964</v>
      </c>
      <c r="BL1370" s="9">
        <v>2848554.1440524566</v>
      </c>
      <c r="BM1370" s="9">
        <f t="shared" si="175"/>
        <v>11903.028148060344</v>
      </c>
      <c r="BN1370" s="9"/>
      <c r="BO1370" s="9"/>
      <c r="BP1370" s="9"/>
      <c r="BQ1370" s="9"/>
      <c r="BR1370" s="9"/>
      <c r="BS1370" s="9"/>
      <c r="BT1370" s="9"/>
      <c r="BU1370" s="9"/>
      <c r="BV1370" s="9">
        <f t="shared" si="170"/>
        <v>-304086.41584391566</v>
      </c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R1370" s="4"/>
      <c r="CS1370" s="4"/>
      <c r="CT1370" s="4"/>
      <c r="CU1370" s="4"/>
      <c r="CV1370" s="4"/>
      <c r="CW1370" s="4"/>
      <c r="CX1370" s="4"/>
      <c r="CY1370" s="4"/>
      <c r="CZ1370" s="4"/>
      <c r="DA1370" s="4"/>
      <c r="DB1370" s="4"/>
      <c r="DC1370" s="4"/>
      <c r="DD1370" s="4"/>
      <c r="DE1370" s="4"/>
      <c r="DF1370" s="4"/>
      <c r="DG1370" s="4"/>
      <c r="DH1370" s="4"/>
      <c r="DI1370" s="4"/>
      <c r="DJ1370" s="4"/>
      <c r="DK1370" s="4"/>
      <c r="DL1370" s="4"/>
      <c r="DM1370" s="4"/>
    </row>
    <row r="1371" spans="1:117">
      <c r="A1371" s="8">
        <v>1366</v>
      </c>
      <c r="B1371" s="20">
        <v>2015</v>
      </c>
      <c r="C1371" s="20">
        <v>1999</v>
      </c>
      <c r="D1371" s="21">
        <v>126.03</v>
      </c>
      <c r="E1371" s="9">
        <v>43257.295899999997</v>
      </c>
      <c r="F1371" s="9">
        <v>2037693.0952999999</v>
      </c>
      <c r="G1371" s="9">
        <v>77366.129400000005</v>
      </c>
      <c r="H1371" s="9">
        <v>380565.22730000003</v>
      </c>
      <c r="I1371" s="9">
        <v>72383.666200000007</v>
      </c>
      <c r="J1371" s="9">
        <v>55609.218399999998</v>
      </c>
      <c r="K1371" s="9">
        <v>8244.3737999999994</v>
      </c>
      <c r="L1371" s="9">
        <v>2572115.6669999999</v>
      </c>
      <c r="M1371" s="9">
        <f t="shared" si="171"/>
        <v>47364.844599999997</v>
      </c>
      <c r="N1371" s="9"/>
      <c r="O1371" s="9"/>
      <c r="P1371" s="9"/>
      <c r="Q1371" s="9"/>
      <c r="R1371" s="9"/>
      <c r="S1371" s="9"/>
      <c r="T1371" s="9"/>
      <c r="U1371" s="9"/>
      <c r="V1371" s="9">
        <f t="shared" si="168"/>
        <v>311819.29590000003</v>
      </c>
      <c r="W1371" s="9"/>
      <c r="X1371" s="9"/>
      <c r="Y1371" s="9"/>
      <c r="Z1371" s="9"/>
      <c r="AA1371" s="8">
        <v>1366</v>
      </c>
      <c r="AB1371" s="20">
        <v>2016</v>
      </c>
      <c r="AC1371" s="20">
        <v>1984</v>
      </c>
      <c r="AD1371" s="21">
        <v>117.76</v>
      </c>
      <c r="AE1371" s="9">
        <f t="shared" si="172"/>
        <v>68897.190298073459</v>
      </c>
      <c r="AF1371" s="9">
        <v>2137553.2754000002</v>
      </c>
      <c r="AG1371" s="9">
        <v>33508.915200000003</v>
      </c>
      <c r="AH1371" s="9">
        <v>205515.89809999999</v>
      </c>
      <c r="AI1371" s="9">
        <v>75261.205799999996</v>
      </c>
      <c r="AJ1371" s="9">
        <v>426680.42730000004</v>
      </c>
      <c r="AK1371" s="9">
        <v>8936.3475175271706</v>
      </c>
      <c r="AL1371" s="9">
        <v>2800686.1839843998</v>
      </c>
      <c r="AM1371" s="9">
        <f t="shared" si="173"/>
        <v>417744.07978247287</v>
      </c>
      <c r="AN1371" s="9"/>
      <c r="AO1371" s="9"/>
      <c r="AP1371" s="9"/>
      <c r="AQ1371" s="9"/>
      <c r="AR1371" s="9"/>
      <c r="AS1371" s="9"/>
      <c r="AT1371" s="9"/>
      <c r="AU1371" s="9"/>
      <c r="AV1371" s="9">
        <f t="shared" si="169"/>
        <v>68897.190298073459</v>
      </c>
      <c r="AW1371" s="9"/>
      <c r="AX1371" s="9"/>
      <c r="AY1371" s="9"/>
      <c r="AZ1371" s="9"/>
      <c r="BA1371" s="20">
        <v>1366</v>
      </c>
      <c r="BB1371" s="20">
        <v>2017</v>
      </c>
      <c r="BC1371" s="20">
        <v>1985</v>
      </c>
      <c r="BD1371" s="21">
        <v>142.93</v>
      </c>
      <c r="BE1371" s="9">
        <f t="shared" si="174"/>
        <v>-155240.14333746862</v>
      </c>
      <c r="BF1371" s="9">
        <v>2154247.3138000001</v>
      </c>
      <c r="BG1371" s="9">
        <v>33412.713799999998</v>
      </c>
      <c r="BH1371" s="9">
        <v>189495.69950000002</v>
      </c>
      <c r="BI1371" s="9">
        <v>83846.272566927393</v>
      </c>
      <c r="BJ1371" s="9">
        <v>291507.64620000002</v>
      </c>
      <c r="BK1371" s="9">
        <v>55029.420851939663</v>
      </c>
      <c r="BL1371" s="9">
        <v>2852720.3683524565</v>
      </c>
      <c r="BM1371" s="9">
        <f t="shared" si="175"/>
        <v>236478.22534806037</v>
      </c>
      <c r="BN1371" s="9"/>
      <c r="BO1371" s="9"/>
      <c r="BP1371" s="9"/>
      <c r="BQ1371" s="9"/>
      <c r="BR1371" s="9"/>
      <c r="BS1371" s="9"/>
      <c r="BT1371" s="9"/>
      <c r="BU1371" s="9"/>
      <c r="BV1371" s="9">
        <f t="shared" si="170"/>
        <v>-155240.14333746862</v>
      </c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R1371" s="4"/>
      <c r="CS1371" s="4"/>
      <c r="CT1371" s="4"/>
      <c r="CU1371" s="4"/>
      <c r="CV1371" s="4"/>
      <c r="CW1371" s="4"/>
      <c r="CX1371" s="4"/>
      <c r="CY1371" s="4"/>
      <c r="CZ1371" s="4"/>
      <c r="DA1371" s="4"/>
      <c r="DB1371" s="4"/>
      <c r="DC1371" s="4"/>
      <c r="DD1371" s="4"/>
      <c r="DE1371" s="4"/>
      <c r="DF1371" s="4"/>
      <c r="DG1371" s="4"/>
      <c r="DH1371" s="4"/>
      <c r="DI1371" s="4"/>
      <c r="DJ1371" s="4"/>
      <c r="DK1371" s="4"/>
      <c r="DL1371" s="4"/>
      <c r="DM1371" s="4"/>
    </row>
    <row r="1372" spans="1:117">
      <c r="A1372" s="8">
        <v>1367</v>
      </c>
      <c r="B1372" s="20">
        <v>2015</v>
      </c>
      <c r="C1372" s="20">
        <v>1976</v>
      </c>
      <c r="D1372" s="21">
        <v>122.07</v>
      </c>
      <c r="E1372" s="9">
        <v>71230.1302</v>
      </c>
      <c r="F1372" s="9">
        <v>2045259.3337999999</v>
      </c>
      <c r="G1372" s="9">
        <v>77366.129400000005</v>
      </c>
      <c r="H1372" s="9">
        <v>381260.38530000002</v>
      </c>
      <c r="I1372" s="9">
        <v>69772.991599999994</v>
      </c>
      <c r="J1372" s="9">
        <v>73896.845100000006</v>
      </c>
      <c r="K1372" s="9">
        <v>2539.5502999999999</v>
      </c>
      <c r="L1372" s="9">
        <v>2573786.0046999999</v>
      </c>
      <c r="M1372" s="9">
        <f t="shared" si="171"/>
        <v>71357.294800000003</v>
      </c>
      <c r="N1372" s="9"/>
      <c r="O1372" s="9"/>
      <c r="P1372" s="9"/>
      <c r="Q1372" s="9"/>
      <c r="R1372" s="9"/>
      <c r="S1372" s="9"/>
      <c r="T1372" s="9"/>
      <c r="U1372" s="9"/>
      <c r="V1372" s="9">
        <f t="shared" si="168"/>
        <v>339792.13020000001</v>
      </c>
      <c r="W1372" s="9"/>
      <c r="X1372" s="9"/>
      <c r="Y1372" s="9"/>
      <c r="Z1372" s="9"/>
      <c r="AA1372" s="8">
        <v>1367</v>
      </c>
      <c r="AB1372" s="20">
        <v>2016</v>
      </c>
      <c r="AC1372" s="20">
        <v>1981</v>
      </c>
      <c r="AD1372" s="21">
        <v>167.58</v>
      </c>
      <c r="AE1372" s="9">
        <f t="shared" si="172"/>
        <v>93797.985398073215</v>
      </c>
      <c r="AF1372" s="9">
        <v>2153568.4156999998</v>
      </c>
      <c r="AG1372" s="9">
        <v>33508.915200000003</v>
      </c>
      <c r="AH1372" s="9">
        <v>204012.30009999999</v>
      </c>
      <c r="AI1372" s="9">
        <v>80909.867700000003</v>
      </c>
      <c r="AJ1372" s="9">
        <v>424502.97600000002</v>
      </c>
      <c r="AK1372" s="9">
        <v>11731.620517527172</v>
      </c>
      <c r="AL1372" s="9">
        <v>2790972.8687843997</v>
      </c>
      <c r="AM1372" s="9">
        <f t="shared" si="173"/>
        <v>412771.35548247286</v>
      </c>
      <c r="AN1372" s="9"/>
      <c r="AO1372" s="9"/>
      <c r="AP1372" s="9"/>
      <c r="AQ1372" s="9"/>
      <c r="AR1372" s="9"/>
      <c r="AS1372" s="9"/>
      <c r="AT1372" s="9"/>
      <c r="AU1372" s="9"/>
      <c r="AV1372" s="9">
        <f t="shared" si="169"/>
        <v>93797.985398073215</v>
      </c>
      <c r="AW1372" s="9"/>
      <c r="AX1372" s="9"/>
      <c r="AY1372" s="9"/>
      <c r="AZ1372" s="9"/>
      <c r="BA1372" s="20">
        <v>1367</v>
      </c>
      <c r="BB1372" s="20">
        <v>2017</v>
      </c>
      <c r="BC1372" s="20">
        <v>1982</v>
      </c>
      <c r="BD1372" s="21">
        <v>156.35</v>
      </c>
      <c r="BE1372" s="9">
        <f t="shared" si="174"/>
        <v>71715.994470924139</v>
      </c>
      <c r="BF1372" s="9">
        <v>2192893.5099999998</v>
      </c>
      <c r="BG1372" s="9">
        <v>33412.713799999998</v>
      </c>
      <c r="BH1372" s="9">
        <v>192173.42300000001</v>
      </c>
      <c r="BI1372" s="9">
        <v>73786.699075320503</v>
      </c>
      <c r="BJ1372" s="9">
        <v>508751.03880000004</v>
      </c>
      <c r="BK1372" s="9">
        <v>39395.274051939661</v>
      </c>
      <c r="BL1372" s="9">
        <v>2889906.1161524565</v>
      </c>
      <c r="BM1372" s="9">
        <f t="shared" si="175"/>
        <v>469355.76474806038</v>
      </c>
      <c r="BN1372" s="9"/>
      <c r="BO1372" s="9"/>
      <c r="BP1372" s="9"/>
      <c r="BQ1372" s="9"/>
      <c r="BR1372" s="9"/>
      <c r="BS1372" s="9"/>
      <c r="BT1372" s="9"/>
      <c r="BU1372" s="9"/>
      <c r="BV1372" s="9">
        <f t="shared" si="170"/>
        <v>71715.994470924139</v>
      </c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R1372" s="4"/>
      <c r="CS1372" s="4"/>
      <c r="CT1372" s="4"/>
      <c r="CU1372" s="4"/>
      <c r="CV1372" s="4"/>
      <c r="CW1372" s="4"/>
      <c r="CX1372" s="4"/>
      <c r="CY1372" s="4"/>
      <c r="CZ1372" s="4"/>
      <c r="DA1372" s="4"/>
      <c r="DB1372" s="4"/>
      <c r="DC1372" s="4"/>
      <c r="DD1372" s="4"/>
      <c r="DE1372" s="4"/>
      <c r="DF1372" s="4"/>
      <c r="DG1372" s="4"/>
      <c r="DH1372" s="4"/>
      <c r="DI1372" s="4"/>
      <c r="DJ1372" s="4"/>
      <c r="DK1372" s="4"/>
      <c r="DL1372" s="4"/>
      <c r="DM1372" s="4"/>
    </row>
    <row r="1373" spans="1:117">
      <c r="A1373" s="8">
        <v>1368</v>
      </c>
      <c r="B1373" s="20">
        <v>2015</v>
      </c>
      <c r="C1373" s="20">
        <v>1956</v>
      </c>
      <c r="D1373" s="21">
        <v>140.97999999999999</v>
      </c>
      <c r="E1373" s="9">
        <v>36985.117700000003</v>
      </c>
      <c r="F1373" s="9">
        <v>2050626.3877000001</v>
      </c>
      <c r="G1373" s="9">
        <v>77366.129400000005</v>
      </c>
      <c r="H1373" s="9">
        <v>380275.98959999997</v>
      </c>
      <c r="I1373" s="9">
        <v>73469.902300000002</v>
      </c>
      <c r="J1373" s="9">
        <v>32208.8567</v>
      </c>
      <c r="K1373" s="9">
        <v>5117.3071</v>
      </c>
      <c r="L1373" s="9">
        <v>2571844.8409000002</v>
      </c>
      <c r="M1373" s="9">
        <f t="shared" si="171"/>
        <v>27091.549599999998</v>
      </c>
      <c r="N1373" s="9"/>
      <c r="O1373" s="9"/>
      <c r="P1373" s="9"/>
      <c r="Q1373" s="9"/>
      <c r="R1373" s="9"/>
      <c r="S1373" s="9"/>
      <c r="T1373" s="9"/>
      <c r="U1373" s="9"/>
      <c r="V1373" s="9">
        <f t="shared" si="168"/>
        <v>305547.1177</v>
      </c>
      <c r="W1373" s="9"/>
      <c r="X1373" s="9"/>
      <c r="Y1373" s="9"/>
      <c r="Z1373" s="9"/>
      <c r="AA1373" s="8">
        <v>1368</v>
      </c>
      <c r="AB1373" s="20">
        <v>2016</v>
      </c>
      <c r="AC1373" s="20">
        <v>1950</v>
      </c>
      <c r="AD1373" s="21">
        <v>163.12</v>
      </c>
      <c r="AE1373" s="9">
        <f t="shared" si="172"/>
        <v>100194.15049807308</v>
      </c>
      <c r="AF1373" s="9">
        <v>2201855.1919999998</v>
      </c>
      <c r="AG1373" s="9">
        <v>33508.915200000003</v>
      </c>
      <c r="AH1373" s="9">
        <v>203270.50769999999</v>
      </c>
      <c r="AI1373" s="9">
        <v>83696.606</v>
      </c>
      <c r="AJ1373" s="9">
        <v>402735.33780000004</v>
      </c>
      <c r="AK1373" s="9">
        <v>26432.05821752717</v>
      </c>
      <c r="AL1373" s="9">
        <v>2798440.3499843995</v>
      </c>
      <c r="AM1373" s="9">
        <f t="shared" si="173"/>
        <v>376303.27958247287</v>
      </c>
      <c r="AN1373" s="9"/>
      <c r="AO1373" s="9"/>
      <c r="AP1373" s="9"/>
      <c r="AQ1373" s="9"/>
      <c r="AR1373" s="9"/>
      <c r="AS1373" s="9"/>
      <c r="AT1373" s="9"/>
      <c r="AU1373" s="9"/>
      <c r="AV1373" s="9">
        <f t="shared" si="169"/>
        <v>100194.15049807308</v>
      </c>
      <c r="AW1373" s="9"/>
      <c r="AX1373" s="9"/>
      <c r="AY1373" s="9"/>
      <c r="AZ1373" s="9"/>
      <c r="BA1373" s="20">
        <v>1368</v>
      </c>
      <c r="BB1373" s="20">
        <v>2017</v>
      </c>
      <c r="BC1373" s="20">
        <v>1951</v>
      </c>
      <c r="BD1373" s="21">
        <v>145.72999999999999</v>
      </c>
      <c r="BE1373" s="9">
        <f t="shared" si="174"/>
        <v>251027.96447434183</v>
      </c>
      <c r="BF1373" s="9">
        <v>2230041.5106000002</v>
      </c>
      <c r="BG1373" s="9">
        <v>33412.713799999998</v>
      </c>
      <c r="BH1373" s="9">
        <v>192556.66820000001</v>
      </c>
      <c r="BI1373" s="9">
        <v>72346.937678737406</v>
      </c>
      <c r="BJ1373" s="9">
        <v>652647.13560000004</v>
      </c>
      <c r="BK1373" s="9">
        <v>41309.881151939662</v>
      </c>
      <c r="BL1373" s="9">
        <v>2888667.1202524565</v>
      </c>
      <c r="BM1373" s="9">
        <f t="shared" si="175"/>
        <v>611337.25444806041</v>
      </c>
      <c r="BN1373" s="9"/>
      <c r="BO1373" s="9"/>
      <c r="BP1373" s="9"/>
      <c r="BQ1373" s="9"/>
      <c r="BR1373" s="9"/>
      <c r="BS1373" s="9"/>
      <c r="BT1373" s="9"/>
      <c r="BU1373" s="9"/>
      <c r="BV1373" s="9">
        <f t="shared" si="170"/>
        <v>251027.96447434183</v>
      </c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R1373" s="4"/>
      <c r="CS1373" s="4"/>
      <c r="CT1373" s="4"/>
      <c r="CU1373" s="4"/>
      <c r="CV1373" s="4"/>
      <c r="CW1373" s="4"/>
      <c r="CX1373" s="4"/>
      <c r="CY1373" s="4"/>
      <c r="CZ1373" s="4"/>
      <c r="DA1373" s="4"/>
      <c r="DB1373" s="4"/>
      <c r="DC1373" s="4"/>
      <c r="DD1373" s="4"/>
      <c r="DE1373" s="4"/>
      <c r="DF1373" s="4"/>
      <c r="DG1373" s="4"/>
      <c r="DH1373" s="4"/>
      <c r="DI1373" s="4"/>
      <c r="DJ1373" s="4"/>
      <c r="DK1373" s="4"/>
      <c r="DL1373" s="4"/>
      <c r="DM1373" s="4"/>
    </row>
    <row r="1374" spans="1:117">
      <c r="A1374" s="8">
        <v>1369</v>
      </c>
      <c r="B1374" s="20">
        <v>2015</v>
      </c>
      <c r="C1374" s="20">
        <v>1994</v>
      </c>
      <c r="D1374" s="21">
        <v>76.42</v>
      </c>
      <c r="E1374" s="9">
        <v>51580.071900000003</v>
      </c>
      <c r="F1374" s="9">
        <v>2057797.1740999999</v>
      </c>
      <c r="G1374" s="9">
        <v>77366.129400000005</v>
      </c>
      <c r="H1374" s="9">
        <v>380111.49939999997</v>
      </c>
      <c r="I1374" s="9">
        <v>74087.647500000006</v>
      </c>
      <c r="J1374" s="9">
        <v>46628.256800000003</v>
      </c>
      <c r="K1374" s="9">
        <v>9431.2329000000009</v>
      </c>
      <c r="L1374" s="9">
        <v>2574979.4023000002</v>
      </c>
      <c r="M1374" s="9">
        <f t="shared" si="171"/>
        <v>37197.0239</v>
      </c>
      <c r="N1374" s="9"/>
      <c r="O1374" s="9"/>
      <c r="P1374" s="9"/>
      <c r="Q1374" s="9"/>
      <c r="R1374" s="9"/>
      <c r="S1374" s="9"/>
      <c r="T1374" s="9"/>
      <c r="U1374" s="9"/>
      <c r="V1374" s="9">
        <f t="shared" si="168"/>
        <v>320142.07190000004</v>
      </c>
      <c r="W1374" s="9"/>
      <c r="X1374" s="9"/>
      <c r="Y1374" s="9"/>
      <c r="Z1374" s="9"/>
      <c r="AA1374" s="8">
        <v>1369</v>
      </c>
      <c r="AB1374" s="20">
        <v>2016</v>
      </c>
      <c r="AC1374" s="20">
        <v>1975</v>
      </c>
      <c r="AD1374" s="21">
        <v>170.14</v>
      </c>
      <c r="AE1374" s="9">
        <f t="shared" si="172"/>
        <v>86452.873798073269</v>
      </c>
      <c r="AF1374" s="9">
        <v>2191768.6719</v>
      </c>
      <c r="AG1374" s="9">
        <v>33508.915200000003</v>
      </c>
      <c r="AH1374" s="9">
        <v>203257.49789999999</v>
      </c>
      <c r="AI1374" s="9">
        <v>83745.481</v>
      </c>
      <c r="AJ1374" s="9">
        <v>382666.6373</v>
      </c>
      <c r="AK1374" s="9">
        <v>23058.160217527169</v>
      </c>
      <c r="AL1374" s="9">
        <v>2785436.1692843996</v>
      </c>
      <c r="AM1374" s="9">
        <f t="shared" si="173"/>
        <v>359608.47708247282</v>
      </c>
      <c r="AN1374" s="9"/>
      <c r="AO1374" s="9"/>
      <c r="AP1374" s="9"/>
      <c r="AQ1374" s="9"/>
      <c r="AR1374" s="9"/>
      <c r="AS1374" s="9"/>
      <c r="AT1374" s="9"/>
      <c r="AU1374" s="9"/>
      <c r="AV1374" s="9">
        <f t="shared" si="169"/>
        <v>86452.873798073269</v>
      </c>
      <c r="AW1374" s="9"/>
      <c r="AX1374" s="9"/>
      <c r="AY1374" s="9"/>
      <c r="AZ1374" s="9"/>
      <c r="BA1374" s="20">
        <v>1369</v>
      </c>
      <c r="BB1374" s="20">
        <v>2017</v>
      </c>
      <c r="BC1374" s="20">
        <v>1976</v>
      </c>
      <c r="BD1374" s="21">
        <v>78.040000000000006</v>
      </c>
      <c r="BE1374" s="9">
        <f t="shared" si="174"/>
        <v>387843.12257553404</v>
      </c>
      <c r="BF1374" s="9">
        <v>2211407.7943000002</v>
      </c>
      <c r="BG1374" s="9">
        <v>33412.713799999998</v>
      </c>
      <c r="BH1374" s="9">
        <v>193614.7965</v>
      </c>
      <c r="BI1374" s="9">
        <v>68371.799979930001</v>
      </c>
      <c r="BJ1374" s="9">
        <v>826221.08310000005</v>
      </c>
      <c r="BK1374" s="9">
        <v>38662.738851939663</v>
      </c>
      <c r="BL1374" s="9">
        <v>2906522.3262524563</v>
      </c>
      <c r="BM1374" s="9">
        <f t="shared" si="175"/>
        <v>787558.34424806037</v>
      </c>
      <c r="BN1374" s="9"/>
      <c r="BO1374" s="9"/>
      <c r="BP1374" s="9"/>
      <c r="BQ1374" s="9"/>
      <c r="BR1374" s="9"/>
      <c r="BS1374" s="9"/>
      <c r="BT1374" s="9"/>
      <c r="BU1374" s="9"/>
      <c r="BV1374" s="9">
        <f t="shared" si="170"/>
        <v>387843.12257553404</v>
      </c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R1374" s="4"/>
      <c r="CS1374" s="4"/>
      <c r="CT1374" s="4"/>
      <c r="CU1374" s="4"/>
      <c r="CV1374" s="4"/>
      <c r="CW1374" s="4"/>
      <c r="CX1374" s="4"/>
      <c r="CY1374" s="4"/>
      <c r="CZ1374" s="4"/>
      <c r="DA1374" s="4"/>
      <c r="DB1374" s="4"/>
      <c r="DC1374" s="4"/>
      <c r="DD1374" s="4"/>
      <c r="DE1374" s="4"/>
      <c r="DF1374" s="4"/>
      <c r="DG1374" s="4"/>
      <c r="DH1374" s="4"/>
      <c r="DI1374" s="4"/>
      <c r="DJ1374" s="4"/>
      <c r="DK1374" s="4"/>
      <c r="DL1374" s="4"/>
      <c r="DM1374" s="4"/>
    </row>
    <row r="1375" spans="1:117">
      <c r="A1375" s="8">
        <v>1370</v>
      </c>
      <c r="B1375" s="20">
        <v>2015</v>
      </c>
      <c r="C1375" s="20">
        <v>1954</v>
      </c>
      <c r="D1375" s="21">
        <v>118.44</v>
      </c>
      <c r="E1375" s="9">
        <v>32975.199999999997</v>
      </c>
      <c r="F1375" s="9">
        <v>2050022.5423000001</v>
      </c>
      <c r="G1375" s="9">
        <v>77366.129400000005</v>
      </c>
      <c r="H1375" s="9">
        <v>380137.21139999997</v>
      </c>
      <c r="I1375" s="9">
        <v>73991.085699999996</v>
      </c>
      <c r="J1375" s="9">
        <v>34445.599000000002</v>
      </c>
      <c r="K1375" s="9">
        <v>11762.6543</v>
      </c>
      <c r="L1375" s="9">
        <v>2571224.7133999998</v>
      </c>
      <c r="M1375" s="9">
        <f t="shared" si="171"/>
        <v>22682.9447</v>
      </c>
      <c r="N1375" s="9"/>
      <c r="O1375" s="9"/>
      <c r="P1375" s="9"/>
      <c r="Q1375" s="9"/>
      <c r="R1375" s="9"/>
      <c r="S1375" s="9"/>
      <c r="T1375" s="9"/>
      <c r="U1375" s="9"/>
      <c r="V1375" s="9">
        <f t="shared" si="168"/>
        <v>301537.2</v>
      </c>
      <c r="W1375" s="9"/>
      <c r="X1375" s="9"/>
      <c r="Y1375" s="9"/>
      <c r="Z1375" s="9"/>
      <c r="AA1375" s="8">
        <v>1370</v>
      </c>
      <c r="AB1375" s="20">
        <v>2016</v>
      </c>
      <c r="AC1375" s="20">
        <v>1992</v>
      </c>
      <c r="AD1375" s="21">
        <v>115.81</v>
      </c>
      <c r="AE1375" s="9">
        <f t="shared" si="172"/>
        <v>-173339.8592019272</v>
      </c>
      <c r="AF1375" s="9">
        <v>2173437.8462999999</v>
      </c>
      <c r="AG1375" s="9">
        <v>33508.915200000003</v>
      </c>
      <c r="AH1375" s="9">
        <v>198553.723</v>
      </c>
      <c r="AI1375" s="9">
        <v>101416.4497</v>
      </c>
      <c r="AJ1375" s="9">
        <v>138365.7199</v>
      </c>
      <c r="AK1375" s="9">
        <v>59463.175917527173</v>
      </c>
      <c r="AL1375" s="9">
        <v>2759159.3373844</v>
      </c>
      <c r="AM1375" s="9">
        <f t="shared" si="173"/>
        <v>78902.543982472824</v>
      </c>
      <c r="AN1375" s="9"/>
      <c r="AO1375" s="9"/>
      <c r="AP1375" s="9"/>
      <c r="AQ1375" s="9"/>
      <c r="AR1375" s="9"/>
      <c r="AS1375" s="9"/>
      <c r="AT1375" s="9"/>
      <c r="AU1375" s="9"/>
      <c r="AV1375" s="9">
        <f t="shared" si="169"/>
        <v>-173339.8592019272</v>
      </c>
      <c r="AW1375" s="9"/>
      <c r="AX1375" s="9"/>
      <c r="AY1375" s="9"/>
      <c r="AZ1375" s="9"/>
      <c r="BA1375" s="20">
        <v>1370</v>
      </c>
      <c r="BB1375" s="20">
        <v>2017</v>
      </c>
      <c r="BC1375" s="20">
        <v>1993</v>
      </c>
      <c r="BD1375" s="21">
        <v>97.81</v>
      </c>
      <c r="BE1375" s="9">
        <f t="shared" si="174"/>
        <v>-255411.29213757068</v>
      </c>
      <c r="BF1375" s="9">
        <v>2219613.8462</v>
      </c>
      <c r="BG1375" s="9">
        <v>33412.713799999998</v>
      </c>
      <c r="BH1375" s="9">
        <v>184234.02480000001</v>
      </c>
      <c r="BI1375" s="9">
        <v>103613.138766825</v>
      </c>
      <c r="BJ1375" s="9">
        <v>182645.478</v>
      </c>
      <c r="BK1375" s="9">
        <v>134378.05355193967</v>
      </c>
      <c r="BL1375" s="9">
        <v>2844552.4401524565</v>
      </c>
      <c r="BM1375" s="9">
        <f t="shared" si="175"/>
        <v>48267.424448060337</v>
      </c>
      <c r="BN1375" s="9"/>
      <c r="BO1375" s="9"/>
      <c r="BP1375" s="9"/>
      <c r="BQ1375" s="9"/>
      <c r="BR1375" s="9"/>
      <c r="BS1375" s="9"/>
      <c r="BT1375" s="9"/>
      <c r="BU1375" s="9"/>
      <c r="BV1375" s="9">
        <f t="shared" si="170"/>
        <v>-255411.29213757068</v>
      </c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R1375" s="4"/>
      <c r="CS1375" s="4"/>
      <c r="CT1375" s="4"/>
      <c r="CU1375" s="4"/>
      <c r="CV1375" s="4"/>
      <c r="CW1375" s="4"/>
      <c r="CX1375" s="4"/>
      <c r="CY1375" s="4"/>
      <c r="CZ1375" s="4"/>
      <c r="DA1375" s="4"/>
      <c r="DB1375" s="4"/>
      <c r="DC1375" s="4"/>
      <c r="DD1375" s="4"/>
      <c r="DE1375" s="4"/>
      <c r="DF1375" s="4"/>
      <c r="DG1375" s="4"/>
      <c r="DH1375" s="4"/>
      <c r="DI1375" s="4"/>
      <c r="DJ1375" s="4"/>
      <c r="DK1375" s="4"/>
      <c r="DL1375" s="4"/>
      <c r="DM1375" s="4"/>
    </row>
    <row r="1376" spans="1:117">
      <c r="A1376" s="8">
        <v>1371</v>
      </c>
      <c r="B1376" s="20">
        <v>2015</v>
      </c>
      <c r="C1376" s="20">
        <v>1969</v>
      </c>
      <c r="D1376" s="21">
        <v>121.38</v>
      </c>
      <c r="E1376" s="9">
        <v>63214.8511</v>
      </c>
      <c r="F1376" s="9">
        <v>2031031.4027</v>
      </c>
      <c r="G1376" s="9">
        <v>77366.129400000005</v>
      </c>
      <c r="H1376" s="9">
        <v>380286.77929999999</v>
      </c>
      <c r="I1376" s="9">
        <v>73429.381500000003</v>
      </c>
      <c r="J1376" s="9">
        <v>79686.206300000005</v>
      </c>
      <c r="K1376" s="9">
        <v>0</v>
      </c>
      <c r="L1376" s="9">
        <v>2578585.048</v>
      </c>
      <c r="M1376" s="9">
        <f t="shared" si="171"/>
        <v>79686.206300000005</v>
      </c>
      <c r="N1376" s="9"/>
      <c r="O1376" s="9"/>
      <c r="P1376" s="9"/>
      <c r="Q1376" s="9"/>
      <c r="R1376" s="9"/>
      <c r="S1376" s="9"/>
      <c r="T1376" s="9"/>
      <c r="U1376" s="9"/>
      <c r="V1376" s="9">
        <f t="shared" si="168"/>
        <v>331776.85110000003</v>
      </c>
      <c r="W1376" s="9"/>
      <c r="X1376" s="9"/>
      <c r="Y1376" s="9"/>
      <c r="Z1376" s="9"/>
      <c r="AA1376" s="8">
        <v>1371</v>
      </c>
      <c r="AB1376" s="20">
        <v>2016</v>
      </c>
      <c r="AC1376" s="20">
        <v>1999</v>
      </c>
      <c r="AD1376" s="21">
        <v>133.88999999999999</v>
      </c>
      <c r="AE1376" s="9">
        <f t="shared" si="172"/>
        <v>22351.584298073314</v>
      </c>
      <c r="AF1376" s="9">
        <v>2149665.4813000001</v>
      </c>
      <c r="AG1376" s="9">
        <v>33508.915200000003</v>
      </c>
      <c r="AH1376" s="9">
        <v>204864.14439999999</v>
      </c>
      <c r="AI1376" s="9">
        <v>77709.690300000002</v>
      </c>
      <c r="AJ1376" s="9">
        <v>378505.49280000001</v>
      </c>
      <c r="AK1376" s="9">
        <v>12968.893017527171</v>
      </c>
      <c r="AL1376" s="9">
        <v>2808933.2466843999</v>
      </c>
      <c r="AM1376" s="9">
        <f t="shared" si="173"/>
        <v>365536.59978247283</v>
      </c>
      <c r="AN1376" s="9"/>
      <c r="AO1376" s="9"/>
      <c r="AP1376" s="9"/>
      <c r="AQ1376" s="9"/>
      <c r="AR1376" s="9"/>
      <c r="AS1376" s="9"/>
      <c r="AT1376" s="9"/>
      <c r="AU1376" s="9"/>
      <c r="AV1376" s="9">
        <f t="shared" si="169"/>
        <v>22351.584298073314</v>
      </c>
      <c r="AW1376" s="9"/>
      <c r="AX1376" s="9"/>
      <c r="AY1376" s="9"/>
      <c r="AZ1376" s="9"/>
      <c r="BA1376" s="20">
        <v>1371</v>
      </c>
      <c r="BB1376" s="20">
        <v>2017</v>
      </c>
      <c r="BC1376" s="20">
        <v>2000</v>
      </c>
      <c r="BD1376" s="21">
        <v>82.51</v>
      </c>
      <c r="BE1376" s="9">
        <f t="shared" si="174"/>
        <v>-53827.316997602582</v>
      </c>
      <c r="BF1376" s="9">
        <v>2169074.9808</v>
      </c>
      <c r="BG1376" s="9">
        <v>33412.713799999998</v>
      </c>
      <c r="BH1376" s="9">
        <v>191758.90540000002</v>
      </c>
      <c r="BI1376" s="9">
        <v>75343.943506793395</v>
      </c>
      <c r="BJ1376" s="9">
        <v>383469.1029</v>
      </c>
      <c r="BK1376" s="9">
        <v>41805.233451939661</v>
      </c>
      <c r="BL1376" s="9">
        <v>2865081.7299524564</v>
      </c>
      <c r="BM1376" s="9">
        <f t="shared" si="175"/>
        <v>341663.86944806034</v>
      </c>
      <c r="BN1376" s="9"/>
      <c r="BO1376" s="9"/>
      <c r="BP1376" s="9"/>
      <c r="BQ1376" s="9"/>
      <c r="BR1376" s="9"/>
      <c r="BS1376" s="9"/>
      <c r="BT1376" s="9"/>
      <c r="BU1376" s="9"/>
      <c r="BV1376" s="9">
        <f t="shared" si="170"/>
        <v>-53827.316997602582</v>
      </c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R1376" s="4"/>
      <c r="CS1376" s="4"/>
      <c r="CT1376" s="4"/>
      <c r="CU1376" s="4"/>
      <c r="CV1376" s="4"/>
      <c r="CW1376" s="4"/>
      <c r="CX1376" s="4"/>
      <c r="CY1376" s="4"/>
      <c r="CZ1376" s="4"/>
      <c r="DA1376" s="4"/>
      <c r="DB1376" s="4"/>
      <c r="DC1376" s="4"/>
      <c r="DD1376" s="4"/>
      <c r="DE1376" s="4"/>
      <c r="DF1376" s="4"/>
      <c r="DG1376" s="4"/>
      <c r="DH1376" s="4"/>
      <c r="DI1376" s="4"/>
      <c r="DJ1376" s="4"/>
      <c r="DK1376" s="4"/>
      <c r="DL1376" s="4"/>
      <c r="DM1376" s="4"/>
    </row>
    <row r="1377" spans="1:117">
      <c r="A1377" s="8">
        <v>1372</v>
      </c>
      <c r="B1377" s="20">
        <v>2015</v>
      </c>
      <c r="C1377" s="20">
        <v>1979</v>
      </c>
      <c r="D1377" s="21">
        <v>82.26</v>
      </c>
      <c r="E1377" s="9">
        <v>39089.409899999999</v>
      </c>
      <c r="F1377" s="9">
        <v>2034507.9513999999</v>
      </c>
      <c r="G1377" s="9">
        <v>77366.129400000005</v>
      </c>
      <c r="H1377" s="9">
        <v>380962.93</v>
      </c>
      <c r="I1377" s="9">
        <v>70890.088600000003</v>
      </c>
      <c r="J1377" s="9">
        <v>53748.567600000002</v>
      </c>
      <c r="K1377" s="9">
        <v>6501.7605999999996</v>
      </c>
      <c r="L1377" s="9">
        <v>2571884.4966000002</v>
      </c>
      <c r="M1377" s="9">
        <f t="shared" si="171"/>
        <v>47246.807000000001</v>
      </c>
      <c r="N1377" s="9"/>
      <c r="O1377" s="9"/>
      <c r="P1377" s="9"/>
      <c r="Q1377" s="9"/>
      <c r="R1377" s="9"/>
      <c r="S1377" s="9"/>
      <c r="T1377" s="9"/>
      <c r="U1377" s="9"/>
      <c r="V1377" s="9">
        <f t="shared" si="168"/>
        <v>307651.40990000003</v>
      </c>
      <c r="W1377" s="9"/>
      <c r="X1377" s="9"/>
      <c r="Y1377" s="9"/>
      <c r="Z1377" s="9"/>
      <c r="AA1377" s="8">
        <v>1372</v>
      </c>
      <c r="AB1377" s="20">
        <v>2016</v>
      </c>
      <c r="AC1377" s="20">
        <v>1955</v>
      </c>
      <c r="AD1377" s="21">
        <v>178.01</v>
      </c>
      <c r="AE1377" s="9">
        <f t="shared" si="172"/>
        <v>76773.552098073531</v>
      </c>
      <c r="AF1377" s="9">
        <v>2166664.1921999999</v>
      </c>
      <c r="AG1377" s="9">
        <v>33508.915200000003</v>
      </c>
      <c r="AH1377" s="9">
        <v>200567.75509999998</v>
      </c>
      <c r="AI1377" s="9">
        <v>93850.207800000004</v>
      </c>
      <c r="AJ1377" s="9">
        <v>393516.40039999998</v>
      </c>
      <c r="AK1377" s="9">
        <v>28946.611617527171</v>
      </c>
      <c r="AL1377" s="9">
        <v>2782387.3069843999</v>
      </c>
      <c r="AM1377" s="9">
        <f t="shared" si="173"/>
        <v>364569.78878247284</v>
      </c>
      <c r="AN1377" s="9"/>
      <c r="AO1377" s="9"/>
      <c r="AP1377" s="9"/>
      <c r="AQ1377" s="9"/>
      <c r="AR1377" s="9"/>
      <c r="AS1377" s="9"/>
      <c r="AT1377" s="9"/>
      <c r="AU1377" s="9"/>
      <c r="AV1377" s="9">
        <f t="shared" si="169"/>
        <v>76773.552098073531</v>
      </c>
      <c r="AW1377" s="9"/>
      <c r="AX1377" s="9"/>
      <c r="AY1377" s="9"/>
      <c r="AZ1377" s="9"/>
      <c r="BA1377" s="20">
        <v>1372</v>
      </c>
      <c r="BB1377" s="20">
        <v>2017</v>
      </c>
      <c r="BC1377" s="20">
        <v>1956</v>
      </c>
      <c r="BD1377" s="21">
        <v>141.34</v>
      </c>
      <c r="BE1377" s="9">
        <f t="shared" si="174"/>
        <v>160105.22461814806</v>
      </c>
      <c r="BF1377" s="9">
        <v>2200669.7308</v>
      </c>
      <c r="BG1377" s="9">
        <v>33412.713799999998</v>
      </c>
      <c r="BH1377" s="9">
        <v>192076.63580000002</v>
      </c>
      <c r="BI1377" s="9">
        <v>74150.305822544295</v>
      </c>
      <c r="BJ1377" s="9">
        <v>595952.42070000002</v>
      </c>
      <c r="BK1377" s="9">
        <v>40542.959351939666</v>
      </c>
      <c r="BL1377" s="9">
        <v>2895613.6229524566</v>
      </c>
      <c r="BM1377" s="9">
        <f t="shared" si="175"/>
        <v>555409.4613480604</v>
      </c>
      <c r="BN1377" s="9"/>
      <c r="BO1377" s="9"/>
      <c r="BP1377" s="9"/>
      <c r="BQ1377" s="9"/>
      <c r="BR1377" s="9"/>
      <c r="BS1377" s="9"/>
      <c r="BT1377" s="9"/>
      <c r="BU1377" s="9"/>
      <c r="BV1377" s="9">
        <f t="shared" si="170"/>
        <v>160105.22461814806</v>
      </c>
      <c r="BW1377" s="4"/>
      <c r="BX1377" s="4"/>
      <c r="BY1377" s="4"/>
      <c r="BZ1377" s="4"/>
      <c r="CA1377" s="4"/>
      <c r="CB1377" s="4"/>
      <c r="CC1377" s="4"/>
      <c r="CD1377" s="4"/>
      <c r="CE1377" s="4"/>
      <c r="CF1377" s="4"/>
      <c r="CG1377" s="4"/>
      <c r="CH1377" s="4"/>
      <c r="CI1377" s="4"/>
      <c r="CJ1377" s="4"/>
      <c r="CK1377" s="4"/>
      <c r="CL1377" s="4"/>
      <c r="CM1377" s="4"/>
      <c r="CR1377" s="4"/>
      <c r="CS1377" s="4"/>
      <c r="CT1377" s="4"/>
      <c r="CU1377" s="4"/>
      <c r="CV1377" s="4"/>
      <c r="CW1377" s="4"/>
      <c r="CX1377" s="4"/>
      <c r="CY1377" s="4"/>
      <c r="CZ1377" s="4"/>
      <c r="DA1377" s="4"/>
      <c r="DB1377" s="4"/>
      <c r="DC1377" s="4"/>
      <c r="DD1377" s="4"/>
      <c r="DE1377" s="4"/>
      <c r="DF1377" s="4"/>
      <c r="DG1377" s="4"/>
      <c r="DH1377" s="4"/>
      <c r="DI1377" s="4"/>
      <c r="DJ1377" s="4"/>
      <c r="DK1377" s="4"/>
      <c r="DL1377" s="4"/>
      <c r="DM1377" s="4"/>
    </row>
    <row r="1378" spans="1:117">
      <c r="A1378" s="8">
        <v>1373</v>
      </c>
      <c r="B1378" s="20">
        <v>2015</v>
      </c>
      <c r="C1378" s="20">
        <v>1958</v>
      </c>
      <c r="D1378" s="21">
        <v>107.19</v>
      </c>
      <c r="E1378" s="9">
        <v>67372.457399999999</v>
      </c>
      <c r="F1378" s="9">
        <v>2010478.1862999999</v>
      </c>
      <c r="G1378" s="9">
        <v>77366.129400000005</v>
      </c>
      <c r="H1378" s="9">
        <v>380169.24910000002</v>
      </c>
      <c r="I1378" s="9">
        <v>73870.767500000002</v>
      </c>
      <c r="J1378" s="9">
        <v>107885.5751</v>
      </c>
      <c r="K1378" s="9">
        <v>0</v>
      </c>
      <c r="L1378" s="9">
        <v>2582397.4501</v>
      </c>
      <c r="M1378" s="9">
        <f t="shared" si="171"/>
        <v>107885.5751</v>
      </c>
      <c r="N1378" s="9"/>
      <c r="O1378" s="9"/>
      <c r="P1378" s="9"/>
      <c r="Q1378" s="9"/>
      <c r="R1378" s="9"/>
      <c r="S1378" s="9"/>
      <c r="T1378" s="9"/>
      <c r="U1378" s="9"/>
      <c r="V1378" s="9">
        <f t="shared" si="168"/>
        <v>335934.45740000001</v>
      </c>
      <c r="W1378" s="9"/>
      <c r="X1378" s="9"/>
      <c r="Y1378" s="9"/>
      <c r="Z1378" s="9"/>
      <c r="AA1378" s="8">
        <v>1373</v>
      </c>
      <c r="AB1378" s="20">
        <v>2016</v>
      </c>
      <c r="AC1378" s="20">
        <v>1968</v>
      </c>
      <c r="AD1378" s="21">
        <v>152.97999999999999</v>
      </c>
      <c r="AE1378" s="9">
        <f t="shared" si="172"/>
        <v>27336.604698073119</v>
      </c>
      <c r="AF1378" s="9">
        <v>2140053.7999</v>
      </c>
      <c r="AG1378" s="9">
        <v>33508.915200000003</v>
      </c>
      <c r="AH1378" s="9">
        <v>205258.08099999998</v>
      </c>
      <c r="AI1378" s="9">
        <v>76229.763800000001</v>
      </c>
      <c r="AJ1378" s="9">
        <v>363475.1384</v>
      </c>
      <c r="AK1378" s="9">
        <v>9263.0452175271712</v>
      </c>
      <c r="AL1378" s="9">
        <v>2781926.0483843996</v>
      </c>
      <c r="AM1378" s="9">
        <f t="shared" si="173"/>
        <v>354212.0931824728</v>
      </c>
      <c r="AN1378" s="9"/>
      <c r="AO1378" s="9"/>
      <c r="AP1378" s="9"/>
      <c r="AQ1378" s="9"/>
      <c r="AR1378" s="9"/>
      <c r="AS1378" s="9"/>
      <c r="AT1378" s="9"/>
      <c r="AU1378" s="9"/>
      <c r="AV1378" s="9">
        <f t="shared" si="169"/>
        <v>27336.604698073119</v>
      </c>
      <c r="AW1378" s="9"/>
      <c r="AX1378" s="9"/>
      <c r="AY1378" s="9"/>
      <c r="AZ1378" s="9"/>
      <c r="BA1378" s="20">
        <v>1373</v>
      </c>
      <c r="BB1378" s="20">
        <v>2017</v>
      </c>
      <c r="BC1378" s="20">
        <v>1969</v>
      </c>
      <c r="BD1378" s="21">
        <v>123.63</v>
      </c>
      <c r="BE1378" s="9">
        <f t="shared" si="174"/>
        <v>208623.69620356802</v>
      </c>
      <c r="BF1378" s="9">
        <v>2196572.9482</v>
      </c>
      <c r="BG1378" s="9">
        <v>33412.713799999998</v>
      </c>
      <c r="BH1378" s="9">
        <v>192543.83100000001</v>
      </c>
      <c r="BI1378" s="9">
        <v>72395.164007964297</v>
      </c>
      <c r="BJ1378" s="9">
        <v>642492.72030000004</v>
      </c>
      <c r="BK1378" s="9">
        <v>41779.134451939666</v>
      </c>
      <c r="BL1378" s="9">
        <v>2887014.5466524563</v>
      </c>
      <c r="BM1378" s="9">
        <f t="shared" si="175"/>
        <v>600713.58584806044</v>
      </c>
      <c r="BN1378" s="9"/>
      <c r="BO1378" s="9"/>
      <c r="BP1378" s="9"/>
      <c r="BQ1378" s="9"/>
      <c r="BR1378" s="9"/>
      <c r="BS1378" s="9"/>
      <c r="BT1378" s="9"/>
      <c r="BU1378" s="9"/>
      <c r="BV1378" s="9">
        <f t="shared" si="170"/>
        <v>208623.69620356802</v>
      </c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R1378" s="4"/>
      <c r="CS1378" s="4"/>
      <c r="CT1378" s="4"/>
      <c r="CU1378" s="4"/>
      <c r="CV1378" s="4"/>
      <c r="CW1378" s="4"/>
      <c r="CX1378" s="4"/>
      <c r="CY1378" s="4"/>
      <c r="CZ1378" s="4"/>
      <c r="DA1378" s="4"/>
      <c r="DB1378" s="4"/>
      <c r="DC1378" s="4"/>
      <c r="DD1378" s="4"/>
      <c r="DE1378" s="4"/>
      <c r="DF1378" s="4"/>
      <c r="DG1378" s="4"/>
      <c r="DH1378" s="4"/>
      <c r="DI1378" s="4"/>
      <c r="DJ1378" s="4"/>
      <c r="DK1378" s="4"/>
      <c r="DL1378" s="4"/>
      <c r="DM1378" s="4"/>
    </row>
    <row r="1379" spans="1:117">
      <c r="A1379" s="8">
        <v>1374</v>
      </c>
      <c r="B1379" s="20">
        <v>2015</v>
      </c>
      <c r="C1379" s="20">
        <v>1993</v>
      </c>
      <c r="D1379" s="21">
        <v>89.09</v>
      </c>
      <c r="E1379" s="9">
        <v>92949.393500000006</v>
      </c>
      <c r="F1379" s="9">
        <v>2037068.8038000001</v>
      </c>
      <c r="G1379" s="9">
        <v>77366.129400000005</v>
      </c>
      <c r="H1379" s="9">
        <v>380229.26329999999</v>
      </c>
      <c r="I1379" s="9">
        <v>73645.383700000006</v>
      </c>
      <c r="J1379" s="9">
        <v>109782.692</v>
      </c>
      <c r="K1379" s="9">
        <v>0</v>
      </c>
      <c r="L1379" s="9">
        <v>2585142.8786999998</v>
      </c>
      <c r="M1379" s="9">
        <f t="shared" si="171"/>
        <v>109782.692</v>
      </c>
      <c r="N1379" s="9"/>
      <c r="O1379" s="9"/>
      <c r="P1379" s="9"/>
      <c r="Q1379" s="9"/>
      <c r="R1379" s="9"/>
      <c r="S1379" s="9"/>
      <c r="T1379" s="9"/>
      <c r="U1379" s="9"/>
      <c r="V1379" s="9">
        <f t="shared" si="168"/>
        <v>361511.39350000001</v>
      </c>
      <c r="W1379" s="9"/>
      <c r="X1379" s="9"/>
      <c r="Y1379" s="9"/>
      <c r="Z1379" s="9"/>
      <c r="AA1379" s="8">
        <v>1374</v>
      </c>
      <c r="AB1379" s="20">
        <v>2016</v>
      </c>
      <c r="AC1379" s="20">
        <v>1936</v>
      </c>
      <c r="AD1379" s="21">
        <v>90.47</v>
      </c>
      <c r="AE1379" s="9">
        <f t="shared" si="172"/>
        <v>-86311.28530192608</v>
      </c>
      <c r="AF1379" s="9">
        <v>2202523.0769000002</v>
      </c>
      <c r="AG1379" s="9">
        <v>33508.915200000003</v>
      </c>
      <c r="AH1379" s="9">
        <v>194134.2598</v>
      </c>
      <c r="AI1379" s="9">
        <v>118019.3269</v>
      </c>
      <c r="AJ1379" s="9">
        <v>229706.9382</v>
      </c>
      <c r="AK1379" s="9">
        <v>91631.092817527169</v>
      </c>
      <c r="AL1379" s="9">
        <v>2772572.7094843998</v>
      </c>
      <c r="AM1379" s="9">
        <f t="shared" si="173"/>
        <v>138075.84538247285</v>
      </c>
      <c r="AN1379" s="9"/>
      <c r="AO1379" s="9"/>
      <c r="AP1379" s="9"/>
      <c r="AQ1379" s="9"/>
      <c r="AR1379" s="9"/>
      <c r="AS1379" s="9"/>
      <c r="AT1379" s="9"/>
      <c r="AU1379" s="9"/>
      <c r="AV1379" s="9">
        <f t="shared" si="169"/>
        <v>-86311.28530192608</v>
      </c>
      <c r="AW1379" s="9"/>
      <c r="AX1379" s="9"/>
      <c r="AY1379" s="9"/>
      <c r="AZ1379" s="9"/>
      <c r="BA1379" s="20">
        <v>1374</v>
      </c>
      <c r="BB1379" s="20">
        <v>2017</v>
      </c>
      <c r="BC1379" s="20">
        <v>1937</v>
      </c>
      <c r="BD1379" s="21">
        <v>136</v>
      </c>
      <c r="BE1379" s="9">
        <f t="shared" si="174"/>
        <v>-338865.82359839138</v>
      </c>
      <c r="BF1379" s="9">
        <v>2229917.4997999999</v>
      </c>
      <c r="BG1379" s="9">
        <v>33412.713799999998</v>
      </c>
      <c r="BH1379" s="9">
        <v>173847.07930000001</v>
      </c>
      <c r="BI1379" s="9">
        <v>142634.43480600501</v>
      </c>
      <c r="BJ1379" s="9">
        <v>113845.81049999999</v>
      </c>
      <c r="BK1379" s="9">
        <v>188036.32025193964</v>
      </c>
      <c r="BL1379" s="9">
        <v>2844487.0415524566</v>
      </c>
      <c r="BM1379" s="9">
        <f t="shared" si="175"/>
        <v>-74190.509751939651</v>
      </c>
      <c r="BN1379" s="9"/>
      <c r="BO1379" s="9"/>
      <c r="BP1379" s="9"/>
      <c r="BQ1379" s="9"/>
      <c r="BR1379" s="9"/>
      <c r="BS1379" s="9"/>
      <c r="BT1379" s="9"/>
      <c r="BU1379" s="9"/>
      <c r="BV1379" s="9">
        <f t="shared" si="170"/>
        <v>-338865.82359839138</v>
      </c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R1379" s="4"/>
      <c r="CS1379" s="4"/>
      <c r="CT1379" s="4"/>
      <c r="CU1379" s="4"/>
      <c r="CV1379" s="4"/>
      <c r="CW1379" s="4"/>
      <c r="CX1379" s="4"/>
      <c r="CY1379" s="4"/>
      <c r="CZ1379" s="4"/>
      <c r="DA1379" s="4"/>
      <c r="DB1379" s="4"/>
      <c r="DC1379" s="4"/>
      <c r="DD1379" s="4"/>
      <c r="DE1379" s="4"/>
      <c r="DF1379" s="4"/>
      <c r="DG1379" s="4"/>
      <c r="DH1379" s="4"/>
      <c r="DI1379" s="4"/>
      <c r="DJ1379" s="4"/>
      <c r="DK1379" s="4"/>
      <c r="DL1379" s="4"/>
      <c r="DM1379" s="4"/>
    </row>
    <row r="1380" spans="1:117">
      <c r="A1380" s="8">
        <v>1375</v>
      </c>
      <c r="B1380" s="20">
        <v>2015</v>
      </c>
      <c r="C1380" s="20">
        <v>1996</v>
      </c>
      <c r="D1380" s="21">
        <v>138.54</v>
      </c>
      <c r="E1380" s="9">
        <v>140008.4762</v>
      </c>
      <c r="F1380" s="9">
        <v>2049102.5626000001</v>
      </c>
      <c r="G1380" s="9">
        <v>77366.129400000005</v>
      </c>
      <c r="H1380" s="9">
        <v>380402.88329999999</v>
      </c>
      <c r="I1380" s="9">
        <v>72993.351500000004</v>
      </c>
      <c r="J1380" s="9">
        <v>144420.01670000001</v>
      </c>
      <c r="K1380" s="9">
        <v>0</v>
      </c>
      <c r="L1380" s="9">
        <v>2584276.4673000001</v>
      </c>
      <c r="M1380" s="9">
        <f t="shared" si="171"/>
        <v>144420.01670000001</v>
      </c>
      <c r="N1380" s="9"/>
      <c r="O1380" s="9"/>
      <c r="P1380" s="9"/>
      <c r="Q1380" s="9"/>
      <c r="R1380" s="9"/>
      <c r="S1380" s="9"/>
      <c r="T1380" s="9"/>
      <c r="U1380" s="9"/>
      <c r="V1380" s="9">
        <f t="shared" si="168"/>
        <v>408570.47620000003</v>
      </c>
      <c r="W1380" s="9"/>
      <c r="X1380" s="9"/>
      <c r="Y1380" s="9"/>
      <c r="Z1380" s="9"/>
      <c r="AA1380" s="8">
        <v>1375</v>
      </c>
      <c r="AB1380" s="20">
        <v>2016</v>
      </c>
      <c r="AC1380" s="20">
        <v>1954</v>
      </c>
      <c r="AD1380" s="21">
        <v>129.66</v>
      </c>
      <c r="AE1380" s="9">
        <f t="shared" si="172"/>
        <v>209746.45129807293</v>
      </c>
      <c r="AF1380" s="9">
        <v>2181041.8931</v>
      </c>
      <c r="AG1380" s="9">
        <v>33508.915200000003</v>
      </c>
      <c r="AH1380" s="9">
        <v>205526.01699999999</v>
      </c>
      <c r="AI1380" s="9">
        <v>75223.191699999996</v>
      </c>
      <c r="AJ1380" s="9">
        <v>525436.83719999995</v>
      </c>
      <c r="AK1380" s="9">
        <v>10624.75501752717</v>
      </c>
      <c r="AL1380" s="9">
        <v>2800365.6478843996</v>
      </c>
      <c r="AM1380" s="9">
        <f t="shared" si="173"/>
        <v>514812.0821824728</v>
      </c>
      <c r="AN1380" s="9"/>
      <c r="AO1380" s="9"/>
      <c r="AP1380" s="9"/>
      <c r="AQ1380" s="9"/>
      <c r="AR1380" s="9"/>
      <c r="AS1380" s="9"/>
      <c r="AT1380" s="9"/>
      <c r="AU1380" s="9"/>
      <c r="AV1380" s="9">
        <f t="shared" si="169"/>
        <v>209746.45129807293</v>
      </c>
      <c r="AW1380" s="9"/>
      <c r="AX1380" s="9"/>
      <c r="AY1380" s="9"/>
      <c r="AZ1380" s="9"/>
      <c r="BA1380" s="20">
        <v>1375</v>
      </c>
      <c r="BB1380" s="20">
        <v>2017</v>
      </c>
      <c r="BC1380" s="20">
        <v>1955</v>
      </c>
      <c r="BD1380" s="21">
        <v>178.01</v>
      </c>
      <c r="BE1380" s="9">
        <f t="shared" si="174"/>
        <v>-35173.026595538482</v>
      </c>
      <c r="BF1380" s="9">
        <v>2198131.2395000001</v>
      </c>
      <c r="BG1380" s="9">
        <v>33412.713799999998</v>
      </c>
      <c r="BH1380" s="9">
        <v>188523.50270000001</v>
      </c>
      <c r="BI1380" s="9">
        <v>87498.585608857597</v>
      </c>
      <c r="BJ1380" s="9">
        <v>380329.67470000003</v>
      </c>
      <c r="BK1380" s="9">
        <v>57550.653451939666</v>
      </c>
      <c r="BL1380" s="9">
        <v>2865518.0894524567</v>
      </c>
      <c r="BM1380" s="9">
        <f t="shared" si="175"/>
        <v>322779.0212480604</v>
      </c>
      <c r="BN1380" s="9"/>
      <c r="BO1380" s="9"/>
      <c r="BP1380" s="9"/>
      <c r="BQ1380" s="9"/>
      <c r="BR1380" s="9"/>
      <c r="BS1380" s="9"/>
      <c r="BT1380" s="9"/>
      <c r="BU1380" s="9"/>
      <c r="BV1380" s="9">
        <f t="shared" si="170"/>
        <v>-35173.026595538482</v>
      </c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R1380" s="4"/>
      <c r="CS1380" s="4"/>
      <c r="CT1380" s="4"/>
      <c r="CU1380" s="4"/>
      <c r="CV1380" s="4"/>
      <c r="CW1380" s="4"/>
      <c r="CX1380" s="4"/>
      <c r="CY1380" s="4"/>
      <c r="CZ1380" s="4"/>
      <c r="DA1380" s="4"/>
      <c r="DB1380" s="4"/>
      <c r="DC1380" s="4"/>
      <c r="DD1380" s="4"/>
      <c r="DE1380" s="4"/>
      <c r="DF1380" s="4"/>
      <c r="DG1380" s="4"/>
      <c r="DH1380" s="4"/>
      <c r="DI1380" s="4"/>
      <c r="DJ1380" s="4"/>
      <c r="DK1380" s="4"/>
      <c r="DL1380" s="4"/>
      <c r="DM1380" s="4"/>
    </row>
    <row r="1381" spans="1:117">
      <c r="A1381" s="8">
        <v>1376</v>
      </c>
      <c r="B1381" s="20">
        <v>2015</v>
      </c>
      <c r="C1381" s="20">
        <v>1984</v>
      </c>
      <c r="D1381" s="21">
        <v>122.11</v>
      </c>
      <c r="E1381" s="9">
        <v>77428.111799999999</v>
      </c>
      <c r="F1381" s="9">
        <v>2030645.1693</v>
      </c>
      <c r="G1381" s="9">
        <v>77366.129400000005</v>
      </c>
      <c r="H1381" s="9">
        <v>381531.03629999998</v>
      </c>
      <c r="I1381" s="9">
        <v>68756.558199999999</v>
      </c>
      <c r="J1381" s="9">
        <v>97178.085900000005</v>
      </c>
      <c r="K1381" s="9">
        <v>947.30949999999996</v>
      </c>
      <c r="L1381" s="9">
        <v>2577101.5576999998</v>
      </c>
      <c r="M1381" s="9">
        <f t="shared" si="171"/>
        <v>96230.776400000002</v>
      </c>
      <c r="N1381" s="9"/>
      <c r="O1381" s="9"/>
      <c r="P1381" s="9"/>
      <c r="Q1381" s="9"/>
      <c r="R1381" s="9"/>
      <c r="S1381" s="9"/>
      <c r="T1381" s="9"/>
      <c r="U1381" s="9"/>
      <c r="V1381" s="9">
        <f t="shared" si="168"/>
        <v>345990.11180000001</v>
      </c>
      <c r="W1381" s="9"/>
      <c r="X1381" s="9"/>
      <c r="Y1381" s="9"/>
      <c r="Z1381" s="9"/>
      <c r="AA1381" s="8">
        <v>1376</v>
      </c>
      <c r="AB1381" s="20">
        <v>2016</v>
      </c>
      <c r="AC1381" s="20">
        <v>1954</v>
      </c>
      <c r="AD1381" s="21">
        <v>129.66</v>
      </c>
      <c r="AE1381" s="9">
        <f t="shared" si="172"/>
        <v>54810.282098073047</v>
      </c>
      <c r="AF1381" s="9">
        <v>2165906.1675</v>
      </c>
      <c r="AG1381" s="9">
        <v>33508.915200000003</v>
      </c>
      <c r="AH1381" s="9">
        <v>205429.99679999999</v>
      </c>
      <c r="AI1381" s="9">
        <v>75583.916700000002</v>
      </c>
      <c r="AJ1381" s="9">
        <v>384926.74129999999</v>
      </c>
      <c r="AK1381" s="9">
        <v>10310.805017527171</v>
      </c>
      <c r="AL1381" s="9">
        <v>2800234.6503843996</v>
      </c>
      <c r="AM1381" s="9">
        <f t="shared" si="173"/>
        <v>374615.9362824728</v>
      </c>
      <c r="AN1381" s="9"/>
      <c r="AO1381" s="9"/>
      <c r="AP1381" s="9"/>
      <c r="AQ1381" s="9"/>
      <c r="AR1381" s="9"/>
      <c r="AS1381" s="9"/>
      <c r="AT1381" s="9"/>
      <c r="AU1381" s="9"/>
      <c r="AV1381" s="9">
        <f t="shared" si="169"/>
        <v>54810.282098073047</v>
      </c>
      <c r="AW1381" s="9"/>
      <c r="AX1381" s="9"/>
      <c r="AY1381" s="9"/>
      <c r="AZ1381" s="9"/>
      <c r="BA1381" s="20">
        <v>1376</v>
      </c>
      <c r="BB1381" s="20">
        <v>2017</v>
      </c>
      <c r="BC1381" s="20">
        <v>1955</v>
      </c>
      <c r="BD1381" s="21">
        <v>178.01</v>
      </c>
      <c r="BE1381" s="9">
        <f t="shared" si="174"/>
        <v>-59830.413659541402</v>
      </c>
      <c r="BF1381" s="9">
        <v>2216987.3911000001</v>
      </c>
      <c r="BG1381" s="9">
        <v>33412.713799999998</v>
      </c>
      <c r="BH1381" s="9">
        <v>187790.489</v>
      </c>
      <c r="BI1381" s="9">
        <v>90252.344644854107</v>
      </c>
      <c r="BJ1381" s="9">
        <v>334675.80690000003</v>
      </c>
      <c r="BK1381" s="9">
        <v>61162.160151939665</v>
      </c>
      <c r="BL1381" s="9">
        <v>2861786.9989524563</v>
      </c>
      <c r="BM1381" s="9">
        <f t="shared" si="175"/>
        <v>273513.64674806036</v>
      </c>
      <c r="BN1381" s="9"/>
      <c r="BO1381" s="9"/>
      <c r="BP1381" s="9"/>
      <c r="BQ1381" s="9"/>
      <c r="BR1381" s="9"/>
      <c r="BS1381" s="9"/>
      <c r="BT1381" s="9"/>
      <c r="BU1381" s="9"/>
      <c r="BV1381" s="9">
        <f t="shared" si="170"/>
        <v>-59830.413659541402</v>
      </c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R1381" s="4"/>
      <c r="CS1381" s="4"/>
      <c r="CT1381" s="4"/>
      <c r="CU1381" s="4"/>
      <c r="CV1381" s="4"/>
      <c r="CW1381" s="4"/>
      <c r="CX1381" s="4"/>
      <c r="CY1381" s="4"/>
      <c r="CZ1381" s="4"/>
      <c r="DA1381" s="4"/>
      <c r="DB1381" s="4"/>
      <c r="DC1381" s="4"/>
      <c r="DD1381" s="4"/>
      <c r="DE1381" s="4"/>
      <c r="DF1381" s="4"/>
      <c r="DG1381" s="4"/>
      <c r="DH1381" s="4"/>
      <c r="DI1381" s="4"/>
      <c r="DJ1381" s="4"/>
      <c r="DK1381" s="4"/>
      <c r="DL1381" s="4"/>
      <c r="DM1381" s="4"/>
    </row>
    <row r="1382" spans="1:117">
      <c r="A1382" s="8">
        <v>1377</v>
      </c>
      <c r="B1382" s="20">
        <v>2015</v>
      </c>
      <c r="C1382" s="20">
        <v>1985</v>
      </c>
      <c r="D1382" s="21">
        <v>89.42</v>
      </c>
      <c r="E1382" s="9">
        <v>50055.352299999999</v>
      </c>
      <c r="F1382" s="9">
        <v>2042328.6377000001</v>
      </c>
      <c r="G1382" s="9">
        <v>77366.129400000005</v>
      </c>
      <c r="H1382" s="9">
        <v>380609.57870000001</v>
      </c>
      <c r="I1382" s="9">
        <v>72217.104099999997</v>
      </c>
      <c r="J1382" s="9">
        <v>49980.342900000003</v>
      </c>
      <c r="K1382" s="9">
        <v>0</v>
      </c>
      <c r="L1382" s="9">
        <v>2572446.4405</v>
      </c>
      <c r="M1382" s="9">
        <f t="shared" si="171"/>
        <v>49980.342900000003</v>
      </c>
      <c r="N1382" s="9"/>
      <c r="O1382" s="9"/>
      <c r="P1382" s="9"/>
      <c r="Q1382" s="9"/>
      <c r="R1382" s="9"/>
      <c r="S1382" s="9"/>
      <c r="T1382" s="9"/>
      <c r="U1382" s="9"/>
      <c r="V1382" s="9">
        <f t="shared" si="168"/>
        <v>318617.35230000003</v>
      </c>
      <c r="W1382" s="9"/>
      <c r="X1382" s="9"/>
      <c r="Y1382" s="9"/>
      <c r="Z1382" s="9"/>
      <c r="AA1382" s="8">
        <v>1377</v>
      </c>
      <c r="AB1382" s="20">
        <v>2016</v>
      </c>
      <c r="AC1382" s="20">
        <v>1995</v>
      </c>
      <c r="AD1382" s="21">
        <v>184.03</v>
      </c>
      <c r="AE1382" s="9">
        <f t="shared" si="172"/>
        <v>8194.7469980730675</v>
      </c>
      <c r="AF1382" s="9">
        <v>2159705.0781</v>
      </c>
      <c r="AG1382" s="9">
        <v>33508.915200000003</v>
      </c>
      <c r="AH1382" s="9">
        <v>200093.78169999999</v>
      </c>
      <c r="AI1382" s="9">
        <v>95630.813599999994</v>
      </c>
      <c r="AJ1382" s="9">
        <v>321508.48440000002</v>
      </c>
      <c r="AK1382" s="9">
        <v>30621.87891752717</v>
      </c>
      <c r="AL1382" s="9">
        <v>2771630.4470843999</v>
      </c>
      <c r="AM1382" s="9">
        <f t="shared" si="173"/>
        <v>290886.60548247286</v>
      </c>
      <c r="AN1382" s="9"/>
      <c r="AO1382" s="9"/>
      <c r="AP1382" s="9"/>
      <c r="AQ1382" s="9"/>
      <c r="AR1382" s="9"/>
      <c r="AS1382" s="9"/>
      <c r="AT1382" s="9"/>
      <c r="AU1382" s="9"/>
      <c r="AV1382" s="9">
        <f t="shared" si="169"/>
        <v>8194.7469980730675</v>
      </c>
      <c r="AW1382" s="9"/>
      <c r="AX1382" s="9"/>
      <c r="AY1382" s="9"/>
      <c r="AZ1382" s="9"/>
      <c r="BA1382" s="20">
        <v>1377</v>
      </c>
      <c r="BB1382" s="20">
        <v>2017</v>
      </c>
      <c r="BC1382" s="20">
        <v>1996</v>
      </c>
      <c r="BD1382" s="21">
        <v>192.43</v>
      </c>
      <c r="BE1382" s="9">
        <f t="shared" si="174"/>
        <v>64098.296454504598</v>
      </c>
      <c r="BF1382" s="9">
        <v>2173752.3829999999</v>
      </c>
      <c r="BG1382" s="9">
        <v>33412.713799999998</v>
      </c>
      <c r="BH1382" s="9">
        <v>192857.07060000001</v>
      </c>
      <c r="BI1382" s="9">
        <v>71218.396758900795</v>
      </c>
      <c r="BJ1382" s="9">
        <v>539539.48080000002</v>
      </c>
      <c r="BK1382" s="9">
        <v>40150.526651939661</v>
      </c>
      <c r="BL1382" s="9">
        <v>2906531.2218524567</v>
      </c>
      <c r="BM1382" s="9">
        <f t="shared" si="175"/>
        <v>499388.95414806035</v>
      </c>
      <c r="BN1382" s="9"/>
      <c r="BO1382" s="9"/>
      <c r="BP1382" s="9"/>
      <c r="BQ1382" s="9"/>
      <c r="BR1382" s="9"/>
      <c r="BS1382" s="9"/>
      <c r="BT1382" s="9"/>
      <c r="BU1382" s="9"/>
      <c r="BV1382" s="9">
        <f t="shared" si="170"/>
        <v>64098.296454504598</v>
      </c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R1382" s="4"/>
      <c r="CS1382" s="4"/>
      <c r="CT1382" s="4"/>
      <c r="CU1382" s="4"/>
      <c r="CV1382" s="4"/>
      <c r="CW1382" s="4"/>
      <c r="CX1382" s="4"/>
      <c r="CY1382" s="4"/>
      <c r="CZ1382" s="4"/>
      <c r="DA1382" s="4"/>
      <c r="DB1382" s="4"/>
      <c r="DC1382" s="4"/>
      <c r="DD1382" s="4"/>
      <c r="DE1382" s="4"/>
      <c r="DF1382" s="4"/>
      <c r="DG1382" s="4"/>
      <c r="DH1382" s="4"/>
      <c r="DI1382" s="4"/>
      <c r="DJ1382" s="4"/>
      <c r="DK1382" s="4"/>
      <c r="DL1382" s="4"/>
      <c r="DM1382" s="4"/>
    </row>
    <row r="1383" spans="1:117">
      <c r="A1383" s="8">
        <v>1378</v>
      </c>
      <c r="B1383" s="20">
        <v>2015</v>
      </c>
      <c r="C1383" s="20">
        <v>1950</v>
      </c>
      <c r="D1383" s="21">
        <v>125.6</v>
      </c>
      <c r="E1383" s="9">
        <v>14933.736800000001</v>
      </c>
      <c r="F1383" s="9">
        <v>2056188.2287000001</v>
      </c>
      <c r="G1383" s="9">
        <v>77366.129400000005</v>
      </c>
      <c r="H1383" s="9">
        <v>378293.72360000003</v>
      </c>
      <c r="I1383" s="9">
        <v>80914.328299999994</v>
      </c>
      <c r="J1383" s="9">
        <v>13972.4372</v>
      </c>
      <c r="K1383" s="9">
        <v>24121.473699999999</v>
      </c>
      <c r="L1383" s="9">
        <v>2567679.6365999999</v>
      </c>
      <c r="M1383" s="9">
        <f t="shared" si="171"/>
        <v>-10149.036499999998</v>
      </c>
      <c r="N1383" s="9"/>
      <c r="O1383" s="9"/>
      <c r="P1383" s="9"/>
      <c r="Q1383" s="9"/>
      <c r="R1383" s="9"/>
      <c r="S1383" s="9"/>
      <c r="T1383" s="9"/>
      <c r="U1383" s="9"/>
      <c r="V1383" s="9">
        <f t="shared" si="168"/>
        <v>283495.73680000001</v>
      </c>
      <c r="W1383" s="9"/>
      <c r="X1383" s="9"/>
      <c r="Y1383" s="9"/>
      <c r="Z1383" s="9"/>
      <c r="AA1383" s="8">
        <v>1378</v>
      </c>
      <c r="AB1383" s="20">
        <v>2016</v>
      </c>
      <c r="AC1383" s="20">
        <v>1932</v>
      </c>
      <c r="AD1383" s="21">
        <v>141.41</v>
      </c>
      <c r="AE1383" s="9">
        <f t="shared" si="172"/>
        <v>-102647.48110192688</v>
      </c>
      <c r="AF1383" s="9">
        <v>2165921.6971999998</v>
      </c>
      <c r="AG1383" s="9">
        <v>33508.915200000003</v>
      </c>
      <c r="AH1383" s="9">
        <v>199593.90119999999</v>
      </c>
      <c r="AI1383" s="9">
        <v>97508.746499999994</v>
      </c>
      <c r="AJ1383" s="9">
        <v>272729.72619999998</v>
      </c>
      <c r="AK1383" s="9">
        <v>88989.166217527178</v>
      </c>
      <c r="AL1383" s="9">
        <v>2782921.3011843995</v>
      </c>
      <c r="AM1383" s="9">
        <f t="shared" si="173"/>
        <v>183740.5599824728</v>
      </c>
      <c r="AN1383" s="9"/>
      <c r="AO1383" s="9"/>
      <c r="AP1383" s="9"/>
      <c r="AQ1383" s="9"/>
      <c r="AR1383" s="9"/>
      <c r="AS1383" s="9"/>
      <c r="AT1383" s="9"/>
      <c r="AU1383" s="9"/>
      <c r="AV1383" s="9">
        <f t="shared" si="169"/>
        <v>-102647.48110192688</v>
      </c>
      <c r="AW1383" s="9"/>
      <c r="AX1383" s="9"/>
      <c r="AY1383" s="9"/>
      <c r="AZ1383" s="9"/>
      <c r="BA1383" s="20">
        <v>1378</v>
      </c>
      <c r="BB1383" s="20">
        <v>2017</v>
      </c>
      <c r="BC1383" s="20">
        <v>1933</v>
      </c>
      <c r="BD1383" s="21">
        <v>150.36000000000001</v>
      </c>
      <c r="BE1383" s="9">
        <f t="shared" si="174"/>
        <v>78079.325766625814</v>
      </c>
      <c r="BF1383" s="9">
        <v>2237556.7683999999</v>
      </c>
      <c r="BG1383" s="9">
        <v>33412.713799999998</v>
      </c>
      <c r="BH1383" s="9">
        <v>191311.18360000002</v>
      </c>
      <c r="BI1383" s="9">
        <v>77025.928471021805</v>
      </c>
      <c r="BJ1383" s="9">
        <v>450281.20880000002</v>
      </c>
      <c r="BK1383" s="9">
        <v>46377.625851939665</v>
      </c>
      <c r="BL1383" s="9">
        <v>2865130.8514524563</v>
      </c>
      <c r="BM1383" s="9">
        <f t="shared" si="175"/>
        <v>403903.58294806036</v>
      </c>
      <c r="BN1383" s="9"/>
      <c r="BO1383" s="9"/>
      <c r="BP1383" s="9"/>
      <c r="BQ1383" s="9"/>
      <c r="BR1383" s="9"/>
      <c r="BS1383" s="9"/>
      <c r="BT1383" s="9"/>
      <c r="BU1383" s="9"/>
      <c r="BV1383" s="9">
        <f t="shared" si="170"/>
        <v>78079.325766625814</v>
      </c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R1383" s="4"/>
      <c r="CS1383" s="4"/>
      <c r="CT1383" s="4"/>
      <c r="CU1383" s="4"/>
      <c r="CV1383" s="4"/>
      <c r="CW1383" s="4"/>
      <c r="CX1383" s="4"/>
      <c r="CY1383" s="4"/>
      <c r="CZ1383" s="4"/>
      <c r="DA1383" s="4"/>
      <c r="DB1383" s="4"/>
      <c r="DC1383" s="4"/>
      <c r="DD1383" s="4"/>
      <c r="DE1383" s="4"/>
      <c r="DF1383" s="4"/>
      <c r="DG1383" s="4"/>
      <c r="DH1383" s="4"/>
      <c r="DI1383" s="4"/>
      <c r="DJ1383" s="4"/>
      <c r="DK1383" s="4"/>
      <c r="DL1383" s="4"/>
      <c r="DM1383" s="4"/>
    </row>
    <row r="1384" spans="1:117">
      <c r="A1384" s="8">
        <v>1379</v>
      </c>
      <c r="B1384" s="20">
        <v>2015</v>
      </c>
      <c r="C1384" s="20">
        <v>1953</v>
      </c>
      <c r="D1384" s="21">
        <v>106.8</v>
      </c>
      <c r="E1384" s="9">
        <v>46721.036099999998</v>
      </c>
      <c r="F1384" s="9">
        <v>2022786.2797999999</v>
      </c>
      <c r="G1384" s="9">
        <v>77366.129400000005</v>
      </c>
      <c r="H1384" s="9">
        <v>380470.71240000002</v>
      </c>
      <c r="I1384" s="9">
        <v>72738.618300000002</v>
      </c>
      <c r="J1384" s="9">
        <v>69512.788100000005</v>
      </c>
      <c r="K1384" s="9">
        <v>614.94539999999995</v>
      </c>
      <c r="L1384" s="9">
        <v>2575538.5466</v>
      </c>
      <c r="M1384" s="9">
        <f t="shared" si="171"/>
        <v>68897.842700000008</v>
      </c>
      <c r="N1384" s="9"/>
      <c r="O1384" s="9"/>
      <c r="P1384" s="9"/>
      <c r="Q1384" s="9"/>
      <c r="R1384" s="9"/>
      <c r="S1384" s="9"/>
      <c r="T1384" s="9"/>
      <c r="U1384" s="9"/>
      <c r="V1384" s="9">
        <f t="shared" si="168"/>
        <v>315283.03610000003</v>
      </c>
      <c r="W1384" s="9"/>
      <c r="X1384" s="9"/>
      <c r="Y1384" s="9"/>
      <c r="Z1384" s="9"/>
      <c r="AA1384" s="8">
        <v>1379</v>
      </c>
      <c r="AB1384" s="20">
        <v>2016</v>
      </c>
      <c r="AC1384" s="20">
        <v>1947</v>
      </c>
      <c r="AD1384" s="21">
        <v>169.22</v>
      </c>
      <c r="AE1384" s="9">
        <f t="shared" si="172"/>
        <v>66030.476198073942</v>
      </c>
      <c r="AF1384" s="9">
        <v>2139084.1298000002</v>
      </c>
      <c r="AG1384" s="9">
        <v>33508.915200000003</v>
      </c>
      <c r="AH1384" s="9">
        <v>204304.25099999999</v>
      </c>
      <c r="AI1384" s="9">
        <v>79813.077300000004</v>
      </c>
      <c r="AJ1384" s="9">
        <v>411623.55369999999</v>
      </c>
      <c r="AK1384" s="9">
        <v>12227.750217527171</v>
      </c>
      <c r="AL1384" s="9">
        <v>2790075.7005843995</v>
      </c>
      <c r="AM1384" s="9">
        <f t="shared" si="173"/>
        <v>399395.80348247284</v>
      </c>
      <c r="AN1384" s="9"/>
      <c r="AO1384" s="9"/>
      <c r="AP1384" s="9"/>
      <c r="AQ1384" s="9"/>
      <c r="AR1384" s="9"/>
      <c r="AS1384" s="9"/>
      <c r="AT1384" s="9"/>
      <c r="AU1384" s="9"/>
      <c r="AV1384" s="9">
        <f t="shared" si="169"/>
        <v>66030.476198073942</v>
      </c>
      <c r="AW1384" s="9"/>
      <c r="AX1384" s="9"/>
      <c r="AY1384" s="9"/>
      <c r="AZ1384" s="9"/>
      <c r="BA1384" s="20">
        <v>1379</v>
      </c>
      <c r="BB1384" s="20">
        <v>2017</v>
      </c>
      <c r="BC1384" s="20">
        <v>1948</v>
      </c>
      <c r="BD1384" s="21">
        <v>128.72</v>
      </c>
      <c r="BE1384" s="9">
        <f t="shared" si="174"/>
        <v>30886.404246856924</v>
      </c>
      <c r="BF1384" s="9">
        <v>2178648.8483000002</v>
      </c>
      <c r="BG1384" s="9">
        <v>33412.713799999998</v>
      </c>
      <c r="BH1384" s="9">
        <v>193370.42680000002</v>
      </c>
      <c r="BI1384" s="9">
        <v>69289.839251252604</v>
      </c>
      <c r="BJ1384" s="9">
        <v>473940.10250000004</v>
      </c>
      <c r="BK1384" s="9">
        <v>38662.738851939663</v>
      </c>
      <c r="BL1384" s="9">
        <v>2879112.7875524564</v>
      </c>
      <c r="BM1384" s="9">
        <f t="shared" si="175"/>
        <v>435277.36364806036</v>
      </c>
      <c r="BN1384" s="9"/>
      <c r="BO1384" s="9"/>
      <c r="BP1384" s="9"/>
      <c r="BQ1384" s="9"/>
      <c r="BR1384" s="9"/>
      <c r="BS1384" s="9"/>
      <c r="BT1384" s="9"/>
      <c r="BU1384" s="9"/>
      <c r="BV1384" s="9">
        <f t="shared" si="170"/>
        <v>30886.404246856924</v>
      </c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R1384" s="4"/>
      <c r="CS1384" s="4"/>
      <c r="CT1384" s="4"/>
      <c r="CU1384" s="4"/>
      <c r="CV1384" s="4"/>
      <c r="CW1384" s="4"/>
      <c r="CX1384" s="4"/>
      <c r="CY1384" s="4"/>
      <c r="CZ1384" s="4"/>
      <c r="DA1384" s="4"/>
      <c r="DB1384" s="4"/>
      <c r="DC1384" s="4"/>
      <c r="DD1384" s="4"/>
      <c r="DE1384" s="4"/>
      <c r="DF1384" s="4"/>
      <c r="DG1384" s="4"/>
      <c r="DH1384" s="4"/>
      <c r="DI1384" s="4"/>
      <c r="DJ1384" s="4"/>
      <c r="DK1384" s="4"/>
      <c r="DL1384" s="4"/>
      <c r="DM1384" s="4"/>
    </row>
    <row r="1385" spans="1:117">
      <c r="A1385" s="8">
        <v>1380</v>
      </c>
      <c r="B1385" s="20">
        <v>2015</v>
      </c>
      <c r="C1385" s="20">
        <v>1975</v>
      </c>
      <c r="D1385" s="21">
        <v>110.85</v>
      </c>
      <c r="E1385" s="9">
        <v>34835.300300000003</v>
      </c>
      <c r="F1385" s="9">
        <v>2061594.5347</v>
      </c>
      <c r="G1385" s="9">
        <v>77366.129400000005</v>
      </c>
      <c r="H1385" s="9">
        <v>380068.7476</v>
      </c>
      <c r="I1385" s="9">
        <v>74248.202499999999</v>
      </c>
      <c r="J1385" s="9">
        <v>36725.986199999999</v>
      </c>
      <c r="K1385" s="9">
        <v>25673.308499999999</v>
      </c>
      <c r="L1385" s="9">
        <v>2569494.9917000001</v>
      </c>
      <c r="M1385" s="9">
        <f t="shared" si="171"/>
        <v>11052.6777</v>
      </c>
      <c r="N1385" s="9"/>
      <c r="O1385" s="9"/>
      <c r="P1385" s="9"/>
      <c r="Q1385" s="9"/>
      <c r="R1385" s="9"/>
      <c r="S1385" s="9"/>
      <c r="T1385" s="9"/>
      <c r="U1385" s="9"/>
      <c r="V1385" s="9">
        <f t="shared" si="168"/>
        <v>303397.3003</v>
      </c>
      <c r="W1385" s="9"/>
      <c r="X1385" s="9"/>
      <c r="Y1385" s="9"/>
      <c r="Z1385" s="9"/>
      <c r="AA1385" s="8">
        <v>1380</v>
      </c>
      <c r="AB1385" s="20">
        <v>2016</v>
      </c>
      <c r="AC1385" s="20">
        <v>1944</v>
      </c>
      <c r="AD1385" s="21">
        <v>106.97</v>
      </c>
      <c r="AE1385" s="9">
        <f t="shared" si="172"/>
        <v>-233819.72670192691</v>
      </c>
      <c r="AF1385" s="9">
        <v>2247123.5929999999</v>
      </c>
      <c r="AG1385" s="9">
        <v>33508.915200000003</v>
      </c>
      <c r="AH1385" s="9">
        <v>186446.6599</v>
      </c>
      <c r="AI1385" s="9">
        <v>146899.82010000001</v>
      </c>
      <c r="AJ1385" s="9">
        <v>58901.691000000006</v>
      </c>
      <c r="AK1385" s="9">
        <v>150855.29701752713</v>
      </c>
      <c r="AL1385" s="9">
        <v>2755845.1088843998</v>
      </c>
      <c r="AM1385" s="9">
        <f t="shared" si="173"/>
        <v>-91953.606017527127</v>
      </c>
      <c r="AN1385" s="9"/>
      <c r="AO1385" s="9"/>
      <c r="AP1385" s="9"/>
      <c r="AQ1385" s="9"/>
      <c r="AR1385" s="9"/>
      <c r="AS1385" s="9"/>
      <c r="AT1385" s="9"/>
      <c r="AU1385" s="9"/>
      <c r="AV1385" s="9">
        <f t="shared" si="169"/>
        <v>-233819.72670192691</v>
      </c>
      <c r="AW1385" s="9"/>
      <c r="AX1385" s="9"/>
      <c r="AY1385" s="9"/>
      <c r="AZ1385" s="9"/>
      <c r="BA1385" s="20">
        <v>1380</v>
      </c>
      <c r="BB1385" s="20">
        <v>2017</v>
      </c>
      <c r="BC1385" s="20">
        <v>1945</v>
      </c>
      <c r="BD1385" s="21">
        <v>140.66</v>
      </c>
      <c r="BE1385" s="9">
        <f t="shared" si="174"/>
        <v>-277409.91552413953</v>
      </c>
      <c r="BF1385" s="9">
        <v>2283578.0290999999</v>
      </c>
      <c r="BG1385" s="9">
        <v>33412.713799999998</v>
      </c>
      <c r="BH1385" s="9">
        <v>171918.60870000001</v>
      </c>
      <c r="BI1385" s="9">
        <v>149879.24208025599</v>
      </c>
      <c r="BJ1385" s="9">
        <v>207914.5643</v>
      </c>
      <c r="BK1385" s="9">
        <v>267729.04305193969</v>
      </c>
      <c r="BL1385" s="9">
        <v>2856384.0304524563</v>
      </c>
      <c r="BM1385" s="9">
        <f t="shared" si="175"/>
        <v>-59814.478751939692</v>
      </c>
      <c r="BN1385" s="9"/>
      <c r="BO1385" s="9"/>
      <c r="BP1385" s="9"/>
      <c r="BQ1385" s="9"/>
      <c r="BR1385" s="9"/>
      <c r="BS1385" s="9"/>
      <c r="BT1385" s="9"/>
      <c r="BU1385" s="9"/>
      <c r="BV1385" s="9">
        <f t="shared" si="170"/>
        <v>-277409.91552413953</v>
      </c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R1385" s="4"/>
      <c r="CS1385" s="4"/>
      <c r="CT1385" s="4"/>
      <c r="CU1385" s="4"/>
      <c r="CV1385" s="4"/>
      <c r="CW1385" s="4"/>
      <c r="CX1385" s="4"/>
      <c r="CY1385" s="4"/>
      <c r="CZ1385" s="4"/>
      <c r="DA1385" s="4"/>
      <c r="DB1385" s="4"/>
      <c r="DC1385" s="4"/>
      <c r="DD1385" s="4"/>
      <c r="DE1385" s="4"/>
      <c r="DF1385" s="4"/>
      <c r="DG1385" s="4"/>
      <c r="DH1385" s="4"/>
      <c r="DI1385" s="4"/>
      <c r="DJ1385" s="4"/>
      <c r="DK1385" s="4"/>
      <c r="DL1385" s="4"/>
      <c r="DM1385" s="4"/>
    </row>
    <row r="1386" spans="1:117">
      <c r="A1386" s="8">
        <v>1381</v>
      </c>
      <c r="B1386" s="20">
        <v>2015</v>
      </c>
      <c r="C1386" s="20">
        <v>1983</v>
      </c>
      <c r="D1386" s="21">
        <v>122.32</v>
      </c>
      <c r="E1386" s="9">
        <v>70957.217000000004</v>
      </c>
      <c r="F1386" s="9">
        <v>2035475.0356999999</v>
      </c>
      <c r="G1386" s="9">
        <v>77366.129400000005</v>
      </c>
      <c r="H1386" s="9">
        <v>380468.10430000001</v>
      </c>
      <c r="I1386" s="9">
        <v>72748.412899999996</v>
      </c>
      <c r="J1386" s="9">
        <v>78828.395499999999</v>
      </c>
      <c r="K1386" s="9">
        <v>2727.1504</v>
      </c>
      <c r="L1386" s="9">
        <v>2571201.7105</v>
      </c>
      <c r="M1386" s="9">
        <f t="shared" si="171"/>
        <v>76101.2451</v>
      </c>
      <c r="N1386" s="9"/>
      <c r="O1386" s="9"/>
      <c r="P1386" s="9"/>
      <c r="Q1386" s="9"/>
      <c r="R1386" s="9"/>
      <c r="S1386" s="9"/>
      <c r="T1386" s="9"/>
      <c r="U1386" s="9"/>
      <c r="V1386" s="9">
        <f t="shared" si="168"/>
        <v>339519.217</v>
      </c>
      <c r="W1386" s="9"/>
      <c r="X1386" s="9"/>
      <c r="Y1386" s="9"/>
      <c r="Z1386" s="9"/>
      <c r="AA1386" s="8">
        <v>1381</v>
      </c>
      <c r="AB1386" s="20">
        <v>2016</v>
      </c>
      <c r="AC1386" s="20">
        <v>1965</v>
      </c>
      <c r="AD1386" s="21">
        <v>118.43</v>
      </c>
      <c r="AE1386" s="9">
        <f t="shared" si="172"/>
        <v>112899.57879807334</v>
      </c>
      <c r="AF1386" s="9">
        <v>2141623.0207000002</v>
      </c>
      <c r="AG1386" s="9">
        <v>33508.915200000003</v>
      </c>
      <c r="AH1386" s="9">
        <v>205212.8125</v>
      </c>
      <c r="AI1386" s="9">
        <v>76399.826700000005</v>
      </c>
      <c r="AJ1386" s="9">
        <v>476842.69280000002</v>
      </c>
      <c r="AK1386" s="9">
        <v>11888.019017527171</v>
      </c>
      <c r="AL1386" s="9">
        <v>2808799.6700843996</v>
      </c>
      <c r="AM1386" s="9">
        <f t="shared" si="173"/>
        <v>464954.67378247285</v>
      </c>
      <c r="AN1386" s="9"/>
      <c r="AO1386" s="9"/>
      <c r="AP1386" s="9"/>
      <c r="AQ1386" s="9"/>
      <c r="AR1386" s="9"/>
      <c r="AS1386" s="9"/>
      <c r="AT1386" s="9"/>
      <c r="AU1386" s="9"/>
      <c r="AV1386" s="9">
        <f t="shared" si="169"/>
        <v>112899.57879807334</v>
      </c>
      <c r="AW1386" s="9"/>
      <c r="AX1386" s="9"/>
      <c r="AY1386" s="9"/>
      <c r="AZ1386" s="9"/>
      <c r="BA1386" s="20">
        <v>1381</v>
      </c>
      <c r="BB1386" s="20">
        <v>2017</v>
      </c>
      <c r="BC1386" s="20">
        <v>1966</v>
      </c>
      <c r="BD1386" s="21">
        <v>143.24</v>
      </c>
      <c r="BE1386" s="9">
        <f t="shared" si="174"/>
        <v>-74269.726076890249</v>
      </c>
      <c r="BF1386" s="9">
        <v>2169138.4703000002</v>
      </c>
      <c r="BG1386" s="9">
        <v>33412.713799999998</v>
      </c>
      <c r="BH1386" s="9">
        <v>191238.43640000001</v>
      </c>
      <c r="BI1386" s="9">
        <v>77299.222527505699</v>
      </c>
      <c r="BJ1386" s="9">
        <v>351385.5085</v>
      </c>
      <c r="BK1386" s="9">
        <v>46466.715651939667</v>
      </c>
      <c r="BL1386" s="9">
        <v>2850277.3619524566</v>
      </c>
      <c r="BM1386" s="9">
        <f t="shared" si="175"/>
        <v>304918.79284806032</v>
      </c>
      <c r="BN1386" s="9"/>
      <c r="BO1386" s="9"/>
      <c r="BP1386" s="9"/>
      <c r="BQ1386" s="9"/>
      <c r="BR1386" s="9"/>
      <c r="BS1386" s="9"/>
      <c r="BT1386" s="9"/>
      <c r="BU1386" s="9"/>
      <c r="BV1386" s="9">
        <f t="shared" si="170"/>
        <v>-74269.726076890249</v>
      </c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R1386" s="4"/>
      <c r="CS1386" s="4"/>
      <c r="CT1386" s="4"/>
      <c r="CU1386" s="4"/>
      <c r="CV1386" s="4"/>
      <c r="CW1386" s="4"/>
      <c r="CX1386" s="4"/>
      <c r="CY1386" s="4"/>
      <c r="CZ1386" s="4"/>
      <c r="DA1386" s="4"/>
      <c r="DB1386" s="4"/>
      <c r="DC1386" s="4"/>
      <c r="DD1386" s="4"/>
      <c r="DE1386" s="4"/>
      <c r="DF1386" s="4"/>
      <c r="DG1386" s="4"/>
      <c r="DH1386" s="4"/>
      <c r="DI1386" s="4"/>
      <c r="DJ1386" s="4"/>
      <c r="DK1386" s="4"/>
      <c r="DL1386" s="4"/>
      <c r="DM1386" s="4"/>
    </row>
    <row r="1387" spans="1:117">
      <c r="A1387" s="8">
        <v>1382</v>
      </c>
      <c r="B1387" s="20">
        <v>2015</v>
      </c>
      <c r="C1387" s="20">
        <v>1960</v>
      </c>
      <c r="D1387" s="21">
        <v>101.81</v>
      </c>
      <c r="E1387" s="9">
        <v>40674.691800000001</v>
      </c>
      <c r="F1387" s="9">
        <v>2024443.8415000001</v>
      </c>
      <c r="G1387" s="9">
        <v>77366.129400000005</v>
      </c>
      <c r="H1387" s="9">
        <v>380314.25380000001</v>
      </c>
      <c r="I1387" s="9">
        <v>73326.200599999996</v>
      </c>
      <c r="J1387" s="9">
        <v>59494.013800000001</v>
      </c>
      <c r="K1387" s="9">
        <v>116.7007</v>
      </c>
      <c r="L1387" s="9">
        <v>2574153.0466</v>
      </c>
      <c r="M1387" s="9">
        <f t="shared" si="171"/>
        <v>59377.313099999999</v>
      </c>
      <c r="N1387" s="9"/>
      <c r="O1387" s="9"/>
      <c r="P1387" s="9"/>
      <c r="Q1387" s="9"/>
      <c r="R1387" s="9"/>
      <c r="S1387" s="9"/>
      <c r="T1387" s="9"/>
      <c r="U1387" s="9"/>
      <c r="V1387" s="9">
        <f t="shared" si="168"/>
        <v>309236.69180000003</v>
      </c>
      <c r="W1387" s="9"/>
      <c r="X1387" s="9"/>
      <c r="Y1387" s="9"/>
      <c r="Z1387" s="9"/>
      <c r="AA1387" s="8">
        <v>1382</v>
      </c>
      <c r="AB1387" s="20">
        <v>2016</v>
      </c>
      <c r="AC1387" s="20">
        <v>1938</v>
      </c>
      <c r="AD1387" s="21">
        <v>106.66</v>
      </c>
      <c r="AE1387" s="9">
        <f t="shared" si="172"/>
        <v>12633.823798073456</v>
      </c>
      <c r="AF1387" s="9">
        <v>2133203.6266000001</v>
      </c>
      <c r="AG1387" s="9">
        <v>33508.915200000003</v>
      </c>
      <c r="AH1387" s="9">
        <v>204211.9203</v>
      </c>
      <c r="AI1387" s="9">
        <v>80159.941800000001</v>
      </c>
      <c r="AJ1387" s="9">
        <v>366724.0036</v>
      </c>
      <c r="AK1387" s="9">
        <v>19150.39781752717</v>
      </c>
      <c r="AL1387" s="9">
        <v>2786024.1858843998</v>
      </c>
      <c r="AM1387" s="9">
        <f t="shared" si="173"/>
        <v>347573.60578247282</v>
      </c>
      <c r="AN1387" s="9"/>
      <c r="AO1387" s="9"/>
      <c r="AP1387" s="9"/>
      <c r="AQ1387" s="9"/>
      <c r="AR1387" s="9"/>
      <c r="AS1387" s="9"/>
      <c r="AT1387" s="9"/>
      <c r="AU1387" s="9"/>
      <c r="AV1387" s="9">
        <f t="shared" si="169"/>
        <v>12633.823798073456</v>
      </c>
      <c r="AW1387" s="9"/>
      <c r="AX1387" s="9"/>
      <c r="AY1387" s="9"/>
      <c r="AZ1387" s="9"/>
      <c r="BA1387" s="20">
        <v>1382</v>
      </c>
      <c r="BB1387" s="20">
        <v>2017</v>
      </c>
      <c r="BC1387" s="20">
        <v>1939</v>
      </c>
      <c r="BD1387" s="21">
        <v>108.27</v>
      </c>
      <c r="BE1387" s="9">
        <f t="shared" si="174"/>
        <v>-215371.73040190944</v>
      </c>
      <c r="BF1387" s="9">
        <v>2189247.1304000001</v>
      </c>
      <c r="BG1387" s="9">
        <v>33412.713799999998</v>
      </c>
      <c r="BH1387" s="9">
        <v>186310.6404</v>
      </c>
      <c r="BI1387" s="9">
        <v>95811.785602486707</v>
      </c>
      <c r="BJ1387" s="9">
        <v>188902.53539999999</v>
      </c>
      <c r="BK1387" s="9">
        <v>64633.475651939661</v>
      </c>
      <c r="BL1387" s="9">
        <v>2844423.0603524563</v>
      </c>
      <c r="BM1387" s="9">
        <f t="shared" si="175"/>
        <v>124269.05974806033</v>
      </c>
      <c r="BN1387" s="9"/>
      <c r="BO1387" s="9"/>
      <c r="BP1387" s="9"/>
      <c r="BQ1387" s="9"/>
      <c r="BR1387" s="9"/>
      <c r="BS1387" s="9"/>
      <c r="BT1387" s="9"/>
      <c r="BU1387" s="9"/>
      <c r="BV1387" s="9">
        <f t="shared" si="170"/>
        <v>-215371.73040190944</v>
      </c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R1387" s="4"/>
      <c r="CS1387" s="4"/>
      <c r="CT1387" s="4"/>
      <c r="CU1387" s="4"/>
      <c r="CV1387" s="4"/>
      <c r="CW1387" s="4"/>
      <c r="CX1387" s="4"/>
      <c r="CY1387" s="4"/>
      <c r="CZ1387" s="4"/>
      <c r="DA1387" s="4"/>
      <c r="DB1387" s="4"/>
      <c r="DC1387" s="4"/>
      <c r="DD1387" s="4"/>
      <c r="DE1387" s="4"/>
      <c r="DF1387" s="4"/>
      <c r="DG1387" s="4"/>
      <c r="DH1387" s="4"/>
      <c r="DI1387" s="4"/>
      <c r="DJ1387" s="4"/>
      <c r="DK1387" s="4"/>
      <c r="DL1387" s="4"/>
      <c r="DM1387" s="4"/>
    </row>
    <row r="1388" spans="1:117">
      <c r="A1388" s="8">
        <v>1383</v>
      </c>
      <c r="B1388" s="20">
        <v>2015</v>
      </c>
      <c r="C1388" s="20">
        <v>1950</v>
      </c>
      <c r="D1388" s="21">
        <v>125.6</v>
      </c>
      <c r="E1388" s="9">
        <v>13607.9899</v>
      </c>
      <c r="F1388" s="9">
        <v>2047579.4639000001</v>
      </c>
      <c r="G1388" s="9">
        <v>77366.129400000005</v>
      </c>
      <c r="H1388" s="9">
        <v>378060.07010000001</v>
      </c>
      <c r="I1388" s="9">
        <v>81791.816999999995</v>
      </c>
      <c r="J1388" s="9">
        <v>19642.099300000002</v>
      </c>
      <c r="K1388" s="9">
        <v>21401.569800000001</v>
      </c>
      <c r="L1388" s="9">
        <v>2569430.0199000002</v>
      </c>
      <c r="M1388" s="9">
        <f t="shared" si="171"/>
        <v>-1759.4704999999994</v>
      </c>
      <c r="N1388" s="9"/>
      <c r="O1388" s="9"/>
      <c r="P1388" s="9"/>
      <c r="Q1388" s="9"/>
      <c r="R1388" s="9"/>
      <c r="S1388" s="9"/>
      <c r="T1388" s="9"/>
      <c r="U1388" s="9"/>
      <c r="V1388" s="9">
        <f t="shared" si="168"/>
        <v>282169.98990000004</v>
      </c>
      <c r="W1388" s="9"/>
      <c r="X1388" s="9"/>
      <c r="Y1388" s="9"/>
      <c r="Z1388" s="9"/>
      <c r="AA1388" s="8">
        <v>1383</v>
      </c>
      <c r="AB1388" s="20">
        <v>2016</v>
      </c>
      <c r="AC1388" s="20">
        <v>1960</v>
      </c>
      <c r="AD1388" s="21">
        <v>137.91</v>
      </c>
      <c r="AE1388" s="9">
        <f t="shared" si="172"/>
        <v>123410.95219807327</v>
      </c>
      <c r="AF1388" s="9">
        <v>2176040.4175999998</v>
      </c>
      <c r="AG1388" s="9">
        <v>33508.915200000003</v>
      </c>
      <c r="AH1388" s="9">
        <v>205480.59649999999</v>
      </c>
      <c r="AI1388" s="9">
        <v>75393.825700000001</v>
      </c>
      <c r="AJ1388" s="9">
        <v>437324.62080000003</v>
      </c>
      <c r="AK1388" s="9">
        <v>13350.58631752717</v>
      </c>
      <c r="AL1388" s="9">
        <v>2790986.8372843997</v>
      </c>
      <c r="AM1388" s="9">
        <f t="shared" si="173"/>
        <v>423974.03448247287</v>
      </c>
      <c r="AN1388" s="9"/>
      <c r="AO1388" s="9"/>
      <c r="AP1388" s="9"/>
      <c r="AQ1388" s="9"/>
      <c r="AR1388" s="9"/>
      <c r="AS1388" s="9"/>
      <c r="AT1388" s="9"/>
      <c r="AU1388" s="9"/>
      <c r="AV1388" s="9">
        <f t="shared" si="169"/>
        <v>123410.95219807327</v>
      </c>
      <c r="AW1388" s="9"/>
      <c r="AX1388" s="9"/>
      <c r="AY1388" s="9"/>
      <c r="AZ1388" s="9"/>
      <c r="BA1388" s="20">
        <v>1383</v>
      </c>
      <c r="BB1388" s="20">
        <v>2017</v>
      </c>
      <c r="BC1388" s="20">
        <v>1961</v>
      </c>
      <c r="BD1388" s="21">
        <v>125.72</v>
      </c>
      <c r="BE1388" s="9">
        <f t="shared" si="174"/>
        <v>23120.895610851701</v>
      </c>
      <c r="BF1388" s="9">
        <v>2184950.9822999998</v>
      </c>
      <c r="BG1388" s="9">
        <v>33412.713799999998</v>
      </c>
      <c r="BH1388" s="9">
        <v>191507.3432</v>
      </c>
      <c r="BI1388" s="9">
        <v>76289.003215248202</v>
      </c>
      <c r="BJ1388" s="9">
        <v>450555.64280000003</v>
      </c>
      <c r="BK1388" s="9">
        <v>46198.742951939661</v>
      </c>
      <c r="BL1388" s="9">
        <v>2867396.0467524566</v>
      </c>
      <c r="BM1388" s="9">
        <f t="shared" si="175"/>
        <v>404356.89984806039</v>
      </c>
      <c r="BN1388" s="9"/>
      <c r="BO1388" s="9"/>
      <c r="BP1388" s="9"/>
      <c r="BQ1388" s="9"/>
      <c r="BR1388" s="9"/>
      <c r="BS1388" s="9"/>
      <c r="BT1388" s="9"/>
      <c r="BU1388" s="9"/>
      <c r="BV1388" s="9">
        <f t="shared" si="170"/>
        <v>23120.895610851701</v>
      </c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R1388" s="4"/>
      <c r="CS1388" s="4"/>
      <c r="CT1388" s="4"/>
      <c r="CU1388" s="4"/>
      <c r="CV1388" s="4"/>
      <c r="CW1388" s="4"/>
      <c r="CX1388" s="4"/>
      <c r="CY1388" s="4"/>
      <c r="CZ1388" s="4"/>
      <c r="DA1388" s="4"/>
      <c r="DB1388" s="4"/>
      <c r="DC1388" s="4"/>
      <c r="DD1388" s="4"/>
      <c r="DE1388" s="4"/>
      <c r="DF1388" s="4"/>
      <c r="DG1388" s="4"/>
      <c r="DH1388" s="4"/>
      <c r="DI1388" s="4"/>
      <c r="DJ1388" s="4"/>
      <c r="DK1388" s="4"/>
      <c r="DL1388" s="4"/>
      <c r="DM1388" s="4"/>
    </row>
    <row r="1389" spans="1:117">
      <c r="A1389" s="8">
        <v>1384</v>
      </c>
      <c r="B1389" s="20">
        <v>2015</v>
      </c>
      <c r="C1389" s="20">
        <v>1998</v>
      </c>
      <c r="D1389" s="21">
        <v>105.25</v>
      </c>
      <c r="E1389" s="9">
        <v>103077.0261</v>
      </c>
      <c r="F1389" s="9">
        <v>2044289.8851999999</v>
      </c>
      <c r="G1389" s="9">
        <v>77366.129400000005</v>
      </c>
      <c r="H1389" s="9">
        <v>380509.4155</v>
      </c>
      <c r="I1389" s="9">
        <v>72593.268200000006</v>
      </c>
      <c r="J1389" s="9">
        <v>112776.2081</v>
      </c>
      <c r="K1389" s="9">
        <v>81.188599999999994</v>
      </c>
      <c r="L1389" s="9">
        <v>2584376.6916999999</v>
      </c>
      <c r="M1389" s="9">
        <f t="shared" si="171"/>
        <v>112695.01950000001</v>
      </c>
      <c r="N1389" s="9"/>
      <c r="O1389" s="9"/>
      <c r="P1389" s="9"/>
      <c r="Q1389" s="9"/>
      <c r="R1389" s="9"/>
      <c r="S1389" s="9"/>
      <c r="T1389" s="9"/>
      <c r="U1389" s="9"/>
      <c r="V1389" s="9">
        <f t="shared" si="168"/>
        <v>371639.02610000002</v>
      </c>
      <c r="W1389" s="9"/>
      <c r="X1389" s="9"/>
      <c r="Y1389" s="9"/>
      <c r="Z1389" s="9"/>
      <c r="AA1389" s="8">
        <v>1384</v>
      </c>
      <c r="AB1389" s="20">
        <v>2016</v>
      </c>
      <c r="AC1389" s="20">
        <v>1985</v>
      </c>
      <c r="AD1389" s="21">
        <v>142.93</v>
      </c>
      <c r="AE1389" s="9">
        <f t="shared" si="172"/>
        <v>-53208.916401926428</v>
      </c>
      <c r="AF1389" s="9">
        <v>2176900.6997000002</v>
      </c>
      <c r="AG1389" s="9">
        <v>33508.915200000003</v>
      </c>
      <c r="AH1389" s="9">
        <v>201487.8903</v>
      </c>
      <c r="AI1389" s="9">
        <v>90393.477700000003</v>
      </c>
      <c r="AJ1389" s="9">
        <v>265304.18150000001</v>
      </c>
      <c r="AK1389" s="9">
        <v>49466.463617527173</v>
      </c>
      <c r="AL1389" s="9">
        <v>2771337.6171843996</v>
      </c>
      <c r="AM1389" s="9">
        <f t="shared" si="173"/>
        <v>215837.71788247285</v>
      </c>
      <c r="AN1389" s="9"/>
      <c r="AO1389" s="9"/>
      <c r="AP1389" s="9"/>
      <c r="AQ1389" s="9"/>
      <c r="AR1389" s="9"/>
      <c r="AS1389" s="9"/>
      <c r="AT1389" s="9"/>
      <c r="AU1389" s="9"/>
      <c r="AV1389" s="9">
        <f t="shared" si="169"/>
        <v>-53208.916401926428</v>
      </c>
      <c r="AW1389" s="9"/>
      <c r="AX1389" s="9"/>
      <c r="AY1389" s="9"/>
      <c r="AZ1389" s="9"/>
      <c r="BA1389" s="20">
        <v>1384</v>
      </c>
      <c r="BB1389" s="20">
        <v>2017</v>
      </c>
      <c r="BC1389" s="20">
        <v>1986</v>
      </c>
      <c r="BD1389" s="21">
        <v>103.9</v>
      </c>
      <c r="BE1389" s="9">
        <f t="shared" si="174"/>
        <v>-43987.832776294556</v>
      </c>
      <c r="BF1389" s="9">
        <v>2171516.7445</v>
      </c>
      <c r="BG1389" s="9">
        <v>33412.713799999998</v>
      </c>
      <c r="BH1389" s="9">
        <v>191755.40520000001</v>
      </c>
      <c r="BI1389" s="9">
        <v>75357.093128101798</v>
      </c>
      <c r="BJ1389" s="9">
        <v>401183.78230000002</v>
      </c>
      <c r="BK1389" s="9">
        <v>45313.382451939666</v>
      </c>
      <c r="BL1389" s="9">
        <v>2871900.1892524567</v>
      </c>
      <c r="BM1389" s="9">
        <f t="shared" si="175"/>
        <v>355870.39984806033</v>
      </c>
      <c r="BN1389" s="9"/>
      <c r="BO1389" s="9"/>
      <c r="BP1389" s="9"/>
      <c r="BQ1389" s="9"/>
      <c r="BR1389" s="9"/>
      <c r="BS1389" s="9"/>
      <c r="BT1389" s="9"/>
      <c r="BU1389" s="9"/>
      <c r="BV1389" s="9">
        <f t="shared" si="170"/>
        <v>-43987.832776294556</v>
      </c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R1389" s="4"/>
      <c r="CS1389" s="4"/>
      <c r="CT1389" s="4"/>
      <c r="CU1389" s="4"/>
      <c r="CV1389" s="4"/>
      <c r="CW1389" s="4"/>
      <c r="CX1389" s="4"/>
      <c r="CY1389" s="4"/>
      <c r="CZ1389" s="4"/>
      <c r="DA1389" s="4"/>
      <c r="DB1389" s="4"/>
      <c r="DC1389" s="4"/>
      <c r="DD1389" s="4"/>
      <c r="DE1389" s="4"/>
      <c r="DF1389" s="4"/>
      <c r="DG1389" s="4"/>
      <c r="DH1389" s="4"/>
      <c r="DI1389" s="4"/>
      <c r="DJ1389" s="4"/>
      <c r="DK1389" s="4"/>
      <c r="DL1389" s="4"/>
      <c r="DM1389" s="4"/>
    </row>
    <row r="1390" spans="1:117">
      <c r="A1390" s="8">
        <v>1385</v>
      </c>
      <c r="B1390" s="20">
        <v>2015</v>
      </c>
      <c r="C1390" s="20">
        <v>2003</v>
      </c>
      <c r="D1390" s="21">
        <v>89.63</v>
      </c>
      <c r="E1390" s="9">
        <v>45823.855100000001</v>
      </c>
      <c r="F1390" s="9">
        <v>2060305.2461000001</v>
      </c>
      <c r="G1390" s="9">
        <v>77366.129400000005</v>
      </c>
      <c r="H1390" s="9">
        <v>380190.69540000003</v>
      </c>
      <c r="I1390" s="9">
        <v>73790.2258</v>
      </c>
      <c r="J1390" s="9">
        <v>39723.0864</v>
      </c>
      <c r="K1390" s="9">
        <v>11358.8315</v>
      </c>
      <c r="L1390" s="9">
        <v>2574192.6965000001</v>
      </c>
      <c r="M1390" s="9">
        <f t="shared" si="171"/>
        <v>28364.2549</v>
      </c>
      <c r="N1390" s="9"/>
      <c r="O1390" s="9"/>
      <c r="P1390" s="9"/>
      <c r="Q1390" s="9"/>
      <c r="R1390" s="9"/>
      <c r="S1390" s="9"/>
      <c r="T1390" s="9"/>
      <c r="U1390" s="9"/>
      <c r="V1390" s="9">
        <f t="shared" si="168"/>
        <v>314385.85510000004</v>
      </c>
      <c r="W1390" s="9"/>
      <c r="X1390" s="9"/>
      <c r="Y1390" s="9"/>
      <c r="Z1390" s="9"/>
      <c r="AA1390" s="8">
        <v>1385</v>
      </c>
      <c r="AB1390" s="20">
        <v>2016</v>
      </c>
      <c r="AC1390" s="20">
        <v>1985</v>
      </c>
      <c r="AD1390" s="21">
        <v>142.93</v>
      </c>
      <c r="AE1390" s="9">
        <f t="shared" si="172"/>
        <v>-37213.951201925986</v>
      </c>
      <c r="AF1390" s="9">
        <v>2181878.7381000002</v>
      </c>
      <c r="AG1390" s="9">
        <v>33508.915200000003</v>
      </c>
      <c r="AH1390" s="9">
        <v>201555.38619999998</v>
      </c>
      <c r="AI1390" s="9">
        <v>90139.911600000007</v>
      </c>
      <c r="AJ1390" s="9">
        <v>271981.18199999997</v>
      </c>
      <c r="AK1390" s="9">
        <v>46254.915517527174</v>
      </c>
      <c r="AL1390" s="9">
        <v>2770023.1687843995</v>
      </c>
      <c r="AM1390" s="9">
        <f t="shared" si="173"/>
        <v>225726.2664824728</v>
      </c>
      <c r="AN1390" s="9"/>
      <c r="AO1390" s="9"/>
      <c r="AP1390" s="9"/>
      <c r="AQ1390" s="9"/>
      <c r="AR1390" s="9"/>
      <c r="AS1390" s="9"/>
      <c r="AT1390" s="9"/>
      <c r="AU1390" s="9"/>
      <c r="AV1390" s="9">
        <f t="shared" si="169"/>
        <v>-37213.951201925986</v>
      </c>
      <c r="AW1390" s="9"/>
      <c r="AX1390" s="9"/>
      <c r="AY1390" s="9"/>
      <c r="AZ1390" s="9"/>
      <c r="BA1390" s="20">
        <v>1385</v>
      </c>
      <c r="BB1390" s="20">
        <v>2017</v>
      </c>
      <c r="BC1390" s="20">
        <v>1986</v>
      </c>
      <c r="BD1390" s="21">
        <v>103.9</v>
      </c>
      <c r="BE1390" s="9">
        <f t="shared" si="174"/>
        <v>44672.889266334008</v>
      </c>
      <c r="BF1390" s="9">
        <v>2220058.7522999998</v>
      </c>
      <c r="BG1390" s="9">
        <v>33412.713799999998</v>
      </c>
      <c r="BH1390" s="9">
        <v>191956.44380000001</v>
      </c>
      <c r="BI1390" s="9">
        <v>74601.838570730499</v>
      </c>
      <c r="BJ1390" s="9">
        <v>440946.26400000002</v>
      </c>
      <c r="BK1390" s="9">
        <v>49953.589251939658</v>
      </c>
      <c r="BL1390" s="9">
        <v>2866349.5339524564</v>
      </c>
      <c r="BM1390" s="9">
        <f t="shared" si="175"/>
        <v>390992.67474806035</v>
      </c>
      <c r="BN1390" s="9"/>
      <c r="BO1390" s="9"/>
      <c r="BP1390" s="9"/>
      <c r="BQ1390" s="9"/>
      <c r="BR1390" s="9"/>
      <c r="BS1390" s="9"/>
      <c r="BT1390" s="9"/>
      <c r="BU1390" s="9"/>
      <c r="BV1390" s="9">
        <f t="shared" si="170"/>
        <v>44672.889266334008</v>
      </c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R1390" s="4"/>
      <c r="CS1390" s="4"/>
      <c r="CT1390" s="4"/>
      <c r="CU1390" s="4"/>
      <c r="CV1390" s="4"/>
      <c r="CW1390" s="4"/>
      <c r="CX1390" s="4"/>
      <c r="CY1390" s="4"/>
      <c r="CZ1390" s="4"/>
      <c r="DA1390" s="4"/>
      <c r="DB1390" s="4"/>
      <c r="DC1390" s="4"/>
      <c r="DD1390" s="4"/>
      <c r="DE1390" s="4"/>
      <c r="DF1390" s="4"/>
      <c r="DG1390" s="4"/>
      <c r="DH1390" s="4"/>
      <c r="DI1390" s="4"/>
      <c r="DJ1390" s="4"/>
      <c r="DK1390" s="4"/>
      <c r="DL1390" s="4"/>
      <c r="DM1390" s="4"/>
    </row>
    <row r="1391" spans="1:117">
      <c r="A1391" s="8">
        <v>1386</v>
      </c>
      <c r="B1391" s="20">
        <v>2015</v>
      </c>
      <c r="C1391" s="20">
        <v>1953</v>
      </c>
      <c r="D1391" s="21">
        <v>106.8</v>
      </c>
      <c r="E1391" s="9">
        <v>63756.145100000002</v>
      </c>
      <c r="F1391" s="9">
        <v>2051878.0608000001</v>
      </c>
      <c r="G1391" s="9">
        <v>77366.129400000005</v>
      </c>
      <c r="H1391" s="9">
        <v>380474.4154</v>
      </c>
      <c r="I1391" s="9">
        <v>72724.7117</v>
      </c>
      <c r="J1391" s="9">
        <v>63572.310799999999</v>
      </c>
      <c r="K1391" s="9">
        <v>4671.5010000000002</v>
      </c>
      <c r="L1391" s="9">
        <v>2577587.9819</v>
      </c>
      <c r="M1391" s="9">
        <f t="shared" si="171"/>
        <v>58900.809800000003</v>
      </c>
      <c r="N1391" s="9"/>
      <c r="O1391" s="9"/>
      <c r="P1391" s="9"/>
      <c r="Q1391" s="9"/>
      <c r="R1391" s="9"/>
      <c r="S1391" s="9"/>
      <c r="T1391" s="9"/>
      <c r="U1391" s="9"/>
      <c r="V1391" s="9">
        <f t="shared" si="168"/>
        <v>332318.14510000002</v>
      </c>
      <c r="W1391" s="9"/>
      <c r="X1391" s="9"/>
      <c r="Y1391" s="9"/>
      <c r="Z1391" s="9"/>
      <c r="AA1391" s="8">
        <v>1386</v>
      </c>
      <c r="AB1391" s="20">
        <v>2016</v>
      </c>
      <c r="AC1391" s="20">
        <v>1959</v>
      </c>
      <c r="AD1391" s="21">
        <v>141.61000000000001</v>
      </c>
      <c r="AE1391" s="9">
        <f t="shared" si="172"/>
        <v>275913.87539807288</v>
      </c>
      <c r="AF1391" s="9">
        <v>2187271.3250000002</v>
      </c>
      <c r="AG1391" s="9">
        <v>33508.915200000003</v>
      </c>
      <c r="AH1391" s="9">
        <v>205469.48109999998</v>
      </c>
      <c r="AI1391" s="9">
        <v>75435.583400000003</v>
      </c>
      <c r="AJ1391" s="9">
        <v>586689.24159999995</v>
      </c>
      <c r="AK1391" s="9">
        <v>10145.62591752717</v>
      </c>
      <c r="AL1391" s="9">
        <v>2802315.0449843998</v>
      </c>
      <c r="AM1391" s="9">
        <f t="shared" si="173"/>
        <v>576543.61568247282</v>
      </c>
      <c r="AN1391" s="9"/>
      <c r="AO1391" s="9"/>
      <c r="AP1391" s="9"/>
      <c r="AQ1391" s="9"/>
      <c r="AR1391" s="9"/>
      <c r="AS1391" s="9"/>
      <c r="AT1391" s="9"/>
      <c r="AU1391" s="9"/>
      <c r="AV1391" s="9">
        <f t="shared" si="169"/>
        <v>275913.87539807288</v>
      </c>
      <c r="AW1391" s="9"/>
      <c r="AX1391" s="9"/>
      <c r="AY1391" s="9"/>
      <c r="AZ1391" s="9"/>
      <c r="BA1391" s="20">
        <v>1386</v>
      </c>
      <c r="BB1391" s="20">
        <v>2017</v>
      </c>
      <c r="BC1391" s="20">
        <v>1960</v>
      </c>
      <c r="BD1391" s="21">
        <v>137.91</v>
      </c>
      <c r="BE1391" s="9">
        <f t="shared" si="174"/>
        <v>147283.24559819838</v>
      </c>
      <c r="BF1391" s="9">
        <v>2203435.5118999998</v>
      </c>
      <c r="BG1391" s="9">
        <v>33412.713799999998</v>
      </c>
      <c r="BH1391" s="9">
        <v>192694.35700000002</v>
      </c>
      <c r="BI1391" s="9">
        <v>71829.673302594398</v>
      </c>
      <c r="BJ1391" s="9">
        <v>564148.72490000003</v>
      </c>
      <c r="BK1391" s="9">
        <v>44613.435051939661</v>
      </c>
      <c r="BL1391" s="9">
        <v>2873624.3002524567</v>
      </c>
      <c r="BM1391" s="9">
        <f t="shared" si="175"/>
        <v>519535.28984806035</v>
      </c>
      <c r="BN1391" s="9"/>
      <c r="BO1391" s="9"/>
      <c r="BP1391" s="9"/>
      <c r="BQ1391" s="9"/>
      <c r="BR1391" s="9"/>
      <c r="BS1391" s="9"/>
      <c r="BT1391" s="9"/>
      <c r="BU1391" s="9"/>
      <c r="BV1391" s="9">
        <f t="shared" si="170"/>
        <v>147283.24559819838</v>
      </c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R1391" s="4"/>
      <c r="CS1391" s="4"/>
      <c r="CT1391" s="4"/>
      <c r="CU1391" s="4"/>
      <c r="CV1391" s="4"/>
      <c r="CW1391" s="4"/>
      <c r="CX1391" s="4"/>
      <c r="CY1391" s="4"/>
      <c r="CZ1391" s="4"/>
      <c r="DA1391" s="4"/>
      <c r="DB1391" s="4"/>
      <c r="DC1391" s="4"/>
      <c r="DD1391" s="4"/>
      <c r="DE1391" s="4"/>
      <c r="DF1391" s="4"/>
      <c r="DG1391" s="4"/>
      <c r="DH1391" s="4"/>
      <c r="DI1391" s="4"/>
      <c r="DJ1391" s="4"/>
      <c r="DK1391" s="4"/>
      <c r="DL1391" s="4"/>
      <c r="DM1391" s="4"/>
    </row>
    <row r="1392" spans="1:117">
      <c r="A1392" s="8">
        <v>1387</v>
      </c>
      <c r="B1392" s="20">
        <v>2015</v>
      </c>
      <c r="C1392" s="20">
        <v>1970</v>
      </c>
      <c r="D1392" s="21">
        <v>97.15</v>
      </c>
      <c r="E1392" s="9">
        <v>27955.289199999999</v>
      </c>
      <c r="F1392" s="9">
        <v>2046447.5367000001</v>
      </c>
      <c r="G1392" s="9">
        <v>77366.129400000005</v>
      </c>
      <c r="H1392" s="9">
        <v>379793.93859999999</v>
      </c>
      <c r="I1392" s="9">
        <v>75280.251000000004</v>
      </c>
      <c r="J1392" s="9">
        <v>35444.8963</v>
      </c>
      <c r="K1392" s="9">
        <v>14493.8827</v>
      </c>
      <c r="L1392" s="9">
        <v>2571883.5800999999</v>
      </c>
      <c r="M1392" s="9">
        <f t="shared" si="171"/>
        <v>20951.013599999998</v>
      </c>
      <c r="N1392" s="9"/>
      <c r="O1392" s="9"/>
      <c r="P1392" s="9"/>
      <c r="Q1392" s="9"/>
      <c r="R1392" s="9"/>
      <c r="S1392" s="9"/>
      <c r="T1392" s="9"/>
      <c r="U1392" s="9"/>
      <c r="V1392" s="9">
        <f t="shared" si="168"/>
        <v>296517.2892</v>
      </c>
      <c r="W1392" s="9"/>
      <c r="X1392" s="9"/>
      <c r="Y1392" s="9"/>
      <c r="Z1392" s="9"/>
      <c r="AA1392" s="8">
        <v>1387</v>
      </c>
      <c r="AB1392" s="20">
        <v>2016</v>
      </c>
      <c r="AC1392" s="20">
        <v>1932</v>
      </c>
      <c r="AD1392" s="21">
        <v>141.41</v>
      </c>
      <c r="AE1392" s="9">
        <f t="shared" si="172"/>
        <v>-83448.231301927008</v>
      </c>
      <c r="AF1392" s="9">
        <v>2197825.9786999999</v>
      </c>
      <c r="AG1392" s="9">
        <v>33508.915200000003</v>
      </c>
      <c r="AH1392" s="9">
        <v>199794.74789999999</v>
      </c>
      <c r="AI1392" s="9">
        <v>96754.213099999994</v>
      </c>
      <c r="AJ1392" s="9">
        <v>272093.55229999998</v>
      </c>
      <c r="AK1392" s="9">
        <v>103375.92741752717</v>
      </c>
      <c r="AL1392" s="9">
        <v>2780049.7110843998</v>
      </c>
      <c r="AM1392" s="9">
        <f t="shared" si="173"/>
        <v>168717.6248824728</v>
      </c>
      <c r="AN1392" s="9"/>
      <c r="AO1392" s="9"/>
      <c r="AP1392" s="9"/>
      <c r="AQ1392" s="9"/>
      <c r="AR1392" s="9"/>
      <c r="AS1392" s="9"/>
      <c r="AT1392" s="9"/>
      <c r="AU1392" s="9"/>
      <c r="AV1392" s="9">
        <f t="shared" si="169"/>
        <v>-83448.231301927008</v>
      </c>
      <c r="AW1392" s="9"/>
      <c r="AX1392" s="9"/>
      <c r="AY1392" s="9"/>
      <c r="AZ1392" s="9"/>
      <c r="BA1392" s="20">
        <v>1387</v>
      </c>
      <c r="BB1392" s="20">
        <v>2017</v>
      </c>
      <c r="BC1392" s="20">
        <v>1933</v>
      </c>
      <c r="BD1392" s="21">
        <v>150.36000000000001</v>
      </c>
      <c r="BE1392" s="9">
        <f t="shared" si="174"/>
        <v>46291.284226758871</v>
      </c>
      <c r="BF1392" s="9">
        <v>2238464.5551</v>
      </c>
      <c r="BG1392" s="9">
        <v>33412.713799999998</v>
      </c>
      <c r="BH1392" s="9">
        <v>191431.01949999999</v>
      </c>
      <c r="BI1392" s="9">
        <v>76575.733331155003</v>
      </c>
      <c r="BJ1392" s="9">
        <v>420994.44790000003</v>
      </c>
      <c r="BK1392" s="9">
        <v>48502.884151939666</v>
      </c>
      <c r="BL1392" s="9">
        <v>2866084.3012524564</v>
      </c>
      <c r="BM1392" s="9">
        <f t="shared" si="175"/>
        <v>372491.56374806038</v>
      </c>
      <c r="BN1392" s="9"/>
      <c r="BO1392" s="9"/>
      <c r="BP1392" s="9"/>
      <c r="BQ1392" s="9"/>
      <c r="BR1392" s="9"/>
      <c r="BS1392" s="9"/>
      <c r="BT1392" s="9"/>
      <c r="BU1392" s="9"/>
      <c r="BV1392" s="9">
        <f t="shared" si="170"/>
        <v>46291.284226758871</v>
      </c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R1392" s="4"/>
      <c r="CS1392" s="4"/>
      <c r="CT1392" s="4"/>
      <c r="CU1392" s="4"/>
      <c r="CV1392" s="4"/>
      <c r="CW1392" s="4"/>
      <c r="CX1392" s="4"/>
      <c r="CY1392" s="4"/>
      <c r="CZ1392" s="4"/>
      <c r="DA1392" s="4"/>
      <c r="DB1392" s="4"/>
      <c r="DC1392" s="4"/>
      <c r="DD1392" s="4"/>
      <c r="DE1392" s="4"/>
      <c r="DF1392" s="4"/>
      <c r="DG1392" s="4"/>
      <c r="DH1392" s="4"/>
      <c r="DI1392" s="4"/>
      <c r="DJ1392" s="4"/>
      <c r="DK1392" s="4"/>
      <c r="DL1392" s="4"/>
      <c r="DM1392" s="4"/>
    </row>
    <row r="1393" spans="1:117">
      <c r="A1393" s="8">
        <v>1388</v>
      </c>
      <c r="B1393" s="20">
        <v>2015</v>
      </c>
      <c r="C1393" s="20">
        <v>1951</v>
      </c>
      <c r="D1393" s="21">
        <v>124.93</v>
      </c>
      <c r="E1393" s="9">
        <v>46341.187100000003</v>
      </c>
      <c r="F1393" s="9">
        <v>2063866.3798</v>
      </c>
      <c r="G1393" s="9">
        <v>77366.129400000005</v>
      </c>
      <c r="H1393" s="9">
        <v>379550.13819999999</v>
      </c>
      <c r="I1393" s="9">
        <v>76195.846900000004</v>
      </c>
      <c r="J1393" s="9">
        <v>38589.32</v>
      </c>
      <c r="K1393" s="9">
        <v>17273.7749</v>
      </c>
      <c r="L1393" s="9">
        <v>2571952.8522999999</v>
      </c>
      <c r="M1393" s="9">
        <f t="shared" si="171"/>
        <v>21315.545099999999</v>
      </c>
      <c r="N1393" s="9"/>
      <c r="O1393" s="9"/>
      <c r="P1393" s="9"/>
      <c r="Q1393" s="9"/>
      <c r="R1393" s="9"/>
      <c r="S1393" s="9"/>
      <c r="T1393" s="9"/>
      <c r="U1393" s="9"/>
      <c r="V1393" s="9">
        <f t="shared" si="168"/>
        <v>314903.18710000004</v>
      </c>
      <c r="W1393" s="9"/>
      <c r="X1393" s="9"/>
      <c r="Y1393" s="9"/>
      <c r="Z1393" s="9"/>
      <c r="AA1393" s="8">
        <v>1388</v>
      </c>
      <c r="AB1393" s="20">
        <v>2016</v>
      </c>
      <c r="AC1393" s="20">
        <v>1994</v>
      </c>
      <c r="AD1393" s="21">
        <v>130.30000000000001</v>
      </c>
      <c r="AE1393" s="9">
        <f t="shared" si="172"/>
        <v>-143067.71980192652</v>
      </c>
      <c r="AF1393" s="9">
        <v>2235376.3028000002</v>
      </c>
      <c r="AG1393" s="9">
        <v>33508.915200000003</v>
      </c>
      <c r="AH1393" s="9">
        <v>195123.43519999998</v>
      </c>
      <c r="AI1393" s="9">
        <v>114303.2292</v>
      </c>
      <c r="AJ1393" s="9">
        <v>143477.5373</v>
      </c>
      <c r="AK1393" s="9">
        <v>103678.46211752717</v>
      </c>
      <c r="AL1393" s="9">
        <v>2761178.6773843998</v>
      </c>
      <c r="AM1393" s="9">
        <f t="shared" si="173"/>
        <v>39799.075182472821</v>
      </c>
      <c r="AN1393" s="9"/>
      <c r="AO1393" s="9"/>
      <c r="AP1393" s="9"/>
      <c r="AQ1393" s="9"/>
      <c r="AR1393" s="9"/>
      <c r="AS1393" s="9"/>
      <c r="AT1393" s="9"/>
      <c r="AU1393" s="9"/>
      <c r="AV1393" s="9">
        <f t="shared" si="169"/>
        <v>-143067.71980192652</v>
      </c>
      <c r="AW1393" s="9"/>
      <c r="AX1393" s="9"/>
      <c r="AY1393" s="9"/>
      <c r="AZ1393" s="9"/>
      <c r="BA1393" s="20">
        <v>1388</v>
      </c>
      <c r="BB1393" s="20">
        <v>2017</v>
      </c>
      <c r="BC1393" s="20">
        <v>1995</v>
      </c>
      <c r="BD1393" s="21">
        <v>184.03</v>
      </c>
      <c r="BE1393" s="9">
        <f t="shared" si="174"/>
        <v>-117125.34499000758</v>
      </c>
      <c r="BF1393" s="9">
        <v>2233262.9320999999</v>
      </c>
      <c r="BG1393" s="9">
        <v>33412.713799999998</v>
      </c>
      <c r="BH1393" s="9">
        <v>188212.29500000001</v>
      </c>
      <c r="BI1393" s="9">
        <v>88667.719414388703</v>
      </c>
      <c r="BJ1393" s="9">
        <v>267738.5036</v>
      </c>
      <c r="BK1393" s="9">
        <v>77144.672051939662</v>
      </c>
      <c r="BL1393" s="9">
        <v>2851274.8368524564</v>
      </c>
      <c r="BM1393" s="9">
        <f t="shared" si="175"/>
        <v>190593.83154806035</v>
      </c>
      <c r="BN1393" s="9"/>
      <c r="BO1393" s="9"/>
      <c r="BP1393" s="9"/>
      <c r="BQ1393" s="9"/>
      <c r="BR1393" s="9"/>
      <c r="BS1393" s="9"/>
      <c r="BT1393" s="9"/>
      <c r="BU1393" s="9"/>
      <c r="BV1393" s="9">
        <f t="shared" si="170"/>
        <v>-117125.34499000758</v>
      </c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R1393" s="4"/>
      <c r="CS1393" s="4"/>
      <c r="CT1393" s="4"/>
      <c r="CU1393" s="4"/>
      <c r="CV1393" s="4"/>
      <c r="CW1393" s="4"/>
      <c r="CX1393" s="4"/>
      <c r="CY1393" s="4"/>
      <c r="CZ1393" s="4"/>
      <c r="DA1393" s="4"/>
      <c r="DB1393" s="4"/>
      <c r="DC1393" s="4"/>
      <c r="DD1393" s="4"/>
      <c r="DE1393" s="4"/>
      <c r="DF1393" s="4"/>
      <c r="DG1393" s="4"/>
      <c r="DH1393" s="4"/>
      <c r="DI1393" s="4"/>
      <c r="DJ1393" s="4"/>
      <c r="DK1393" s="4"/>
      <c r="DL1393" s="4"/>
      <c r="DM1393" s="4"/>
    </row>
    <row r="1394" spans="1:117">
      <c r="A1394" s="8">
        <v>1389</v>
      </c>
      <c r="B1394" s="20">
        <v>2015</v>
      </c>
      <c r="C1394" s="20">
        <v>1969</v>
      </c>
      <c r="D1394" s="21">
        <v>121.38</v>
      </c>
      <c r="E1394" s="9">
        <v>82608.483500000002</v>
      </c>
      <c r="F1394" s="9">
        <v>2040832.8239</v>
      </c>
      <c r="G1394" s="9">
        <v>77366.129400000005</v>
      </c>
      <c r="H1394" s="9">
        <v>380021.17869999999</v>
      </c>
      <c r="I1394" s="9">
        <v>74426.848199999993</v>
      </c>
      <c r="J1394" s="9">
        <v>88080.685100000002</v>
      </c>
      <c r="K1394" s="9">
        <v>0</v>
      </c>
      <c r="L1394" s="9">
        <v>2578119.1817000001</v>
      </c>
      <c r="M1394" s="9">
        <f t="shared" si="171"/>
        <v>88080.685100000002</v>
      </c>
      <c r="N1394" s="9"/>
      <c r="O1394" s="9"/>
      <c r="P1394" s="9"/>
      <c r="Q1394" s="9"/>
      <c r="R1394" s="9"/>
      <c r="S1394" s="9"/>
      <c r="T1394" s="9"/>
      <c r="U1394" s="9"/>
      <c r="V1394" s="9">
        <f t="shared" si="168"/>
        <v>351170.48350000003</v>
      </c>
      <c r="W1394" s="9"/>
      <c r="X1394" s="9"/>
      <c r="Y1394" s="9"/>
      <c r="Z1394" s="9"/>
      <c r="AA1394" s="8">
        <v>1389</v>
      </c>
      <c r="AB1394" s="20">
        <v>2016</v>
      </c>
      <c r="AC1394" s="20">
        <v>1947</v>
      </c>
      <c r="AD1394" s="21">
        <v>169.22</v>
      </c>
      <c r="AE1394" s="9">
        <f t="shared" si="172"/>
        <v>167640.94569807267</v>
      </c>
      <c r="AF1394" s="9">
        <v>2141063.8563000001</v>
      </c>
      <c r="AG1394" s="9">
        <v>33508.915200000003</v>
      </c>
      <c r="AH1394" s="9">
        <v>204383.06719999999</v>
      </c>
      <c r="AI1394" s="9">
        <v>79516.983300000007</v>
      </c>
      <c r="AJ1394" s="9">
        <v>514175.63250000001</v>
      </c>
      <c r="AK1394" s="9">
        <v>12522.660717527171</v>
      </c>
      <c r="AL1394" s="9">
        <v>2792484.8480843999</v>
      </c>
      <c r="AM1394" s="9">
        <f t="shared" si="173"/>
        <v>501652.97178247286</v>
      </c>
      <c r="AN1394" s="9"/>
      <c r="AO1394" s="9"/>
      <c r="AP1394" s="9"/>
      <c r="AQ1394" s="9"/>
      <c r="AR1394" s="9"/>
      <c r="AS1394" s="9"/>
      <c r="AT1394" s="9"/>
      <c r="AU1394" s="9"/>
      <c r="AV1394" s="9">
        <f t="shared" si="169"/>
        <v>167640.94569807267</v>
      </c>
      <c r="AW1394" s="9"/>
      <c r="AX1394" s="9"/>
      <c r="AY1394" s="9"/>
      <c r="AZ1394" s="9"/>
      <c r="BA1394" s="20">
        <v>1389</v>
      </c>
      <c r="BB1394" s="20">
        <v>2017</v>
      </c>
      <c r="BC1394" s="20">
        <v>1948</v>
      </c>
      <c r="BD1394" s="21">
        <v>128.72</v>
      </c>
      <c r="BE1394" s="9">
        <f t="shared" si="174"/>
        <v>127472.97262076195</v>
      </c>
      <c r="BF1394" s="9">
        <v>2172845.1745000002</v>
      </c>
      <c r="BG1394" s="9">
        <v>33412.713799999998</v>
      </c>
      <c r="BH1394" s="9">
        <v>193263.0435</v>
      </c>
      <c r="BI1394" s="9">
        <v>69693.252925157794</v>
      </c>
      <c r="BJ1394" s="9">
        <v>581301.43729999999</v>
      </c>
      <c r="BK1394" s="9">
        <v>39084.290451939662</v>
      </c>
      <c r="BL1394" s="9">
        <v>2883958.3589524566</v>
      </c>
      <c r="BM1394" s="9">
        <f t="shared" si="175"/>
        <v>542217.14684806031</v>
      </c>
      <c r="BN1394" s="9"/>
      <c r="BO1394" s="9"/>
      <c r="BP1394" s="9"/>
      <c r="BQ1394" s="9"/>
      <c r="BR1394" s="9"/>
      <c r="BS1394" s="9"/>
      <c r="BT1394" s="9"/>
      <c r="BU1394" s="9"/>
      <c r="BV1394" s="9">
        <f t="shared" si="170"/>
        <v>127472.97262076195</v>
      </c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R1394" s="4"/>
      <c r="CS1394" s="4"/>
      <c r="CT1394" s="4"/>
      <c r="CU1394" s="4"/>
      <c r="CV1394" s="4"/>
      <c r="CW1394" s="4"/>
      <c r="CX1394" s="4"/>
      <c r="CY1394" s="4"/>
      <c r="CZ1394" s="4"/>
      <c r="DA1394" s="4"/>
      <c r="DB1394" s="4"/>
      <c r="DC1394" s="4"/>
      <c r="DD1394" s="4"/>
      <c r="DE1394" s="4"/>
      <c r="DF1394" s="4"/>
      <c r="DG1394" s="4"/>
      <c r="DH1394" s="4"/>
      <c r="DI1394" s="4"/>
      <c r="DJ1394" s="4"/>
      <c r="DK1394" s="4"/>
      <c r="DL1394" s="4"/>
      <c r="DM1394" s="4"/>
    </row>
    <row r="1395" spans="1:117">
      <c r="A1395" s="8">
        <v>1390</v>
      </c>
      <c r="B1395" s="20">
        <v>2015</v>
      </c>
      <c r="C1395" s="20">
        <v>1976</v>
      </c>
      <c r="D1395" s="21">
        <v>122.07</v>
      </c>
      <c r="E1395" s="9">
        <v>45732.808299999997</v>
      </c>
      <c r="F1395" s="9">
        <v>2031836.8415000001</v>
      </c>
      <c r="G1395" s="9">
        <v>77366.129400000005</v>
      </c>
      <c r="H1395" s="9">
        <v>381211.571</v>
      </c>
      <c r="I1395" s="9">
        <v>69956.313999999998</v>
      </c>
      <c r="J1395" s="9">
        <v>60384.910900000003</v>
      </c>
      <c r="K1395" s="9">
        <v>1868.3288</v>
      </c>
      <c r="L1395" s="9">
        <v>2573154.6296999999</v>
      </c>
      <c r="M1395" s="9">
        <f t="shared" si="171"/>
        <v>58516.5821</v>
      </c>
      <c r="N1395" s="9"/>
      <c r="O1395" s="9"/>
      <c r="P1395" s="9"/>
      <c r="Q1395" s="9"/>
      <c r="R1395" s="9"/>
      <c r="S1395" s="9"/>
      <c r="T1395" s="9"/>
      <c r="U1395" s="9"/>
      <c r="V1395" s="9">
        <f t="shared" si="168"/>
        <v>314294.80830000003</v>
      </c>
      <c r="W1395" s="9"/>
      <c r="X1395" s="9"/>
      <c r="Y1395" s="9"/>
      <c r="Z1395" s="9"/>
      <c r="AA1395" s="8">
        <v>1390</v>
      </c>
      <c r="AB1395" s="20">
        <v>2016</v>
      </c>
      <c r="AC1395" s="20">
        <v>1996</v>
      </c>
      <c r="AD1395" s="21">
        <v>192.43</v>
      </c>
      <c r="AE1395" s="9">
        <f t="shared" si="172"/>
        <v>219293.95259807259</v>
      </c>
      <c r="AF1395" s="9">
        <v>2177668.6072999998</v>
      </c>
      <c r="AG1395" s="9">
        <v>33508.915200000003</v>
      </c>
      <c r="AH1395" s="9">
        <v>205518.8805</v>
      </c>
      <c r="AI1395" s="9">
        <v>75250.001499999998</v>
      </c>
      <c r="AJ1395" s="9">
        <v>567706.66429999995</v>
      </c>
      <c r="AK1395" s="9">
        <v>11762.56491752717</v>
      </c>
      <c r="AL1395" s="9">
        <v>2828596.5512843998</v>
      </c>
      <c r="AM1395" s="9">
        <f t="shared" si="173"/>
        <v>555944.09938247281</v>
      </c>
      <c r="AN1395" s="9"/>
      <c r="AO1395" s="9"/>
      <c r="AP1395" s="9"/>
      <c r="AQ1395" s="9"/>
      <c r="AR1395" s="9"/>
      <c r="AS1395" s="9"/>
      <c r="AT1395" s="9"/>
      <c r="AU1395" s="9"/>
      <c r="AV1395" s="9">
        <f t="shared" si="169"/>
        <v>219293.95259807259</v>
      </c>
      <c r="AW1395" s="9"/>
      <c r="AX1395" s="9"/>
      <c r="AY1395" s="9"/>
      <c r="AZ1395" s="9"/>
      <c r="BA1395" s="20">
        <v>1390</v>
      </c>
      <c r="BB1395" s="20">
        <v>2017</v>
      </c>
      <c r="BC1395" s="20">
        <v>1997</v>
      </c>
      <c r="BD1395" s="21">
        <v>140.19999999999999</v>
      </c>
      <c r="BE1395" s="9">
        <f t="shared" si="174"/>
        <v>238704.70813491708</v>
      </c>
      <c r="BF1395" s="9">
        <v>2227787.3398000002</v>
      </c>
      <c r="BG1395" s="9">
        <v>33412.713799999998</v>
      </c>
      <c r="BH1395" s="9">
        <v>192686.01450000002</v>
      </c>
      <c r="BI1395" s="9">
        <v>71861.014239312906</v>
      </c>
      <c r="BJ1395" s="9">
        <v>654498.77500000002</v>
      </c>
      <c r="BK1395" s="9">
        <v>41057.23955193966</v>
      </c>
      <c r="BL1395" s="9">
        <v>2900483.9096524566</v>
      </c>
      <c r="BM1395" s="9">
        <f t="shared" si="175"/>
        <v>613441.53544806037</v>
      </c>
      <c r="BN1395" s="9"/>
      <c r="BO1395" s="9"/>
      <c r="BP1395" s="9"/>
      <c r="BQ1395" s="9"/>
      <c r="BR1395" s="9"/>
      <c r="BS1395" s="9"/>
      <c r="BT1395" s="9"/>
      <c r="BU1395" s="9"/>
      <c r="BV1395" s="9">
        <f t="shared" si="170"/>
        <v>238704.70813491708</v>
      </c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R1395" s="4"/>
      <c r="CS1395" s="4"/>
      <c r="CT1395" s="4"/>
      <c r="CU1395" s="4"/>
      <c r="CV1395" s="4"/>
      <c r="CW1395" s="4"/>
      <c r="CX1395" s="4"/>
      <c r="CY1395" s="4"/>
      <c r="CZ1395" s="4"/>
      <c r="DA1395" s="4"/>
      <c r="DB1395" s="4"/>
      <c r="DC1395" s="4"/>
      <c r="DD1395" s="4"/>
      <c r="DE1395" s="4"/>
      <c r="DF1395" s="4"/>
      <c r="DG1395" s="4"/>
      <c r="DH1395" s="4"/>
      <c r="DI1395" s="4"/>
      <c r="DJ1395" s="4"/>
      <c r="DK1395" s="4"/>
      <c r="DL1395" s="4"/>
      <c r="DM1395" s="4"/>
    </row>
    <row r="1396" spans="1:117">
      <c r="A1396" s="8">
        <v>1391</v>
      </c>
      <c r="B1396" s="20">
        <v>2015</v>
      </c>
      <c r="C1396" s="20">
        <v>2000</v>
      </c>
      <c r="D1396" s="21">
        <v>100.22</v>
      </c>
      <c r="E1396" s="9">
        <v>57415.561199999996</v>
      </c>
      <c r="F1396" s="9">
        <v>2038523.8724</v>
      </c>
      <c r="G1396" s="9">
        <v>77366.129400000005</v>
      </c>
      <c r="H1396" s="9">
        <v>380401.31160000002</v>
      </c>
      <c r="I1396" s="9">
        <v>72999.254000000001</v>
      </c>
      <c r="J1396" s="9">
        <v>67505.8171</v>
      </c>
      <c r="K1396" s="9">
        <v>2826.3136</v>
      </c>
      <c r="L1396" s="9">
        <v>2576554.5096999998</v>
      </c>
      <c r="M1396" s="9">
        <f t="shared" si="171"/>
        <v>64679.503499999999</v>
      </c>
      <c r="N1396" s="9"/>
      <c r="O1396" s="9"/>
      <c r="P1396" s="9"/>
      <c r="Q1396" s="9"/>
      <c r="R1396" s="9"/>
      <c r="S1396" s="9"/>
      <c r="T1396" s="9"/>
      <c r="U1396" s="9"/>
      <c r="V1396" s="9">
        <f t="shared" si="168"/>
        <v>325977.5612</v>
      </c>
      <c r="W1396" s="9"/>
      <c r="X1396" s="9"/>
      <c r="Y1396" s="9"/>
      <c r="Z1396" s="9"/>
      <c r="AA1396" s="8">
        <v>1391</v>
      </c>
      <c r="AB1396" s="20">
        <v>2016</v>
      </c>
      <c r="AC1396" s="20">
        <v>1955</v>
      </c>
      <c r="AD1396" s="21">
        <v>178.01</v>
      </c>
      <c r="AE1396" s="9">
        <f t="shared" si="172"/>
        <v>-25534.380001926795</v>
      </c>
      <c r="AF1396" s="9">
        <v>2179685.8339999998</v>
      </c>
      <c r="AG1396" s="9">
        <v>33508.915200000003</v>
      </c>
      <c r="AH1396" s="9">
        <v>201802.7218</v>
      </c>
      <c r="AI1396" s="9">
        <v>89210.7304</v>
      </c>
      <c r="AJ1396" s="9">
        <v>279203.68900000001</v>
      </c>
      <c r="AK1396" s="9">
        <v>26514.23821752717</v>
      </c>
      <c r="AL1396" s="9">
        <v>2782432.0321843997</v>
      </c>
      <c r="AM1396" s="9">
        <f t="shared" si="173"/>
        <v>252689.45078247285</v>
      </c>
      <c r="AN1396" s="9"/>
      <c r="AO1396" s="9"/>
      <c r="AP1396" s="9"/>
      <c r="AQ1396" s="9"/>
      <c r="AR1396" s="9"/>
      <c r="AS1396" s="9"/>
      <c r="AT1396" s="9"/>
      <c r="AU1396" s="9"/>
      <c r="AV1396" s="9">
        <f t="shared" si="169"/>
        <v>-25534.380001926795</v>
      </c>
      <c r="AW1396" s="9"/>
      <c r="AX1396" s="9"/>
      <c r="AY1396" s="9"/>
      <c r="AZ1396" s="9"/>
      <c r="BA1396" s="20">
        <v>1391</v>
      </c>
      <c r="BB1396" s="20">
        <v>2017</v>
      </c>
      <c r="BC1396" s="20">
        <v>1956</v>
      </c>
      <c r="BD1396" s="21">
        <v>141.34</v>
      </c>
      <c r="BE1396" s="9">
        <f t="shared" si="174"/>
        <v>77648.650505968835</v>
      </c>
      <c r="BF1396" s="9">
        <v>2213373.1896000002</v>
      </c>
      <c r="BG1396" s="9">
        <v>33412.713799999998</v>
      </c>
      <c r="BH1396" s="9">
        <v>192613.96710000001</v>
      </c>
      <c r="BI1396" s="9">
        <v>72131.679110364697</v>
      </c>
      <c r="BJ1396" s="9">
        <v>497698.30010000005</v>
      </c>
      <c r="BK1396" s="9">
        <v>40354.26285193966</v>
      </c>
      <c r="BL1396" s="9">
        <v>2891226.9363524565</v>
      </c>
      <c r="BM1396" s="9">
        <f t="shared" si="175"/>
        <v>457344.0372480604</v>
      </c>
      <c r="BN1396" s="9"/>
      <c r="BO1396" s="9"/>
      <c r="BP1396" s="9"/>
      <c r="BQ1396" s="9"/>
      <c r="BR1396" s="9"/>
      <c r="BS1396" s="9"/>
      <c r="BT1396" s="9"/>
      <c r="BU1396" s="9"/>
      <c r="BV1396" s="9">
        <f t="shared" si="170"/>
        <v>77648.650505968835</v>
      </c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R1396" s="4"/>
      <c r="CS1396" s="4"/>
      <c r="CT1396" s="4"/>
      <c r="CU1396" s="4"/>
      <c r="CV1396" s="4"/>
      <c r="CW1396" s="4"/>
      <c r="CX1396" s="4"/>
      <c r="CY1396" s="4"/>
      <c r="CZ1396" s="4"/>
      <c r="DA1396" s="4"/>
      <c r="DB1396" s="4"/>
      <c r="DC1396" s="4"/>
      <c r="DD1396" s="4"/>
      <c r="DE1396" s="4"/>
      <c r="DF1396" s="4"/>
      <c r="DG1396" s="4"/>
      <c r="DH1396" s="4"/>
      <c r="DI1396" s="4"/>
      <c r="DJ1396" s="4"/>
      <c r="DK1396" s="4"/>
      <c r="DL1396" s="4"/>
      <c r="DM1396" s="4"/>
    </row>
    <row r="1397" spans="1:117">
      <c r="A1397" s="8">
        <v>1392</v>
      </c>
      <c r="B1397" s="20">
        <v>2015</v>
      </c>
      <c r="C1397" s="20">
        <v>1997</v>
      </c>
      <c r="D1397" s="21">
        <v>158.16</v>
      </c>
      <c r="E1397" s="9">
        <v>104658.40760000001</v>
      </c>
      <c r="F1397" s="9">
        <v>2040775.5344</v>
      </c>
      <c r="G1397" s="9">
        <v>77366.129400000005</v>
      </c>
      <c r="H1397" s="9">
        <v>380895.06839999999</v>
      </c>
      <c r="I1397" s="9">
        <v>71144.943599999999</v>
      </c>
      <c r="J1397" s="9">
        <v>113821.577</v>
      </c>
      <c r="K1397" s="9">
        <v>0</v>
      </c>
      <c r="L1397" s="9">
        <v>2579344.8453000002</v>
      </c>
      <c r="M1397" s="9">
        <f t="shared" si="171"/>
        <v>113821.577</v>
      </c>
      <c r="N1397" s="9"/>
      <c r="O1397" s="9"/>
      <c r="P1397" s="9"/>
      <c r="Q1397" s="9"/>
      <c r="R1397" s="9"/>
      <c r="S1397" s="9"/>
      <c r="T1397" s="9"/>
      <c r="U1397" s="9"/>
      <c r="V1397" s="9">
        <f t="shared" si="168"/>
        <v>373220.40760000004</v>
      </c>
      <c r="W1397" s="9"/>
      <c r="X1397" s="9"/>
      <c r="Y1397" s="9"/>
      <c r="Z1397" s="9"/>
      <c r="AA1397" s="8">
        <v>1392</v>
      </c>
      <c r="AB1397" s="20">
        <v>2016</v>
      </c>
      <c r="AC1397" s="20">
        <v>1997</v>
      </c>
      <c r="AD1397" s="21">
        <v>140.19999999999999</v>
      </c>
      <c r="AE1397" s="9">
        <f t="shared" si="172"/>
        <v>188400.28339807317</v>
      </c>
      <c r="AF1397" s="9">
        <v>2176333.1529999999</v>
      </c>
      <c r="AG1397" s="9">
        <v>33508.915200000003</v>
      </c>
      <c r="AH1397" s="9">
        <v>205303.05409999998</v>
      </c>
      <c r="AI1397" s="9">
        <v>76060.810299999997</v>
      </c>
      <c r="AJ1397" s="9">
        <v>530154.04499999993</v>
      </c>
      <c r="AK1397" s="9">
        <v>10768.386217527172</v>
      </c>
      <c r="AL1397" s="9">
        <v>2822191.3079843996</v>
      </c>
      <c r="AM1397" s="9">
        <f t="shared" si="173"/>
        <v>519385.65878247278</v>
      </c>
      <c r="AN1397" s="9"/>
      <c r="AO1397" s="9"/>
      <c r="AP1397" s="9"/>
      <c r="AQ1397" s="9"/>
      <c r="AR1397" s="9"/>
      <c r="AS1397" s="9"/>
      <c r="AT1397" s="9"/>
      <c r="AU1397" s="9"/>
      <c r="AV1397" s="9">
        <f t="shared" si="169"/>
        <v>188400.28339807317</v>
      </c>
      <c r="AW1397" s="9"/>
      <c r="AX1397" s="9"/>
      <c r="AY1397" s="9"/>
      <c r="AZ1397" s="9"/>
      <c r="BA1397" s="20">
        <v>1392</v>
      </c>
      <c r="BB1397" s="20">
        <v>2017</v>
      </c>
      <c r="BC1397" s="20">
        <v>1998</v>
      </c>
      <c r="BD1397" s="21">
        <v>160.31</v>
      </c>
      <c r="BE1397" s="9">
        <f t="shared" si="174"/>
        <v>34080.182841415983</v>
      </c>
      <c r="BF1397" s="9">
        <v>2190652.9347000001</v>
      </c>
      <c r="BG1397" s="9">
        <v>33412.713799999998</v>
      </c>
      <c r="BH1397" s="9">
        <v>191398.5747</v>
      </c>
      <c r="BI1397" s="9">
        <v>76697.620745812193</v>
      </c>
      <c r="BJ1397" s="9">
        <v>455988.89480000001</v>
      </c>
      <c r="BK1397" s="9">
        <v>45581.55205193966</v>
      </c>
      <c r="BL1397" s="9">
        <v>2868489.0038524563</v>
      </c>
      <c r="BM1397" s="9">
        <f t="shared" si="175"/>
        <v>410407.34274806036</v>
      </c>
      <c r="BN1397" s="9"/>
      <c r="BO1397" s="9"/>
      <c r="BP1397" s="9"/>
      <c r="BQ1397" s="9"/>
      <c r="BR1397" s="9"/>
      <c r="BS1397" s="9"/>
      <c r="BT1397" s="9"/>
      <c r="BU1397" s="9"/>
      <c r="BV1397" s="9">
        <f t="shared" si="170"/>
        <v>34080.182841415983</v>
      </c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R1397" s="4"/>
      <c r="CS1397" s="4"/>
      <c r="CT1397" s="4"/>
      <c r="CU1397" s="4"/>
      <c r="CV1397" s="4"/>
      <c r="CW1397" s="4"/>
      <c r="CX1397" s="4"/>
      <c r="CY1397" s="4"/>
      <c r="CZ1397" s="4"/>
      <c r="DA1397" s="4"/>
      <c r="DB1397" s="4"/>
      <c r="DC1397" s="4"/>
      <c r="DD1397" s="4"/>
      <c r="DE1397" s="4"/>
      <c r="DF1397" s="4"/>
      <c r="DG1397" s="4"/>
      <c r="DH1397" s="4"/>
      <c r="DI1397" s="4"/>
      <c r="DJ1397" s="4"/>
      <c r="DK1397" s="4"/>
      <c r="DL1397" s="4"/>
      <c r="DM1397" s="4"/>
    </row>
    <row r="1398" spans="1:117">
      <c r="A1398" s="8">
        <v>1393</v>
      </c>
      <c r="B1398" s="20">
        <v>2015</v>
      </c>
      <c r="C1398" s="20">
        <v>2001</v>
      </c>
      <c r="D1398" s="21">
        <v>59.94</v>
      </c>
      <c r="E1398" s="9">
        <v>76880.019899999999</v>
      </c>
      <c r="F1398" s="9">
        <v>2046204.6772</v>
      </c>
      <c r="G1398" s="9">
        <v>77366.129400000005</v>
      </c>
      <c r="H1398" s="9">
        <v>380067.36969999998</v>
      </c>
      <c r="I1398" s="9">
        <v>74253.377099999998</v>
      </c>
      <c r="J1398" s="9">
        <v>85169.217300000004</v>
      </c>
      <c r="K1398" s="9">
        <v>11239.8043</v>
      </c>
      <c r="L1398" s="9">
        <v>2574940.9465000001</v>
      </c>
      <c r="M1398" s="9">
        <f t="shared" si="171"/>
        <v>73929.413</v>
      </c>
      <c r="N1398" s="9"/>
      <c r="O1398" s="9"/>
      <c r="P1398" s="9"/>
      <c r="Q1398" s="9"/>
      <c r="R1398" s="9"/>
      <c r="S1398" s="9"/>
      <c r="T1398" s="9"/>
      <c r="U1398" s="9"/>
      <c r="V1398" s="9">
        <f t="shared" si="168"/>
        <v>345442.01990000001</v>
      </c>
      <c r="W1398" s="9"/>
      <c r="X1398" s="9"/>
      <c r="Y1398" s="9"/>
      <c r="Z1398" s="9"/>
      <c r="AA1398" s="8">
        <v>1393</v>
      </c>
      <c r="AB1398" s="20">
        <v>2016</v>
      </c>
      <c r="AC1398" s="20">
        <v>1998</v>
      </c>
      <c r="AD1398" s="21">
        <v>160.31</v>
      </c>
      <c r="AE1398" s="9">
        <f t="shared" si="172"/>
        <v>82786.369898073375</v>
      </c>
      <c r="AF1398" s="9">
        <v>2194895.8878000001</v>
      </c>
      <c r="AG1398" s="9">
        <v>33508.915200000003</v>
      </c>
      <c r="AH1398" s="9">
        <v>204093.93899999998</v>
      </c>
      <c r="AI1398" s="9">
        <v>80603.169800000003</v>
      </c>
      <c r="AJ1398" s="9">
        <v>379505.83059999999</v>
      </c>
      <c r="AK1398" s="9">
        <v>24277.873417527171</v>
      </c>
      <c r="AL1398" s="9">
        <v>2785543.4990843995</v>
      </c>
      <c r="AM1398" s="9">
        <f t="shared" si="173"/>
        <v>355227.9571824728</v>
      </c>
      <c r="AN1398" s="9"/>
      <c r="AO1398" s="9"/>
      <c r="AP1398" s="9"/>
      <c r="AQ1398" s="9"/>
      <c r="AR1398" s="9"/>
      <c r="AS1398" s="9"/>
      <c r="AT1398" s="9"/>
      <c r="AU1398" s="9"/>
      <c r="AV1398" s="9">
        <f t="shared" si="169"/>
        <v>82786.369898073375</v>
      </c>
      <c r="AW1398" s="9"/>
      <c r="AX1398" s="9"/>
      <c r="AY1398" s="9"/>
      <c r="AZ1398" s="9"/>
      <c r="BA1398" s="20">
        <v>1393</v>
      </c>
      <c r="BB1398" s="20">
        <v>2017</v>
      </c>
      <c r="BC1398" s="20">
        <v>1999</v>
      </c>
      <c r="BD1398" s="21">
        <v>133.88999999999999</v>
      </c>
      <c r="BE1398" s="9">
        <f t="shared" si="174"/>
        <v>52644.570156253874</v>
      </c>
      <c r="BF1398" s="9">
        <v>2208492.091</v>
      </c>
      <c r="BG1398" s="9">
        <v>33412.713799999998</v>
      </c>
      <c r="BH1398" s="9">
        <v>192049.2213</v>
      </c>
      <c r="BI1398" s="9">
        <v>74253.295660649994</v>
      </c>
      <c r="BJ1398" s="9">
        <v>477887.32010000001</v>
      </c>
      <c r="BK1398" s="9">
        <v>44576.83515193966</v>
      </c>
      <c r="BL1398" s="9">
        <v>2888873.2365524564</v>
      </c>
      <c r="BM1398" s="9">
        <f t="shared" si="175"/>
        <v>433310.48494806036</v>
      </c>
      <c r="BN1398" s="9"/>
      <c r="BO1398" s="9"/>
      <c r="BP1398" s="9"/>
      <c r="BQ1398" s="9"/>
      <c r="BR1398" s="9"/>
      <c r="BS1398" s="9"/>
      <c r="BT1398" s="9"/>
      <c r="BU1398" s="9"/>
      <c r="BV1398" s="9">
        <f t="shared" si="170"/>
        <v>52644.570156253874</v>
      </c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R1398" s="4"/>
      <c r="CS1398" s="4"/>
      <c r="CT1398" s="4"/>
      <c r="CU1398" s="4"/>
      <c r="CV1398" s="4"/>
      <c r="CW1398" s="4"/>
      <c r="CX1398" s="4"/>
      <c r="CY1398" s="4"/>
      <c r="CZ1398" s="4"/>
      <c r="DA1398" s="4"/>
      <c r="DB1398" s="4"/>
      <c r="DC1398" s="4"/>
      <c r="DD1398" s="4"/>
      <c r="DE1398" s="4"/>
      <c r="DF1398" s="4"/>
      <c r="DG1398" s="4"/>
      <c r="DH1398" s="4"/>
      <c r="DI1398" s="4"/>
      <c r="DJ1398" s="4"/>
      <c r="DK1398" s="4"/>
      <c r="DL1398" s="4"/>
      <c r="DM1398" s="4"/>
    </row>
    <row r="1399" spans="1:117">
      <c r="A1399" s="8">
        <v>1394</v>
      </c>
      <c r="B1399" s="20">
        <v>2015</v>
      </c>
      <c r="C1399" s="20">
        <v>1985</v>
      </c>
      <c r="D1399" s="21">
        <v>89.42</v>
      </c>
      <c r="E1399" s="9">
        <v>65753.822100000005</v>
      </c>
      <c r="F1399" s="9">
        <v>2044752.6980000001</v>
      </c>
      <c r="G1399" s="9">
        <v>77366.129400000005</v>
      </c>
      <c r="H1399" s="9">
        <v>380748.95449999999</v>
      </c>
      <c r="I1399" s="9">
        <v>71693.676500000001</v>
      </c>
      <c r="J1399" s="9">
        <v>64685.116699999999</v>
      </c>
      <c r="K1399" s="9">
        <v>408.01780000000002</v>
      </c>
      <c r="L1399" s="9">
        <v>2573084.7352999998</v>
      </c>
      <c r="M1399" s="9">
        <f t="shared" si="171"/>
        <v>64277.098899999997</v>
      </c>
      <c r="N1399" s="9"/>
      <c r="O1399" s="9"/>
      <c r="P1399" s="9"/>
      <c r="Q1399" s="9"/>
      <c r="R1399" s="9"/>
      <c r="S1399" s="9"/>
      <c r="T1399" s="9"/>
      <c r="U1399" s="9"/>
      <c r="V1399" s="9">
        <f t="shared" si="168"/>
        <v>334315.82209999999</v>
      </c>
      <c r="W1399" s="9"/>
      <c r="X1399" s="9"/>
      <c r="Y1399" s="9"/>
      <c r="Z1399" s="9"/>
      <c r="AA1399" s="8">
        <v>1394</v>
      </c>
      <c r="AB1399" s="20">
        <v>2016</v>
      </c>
      <c r="AC1399" s="20">
        <v>1960</v>
      </c>
      <c r="AD1399" s="21">
        <v>137.91</v>
      </c>
      <c r="AE1399" s="9">
        <f t="shared" si="172"/>
        <v>198928.49959807284</v>
      </c>
      <c r="AF1399" s="9">
        <v>2183442.9383999999</v>
      </c>
      <c r="AG1399" s="9">
        <v>33508.915200000003</v>
      </c>
      <c r="AH1399" s="9">
        <v>205285.25449999998</v>
      </c>
      <c r="AI1399" s="9">
        <v>76127.679300000003</v>
      </c>
      <c r="AJ1399" s="9">
        <v>506008.95819999999</v>
      </c>
      <c r="AK1399" s="9">
        <v>14880.671217527171</v>
      </c>
      <c r="AL1399" s="9">
        <v>2790564.5747843999</v>
      </c>
      <c r="AM1399" s="9">
        <f t="shared" si="173"/>
        <v>491128.28698247281</v>
      </c>
      <c r="AN1399" s="9"/>
      <c r="AO1399" s="9"/>
      <c r="AP1399" s="9"/>
      <c r="AQ1399" s="9"/>
      <c r="AR1399" s="9"/>
      <c r="AS1399" s="9"/>
      <c r="AT1399" s="9"/>
      <c r="AU1399" s="9"/>
      <c r="AV1399" s="9">
        <f t="shared" si="169"/>
        <v>198928.49959807284</v>
      </c>
      <c r="AW1399" s="9"/>
      <c r="AX1399" s="9"/>
      <c r="AY1399" s="9"/>
      <c r="AZ1399" s="9"/>
      <c r="BA1399" s="20">
        <v>1394</v>
      </c>
      <c r="BB1399" s="20">
        <v>2017</v>
      </c>
      <c r="BC1399" s="20">
        <v>1961</v>
      </c>
      <c r="BD1399" s="21">
        <v>125.72</v>
      </c>
      <c r="BE1399" s="9">
        <f t="shared" si="174"/>
        <v>-30635.665245294571</v>
      </c>
      <c r="BF1399" s="9">
        <v>2182291.2080000001</v>
      </c>
      <c r="BG1399" s="9">
        <v>33412.713799999998</v>
      </c>
      <c r="BH1399" s="9">
        <v>191579.1189</v>
      </c>
      <c r="BI1399" s="9">
        <v>76019.358759102004</v>
      </c>
      <c r="BJ1399" s="9">
        <v>395881.36250000005</v>
      </c>
      <c r="BK1399" s="9">
        <v>45208.064751939659</v>
      </c>
      <c r="BL1399" s="9">
        <v>2864611.3624524567</v>
      </c>
      <c r="BM1399" s="9">
        <f t="shared" si="175"/>
        <v>350673.29774806037</v>
      </c>
      <c r="BN1399" s="9"/>
      <c r="BO1399" s="9"/>
      <c r="BP1399" s="9"/>
      <c r="BQ1399" s="9"/>
      <c r="BR1399" s="9"/>
      <c r="BS1399" s="9"/>
      <c r="BT1399" s="9"/>
      <c r="BU1399" s="9"/>
      <c r="BV1399" s="9">
        <f t="shared" si="170"/>
        <v>-30635.665245294571</v>
      </c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R1399" s="4"/>
      <c r="CS1399" s="4"/>
      <c r="CT1399" s="4"/>
      <c r="CU1399" s="4"/>
      <c r="CV1399" s="4"/>
      <c r="CW1399" s="4"/>
      <c r="CX1399" s="4"/>
      <c r="CY1399" s="4"/>
      <c r="CZ1399" s="4"/>
      <c r="DA1399" s="4"/>
      <c r="DB1399" s="4"/>
      <c r="DC1399" s="4"/>
      <c r="DD1399" s="4"/>
      <c r="DE1399" s="4"/>
      <c r="DF1399" s="4"/>
      <c r="DG1399" s="4"/>
      <c r="DH1399" s="4"/>
      <c r="DI1399" s="4"/>
      <c r="DJ1399" s="4"/>
      <c r="DK1399" s="4"/>
      <c r="DL1399" s="4"/>
      <c r="DM1399" s="4"/>
    </row>
    <row r="1400" spans="1:117">
      <c r="A1400" s="8">
        <v>1395</v>
      </c>
      <c r="B1400" s="20">
        <v>2015</v>
      </c>
      <c r="C1400" s="20">
        <v>1975</v>
      </c>
      <c r="D1400" s="21">
        <v>110.85</v>
      </c>
      <c r="E1400" s="9">
        <v>29588.581200000001</v>
      </c>
      <c r="F1400" s="9">
        <v>2031844.8171999999</v>
      </c>
      <c r="G1400" s="9">
        <v>77366.129400000005</v>
      </c>
      <c r="H1400" s="9">
        <v>379877.96159999998</v>
      </c>
      <c r="I1400" s="9">
        <v>74964.701700000005</v>
      </c>
      <c r="J1400" s="9">
        <v>55352.427799999998</v>
      </c>
      <c r="K1400" s="9">
        <v>20731.02</v>
      </c>
      <c r="L1400" s="9">
        <v>2569086.4364999998</v>
      </c>
      <c r="M1400" s="9">
        <f t="shared" si="171"/>
        <v>34621.407800000001</v>
      </c>
      <c r="N1400" s="9"/>
      <c r="O1400" s="9"/>
      <c r="P1400" s="9"/>
      <c r="Q1400" s="9"/>
      <c r="R1400" s="9"/>
      <c r="S1400" s="9"/>
      <c r="T1400" s="9"/>
      <c r="U1400" s="9"/>
      <c r="V1400" s="9">
        <f t="shared" si="168"/>
        <v>298150.58120000002</v>
      </c>
      <c r="W1400" s="9"/>
      <c r="X1400" s="9"/>
      <c r="Y1400" s="9"/>
      <c r="Z1400" s="9"/>
      <c r="AA1400" s="8">
        <v>1395</v>
      </c>
      <c r="AB1400" s="20">
        <v>2016</v>
      </c>
      <c r="AC1400" s="20">
        <v>1964</v>
      </c>
      <c r="AD1400" s="21">
        <v>163.87</v>
      </c>
      <c r="AE1400" s="9">
        <f t="shared" si="172"/>
        <v>42312.383698073681</v>
      </c>
      <c r="AF1400" s="9">
        <v>2139435.1422999999</v>
      </c>
      <c r="AG1400" s="9">
        <v>33508.915200000003</v>
      </c>
      <c r="AH1400" s="9">
        <v>202102.97409999999</v>
      </c>
      <c r="AI1400" s="9">
        <v>88082.753500000006</v>
      </c>
      <c r="AJ1400" s="9">
        <v>390673.5883</v>
      </c>
      <c r="AK1400" s="9">
        <v>23588.369217527172</v>
      </c>
      <c r="AL1400" s="9">
        <v>2787902.6204843996</v>
      </c>
      <c r="AM1400" s="9">
        <f t="shared" si="173"/>
        <v>367085.21908247285</v>
      </c>
      <c r="AN1400" s="9"/>
      <c r="AO1400" s="9"/>
      <c r="AP1400" s="9"/>
      <c r="AQ1400" s="9"/>
      <c r="AR1400" s="9"/>
      <c r="AS1400" s="9"/>
      <c r="AT1400" s="9"/>
      <c r="AU1400" s="9"/>
      <c r="AV1400" s="9">
        <f t="shared" si="169"/>
        <v>42312.383698073681</v>
      </c>
      <c r="AW1400" s="9"/>
      <c r="AX1400" s="9"/>
      <c r="AY1400" s="9"/>
      <c r="AZ1400" s="9"/>
      <c r="BA1400" s="20">
        <v>1395</v>
      </c>
      <c r="BB1400" s="20">
        <v>2017</v>
      </c>
      <c r="BC1400" s="20">
        <v>1965</v>
      </c>
      <c r="BD1400" s="21">
        <v>118.43</v>
      </c>
      <c r="BE1400" s="9">
        <f t="shared" si="174"/>
        <v>164408.6960412953</v>
      </c>
      <c r="BF1400" s="9">
        <v>2150148.8961</v>
      </c>
      <c r="BG1400" s="9">
        <v>33412.713799999998</v>
      </c>
      <c r="BH1400" s="9">
        <v>191855.0914</v>
      </c>
      <c r="BI1400" s="9">
        <v>74982.595645691705</v>
      </c>
      <c r="BJ1400" s="9">
        <v>649940.00630000001</v>
      </c>
      <c r="BK1400" s="9">
        <v>41923.14735193966</v>
      </c>
      <c r="BL1400" s="9">
        <v>2894007.4598524566</v>
      </c>
      <c r="BM1400" s="9">
        <f t="shared" si="175"/>
        <v>608016.85894806031</v>
      </c>
      <c r="BN1400" s="9"/>
      <c r="BO1400" s="9"/>
      <c r="BP1400" s="9"/>
      <c r="BQ1400" s="9"/>
      <c r="BR1400" s="9"/>
      <c r="BS1400" s="9"/>
      <c r="BT1400" s="9"/>
      <c r="BU1400" s="9"/>
      <c r="BV1400" s="9">
        <f t="shared" si="170"/>
        <v>164408.6960412953</v>
      </c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R1400" s="4"/>
      <c r="CS1400" s="4"/>
      <c r="CT1400" s="4"/>
      <c r="CU1400" s="4"/>
      <c r="CV1400" s="4"/>
      <c r="CW1400" s="4"/>
      <c r="CX1400" s="4"/>
      <c r="CY1400" s="4"/>
      <c r="CZ1400" s="4"/>
      <c r="DA1400" s="4"/>
      <c r="DB1400" s="4"/>
      <c r="DC1400" s="4"/>
      <c r="DD1400" s="4"/>
      <c r="DE1400" s="4"/>
      <c r="DF1400" s="4"/>
      <c r="DG1400" s="4"/>
      <c r="DH1400" s="4"/>
      <c r="DI1400" s="4"/>
      <c r="DJ1400" s="4"/>
      <c r="DK1400" s="4"/>
      <c r="DL1400" s="4"/>
      <c r="DM1400" s="4"/>
    </row>
    <row r="1401" spans="1:117">
      <c r="A1401" s="8">
        <v>1396</v>
      </c>
      <c r="B1401" s="20">
        <v>2015</v>
      </c>
      <c r="C1401" s="20">
        <v>1975</v>
      </c>
      <c r="D1401" s="21">
        <v>110.85</v>
      </c>
      <c r="E1401" s="9">
        <v>34428.279799999997</v>
      </c>
      <c r="F1401" s="9">
        <v>2034334.2483000001</v>
      </c>
      <c r="G1401" s="9">
        <v>77366.129400000005</v>
      </c>
      <c r="H1401" s="9">
        <v>380199.65730000002</v>
      </c>
      <c r="I1401" s="9">
        <v>73756.569099999993</v>
      </c>
      <c r="J1401" s="9">
        <v>52833.491399999999</v>
      </c>
      <c r="K1401" s="9">
        <v>14913.6752</v>
      </c>
      <c r="L1401" s="9">
        <v>2569148.1405000002</v>
      </c>
      <c r="M1401" s="9">
        <f t="shared" si="171"/>
        <v>37919.816200000001</v>
      </c>
      <c r="N1401" s="9"/>
      <c r="O1401" s="9"/>
      <c r="P1401" s="9"/>
      <c r="Q1401" s="9"/>
      <c r="R1401" s="9"/>
      <c r="S1401" s="9"/>
      <c r="T1401" s="9"/>
      <c r="U1401" s="9"/>
      <c r="V1401" s="9">
        <f t="shared" si="168"/>
        <v>302990.27980000002</v>
      </c>
      <c r="W1401" s="9"/>
      <c r="X1401" s="9"/>
      <c r="Y1401" s="9"/>
      <c r="Z1401" s="9"/>
      <c r="AA1401" s="8">
        <v>1396</v>
      </c>
      <c r="AB1401" s="20">
        <v>2016</v>
      </c>
      <c r="AC1401" s="20">
        <v>1972</v>
      </c>
      <c r="AD1401" s="21">
        <v>97.92</v>
      </c>
      <c r="AE1401" s="9">
        <f t="shared" si="172"/>
        <v>45064.714798072819</v>
      </c>
      <c r="AF1401" s="9">
        <v>2156067.0233</v>
      </c>
      <c r="AG1401" s="9">
        <v>33508.915200000003</v>
      </c>
      <c r="AH1401" s="9">
        <v>205704.3339</v>
      </c>
      <c r="AI1401" s="9">
        <v>74553.297200000001</v>
      </c>
      <c r="AJ1401" s="9">
        <v>401223.76929999999</v>
      </c>
      <c r="AK1401" s="9">
        <v>9022.6578175271698</v>
      </c>
      <c r="AL1401" s="9">
        <v>2816969.9662843999</v>
      </c>
      <c r="AM1401" s="9">
        <f t="shared" si="173"/>
        <v>392201.1114824728</v>
      </c>
      <c r="AN1401" s="9"/>
      <c r="AO1401" s="9"/>
      <c r="AP1401" s="9"/>
      <c r="AQ1401" s="9"/>
      <c r="AR1401" s="9"/>
      <c r="AS1401" s="9"/>
      <c r="AT1401" s="9"/>
      <c r="AU1401" s="9"/>
      <c r="AV1401" s="9">
        <f t="shared" si="169"/>
        <v>45064.714798072819</v>
      </c>
      <c r="AW1401" s="9"/>
      <c r="AX1401" s="9"/>
      <c r="AY1401" s="9"/>
      <c r="AZ1401" s="9"/>
      <c r="BA1401" s="20">
        <v>1396</v>
      </c>
      <c r="BB1401" s="20">
        <v>2017</v>
      </c>
      <c r="BC1401" s="20">
        <v>1973</v>
      </c>
      <c r="BD1401" s="21">
        <v>193.28</v>
      </c>
      <c r="BE1401" s="9">
        <f t="shared" si="174"/>
        <v>-227906.89132114872</v>
      </c>
      <c r="BF1401" s="9">
        <v>2242087.7771999999</v>
      </c>
      <c r="BG1401" s="9">
        <v>33412.713799999998</v>
      </c>
      <c r="BH1401" s="9">
        <v>188706.19940000001</v>
      </c>
      <c r="BI1401" s="9">
        <v>86812.2376832476</v>
      </c>
      <c r="BJ1401" s="9">
        <v>138636.80530000001</v>
      </c>
      <c r="BK1401" s="9">
        <v>79940.871851939664</v>
      </c>
      <c r="BL1401" s="9">
        <v>2837621.7528524566</v>
      </c>
      <c r="BM1401" s="9">
        <f t="shared" si="175"/>
        <v>58695.933448060343</v>
      </c>
      <c r="BN1401" s="9"/>
      <c r="BO1401" s="9"/>
      <c r="BP1401" s="9"/>
      <c r="BQ1401" s="9"/>
      <c r="BR1401" s="9"/>
      <c r="BS1401" s="9"/>
      <c r="BT1401" s="9"/>
      <c r="BU1401" s="9"/>
      <c r="BV1401" s="9">
        <f t="shared" si="170"/>
        <v>-227906.89132114872</v>
      </c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R1401" s="4"/>
      <c r="CS1401" s="4"/>
      <c r="CT1401" s="4"/>
      <c r="CU1401" s="4"/>
      <c r="CV1401" s="4"/>
      <c r="CW1401" s="4"/>
      <c r="CX1401" s="4"/>
      <c r="CY1401" s="4"/>
      <c r="CZ1401" s="4"/>
      <c r="DA1401" s="4"/>
      <c r="DB1401" s="4"/>
      <c r="DC1401" s="4"/>
      <c r="DD1401" s="4"/>
      <c r="DE1401" s="4"/>
      <c r="DF1401" s="4"/>
      <c r="DG1401" s="4"/>
      <c r="DH1401" s="4"/>
      <c r="DI1401" s="4"/>
      <c r="DJ1401" s="4"/>
      <c r="DK1401" s="4"/>
      <c r="DL1401" s="4"/>
      <c r="DM1401" s="4"/>
    </row>
    <row r="1402" spans="1:117">
      <c r="A1402" s="8">
        <v>1397</v>
      </c>
      <c r="B1402" s="20">
        <v>2015</v>
      </c>
      <c r="C1402" s="20">
        <v>1965</v>
      </c>
      <c r="D1402" s="21">
        <v>125.74</v>
      </c>
      <c r="E1402" s="9">
        <v>40858.9643</v>
      </c>
      <c r="F1402" s="9">
        <v>2041356.2603</v>
      </c>
      <c r="G1402" s="9">
        <v>77366.129400000005</v>
      </c>
      <c r="H1402" s="9">
        <v>380221.41889999999</v>
      </c>
      <c r="I1402" s="9">
        <v>73674.843299999993</v>
      </c>
      <c r="J1402" s="9">
        <v>47386.693299999999</v>
      </c>
      <c r="K1402" s="9">
        <v>3769.2539000000002</v>
      </c>
      <c r="L1402" s="9">
        <v>2575377.1269999999</v>
      </c>
      <c r="M1402" s="9">
        <f t="shared" si="171"/>
        <v>43617.439399999996</v>
      </c>
      <c r="N1402" s="9"/>
      <c r="O1402" s="9"/>
      <c r="P1402" s="9"/>
      <c r="Q1402" s="9"/>
      <c r="R1402" s="9"/>
      <c r="S1402" s="9"/>
      <c r="T1402" s="9"/>
      <c r="U1402" s="9"/>
      <c r="V1402" s="9">
        <f t="shared" si="168"/>
        <v>309420.96429999999</v>
      </c>
      <c r="W1402" s="9"/>
      <c r="X1402" s="9"/>
      <c r="Y1402" s="9"/>
      <c r="Z1402" s="9"/>
      <c r="AA1402" s="8">
        <v>1397</v>
      </c>
      <c r="AB1402" s="20">
        <v>2016</v>
      </c>
      <c r="AC1402" s="20">
        <v>1930</v>
      </c>
      <c r="AD1402" s="21">
        <v>85.5</v>
      </c>
      <c r="AE1402" s="9">
        <f t="shared" si="172"/>
        <v>-197456.25220192689</v>
      </c>
      <c r="AF1402" s="9">
        <v>2157437.8728999998</v>
      </c>
      <c r="AG1402" s="9">
        <v>33508.915200000003</v>
      </c>
      <c r="AH1402" s="9">
        <v>192693.5465</v>
      </c>
      <c r="AI1402" s="9">
        <v>123431.7457</v>
      </c>
      <c r="AJ1402" s="9">
        <v>124996.5658</v>
      </c>
      <c r="AK1402" s="9">
        <v>73427.53431752717</v>
      </c>
      <c r="AL1402" s="9">
        <v>2756097.3639843999</v>
      </c>
      <c r="AM1402" s="9">
        <f t="shared" si="173"/>
        <v>51569.031482472827</v>
      </c>
      <c r="AN1402" s="9"/>
      <c r="AO1402" s="9"/>
      <c r="AP1402" s="9"/>
      <c r="AQ1402" s="9"/>
      <c r="AR1402" s="9"/>
      <c r="AS1402" s="9"/>
      <c r="AT1402" s="9"/>
      <c r="AU1402" s="9"/>
      <c r="AV1402" s="9">
        <f t="shared" si="169"/>
        <v>-197456.25220192689</v>
      </c>
      <c r="AW1402" s="9"/>
      <c r="AX1402" s="9"/>
      <c r="AY1402" s="9"/>
      <c r="AZ1402" s="9"/>
      <c r="BA1402" s="20">
        <v>1397</v>
      </c>
      <c r="BB1402" s="20">
        <v>2017</v>
      </c>
      <c r="BC1402" s="20">
        <v>1931</v>
      </c>
      <c r="BD1402" s="21">
        <v>132.94</v>
      </c>
      <c r="BE1402" s="9">
        <f t="shared" si="174"/>
        <v>-360117.02353180945</v>
      </c>
      <c r="BF1402" s="9">
        <v>2194075.3454</v>
      </c>
      <c r="BG1402" s="9">
        <v>33412.713799999998</v>
      </c>
      <c r="BH1402" s="9">
        <v>174719.29209999999</v>
      </c>
      <c r="BI1402" s="9">
        <v>139357.73777258699</v>
      </c>
      <c r="BJ1402" s="9">
        <v>97334.335899999991</v>
      </c>
      <c r="BK1402" s="9">
        <v>159599.54895193968</v>
      </c>
      <c r="BL1402" s="9">
        <v>2839416.8995524566</v>
      </c>
      <c r="BM1402" s="9">
        <f t="shared" si="175"/>
        <v>-62265.213051939689</v>
      </c>
      <c r="BN1402" s="9"/>
      <c r="BO1402" s="9"/>
      <c r="BP1402" s="9"/>
      <c r="BQ1402" s="9"/>
      <c r="BR1402" s="9"/>
      <c r="BS1402" s="9"/>
      <c r="BT1402" s="9"/>
      <c r="BU1402" s="9"/>
      <c r="BV1402" s="9">
        <f t="shared" si="170"/>
        <v>-360117.02353180945</v>
      </c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R1402" s="4"/>
      <c r="CS1402" s="4"/>
      <c r="CT1402" s="4"/>
      <c r="CU1402" s="4"/>
      <c r="CV1402" s="4"/>
      <c r="CW1402" s="4"/>
      <c r="CX1402" s="4"/>
      <c r="CY1402" s="4"/>
      <c r="CZ1402" s="4"/>
      <c r="DA1402" s="4"/>
      <c r="DB1402" s="4"/>
      <c r="DC1402" s="4"/>
      <c r="DD1402" s="4"/>
      <c r="DE1402" s="4"/>
      <c r="DF1402" s="4"/>
      <c r="DG1402" s="4"/>
      <c r="DH1402" s="4"/>
      <c r="DI1402" s="4"/>
      <c r="DJ1402" s="4"/>
      <c r="DK1402" s="4"/>
      <c r="DL1402" s="4"/>
      <c r="DM1402" s="4"/>
    </row>
    <row r="1403" spans="1:117">
      <c r="A1403" s="8">
        <v>1398</v>
      </c>
      <c r="B1403" s="20">
        <v>2015</v>
      </c>
      <c r="C1403" s="20">
        <v>1954</v>
      </c>
      <c r="D1403" s="21">
        <v>118.44</v>
      </c>
      <c r="E1403" s="9">
        <v>30253.513599999998</v>
      </c>
      <c r="F1403" s="9">
        <v>2050923.6714999999</v>
      </c>
      <c r="G1403" s="9">
        <v>77366.129400000005</v>
      </c>
      <c r="H1403" s="9">
        <v>380269.20319999999</v>
      </c>
      <c r="I1403" s="9">
        <v>73495.388500000001</v>
      </c>
      <c r="J1403" s="9">
        <v>29482.440299999998</v>
      </c>
      <c r="K1403" s="9">
        <v>9896.2360000000008</v>
      </c>
      <c r="L1403" s="9">
        <v>2571387.0833999999</v>
      </c>
      <c r="M1403" s="9">
        <f t="shared" si="171"/>
        <v>19586.204299999998</v>
      </c>
      <c r="N1403" s="9"/>
      <c r="O1403" s="9"/>
      <c r="P1403" s="9"/>
      <c r="Q1403" s="9"/>
      <c r="R1403" s="9"/>
      <c r="S1403" s="9"/>
      <c r="T1403" s="9"/>
      <c r="U1403" s="9"/>
      <c r="V1403" s="9">
        <f t="shared" si="168"/>
        <v>298815.51360000001</v>
      </c>
      <c r="W1403" s="9"/>
      <c r="X1403" s="9"/>
      <c r="Y1403" s="9"/>
      <c r="Z1403" s="9"/>
      <c r="AA1403" s="8">
        <v>1398</v>
      </c>
      <c r="AB1403" s="20">
        <v>2016</v>
      </c>
      <c r="AC1403" s="20">
        <v>2004</v>
      </c>
      <c r="AD1403" s="21">
        <v>109.88</v>
      </c>
      <c r="AE1403" s="9">
        <f t="shared" si="172"/>
        <v>-84651.316101926379</v>
      </c>
      <c r="AF1403" s="9">
        <v>2211947.3431000002</v>
      </c>
      <c r="AG1403" s="9">
        <v>33508.915200000003</v>
      </c>
      <c r="AH1403" s="9">
        <v>198689.93299999999</v>
      </c>
      <c r="AI1403" s="9">
        <v>100904.7409</v>
      </c>
      <c r="AJ1403" s="9">
        <v>185835.2892</v>
      </c>
      <c r="AK1403" s="9">
        <v>53224.652517527167</v>
      </c>
      <c r="AL1403" s="9">
        <v>2762312.8849843997</v>
      </c>
      <c r="AM1403" s="9">
        <f t="shared" si="173"/>
        <v>132610.63668247283</v>
      </c>
      <c r="AN1403" s="9"/>
      <c r="AO1403" s="9"/>
      <c r="AP1403" s="9"/>
      <c r="AQ1403" s="9"/>
      <c r="AR1403" s="9"/>
      <c r="AS1403" s="9"/>
      <c r="AT1403" s="9"/>
      <c r="AU1403" s="9"/>
      <c r="AV1403" s="9">
        <f t="shared" si="169"/>
        <v>-84651.316101926379</v>
      </c>
      <c r="AW1403" s="9"/>
      <c r="AX1403" s="9"/>
      <c r="AY1403" s="9"/>
      <c r="AZ1403" s="9"/>
      <c r="BA1403" s="20">
        <v>1398</v>
      </c>
      <c r="BB1403" s="20">
        <v>2017</v>
      </c>
      <c r="BC1403" s="20">
        <v>2005</v>
      </c>
      <c r="BD1403" s="21">
        <v>141.47</v>
      </c>
      <c r="BE1403" s="9">
        <f t="shared" si="174"/>
        <v>-119268.73012066493</v>
      </c>
      <c r="BF1403" s="9">
        <v>2242638.3144</v>
      </c>
      <c r="BG1403" s="9">
        <v>33412.713799999998</v>
      </c>
      <c r="BH1403" s="9">
        <v>191309.92130000002</v>
      </c>
      <c r="BI1403" s="9">
        <v>77030.670483731097</v>
      </c>
      <c r="BJ1403" s="9">
        <v>242117.71659999999</v>
      </c>
      <c r="BK1403" s="9">
        <v>63894.27985193966</v>
      </c>
      <c r="BL1403" s="9">
        <v>2841883.7868524566</v>
      </c>
      <c r="BM1403" s="9">
        <f t="shared" si="175"/>
        <v>178223.43674806034</v>
      </c>
      <c r="BN1403" s="9"/>
      <c r="BO1403" s="9"/>
      <c r="BP1403" s="9"/>
      <c r="BQ1403" s="9"/>
      <c r="BR1403" s="9"/>
      <c r="BS1403" s="9"/>
      <c r="BT1403" s="9"/>
      <c r="BU1403" s="9"/>
      <c r="BV1403" s="9">
        <f t="shared" si="170"/>
        <v>-119268.73012066493</v>
      </c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R1403" s="4"/>
      <c r="CS1403" s="4"/>
      <c r="CT1403" s="4"/>
      <c r="CU1403" s="4"/>
      <c r="CV1403" s="4"/>
      <c r="CW1403" s="4"/>
      <c r="CX1403" s="4"/>
      <c r="CY1403" s="4"/>
      <c r="CZ1403" s="4"/>
      <c r="DA1403" s="4"/>
      <c r="DB1403" s="4"/>
      <c r="DC1403" s="4"/>
      <c r="DD1403" s="4"/>
      <c r="DE1403" s="4"/>
      <c r="DF1403" s="4"/>
      <c r="DG1403" s="4"/>
      <c r="DH1403" s="4"/>
      <c r="DI1403" s="4"/>
      <c r="DJ1403" s="4"/>
      <c r="DK1403" s="4"/>
      <c r="DL1403" s="4"/>
      <c r="DM1403" s="4"/>
    </row>
    <row r="1404" spans="1:117">
      <c r="A1404" s="8">
        <v>1399</v>
      </c>
      <c r="B1404" s="20">
        <v>2015</v>
      </c>
      <c r="C1404" s="20">
        <v>1979</v>
      </c>
      <c r="D1404" s="21">
        <v>82.26</v>
      </c>
      <c r="E1404" s="9">
        <v>44656.116399999999</v>
      </c>
      <c r="F1404" s="9">
        <v>2037809.7032000001</v>
      </c>
      <c r="G1404" s="9">
        <v>77366.129400000005</v>
      </c>
      <c r="H1404" s="9">
        <v>380835.3689</v>
      </c>
      <c r="I1404" s="9">
        <v>71369.146099999998</v>
      </c>
      <c r="J1404" s="9">
        <v>58415.920400000003</v>
      </c>
      <c r="K1404" s="9">
        <v>5930.2646000000004</v>
      </c>
      <c r="L1404" s="9">
        <v>2575209.8870000001</v>
      </c>
      <c r="M1404" s="9">
        <f t="shared" si="171"/>
        <v>52485.6558</v>
      </c>
      <c r="N1404" s="9"/>
      <c r="O1404" s="9"/>
      <c r="P1404" s="9"/>
      <c r="Q1404" s="9"/>
      <c r="R1404" s="9"/>
      <c r="S1404" s="9"/>
      <c r="T1404" s="9"/>
      <c r="U1404" s="9"/>
      <c r="V1404" s="9">
        <f t="shared" si="168"/>
        <v>313218.1164</v>
      </c>
      <c r="W1404" s="9"/>
      <c r="X1404" s="9"/>
      <c r="Y1404" s="9"/>
      <c r="Z1404" s="9"/>
      <c r="AA1404" s="8">
        <v>1399</v>
      </c>
      <c r="AB1404" s="20">
        <v>2016</v>
      </c>
      <c r="AC1404" s="20">
        <v>1983</v>
      </c>
      <c r="AD1404" s="21">
        <v>157.11000000000001</v>
      </c>
      <c r="AE1404" s="9">
        <f t="shared" si="172"/>
        <v>195475.54989807354</v>
      </c>
      <c r="AF1404" s="9">
        <v>2154462.7448999998</v>
      </c>
      <c r="AG1404" s="9">
        <v>33508.915200000003</v>
      </c>
      <c r="AH1404" s="9">
        <v>206051.50399999999</v>
      </c>
      <c r="AI1404" s="9">
        <v>73249.061400000006</v>
      </c>
      <c r="AJ1404" s="9">
        <v>535956.74719999998</v>
      </c>
      <c r="AK1404" s="9">
        <v>9387.3024175271712</v>
      </c>
      <c r="AL1404" s="9">
        <v>2798366.1203843998</v>
      </c>
      <c r="AM1404" s="9">
        <f t="shared" si="173"/>
        <v>526569.4447824728</v>
      </c>
      <c r="AN1404" s="9"/>
      <c r="AO1404" s="9"/>
      <c r="AP1404" s="9"/>
      <c r="AQ1404" s="9"/>
      <c r="AR1404" s="9"/>
      <c r="AS1404" s="9"/>
      <c r="AT1404" s="9"/>
      <c r="AU1404" s="9"/>
      <c r="AV1404" s="9">
        <f t="shared" si="169"/>
        <v>195475.54989807354</v>
      </c>
      <c r="AW1404" s="9"/>
      <c r="AX1404" s="9"/>
      <c r="AY1404" s="9"/>
      <c r="AZ1404" s="9"/>
      <c r="BA1404" s="20">
        <v>1399</v>
      </c>
      <c r="BB1404" s="20">
        <v>2017</v>
      </c>
      <c r="BC1404" s="20">
        <v>1984</v>
      </c>
      <c r="BD1404" s="21">
        <v>117.76</v>
      </c>
      <c r="BE1404" s="9">
        <f t="shared" si="174"/>
        <v>175931.38148842519</v>
      </c>
      <c r="BF1404" s="9">
        <v>2165674.3986999998</v>
      </c>
      <c r="BG1404" s="9">
        <v>33412.713799999998</v>
      </c>
      <c r="BH1404" s="9">
        <v>192439.75030000001</v>
      </c>
      <c r="BI1404" s="9">
        <v>72786.170492821504</v>
      </c>
      <c r="BJ1404" s="9">
        <v>635423.06240000005</v>
      </c>
      <c r="BK1404" s="9">
        <v>38662.738851939663</v>
      </c>
      <c r="BL1404" s="9">
        <v>2885141.9753524563</v>
      </c>
      <c r="BM1404" s="9">
        <f t="shared" si="175"/>
        <v>596760.32354806038</v>
      </c>
      <c r="BN1404" s="9"/>
      <c r="BO1404" s="9"/>
      <c r="BP1404" s="9"/>
      <c r="BQ1404" s="9"/>
      <c r="BR1404" s="9"/>
      <c r="BS1404" s="9"/>
      <c r="BT1404" s="9"/>
      <c r="BU1404" s="9"/>
      <c r="BV1404" s="9">
        <f t="shared" si="170"/>
        <v>175931.38148842519</v>
      </c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R1404" s="4"/>
      <c r="CS1404" s="4"/>
      <c r="CT1404" s="4"/>
      <c r="CU1404" s="4"/>
      <c r="CV1404" s="4"/>
      <c r="CW1404" s="4"/>
      <c r="CX1404" s="4"/>
      <c r="CY1404" s="4"/>
      <c r="CZ1404" s="4"/>
      <c r="DA1404" s="4"/>
      <c r="DB1404" s="4"/>
      <c r="DC1404" s="4"/>
      <c r="DD1404" s="4"/>
      <c r="DE1404" s="4"/>
      <c r="DF1404" s="4"/>
      <c r="DG1404" s="4"/>
      <c r="DH1404" s="4"/>
      <c r="DI1404" s="4"/>
      <c r="DJ1404" s="4"/>
      <c r="DK1404" s="4"/>
      <c r="DL1404" s="4"/>
      <c r="DM1404" s="4"/>
    </row>
    <row r="1405" spans="1:117">
      <c r="A1405" s="8">
        <v>1400</v>
      </c>
      <c r="B1405" s="20">
        <v>2015</v>
      </c>
      <c r="C1405" s="20">
        <v>1981</v>
      </c>
      <c r="D1405" s="21">
        <v>104.61</v>
      </c>
      <c r="E1405" s="9">
        <v>154970.0441</v>
      </c>
      <c r="F1405" s="9">
        <v>2057151.1569999999</v>
      </c>
      <c r="G1405" s="9">
        <v>77366.129400000005</v>
      </c>
      <c r="H1405" s="9">
        <v>380053.88449999999</v>
      </c>
      <c r="I1405" s="9">
        <v>74304.020799999998</v>
      </c>
      <c r="J1405" s="9">
        <v>148700.3677</v>
      </c>
      <c r="K1405" s="9">
        <v>0</v>
      </c>
      <c r="L1405" s="9">
        <v>2582605.5153000001</v>
      </c>
      <c r="M1405" s="9">
        <f t="shared" si="171"/>
        <v>148700.3677</v>
      </c>
      <c r="N1405" s="9"/>
      <c r="O1405" s="9"/>
      <c r="P1405" s="9"/>
      <c r="Q1405" s="9"/>
      <c r="R1405" s="9"/>
      <c r="S1405" s="9"/>
      <c r="T1405" s="9"/>
      <c r="U1405" s="9"/>
      <c r="V1405" s="9">
        <f t="shared" si="168"/>
        <v>423532.0441</v>
      </c>
      <c r="W1405" s="9"/>
      <c r="X1405" s="9"/>
      <c r="Y1405" s="9"/>
      <c r="Z1405" s="9"/>
      <c r="AA1405" s="8">
        <v>1400</v>
      </c>
      <c r="AB1405" s="20">
        <v>2016</v>
      </c>
      <c r="AC1405" s="20">
        <v>1994</v>
      </c>
      <c r="AD1405" s="21">
        <v>130.30000000000001</v>
      </c>
      <c r="AE1405" s="9">
        <f t="shared" si="172"/>
        <v>-140928.84300192678</v>
      </c>
      <c r="AF1405" s="9">
        <v>2189381.7785999998</v>
      </c>
      <c r="AG1405" s="9">
        <v>33508.915200000003</v>
      </c>
      <c r="AH1405" s="9">
        <v>194583.02099999998</v>
      </c>
      <c r="AI1405" s="9">
        <v>116333.4374</v>
      </c>
      <c r="AJ1405" s="9">
        <v>177514.0766</v>
      </c>
      <c r="AK1405" s="9">
        <v>89311.078517527174</v>
      </c>
      <c r="AL1405" s="9">
        <v>2762938.9932843996</v>
      </c>
      <c r="AM1405" s="9">
        <f t="shared" si="173"/>
        <v>88202.998082472826</v>
      </c>
      <c r="AN1405" s="9"/>
      <c r="AO1405" s="9"/>
      <c r="AP1405" s="9"/>
      <c r="AQ1405" s="9"/>
      <c r="AR1405" s="9"/>
      <c r="AS1405" s="9"/>
      <c r="AT1405" s="9"/>
      <c r="AU1405" s="9"/>
      <c r="AV1405" s="9">
        <f t="shared" si="169"/>
        <v>-140928.84300192678</v>
      </c>
      <c r="AW1405" s="9"/>
      <c r="AX1405" s="9"/>
      <c r="AY1405" s="9"/>
      <c r="AZ1405" s="9"/>
      <c r="BA1405" s="20">
        <v>1400</v>
      </c>
      <c r="BB1405" s="20">
        <v>2017</v>
      </c>
      <c r="BC1405" s="20">
        <v>1995</v>
      </c>
      <c r="BD1405" s="21">
        <v>184.03</v>
      </c>
      <c r="BE1405" s="9">
        <f t="shared" si="174"/>
        <v>-135996.1369170309</v>
      </c>
      <c r="BF1405" s="9">
        <v>2256600.0455</v>
      </c>
      <c r="BG1405" s="9">
        <v>33412.713799999998</v>
      </c>
      <c r="BH1405" s="9">
        <v>188709.49230000001</v>
      </c>
      <c r="BI1405" s="9">
        <v>86799.866687365298</v>
      </c>
      <c r="BJ1405" s="9">
        <v>216460.3266</v>
      </c>
      <c r="BK1405" s="9">
        <v>69546.345551939667</v>
      </c>
      <c r="BL1405" s="9">
        <v>2848432.2362524564</v>
      </c>
      <c r="BM1405" s="9">
        <f t="shared" si="175"/>
        <v>146913.98104806035</v>
      </c>
      <c r="BN1405" s="9"/>
      <c r="BO1405" s="9"/>
      <c r="BP1405" s="9"/>
      <c r="BQ1405" s="9"/>
      <c r="BR1405" s="9"/>
      <c r="BS1405" s="9"/>
      <c r="BT1405" s="9"/>
      <c r="BU1405" s="9"/>
      <c r="BV1405" s="9">
        <f t="shared" si="170"/>
        <v>-135996.1369170309</v>
      </c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R1405" s="4"/>
      <c r="CS1405" s="4"/>
      <c r="CT1405" s="4"/>
      <c r="CU1405" s="4"/>
      <c r="CV1405" s="4"/>
      <c r="CW1405" s="4"/>
      <c r="CX1405" s="4"/>
      <c r="CY1405" s="4"/>
      <c r="CZ1405" s="4"/>
      <c r="DA1405" s="4"/>
      <c r="DB1405" s="4"/>
      <c r="DC1405" s="4"/>
      <c r="DD1405" s="4"/>
      <c r="DE1405" s="4"/>
      <c r="DF1405" s="4"/>
      <c r="DG1405" s="4"/>
      <c r="DH1405" s="4"/>
      <c r="DI1405" s="4"/>
      <c r="DJ1405" s="4"/>
      <c r="DK1405" s="4"/>
      <c r="DL1405" s="4"/>
      <c r="DM1405" s="4"/>
    </row>
    <row r="1406" spans="1:117">
      <c r="A1406" s="8">
        <v>1401</v>
      </c>
      <c r="B1406" s="20">
        <v>2015</v>
      </c>
      <c r="C1406" s="20">
        <v>1996</v>
      </c>
      <c r="D1406" s="21">
        <v>138.54</v>
      </c>
      <c r="E1406" s="9">
        <v>140427.5723</v>
      </c>
      <c r="F1406" s="9">
        <v>2071715.2438999999</v>
      </c>
      <c r="G1406" s="9">
        <v>77366.129400000005</v>
      </c>
      <c r="H1406" s="9">
        <v>380175.30089999997</v>
      </c>
      <c r="I1406" s="9">
        <v>73848.039999999994</v>
      </c>
      <c r="J1406" s="9">
        <v>119906.5382</v>
      </c>
      <c r="K1406" s="9">
        <v>0</v>
      </c>
      <c r="L1406" s="9">
        <v>2582583.6801</v>
      </c>
      <c r="M1406" s="9">
        <f t="shared" si="171"/>
        <v>119906.5382</v>
      </c>
      <c r="N1406" s="9"/>
      <c r="O1406" s="9"/>
      <c r="P1406" s="9"/>
      <c r="Q1406" s="9"/>
      <c r="R1406" s="9"/>
      <c r="S1406" s="9"/>
      <c r="T1406" s="9"/>
      <c r="U1406" s="9"/>
      <c r="V1406" s="9">
        <f t="shared" si="168"/>
        <v>408989.5723</v>
      </c>
      <c r="W1406" s="9"/>
      <c r="X1406" s="9"/>
      <c r="Y1406" s="9"/>
      <c r="Z1406" s="9"/>
      <c r="AA1406" s="8">
        <v>1401</v>
      </c>
      <c r="AB1406" s="20">
        <v>2016</v>
      </c>
      <c r="AC1406" s="20">
        <v>1973</v>
      </c>
      <c r="AD1406" s="21">
        <v>193.28</v>
      </c>
      <c r="AE1406" s="9">
        <f t="shared" si="172"/>
        <v>-127839.55730192643</v>
      </c>
      <c r="AF1406" s="9">
        <v>2194381.1288000001</v>
      </c>
      <c r="AG1406" s="9">
        <v>33508.915200000003</v>
      </c>
      <c r="AH1406" s="9">
        <v>201946.69619999998</v>
      </c>
      <c r="AI1406" s="9">
        <v>88669.852700000003</v>
      </c>
      <c r="AJ1406" s="9">
        <v>146607.12610000002</v>
      </c>
      <c r="AK1406" s="9">
        <v>36262.843517527173</v>
      </c>
      <c r="AL1406" s="9">
        <v>2756690.4327843999</v>
      </c>
      <c r="AM1406" s="9">
        <f t="shared" si="173"/>
        <v>110344.28258247285</v>
      </c>
      <c r="AN1406" s="9"/>
      <c r="AO1406" s="9"/>
      <c r="AP1406" s="9"/>
      <c r="AQ1406" s="9"/>
      <c r="AR1406" s="9"/>
      <c r="AS1406" s="9"/>
      <c r="AT1406" s="9"/>
      <c r="AU1406" s="9"/>
      <c r="AV1406" s="9">
        <f t="shared" si="169"/>
        <v>-127839.55730192643</v>
      </c>
      <c r="AW1406" s="9"/>
      <c r="AX1406" s="9"/>
      <c r="AY1406" s="9"/>
      <c r="AZ1406" s="9"/>
      <c r="BA1406" s="20">
        <v>1401</v>
      </c>
      <c r="BB1406" s="20">
        <v>2017</v>
      </c>
      <c r="BC1406" s="20">
        <v>1974</v>
      </c>
      <c r="BD1406" s="21">
        <v>139.1</v>
      </c>
      <c r="BE1406" s="9">
        <f t="shared" si="174"/>
        <v>49928.008608524222</v>
      </c>
      <c r="BF1406" s="9">
        <v>2202000.7420999999</v>
      </c>
      <c r="BG1406" s="9">
        <v>33412.713799999998</v>
      </c>
      <c r="BH1406" s="9">
        <v>192869.378</v>
      </c>
      <c r="BI1406" s="9">
        <v>71172.160912920604</v>
      </c>
      <c r="BJ1406" s="9">
        <v>488715.19030000002</v>
      </c>
      <c r="BK1406" s="9">
        <v>41982.542051939665</v>
      </c>
      <c r="BL1406" s="9">
        <v>2896259.6344524566</v>
      </c>
      <c r="BM1406" s="9">
        <f t="shared" si="175"/>
        <v>446732.64824806037</v>
      </c>
      <c r="BN1406" s="9"/>
      <c r="BO1406" s="9"/>
      <c r="BP1406" s="9"/>
      <c r="BQ1406" s="9"/>
      <c r="BR1406" s="9"/>
      <c r="BS1406" s="9"/>
      <c r="BT1406" s="9"/>
      <c r="BU1406" s="9"/>
      <c r="BV1406" s="9">
        <f t="shared" si="170"/>
        <v>49928.008608524222</v>
      </c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R1406" s="4"/>
      <c r="CS1406" s="4"/>
      <c r="CT1406" s="4"/>
      <c r="CU1406" s="4"/>
      <c r="CV1406" s="4"/>
      <c r="CW1406" s="4"/>
      <c r="CX1406" s="4"/>
      <c r="CY1406" s="4"/>
      <c r="CZ1406" s="4"/>
      <c r="DA1406" s="4"/>
      <c r="DB1406" s="4"/>
      <c r="DC1406" s="4"/>
      <c r="DD1406" s="4"/>
      <c r="DE1406" s="4"/>
      <c r="DF1406" s="4"/>
      <c r="DG1406" s="4"/>
      <c r="DH1406" s="4"/>
      <c r="DI1406" s="4"/>
      <c r="DJ1406" s="4"/>
      <c r="DK1406" s="4"/>
      <c r="DL1406" s="4"/>
      <c r="DM1406" s="4"/>
    </row>
    <row r="1407" spans="1:117">
      <c r="A1407" s="8">
        <v>1402</v>
      </c>
      <c r="B1407" s="20">
        <v>2015</v>
      </c>
      <c r="C1407" s="20">
        <v>1977</v>
      </c>
      <c r="D1407" s="21">
        <v>53.48</v>
      </c>
      <c r="E1407" s="9">
        <v>30493.0998</v>
      </c>
      <c r="F1407" s="9">
        <v>2025096.4950000001</v>
      </c>
      <c r="G1407" s="9">
        <v>77366.129400000005</v>
      </c>
      <c r="H1407" s="9">
        <v>380347.98300000001</v>
      </c>
      <c r="I1407" s="9">
        <v>73199.530299999999</v>
      </c>
      <c r="J1407" s="9">
        <v>50614.192000000003</v>
      </c>
      <c r="K1407" s="9">
        <v>5738.8275999999996</v>
      </c>
      <c r="L1407" s="9">
        <v>2570392.4023000002</v>
      </c>
      <c r="M1407" s="9">
        <f t="shared" si="171"/>
        <v>44875.364400000006</v>
      </c>
      <c r="N1407" s="9"/>
      <c r="O1407" s="9"/>
      <c r="P1407" s="9"/>
      <c r="Q1407" s="9"/>
      <c r="R1407" s="9"/>
      <c r="S1407" s="9"/>
      <c r="T1407" s="9"/>
      <c r="U1407" s="9"/>
      <c r="V1407" s="9">
        <f t="shared" si="168"/>
        <v>299055.09980000003</v>
      </c>
      <c r="W1407" s="9"/>
      <c r="X1407" s="9"/>
      <c r="Y1407" s="9"/>
      <c r="Z1407" s="9"/>
      <c r="AA1407" s="8">
        <v>1402</v>
      </c>
      <c r="AB1407" s="20">
        <v>2016</v>
      </c>
      <c r="AC1407" s="20">
        <v>1966</v>
      </c>
      <c r="AD1407" s="21">
        <v>143.24</v>
      </c>
      <c r="AE1407" s="9">
        <f t="shared" si="172"/>
        <v>-7507.5837019267492</v>
      </c>
      <c r="AF1407" s="9">
        <v>2156395.0266999998</v>
      </c>
      <c r="AG1407" s="9">
        <v>33508.915200000003</v>
      </c>
      <c r="AH1407" s="9">
        <v>204144.38649999999</v>
      </c>
      <c r="AI1407" s="9">
        <v>80413.650200000004</v>
      </c>
      <c r="AJ1407" s="9">
        <v>306071.39449999999</v>
      </c>
      <c r="AK1407" s="9">
        <v>15776.28721752717</v>
      </c>
      <c r="AL1407" s="9">
        <v>2772264.6695843996</v>
      </c>
      <c r="AM1407" s="9">
        <f t="shared" si="173"/>
        <v>290295.10728247283</v>
      </c>
      <c r="AN1407" s="9"/>
      <c r="AO1407" s="9"/>
      <c r="AP1407" s="9"/>
      <c r="AQ1407" s="9"/>
      <c r="AR1407" s="9"/>
      <c r="AS1407" s="9"/>
      <c r="AT1407" s="9"/>
      <c r="AU1407" s="9"/>
      <c r="AV1407" s="9">
        <f t="shared" si="169"/>
        <v>-7507.5837019267492</v>
      </c>
      <c r="AW1407" s="9"/>
      <c r="AX1407" s="9"/>
      <c r="AY1407" s="9"/>
      <c r="AZ1407" s="9"/>
      <c r="BA1407" s="20">
        <v>1402</v>
      </c>
      <c r="BB1407" s="20">
        <v>2017</v>
      </c>
      <c r="BC1407" s="20">
        <v>1967</v>
      </c>
      <c r="BD1407" s="21">
        <v>128.53</v>
      </c>
      <c r="BE1407" s="9">
        <f t="shared" si="174"/>
        <v>-20145.387803576421</v>
      </c>
      <c r="BF1407" s="9">
        <v>2194201.12</v>
      </c>
      <c r="BG1407" s="9">
        <v>33412.713799999998</v>
      </c>
      <c r="BH1407" s="9">
        <v>191092.4914</v>
      </c>
      <c r="BI1407" s="9">
        <v>77847.503100819595</v>
      </c>
      <c r="BJ1407" s="9">
        <v>401072.8897</v>
      </c>
      <c r="BK1407" s="9">
        <v>44340.797851939664</v>
      </c>
      <c r="BL1407" s="9">
        <v>2873431.3079524566</v>
      </c>
      <c r="BM1407" s="9">
        <f t="shared" si="175"/>
        <v>356732.09184806031</v>
      </c>
      <c r="BN1407" s="9"/>
      <c r="BO1407" s="9"/>
      <c r="BP1407" s="9"/>
      <c r="BQ1407" s="9"/>
      <c r="BR1407" s="9"/>
      <c r="BS1407" s="9"/>
      <c r="BT1407" s="9"/>
      <c r="BU1407" s="9"/>
      <c r="BV1407" s="9">
        <f t="shared" si="170"/>
        <v>-20145.387803576421</v>
      </c>
      <c r="BW1407" s="4"/>
      <c r="BX1407" s="4"/>
      <c r="BY1407" s="4"/>
      <c r="BZ1407" s="4"/>
      <c r="CA1407" s="4"/>
      <c r="CB1407" s="4"/>
      <c r="CC1407" s="4"/>
      <c r="CD1407" s="4"/>
      <c r="CE1407" s="4"/>
      <c r="CF1407" s="4"/>
      <c r="CG1407" s="4"/>
      <c r="CH1407" s="4"/>
      <c r="CI1407" s="4"/>
      <c r="CJ1407" s="4"/>
      <c r="CK1407" s="4"/>
      <c r="CL1407" s="4"/>
      <c r="CM1407" s="4"/>
      <c r="CR1407" s="4"/>
      <c r="CS1407" s="4"/>
      <c r="CT1407" s="4"/>
      <c r="CU1407" s="4"/>
      <c r="CV1407" s="4"/>
      <c r="CW1407" s="4"/>
      <c r="CX1407" s="4"/>
      <c r="CY1407" s="4"/>
      <c r="CZ1407" s="4"/>
      <c r="DA1407" s="4"/>
      <c r="DB1407" s="4"/>
      <c r="DC1407" s="4"/>
      <c r="DD1407" s="4"/>
      <c r="DE1407" s="4"/>
      <c r="DF1407" s="4"/>
      <c r="DG1407" s="4"/>
      <c r="DH1407" s="4"/>
      <c r="DI1407" s="4"/>
      <c r="DJ1407" s="4"/>
      <c r="DK1407" s="4"/>
      <c r="DL1407" s="4"/>
      <c r="DM1407" s="4"/>
    </row>
    <row r="1408" spans="1:117">
      <c r="A1408" s="8">
        <v>1403</v>
      </c>
      <c r="B1408" s="20">
        <v>2015</v>
      </c>
      <c r="C1408" s="20">
        <v>2001</v>
      </c>
      <c r="D1408" s="21">
        <v>59.94</v>
      </c>
      <c r="E1408" s="9">
        <v>43840.510799999996</v>
      </c>
      <c r="F1408" s="9">
        <v>2035066.2699</v>
      </c>
      <c r="G1408" s="9">
        <v>77366.129400000005</v>
      </c>
      <c r="H1408" s="9">
        <v>380269.75319999998</v>
      </c>
      <c r="I1408" s="9">
        <v>73493.323199999999</v>
      </c>
      <c r="J1408" s="9">
        <v>56419.792699999998</v>
      </c>
      <c r="K1408" s="9">
        <v>4870.3756000000003</v>
      </c>
      <c r="L1408" s="9">
        <v>2573904.3818999999</v>
      </c>
      <c r="M1408" s="9">
        <f t="shared" si="171"/>
        <v>51549.417099999999</v>
      </c>
      <c r="N1408" s="9"/>
      <c r="O1408" s="9"/>
      <c r="P1408" s="9"/>
      <c r="Q1408" s="9"/>
      <c r="R1408" s="9"/>
      <c r="S1408" s="9"/>
      <c r="T1408" s="9"/>
      <c r="U1408" s="9"/>
      <c r="V1408" s="9">
        <f t="shared" si="168"/>
        <v>312402.51079999999</v>
      </c>
      <c r="W1408" s="9"/>
      <c r="X1408" s="9"/>
      <c r="Y1408" s="9"/>
      <c r="Z1408" s="9"/>
      <c r="AA1408" s="8">
        <v>1403</v>
      </c>
      <c r="AB1408" s="20">
        <v>2016</v>
      </c>
      <c r="AC1408" s="20">
        <v>1975</v>
      </c>
      <c r="AD1408" s="21">
        <v>170.14</v>
      </c>
      <c r="AE1408" s="9">
        <f t="shared" si="172"/>
        <v>35078.593998073135</v>
      </c>
      <c r="AF1408" s="9">
        <v>2187650.1</v>
      </c>
      <c r="AG1408" s="9">
        <v>33508.915200000003</v>
      </c>
      <c r="AH1408" s="9">
        <v>203858.5895</v>
      </c>
      <c r="AI1408" s="9">
        <v>81487.321800000005</v>
      </c>
      <c r="AJ1408" s="9">
        <v>336240.94670000003</v>
      </c>
      <c r="AK1408" s="9">
        <v>21106.381717527169</v>
      </c>
      <c r="AL1408" s="9">
        <v>2786560.8974843998</v>
      </c>
      <c r="AM1408" s="9">
        <f t="shared" si="173"/>
        <v>315134.56498247286</v>
      </c>
      <c r="AN1408" s="9"/>
      <c r="AO1408" s="9"/>
      <c r="AP1408" s="9"/>
      <c r="AQ1408" s="9"/>
      <c r="AR1408" s="9"/>
      <c r="AS1408" s="9"/>
      <c r="AT1408" s="9"/>
      <c r="AU1408" s="9"/>
      <c r="AV1408" s="9">
        <f t="shared" si="169"/>
        <v>35078.593998073135</v>
      </c>
      <c r="AW1408" s="9"/>
      <c r="AX1408" s="9"/>
      <c r="AY1408" s="9"/>
      <c r="AZ1408" s="9"/>
      <c r="BA1408" s="20">
        <v>1403</v>
      </c>
      <c r="BB1408" s="20">
        <v>2017</v>
      </c>
      <c r="BC1408" s="20">
        <v>1976</v>
      </c>
      <c r="BD1408" s="21">
        <v>78.040000000000006</v>
      </c>
      <c r="BE1408" s="9">
        <f t="shared" si="174"/>
        <v>257011.82067553326</v>
      </c>
      <c r="BF1408" s="9">
        <v>2198060.8372</v>
      </c>
      <c r="BG1408" s="9">
        <v>33412.713799999998</v>
      </c>
      <c r="BH1408" s="9">
        <v>193614.7965</v>
      </c>
      <c r="BI1408" s="9">
        <v>68371.799979930001</v>
      </c>
      <c r="BJ1408" s="9">
        <v>705249.95409999997</v>
      </c>
      <c r="BK1408" s="9">
        <v>38662.738851939663</v>
      </c>
      <c r="BL1408" s="9">
        <v>2903035.5420524566</v>
      </c>
      <c r="BM1408" s="9">
        <f t="shared" si="175"/>
        <v>666587.2152480603</v>
      </c>
      <c r="BN1408" s="9"/>
      <c r="BO1408" s="9"/>
      <c r="BP1408" s="9"/>
      <c r="BQ1408" s="9"/>
      <c r="BR1408" s="9"/>
      <c r="BS1408" s="9"/>
      <c r="BT1408" s="9"/>
      <c r="BU1408" s="9"/>
      <c r="BV1408" s="9">
        <f t="shared" si="170"/>
        <v>257011.82067553326</v>
      </c>
      <c r="BW1408" s="4"/>
      <c r="BX1408" s="4"/>
      <c r="BY1408" s="4"/>
      <c r="BZ1408" s="4"/>
      <c r="CA1408" s="4"/>
      <c r="CB1408" s="4"/>
      <c r="CC1408" s="4"/>
      <c r="CD1408" s="4"/>
      <c r="CE1408" s="4"/>
      <c r="CF1408" s="4"/>
      <c r="CG1408" s="4"/>
      <c r="CH1408" s="4"/>
      <c r="CI1408" s="4"/>
      <c r="CJ1408" s="4"/>
      <c r="CK1408" s="4"/>
      <c r="CL1408" s="4"/>
      <c r="CM1408" s="4"/>
      <c r="CR1408" s="4"/>
      <c r="CS1408" s="4"/>
      <c r="CT1408" s="4"/>
      <c r="CU1408" s="4"/>
      <c r="CV1408" s="4"/>
      <c r="CW1408" s="4"/>
      <c r="CX1408" s="4"/>
      <c r="CY1408" s="4"/>
      <c r="CZ1408" s="4"/>
      <c r="DA1408" s="4"/>
      <c r="DB1408" s="4"/>
      <c r="DC1408" s="4"/>
      <c r="DD1408" s="4"/>
      <c r="DE1408" s="4"/>
      <c r="DF1408" s="4"/>
      <c r="DG1408" s="4"/>
      <c r="DH1408" s="4"/>
      <c r="DI1408" s="4"/>
      <c r="DJ1408" s="4"/>
      <c r="DK1408" s="4"/>
      <c r="DL1408" s="4"/>
      <c r="DM1408" s="4"/>
    </row>
    <row r="1409" spans="1:117">
      <c r="A1409" s="8">
        <v>1404</v>
      </c>
      <c r="B1409" s="20">
        <v>2015</v>
      </c>
      <c r="C1409" s="20">
        <v>1999</v>
      </c>
      <c r="D1409" s="21">
        <v>126.03</v>
      </c>
      <c r="E1409" s="9">
        <v>46153.711600000002</v>
      </c>
      <c r="F1409" s="9">
        <v>2058580.3966999999</v>
      </c>
      <c r="G1409" s="9">
        <v>77366.129400000005</v>
      </c>
      <c r="H1409" s="9">
        <v>380581.01289999997</v>
      </c>
      <c r="I1409" s="9">
        <v>72324.383100000006</v>
      </c>
      <c r="J1409" s="9">
        <v>37764.203699999998</v>
      </c>
      <c r="K1409" s="9">
        <v>11478.7407</v>
      </c>
      <c r="L1409" s="9">
        <v>2568983.6737000002</v>
      </c>
      <c r="M1409" s="9">
        <f t="shared" si="171"/>
        <v>26285.462999999996</v>
      </c>
      <c r="N1409" s="9"/>
      <c r="O1409" s="9"/>
      <c r="P1409" s="9"/>
      <c r="Q1409" s="9"/>
      <c r="R1409" s="9"/>
      <c r="S1409" s="9"/>
      <c r="T1409" s="9"/>
      <c r="U1409" s="9"/>
      <c r="V1409" s="9">
        <f t="shared" si="168"/>
        <v>314715.71160000004</v>
      </c>
      <c r="W1409" s="9"/>
      <c r="X1409" s="9"/>
      <c r="Y1409" s="9"/>
      <c r="Z1409" s="9"/>
      <c r="AA1409" s="8">
        <v>1404</v>
      </c>
      <c r="AB1409" s="20">
        <v>2016</v>
      </c>
      <c r="AC1409" s="20">
        <v>1985</v>
      </c>
      <c r="AD1409" s="21">
        <v>142.93</v>
      </c>
      <c r="AE1409" s="9">
        <f t="shared" si="172"/>
        <v>-69222.649501926266</v>
      </c>
      <c r="AF1409" s="9">
        <v>2163173.3730000001</v>
      </c>
      <c r="AG1409" s="9">
        <v>33508.915200000003</v>
      </c>
      <c r="AH1409" s="9">
        <v>202425.45869999999</v>
      </c>
      <c r="AI1409" s="9">
        <v>86871.255099999995</v>
      </c>
      <c r="AJ1409" s="9">
        <v>250481.77050000001</v>
      </c>
      <c r="AK1409" s="9">
        <v>33021.778017527169</v>
      </c>
      <c r="AL1409" s="9">
        <v>2772661.6439843997</v>
      </c>
      <c r="AM1409" s="9">
        <f t="shared" si="173"/>
        <v>217459.99248247285</v>
      </c>
      <c r="AN1409" s="9"/>
      <c r="AO1409" s="9"/>
      <c r="AP1409" s="9"/>
      <c r="AQ1409" s="9"/>
      <c r="AR1409" s="9"/>
      <c r="AS1409" s="9"/>
      <c r="AT1409" s="9"/>
      <c r="AU1409" s="9"/>
      <c r="AV1409" s="9">
        <f t="shared" si="169"/>
        <v>-69222.649501926266</v>
      </c>
      <c r="AW1409" s="9"/>
      <c r="AX1409" s="9"/>
      <c r="AY1409" s="9"/>
      <c r="AZ1409" s="9"/>
      <c r="BA1409" s="20">
        <v>1404</v>
      </c>
      <c r="BB1409" s="20">
        <v>2017</v>
      </c>
      <c r="BC1409" s="20">
        <v>1986</v>
      </c>
      <c r="BD1409" s="21">
        <v>103.9</v>
      </c>
      <c r="BE1409" s="9">
        <f t="shared" si="174"/>
        <v>-19628.64783003414</v>
      </c>
      <c r="BF1409" s="9">
        <v>2159214.3711000001</v>
      </c>
      <c r="BG1409" s="9">
        <v>33412.713799999998</v>
      </c>
      <c r="BH1409" s="9">
        <v>192055.14860000001</v>
      </c>
      <c r="BI1409" s="9">
        <v>74231.028074361398</v>
      </c>
      <c r="BJ1409" s="9">
        <v>436780.5503</v>
      </c>
      <c r="BK1409" s="9">
        <v>42696.860151939662</v>
      </c>
      <c r="BL1409" s="9">
        <v>2872625.5995524563</v>
      </c>
      <c r="BM1409" s="9">
        <f t="shared" si="175"/>
        <v>394083.69014806033</v>
      </c>
      <c r="BN1409" s="9"/>
      <c r="BO1409" s="9"/>
      <c r="BP1409" s="9"/>
      <c r="BQ1409" s="9"/>
      <c r="BR1409" s="9"/>
      <c r="BS1409" s="9"/>
      <c r="BT1409" s="9"/>
      <c r="BU1409" s="9"/>
      <c r="BV1409" s="9">
        <f t="shared" si="170"/>
        <v>-19628.64783003414</v>
      </c>
      <c r="BW1409" s="4"/>
      <c r="BX1409" s="4"/>
      <c r="BY1409" s="4"/>
      <c r="BZ1409" s="4"/>
      <c r="CA1409" s="4"/>
      <c r="CB1409" s="4"/>
      <c r="CC1409" s="4"/>
      <c r="CD1409" s="4"/>
      <c r="CE1409" s="4"/>
      <c r="CF1409" s="4"/>
      <c r="CG1409" s="4"/>
      <c r="CH1409" s="4"/>
      <c r="CI1409" s="4"/>
      <c r="CJ1409" s="4"/>
      <c r="CK1409" s="4"/>
      <c r="CL1409" s="4"/>
      <c r="CM1409" s="4"/>
      <c r="CR1409" s="4"/>
      <c r="CS1409" s="4"/>
      <c r="CT1409" s="4"/>
      <c r="CU1409" s="4"/>
      <c r="CV1409" s="4"/>
      <c r="CW1409" s="4"/>
      <c r="CX1409" s="4"/>
      <c r="CY1409" s="4"/>
      <c r="CZ1409" s="4"/>
      <c r="DA1409" s="4"/>
      <c r="DB1409" s="4"/>
      <c r="DC1409" s="4"/>
      <c r="DD1409" s="4"/>
      <c r="DE1409" s="4"/>
      <c r="DF1409" s="4"/>
      <c r="DG1409" s="4"/>
      <c r="DH1409" s="4"/>
      <c r="DI1409" s="4"/>
      <c r="DJ1409" s="4"/>
      <c r="DK1409" s="4"/>
      <c r="DL1409" s="4"/>
      <c r="DM1409" s="4"/>
    </row>
    <row r="1410" spans="1:117">
      <c r="A1410" s="8">
        <v>1405</v>
      </c>
      <c r="B1410" s="20">
        <v>2015</v>
      </c>
      <c r="C1410" s="20">
        <v>1999</v>
      </c>
      <c r="D1410" s="21">
        <v>126.03</v>
      </c>
      <c r="E1410" s="9">
        <v>41698.378499999999</v>
      </c>
      <c r="F1410" s="9">
        <v>2069436.0771999999</v>
      </c>
      <c r="G1410" s="9">
        <v>77366.129400000005</v>
      </c>
      <c r="H1410" s="9">
        <v>380692.54509999999</v>
      </c>
      <c r="I1410" s="9">
        <v>71905.522700000001</v>
      </c>
      <c r="J1410" s="9">
        <v>28269.3462</v>
      </c>
      <c r="K1410" s="9">
        <v>16564.882399999999</v>
      </c>
      <c r="L1410" s="9">
        <v>2569406.3596999999</v>
      </c>
      <c r="M1410" s="9">
        <f t="shared" si="171"/>
        <v>11704.463800000001</v>
      </c>
      <c r="N1410" s="9"/>
      <c r="O1410" s="9"/>
      <c r="P1410" s="9"/>
      <c r="Q1410" s="9"/>
      <c r="R1410" s="9"/>
      <c r="S1410" s="9"/>
      <c r="T1410" s="9"/>
      <c r="U1410" s="9"/>
      <c r="V1410" s="9">
        <f t="shared" si="168"/>
        <v>310260.37849999999</v>
      </c>
      <c r="W1410" s="9"/>
      <c r="X1410" s="9"/>
      <c r="Y1410" s="9"/>
      <c r="Z1410" s="9"/>
      <c r="AA1410" s="8">
        <v>1405</v>
      </c>
      <c r="AB1410" s="20">
        <v>2016</v>
      </c>
      <c r="AC1410" s="20">
        <v>1943</v>
      </c>
      <c r="AD1410" s="21">
        <v>84.68</v>
      </c>
      <c r="AE1410" s="9">
        <f t="shared" si="172"/>
        <v>8944.6492980732583</v>
      </c>
      <c r="AF1410" s="9">
        <v>2206198.5438000001</v>
      </c>
      <c r="AG1410" s="9">
        <v>33508.915200000003</v>
      </c>
      <c r="AH1410" s="9">
        <v>201397.12389999998</v>
      </c>
      <c r="AI1410" s="9">
        <v>90734.465700000001</v>
      </c>
      <c r="AJ1410" s="9">
        <v>310480.71850000002</v>
      </c>
      <c r="AK1410" s="9">
        <v>39797.380417527165</v>
      </c>
      <c r="AL1410" s="9">
        <v>2793577.7373843999</v>
      </c>
      <c r="AM1410" s="9">
        <f t="shared" si="173"/>
        <v>270683.33808247285</v>
      </c>
      <c r="AN1410" s="9"/>
      <c r="AO1410" s="9"/>
      <c r="AP1410" s="9"/>
      <c r="AQ1410" s="9"/>
      <c r="AR1410" s="9"/>
      <c r="AS1410" s="9"/>
      <c r="AT1410" s="9"/>
      <c r="AU1410" s="9"/>
      <c r="AV1410" s="9">
        <f t="shared" si="169"/>
        <v>8944.6492980732583</v>
      </c>
      <c r="AW1410" s="9"/>
      <c r="AX1410" s="9"/>
      <c r="AY1410" s="9"/>
      <c r="AZ1410" s="9"/>
      <c r="BA1410" s="20">
        <v>1405</v>
      </c>
      <c r="BB1410" s="20">
        <v>2017</v>
      </c>
      <c r="BC1410" s="20">
        <v>1944</v>
      </c>
      <c r="BD1410" s="21">
        <v>106.97</v>
      </c>
      <c r="BE1410" s="9">
        <f t="shared" si="174"/>
        <v>-325247.44129607826</v>
      </c>
      <c r="BF1410" s="9">
        <v>2183373.4955000002</v>
      </c>
      <c r="BG1410" s="9">
        <v>33412.713799999998</v>
      </c>
      <c r="BH1410" s="9">
        <v>176532.71830000001</v>
      </c>
      <c r="BI1410" s="9">
        <v>132545.124608318</v>
      </c>
      <c r="BJ1410" s="9">
        <v>91234.353899999987</v>
      </c>
      <c r="BK1410" s="9">
        <v>104855.04075193967</v>
      </c>
      <c r="BL1410" s="9">
        <v>2837490.8066524565</v>
      </c>
      <c r="BM1410" s="9">
        <f t="shared" si="175"/>
        <v>-13620.686851939681</v>
      </c>
      <c r="BN1410" s="9"/>
      <c r="BO1410" s="9"/>
      <c r="BP1410" s="9"/>
      <c r="BQ1410" s="9"/>
      <c r="BR1410" s="9"/>
      <c r="BS1410" s="9"/>
      <c r="BT1410" s="9"/>
      <c r="BU1410" s="9"/>
      <c r="BV1410" s="9">
        <f t="shared" si="170"/>
        <v>-325247.44129607826</v>
      </c>
      <c r="BW1410" s="4"/>
      <c r="BX1410" s="4"/>
      <c r="BY1410" s="4"/>
      <c r="BZ1410" s="4"/>
      <c r="CA1410" s="4"/>
      <c r="CB1410" s="4"/>
      <c r="CC1410" s="4"/>
      <c r="CD1410" s="4"/>
      <c r="CE1410" s="4"/>
      <c r="CF1410" s="4"/>
      <c r="CG1410" s="4"/>
      <c r="CH1410" s="4"/>
      <c r="CI1410" s="4"/>
      <c r="CJ1410" s="4"/>
      <c r="CK1410" s="4"/>
      <c r="CL1410" s="4"/>
      <c r="CM1410" s="4"/>
      <c r="CR1410" s="4"/>
      <c r="CS1410" s="4"/>
      <c r="CT1410" s="4"/>
      <c r="CU1410" s="4"/>
      <c r="CV1410" s="4"/>
      <c r="CW1410" s="4"/>
      <c r="CX1410" s="4"/>
      <c r="CY1410" s="4"/>
      <c r="CZ1410" s="4"/>
      <c r="DA1410" s="4"/>
      <c r="DB1410" s="4"/>
      <c r="DC1410" s="4"/>
      <c r="DD1410" s="4"/>
      <c r="DE1410" s="4"/>
      <c r="DF1410" s="4"/>
      <c r="DG1410" s="4"/>
      <c r="DH1410" s="4"/>
      <c r="DI1410" s="4"/>
      <c r="DJ1410" s="4"/>
      <c r="DK1410" s="4"/>
      <c r="DL1410" s="4"/>
      <c r="DM1410" s="4"/>
    </row>
    <row r="1411" spans="1:117">
      <c r="A1411" s="8">
        <v>1406</v>
      </c>
      <c r="B1411" s="20">
        <v>2015</v>
      </c>
      <c r="C1411" s="20">
        <v>1950</v>
      </c>
      <c r="D1411" s="21">
        <v>125.6</v>
      </c>
      <c r="E1411" s="9">
        <v>14505.513800000001</v>
      </c>
      <c r="F1411" s="9">
        <v>2041354.3724</v>
      </c>
      <c r="G1411" s="9">
        <v>77366.129400000005</v>
      </c>
      <c r="H1411" s="9">
        <v>378253.57740000001</v>
      </c>
      <c r="I1411" s="9">
        <v>81065.097999999998</v>
      </c>
      <c r="J1411" s="9">
        <v>21499.3367</v>
      </c>
      <c r="K1411" s="9">
        <v>17643.816200000001</v>
      </c>
      <c r="L1411" s="9">
        <v>2567389.1838000002</v>
      </c>
      <c r="M1411" s="9">
        <f t="shared" si="171"/>
        <v>3855.5204999999987</v>
      </c>
      <c r="N1411" s="9"/>
      <c r="O1411" s="9"/>
      <c r="P1411" s="9"/>
      <c r="Q1411" s="9"/>
      <c r="R1411" s="9"/>
      <c r="S1411" s="9"/>
      <c r="T1411" s="9"/>
      <c r="U1411" s="9"/>
      <c r="V1411" s="9">
        <f t="shared" si="168"/>
        <v>283067.51380000002</v>
      </c>
      <c r="W1411" s="9"/>
      <c r="X1411" s="9"/>
      <c r="Y1411" s="9"/>
      <c r="Z1411" s="9"/>
      <c r="AA1411" s="8">
        <v>1406</v>
      </c>
      <c r="AB1411" s="20">
        <v>2016</v>
      </c>
      <c r="AC1411" s="20">
        <v>1956</v>
      </c>
      <c r="AD1411" s="21">
        <v>141.34</v>
      </c>
      <c r="AE1411" s="9">
        <f t="shared" si="172"/>
        <v>160295.2060980727</v>
      </c>
      <c r="AF1411" s="9">
        <v>2173657.7122999998</v>
      </c>
      <c r="AG1411" s="9">
        <v>33508.915200000003</v>
      </c>
      <c r="AH1411" s="9">
        <v>205106.86219999997</v>
      </c>
      <c r="AI1411" s="9">
        <v>76797.857000000004</v>
      </c>
      <c r="AJ1411" s="9">
        <v>497752.88380000001</v>
      </c>
      <c r="AK1411" s="9">
        <v>10990.90031752717</v>
      </c>
      <c r="AL1411" s="9">
        <v>2815538.1240843995</v>
      </c>
      <c r="AM1411" s="9">
        <f t="shared" si="173"/>
        <v>486761.98348247283</v>
      </c>
      <c r="AN1411" s="9"/>
      <c r="AO1411" s="9"/>
      <c r="AP1411" s="9"/>
      <c r="AQ1411" s="9"/>
      <c r="AR1411" s="9"/>
      <c r="AS1411" s="9"/>
      <c r="AT1411" s="9"/>
      <c r="AU1411" s="9"/>
      <c r="AV1411" s="9">
        <f t="shared" si="169"/>
        <v>160295.2060980727</v>
      </c>
      <c r="AW1411" s="9"/>
      <c r="AX1411" s="9"/>
      <c r="AY1411" s="9"/>
      <c r="AZ1411" s="9"/>
      <c r="BA1411" s="20">
        <v>1406</v>
      </c>
      <c r="BB1411" s="20">
        <v>2017</v>
      </c>
      <c r="BC1411" s="20">
        <v>1957</v>
      </c>
      <c r="BD1411" s="21">
        <v>133.28</v>
      </c>
      <c r="BE1411" s="9">
        <f t="shared" si="174"/>
        <v>9536.067603639327</v>
      </c>
      <c r="BF1411" s="9">
        <v>2187079.1987000001</v>
      </c>
      <c r="BG1411" s="9">
        <v>33412.713799999998</v>
      </c>
      <c r="BH1411" s="9">
        <v>190077.72380000001</v>
      </c>
      <c r="BI1411" s="9">
        <v>81659.744808035393</v>
      </c>
      <c r="BJ1411" s="9">
        <v>436453.6801</v>
      </c>
      <c r="BK1411" s="9">
        <v>50875.195651939663</v>
      </c>
      <c r="BL1411" s="9">
        <v>2868271.7979524564</v>
      </c>
      <c r="BM1411" s="9">
        <f t="shared" si="175"/>
        <v>385578.48444806034</v>
      </c>
      <c r="BN1411" s="9"/>
      <c r="BO1411" s="9"/>
      <c r="BP1411" s="9"/>
      <c r="BQ1411" s="9"/>
      <c r="BR1411" s="9"/>
      <c r="BS1411" s="9"/>
      <c r="BT1411" s="9"/>
      <c r="BU1411" s="9"/>
      <c r="BV1411" s="9">
        <f t="shared" si="170"/>
        <v>9536.067603639327</v>
      </c>
      <c r="BW1411" s="4"/>
      <c r="BX1411" s="4"/>
      <c r="BY1411" s="4"/>
      <c r="BZ1411" s="4"/>
      <c r="CA1411" s="4"/>
      <c r="CB1411" s="4"/>
      <c r="CC1411" s="4"/>
      <c r="CD1411" s="4"/>
      <c r="CE1411" s="4"/>
      <c r="CF1411" s="4"/>
      <c r="CG1411" s="4"/>
      <c r="CH1411" s="4"/>
      <c r="CI1411" s="4"/>
      <c r="CJ1411" s="4"/>
      <c r="CK1411" s="4"/>
      <c r="CL1411" s="4"/>
      <c r="CM1411" s="4"/>
      <c r="CR1411" s="4"/>
      <c r="CS1411" s="4"/>
      <c r="CT1411" s="4"/>
      <c r="CU1411" s="4"/>
      <c r="CV1411" s="4"/>
      <c r="CW1411" s="4"/>
      <c r="CX1411" s="4"/>
      <c r="CY1411" s="4"/>
      <c r="CZ1411" s="4"/>
      <c r="DA1411" s="4"/>
      <c r="DB1411" s="4"/>
      <c r="DC1411" s="4"/>
      <c r="DD1411" s="4"/>
      <c r="DE1411" s="4"/>
      <c r="DF1411" s="4"/>
      <c r="DG1411" s="4"/>
      <c r="DH1411" s="4"/>
      <c r="DI1411" s="4"/>
      <c r="DJ1411" s="4"/>
      <c r="DK1411" s="4"/>
      <c r="DL1411" s="4"/>
      <c r="DM1411" s="4"/>
    </row>
    <row r="1412" spans="1:117">
      <c r="A1412" s="8">
        <v>1407</v>
      </c>
      <c r="B1412" s="20">
        <v>2015</v>
      </c>
      <c r="C1412" s="20">
        <v>1967</v>
      </c>
      <c r="D1412" s="21">
        <v>114.02</v>
      </c>
      <c r="E1412" s="9">
        <v>21815.6001</v>
      </c>
      <c r="F1412" s="9">
        <v>2079029.8869</v>
      </c>
      <c r="G1412" s="9">
        <v>77366.129400000005</v>
      </c>
      <c r="H1412" s="9">
        <v>379019.10800000001</v>
      </c>
      <c r="I1412" s="9">
        <v>78190.137499999997</v>
      </c>
      <c r="J1412" s="9">
        <v>17349.606</v>
      </c>
      <c r="K1412" s="9">
        <v>41750.083899999998</v>
      </c>
      <c r="L1412" s="9">
        <v>2567389.1838000002</v>
      </c>
      <c r="M1412" s="9">
        <f t="shared" si="171"/>
        <v>-24400.477899999998</v>
      </c>
      <c r="N1412" s="9"/>
      <c r="O1412" s="9"/>
      <c r="P1412" s="9"/>
      <c r="Q1412" s="9"/>
      <c r="R1412" s="9"/>
      <c r="S1412" s="9"/>
      <c r="T1412" s="9"/>
      <c r="U1412" s="9"/>
      <c r="V1412" s="9">
        <f t="shared" si="168"/>
        <v>290377.60010000004</v>
      </c>
      <c r="W1412" s="9"/>
      <c r="X1412" s="9"/>
      <c r="Y1412" s="9"/>
      <c r="Z1412" s="9"/>
      <c r="AA1412" s="8">
        <v>1407</v>
      </c>
      <c r="AB1412" s="20">
        <v>2016</v>
      </c>
      <c r="AC1412" s="20">
        <v>1962</v>
      </c>
      <c r="AD1412" s="21">
        <v>128.33000000000001</v>
      </c>
      <c r="AE1412" s="9">
        <f t="shared" si="172"/>
        <v>8019.0594980735332</v>
      </c>
      <c r="AF1412" s="9">
        <v>2225086.6005000002</v>
      </c>
      <c r="AG1412" s="9">
        <v>33508.915200000003</v>
      </c>
      <c r="AH1412" s="9">
        <v>201861.0055</v>
      </c>
      <c r="AI1412" s="9">
        <v>88991.772200000007</v>
      </c>
      <c r="AJ1412" s="9">
        <v>273212.9877</v>
      </c>
      <c r="AK1412" s="9">
        <v>40453.944317527174</v>
      </c>
      <c r="AL1412" s="9">
        <v>2774188.2772843996</v>
      </c>
      <c r="AM1412" s="9">
        <f t="shared" si="173"/>
        <v>232759.04338247282</v>
      </c>
      <c r="AN1412" s="9"/>
      <c r="AO1412" s="9"/>
      <c r="AP1412" s="9"/>
      <c r="AQ1412" s="9"/>
      <c r="AR1412" s="9"/>
      <c r="AS1412" s="9"/>
      <c r="AT1412" s="9"/>
      <c r="AU1412" s="9"/>
      <c r="AV1412" s="9">
        <f t="shared" si="169"/>
        <v>8019.0594980735332</v>
      </c>
      <c r="AW1412" s="9"/>
      <c r="AX1412" s="9"/>
      <c r="AY1412" s="9"/>
      <c r="AZ1412" s="9"/>
      <c r="BA1412" s="20">
        <v>1407</v>
      </c>
      <c r="BB1412" s="20">
        <v>2017</v>
      </c>
      <c r="BC1412" s="20">
        <v>1963</v>
      </c>
      <c r="BD1412" s="21">
        <v>135.94</v>
      </c>
      <c r="BE1412" s="9">
        <f t="shared" si="174"/>
        <v>24288.742407655343</v>
      </c>
      <c r="BF1412" s="9">
        <v>2235974.9336999999</v>
      </c>
      <c r="BG1412" s="9">
        <v>33412.713799999998</v>
      </c>
      <c r="BH1412" s="9">
        <v>192441.37450000001</v>
      </c>
      <c r="BI1412" s="9">
        <v>72780.068712051507</v>
      </c>
      <c r="BJ1412" s="9">
        <v>383488.1715</v>
      </c>
      <c r="BK1412" s="9">
        <v>42276.274651939661</v>
      </c>
      <c r="BL1412" s="9">
        <v>2851532.2451524567</v>
      </c>
      <c r="BM1412" s="9">
        <f t="shared" si="175"/>
        <v>341211.89684806031</v>
      </c>
      <c r="BN1412" s="9"/>
      <c r="BO1412" s="9"/>
      <c r="BP1412" s="9"/>
      <c r="BQ1412" s="9"/>
      <c r="BR1412" s="9"/>
      <c r="BS1412" s="9"/>
      <c r="BT1412" s="9"/>
      <c r="BU1412" s="9"/>
      <c r="BV1412" s="9">
        <f t="shared" si="170"/>
        <v>24288.742407655343</v>
      </c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4"/>
      <c r="CM1412" s="4"/>
      <c r="CR1412" s="4"/>
      <c r="CS1412" s="4"/>
      <c r="CT1412" s="4"/>
      <c r="CU1412" s="4"/>
      <c r="CV1412" s="4"/>
      <c r="CW1412" s="4"/>
      <c r="CX1412" s="4"/>
      <c r="CY1412" s="4"/>
      <c r="CZ1412" s="4"/>
      <c r="DA1412" s="4"/>
      <c r="DB1412" s="4"/>
      <c r="DC1412" s="4"/>
      <c r="DD1412" s="4"/>
      <c r="DE1412" s="4"/>
      <c r="DF1412" s="4"/>
      <c r="DG1412" s="4"/>
      <c r="DH1412" s="4"/>
      <c r="DI1412" s="4"/>
      <c r="DJ1412" s="4"/>
      <c r="DK1412" s="4"/>
      <c r="DL1412" s="4"/>
      <c r="DM1412" s="4"/>
    </row>
    <row r="1413" spans="1:117">
      <c r="A1413" s="8">
        <v>1408</v>
      </c>
      <c r="B1413" s="20">
        <v>2015</v>
      </c>
      <c r="C1413" s="20">
        <v>1963</v>
      </c>
      <c r="D1413" s="21">
        <v>95.05</v>
      </c>
      <c r="E1413" s="9">
        <v>67145.926399999997</v>
      </c>
      <c r="F1413" s="9">
        <v>2055966.8276</v>
      </c>
      <c r="G1413" s="9">
        <v>77366.129400000005</v>
      </c>
      <c r="H1413" s="9">
        <v>381193.9816</v>
      </c>
      <c r="I1413" s="9">
        <v>70022.371400000004</v>
      </c>
      <c r="J1413" s="9">
        <v>61610.576099999998</v>
      </c>
      <c r="K1413" s="9">
        <v>3934.4477999999999</v>
      </c>
      <c r="L1413" s="9">
        <v>2575079.5118999998</v>
      </c>
      <c r="M1413" s="9">
        <f t="shared" si="171"/>
        <v>57676.128299999997</v>
      </c>
      <c r="N1413" s="9"/>
      <c r="O1413" s="9"/>
      <c r="P1413" s="9"/>
      <c r="Q1413" s="9"/>
      <c r="R1413" s="9"/>
      <c r="S1413" s="9"/>
      <c r="T1413" s="9"/>
      <c r="U1413" s="9"/>
      <c r="V1413" s="9">
        <f t="shared" si="168"/>
        <v>335707.9264</v>
      </c>
      <c r="W1413" s="9"/>
      <c r="X1413" s="9"/>
      <c r="Y1413" s="9"/>
      <c r="Z1413" s="9"/>
      <c r="AA1413" s="8">
        <v>1408</v>
      </c>
      <c r="AB1413" s="20">
        <v>2016</v>
      </c>
      <c r="AC1413" s="20">
        <v>2001</v>
      </c>
      <c r="AD1413" s="21">
        <v>130.38999999999999</v>
      </c>
      <c r="AE1413" s="9">
        <f t="shared" si="172"/>
        <v>-214152.1839019265</v>
      </c>
      <c r="AF1413" s="9">
        <v>2231384.2922</v>
      </c>
      <c r="AG1413" s="9">
        <v>33508.915200000003</v>
      </c>
      <c r="AH1413" s="9">
        <v>188871.03779999999</v>
      </c>
      <c r="AI1413" s="9">
        <v>137792.0061</v>
      </c>
      <c r="AJ1413" s="9">
        <v>77320.589500000002</v>
      </c>
      <c r="AK1413" s="9">
        <v>127841.26721752717</v>
      </c>
      <c r="AL1413" s="9">
        <v>2755187.7574843997</v>
      </c>
      <c r="AM1413" s="9">
        <f t="shared" si="173"/>
        <v>-50520.677717527171</v>
      </c>
      <c r="AN1413" s="9"/>
      <c r="AO1413" s="9"/>
      <c r="AP1413" s="9"/>
      <c r="AQ1413" s="9"/>
      <c r="AR1413" s="9"/>
      <c r="AS1413" s="9"/>
      <c r="AT1413" s="9"/>
      <c r="AU1413" s="9"/>
      <c r="AV1413" s="9">
        <f t="shared" si="169"/>
        <v>-214152.1839019265</v>
      </c>
      <c r="AW1413" s="9"/>
      <c r="AX1413" s="9"/>
      <c r="AY1413" s="9"/>
      <c r="AZ1413" s="9"/>
      <c r="BA1413" s="20">
        <v>1408</v>
      </c>
      <c r="BB1413" s="20">
        <v>2017</v>
      </c>
      <c r="BC1413" s="20">
        <v>2002</v>
      </c>
      <c r="BD1413" s="21">
        <v>111.02</v>
      </c>
      <c r="BE1413" s="9">
        <f t="shared" si="174"/>
        <v>-96687.499372931197</v>
      </c>
      <c r="BF1413" s="9">
        <v>2253801.1998999999</v>
      </c>
      <c r="BG1413" s="9">
        <v>33412.713799999998</v>
      </c>
      <c r="BH1413" s="9">
        <v>181264.91870000001</v>
      </c>
      <c r="BI1413" s="9">
        <v>114767.367731465</v>
      </c>
      <c r="BJ1413" s="9">
        <v>318944.90860000002</v>
      </c>
      <c r="BK1413" s="9">
        <v>134826.68125193968</v>
      </c>
      <c r="BL1413" s="9">
        <v>2864051.9268524563</v>
      </c>
      <c r="BM1413" s="9">
        <f t="shared" si="175"/>
        <v>184118.22734806035</v>
      </c>
      <c r="BN1413" s="9"/>
      <c r="BO1413" s="9"/>
      <c r="BP1413" s="9"/>
      <c r="BQ1413" s="9"/>
      <c r="BR1413" s="9"/>
      <c r="BS1413" s="9"/>
      <c r="BT1413" s="9"/>
      <c r="BU1413" s="9"/>
      <c r="BV1413" s="9">
        <f t="shared" si="170"/>
        <v>-96687.499372931197</v>
      </c>
      <c r="BW1413" s="4"/>
      <c r="BX1413" s="4"/>
      <c r="BY1413" s="4"/>
      <c r="BZ1413" s="4"/>
      <c r="CA1413" s="4"/>
      <c r="CB1413" s="4"/>
      <c r="CC1413" s="4"/>
      <c r="CD1413" s="4"/>
      <c r="CE1413" s="4"/>
      <c r="CF1413" s="4"/>
      <c r="CG1413" s="4"/>
      <c r="CH1413" s="4"/>
      <c r="CI1413" s="4"/>
      <c r="CJ1413" s="4"/>
      <c r="CK1413" s="4"/>
      <c r="CL1413" s="4"/>
      <c r="CM1413" s="4"/>
      <c r="CR1413" s="4"/>
      <c r="CS1413" s="4"/>
      <c r="CT1413" s="4"/>
      <c r="CU1413" s="4"/>
      <c r="CV1413" s="4"/>
      <c r="CW1413" s="4"/>
      <c r="CX1413" s="4"/>
      <c r="CY1413" s="4"/>
      <c r="CZ1413" s="4"/>
      <c r="DA1413" s="4"/>
      <c r="DB1413" s="4"/>
      <c r="DC1413" s="4"/>
      <c r="DD1413" s="4"/>
      <c r="DE1413" s="4"/>
      <c r="DF1413" s="4"/>
      <c r="DG1413" s="4"/>
      <c r="DH1413" s="4"/>
      <c r="DI1413" s="4"/>
      <c r="DJ1413" s="4"/>
      <c r="DK1413" s="4"/>
      <c r="DL1413" s="4"/>
      <c r="DM1413" s="4"/>
    </row>
    <row r="1414" spans="1:117">
      <c r="A1414" s="8">
        <v>1409</v>
      </c>
      <c r="B1414" s="20">
        <v>2015</v>
      </c>
      <c r="C1414" s="20">
        <v>1979</v>
      </c>
      <c r="D1414" s="21">
        <v>82.26</v>
      </c>
      <c r="E1414" s="9">
        <v>33561.361700000001</v>
      </c>
      <c r="F1414" s="9">
        <v>2057056.2283000001</v>
      </c>
      <c r="G1414" s="9">
        <v>77366.129400000005</v>
      </c>
      <c r="H1414" s="9">
        <v>380921.69339999999</v>
      </c>
      <c r="I1414" s="9">
        <v>71044.953200000004</v>
      </c>
      <c r="J1414" s="9">
        <v>27565.144199999999</v>
      </c>
      <c r="K1414" s="9">
        <v>8888.0503000000008</v>
      </c>
      <c r="L1414" s="9">
        <v>2571504.7365000001</v>
      </c>
      <c r="M1414" s="9">
        <f t="shared" si="171"/>
        <v>18677.0939</v>
      </c>
      <c r="N1414" s="9"/>
      <c r="O1414" s="9"/>
      <c r="P1414" s="9"/>
      <c r="Q1414" s="9"/>
      <c r="R1414" s="9"/>
      <c r="S1414" s="9"/>
      <c r="T1414" s="9"/>
      <c r="U1414" s="9"/>
      <c r="V1414" s="9">
        <f t="shared" ref="V1414:V1477" si="176">(E1414-inmean)*stdfac+outmean</f>
        <v>302123.36170000001</v>
      </c>
      <c r="W1414" s="9"/>
      <c r="X1414" s="9"/>
      <c r="Y1414" s="9"/>
      <c r="Z1414" s="9"/>
      <c r="AA1414" s="8">
        <v>1409</v>
      </c>
      <c r="AB1414" s="20">
        <v>2016</v>
      </c>
      <c r="AC1414" s="20">
        <v>1961</v>
      </c>
      <c r="AD1414" s="21">
        <v>125.72</v>
      </c>
      <c r="AE1414" s="9">
        <f t="shared" si="172"/>
        <v>129567.33189807273</v>
      </c>
      <c r="AF1414" s="9">
        <v>2179523.7694999999</v>
      </c>
      <c r="AG1414" s="9">
        <v>33508.915200000003</v>
      </c>
      <c r="AH1414" s="9">
        <v>204249.71089999998</v>
      </c>
      <c r="AI1414" s="9">
        <v>80017.971300000005</v>
      </c>
      <c r="AJ1414" s="9">
        <v>437784.91629999998</v>
      </c>
      <c r="AK1414" s="9">
        <v>17923.63281752717</v>
      </c>
      <c r="AL1414" s="9">
        <v>2787594.3184843999</v>
      </c>
      <c r="AM1414" s="9">
        <f t="shared" si="173"/>
        <v>419861.28348247282</v>
      </c>
      <c r="AN1414" s="9"/>
      <c r="AO1414" s="9"/>
      <c r="AP1414" s="9"/>
      <c r="AQ1414" s="9"/>
      <c r="AR1414" s="9"/>
      <c r="AS1414" s="9"/>
      <c r="AT1414" s="9"/>
      <c r="AU1414" s="9"/>
      <c r="AV1414" s="9">
        <f t="shared" ref="AV1414:AV1477" si="177">(AE1414-inmean2)*stdfac2+outmean2</f>
        <v>129567.33189807273</v>
      </c>
      <c r="AW1414" s="9"/>
      <c r="AX1414" s="9"/>
      <c r="AY1414" s="9"/>
      <c r="AZ1414" s="9"/>
      <c r="BA1414" s="20">
        <v>1409</v>
      </c>
      <c r="BB1414" s="20">
        <v>2017</v>
      </c>
      <c r="BC1414" s="20">
        <v>1962</v>
      </c>
      <c r="BD1414" s="21">
        <v>128.33000000000001</v>
      </c>
      <c r="BE1414" s="9">
        <f t="shared" si="174"/>
        <v>-48162.03556713881</v>
      </c>
      <c r="BF1414" s="9">
        <v>2212994.1173</v>
      </c>
      <c r="BG1414" s="9">
        <v>33412.713799999998</v>
      </c>
      <c r="BH1414" s="9">
        <v>188988.3793</v>
      </c>
      <c r="BI1414" s="9">
        <v>85752.154337257205</v>
      </c>
      <c r="BJ1414" s="9">
        <v>341851.29680000001</v>
      </c>
      <c r="BK1414" s="9">
        <v>52964.010751939662</v>
      </c>
      <c r="BL1414" s="9">
        <v>2858196.6863524565</v>
      </c>
      <c r="BM1414" s="9">
        <f t="shared" si="175"/>
        <v>288887.28604806034</v>
      </c>
      <c r="BN1414" s="9"/>
      <c r="BO1414" s="9"/>
      <c r="BP1414" s="9"/>
      <c r="BQ1414" s="9"/>
      <c r="BR1414" s="9"/>
      <c r="BS1414" s="9"/>
      <c r="BT1414" s="9"/>
      <c r="BU1414" s="9"/>
      <c r="BV1414" s="9">
        <f t="shared" ref="BV1414:BV1477" si="178">(BE1414-inmean3)*stdfac3+outmean3</f>
        <v>-48162.03556713881</v>
      </c>
      <c r="BW1414" s="4"/>
      <c r="BX1414" s="4"/>
      <c r="BY1414" s="4"/>
      <c r="BZ1414" s="4"/>
      <c r="CA1414" s="4"/>
      <c r="CB1414" s="4"/>
      <c r="CC1414" s="4"/>
      <c r="CD1414" s="4"/>
      <c r="CE1414" s="4"/>
      <c r="CF1414" s="4"/>
      <c r="CG1414" s="4"/>
      <c r="CH1414" s="4"/>
      <c r="CI1414" s="4"/>
      <c r="CJ1414" s="4"/>
      <c r="CK1414" s="4"/>
      <c r="CL1414" s="4"/>
      <c r="CM1414" s="4"/>
      <c r="CR1414" s="4"/>
      <c r="CS1414" s="4"/>
      <c r="CT1414" s="4"/>
      <c r="CU1414" s="4"/>
      <c r="CV1414" s="4"/>
      <c r="CW1414" s="4"/>
      <c r="CX1414" s="4"/>
      <c r="CY1414" s="4"/>
      <c r="CZ1414" s="4"/>
      <c r="DA1414" s="4"/>
      <c r="DB1414" s="4"/>
      <c r="DC1414" s="4"/>
      <c r="DD1414" s="4"/>
      <c r="DE1414" s="4"/>
      <c r="DF1414" s="4"/>
      <c r="DG1414" s="4"/>
      <c r="DH1414" s="4"/>
      <c r="DI1414" s="4"/>
      <c r="DJ1414" s="4"/>
      <c r="DK1414" s="4"/>
      <c r="DL1414" s="4"/>
      <c r="DM1414" s="4"/>
    </row>
    <row r="1415" spans="1:117">
      <c r="A1415" s="8">
        <v>1410</v>
      </c>
      <c r="B1415" s="20">
        <v>2015</v>
      </c>
      <c r="C1415" s="20">
        <v>1977</v>
      </c>
      <c r="D1415" s="21">
        <v>53.48</v>
      </c>
      <c r="E1415" s="9">
        <v>42895.220500000003</v>
      </c>
      <c r="F1415" s="9">
        <v>2050716.2378</v>
      </c>
      <c r="G1415" s="9">
        <v>77366.129400000005</v>
      </c>
      <c r="H1415" s="9">
        <v>380157.79359999998</v>
      </c>
      <c r="I1415" s="9">
        <v>73913.789000000004</v>
      </c>
      <c r="J1415" s="9">
        <v>38940.566099999996</v>
      </c>
      <c r="K1415" s="9">
        <v>8596.5337</v>
      </c>
      <c r="L1415" s="9">
        <v>2569602.7617000001</v>
      </c>
      <c r="M1415" s="9">
        <f t="shared" ref="M1415:M1478" si="179">J1415-K1415</f>
        <v>30344.032399999996</v>
      </c>
      <c r="N1415" s="9"/>
      <c r="O1415" s="9"/>
      <c r="P1415" s="9"/>
      <c r="Q1415" s="9"/>
      <c r="R1415" s="9"/>
      <c r="S1415" s="9"/>
      <c r="T1415" s="9"/>
      <c r="U1415" s="9"/>
      <c r="V1415" s="9">
        <f t="shared" si="176"/>
        <v>311457.2205</v>
      </c>
      <c r="W1415" s="9"/>
      <c r="X1415" s="9"/>
      <c r="Y1415" s="9"/>
      <c r="Z1415" s="9"/>
      <c r="AA1415" s="8">
        <v>1410</v>
      </c>
      <c r="AB1415" s="20">
        <v>2016</v>
      </c>
      <c r="AC1415" s="20">
        <v>1943</v>
      </c>
      <c r="AD1415" s="21">
        <v>84.68</v>
      </c>
      <c r="AE1415" s="9">
        <f t="shared" ref="AE1415:AE1478" si="180">SUM(AF1415:AJ1415)-SUM(AK1415:AL1415)</f>
        <v>149352.47789807338</v>
      </c>
      <c r="AF1415" s="9">
        <v>2242007.2798000001</v>
      </c>
      <c r="AG1415" s="9">
        <v>33508.915200000003</v>
      </c>
      <c r="AH1415" s="9">
        <v>200949.74609999999</v>
      </c>
      <c r="AI1415" s="9">
        <v>92415.157900000006</v>
      </c>
      <c r="AJ1415" s="9">
        <v>408559.33909999998</v>
      </c>
      <c r="AK1415" s="9">
        <v>38880.143717527171</v>
      </c>
      <c r="AL1415" s="9">
        <v>2789207.8164843996</v>
      </c>
      <c r="AM1415" s="9">
        <f t="shared" ref="AM1415:AM1478" si="181">AJ1415-AK1415</f>
        <v>369679.19538247283</v>
      </c>
      <c r="AN1415" s="9"/>
      <c r="AO1415" s="9"/>
      <c r="AP1415" s="9"/>
      <c r="AQ1415" s="9"/>
      <c r="AR1415" s="9"/>
      <c r="AS1415" s="9"/>
      <c r="AT1415" s="9"/>
      <c r="AU1415" s="9"/>
      <c r="AV1415" s="9">
        <f t="shared" si="177"/>
        <v>149352.47789807338</v>
      </c>
      <c r="AW1415" s="9"/>
      <c r="AX1415" s="9"/>
      <c r="AY1415" s="9"/>
      <c r="AZ1415" s="9"/>
      <c r="BA1415" s="20">
        <v>1410</v>
      </c>
      <c r="BB1415" s="20">
        <v>2017</v>
      </c>
      <c r="BC1415" s="20">
        <v>1944</v>
      </c>
      <c r="BD1415" s="21">
        <v>106.97</v>
      </c>
      <c r="BE1415" s="9">
        <f t="shared" ref="BE1415:BE1478" si="182">SUM(BF1415:BJ1415)-SUM(BK1415:BL1415)</f>
        <v>-340908.87410994573</v>
      </c>
      <c r="BF1415" s="9">
        <v>2276505.7116999999</v>
      </c>
      <c r="BG1415" s="9">
        <v>33412.713799999998</v>
      </c>
      <c r="BH1415" s="9">
        <v>175401.64079999999</v>
      </c>
      <c r="BI1415" s="9">
        <v>136794.31499444999</v>
      </c>
      <c r="BJ1415" s="9">
        <v>51356.407500000001</v>
      </c>
      <c r="BK1415" s="9">
        <v>174384.58125193964</v>
      </c>
      <c r="BL1415" s="9">
        <v>2839995.0816524564</v>
      </c>
      <c r="BM1415" s="9">
        <f t="shared" ref="BM1415:BM1478" si="183">BJ1415-BK1415</f>
        <v>-123028.17375193964</v>
      </c>
      <c r="BN1415" s="9"/>
      <c r="BO1415" s="9"/>
      <c r="BP1415" s="9"/>
      <c r="BQ1415" s="9"/>
      <c r="BR1415" s="9"/>
      <c r="BS1415" s="9"/>
      <c r="BT1415" s="9"/>
      <c r="BU1415" s="9"/>
      <c r="BV1415" s="9">
        <f t="shared" si="178"/>
        <v>-340908.87410994573</v>
      </c>
      <c r="BW1415" s="4"/>
      <c r="BX1415" s="4"/>
      <c r="BY1415" s="4"/>
      <c r="BZ1415" s="4"/>
      <c r="CA1415" s="4"/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R1415" s="4"/>
      <c r="CS1415" s="4"/>
      <c r="CT1415" s="4"/>
      <c r="CU1415" s="4"/>
      <c r="CV1415" s="4"/>
      <c r="CW1415" s="4"/>
      <c r="CX1415" s="4"/>
      <c r="CY1415" s="4"/>
      <c r="CZ1415" s="4"/>
      <c r="DA1415" s="4"/>
      <c r="DB1415" s="4"/>
      <c r="DC1415" s="4"/>
      <c r="DD1415" s="4"/>
      <c r="DE1415" s="4"/>
      <c r="DF1415" s="4"/>
      <c r="DG1415" s="4"/>
      <c r="DH1415" s="4"/>
      <c r="DI1415" s="4"/>
      <c r="DJ1415" s="4"/>
      <c r="DK1415" s="4"/>
      <c r="DL1415" s="4"/>
      <c r="DM1415" s="4"/>
    </row>
    <row r="1416" spans="1:117">
      <c r="A1416" s="8">
        <v>1411</v>
      </c>
      <c r="B1416" s="20">
        <v>2015</v>
      </c>
      <c r="C1416" s="20">
        <v>1963</v>
      </c>
      <c r="D1416" s="21">
        <v>95.05</v>
      </c>
      <c r="E1416" s="9">
        <v>62514.459300000002</v>
      </c>
      <c r="F1416" s="9">
        <v>2055336.9347999999</v>
      </c>
      <c r="G1416" s="9">
        <v>77366.129400000005</v>
      </c>
      <c r="H1416" s="9">
        <v>381043.60080000001</v>
      </c>
      <c r="I1416" s="9">
        <v>70587.128400000001</v>
      </c>
      <c r="J1416" s="9">
        <v>52176.613400000002</v>
      </c>
      <c r="K1416" s="9">
        <v>2823.7773000000002</v>
      </c>
      <c r="L1416" s="9">
        <v>2571172.1701000002</v>
      </c>
      <c r="M1416" s="9">
        <f t="shared" si="179"/>
        <v>49352.8361</v>
      </c>
      <c r="N1416" s="9"/>
      <c r="O1416" s="9"/>
      <c r="P1416" s="9"/>
      <c r="Q1416" s="9"/>
      <c r="R1416" s="9"/>
      <c r="S1416" s="9"/>
      <c r="T1416" s="9"/>
      <c r="U1416" s="9"/>
      <c r="V1416" s="9">
        <f t="shared" si="176"/>
        <v>331076.45929999999</v>
      </c>
      <c r="W1416" s="9"/>
      <c r="X1416" s="9"/>
      <c r="Y1416" s="9"/>
      <c r="Z1416" s="9"/>
      <c r="AA1416" s="8">
        <v>1411</v>
      </c>
      <c r="AB1416" s="20">
        <v>2016</v>
      </c>
      <c r="AC1416" s="20">
        <v>1929</v>
      </c>
      <c r="AD1416" s="21">
        <v>92.94</v>
      </c>
      <c r="AE1416" s="9">
        <f t="shared" si="180"/>
        <v>-187222.84740192676</v>
      </c>
      <c r="AF1416" s="9">
        <v>2217912.2924000002</v>
      </c>
      <c r="AG1416" s="9">
        <v>33508.915200000003</v>
      </c>
      <c r="AH1416" s="9">
        <v>193662.66869999998</v>
      </c>
      <c r="AI1416" s="9">
        <v>119790.98299999999</v>
      </c>
      <c r="AJ1416" s="9">
        <v>87288.040599999993</v>
      </c>
      <c r="AK1416" s="9">
        <v>81790.080817527181</v>
      </c>
      <c r="AL1416" s="9">
        <v>2757595.6664843997</v>
      </c>
      <c r="AM1416" s="9">
        <f t="shared" si="181"/>
        <v>5497.9597824728116</v>
      </c>
      <c r="AN1416" s="9"/>
      <c r="AO1416" s="9"/>
      <c r="AP1416" s="9"/>
      <c r="AQ1416" s="9"/>
      <c r="AR1416" s="9"/>
      <c r="AS1416" s="9"/>
      <c r="AT1416" s="9"/>
      <c r="AU1416" s="9"/>
      <c r="AV1416" s="9">
        <f t="shared" si="177"/>
        <v>-187222.84740192676</v>
      </c>
      <c r="AW1416" s="9"/>
      <c r="AX1416" s="9"/>
      <c r="AY1416" s="9"/>
      <c r="AZ1416" s="9"/>
      <c r="BA1416" s="20">
        <v>1411</v>
      </c>
      <c r="BB1416" s="20">
        <v>2017</v>
      </c>
      <c r="BC1416" s="20">
        <v>1930</v>
      </c>
      <c r="BD1416" s="21">
        <v>85.5</v>
      </c>
      <c r="BE1416" s="9">
        <f t="shared" si="182"/>
        <v>-305810.2858898812</v>
      </c>
      <c r="BF1416" s="9">
        <v>2202582.8114</v>
      </c>
      <c r="BG1416" s="9">
        <v>33412.713799999998</v>
      </c>
      <c r="BH1416" s="9">
        <v>178251.16200000001</v>
      </c>
      <c r="BI1416" s="9">
        <v>126089.338214515</v>
      </c>
      <c r="BJ1416" s="9">
        <v>121458.25929999999</v>
      </c>
      <c r="BK1416" s="9">
        <v>129210.99025193966</v>
      </c>
      <c r="BL1416" s="9">
        <v>2838393.5803524563</v>
      </c>
      <c r="BM1416" s="9">
        <f t="shared" si="183"/>
        <v>-7752.7309519396658</v>
      </c>
      <c r="BN1416" s="9"/>
      <c r="BO1416" s="9"/>
      <c r="BP1416" s="9"/>
      <c r="BQ1416" s="9"/>
      <c r="BR1416" s="9"/>
      <c r="BS1416" s="9"/>
      <c r="BT1416" s="9"/>
      <c r="BU1416" s="9"/>
      <c r="BV1416" s="9">
        <f t="shared" si="178"/>
        <v>-305810.2858898812</v>
      </c>
      <c r="BW1416" s="4"/>
      <c r="BX1416" s="4"/>
      <c r="BY1416" s="4"/>
      <c r="BZ1416" s="4"/>
      <c r="CA1416" s="4"/>
      <c r="CB1416" s="4"/>
      <c r="CC1416" s="4"/>
      <c r="CD1416" s="4"/>
      <c r="CE1416" s="4"/>
      <c r="CF1416" s="4"/>
      <c r="CG1416" s="4"/>
      <c r="CH1416" s="4"/>
      <c r="CI1416" s="4"/>
      <c r="CJ1416" s="4"/>
      <c r="CK1416" s="4"/>
      <c r="CL1416" s="4"/>
      <c r="CM1416" s="4"/>
      <c r="CR1416" s="4"/>
      <c r="CS1416" s="4"/>
      <c r="CT1416" s="4"/>
      <c r="CU1416" s="4"/>
      <c r="CV1416" s="4"/>
      <c r="CW1416" s="4"/>
      <c r="CX1416" s="4"/>
      <c r="CY1416" s="4"/>
      <c r="CZ1416" s="4"/>
      <c r="DA1416" s="4"/>
      <c r="DB1416" s="4"/>
      <c r="DC1416" s="4"/>
      <c r="DD1416" s="4"/>
      <c r="DE1416" s="4"/>
      <c r="DF1416" s="4"/>
      <c r="DG1416" s="4"/>
      <c r="DH1416" s="4"/>
      <c r="DI1416" s="4"/>
      <c r="DJ1416" s="4"/>
      <c r="DK1416" s="4"/>
      <c r="DL1416" s="4"/>
      <c r="DM1416" s="4"/>
    </row>
    <row r="1417" spans="1:117">
      <c r="A1417" s="8">
        <v>1412</v>
      </c>
      <c r="B1417" s="20">
        <v>2015</v>
      </c>
      <c r="C1417" s="20">
        <v>1959</v>
      </c>
      <c r="D1417" s="21">
        <v>119.32</v>
      </c>
      <c r="E1417" s="9">
        <v>75228.733800000002</v>
      </c>
      <c r="F1417" s="9">
        <v>2055417.2679999999</v>
      </c>
      <c r="G1417" s="9">
        <v>77366.129400000005</v>
      </c>
      <c r="H1417" s="9">
        <v>381256.83610000001</v>
      </c>
      <c r="I1417" s="9">
        <v>69786.320600000006</v>
      </c>
      <c r="J1417" s="9">
        <v>64464.720600000001</v>
      </c>
      <c r="K1417" s="9">
        <v>514.97919999999999</v>
      </c>
      <c r="L1417" s="9">
        <v>2572547.5617</v>
      </c>
      <c r="M1417" s="9">
        <f t="shared" si="179"/>
        <v>63949.741399999999</v>
      </c>
      <c r="N1417" s="9"/>
      <c r="O1417" s="9"/>
      <c r="P1417" s="9"/>
      <c r="Q1417" s="9"/>
      <c r="R1417" s="9"/>
      <c r="S1417" s="9"/>
      <c r="T1417" s="9"/>
      <c r="U1417" s="9"/>
      <c r="V1417" s="9">
        <f t="shared" si="176"/>
        <v>343790.73380000005</v>
      </c>
      <c r="W1417" s="9"/>
      <c r="X1417" s="9"/>
      <c r="Y1417" s="9"/>
      <c r="Z1417" s="9"/>
      <c r="AA1417" s="8">
        <v>1412</v>
      </c>
      <c r="AB1417" s="20">
        <v>2016</v>
      </c>
      <c r="AC1417" s="20">
        <v>1939</v>
      </c>
      <c r="AD1417" s="21">
        <v>108.27</v>
      </c>
      <c r="AE1417" s="9">
        <f t="shared" si="180"/>
        <v>-79860.813501926605</v>
      </c>
      <c r="AF1417" s="9">
        <v>2195622.4007999999</v>
      </c>
      <c r="AG1417" s="9">
        <v>33508.915200000003</v>
      </c>
      <c r="AH1417" s="9">
        <v>197819.96639999998</v>
      </c>
      <c r="AI1417" s="9">
        <v>104172.9996</v>
      </c>
      <c r="AJ1417" s="9">
        <v>207110.81140000001</v>
      </c>
      <c r="AK1417" s="9">
        <v>55468.170417527173</v>
      </c>
      <c r="AL1417" s="9">
        <v>2762627.7364843995</v>
      </c>
      <c r="AM1417" s="9">
        <f t="shared" si="181"/>
        <v>151642.64098247283</v>
      </c>
      <c r="AN1417" s="9"/>
      <c r="AO1417" s="9"/>
      <c r="AP1417" s="9"/>
      <c r="AQ1417" s="9"/>
      <c r="AR1417" s="9"/>
      <c r="AS1417" s="9"/>
      <c r="AT1417" s="9"/>
      <c r="AU1417" s="9"/>
      <c r="AV1417" s="9">
        <f t="shared" si="177"/>
        <v>-79860.813501926605</v>
      </c>
      <c r="AW1417" s="9"/>
      <c r="AX1417" s="9"/>
      <c r="AY1417" s="9"/>
      <c r="AZ1417" s="9"/>
      <c r="BA1417" s="20">
        <v>1412</v>
      </c>
      <c r="BB1417" s="20">
        <v>2017</v>
      </c>
      <c r="BC1417" s="20">
        <v>1940</v>
      </c>
      <c r="BD1417" s="21">
        <v>98.3</v>
      </c>
      <c r="BE1417" s="9">
        <f t="shared" si="182"/>
        <v>-195903.85686859488</v>
      </c>
      <c r="BF1417" s="9">
        <v>2207824.6486</v>
      </c>
      <c r="BG1417" s="9">
        <v>33412.713799999998</v>
      </c>
      <c r="BH1417" s="9">
        <v>186695.35580000002</v>
      </c>
      <c r="BI1417" s="9">
        <v>94366.501135801198</v>
      </c>
      <c r="BJ1417" s="9">
        <v>215390.20799999998</v>
      </c>
      <c r="BK1417" s="9">
        <v>84776.360651939671</v>
      </c>
      <c r="BL1417" s="9">
        <v>2848816.9235524563</v>
      </c>
      <c r="BM1417" s="9">
        <f t="shared" si="183"/>
        <v>130613.84734806031</v>
      </c>
      <c r="BN1417" s="9"/>
      <c r="BO1417" s="9"/>
      <c r="BP1417" s="9"/>
      <c r="BQ1417" s="9"/>
      <c r="BR1417" s="9"/>
      <c r="BS1417" s="9"/>
      <c r="BT1417" s="9"/>
      <c r="BU1417" s="9"/>
      <c r="BV1417" s="9">
        <f t="shared" si="178"/>
        <v>-195903.85686859488</v>
      </c>
      <c r="BW1417" s="4"/>
      <c r="BX1417" s="4"/>
      <c r="BY1417" s="4"/>
      <c r="BZ1417" s="4"/>
      <c r="CA1417" s="4"/>
      <c r="CB1417" s="4"/>
      <c r="CC1417" s="4"/>
      <c r="CD1417" s="4"/>
      <c r="CE1417" s="4"/>
      <c r="CF1417" s="4"/>
      <c r="CG1417" s="4"/>
      <c r="CH1417" s="4"/>
      <c r="CI1417" s="4"/>
      <c r="CJ1417" s="4"/>
      <c r="CK1417" s="4"/>
      <c r="CL1417" s="4"/>
      <c r="CM1417" s="4"/>
      <c r="CR1417" s="4"/>
      <c r="CS1417" s="4"/>
      <c r="CT1417" s="4"/>
      <c r="CU1417" s="4"/>
      <c r="CV1417" s="4"/>
      <c r="CW1417" s="4"/>
      <c r="CX1417" s="4"/>
      <c r="CY1417" s="4"/>
      <c r="CZ1417" s="4"/>
      <c r="DA1417" s="4"/>
      <c r="DB1417" s="4"/>
      <c r="DC1417" s="4"/>
      <c r="DD1417" s="4"/>
      <c r="DE1417" s="4"/>
      <c r="DF1417" s="4"/>
      <c r="DG1417" s="4"/>
      <c r="DH1417" s="4"/>
      <c r="DI1417" s="4"/>
      <c r="DJ1417" s="4"/>
      <c r="DK1417" s="4"/>
      <c r="DL1417" s="4"/>
      <c r="DM1417" s="4"/>
    </row>
    <row r="1418" spans="1:117">
      <c r="A1418" s="8">
        <v>1413</v>
      </c>
      <c r="B1418" s="20">
        <v>2015</v>
      </c>
      <c r="C1418" s="20">
        <v>1961</v>
      </c>
      <c r="D1418" s="21">
        <v>111.18</v>
      </c>
      <c r="E1418" s="9">
        <v>63696.987099999998</v>
      </c>
      <c r="F1418" s="9">
        <v>2032658.4705000001</v>
      </c>
      <c r="G1418" s="9">
        <v>77366.129400000005</v>
      </c>
      <c r="H1418" s="9">
        <v>380125.32030000002</v>
      </c>
      <c r="I1418" s="9">
        <v>74035.742899999997</v>
      </c>
      <c r="J1418" s="9">
        <v>79909.726200000005</v>
      </c>
      <c r="K1418" s="9">
        <v>711.82240000000002</v>
      </c>
      <c r="L1418" s="9">
        <v>2579686.5798999998</v>
      </c>
      <c r="M1418" s="9">
        <f t="shared" si="179"/>
        <v>79197.9038</v>
      </c>
      <c r="N1418" s="9"/>
      <c r="O1418" s="9"/>
      <c r="P1418" s="9"/>
      <c r="Q1418" s="9"/>
      <c r="R1418" s="9"/>
      <c r="S1418" s="9"/>
      <c r="T1418" s="9"/>
      <c r="U1418" s="9"/>
      <c r="V1418" s="9">
        <f t="shared" si="176"/>
        <v>332258.98710000003</v>
      </c>
      <c r="W1418" s="9"/>
      <c r="X1418" s="9"/>
      <c r="Y1418" s="9"/>
      <c r="Z1418" s="9"/>
      <c r="AA1418" s="8">
        <v>1413</v>
      </c>
      <c r="AB1418" s="20">
        <v>2016</v>
      </c>
      <c r="AC1418" s="20">
        <v>2003</v>
      </c>
      <c r="AD1418" s="21">
        <v>113.28</v>
      </c>
      <c r="AE1418" s="9">
        <f t="shared" si="180"/>
        <v>-94471.757001926657</v>
      </c>
      <c r="AF1418" s="9">
        <v>2164783.3042000001</v>
      </c>
      <c r="AG1418" s="9">
        <v>33508.915200000003</v>
      </c>
      <c r="AH1418" s="9">
        <v>198062.59159999999</v>
      </c>
      <c r="AI1418" s="9">
        <v>103261.5144</v>
      </c>
      <c r="AJ1418" s="9">
        <v>246452.13740000001</v>
      </c>
      <c r="AK1418" s="9">
        <v>70362.535717527164</v>
      </c>
      <c r="AL1418" s="9">
        <v>2770177.6840843996</v>
      </c>
      <c r="AM1418" s="9">
        <f t="shared" si="181"/>
        <v>176089.60168247286</v>
      </c>
      <c r="AN1418" s="9"/>
      <c r="AO1418" s="9"/>
      <c r="AP1418" s="9"/>
      <c r="AQ1418" s="9"/>
      <c r="AR1418" s="9"/>
      <c r="AS1418" s="9"/>
      <c r="AT1418" s="9"/>
      <c r="AU1418" s="9"/>
      <c r="AV1418" s="9">
        <f t="shared" si="177"/>
        <v>-94471.757001926657</v>
      </c>
      <c r="AW1418" s="9"/>
      <c r="AX1418" s="9"/>
      <c r="AY1418" s="9"/>
      <c r="AZ1418" s="9"/>
      <c r="BA1418" s="20">
        <v>1413</v>
      </c>
      <c r="BB1418" s="20">
        <v>2017</v>
      </c>
      <c r="BC1418" s="20">
        <v>2004</v>
      </c>
      <c r="BD1418" s="21">
        <v>109.88</v>
      </c>
      <c r="BE1418" s="9">
        <f t="shared" si="182"/>
        <v>-148528.02627071319</v>
      </c>
      <c r="BF1418" s="9">
        <v>2195905.8750999998</v>
      </c>
      <c r="BG1418" s="9">
        <v>33412.713799999998</v>
      </c>
      <c r="BH1418" s="9">
        <v>185841.6023</v>
      </c>
      <c r="BI1418" s="9">
        <v>97573.850933682901</v>
      </c>
      <c r="BJ1418" s="9">
        <v>267467.95620000002</v>
      </c>
      <c r="BK1418" s="9">
        <v>81755.514251939661</v>
      </c>
      <c r="BL1418" s="9">
        <v>2846974.5103524565</v>
      </c>
      <c r="BM1418" s="9">
        <f t="shared" si="183"/>
        <v>185712.44194806035</v>
      </c>
      <c r="BN1418" s="9"/>
      <c r="BO1418" s="9"/>
      <c r="BP1418" s="9"/>
      <c r="BQ1418" s="9"/>
      <c r="BR1418" s="9"/>
      <c r="BS1418" s="9"/>
      <c r="BT1418" s="9"/>
      <c r="BU1418" s="9"/>
      <c r="BV1418" s="9">
        <f t="shared" si="178"/>
        <v>-148528.02627071319</v>
      </c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R1418" s="4"/>
      <c r="CS1418" s="4"/>
      <c r="CT1418" s="4"/>
      <c r="CU1418" s="4"/>
      <c r="CV1418" s="4"/>
      <c r="CW1418" s="4"/>
      <c r="CX1418" s="4"/>
      <c r="CY1418" s="4"/>
      <c r="CZ1418" s="4"/>
      <c r="DA1418" s="4"/>
      <c r="DB1418" s="4"/>
      <c r="DC1418" s="4"/>
      <c r="DD1418" s="4"/>
      <c r="DE1418" s="4"/>
      <c r="DF1418" s="4"/>
      <c r="DG1418" s="4"/>
      <c r="DH1418" s="4"/>
      <c r="DI1418" s="4"/>
      <c r="DJ1418" s="4"/>
      <c r="DK1418" s="4"/>
      <c r="DL1418" s="4"/>
      <c r="DM1418" s="4"/>
    </row>
    <row r="1419" spans="1:117">
      <c r="A1419" s="8">
        <v>1414</v>
      </c>
      <c r="B1419" s="20">
        <v>2015</v>
      </c>
      <c r="C1419" s="20">
        <v>1958</v>
      </c>
      <c r="D1419" s="21">
        <v>107.19</v>
      </c>
      <c r="E1419" s="9">
        <v>80557.1103</v>
      </c>
      <c r="F1419" s="9">
        <v>2027231.9683000001</v>
      </c>
      <c r="G1419" s="9">
        <v>77366.129400000005</v>
      </c>
      <c r="H1419" s="9">
        <v>379692.54479999997</v>
      </c>
      <c r="I1419" s="9">
        <v>75661.036999999997</v>
      </c>
      <c r="J1419" s="9">
        <v>102519.564</v>
      </c>
      <c r="K1419" s="9">
        <v>205.31270000000001</v>
      </c>
      <c r="L1419" s="9">
        <v>2581708.8204999999</v>
      </c>
      <c r="M1419" s="9">
        <f t="shared" si="179"/>
        <v>102314.2513</v>
      </c>
      <c r="N1419" s="9"/>
      <c r="O1419" s="9"/>
      <c r="P1419" s="9"/>
      <c r="Q1419" s="9"/>
      <c r="R1419" s="9"/>
      <c r="S1419" s="9"/>
      <c r="T1419" s="9"/>
      <c r="U1419" s="9"/>
      <c r="V1419" s="9">
        <f t="shared" si="176"/>
        <v>349119.1103</v>
      </c>
      <c r="W1419" s="9"/>
      <c r="X1419" s="9"/>
      <c r="Y1419" s="9"/>
      <c r="Z1419" s="9"/>
      <c r="AA1419" s="8">
        <v>1414</v>
      </c>
      <c r="AB1419" s="20">
        <v>2016</v>
      </c>
      <c r="AC1419" s="20">
        <v>1982</v>
      </c>
      <c r="AD1419" s="21">
        <v>156.35</v>
      </c>
      <c r="AE1419" s="9">
        <f t="shared" si="180"/>
        <v>220322.07199807279</v>
      </c>
      <c r="AF1419" s="9">
        <v>2159931.8018999998</v>
      </c>
      <c r="AG1419" s="9">
        <v>33508.915200000003</v>
      </c>
      <c r="AH1419" s="9">
        <v>204884.88269999999</v>
      </c>
      <c r="AI1419" s="9">
        <v>77631.781300000002</v>
      </c>
      <c r="AJ1419" s="9">
        <v>568587.28249999997</v>
      </c>
      <c r="AK1419" s="9">
        <v>12657.727517527172</v>
      </c>
      <c r="AL1419" s="9">
        <v>2811564.8640843998</v>
      </c>
      <c r="AM1419" s="9">
        <f t="shared" si="181"/>
        <v>555929.55498247279</v>
      </c>
      <c r="AN1419" s="9"/>
      <c r="AO1419" s="9"/>
      <c r="AP1419" s="9"/>
      <c r="AQ1419" s="9"/>
      <c r="AR1419" s="9"/>
      <c r="AS1419" s="9"/>
      <c r="AT1419" s="9"/>
      <c r="AU1419" s="9"/>
      <c r="AV1419" s="9">
        <f t="shared" si="177"/>
        <v>220322.07199807279</v>
      </c>
      <c r="AW1419" s="9"/>
      <c r="AX1419" s="9"/>
      <c r="AY1419" s="9"/>
      <c r="AZ1419" s="9"/>
      <c r="BA1419" s="20">
        <v>1414</v>
      </c>
      <c r="BB1419" s="20">
        <v>2017</v>
      </c>
      <c r="BC1419" s="20">
        <v>1983</v>
      </c>
      <c r="BD1419" s="21">
        <v>157.11000000000001</v>
      </c>
      <c r="BE1419" s="9">
        <f t="shared" si="182"/>
        <v>117819.38230463583</v>
      </c>
      <c r="BF1419" s="9">
        <v>2185015.7980999998</v>
      </c>
      <c r="BG1419" s="9">
        <v>33412.713799999998</v>
      </c>
      <c r="BH1419" s="9">
        <v>193183.04760000002</v>
      </c>
      <c r="BI1419" s="9">
        <v>69993.778609031899</v>
      </c>
      <c r="BJ1419" s="9">
        <v>554265.57140000002</v>
      </c>
      <c r="BK1419" s="9">
        <v>38662.738851939663</v>
      </c>
      <c r="BL1419" s="9">
        <v>2879388.7883524564</v>
      </c>
      <c r="BM1419" s="9">
        <f t="shared" si="183"/>
        <v>515602.83254806034</v>
      </c>
      <c r="BN1419" s="9"/>
      <c r="BO1419" s="9"/>
      <c r="BP1419" s="9"/>
      <c r="BQ1419" s="9"/>
      <c r="BR1419" s="9"/>
      <c r="BS1419" s="9"/>
      <c r="BT1419" s="9"/>
      <c r="BU1419" s="9"/>
      <c r="BV1419" s="9">
        <f t="shared" si="178"/>
        <v>117819.38230463583</v>
      </c>
      <c r="BW1419" s="4"/>
      <c r="BX1419" s="4"/>
      <c r="BY1419" s="4"/>
      <c r="BZ1419" s="4"/>
      <c r="CA1419" s="4"/>
      <c r="CB1419" s="4"/>
      <c r="CC1419" s="4"/>
      <c r="CD1419" s="4"/>
      <c r="CE1419" s="4"/>
      <c r="CF1419" s="4"/>
      <c r="CG1419" s="4"/>
      <c r="CH1419" s="4"/>
      <c r="CI1419" s="4"/>
      <c r="CJ1419" s="4"/>
      <c r="CK1419" s="4"/>
      <c r="CL1419" s="4"/>
      <c r="CM1419" s="4"/>
      <c r="CR1419" s="4"/>
      <c r="CS1419" s="4"/>
      <c r="CT1419" s="4"/>
      <c r="CU1419" s="4"/>
      <c r="CV1419" s="4"/>
      <c r="CW1419" s="4"/>
      <c r="CX1419" s="4"/>
      <c r="CY1419" s="4"/>
      <c r="CZ1419" s="4"/>
      <c r="DA1419" s="4"/>
      <c r="DB1419" s="4"/>
      <c r="DC1419" s="4"/>
      <c r="DD1419" s="4"/>
      <c r="DE1419" s="4"/>
      <c r="DF1419" s="4"/>
      <c r="DG1419" s="4"/>
      <c r="DH1419" s="4"/>
      <c r="DI1419" s="4"/>
      <c r="DJ1419" s="4"/>
      <c r="DK1419" s="4"/>
      <c r="DL1419" s="4"/>
      <c r="DM1419" s="4"/>
    </row>
    <row r="1420" spans="1:117">
      <c r="A1420" s="8">
        <v>1415</v>
      </c>
      <c r="B1420" s="20">
        <v>2015</v>
      </c>
      <c r="C1420" s="20">
        <v>1972</v>
      </c>
      <c r="D1420" s="21">
        <v>151.79</v>
      </c>
      <c r="E1420" s="9">
        <v>12980.904399999999</v>
      </c>
      <c r="F1420" s="9">
        <v>2031375.0808999999</v>
      </c>
      <c r="G1420" s="9">
        <v>77366.129400000005</v>
      </c>
      <c r="H1420" s="9">
        <v>379291.39419999998</v>
      </c>
      <c r="I1420" s="9">
        <v>77167.563299999994</v>
      </c>
      <c r="J1420" s="9">
        <v>30984.224999999999</v>
      </c>
      <c r="K1420" s="9">
        <v>11940.471100000001</v>
      </c>
      <c r="L1420" s="9">
        <v>2571263.0172999999</v>
      </c>
      <c r="M1420" s="9">
        <f t="shared" si="179"/>
        <v>19043.753899999996</v>
      </c>
      <c r="N1420" s="9"/>
      <c r="O1420" s="9"/>
      <c r="P1420" s="9"/>
      <c r="Q1420" s="9"/>
      <c r="R1420" s="9"/>
      <c r="S1420" s="9"/>
      <c r="T1420" s="9"/>
      <c r="U1420" s="9"/>
      <c r="V1420" s="9">
        <f t="shared" si="176"/>
        <v>281542.9044</v>
      </c>
      <c r="W1420" s="9"/>
      <c r="X1420" s="9"/>
      <c r="Y1420" s="9"/>
      <c r="Z1420" s="9"/>
      <c r="AA1420" s="8">
        <v>1415</v>
      </c>
      <c r="AB1420" s="20">
        <v>2016</v>
      </c>
      <c r="AC1420" s="20">
        <v>2002</v>
      </c>
      <c r="AD1420" s="21">
        <v>111.02</v>
      </c>
      <c r="AE1420" s="9">
        <f t="shared" si="180"/>
        <v>-93412.797101926524</v>
      </c>
      <c r="AF1420" s="9">
        <v>2160415.9290999998</v>
      </c>
      <c r="AG1420" s="9">
        <v>33508.915200000003</v>
      </c>
      <c r="AH1420" s="9">
        <v>196271.42919999998</v>
      </c>
      <c r="AI1420" s="9">
        <v>109990.4875</v>
      </c>
      <c r="AJ1420" s="9">
        <v>244549.3401</v>
      </c>
      <c r="AK1420" s="9">
        <v>57251.053217527166</v>
      </c>
      <c r="AL1420" s="9">
        <v>2780897.8449843996</v>
      </c>
      <c r="AM1420" s="9">
        <f t="shared" si="181"/>
        <v>187298.28688247284</v>
      </c>
      <c r="AN1420" s="9"/>
      <c r="AO1420" s="9"/>
      <c r="AP1420" s="9"/>
      <c r="AQ1420" s="9"/>
      <c r="AR1420" s="9"/>
      <c r="AS1420" s="9"/>
      <c r="AT1420" s="9"/>
      <c r="AU1420" s="9"/>
      <c r="AV1420" s="9">
        <f t="shared" si="177"/>
        <v>-93412.797101926524</v>
      </c>
      <c r="AW1420" s="9"/>
      <c r="AX1420" s="9"/>
      <c r="AY1420" s="9"/>
      <c r="AZ1420" s="9"/>
      <c r="BA1420" s="20">
        <v>1415</v>
      </c>
      <c r="BB1420" s="20">
        <v>2017</v>
      </c>
      <c r="BC1420" s="20">
        <v>2003</v>
      </c>
      <c r="BD1420" s="21">
        <v>113.28</v>
      </c>
      <c r="BE1420" s="9">
        <f t="shared" si="182"/>
        <v>-182977.91621172102</v>
      </c>
      <c r="BF1420" s="9">
        <v>2206391.3150999998</v>
      </c>
      <c r="BG1420" s="9">
        <v>33412.713799999998</v>
      </c>
      <c r="BH1420" s="9">
        <v>185664.06789999999</v>
      </c>
      <c r="BI1420" s="9">
        <v>98240.805392675204</v>
      </c>
      <c r="BJ1420" s="9">
        <v>244240.4301</v>
      </c>
      <c r="BK1420" s="9">
        <v>103174.92665193966</v>
      </c>
      <c r="BL1420" s="9">
        <v>2847752.3218524563</v>
      </c>
      <c r="BM1420" s="9">
        <f t="shared" si="183"/>
        <v>141065.50344806034</v>
      </c>
      <c r="BN1420" s="9"/>
      <c r="BO1420" s="9"/>
      <c r="BP1420" s="9"/>
      <c r="BQ1420" s="9"/>
      <c r="BR1420" s="9"/>
      <c r="BS1420" s="9"/>
      <c r="BT1420" s="9"/>
      <c r="BU1420" s="9"/>
      <c r="BV1420" s="9">
        <f t="shared" si="178"/>
        <v>-182977.91621172102</v>
      </c>
      <c r="BW1420" s="4"/>
      <c r="BX1420" s="4"/>
      <c r="BY1420" s="4"/>
      <c r="BZ1420" s="4"/>
      <c r="CA1420" s="4"/>
      <c r="CB1420" s="4"/>
      <c r="CC1420" s="4"/>
      <c r="CD1420" s="4"/>
      <c r="CE1420" s="4"/>
      <c r="CF1420" s="4"/>
      <c r="CG1420" s="4"/>
      <c r="CH1420" s="4"/>
      <c r="CI1420" s="4"/>
      <c r="CJ1420" s="4"/>
      <c r="CK1420" s="4"/>
      <c r="CL1420" s="4"/>
      <c r="CM1420" s="4"/>
      <c r="CR1420" s="4"/>
      <c r="CS1420" s="4"/>
      <c r="CT1420" s="4"/>
      <c r="CU1420" s="4"/>
      <c r="CV1420" s="4"/>
      <c r="CW1420" s="4"/>
      <c r="CX1420" s="4"/>
      <c r="CY1420" s="4"/>
      <c r="CZ1420" s="4"/>
      <c r="DA1420" s="4"/>
      <c r="DB1420" s="4"/>
      <c r="DC1420" s="4"/>
      <c r="DD1420" s="4"/>
      <c r="DE1420" s="4"/>
      <c r="DF1420" s="4"/>
      <c r="DG1420" s="4"/>
      <c r="DH1420" s="4"/>
      <c r="DI1420" s="4"/>
      <c r="DJ1420" s="4"/>
      <c r="DK1420" s="4"/>
      <c r="DL1420" s="4"/>
      <c r="DM1420" s="4"/>
    </row>
    <row r="1421" spans="1:117">
      <c r="A1421" s="8">
        <v>1416</v>
      </c>
      <c r="B1421" s="20">
        <v>2015</v>
      </c>
      <c r="C1421" s="20">
        <v>2000</v>
      </c>
      <c r="D1421" s="21">
        <v>100.22</v>
      </c>
      <c r="E1421" s="9">
        <v>60891.520700000001</v>
      </c>
      <c r="F1421" s="9">
        <v>2056622.0734000001</v>
      </c>
      <c r="G1421" s="9">
        <v>77366.129400000005</v>
      </c>
      <c r="H1421" s="9">
        <v>380277.57299999997</v>
      </c>
      <c r="I1421" s="9">
        <v>73463.955700000006</v>
      </c>
      <c r="J1421" s="9">
        <v>51705.608</v>
      </c>
      <c r="K1421" s="9">
        <v>2733.1415000000002</v>
      </c>
      <c r="L1421" s="9">
        <v>2575810.6773000001</v>
      </c>
      <c r="M1421" s="9">
        <f t="shared" si="179"/>
        <v>48972.466500000002</v>
      </c>
      <c r="N1421" s="9"/>
      <c r="O1421" s="9"/>
      <c r="P1421" s="9"/>
      <c r="Q1421" s="9"/>
      <c r="R1421" s="9"/>
      <c r="S1421" s="9"/>
      <c r="T1421" s="9"/>
      <c r="U1421" s="9"/>
      <c r="V1421" s="9">
        <f t="shared" si="176"/>
        <v>329453.52069999999</v>
      </c>
      <c r="W1421" s="9"/>
      <c r="X1421" s="9"/>
      <c r="Y1421" s="9"/>
      <c r="Z1421" s="9"/>
      <c r="AA1421" s="8">
        <v>1416</v>
      </c>
      <c r="AB1421" s="20">
        <v>2016</v>
      </c>
      <c r="AC1421" s="20">
        <v>1951</v>
      </c>
      <c r="AD1421" s="21">
        <v>145.72999999999999</v>
      </c>
      <c r="AE1421" s="9">
        <f t="shared" si="180"/>
        <v>376280.2545980732</v>
      </c>
      <c r="AF1421" s="9">
        <v>2223472.3815000001</v>
      </c>
      <c r="AG1421" s="9">
        <v>33508.915200000003</v>
      </c>
      <c r="AH1421" s="9">
        <v>205508.48609999998</v>
      </c>
      <c r="AI1421" s="9">
        <v>75289.050799999997</v>
      </c>
      <c r="AJ1421" s="9">
        <v>656831.07339999999</v>
      </c>
      <c r="AK1421" s="9">
        <v>12328.13181752717</v>
      </c>
      <c r="AL1421" s="9">
        <v>2806001.5205843998</v>
      </c>
      <c r="AM1421" s="9">
        <f t="shared" si="181"/>
        <v>644502.94158247288</v>
      </c>
      <c r="AN1421" s="9"/>
      <c r="AO1421" s="9"/>
      <c r="AP1421" s="9"/>
      <c r="AQ1421" s="9"/>
      <c r="AR1421" s="9"/>
      <c r="AS1421" s="9"/>
      <c r="AT1421" s="9"/>
      <c r="AU1421" s="9"/>
      <c r="AV1421" s="9">
        <f t="shared" si="177"/>
        <v>376280.2545980732</v>
      </c>
      <c r="AW1421" s="9"/>
      <c r="AX1421" s="9"/>
      <c r="AY1421" s="9"/>
      <c r="AZ1421" s="9"/>
      <c r="BA1421" s="20">
        <v>1416</v>
      </c>
      <c r="BB1421" s="20">
        <v>2017</v>
      </c>
      <c r="BC1421" s="20">
        <v>1952</v>
      </c>
      <c r="BD1421" s="21">
        <v>132.01</v>
      </c>
      <c r="BE1421" s="9">
        <f t="shared" si="182"/>
        <v>60358.615398990456</v>
      </c>
      <c r="BF1421" s="9">
        <v>2228571.1384000001</v>
      </c>
      <c r="BG1421" s="9">
        <v>33412.713799999998</v>
      </c>
      <c r="BH1421" s="9">
        <v>191274.4903</v>
      </c>
      <c r="BI1421" s="9">
        <v>77163.776503385801</v>
      </c>
      <c r="BJ1421" s="9">
        <v>447231.73630000005</v>
      </c>
      <c r="BK1421" s="9">
        <v>45836.503851939662</v>
      </c>
      <c r="BL1421" s="9">
        <v>2871458.7360524563</v>
      </c>
      <c r="BM1421" s="9">
        <f t="shared" si="183"/>
        <v>401395.23244806041</v>
      </c>
      <c r="BN1421" s="9"/>
      <c r="BO1421" s="9"/>
      <c r="BP1421" s="9"/>
      <c r="BQ1421" s="9"/>
      <c r="BR1421" s="9"/>
      <c r="BS1421" s="9"/>
      <c r="BT1421" s="9"/>
      <c r="BU1421" s="9"/>
      <c r="BV1421" s="9">
        <f t="shared" si="178"/>
        <v>60358.615398990456</v>
      </c>
      <c r="BW1421" s="4"/>
      <c r="BX1421" s="4"/>
      <c r="BY1421" s="4"/>
      <c r="BZ1421" s="4"/>
      <c r="CA1421" s="4"/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R1421" s="4"/>
      <c r="CS1421" s="4"/>
      <c r="CT1421" s="4"/>
      <c r="CU1421" s="4"/>
      <c r="CV1421" s="4"/>
      <c r="CW1421" s="4"/>
      <c r="CX1421" s="4"/>
      <c r="CY1421" s="4"/>
      <c r="CZ1421" s="4"/>
      <c r="DA1421" s="4"/>
      <c r="DB1421" s="4"/>
      <c r="DC1421" s="4"/>
      <c r="DD1421" s="4"/>
      <c r="DE1421" s="4"/>
      <c r="DF1421" s="4"/>
      <c r="DG1421" s="4"/>
      <c r="DH1421" s="4"/>
      <c r="DI1421" s="4"/>
      <c r="DJ1421" s="4"/>
      <c r="DK1421" s="4"/>
      <c r="DL1421" s="4"/>
      <c r="DM1421" s="4"/>
    </row>
    <row r="1422" spans="1:117">
      <c r="A1422" s="8">
        <v>1417</v>
      </c>
      <c r="B1422" s="20">
        <v>2015</v>
      </c>
      <c r="C1422" s="20">
        <v>1955</v>
      </c>
      <c r="D1422" s="21">
        <v>97.62</v>
      </c>
      <c r="E1422" s="9">
        <v>38960.167000000001</v>
      </c>
      <c r="F1422" s="9">
        <v>2044806.8695</v>
      </c>
      <c r="G1422" s="9">
        <v>77366.129400000005</v>
      </c>
      <c r="H1422" s="9">
        <v>379378.36849999998</v>
      </c>
      <c r="I1422" s="9">
        <v>76840.930099999998</v>
      </c>
      <c r="J1422" s="9">
        <v>45264.061199999996</v>
      </c>
      <c r="K1422" s="9">
        <v>15453.589400000001</v>
      </c>
      <c r="L1422" s="9">
        <v>2569242.6022999999</v>
      </c>
      <c r="M1422" s="9">
        <f t="shared" si="179"/>
        <v>29810.471799999996</v>
      </c>
      <c r="N1422" s="9"/>
      <c r="O1422" s="9"/>
      <c r="P1422" s="9"/>
      <c r="Q1422" s="9"/>
      <c r="R1422" s="9"/>
      <c r="S1422" s="9"/>
      <c r="T1422" s="9"/>
      <c r="U1422" s="9"/>
      <c r="V1422" s="9">
        <f t="shared" si="176"/>
        <v>307522.16700000002</v>
      </c>
      <c r="W1422" s="9"/>
      <c r="X1422" s="9"/>
      <c r="Y1422" s="9"/>
      <c r="Z1422" s="9"/>
      <c r="AA1422" s="8">
        <v>1417</v>
      </c>
      <c r="AB1422" s="20">
        <v>2016</v>
      </c>
      <c r="AC1422" s="20">
        <v>1957</v>
      </c>
      <c r="AD1422" s="21">
        <v>133.28</v>
      </c>
      <c r="AE1422" s="9">
        <f t="shared" si="180"/>
        <v>80733.866798073519</v>
      </c>
      <c r="AF1422" s="9">
        <v>2194744.4917000001</v>
      </c>
      <c r="AG1422" s="9">
        <v>33508.915200000003</v>
      </c>
      <c r="AH1422" s="9">
        <v>203534.93209999998</v>
      </c>
      <c r="AI1422" s="9">
        <v>82703.226200000005</v>
      </c>
      <c r="AJ1422" s="9">
        <v>373300.34250000003</v>
      </c>
      <c r="AK1422" s="9">
        <v>22359.200817527169</v>
      </c>
      <c r="AL1422" s="9">
        <v>2784698.8400843996</v>
      </c>
      <c r="AM1422" s="9">
        <f t="shared" si="181"/>
        <v>350941.14168247284</v>
      </c>
      <c r="AN1422" s="9"/>
      <c r="AO1422" s="9"/>
      <c r="AP1422" s="9"/>
      <c r="AQ1422" s="9"/>
      <c r="AR1422" s="9"/>
      <c r="AS1422" s="9"/>
      <c r="AT1422" s="9"/>
      <c r="AU1422" s="9"/>
      <c r="AV1422" s="9">
        <f t="shared" si="177"/>
        <v>80733.866798073519</v>
      </c>
      <c r="AW1422" s="9"/>
      <c r="AX1422" s="9"/>
      <c r="AY1422" s="9"/>
      <c r="AZ1422" s="9"/>
      <c r="BA1422" s="20">
        <v>1417</v>
      </c>
      <c r="BB1422" s="20">
        <v>2017</v>
      </c>
      <c r="BC1422" s="20">
        <v>1958</v>
      </c>
      <c r="BD1422" s="21">
        <v>157.07</v>
      </c>
      <c r="BE1422" s="9">
        <f t="shared" si="182"/>
        <v>-72039.316646379419</v>
      </c>
      <c r="BF1422" s="9">
        <v>2221377.2061000001</v>
      </c>
      <c r="BG1422" s="9">
        <v>33412.713799999998</v>
      </c>
      <c r="BH1422" s="9">
        <v>190653.2935</v>
      </c>
      <c r="BI1422" s="9">
        <v>79497.465858016702</v>
      </c>
      <c r="BJ1422" s="9">
        <v>315666.67550000001</v>
      </c>
      <c r="BK1422" s="9">
        <v>55005.549351939662</v>
      </c>
      <c r="BL1422" s="9">
        <v>2857641.1220524567</v>
      </c>
      <c r="BM1422" s="9">
        <f t="shared" si="183"/>
        <v>260661.12614806034</v>
      </c>
      <c r="BN1422" s="9"/>
      <c r="BO1422" s="9"/>
      <c r="BP1422" s="9"/>
      <c r="BQ1422" s="9"/>
      <c r="BR1422" s="9"/>
      <c r="BS1422" s="9"/>
      <c r="BT1422" s="9"/>
      <c r="BU1422" s="9"/>
      <c r="BV1422" s="9">
        <f t="shared" si="178"/>
        <v>-72039.316646379419</v>
      </c>
      <c r="BW1422" s="4"/>
      <c r="BX1422" s="4"/>
      <c r="BY1422" s="4"/>
      <c r="BZ1422" s="4"/>
      <c r="CA1422" s="4"/>
      <c r="CB1422" s="4"/>
      <c r="CC1422" s="4"/>
      <c r="CD1422" s="4"/>
      <c r="CE1422" s="4"/>
      <c r="CF1422" s="4"/>
      <c r="CG1422" s="4"/>
      <c r="CH1422" s="4"/>
      <c r="CI1422" s="4"/>
      <c r="CJ1422" s="4"/>
      <c r="CK1422" s="4"/>
      <c r="CL1422" s="4"/>
      <c r="CM1422" s="4"/>
      <c r="CR1422" s="4"/>
      <c r="CS1422" s="4"/>
      <c r="CT1422" s="4"/>
      <c r="CU1422" s="4"/>
      <c r="CV1422" s="4"/>
      <c r="CW1422" s="4"/>
      <c r="CX1422" s="4"/>
      <c r="CY1422" s="4"/>
      <c r="CZ1422" s="4"/>
      <c r="DA1422" s="4"/>
      <c r="DB1422" s="4"/>
      <c r="DC1422" s="4"/>
      <c r="DD1422" s="4"/>
      <c r="DE1422" s="4"/>
      <c r="DF1422" s="4"/>
      <c r="DG1422" s="4"/>
      <c r="DH1422" s="4"/>
      <c r="DI1422" s="4"/>
      <c r="DJ1422" s="4"/>
      <c r="DK1422" s="4"/>
      <c r="DL1422" s="4"/>
      <c r="DM1422" s="4"/>
    </row>
    <row r="1423" spans="1:117">
      <c r="A1423" s="8">
        <v>1418</v>
      </c>
      <c r="B1423" s="20">
        <v>2015</v>
      </c>
      <c r="C1423" s="20">
        <v>1971</v>
      </c>
      <c r="D1423" s="21">
        <v>137.58000000000001</v>
      </c>
      <c r="E1423" s="9">
        <v>49678.133300000001</v>
      </c>
      <c r="F1423" s="9">
        <v>2077325.5967000001</v>
      </c>
      <c r="G1423" s="9">
        <v>77366.129400000005</v>
      </c>
      <c r="H1423" s="9">
        <v>379795.94309999997</v>
      </c>
      <c r="I1423" s="9">
        <v>75272.723400000003</v>
      </c>
      <c r="J1423" s="9">
        <v>33861.647900000004</v>
      </c>
      <c r="K1423" s="9">
        <v>21260.5507</v>
      </c>
      <c r="L1423" s="9">
        <v>2572683.3565000002</v>
      </c>
      <c r="M1423" s="9">
        <f t="shared" si="179"/>
        <v>12601.097200000004</v>
      </c>
      <c r="N1423" s="9"/>
      <c r="O1423" s="9"/>
      <c r="P1423" s="9"/>
      <c r="Q1423" s="9"/>
      <c r="R1423" s="9"/>
      <c r="S1423" s="9"/>
      <c r="T1423" s="9"/>
      <c r="U1423" s="9"/>
      <c r="V1423" s="9">
        <f t="shared" si="176"/>
        <v>318240.13329999999</v>
      </c>
      <c r="W1423" s="9"/>
      <c r="X1423" s="9"/>
      <c r="Y1423" s="9"/>
      <c r="Z1423" s="9"/>
      <c r="AA1423" s="8">
        <v>1418</v>
      </c>
      <c r="AB1423" s="20">
        <v>2016</v>
      </c>
      <c r="AC1423" s="20">
        <v>1990</v>
      </c>
      <c r="AD1423" s="21">
        <v>149.83000000000001</v>
      </c>
      <c r="AE1423" s="9">
        <f t="shared" si="180"/>
        <v>145724.99389807321</v>
      </c>
      <c r="AF1423" s="9">
        <v>2233335.1486</v>
      </c>
      <c r="AG1423" s="9">
        <v>33508.915200000003</v>
      </c>
      <c r="AH1423" s="9">
        <v>203961.95359999998</v>
      </c>
      <c r="AI1423" s="9">
        <v>81099.007500000007</v>
      </c>
      <c r="AJ1423" s="9">
        <v>394480.40919999999</v>
      </c>
      <c r="AK1423" s="9">
        <v>23005.196117527172</v>
      </c>
      <c r="AL1423" s="9">
        <v>2777655.2440843997</v>
      </c>
      <c r="AM1423" s="9">
        <f t="shared" si="181"/>
        <v>371475.21308247279</v>
      </c>
      <c r="AN1423" s="9"/>
      <c r="AO1423" s="9"/>
      <c r="AP1423" s="9"/>
      <c r="AQ1423" s="9"/>
      <c r="AR1423" s="9"/>
      <c r="AS1423" s="9"/>
      <c r="AT1423" s="9"/>
      <c r="AU1423" s="9"/>
      <c r="AV1423" s="9">
        <f t="shared" si="177"/>
        <v>145724.99389807321</v>
      </c>
      <c r="AW1423" s="9"/>
      <c r="AX1423" s="9"/>
      <c r="AY1423" s="9"/>
      <c r="AZ1423" s="9"/>
      <c r="BA1423" s="20">
        <v>1418</v>
      </c>
      <c r="BB1423" s="20">
        <v>2017</v>
      </c>
      <c r="BC1423" s="20">
        <v>1991</v>
      </c>
      <c r="BD1423" s="21">
        <v>96.26</v>
      </c>
      <c r="BE1423" s="9">
        <f t="shared" si="182"/>
        <v>134194.13543423032</v>
      </c>
      <c r="BF1423" s="9">
        <v>2225237.3580999998</v>
      </c>
      <c r="BG1423" s="9">
        <v>33412.713799999998</v>
      </c>
      <c r="BH1423" s="9">
        <v>190937.2445</v>
      </c>
      <c r="BI1423" s="9">
        <v>78430.729138626499</v>
      </c>
      <c r="BJ1423" s="9">
        <v>523674.1741</v>
      </c>
      <c r="BK1423" s="9">
        <v>46207.932251939666</v>
      </c>
      <c r="BL1423" s="9">
        <v>2871290.1519524567</v>
      </c>
      <c r="BM1423" s="9">
        <f t="shared" si="183"/>
        <v>477466.24184806034</v>
      </c>
      <c r="BN1423" s="9"/>
      <c r="BO1423" s="9"/>
      <c r="BP1423" s="9"/>
      <c r="BQ1423" s="9"/>
      <c r="BR1423" s="9"/>
      <c r="BS1423" s="9"/>
      <c r="BT1423" s="9"/>
      <c r="BU1423" s="9"/>
      <c r="BV1423" s="9">
        <f t="shared" si="178"/>
        <v>134194.13543423032</v>
      </c>
      <c r="BW1423" s="4"/>
      <c r="BX1423" s="4"/>
      <c r="BY1423" s="4"/>
      <c r="BZ1423" s="4"/>
      <c r="CA1423" s="4"/>
      <c r="CB1423" s="4"/>
      <c r="CC1423" s="4"/>
      <c r="CD1423" s="4"/>
      <c r="CE1423" s="4"/>
      <c r="CF1423" s="4"/>
      <c r="CG1423" s="4"/>
      <c r="CH1423" s="4"/>
      <c r="CI1423" s="4"/>
      <c r="CJ1423" s="4"/>
      <c r="CK1423" s="4"/>
      <c r="CL1423" s="4"/>
      <c r="CM1423" s="4"/>
      <c r="CR1423" s="4"/>
      <c r="CS1423" s="4"/>
      <c r="CT1423" s="4"/>
      <c r="CU1423" s="4"/>
      <c r="CV1423" s="4"/>
      <c r="CW1423" s="4"/>
      <c r="CX1423" s="4"/>
      <c r="CY1423" s="4"/>
      <c r="CZ1423" s="4"/>
      <c r="DA1423" s="4"/>
      <c r="DB1423" s="4"/>
      <c r="DC1423" s="4"/>
      <c r="DD1423" s="4"/>
      <c r="DE1423" s="4"/>
      <c r="DF1423" s="4"/>
      <c r="DG1423" s="4"/>
      <c r="DH1423" s="4"/>
      <c r="DI1423" s="4"/>
      <c r="DJ1423" s="4"/>
      <c r="DK1423" s="4"/>
      <c r="DL1423" s="4"/>
      <c r="DM1423" s="4"/>
    </row>
    <row r="1424" spans="1:117">
      <c r="A1424" s="8">
        <v>1419</v>
      </c>
      <c r="B1424" s="20">
        <v>2015</v>
      </c>
      <c r="C1424" s="20">
        <v>1965</v>
      </c>
      <c r="D1424" s="21">
        <v>125.74</v>
      </c>
      <c r="E1424" s="9">
        <v>39427.496800000001</v>
      </c>
      <c r="F1424" s="9">
        <v>2020064.5234000001</v>
      </c>
      <c r="G1424" s="9">
        <v>77366.129400000005</v>
      </c>
      <c r="H1424" s="9">
        <v>380308.32650000002</v>
      </c>
      <c r="I1424" s="9">
        <v>73348.460800000001</v>
      </c>
      <c r="J1424" s="9">
        <v>64529.414400000001</v>
      </c>
      <c r="K1424" s="9">
        <v>3286.1709999999998</v>
      </c>
      <c r="L1424" s="9">
        <v>2572903.1866000001</v>
      </c>
      <c r="M1424" s="9">
        <f t="shared" si="179"/>
        <v>61243.243399999999</v>
      </c>
      <c r="N1424" s="9"/>
      <c r="O1424" s="9"/>
      <c r="P1424" s="9"/>
      <c r="Q1424" s="9"/>
      <c r="R1424" s="9"/>
      <c r="S1424" s="9"/>
      <c r="T1424" s="9"/>
      <c r="U1424" s="9"/>
      <c r="V1424" s="9">
        <f t="shared" si="176"/>
        <v>307989.49680000002</v>
      </c>
      <c r="W1424" s="9"/>
      <c r="X1424" s="9"/>
      <c r="Y1424" s="9"/>
      <c r="Z1424" s="9"/>
      <c r="AA1424" s="8">
        <v>1419</v>
      </c>
      <c r="AB1424" s="20">
        <v>2016</v>
      </c>
      <c r="AC1424" s="20">
        <v>1986</v>
      </c>
      <c r="AD1424" s="21">
        <v>103.9</v>
      </c>
      <c r="AE1424" s="9">
        <f t="shared" si="180"/>
        <v>216827.47099807346</v>
      </c>
      <c r="AF1424" s="9">
        <v>2181791.1631</v>
      </c>
      <c r="AG1424" s="9">
        <v>33508.915200000003</v>
      </c>
      <c r="AH1424" s="9">
        <v>204215.7297</v>
      </c>
      <c r="AI1424" s="9">
        <v>80145.630699999994</v>
      </c>
      <c r="AJ1424" s="9">
        <v>519803.37770000001</v>
      </c>
      <c r="AK1424" s="9">
        <v>13385.59701752717</v>
      </c>
      <c r="AL1424" s="9">
        <v>2789251.7483843998</v>
      </c>
      <c r="AM1424" s="9">
        <f t="shared" si="181"/>
        <v>506417.78068247286</v>
      </c>
      <c r="AN1424" s="9"/>
      <c r="AO1424" s="9"/>
      <c r="AP1424" s="9"/>
      <c r="AQ1424" s="9"/>
      <c r="AR1424" s="9"/>
      <c r="AS1424" s="9"/>
      <c r="AT1424" s="9"/>
      <c r="AU1424" s="9"/>
      <c r="AV1424" s="9">
        <f t="shared" si="177"/>
        <v>216827.47099807346</v>
      </c>
      <c r="AW1424" s="9"/>
      <c r="AX1424" s="9"/>
      <c r="AY1424" s="9"/>
      <c r="AZ1424" s="9"/>
      <c r="BA1424" s="20">
        <v>1419</v>
      </c>
      <c r="BB1424" s="20">
        <v>2017</v>
      </c>
      <c r="BC1424" s="20">
        <v>1987</v>
      </c>
      <c r="BD1424" s="21">
        <v>96.42</v>
      </c>
      <c r="BE1424" s="9">
        <f t="shared" si="182"/>
        <v>-195487.43881417066</v>
      </c>
      <c r="BF1424" s="9">
        <v>2268076.3213999998</v>
      </c>
      <c r="BG1424" s="9">
        <v>33412.713799999998</v>
      </c>
      <c r="BH1424" s="9">
        <v>187638.54390000002</v>
      </c>
      <c r="BI1424" s="9">
        <v>90823.166390225699</v>
      </c>
      <c r="BJ1424" s="9">
        <v>175432.98509999999</v>
      </c>
      <c r="BK1424" s="9">
        <v>105804.11605193967</v>
      </c>
      <c r="BL1424" s="9">
        <v>2845067.0533524565</v>
      </c>
      <c r="BM1424" s="9">
        <f t="shared" si="183"/>
        <v>69628.869048060325</v>
      </c>
      <c r="BN1424" s="9"/>
      <c r="BO1424" s="9"/>
      <c r="BP1424" s="9"/>
      <c r="BQ1424" s="9"/>
      <c r="BR1424" s="9"/>
      <c r="BS1424" s="9"/>
      <c r="BT1424" s="9"/>
      <c r="BU1424" s="9"/>
      <c r="BV1424" s="9">
        <f t="shared" si="178"/>
        <v>-195487.43881417066</v>
      </c>
      <c r="BW1424" s="4"/>
      <c r="BX1424" s="4"/>
      <c r="BY1424" s="4"/>
      <c r="BZ1424" s="4"/>
      <c r="CA1424" s="4"/>
      <c r="CB1424" s="4"/>
      <c r="CC1424" s="4"/>
      <c r="CD1424" s="4"/>
      <c r="CE1424" s="4"/>
      <c r="CF1424" s="4"/>
      <c r="CG1424" s="4"/>
      <c r="CH1424" s="4"/>
      <c r="CI1424" s="4"/>
      <c r="CJ1424" s="4"/>
      <c r="CK1424" s="4"/>
      <c r="CL1424" s="4"/>
      <c r="CM1424" s="4"/>
      <c r="CR1424" s="4"/>
      <c r="CS1424" s="4"/>
      <c r="CT1424" s="4"/>
      <c r="CU1424" s="4"/>
      <c r="CV1424" s="4"/>
      <c r="CW1424" s="4"/>
      <c r="CX1424" s="4"/>
      <c r="CY1424" s="4"/>
      <c r="CZ1424" s="4"/>
      <c r="DA1424" s="4"/>
      <c r="DB1424" s="4"/>
      <c r="DC1424" s="4"/>
      <c r="DD1424" s="4"/>
      <c r="DE1424" s="4"/>
      <c r="DF1424" s="4"/>
      <c r="DG1424" s="4"/>
      <c r="DH1424" s="4"/>
      <c r="DI1424" s="4"/>
      <c r="DJ1424" s="4"/>
      <c r="DK1424" s="4"/>
      <c r="DL1424" s="4"/>
      <c r="DM1424" s="4"/>
    </row>
    <row r="1425" spans="1:117">
      <c r="A1425" s="8">
        <v>1420</v>
      </c>
      <c r="B1425" s="20">
        <v>2015</v>
      </c>
      <c r="C1425" s="20">
        <v>1999</v>
      </c>
      <c r="D1425" s="21">
        <v>126.03</v>
      </c>
      <c r="E1425" s="9">
        <v>49487.820399999997</v>
      </c>
      <c r="F1425" s="9">
        <v>2053804.1047</v>
      </c>
      <c r="G1425" s="9">
        <v>77366.129400000005</v>
      </c>
      <c r="H1425" s="9">
        <v>380561.87809999997</v>
      </c>
      <c r="I1425" s="9">
        <v>72396.244399999996</v>
      </c>
      <c r="J1425" s="9">
        <v>51808.947200000002</v>
      </c>
      <c r="K1425" s="9">
        <v>17027.493699999999</v>
      </c>
      <c r="L1425" s="9">
        <v>2569421.9896999998</v>
      </c>
      <c r="M1425" s="9">
        <f t="shared" si="179"/>
        <v>34781.453500000003</v>
      </c>
      <c r="N1425" s="9"/>
      <c r="O1425" s="9"/>
      <c r="P1425" s="9"/>
      <c r="Q1425" s="9"/>
      <c r="R1425" s="9"/>
      <c r="S1425" s="9"/>
      <c r="T1425" s="9"/>
      <c r="U1425" s="9"/>
      <c r="V1425" s="9">
        <f t="shared" si="176"/>
        <v>318049.82040000003</v>
      </c>
      <c r="W1425" s="9"/>
      <c r="X1425" s="9"/>
      <c r="Y1425" s="9"/>
      <c r="Z1425" s="9"/>
      <c r="AA1425" s="8">
        <v>1420</v>
      </c>
      <c r="AB1425" s="20">
        <v>2016</v>
      </c>
      <c r="AC1425" s="20">
        <v>1991</v>
      </c>
      <c r="AD1425" s="21">
        <v>96.26</v>
      </c>
      <c r="AE1425" s="9">
        <f t="shared" si="180"/>
        <v>126484.00109807309</v>
      </c>
      <c r="AF1425" s="9">
        <v>2192514.2821</v>
      </c>
      <c r="AG1425" s="9">
        <v>33508.915200000003</v>
      </c>
      <c r="AH1425" s="9">
        <v>204273.43279999998</v>
      </c>
      <c r="AI1425" s="9">
        <v>79928.853900000002</v>
      </c>
      <c r="AJ1425" s="9">
        <v>419765.8702</v>
      </c>
      <c r="AK1425" s="9">
        <v>14961.105817527172</v>
      </c>
      <c r="AL1425" s="9">
        <v>2788546.2472843998</v>
      </c>
      <c r="AM1425" s="9">
        <f t="shared" si="181"/>
        <v>404804.76438247284</v>
      </c>
      <c r="AN1425" s="9"/>
      <c r="AO1425" s="9"/>
      <c r="AP1425" s="9"/>
      <c r="AQ1425" s="9"/>
      <c r="AR1425" s="9"/>
      <c r="AS1425" s="9"/>
      <c r="AT1425" s="9"/>
      <c r="AU1425" s="9"/>
      <c r="AV1425" s="9">
        <f t="shared" si="177"/>
        <v>126484.00109807309</v>
      </c>
      <c r="AW1425" s="9"/>
      <c r="AX1425" s="9"/>
      <c r="AY1425" s="9"/>
      <c r="AZ1425" s="9"/>
      <c r="BA1425" s="20">
        <v>1420</v>
      </c>
      <c r="BB1425" s="20">
        <v>2017</v>
      </c>
      <c r="BC1425" s="20">
        <v>1992</v>
      </c>
      <c r="BD1425" s="21">
        <v>115.81</v>
      </c>
      <c r="BE1425" s="9">
        <f t="shared" si="182"/>
        <v>-265871.4478066219</v>
      </c>
      <c r="BF1425" s="9">
        <v>2168905.3451999999</v>
      </c>
      <c r="BG1425" s="9">
        <v>33412.713799999998</v>
      </c>
      <c r="BH1425" s="9">
        <v>183432.56100000002</v>
      </c>
      <c r="BI1425" s="9">
        <v>106624.048897774</v>
      </c>
      <c r="BJ1425" s="9">
        <v>166312.10029999999</v>
      </c>
      <c r="BK1425" s="9">
        <v>82991.671251939668</v>
      </c>
      <c r="BL1425" s="9">
        <v>2841566.5457524564</v>
      </c>
      <c r="BM1425" s="9">
        <f t="shared" si="183"/>
        <v>83320.429048060323</v>
      </c>
      <c r="BN1425" s="9"/>
      <c r="BO1425" s="9"/>
      <c r="BP1425" s="9"/>
      <c r="BQ1425" s="9"/>
      <c r="BR1425" s="9"/>
      <c r="BS1425" s="9"/>
      <c r="BT1425" s="9"/>
      <c r="BU1425" s="9"/>
      <c r="BV1425" s="9">
        <f t="shared" si="178"/>
        <v>-265871.4478066219</v>
      </c>
      <c r="BW1425" s="4"/>
      <c r="BX1425" s="4"/>
      <c r="BY1425" s="4"/>
      <c r="BZ1425" s="4"/>
      <c r="CA1425" s="4"/>
      <c r="CB1425" s="4"/>
      <c r="CC1425" s="4"/>
      <c r="CD1425" s="4"/>
      <c r="CE1425" s="4"/>
      <c r="CF1425" s="4"/>
      <c r="CG1425" s="4"/>
      <c r="CH1425" s="4"/>
      <c r="CI1425" s="4"/>
      <c r="CJ1425" s="4"/>
      <c r="CK1425" s="4"/>
      <c r="CL1425" s="4"/>
      <c r="CM1425" s="4"/>
      <c r="CR1425" s="4"/>
      <c r="CS1425" s="4"/>
      <c r="CT1425" s="4"/>
      <c r="CU1425" s="4"/>
      <c r="CV1425" s="4"/>
      <c r="CW1425" s="4"/>
      <c r="CX1425" s="4"/>
      <c r="CY1425" s="4"/>
      <c r="CZ1425" s="4"/>
      <c r="DA1425" s="4"/>
      <c r="DB1425" s="4"/>
      <c r="DC1425" s="4"/>
      <c r="DD1425" s="4"/>
      <c r="DE1425" s="4"/>
      <c r="DF1425" s="4"/>
      <c r="DG1425" s="4"/>
      <c r="DH1425" s="4"/>
      <c r="DI1425" s="4"/>
      <c r="DJ1425" s="4"/>
      <c r="DK1425" s="4"/>
      <c r="DL1425" s="4"/>
      <c r="DM1425" s="4"/>
    </row>
    <row r="1426" spans="1:117">
      <c r="A1426" s="8">
        <v>1421</v>
      </c>
      <c r="B1426" s="20">
        <v>2015</v>
      </c>
      <c r="C1426" s="20">
        <v>1989</v>
      </c>
      <c r="D1426" s="21">
        <v>92.99</v>
      </c>
      <c r="E1426" s="9">
        <v>51020.255100000002</v>
      </c>
      <c r="F1426" s="9">
        <v>2050966.6824</v>
      </c>
      <c r="G1426" s="9">
        <v>77366.129400000005</v>
      </c>
      <c r="H1426" s="9">
        <v>380513.2083</v>
      </c>
      <c r="I1426" s="9">
        <v>72579.024600000004</v>
      </c>
      <c r="J1426" s="9">
        <v>46028.768799999998</v>
      </c>
      <c r="K1426" s="9">
        <v>1496.5985000000001</v>
      </c>
      <c r="L1426" s="9">
        <v>2574936.9599000001</v>
      </c>
      <c r="M1426" s="9">
        <f t="shared" si="179"/>
        <v>44532.170299999998</v>
      </c>
      <c r="N1426" s="9"/>
      <c r="O1426" s="9"/>
      <c r="P1426" s="9"/>
      <c r="Q1426" s="9"/>
      <c r="R1426" s="9"/>
      <c r="S1426" s="9"/>
      <c r="T1426" s="9"/>
      <c r="U1426" s="9"/>
      <c r="V1426" s="9">
        <f t="shared" si="176"/>
        <v>319582.25510000001</v>
      </c>
      <c r="W1426" s="9"/>
      <c r="X1426" s="9"/>
      <c r="Y1426" s="9"/>
      <c r="Z1426" s="9"/>
      <c r="AA1426" s="8">
        <v>1421</v>
      </c>
      <c r="AB1426" s="20">
        <v>2016</v>
      </c>
      <c r="AC1426" s="20">
        <v>1957</v>
      </c>
      <c r="AD1426" s="21">
        <v>133.28</v>
      </c>
      <c r="AE1426" s="9">
        <f t="shared" si="180"/>
        <v>57132.22169807367</v>
      </c>
      <c r="AF1426" s="9">
        <v>2218228.5564000001</v>
      </c>
      <c r="AG1426" s="9">
        <v>33508.915200000003</v>
      </c>
      <c r="AH1426" s="9">
        <v>203341.4791</v>
      </c>
      <c r="AI1426" s="9">
        <v>83429.983200000002</v>
      </c>
      <c r="AJ1426" s="9">
        <v>331606.3909</v>
      </c>
      <c r="AK1426" s="9">
        <v>28247.807317527171</v>
      </c>
      <c r="AL1426" s="9">
        <v>2784735.2957843998</v>
      </c>
      <c r="AM1426" s="9">
        <f t="shared" si="181"/>
        <v>303358.58358247281</v>
      </c>
      <c r="AN1426" s="9"/>
      <c r="AO1426" s="9"/>
      <c r="AP1426" s="9"/>
      <c r="AQ1426" s="9"/>
      <c r="AR1426" s="9"/>
      <c r="AS1426" s="9"/>
      <c r="AT1426" s="9"/>
      <c r="AU1426" s="9"/>
      <c r="AV1426" s="9">
        <f t="shared" si="177"/>
        <v>57132.22169807367</v>
      </c>
      <c r="AW1426" s="9"/>
      <c r="AX1426" s="9"/>
      <c r="AY1426" s="9"/>
      <c r="AZ1426" s="9"/>
      <c r="BA1426" s="20">
        <v>1421</v>
      </c>
      <c r="BB1426" s="20">
        <v>2017</v>
      </c>
      <c r="BC1426" s="20">
        <v>1958</v>
      </c>
      <c r="BD1426" s="21">
        <v>157.07</v>
      </c>
      <c r="BE1426" s="9">
        <f t="shared" si="182"/>
        <v>-77036.490364820231</v>
      </c>
      <c r="BF1426" s="9">
        <v>2220275.0684000002</v>
      </c>
      <c r="BG1426" s="9">
        <v>33412.713799999998</v>
      </c>
      <c r="BH1426" s="9">
        <v>190116.99980000002</v>
      </c>
      <c r="BI1426" s="9">
        <v>81512.194239575605</v>
      </c>
      <c r="BJ1426" s="9">
        <v>317858.13620000001</v>
      </c>
      <c r="BK1426" s="9">
        <v>58895.393051939667</v>
      </c>
      <c r="BL1426" s="9">
        <v>2861316.2097524563</v>
      </c>
      <c r="BM1426" s="9">
        <f t="shared" si="183"/>
        <v>258962.74314806034</v>
      </c>
      <c r="BN1426" s="9"/>
      <c r="BO1426" s="9"/>
      <c r="BP1426" s="9"/>
      <c r="BQ1426" s="9"/>
      <c r="BR1426" s="9"/>
      <c r="BS1426" s="9"/>
      <c r="BT1426" s="9"/>
      <c r="BU1426" s="9"/>
      <c r="BV1426" s="9">
        <f t="shared" si="178"/>
        <v>-77036.490364820231</v>
      </c>
      <c r="BW1426" s="4"/>
      <c r="BX1426" s="4"/>
      <c r="BY1426" s="4"/>
      <c r="BZ1426" s="4"/>
      <c r="CA1426" s="4"/>
      <c r="CB1426" s="4"/>
      <c r="CC1426" s="4"/>
      <c r="CD1426" s="4"/>
      <c r="CE1426" s="4"/>
      <c r="CF1426" s="4"/>
      <c r="CG1426" s="4"/>
      <c r="CH1426" s="4"/>
      <c r="CI1426" s="4"/>
      <c r="CJ1426" s="4"/>
      <c r="CK1426" s="4"/>
      <c r="CL1426" s="4"/>
      <c r="CM1426" s="4"/>
      <c r="CR1426" s="4"/>
      <c r="CS1426" s="4"/>
      <c r="CT1426" s="4"/>
      <c r="CU1426" s="4"/>
      <c r="CV1426" s="4"/>
      <c r="CW1426" s="4"/>
      <c r="CX1426" s="4"/>
      <c r="CY1426" s="4"/>
      <c r="CZ1426" s="4"/>
      <c r="DA1426" s="4"/>
      <c r="DB1426" s="4"/>
      <c r="DC1426" s="4"/>
      <c r="DD1426" s="4"/>
      <c r="DE1426" s="4"/>
      <c r="DF1426" s="4"/>
      <c r="DG1426" s="4"/>
      <c r="DH1426" s="4"/>
      <c r="DI1426" s="4"/>
      <c r="DJ1426" s="4"/>
      <c r="DK1426" s="4"/>
      <c r="DL1426" s="4"/>
      <c r="DM1426" s="4"/>
    </row>
    <row r="1427" spans="1:117">
      <c r="A1427" s="8">
        <v>1422</v>
      </c>
      <c r="B1427" s="20">
        <v>2015</v>
      </c>
      <c r="C1427" s="20">
        <v>1992</v>
      </c>
      <c r="D1427" s="21">
        <v>72.650000000000006</v>
      </c>
      <c r="E1427" s="9">
        <v>86514.551800000001</v>
      </c>
      <c r="F1427" s="9">
        <v>2050826.4304</v>
      </c>
      <c r="G1427" s="9">
        <v>77366.129400000005</v>
      </c>
      <c r="H1427" s="9">
        <v>379874.91269999999</v>
      </c>
      <c r="I1427" s="9">
        <v>74976.151899999997</v>
      </c>
      <c r="J1427" s="9">
        <v>83046.261799999993</v>
      </c>
      <c r="K1427" s="9">
        <v>3390.6206000000002</v>
      </c>
      <c r="L1427" s="9">
        <v>2576184.7138</v>
      </c>
      <c r="M1427" s="9">
        <f t="shared" si="179"/>
        <v>79655.641199999998</v>
      </c>
      <c r="N1427" s="9"/>
      <c r="O1427" s="9"/>
      <c r="P1427" s="9"/>
      <c r="Q1427" s="9"/>
      <c r="R1427" s="9"/>
      <c r="S1427" s="9"/>
      <c r="T1427" s="9"/>
      <c r="U1427" s="9"/>
      <c r="V1427" s="9">
        <f t="shared" si="176"/>
        <v>355076.55180000002</v>
      </c>
      <c r="W1427" s="9"/>
      <c r="X1427" s="9"/>
      <c r="Y1427" s="9"/>
      <c r="Z1427" s="9"/>
      <c r="AA1427" s="8">
        <v>1422</v>
      </c>
      <c r="AB1427" s="20">
        <v>2016</v>
      </c>
      <c r="AC1427" s="20">
        <v>1942</v>
      </c>
      <c r="AD1427" s="21">
        <v>148.11000000000001</v>
      </c>
      <c r="AE1427" s="9">
        <f t="shared" si="180"/>
        <v>11443.873098073527</v>
      </c>
      <c r="AF1427" s="9">
        <v>2191682.5441000001</v>
      </c>
      <c r="AG1427" s="9">
        <v>33508.915200000003</v>
      </c>
      <c r="AH1427" s="9">
        <v>203677.59149999998</v>
      </c>
      <c r="AI1427" s="9">
        <v>82167.2886</v>
      </c>
      <c r="AJ1427" s="9">
        <v>292795.45199999999</v>
      </c>
      <c r="AK1427" s="9">
        <v>22394.871417527171</v>
      </c>
      <c r="AL1427" s="9">
        <v>2769993.0468843998</v>
      </c>
      <c r="AM1427" s="9">
        <f t="shared" si="181"/>
        <v>270400.58058247284</v>
      </c>
      <c r="AN1427" s="9"/>
      <c r="AO1427" s="9"/>
      <c r="AP1427" s="9"/>
      <c r="AQ1427" s="9"/>
      <c r="AR1427" s="9"/>
      <c r="AS1427" s="9"/>
      <c r="AT1427" s="9"/>
      <c r="AU1427" s="9"/>
      <c r="AV1427" s="9">
        <f t="shared" si="177"/>
        <v>11443.873098073527</v>
      </c>
      <c r="AW1427" s="9"/>
      <c r="AX1427" s="9"/>
      <c r="AY1427" s="9"/>
      <c r="AZ1427" s="9"/>
      <c r="BA1427" s="20">
        <v>1422</v>
      </c>
      <c r="BB1427" s="20">
        <v>2017</v>
      </c>
      <c r="BC1427" s="20">
        <v>1943</v>
      </c>
      <c r="BD1427" s="21">
        <v>84.68</v>
      </c>
      <c r="BE1427" s="9">
        <f t="shared" si="182"/>
        <v>-21604.417545823846</v>
      </c>
      <c r="BF1427" s="9">
        <v>2200100.1261</v>
      </c>
      <c r="BG1427" s="9">
        <v>33412.713799999998</v>
      </c>
      <c r="BH1427" s="9">
        <v>189057.30129999999</v>
      </c>
      <c r="BI1427" s="9">
        <v>85493.230658572007</v>
      </c>
      <c r="BJ1427" s="9">
        <v>404480.64060000004</v>
      </c>
      <c r="BK1427" s="9">
        <v>58625.380751939665</v>
      </c>
      <c r="BL1427" s="9">
        <v>2875523.0492524565</v>
      </c>
      <c r="BM1427" s="9">
        <f t="shared" si="183"/>
        <v>345855.25984806038</v>
      </c>
      <c r="BN1427" s="9"/>
      <c r="BO1427" s="9"/>
      <c r="BP1427" s="9"/>
      <c r="BQ1427" s="9"/>
      <c r="BR1427" s="9"/>
      <c r="BS1427" s="9"/>
      <c r="BT1427" s="9"/>
      <c r="BU1427" s="9"/>
      <c r="BV1427" s="9">
        <f t="shared" si="178"/>
        <v>-21604.417545823846</v>
      </c>
      <c r="BW1427" s="4"/>
      <c r="BX1427" s="4"/>
      <c r="BY1427" s="4"/>
      <c r="BZ1427" s="4"/>
      <c r="CA1427" s="4"/>
      <c r="CB1427" s="4"/>
      <c r="CC1427" s="4"/>
      <c r="CD1427" s="4"/>
      <c r="CE1427" s="4"/>
      <c r="CF1427" s="4"/>
      <c r="CG1427" s="4"/>
      <c r="CH1427" s="4"/>
      <c r="CI1427" s="4"/>
      <c r="CJ1427" s="4"/>
      <c r="CK1427" s="4"/>
      <c r="CL1427" s="4"/>
      <c r="CM1427" s="4"/>
      <c r="CR1427" s="4"/>
      <c r="CS1427" s="4"/>
      <c r="CT1427" s="4"/>
      <c r="CU1427" s="4"/>
      <c r="CV1427" s="4"/>
      <c r="CW1427" s="4"/>
      <c r="CX1427" s="4"/>
      <c r="CY1427" s="4"/>
      <c r="CZ1427" s="4"/>
      <c r="DA1427" s="4"/>
      <c r="DB1427" s="4"/>
      <c r="DC1427" s="4"/>
      <c r="DD1427" s="4"/>
      <c r="DE1427" s="4"/>
      <c r="DF1427" s="4"/>
      <c r="DG1427" s="4"/>
      <c r="DH1427" s="4"/>
      <c r="DI1427" s="4"/>
      <c r="DJ1427" s="4"/>
      <c r="DK1427" s="4"/>
      <c r="DL1427" s="4"/>
      <c r="DM1427" s="4"/>
    </row>
    <row r="1428" spans="1:117">
      <c r="A1428" s="8">
        <v>1423</v>
      </c>
      <c r="B1428" s="20">
        <v>2015</v>
      </c>
      <c r="C1428" s="20">
        <v>1988</v>
      </c>
      <c r="D1428" s="21">
        <v>75.92</v>
      </c>
      <c r="E1428" s="9">
        <v>86405.797900000005</v>
      </c>
      <c r="F1428" s="9">
        <v>2030392.5127000001</v>
      </c>
      <c r="G1428" s="9">
        <v>77366.129400000005</v>
      </c>
      <c r="H1428" s="9">
        <v>380412.99939999997</v>
      </c>
      <c r="I1428" s="9">
        <v>72955.3603</v>
      </c>
      <c r="J1428" s="9">
        <v>102549.90150000001</v>
      </c>
      <c r="K1428" s="9">
        <v>0</v>
      </c>
      <c r="L1428" s="9">
        <v>2577271.1052999999</v>
      </c>
      <c r="M1428" s="9">
        <f t="shared" si="179"/>
        <v>102549.90150000001</v>
      </c>
      <c r="N1428" s="9"/>
      <c r="O1428" s="9"/>
      <c r="P1428" s="9"/>
      <c r="Q1428" s="9"/>
      <c r="R1428" s="9"/>
      <c r="S1428" s="9"/>
      <c r="T1428" s="9"/>
      <c r="U1428" s="9"/>
      <c r="V1428" s="9">
        <f t="shared" si="176"/>
        <v>354967.79790000001</v>
      </c>
      <c r="W1428" s="9"/>
      <c r="X1428" s="9"/>
      <c r="Y1428" s="9"/>
      <c r="Z1428" s="9"/>
      <c r="AA1428" s="8">
        <v>1423</v>
      </c>
      <c r="AB1428" s="20">
        <v>2016</v>
      </c>
      <c r="AC1428" s="20">
        <v>1937</v>
      </c>
      <c r="AD1428" s="21">
        <v>136</v>
      </c>
      <c r="AE1428" s="9">
        <f t="shared" si="180"/>
        <v>-205399.36330192722</v>
      </c>
      <c r="AF1428" s="9">
        <v>2157976.5296999998</v>
      </c>
      <c r="AG1428" s="9">
        <v>33508.915200000003</v>
      </c>
      <c r="AH1428" s="9">
        <v>191902.15459999998</v>
      </c>
      <c r="AI1428" s="9">
        <v>126404.8181</v>
      </c>
      <c r="AJ1428" s="9">
        <v>136668.86980000001</v>
      </c>
      <c r="AK1428" s="9">
        <v>93268.238117527173</v>
      </c>
      <c r="AL1428" s="9">
        <v>2758592.4125843998</v>
      </c>
      <c r="AM1428" s="9">
        <f t="shared" si="181"/>
        <v>43400.631682472842</v>
      </c>
      <c r="AN1428" s="9"/>
      <c r="AO1428" s="9"/>
      <c r="AP1428" s="9"/>
      <c r="AQ1428" s="9"/>
      <c r="AR1428" s="9"/>
      <c r="AS1428" s="9"/>
      <c r="AT1428" s="9"/>
      <c r="AU1428" s="9"/>
      <c r="AV1428" s="9">
        <f t="shared" si="177"/>
        <v>-205399.36330192722</v>
      </c>
      <c r="AW1428" s="9"/>
      <c r="AX1428" s="9"/>
      <c r="AY1428" s="9"/>
      <c r="AZ1428" s="9"/>
      <c r="BA1428" s="20">
        <v>1423</v>
      </c>
      <c r="BB1428" s="20">
        <v>2017</v>
      </c>
      <c r="BC1428" s="20">
        <v>1938</v>
      </c>
      <c r="BD1428" s="21">
        <v>106.66</v>
      </c>
      <c r="BE1428" s="9">
        <f t="shared" si="182"/>
        <v>-52157.322896553203</v>
      </c>
      <c r="BF1428" s="9">
        <v>2207052.4523</v>
      </c>
      <c r="BG1428" s="9">
        <v>33412.713799999998</v>
      </c>
      <c r="BH1428" s="9">
        <v>191793.7838</v>
      </c>
      <c r="BI1428" s="9">
        <v>75212.913807843099</v>
      </c>
      <c r="BJ1428" s="9">
        <v>355962.55130000005</v>
      </c>
      <c r="BK1428" s="9">
        <v>54394.216851939666</v>
      </c>
      <c r="BL1428" s="9">
        <v>2861197.5210524565</v>
      </c>
      <c r="BM1428" s="9">
        <f t="shared" si="183"/>
        <v>301568.33444806037</v>
      </c>
      <c r="BN1428" s="9"/>
      <c r="BO1428" s="9"/>
      <c r="BP1428" s="9"/>
      <c r="BQ1428" s="9"/>
      <c r="BR1428" s="9"/>
      <c r="BS1428" s="9"/>
      <c r="BT1428" s="9"/>
      <c r="BU1428" s="9"/>
      <c r="BV1428" s="9">
        <f t="shared" si="178"/>
        <v>-52157.322896553203</v>
      </c>
      <c r="BW1428" s="4"/>
      <c r="BX1428" s="4"/>
      <c r="BY1428" s="4"/>
      <c r="BZ1428" s="4"/>
      <c r="CA1428" s="4"/>
      <c r="CB1428" s="4"/>
      <c r="CC1428" s="4"/>
      <c r="CD1428" s="4"/>
      <c r="CE1428" s="4"/>
      <c r="CF1428" s="4"/>
      <c r="CG1428" s="4"/>
      <c r="CH1428" s="4"/>
      <c r="CI1428" s="4"/>
      <c r="CJ1428" s="4"/>
      <c r="CK1428" s="4"/>
      <c r="CL1428" s="4"/>
      <c r="CM1428" s="4"/>
      <c r="CR1428" s="4"/>
      <c r="CS1428" s="4"/>
      <c r="CT1428" s="4"/>
      <c r="CU1428" s="4"/>
      <c r="CV1428" s="4"/>
      <c r="CW1428" s="4"/>
      <c r="CX1428" s="4"/>
      <c r="CY1428" s="4"/>
      <c r="CZ1428" s="4"/>
      <c r="DA1428" s="4"/>
      <c r="DB1428" s="4"/>
      <c r="DC1428" s="4"/>
      <c r="DD1428" s="4"/>
      <c r="DE1428" s="4"/>
      <c r="DF1428" s="4"/>
      <c r="DG1428" s="4"/>
      <c r="DH1428" s="4"/>
      <c r="DI1428" s="4"/>
      <c r="DJ1428" s="4"/>
      <c r="DK1428" s="4"/>
      <c r="DL1428" s="4"/>
      <c r="DM1428" s="4"/>
    </row>
    <row r="1429" spans="1:117">
      <c r="A1429" s="8">
        <v>1424</v>
      </c>
      <c r="B1429" s="20">
        <v>2015</v>
      </c>
      <c r="C1429" s="20">
        <v>1971</v>
      </c>
      <c r="D1429" s="21">
        <v>137.58000000000001</v>
      </c>
      <c r="E1429" s="9">
        <v>49821.275500000003</v>
      </c>
      <c r="F1429" s="9">
        <v>2053630.3966000001</v>
      </c>
      <c r="G1429" s="9">
        <v>77366.129400000005</v>
      </c>
      <c r="H1429" s="9">
        <v>379921.42609999998</v>
      </c>
      <c r="I1429" s="9">
        <v>74801.470300000001</v>
      </c>
      <c r="J1429" s="9">
        <v>44684.246299999999</v>
      </c>
      <c r="K1429" s="9">
        <v>5747.4054999999998</v>
      </c>
      <c r="L1429" s="9">
        <v>2574834.9876999999</v>
      </c>
      <c r="M1429" s="9">
        <f t="shared" si="179"/>
        <v>38936.840799999998</v>
      </c>
      <c r="N1429" s="9"/>
      <c r="O1429" s="9"/>
      <c r="P1429" s="9"/>
      <c r="Q1429" s="9"/>
      <c r="R1429" s="9"/>
      <c r="S1429" s="9"/>
      <c r="T1429" s="9"/>
      <c r="U1429" s="9"/>
      <c r="V1429" s="9">
        <f t="shared" si="176"/>
        <v>318383.27549999999</v>
      </c>
      <c r="W1429" s="9"/>
      <c r="X1429" s="9"/>
      <c r="Y1429" s="9"/>
      <c r="Z1429" s="9"/>
      <c r="AA1429" s="8">
        <v>1424</v>
      </c>
      <c r="AB1429" s="20">
        <v>2016</v>
      </c>
      <c r="AC1429" s="20">
        <v>1992</v>
      </c>
      <c r="AD1429" s="21">
        <v>115.81</v>
      </c>
      <c r="AE1429" s="9">
        <f t="shared" si="180"/>
        <v>-174446.24330192665</v>
      </c>
      <c r="AF1429" s="9">
        <v>2169857.3856000002</v>
      </c>
      <c r="AG1429" s="9">
        <v>33508.915200000003</v>
      </c>
      <c r="AH1429" s="9">
        <v>198679.6697</v>
      </c>
      <c r="AI1429" s="9">
        <v>100943.2978</v>
      </c>
      <c r="AJ1429" s="9">
        <v>136446.50630000001</v>
      </c>
      <c r="AK1429" s="9">
        <v>54496.363917527167</v>
      </c>
      <c r="AL1429" s="9">
        <v>2759385.6539843995</v>
      </c>
      <c r="AM1429" s="9">
        <f t="shared" si="181"/>
        <v>81950.142382472841</v>
      </c>
      <c r="AN1429" s="9"/>
      <c r="AO1429" s="9"/>
      <c r="AP1429" s="9"/>
      <c r="AQ1429" s="9"/>
      <c r="AR1429" s="9"/>
      <c r="AS1429" s="9"/>
      <c r="AT1429" s="9"/>
      <c r="AU1429" s="9"/>
      <c r="AV1429" s="9">
        <f t="shared" si="177"/>
        <v>-174446.24330192665</v>
      </c>
      <c r="AW1429" s="9"/>
      <c r="AX1429" s="9"/>
      <c r="AY1429" s="9"/>
      <c r="AZ1429" s="9"/>
      <c r="BA1429" s="20">
        <v>1424</v>
      </c>
      <c r="BB1429" s="20">
        <v>2017</v>
      </c>
      <c r="BC1429" s="20">
        <v>1993</v>
      </c>
      <c r="BD1429" s="21">
        <v>97.81</v>
      </c>
      <c r="BE1429" s="9">
        <f t="shared" si="182"/>
        <v>-185222.71471212571</v>
      </c>
      <c r="BF1429" s="9">
        <v>2175019.9633999998</v>
      </c>
      <c r="BG1429" s="9">
        <v>33412.713799999998</v>
      </c>
      <c r="BH1429" s="9">
        <v>182730.96420000002</v>
      </c>
      <c r="BI1429" s="9">
        <v>109259.781992271</v>
      </c>
      <c r="BJ1429" s="9">
        <v>283621.58550000004</v>
      </c>
      <c r="BK1429" s="9">
        <v>118127.63335193966</v>
      </c>
      <c r="BL1429" s="9">
        <v>2851140.0902524567</v>
      </c>
      <c r="BM1429" s="9">
        <f t="shared" si="183"/>
        <v>165493.95214806037</v>
      </c>
      <c r="BN1429" s="9"/>
      <c r="BO1429" s="9"/>
      <c r="BP1429" s="9"/>
      <c r="BQ1429" s="9"/>
      <c r="BR1429" s="9"/>
      <c r="BS1429" s="9"/>
      <c r="BT1429" s="9"/>
      <c r="BU1429" s="9"/>
      <c r="BV1429" s="9">
        <f t="shared" si="178"/>
        <v>-185222.71471212571</v>
      </c>
      <c r="BW1429" s="4"/>
      <c r="BX1429" s="4"/>
      <c r="BY1429" s="4"/>
      <c r="BZ1429" s="4"/>
      <c r="CA1429" s="4"/>
      <c r="CB1429" s="4"/>
      <c r="CC1429" s="4"/>
      <c r="CD1429" s="4"/>
      <c r="CE1429" s="4"/>
      <c r="CF1429" s="4"/>
      <c r="CG1429" s="4"/>
      <c r="CH1429" s="4"/>
      <c r="CI1429" s="4"/>
      <c r="CJ1429" s="4"/>
      <c r="CK1429" s="4"/>
      <c r="CL1429" s="4"/>
      <c r="CM1429" s="4"/>
      <c r="CR1429" s="4"/>
      <c r="CS1429" s="4"/>
      <c r="CT1429" s="4"/>
      <c r="CU1429" s="4"/>
      <c r="CV1429" s="4"/>
      <c r="CW1429" s="4"/>
      <c r="CX1429" s="4"/>
      <c r="CY1429" s="4"/>
      <c r="CZ1429" s="4"/>
      <c r="DA1429" s="4"/>
      <c r="DB1429" s="4"/>
      <c r="DC1429" s="4"/>
      <c r="DD1429" s="4"/>
      <c r="DE1429" s="4"/>
      <c r="DF1429" s="4"/>
      <c r="DG1429" s="4"/>
      <c r="DH1429" s="4"/>
      <c r="DI1429" s="4"/>
      <c r="DJ1429" s="4"/>
      <c r="DK1429" s="4"/>
      <c r="DL1429" s="4"/>
      <c r="DM1429" s="4"/>
    </row>
    <row r="1430" spans="1:117">
      <c r="A1430" s="8">
        <v>1425</v>
      </c>
      <c r="B1430" s="20">
        <v>2015</v>
      </c>
      <c r="C1430" s="20">
        <v>1996</v>
      </c>
      <c r="D1430" s="21">
        <v>138.54</v>
      </c>
      <c r="E1430" s="9">
        <v>93715.610799999995</v>
      </c>
      <c r="F1430" s="9">
        <v>2033241.6041000001</v>
      </c>
      <c r="G1430" s="9">
        <v>77366.129400000005</v>
      </c>
      <c r="H1430" s="9">
        <v>380376.48129999998</v>
      </c>
      <c r="I1430" s="9">
        <v>73092.504400000005</v>
      </c>
      <c r="J1430" s="9">
        <v>113620.94289999999</v>
      </c>
      <c r="K1430" s="9">
        <v>0</v>
      </c>
      <c r="L1430" s="9">
        <v>2583982.0512999999</v>
      </c>
      <c r="M1430" s="9">
        <f t="shared" si="179"/>
        <v>113620.94289999999</v>
      </c>
      <c r="N1430" s="9"/>
      <c r="O1430" s="9"/>
      <c r="P1430" s="9"/>
      <c r="Q1430" s="9"/>
      <c r="R1430" s="9"/>
      <c r="S1430" s="9"/>
      <c r="T1430" s="9"/>
      <c r="U1430" s="9"/>
      <c r="V1430" s="9">
        <f t="shared" si="176"/>
        <v>362277.61080000002</v>
      </c>
      <c r="W1430" s="9"/>
      <c r="X1430" s="9"/>
      <c r="Y1430" s="9"/>
      <c r="Z1430" s="9"/>
      <c r="AA1430" s="8">
        <v>1425</v>
      </c>
      <c r="AB1430" s="20">
        <v>2016</v>
      </c>
      <c r="AC1430" s="20">
        <v>1991</v>
      </c>
      <c r="AD1430" s="21">
        <v>96.26</v>
      </c>
      <c r="AE1430" s="9">
        <f t="shared" si="180"/>
        <v>81092.965498073492</v>
      </c>
      <c r="AF1430" s="9">
        <v>2151234.2541</v>
      </c>
      <c r="AG1430" s="9">
        <v>33508.915200000003</v>
      </c>
      <c r="AH1430" s="9">
        <v>204223.87779999999</v>
      </c>
      <c r="AI1430" s="9">
        <v>80115.020099999994</v>
      </c>
      <c r="AJ1430" s="9">
        <v>420102.44459999999</v>
      </c>
      <c r="AK1430" s="9">
        <v>13863.602317527169</v>
      </c>
      <c r="AL1430" s="9">
        <v>2794227.9439843995</v>
      </c>
      <c r="AM1430" s="9">
        <f t="shared" si="181"/>
        <v>406238.84228247282</v>
      </c>
      <c r="AN1430" s="9"/>
      <c r="AO1430" s="9"/>
      <c r="AP1430" s="9"/>
      <c r="AQ1430" s="9"/>
      <c r="AR1430" s="9"/>
      <c r="AS1430" s="9"/>
      <c r="AT1430" s="9"/>
      <c r="AU1430" s="9"/>
      <c r="AV1430" s="9">
        <f t="shared" si="177"/>
        <v>81092.965498073492</v>
      </c>
      <c r="AW1430" s="9"/>
      <c r="AX1430" s="9"/>
      <c r="AY1430" s="9"/>
      <c r="AZ1430" s="9"/>
      <c r="BA1430" s="20">
        <v>1425</v>
      </c>
      <c r="BB1430" s="20">
        <v>2017</v>
      </c>
      <c r="BC1430" s="20">
        <v>1992</v>
      </c>
      <c r="BD1430" s="21">
        <v>115.81</v>
      </c>
      <c r="BE1430" s="9">
        <f t="shared" si="182"/>
        <v>-280647.15967125492</v>
      </c>
      <c r="BF1430" s="9">
        <v>2172133.4105000002</v>
      </c>
      <c r="BG1430" s="9">
        <v>33412.713799999998</v>
      </c>
      <c r="BH1430" s="9">
        <v>184735.10769999999</v>
      </c>
      <c r="BI1430" s="9">
        <v>101730.689033141</v>
      </c>
      <c r="BJ1430" s="9">
        <v>146133.2457</v>
      </c>
      <c r="BK1430" s="9">
        <v>78531.482751939664</v>
      </c>
      <c r="BL1430" s="9">
        <v>2840260.8436524565</v>
      </c>
      <c r="BM1430" s="9">
        <f t="shared" si="183"/>
        <v>67601.762948060335</v>
      </c>
      <c r="BN1430" s="9"/>
      <c r="BO1430" s="9"/>
      <c r="BP1430" s="9"/>
      <c r="BQ1430" s="9"/>
      <c r="BR1430" s="9"/>
      <c r="BS1430" s="9"/>
      <c r="BT1430" s="9"/>
      <c r="BU1430" s="9"/>
      <c r="BV1430" s="9">
        <f t="shared" si="178"/>
        <v>-280647.15967125492</v>
      </c>
      <c r="BW1430" s="4"/>
      <c r="BX1430" s="4"/>
      <c r="BY1430" s="4"/>
      <c r="BZ1430" s="4"/>
      <c r="CA1430" s="4"/>
      <c r="CB1430" s="4"/>
      <c r="CC1430" s="4"/>
      <c r="CD1430" s="4"/>
      <c r="CE1430" s="4"/>
      <c r="CF1430" s="4"/>
      <c r="CG1430" s="4"/>
      <c r="CH1430" s="4"/>
      <c r="CI1430" s="4"/>
      <c r="CJ1430" s="4"/>
      <c r="CK1430" s="4"/>
      <c r="CL1430" s="4"/>
      <c r="CM1430" s="4"/>
      <c r="CR1430" s="4"/>
      <c r="CS1430" s="4"/>
      <c r="CT1430" s="4"/>
      <c r="CU1430" s="4"/>
      <c r="CV1430" s="4"/>
      <c r="CW1430" s="4"/>
      <c r="CX1430" s="4"/>
      <c r="CY1430" s="4"/>
      <c r="CZ1430" s="4"/>
      <c r="DA1430" s="4"/>
      <c r="DB1430" s="4"/>
      <c r="DC1430" s="4"/>
      <c r="DD1430" s="4"/>
      <c r="DE1430" s="4"/>
      <c r="DF1430" s="4"/>
      <c r="DG1430" s="4"/>
      <c r="DH1430" s="4"/>
      <c r="DI1430" s="4"/>
      <c r="DJ1430" s="4"/>
      <c r="DK1430" s="4"/>
      <c r="DL1430" s="4"/>
      <c r="DM1430" s="4"/>
    </row>
    <row r="1431" spans="1:117">
      <c r="A1431" s="8">
        <v>1426</v>
      </c>
      <c r="B1431" s="20">
        <v>2015</v>
      </c>
      <c r="C1431" s="20">
        <v>1988</v>
      </c>
      <c r="D1431" s="21">
        <v>75.92</v>
      </c>
      <c r="E1431" s="9">
        <v>76159.805099999998</v>
      </c>
      <c r="F1431" s="9">
        <v>2040412.4957000001</v>
      </c>
      <c r="G1431" s="9">
        <v>77366.129400000005</v>
      </c>
      <c r="H1431" s="9">
        <v>380316.02360000001</v>
      </c>
      <c r="I1431" s="9">
        <v>73319.554300000003</v>
      </c>
      <c r="J1431" s="9">
        <v>84659.307100000005</v>
      </c>
      <c r="K1431" s="9">
        <v>2271.4069</v>
      </c>
      <c r="L1431" s="9">
        <v>2577642.298</v>
      </c>
      <c r="M1431" s="9">
        <f t="shared" si="179"/>
        <v>82387.900200000004</v>
      </c>
      <c r="N1431" s="9"/>
      <c r="O1431" s="9"/>
      <c r="P1431" s="9"/>
      <c r="Q1431" s="9"/>
      <c r="R1431" s="9"/>
      <c r="S1431" s="9"/>
      <c r="T1431" s="9"/>
      <c r="U1431" s="9"/>
      <c r="V1431" s="9">
        <f t="shared" si="176"/>
        <v>344721.8051</v>
      </c>
      <c r="W1431" s="9"/>
      <c r="X1431" s="9"/>
      <c r="Y1431" s="9"/>
      <c r="Z1431" s="9"/>
      <c r="AA1431" s="8">
        <v>1426</v>
      </c>
      <c r="AB1431" s="20">
        <v>2016</v>
      </c>
      <c r="AC1431" s="20">
        <v>1963</v>
      </c>
      <c r="AD1431" s="21">
        <v>135.94</v>
      </c>
      <c r="AE1431" s="9">
        <f t="shared" si="180"/>
        <v>134529.87249807315</v>
      </c>
      <c r="AF1431" s="9">
        <v>2128645.7708000001</v>
      </c>
      <c r="AG1431" s="9">
        <v>33508.915200000003</v>
      </c>
      <c r="AH1431" s="9">
        <v>204926.79439999998</v>
      </c>
      <c r="AI1431" s="9">
        <v>77474.329100000003</v>
      </c>
      <c r="AJ1431" s="9">
        <v>477357.17930000002</v>
      </c>
      <c r="AK1431" s="9">
        <v>10197.855917527171</v>
      </c>
      <c r="AL1431" s="9">
        <v>2777185.2603843999</v>
      </c>
      <c r="AM1431" s="9">
        <f t="shared" si="181"/>
        <v>467159.32338247285</v>
      </c>
      <c r="AN1431" s="9"/>
      <c r="AO1431" s="9"/>
      <c r="AP1431" s="9"/>
      <c r="AQ1431" s="9"/>
      <c r="AR1431" s="9"/>
      <c r="AS1431" s="9"/>
      <c r="AT1431" s="9"/>
      <c r="AU1431" s="9"/>
      <c r="AV1431" s="9">
        <f t="shared" si="177"/>
        <v>134529.87249807315</v>
      </c>
      <c r="AW1431" s="9"/>
      <c r="AX1431" s="9"/>
      <c r="AY1431" s="9"/>
      <c r="AZ1431" s="9"/>
      <c r="BA1431" s="20">
        <v>1426</v>
      </c>
      <c r="BB1431" s="20">
        <v>2017</v>
      </c>
      <c r="BC1431" s="20">
        <v>1964</v>
      </c>
      <c r="BD1431" s="21">
        <v>163.87</v>
      </c>
      <c r="BE1431" s="9">
        <f t="shared" si="182"/>
        <v>-68840.883013255429</v>
      </c>
      <c r="BF1431" s="9">
        <v>2157227.0666</v>
      </c>
      <c r="BG1431" s="9">
        <v>33412.713799999998</v>
      </c>
      <c r="BH1431" s="9">
        <v>189968.4424</v>
      </c>
      <c r="BI1431" s="9">
        <v>82070.289291140594</v>
      </c>
      <c r="BJ1431" s="9">
        <v>382275.21260000003</v>
      </c>
      <c r="BK1431" s="9">
        <v>47672.696651939666</v>
      </c>
      <c r="BL1431" s="9">
        <v>2866121.9110524566</v>
      </c>
      <c r="BM1431" s="9">
        <f t="shared" si="183"/>
        <v>334602.51594806038</v>
      </c>
      <c r="BN1431" s="9"/>
      <c r="BO1431" s="9"/>
      <c r="BP1431" s="9"/>
      <c r="BQ1431" s="9"/>
      <c r="BR1431" s="9"/>
      <c r="BS1431" s="9"/>
      <c r="BT1431" s="9"/>
      <c r="BU1431" s="9"/>
      <c r="BV1431" s="9">
        <f t="shared" si="178"/>
        <v>-68840.883013255429</v>
      </c>
      <c r="BW1431" s="4"/>
      <c r="BX1431" s="4"/>
      <c r="BY1431" s="4"/>
      <c r="BZ1431" s="4"/>
      <c r="CA1431" s="4"/>
      <c r="CB1431" s="4"/>
      <c r="CC1431" s="4"/>
      <c r="CD1431" s="4"/>
      <c r="CE1431" s="4"/>
      <c r="CF1431" s="4"/>
      <c r="CG1431" s="4"/>
      <c r="CH1431" s="4"/>
      <c r="CI1431" s="4"/>
      <c r="CJ1431" s="4"/>
      <c r="CK1431" s="4"/>
      <c r="CL1431" s="4"/>
      <c r="CM1431" s="4"/>
      <c r="CR1431" s="4"/>
      <c r="CS1431" s="4"/>
      <c r="CT1431" s="4"/>
      <c r="CU1431" s="4"/>
      <c r="CV1431" s="4"/>
      <c r="CW1431" s="4"/>
      <c r="CX1431" s="4"/>
      <c r="CY1431" s="4"/>
      <c r="CZ1431" s="4"/>
      <c r="DA1431" s="4"/>
      <c r="DB1431" s="4"/>
      <c r="DC1431" s="4"/>
      <c r="DD1431" s="4"/>
      <c r="DE1431" s="4"/>
      <c r="DF1431" s="4"/>
      <c r="DG1431" s="4"/>
      <c r="DH1431" s="4"/>
      <c r="DI1431" s="4"/>
      <c r="DJ1431" s="4"/>
      <c r="DK1431" s="4"/>
      <c r="DL1431" s="4"/>
      <c r="DM1431" s="4"/>
    </row>
    <row r="1432" spans="1:117">
      <c r="A1432" s="8">
        <v>1427</v>
      </c>
      <c r="B1432" s="20">
        <v>2015</v>
      </c>
      <c r="C1432" s="20">
        <v>1983</v>
      </c>
      <c r="D1432" s="21">
        <v>122.32</v>
      </c>
      <c r="E1432" s="9">
        <v>63525.253900000003</v>
      </c>
      <c r="F1432" s="9">
        <v>2029741.8589999999</v>
      </c>
      <c r="G1432" s="9">
        <v>77366.129400000005</v>
      </c>
      <c r="H1432" s="9">
        <v>380588.25109999999</v>
      </c>
      <c r="I1432" s="9">
        <v>72297.2</v>
      </c>
      <c r="J1432" s="9">
        <v>78021.820999999996</v>
      </c>
      <c r="K1432" s="9">
        <v>2541.7186000000002</v>
      </c>
      <c r="L1432" s="9">
        <v>2571948.2880000002</v>
      </c>
      <c r="M1432" s="9">
        <f t="shared" si="179"/>
        <v>75480.102400000003</v>
      </c>
      <c r="N1432" s="9"/>
      <c r="O1432" s="9"/>
      <c r="P1432" s="9"/>
      <c r="Q1432" s="9"/>
      <c r="R1432" s="9"/>
      <c r="S1432" s="9"/>
      <c r="T1432" s="9"/>
      <c r="U1432" s="9"/>
      <c r="V1432" s="9">
        <f t="shared" si="176"/>
        <v>332087.25390000001</v>
      </c>
      <c r="W1432" s="9"/>
      <c r="X1432" s="9"/>
      <c r="Y1432" s="9"/>
      <c r="Z1432" s="9"/>
      <c r="AA1432" s="8">
        <v>1427</v>
      </c>
      <c r="AB1432" s="20">
        <v>2016</v>
      </c>
      <c r="AC1432" s="20">
        <v>2001</v>
      </c>
      <c r="AD1432" s="21">
        <v>130.38999999999999</v>
      </c>
      <c r="AE1432" s="9">
        <f t="shared" si="180"/>
        <v>-239788.73260192666</v>
      </c>
      <c r="AF1432" s="9">
        <v>2149315.5317000002</v>
      </c>
      <c r="AG1432" s="9">
        <v>33508.915200000003</v>
      </c>
      <c r="AH1432" s="9">
        <v>192078.5343</v>
      </c>
      <c r="AI1432" s="9">
        <v>125742.201</v>
      </c>
      <c r="AJ1432" s="9">
        <v>82231.133699999991</v>
      </c>
      <c r="AK1432" s="9">
        <v>66425.980717527171</v>
      </c>
      <c r="AL1432" s="9">
        <v>2756239.0677843997</v>
      </c>
      <c r="AM1432" s="9">
        <f t="shared" si="181"/>
        <v>15805.15298247282</v>
      </c>
      <c r="AN1432" s="9"/>
      <c r="AO1432" s="9"/>
      <c r="AP1432" s="9"/>
      <c r="AQ1432" s="9"/>
      <c r="AR1432" s="9"/>
      <c r="AS1432" s="9"/>
      <c r="AT1432" s="9"/>
      <c r="AU1432" s="9"/>
      <c r="AV1432" s="9">
        <f t="shared" si="177"/>
        <v>-239788.73260192666</v>
      </c>
      <c r="AW1432" s="9"/>
      <c r="AX1432" s="9"/>
      <c r="AY1432" s="9"/>
      <c r="AZ1432" s="9"/>
      <c r="BA1432" s="20">
        <v>1427</v>
      </c>
      <c r="BB1432" s="20">
        <v>2017</v>
      </c>
      <c r="BC1432" s="20">
        <v>2002</v>
      </c>
      <c r="BD1432" s="21">
        <v>111.02</v>
      </c>
      <c r="BE1432" s="9">
        <f t="shared" si="182"/>
        <v>-211575.36255476018</v>
      </c>
      <c r="BF1432" s="9">
        <v>2172888.7892</v>
      </c>
      <c r="BG1432" s="9">
        <v>33412.713799999998</v>
      </c>
      <c r="BH1432" s="9">
        <v>185541.60700000002</v>
      </c>
      <c r="BI1432" s="9">
        <v>98700.862149636305</v>
      </c>
      <c r="BJ1432" s="9">
        <v>222912.22819999998</v>
      </c>
      <c r="BK1432" s="9">
        <v>66669.999851939661</v>
      </c>
      <c r="BL1432" s="9">
        <v>2858361.5630524564</v>
      </c>
      <c r="BM1432" s="9">
        <f t="shared" si="183"/>
        <v>156242.22834806034</v>
      </c>
      <c r="BN1432" s="9"/>
      <c r="BO1432" s="9"/>
      <c r="BP1432" s="9"/>
      <c r="BQ1432" s="9"/>
      <c r="BR1432" s="9"/>
      <c r="BS1432" s="9"/>
      <c r="BT1432" s="9"/>
      <c r="BU1432" s="9"/>
      <c r="BV1432" s="9">
        <f t="shared" si="178"/>
        <v>-211575.36255476018</v>
      </c>
      <c r="BW1432" s="4"/>
      <c r="BX1432" s="4"/>
      <c r="BY1432" s="4"/>
      <c r="BZ1432" s="4"/>
      <c r="CA1432" s="4"/>
      <c r="CB1432" s="4"/>
      <c r="CC1432" s="4"/>
      <c r="CD1432" s="4"/>
      <c r="CE1432" s="4"/>
      <c r="CF1432" s="4"/>
      <c r="CG1432" s="4"/>
      <c r="CH1432" s="4"/>
      <c r="CI1432" s="4"/>
      <c r="CJ1432" s="4"/>
      <c r="CK1432" s="4"/>
      <c r="CL1432" s="4"/>
      <c r="CM1432" s="4"/>
      <c r="CR1432" s="4"/>
      <c r="CS1432" s="4"/>
      <c r="CT1432" s="4"/>
      <c r="CU1432" s="4"/>
      <c r="CV1432" s="4"/>
      <c r="CW1432" s="4"/>
      <c r="CX1432" s="4"/>
      <c r="CY1432" s="4"/>
      <c r="CZ1432" s="4"/>
      <c r="DA1432" s="4"/>
      <c r="DB1432" s="4"/>
      <c r="DC1432" s="4"/>
      <c r="DD1432" s="4"/>
      <c r="DE1432" s="4"/>
      <c r="DF1432" s="4"/>
      <c r="DG1432" s="4"/>
      <c r="DH1432" s="4"/>
      <c r="DI1432" s="4"/>
      <c r="DJ1432" s="4"/>
      <c r="DK1432" s="4"/>
      <c r="DL1432" s="4"/>
      <c r="DM1432" s="4"/>
    </row>
    <row r="1433" spans="1:117">
      <c r="A1433" s="8">
        <v>1428</v>
      </c>
      <c r="B1433" s="20">
        <v>2015</v>
      </c>
      <c r="C1433" s="20">
        <v>1964</v>
      </c>
      <c r="D1433" s="21">
        <v>106.98</v>
      </c>
      <c r="E1433" s="9">
        <v>82854.562900000004</v>
      </c>
      <c r="F1433" s="9">
        <v>2061980.9757999999</v>
      </c>
      <c r="G1433" s="9">
        <v>77366.129400000005</v>
      </c>
      <c r="H1433" s="9">
        <v>380538.40019999997</v>
      </c>
      <c r="I1433" s="9">
        <v>72484.415999999997</v>
      </c>
      <c r="J1433" s="9">
        <v>71489.145799999998</v>
      </c>
      <c r="K1433" s="9">
        <v>7912.2524999999996</v>
      </c>
      <c r="L1433" s="9">
        <v>2573092.2516999999</v>
      </c>
      <c r="M1433" s="9">
        <f t="shared" si="179"/>
        <v>63576.893299999996</v>
      </c>
      <c r="N1433" s="9"/>
      <c r="O1433" s="9"/>
      <c r="P1433" s="9"/>
      <c r="Q1433" s="9"/>
      <c r="R1433" s="9"/>
      <c r="S1433" s="9"/>
      <c r="T1433" s="9"/>
      <c r="U1433" s="9"/>
      <c r="V1433" s="9">
        <f t="shared" si="176"/>
        <v>351416.56290000002</v>
      </c>
      <c r="W1433" s="9"/>
      <c r="X1433" s="9"/>
      <c r="Y1433" s="9"/>
      <c r="Z1433" s="9"/>
      <c r="AA1433" s="8">
        <v>1428</v>
      </c>
      <c r="AB1433" s="20">
        <v>2016</v>
      </c>
      <c r="AC1433" s="20">
        <v>1979</v>
      </c>
      <c r="AD1433" s="21">
        <v>121.11</v>
      </c>
      <c r="AE1433" s="9">
        <f t="shared" si="180"/>
        <v>-62268.53120192606</v>
      </c>
      <c r="AF1433" s="9">
        <v>2206936.8105000001</v>
      </c>
      <c r="AG1433" s="9">
        <v>33508.915200000003</v>
      </c>
      <c r="AH1433" s="9">
        <v>200027.2856</v>
      </c>
      <c r="AI1433" s="9">
        <v>95880.623800000001</v>
      </c>
      <c r="AJ1433" s="9">
        <v>222268.89440000002</v>
      </c>
      <c r="AK1433" s="9">
        <v>56216.373817527172</v>
      </c>
      <c r="AL1433" s="9">
        <v>2764674.6868843995</v>
      </c>
      <c r="AM1433" s="9">
        <f t="shared" si="181"/>
        <v>166052.52058247285</v>
      </c>
      <c r="AN1433" s="9"/>
      <c r="AO1433" s="9"/>
      <c r="AP1433" s="9"/>
      <c r="AQ1433" s="9"/>
      <c r="AR1433" s="9"/>
      <c r="AS1433" s="9"/>
      <c r="AT1433" s="9"/>
      <c r="AU1433" s="9"/>
      <c r="AV1433" s="9">
        <f t="shared" si="177"/>
        <v>-62268.53120192606</v>
      </c>
      <c r="AW1433" s="9"/>
      <c r="AX1433" s="9"/>
      <c r="AY1433" s="9"/>
      <c r="AZ1433" s="9"/>
      <c r="BA1433" s="20">
        <v>1428</v>
      </c>
      <c r="BB1433" s="20">
        <v>2017</v>
      </c>
      <c r="BC1433" s="20">
        <v>1980</v>
      </c>
      <c r="BD1433" s="21">
        <v>138.94</v>
      </c>
      <c r="BE1433" s="9">
        <f t="shared" si="182"/>
        <v>-173448.94702302199</v>
      </c>
      <c r="BF1433" s="9">
        <v>2191531.6749</v>
      </c>
      <c r="BG1433" s="9">
        <v>33412.713799999998</v>
      </c>
      <c r="BH1433" s="9">
        <v>187873.91409999999</v>
      </c>
      <c r="BI1433" s="9">
        <v>89938.936481373807</v>
      </c>
      <c r="BJ1433" s="9">
        <v>256589.15549999999</v>
      </c>
      <c r="BK1433" s="9">
        <v>77264.142751939653</v>
      </c>
      <c r="BL1433" s="9">
        <v>2855531.1990524563</v>
      </c>
      <c r="BM1433" s="9">
        <f t="shared" si="183"/>
        <v>179325.01274806034</v>
      </c>
      <c r="BN1433" s="9"/>
      <c r="BO1433" s="9"/>
      <c r="BP1433" s="9"/>
      <c r="BQ1433" s="9"/>
      <c r="BR1433" s="9"/>
      <c r="BS1433" s="9"/>
      <c r="BT1433" s="9"/>
      <c r="BU1433" s="9"/>
      <c r="BV1433" s="9">
        <f t="shared" si="178"/>
        <v>-173448.94702302199</v>
      </c>
      <c r="BW1433" s="4"/>
      <c r="BX1433" s="4"/>
      <c r="BY1433" s="4"/>
      <c r="BZ1433" s="4"/>
      <c r="CA1433" s="4"/>
      <c r="CB1433" s="4"/>
      <c r="CC1433" s="4"/>
      <c r="CD1433" s="4"/>
      <c r="CE1433" s="4"/>
      <c r="CF1433" s="4"/>
      <c r="CG1433" s="4"/>
      <c r="CH1433" s="4"/>
      <c r="CI1433" s="4"/>
      <c r="CJ1433" s="4"/>
      <c r="CK1433" s="4"/>
      <c r="CL1433" s="4"/>
      <c r="CM1433" s="4"/>
      <c r="CR1433" s="4"/>
      <c r="CS1433" s="4"/>
      <c r="CT1433" s="4"/>
      <c r="CU1433" s="4"/>
      <c r="CV1433" s="4"/>
      <c r="CW1433" s="4"/>
      <c r="CX1433" s="4"/>
      <c r="CY1433" s="4"/>
      <c r="CZ1433" s="4"/>
      <c r="DA1433" s="4"/>
      <c r="DB1433" s="4"/>
      <c r="DC1433" s="4"/>
      <c r="DD1433" s="4"/>
      <c r="DE1433" s="4"/>
      <c r="DF1433" s="4"/>
      <c r="DG1433" s="4"/>
      <c r="DH1433" s="4"/>
      <c r="DI1433" s="4"/>
      <c r="DJ1433" s="4"/>
      <c r="DK1433" s="4"/>
      <c r="DL1433" s="4"/>
      <c r="DM1433" s="4"/>
    </row>
    <row r="1434" spans="1:117">
      <c r="A1434" s="8">
        <v>1429</v>
      </c>
      <c r="B1434" s="20">
        <v>2015</v>
      </c>
      <c r="C1434" s="20">
        <v>1979</v>
      </c>
      <c r="D1434" s="21">
        <v>82.26</v>
      </c>
      <c r="E1434" s="9">
        <v>28505.225900000001</v>
      </c>
      <c r="F1434" s="9">
        <v>2045135.0739</v>
      </c>
      <c r="G1434" s="9">
        <v>77366.129400000005</v>
      </c>
      <c r="H1434" s="9">
        <v>380763.89429999999</v>
      </c>
      <c r="I1434" s="9">
        <v>71637.569900000002</v>
      </c>
      <c r="J1434" s="9">
        <v>34033.249300000003</v>
      </c>
      <c r="K1434" s="9">
        <v>7025.3406999999997</v>
      </c>
      <c r="L1434" s="9">
        <v>2573405.3500999999</v>
      </c>
      <c r="M1434" s="9">
        <f t="shared" si="179"/>
        <v>27007.908600000002</v>
      </c>
      <c r="N1434" s="9"/>
      <c r="O1434" s="9"/>
      <c r="P1434" s="9"/>
      <c r="Q1434" s="9"/>
      <c r="R1434" s="9"/>
      <c r="S1434" s="9"/>
      <c r="T1434" s="9"/>
      <c r="U1434" s="9"/>
      <c r="V1434" s="9">
        <f t="shared" si="176"/>
        <v>297067.22590000002</v>
      </c>
      <c r="W1434" s="9"/>
      <c r="X1434" s="9"/>
      <c r="Y1434" s="9"/>
      <c r="Z1434" s="9"/>
      <c r="AA1434" s="8">
        <v>1429</v>
      </c>
      <c r="AB1434" s="20">
        <v>2016</v>
      </c>
      <c r="AC1434" s="20">
        <v>2006</v>
      </c>
      <c r="AD1434" s="21">
        <v>123.71</v>
      </c>
      <c r="AE1434" s="9">
        <f t="shared" si="180"/>
        <v>129604.00049807271</v>
      </c>
      <c r="AF1434" s="9">
        <v>2185062.5890000002</v>
      </c>
      <c r="AG1434" s="9">
        <v>33508.915200000003</v>
      </c>
      <c r="AH1434" s="9">
        <v>203674.45479999998</v>
      </c>
      <c r="AI1434" s="9">
        <v>82179.072499999995</v>
      </c>
      <c r="AJ1434" s="9">
        <v>446158.2844</v>
      </c>
      <c r="AK1434" s="9">
        <v>32606.16651752717</v>
      </c>
      <c r="AL1434" s="9">
        <v>2788373.1488843998</v>
      </c>
      <c r="AM1434" s="9">
        <f t="shared" si="181"/>
        <v>413552.11788247281</v>
      </c>
      <c r="AN1434" s="9"/>
      <c r="AO1434" s="9"/>
      <c r="AP1434" s="9"/>
      <c r="AQ1434" s="9"/>
      <c r="AR1434" s="9"/>
      <c r="AS1434" s="9"/>
      <c r="AT1434" s="9"/>
      <c r="AU1434" s="9"/>
      <c r="AV1434" s="9">
        <f t="shared" si="177"/>
        <v>129604.00049807271</v>
      </c>
      <c r="AW1434" s="9"/>
      <c r="AX1434" s="9"/>
      <c r="AY1434" s="9"/>
      <c r="AZ1434" s="9"/>
      <c r="BA1434" s="20">
        <v>1429</v>
      </c>
      <c r="BB1434" s="20">
        <v>2017</v>
      </c>
      <c r="BC1434" s="20">
        <v>2007</v>
      </c>
      <c r="BD1434" s="21">
        <v>128.85</v>
      </c>
      <c r="BE1434" s="9">
        <f t="shared" si="182"/>
        <v>-83821.050796387251</v>
      </c>
      <c r="BF1434" s="9">
        <v>2202974.5539000002</v>
      </c>
      <c r="BG1434" s="9">
        <v>33412.713799999998</v>
      </c>
      <c r="BH1434" s="9">
        <v>190955.01920000001</v>
      </c>
      <c r="BI1434" s="9">
        <v>78363.953708008805</v>
      </c>
      <c r="BJ1434" s="9">
        <v>318616.61490000004</v>
      </c>
      <c r="BK1434" s="9">
        <v>53589.965851939662</v>
      </c>
      <c r="BL1434" s="9">
        <v>2854553.9404524565</v>
      </c>
      <c r="BM1434" s="9">
        <f t="shared" si="183"/>
        <v>265026.64904806041</v>
      </c>
      <c r="BN1434" s="9"/>
      <c r="BO1434" s="9"/>
      <c r="BP1434" s="9"/>
      <c r="BQ1434" s="9"/>
      <c r="BR1434" s="9"/>
      <c r="BS1434" s="9"/>
      <c r="BT1434" s="9"/>
      <c r="BU1434" s="9"/>
      <c r="BV1434" s="9">
        <f t="shared" si="178"/>
        <v>-83821.050796387251</v>
      </c>
      <c r="BW1434" s="4"/>
      <c r="BX1434" s="4"/>
      <c r="BY1434" s="4"/>
      <c r="BZ1434" s="4"/>
      <c r="CA1434" s="4"/>
      <c r="CB1434" s="4"/>
      <c r="CC1434" s="4"/>
      <c r="CD1434" s="4"/>
      <c r="CE1434" s="4"/>
      <c r="CF1434" s="4"/>
      <c r="CG1434" s="4"/>
      <c r="CH1434" s="4"/>
      <c r="CI1434" s="4"/>
      <c r="CJ1434" s="4"/>
      <c r="CK1434" s="4"/>
      <c r="CL1434" s="4"/>
      <c r="CM1434" s="4"/>
      <c r="CR1434" s="4"/>
      <c r="CS1434" s="4"/>
      <c r="CT1434" s="4"/>
      <c r="CU1434" s="4"/>
      <c r="CV1434" s="4"/>
      <c r="CW1434" s="4"/>
      <c r="CX1434" s="4"/>
      <c r="CY1434" s="4"/>
      <c r="CZ1434" s="4"/>
      <c r="DA1434" s="4"/>
      <c r="DB1434" s="4"/>
      <c r="DC1434" s="4"/>
      <c r="DD1434" s="4"/>
      <c r="DE1434" s="4"/>
      <c r="DF1434" s="4"/>
      <c r="DG1434" s="4"/>
      <c r="DH1434" s="4"/>
      <c r="DI1434" s="4"/>
      <c r="DJ1434" s="4"/>
      <c r="DK1434" s="4"/>
      <c r="DL1434" s="4"/>
      <c r="DM1434" s="4"/>
    </row>
    <row r="1435" spans="1:117">
      <c r="A1435" s="8">
        <v>1430</v>
      </c>
      <c r="B1435" s="20">
        <v>2015</v>
      </c>
      <c r="C1435" s="20">
        <v>1992</v>
      </c>
      <c r="D1435" s="21">
        <v>72.650000000000006</v>
      </c>
      <c r="E1435" s="9">
        <v>74192.502500000002</v>
      </c>
      <c r="F1435" s="9">
        <v>2033164.6694</v>
      </c>
      <c r="G1435" s="9">
        <v>77366.129400000005</v>
      </c>
      <c r="H1435" s="9">
        <v>379835.67310000001</v>
      </c>
      <c r="I1435" s="9">
        <v>75123.516699999993</v>
      </c>
      <c r="J1435" s="9">
        <v>87619.444799999997</v>
      </c>
      <c r="K1435" s="9">
        <v>457.42439999999999</v>
      </c>
      <c r="L1435" s="9">
        <v>2578459.5065000001</v>
      </c>
      <c r="M1435" s="9">
        <f t="shared" si="179"/>
        <v>87162.020399999994</v>
      </c>
      <c r="N1435" s="9"/>
      <c r="O1435" s="9"/>
      <c r="P1435" s="9"/>
      <c r="Q1435" s="9"/>
      <c r="R1435" s="9"/>
      <c r="S1435" s="9"/>
      <c r="T1435" s="9"/>
      <c r="U1435" s="9"/>
      <c r="V1435" s="9">
        <f t="shared" si="176"/>
        <v>342754.5025</v>
      </c>
      <c r="W1435" s="9"/>
      <c r="X1435" s="9"/>
      <c r="Y1435" s="9"/>
      <c r="Z1435" s="9"/>
      <c r="AA1435" s="8">
        <v>1430</v>
      </c>
      <c r="AB1435" s="20">
        <v>2016</v>
      </c>
      <c r="AC1435" s="20">
        <v>1960</v>
      </c>
      <c r="AD1435" s="21">
        <v>137.91</v>
      </c>
      <c r="AE1435" s="9">
        <f t="shared" si="180"/>
        <v>125056.90359807294</v>
      </c>
      <c r="AF1435" s="9">
        <v>2186124.2993000001</v>
      </c>
      <c r="AG1435" s="9">
        <v>33508.915200000003</v>
      </c>
      <c r="AH1435" s="9">
        <v>205352.19469999999</v>
      </c>
      <c r="AI1435" s="9">
        <v>75876.200700000001</v>
      </c>
      <c r="AJ1435" s="9">
        <v>429175.96110000001</v>
      </c>
      <c r="AK1435" s="9">
        <v>14247.783917527169</v>
      </c>
      <c r="AL1435" s="9">
        <v>2790732.8834843999</v>
      </c>
      <c r="AM1435" s="9">
        <f t="shared" si="181"/>
        <v>414928.17718247283</v>
      </c>
      <c r="AN1435" s="9"/>
      <c r="AO1435" s="9"/>
      <c r="AP1435" s="9"/>
      <c r="AQ1435" s="9"/>
      <c r="AR1435" s="9"/>
      <c r="AS1435" s="9"/>
      <c r="AT1435" s="9"/>
      <c r="AU1435" s="9"/>
      <c r="AV1435" s="9">
        <f t="shared" si="177"/>
        <v>125056.90359807294</v>
      </c>
      <c r="AW1435" s="9"/>
      <c r="AX1435" s="9"/>
      <c r="AY1435" s="9"/>
      <c r="AZ1435" s="9"/>
      <c r="BA1435" s="20">
        <v>1430</v>
      </c>
      <c r="BB1435" s="20">
        <v>2017</v>
      </c>
      <c r="BC1435" s="20">
        <v>1961</v>
      </c>
      <c r="BD1435" s="21">
        <v>125.72</v>
      </c>
      <c r="BE1435" s="9">
        <f t="shared" si="182"/>
        <v>-18121.761907096021</v>
      </c>
      <c r="BF1435" s="9">
        <v>2213612.3158999998</v>
      </c>
      <c r="BG1435" s="9">
        <v>33412.713799999998</v>
      </c>
      <c r="BH1435" s="9">
        <v>191407.3265</v>
      </c>
      <c r="BI1435" s="9">
        <v>76664.742497300496</v>
      </c>
      <c r="BJ1435" s="9">
        <v>380607.27710000001</v>
      </c>
      <c r="BK1435" s="9">
        <v>48602.370751939663</v>
      </c>
      <c r="BL1435" s="9">
        <v>2865223.7669524564</v>
      </c>
      <c r="BM1435" s="9">
        <f t="shared" si="183"/>
        <v>332004.90634806035</v>
      </c>
      <c r="BN1435" s="9"/>
      <c r="BO1435" s="9"/>
      <c r="BP1435" s="9"/>
      <c r="BQ1435" s="9"/>
      <c r="BR1435" s="9"/>
      <c r="BS1435" s="9"/>
      <c r="BT1435" s="9"/>
      <c r="BU1435" s="9"/>
      <c r="BV1435" s="9">
        <f t="shared" si="178"/>
        <v>-18121.761907096021</v>
      </c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  <c r="CG1435" s="4"/>
      <c r="CH1435" s="4"/>
      <c r="CI1435" s="4"/>
      <c r="CJ1435" s="4"/>
      <c r="CK1435" s="4"/>
      <c r="CL1435" s="4"/>
      <c r="CM1435" s="4"/>
      <c r="CR1435" s="4"/>
      <c r="CS1435" s="4"/>
      <c r="CT1435" s="4"/>
      <c r="CU1435" s="4"/>
      <c r="CV1435" s="4"/>
      <c r="CW1435" s="4"/>
      <c r="CX1435" s="4"/>
      <c r="CY1435" s="4"/>
      <c r="CZ1435" s="4"/>
      <c r="DA1435" s="4"/>
      <c r="DB1435" s="4"/>
      <c r="DC1435" s="4"/>
      <c r="DD1435" s="4"/>
      <c r="DE1435" s="4"/>
      <c r="DF1435" s="4"/>
      <c r="DG1435" s="4"/>
      <c r="DH1435" s="4"/>
      <c r="DI1435" s="4"/>
      <c r="DJ1435" s="4"/>
      <c r="DK1435" s="4"/>
      <c r="DL1435" s="4"/>
      <c r="DM1435" s="4"/>
    </row>
    <row r="1436" spans="1:117">
      <c r="A1436" s="8">
        <v>1431</v>
      </c>
      <c r="B1436" s="20">
        <v>2015</v>
      </c>
      <c r="C1436" s="20">
        <v>1954</v>
      </c>
      <c r="D1436" s="21">
        <v>118.44</v>
      </c>
      <c r="E1436" s="9">
        <v>32817.745999999999</v>
      </c>
      <c r="F1436" s="9">
        <v>2048090.6402</v>
      </c>
      <c r="G1436" s="9">
        <v>77366.129400000005</v>
      </c>
      <c r="H1436" s="9">
        <v>380323.76530000003</v>
      </c>
      <c r="I1436" s="9">
        <v>73290.479900000006</v>
      </c>
      <c r="J1436" s="9">
        <v>30470.412199999999</v>
      </c>
      <c r="K1436" s="9">
        <v>8163.4029</v>
      </c>
      <c r="L1436" s="9">
        <v>2568560.2779999999</v>
      </c>
      <c r="M1436" s="9">
        <f t="shared" si="179"/>
        <v>22307.009299999998</v>
      </c>
      <c r="N1436" s="9"/>
      <c r="O1436" s="9"/>
      <c r="P1436" s="9"/>
      <c r="Q1436" s="9"/>
      <c r="R1436" s="9"/>
      <c r="S1436" s="9"/>
      <c r="T1436" s="9"/>
      <c r="U1436" s="9"/>
      <c r="V1436" s="9">
        <f t="shared" si="176"/>
        <v>301379.74600000004</v>
      </c>
      <c r="W1436" s="9"/>
      <c r="X1436" s="9"/>
      <c r="Y1436" s="9"/>
      <c r="Z1436" s="9"/>
      <c r="AA1436" s="8">
        <v>1431</v>
      </c>
      <c r="AB1436" s="20">
        <v>2016</v>
      </c>
      <c r="AC1436" s="20">
        <v>1966</v>
      </c>
      <c r="AD1436" s="21">
        <v>143.24</v>
      </c>
      <c r="AE1436" s="9">
        <f t="shared" si="180"/>
        <v>58557.651398073416</v>
      </c>
      <c r="AF1436" s="9">
        <v>2218173.3072000002</v>
      </c>
      <c r="AG1436" s="9">
        <v>33508.915200000003</v>
      </c>
      <c r="AH1436" s="9">
        <v>203979.90659999999</v>
      </c>
      <c r="AI1436" s="9">
        <v>81031.5625</v>
      </c>
      <c r="AJ1436" s="9">
        <v>319011.80330000003</v>
      </c>
      <c r="AK1436" s="9">
        <v>29762.56341752717</v>
      </c>
      <c r="AL1436" s="9">
        <v>2767385.2799843997</v>
      </c>
      <c r="AM1436" s="9">
        <f t="shared" si="181"/>
        <v>289249.23988247284</v>
      </c>
      <c r="AN1436" s="9"/>
      <c r="AO1436" s="9"/>
      <c r="AP1436" s="9"/>
      <c r="AQ1436" s="9"/>
      <c r="AR1436" s="9"/>
      <c r="AS1436" s="9"/>
      <c r="AT1436" s="9"/>
      <c r="AU1436" s="9"/>
      <c r="AV1436" s="9">
        <f t="shared" si="177"/>
        <v>58557.651398073416</v>
      </c>
      <c r="AW1436" s="9"/>
      <c r="AX1436" s="9"/>
      <c r="AY1436" s="9"/>
      <c r="AZ1436" s="9"/>
      <c r="BA1436" s="20">
        <v>1431</v>
      </c>
      <c r="BB1436" s="20">
        <v>2017</v>
      </c>
      <c r="BC1436" s="20">
        <v>1967</v>
      </c>
      <c r="BD1436" s="21">
        <v>128.53</v>
      </c>
      <c r="BE1436" s="9">
        <f t="shared" si="182"/>
        <v>114787.50822422327</v>
      </c>
      <c r="BF1436" s="9">
        <v>2253213.8341000001</v>
      </c>
      <c r="BG1436" s="9">
        <v>33412.713799999998</v>
      </c>
      <c r="BH1436" s="9">
        <v>190900.58490000002</v>
      </c>
      <c r="BI1436" s="9">
        <v>78568.450628619103</v>
      </c>
      <c r="BJ1436" s="9">
        <v>485867.45500000002</v>
      </c>
      <c r="BK1436" s="9">
        <v>55820.229751939667</v>
      </c>
      <c r="BL1436" s="9">
        <v>2871355.3004524563</v>
      </c>
      <c r="BM1436" s="9">
        <f t="shared" si="183"/>
        <v>430047.22524806036</v>
      </c>
      <c r="BN1436" s="9"/>
      <c r="BO1436" s="9"/>
      <c r="BP1436" s="9"/>
      <c r="BQ1436" s="9"/>
      <c r="BR1436" s="9"/>
      <c r="BS1436" s="9"/>
      <c r="BT1436" s="9"/>
      <c r="BU1436" s="9"/>
      <c r="BV1436" s="9">
        <f t="shared" si="178"/>
        <v>114787.50822422327</v>
      </c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R1436" s="4"/>
      <c r="CS1436" s="4"/>
      <c r="CT1436" s="4"/>
      <c r="CU1436" s="4"/>
      <c r="CV1436" s="4"/>
      <c r="CW1436" s="4"/>
      <c r="CX1436" s="4"/>
      <c r="CY1436" s="4"/>
      <c r="CZ1436" s="4"/>
      <c r="DA1436" s="4"/>
      <c r="DB1436" s="4"/>
      <c r="DC1436" s="4"/>
      <c r="DD1436" s="4"/>
      <c r="DE1436" s="4"/>
      <c r="DF1436" s="4"/>
      <c r="DG1436" s="4"/>
      <c r="DH1436" s="4"/>
      <c r="DI1436" s="4"/>
      <c r="DJ1436" s="4"/>
      <c r="DK1436" s="4"/>
      <c r="DL1436" s="4"/>
      <c r="DM1436" s="4"/>
    </row>
    <row r="1437" spans="1:117">
      <c r="A1437" s="8">
        <v>1432</v>
      </c>
      <c r="B1437" s="20">
        <v>2015</v>
      </c>
      <c r="C1437" s="20">
        <v>1963</v>
      </c>
      <c r="D1437" s="21">
        <v>95.05</v>
      </c>
      <c r="E1437" s="9">
        <v>56814.759299999998</v>
      </c>
      <c r="F1437" s="9">
        <v>2051469.3565</v>
      </c>
      <c r="G1437" s="9">
        <v>77366.129400000005</v>
      </c>
      <c r="H1437" s="9">
        <v>381027.83630000002</v>
      </c>
      <c r="I1437" s="9">
        <v>70646.331999999995</v>
      </c>
      <c r="J1437" s="9">
        <v>53231.163200000003</v>
      </c>
      <c r="K1437" s="9">
        <v>2762.8033999999998</v>
      </c>
      <c r="L1437" s="9">
        <v>2574163.2546999999</v>
      </c>
      <c r="M1437" s="9">
        <f t="shared" si="179"/>
        <v>50468.359800000006</v>
      </c>
      <c r="N1437" s="9"/>
      <c r="O1437" s="9"/>
      <c r="P1437" s="9"/>
      <c r="Q1437" s="9"/>
      <c r="R1437" s="9"/>
      <c r="S1437" s="9"/>
      <c r="T1437" s="9"/>
      <c r="U1437" s="9"/>
      <c r="V1437" s="9">
        <f t="shared" si="176"/>
        <v>325376.75930000003</v>
      </c>
      <c r="W1437" s="9"/>
      <c r="X1437" s="9"/>
      <c r="Y1437" s="9"/>
      <c r="Z1437" s="9"/>
      <c r="AA1437" s="8">
        <v>1432</v>
      </c>
      <c r="AB1437" s="20">
        <v>2016</v>
      </c>
      <c r="AC1437" s="20">
        <v>1955</v>
      </c>
      <c r="AD1437" s="21">
        <v>178.01</v>
      </c>
      <c r="AE1437" s="9">
        <f t="shared" si="180"/>
        <v>86834.049998073839</v>
      </c>
      <c r="AF1437" s="9">
        <v>2206381.4215000002</v>
      </c>
      <c r="AG1437" s="9">
        <v>33508.915200000003</v>
      </c>
      <c r="AH1437" s="9">
        <v>200753.18879999997</v>
      </c>
      <c r="AI1437" s="9">
        <v>93153.5772</v>
      </c>
      <c r="AJ1437" s="9">
        <v>371641.2562</v>
      </c>
      <c r="AK1437" s="9">
        <v>38044.669217527175</v>
      </c>
      <c r="AL1437" s="9">
        <v>2780559.6396843996</v>
      </c>
      <c r="AM1437" s="9">
        <f t="shared" si="181"/>
        <v>333596.5869824728</v>
      </c>
      <c r="AN1437" s="9"/>
      <c r="AO1437" s="9"/>
      <c r="AP1437" s="9"/>
      <c r="AQ1437" s="9"/>
      <c r="AR1437" s="9"/>
      <c r="AS1437" s="9"/>
      <c r="AT1437" s="9"/>
      <c r="AU1437" s="9"/>
      <c r="AV1437" s="9">
        <f t="shared" si="177"/>
        <v>86834.049998073839</v>
      </c>
      <c r="AW1437" s="9"/>
      <c r="AX1437" s="9"/>
      <c r="AY1437" s="9"/>
      <c r="AZ1437" s="9"/>
      <c r="BA1437" s="20">
        <v>1432</v>
      </c>
      <c r="BB1437" s="20">
        <v>2017</v>
      </c>
      <c r="BC1437" s="20">
        <v>1956</v>
      </c>
      <c r="BD1437" s="21">
        <v>141.34</v>
      </c>
      <c r="BE1437" s="9">
        <f t="shared" si="182"/>
        <v>127615.33645857405</v>
      </c>
      <c r="BF1437" s="9">
        <v>2226718.3936000001</v>
      </c>
      <c r="BG1437" s="9">
        <v>33412.713799999998</v>
      </c>
      <c r="BH1437" s="9">
        <v>192229.44130000001</v>
      </c>
      <c r="BI1437" s="9">
        <v>73576.251462970497</v>
      </c>
      <c r="BJ1437" s="9">
        <v>535105.45979999995</v>
      </c>
      <c r="BK1437" s="9">
        <v>41767.694551939661</v>
      </c>
      <c r="BL1437" s="9">
        <v>2891659.2289524567</v>
      </c>
      <c r="BM1437" s="9">
        <f t="shared" si="183"/>
        <v>493337.76524806028</v>
      </c>
      <c r="BN1437" s="9"/>
      <c r="BO1437" s="9"/>
      <c r="BP1437" s="9"/>
      <c r="BQ1437" s="9"/>
      <c r="BR1437" s="9"/>
      <c r="BS1437" s="9"/>
      <c r="BT1437" s="9"/>
      <c r="BU1437" s="9"/>
      <c r="BV1437" s="9">
        <f t="shared" si="178"/>
        <v>127615.33645857405</v>
      </c>
      <c r="BW1437" s="4"/>
      <c r="BX1437" s="4"/>
      <c r="BY1437" s="4"/>
      <c r="BZ1437" s="4"/>
      <c r="CA1437" s="4"/>
      <c r="CB1437" s="4"/>
      <c r="CC1437" s="4"/>
      <c r="CD1437" s="4"/>
      <c r="CE1437" s="4"/>
      <c r="CF1437" s="4"/>
      <c r="CG1437" s="4"/>
      <c r="CH1437" s="4"/>
      <c r="CI1437" s="4"/>
      <c r="CJ1437" s="4"/>
      <c r="CK1437" s="4"/>
      <c r="CL1437" s="4"/>
      <c r="CM1437" s="4"/>
      <c r="CR1437" s="4"/>
      <c r="CS1437" s="4"/>
      <c r="CT1437" s="4"/>
      <c r="CU1437" s="4"/>
      <c r="CV1437" s="4"/>
      <c r="CW1437" s="4"/>
      <c r="CX1437" s="4"/>
      <c r="CY1437" s="4"/>
      <c r="CZ1437" s="4"/>
      <c r="DA1437" s="4"/>
      <c r="DB1437" s="4"/>
      <c r="DC1437" s="4"/>
      <c r="DD1437" s="4"/>
      <c r="DE1437" s="4"/>
      <c r="DF1437" s="4"/>
      <c r="DG1437" s="4"/>
      <c r="DH1437" s="4"/>
      <c r="DI1437" s="4"/>
      <c r="DJ1437" s="4"/>
      <c r="DK1437" s="4"/>
      <c r="DL1437" s="4"/>
      <c r="DM1437" s="4"/>
    </row>
    <row r="1438" spans="1:117">
      <c r="A1438" s="8">
        <v>1433</v>
      </c>
      <c r="B1438" s="20">
        <v>2015</v>
      </c>
      <c r="C1438" s="20">
        <v>1990</v>
      </c>
      <c r="D1438" s="21">
        <v>103.3</v>
      </c>
      <c r="E1438" s="9">
        <v>112537.4909</v>
      </c>
      <c r="F1438" s="9">
        <v>2046033.0352</v>
      </c>
      <c r="G1438" s="9">
        <v>77366.129400000005</v>
      </c>
      <c r="H1438" s="9">
        <v>380272.25300000003</v>
      </c>
      <c r="I1438" s="9">
        <v>73483.934999999998</v>
      </c>
      <c r="J1438" s="9">
        <v>117158.51760000001</v>
      </c>
      <c r="K1438" s="9">
        <v>0</v>
      </c>
      <c r="L1438" s="9">
        <v>2581776.3793000001</v>
      </c>
      <c r="M1438" s="9">
        <f t="shared" si="179"/>
        <v>117158.51760000001</v>
      </c>
      <c r="N1438" s="9"/>
      <c r="O1438" s="9"/>
      <c r="P1438" s="9"/>
      <c r="Q1438" s="9"/>
      <c r="R1438" s="9"/>
      <c r="S1438" s="9"/>
      <c r="T1438" s="9"/>
      <c r="U1438" s="9"/>
      <c r="V1438" s="9">
        <f t="shared" si="176"/>
        <v>381099.49090000003</v>
      </c>
      <c r="W1438" s="9"/>
      <c r="X1438" s="9"/>
      <c r="Y1438" s="9"/>
      <c r="Z1438" s="9"/>
      <c r="AA1438" s="8">
        <v>1433</v>
      </c>
      <c r="AB1438" s="20">
        <v>2016</v>
      </c>
      <c r="AC1438" s="20">
        <v>2008</v>
      </c>
      <c r="AD1438" s="21">
        <v>117.14</v>
      </c>
      <c r="AE1438" s="9">
        <f t="shared" si="180"/>
        <v>-10735.069301926997</v>
      </c>
      <c r="AF1438" s="9">
        <v>2188536.7645</v>
      </c>
      <c r="AG1438" s="9">
        <v>33508.915200000003</v>
      </c>
      <c r="AH1438" s="9">
        <v>199731.22259999998</v>
      </c>
      <c r="AI1438" s="9">
        <v>96992.862500000003</v>
      </c>
      <c r="AJ1438" s="9">
        <v>292896.52590000001</v>
      </c>
      <c r="AK1438" s="9">
        <v>44823.981117527175</v>
      </c>
      <c r="AL1438" s="9">
        <v>2777577.3788843998</v>
      </c>
      <c r="AM1438" s="9">
        <f t="shared" si="181"/>
        <v>248072.54478247283</v>
      </c>
      <c r="AN1438" s="9"/>
      <c r="AO1438" s="9"/>
      <c r="AP1438" s="9"/>
      <c r="AQ1438" s="9"/>
      <c r="AR1438" s="9"/>
      <c r="AS1438" s="9"/>
      <c r="AT1438" s="9"/>
      <c r="AU1438" s="9"/>
      <c r="AV1438" s="9">
        <f t="shared" si="177"/>
        <v>-10735.069301926997</v>
      </c>
      <c r="AW1438" s="9"/>
      <c r="AX1438" s="9"/>
      <c r="AY1438" s="9"/>
      <c r="AZ1438" s="9"/>
      <c r="BA1438" s="20">
        <v>1433</v>
      </c>
      <c r="BB1438" s="20">
        <v>2017</v>
      </c>
      <c r="BC1438" s="20">
        <v>1929</v>
      </c>
      <c r="BD1438" s="21">
        <v>92.94</v>
      </c>
      <c r="BE1438" s="9">
        <f t="shared" si="182"/>
        <v>-293155.55489038024</v>
      </c>
      <c r="BF1438" s="9">
        <v>2180101.6430000002</v>
      </c>
      <c r="BG1438" s="9">
        <v>33412.713799999998</v>
      </c>
      <c r="BH1438" s="9">
        <v>180238.6692</v>
      </c>
      <c r="BI1438" s="9">
        <v>118622.74441401599</v>
      </c>
      <c r="BJ1438" s="9">
        <v>118415.8918</v>
      </c>
      <c r="BK1438" s="9">
        <v>85920.507851939663</v>
      </c>
      <c r="BL1438" s="9">
        <v>2838026.7092524567</v>
      </c>
      <c r="BM1438" s="9">
        <f t="shared" si="183"/>
        <v>32495.383948060335</v>
      </c>
      <c r="BN1438" s="9"/>
      <c r="BO1438" s="9"/>
      <c r="BP1438" s="9"/>
      <c r="BQ1438" s="9"/>
      <c r="BR1438" s="9"/>
      <c r="BS1438" s="9"/>
      <c r="BT1438" s="9"/>
      <c r="BU1438" s="9"/>
      <c r="BV1438" s="9">
        <f t="shared" si="178"/>
        <v>-293155.55489038024</v>
      </c>
      <c r="BW1438" s="4"/>
      <c r="BX1438" s="4"/>
      <c r="BY1438" s="4"/>
      <c r="BZ1438" s="4"/>
      <c r="CA1438" s="4"/>
      <c r="CB1438" s="4"/>
      <c r="CC1438" s="4"/>
      <c r="CD1438" s="4"/>
      <c r="CE1438" s="4"/>
      <c r="CF1438" s="4"/>
      <c r="CG1438" s="4"/>
      <c r="CH1438" s="4"/>
      <c r="CI1438" s="4"/>
      <c r="CJ1438" s="4"/>
      <c r="CK1438" s="4"/>
      <c r="CL1438" s="4"/>
      <c r="CM1438" s="4"/>
      <c r="CR1438" s="4"/>
      <c r="CS1438" s="4"/>
      <c r="CT1438" s="4"/>
      <c r="CU1438" s="4"/>
      <c r="CV1438" s="4"/>
      <c r="CW1438" s="4"/>
      <c r="CX1438" s="4"/>
      <c r="CY1438" s="4"/>
      <c r="CZ1438" s="4"/>
      <c r="DA1438" s="4"/>
      <c r="DB1438" s="4"/>
      <c r="DC1438" s="4"/>
      <c r="DD1438" s="4"/>
      <c r="DE1438" s="4"/>
      <c r="DF1438" s="4"/>
      <c r="DG1438" s="4"/>
      <c r="DH1438" s="4"/>
      <c r="DI1438" s="4"/>
      <c r="DJ1438" s="4"/>
      <c r="DK1438" s="4"/>
      <c r="DL1438" s="4"/>
      <c r="DM1438" s="4"/>
    </row>
    <row r="1439" spans="1:117">
      <c r="A1439" s="8">
        <v>1434</v>
      </c>
      <c r="B1439" s="20">
        <v>2015</v>
      </c>
      <c r="C1439" s="20">
        <v>1964</v>
      </c>
      <c r="D1439" s="21">
        <v>106.98</v>
      </c>
      <c r="E1439" s="9">
        <v>109658.32640000001</v>
      </c>
      <c r="F1439" s="9">
        <v>2040000.287</v>
      </c>
      <c r="G1439" s="9">
        <v>77366.129400000005</v>
      </c>
      <c r="H1439" s="9">
        <v>380582.11670000001</v>
      </c>
      <c r="I1439" s="9">
        <v>72320.238100000002</v>
      </c>
      <c r="J1439" s="9">
        <v>119230.2944</v>
      </c>
      <c r="K1439" s="9">
        <v>3050.4119000000001</v>
      </c>
      <c r="L1439" s="9">
        <v>2576790.3273</v>
      </c>
      <c r="M1439" s="9">
        <f t="shared" si="179"/>
        <v>116179.88249999999</v>
      </c>
      <c r="N1439" s="9"/>
      <c r="O1439" s="9"/>
      <c r="P1439" s="9"/>
      <c r="Q1439" s="9"/>
      <c r="R1439" s="9"/>
      <c r="S1439" s="9"/>
      <c r="T1439" s="9"/>
      <c r="U1439" s="9"/>
      <c r="V1439" s="9">
        <f t="shared" si="176"/>
        <v>378220.32640000002</v>
      </c>
      <c r="W1439" s="9"/>
      <c r="X1439" s="9"/>
      <c r="Y1439" s="9"/>
      <c r="Z1439" s="9"/>
      <c r="AA1439" s="8">
        <v>1434</v>
      </c>
      <c r="AB1439" s="20">
        <v>2016</v>
      </c>
      <c r="AC1439" s="20">
        <v>1950</v>
      </c>
      <c r="AD1439" s="21">
        <v>163.12</v>
      </c>
      <c r="AE1439" s="9">
        <f t="shared" si="180"/>
        <v>17550.704698073212</v>
      </c>
      <c r="AF1439" s="9">
        <v>2160424.4018999999</v>
      </c>
      <c r="AG1439" s="9">
        <v>33508.915200000003</v>
      </c>
      <c r="AH1439" s="9">
        <v>203664.61469999998</v>
      </c>
      <c r="AI1439" s="9">
        <v>82216.039399999994</v>
      </c>
      <c r="AJ1439" s="9">
        <v>361462.57660000003</v>
      </c>
      <c r="AK1439" s="9">
        <v>20503.607217527169</v>
      </c>
      <c r="AL1439" s="9">
        <v>2803222.2358843996</v>
      </c>
      <c r="AM1439" s="9">
        <f t="shared" si="181"/>
        <v>340958.96938247286</v>
      </c>
      <c r="AN1439" s="9"/>
      <c r="AO1439" s="9"/>
      <c r="AP1439" s="9"/>
      <c r="AQ1439" s="9"/>
      <c r="AR1439" s="9"/>
      <c r="AS1439" s="9"/>
      <c r="AT1439" s="9"/>
      <c r="AU1439" s="9"/>
      <c r="AV1439" s="9">
        <f t="shared" si="177"/>
        <v>17550.704698073212</v>
      </c>
      <c r="AW1439" s="9"/>
      <c r="AX1439" s="9"/>
      <c r="AY1439" s="9"/>
      <c r="AZ1439" s="9"/>
      <c r="BA1439" s="20">
        <v>1434</v>
      </c>
      <c r="BB1439" s="20">
        <v>2017</v>
      </c>
      <c r="BC1439" s="20">
        <v>1951</v>
      </c>
      <c r="BD1439" s="21">
        <v>145.72999999999999</v>
      </c>
      <c r="BE1439" s="9">
        <f t="shared" si="182"/>
        <v>238088.56648300448</v>
      </c>
      <c r="BF1439" s="9">
        <v>2197106.196</v>
      </c>
      <c r="BG1439" s="9">
        <v>33412.713799999998</v>
      </c>
      <c r="BH1439" s="9">
        <v>192510.06760000001</v>
      </c>
      <c r="BI1439" s="9">
        <v>72522.005087399797</v>
      </c>
      <c r="BJ1439" s="9">
        <v>678970.19810000004</v>
      </c>
      <c r="BK1439" s="9">
        <v>42078.591851939666</v>
      </c>
      <c r="BL1439" s="9">
        <v>2894354.0222524563</v>
      </c>
      <c r="BM1439" s="9">
        <f t="shared" si="183"/>
        <v>636891.60624806036</v>
      </c>
      <c r="BN1439" s="9"/>
      <c r="BO1439" s="9"/>
      <c r="BP1439" s="9"/>
      <c r="BQ1439" s="9"/>
      <c r="BR1439" s="9"/>
      <c r="BS1439" s="9"/>
      <c r="BT1439" s="9"/>
      <c r="BU1439" s="9"/>
      <c r="BV1439" s="9">
        <f t="shared" si="178"/>
        <v>238088.56648300448</v>
      </c>
      <c r="BW1439" s="4"/>
      <c r="BX1439" s="4"/>
      <c r="BY1439" s="4"/>
      <c r="BZ1439" s="4"/>
      <c r="CA1439" s="4"/>
      <c r="CB1439" s="4"/>
      <c r="CC1439" s="4"/>
      <c r="CD1439" s="4"/>
      <c r="CE1439" s="4"/>
      <c r="CF1439" s="4"/>
      <c r="CG1439" s="4"/>
      <c r="CH1439" s="4"/>
      <c r="CI1439" s="4"/>
      <c r="CJ1439" s="4"/>
      <c r="CK1439" s="4"/>
      <c r="CL1439" s="4"/>
      <c r="CM1439" s="4"/>
      <c r="CR1439" s="4"/>
      <c r="CS1439" s="4"/>
      <c r="CT1439" s="4"/>
      <c r="CU1439" s="4"/>
      <c r="CV1439" s="4"/>
      <c r="CW1439" s="4"/>
      <c r="CX1439" s="4"/>
      <c r="CY1439" s="4"/>
      <c r="CZ1439" s="4"/>
      <c r="DA1439" s="4"/>
      <c r="DB1439" s="4"/>
      <c r="DC1439" s="4"/>
      <c r="DD1439" s="4"/>
      <c r="DE1439" s="4"/>
      <c r="DF1439" s="4"/>
      <c r="DG1439" s="4"/>
      <c r="DH1439" s="4"/>
      <c r="DI1439" s="4"/>
      <c r="DJ1439" s="4"/>
      <c r="DK1439" s="4"/>
      <c r="DL1439" s="4"/>
      <c r="DM1439" s="4"/>
    </row>
    <row r="1440" spans="1:117">
      <c r="A1440" s="8">
        <v>1435</v>
      </c>
      <c r="B1440" s="20">
        <v>2015</v>
      </c>
      <c r="C1440" s="20">
        <v>1977</v>
      </c>
      <c r="D1440" s="21">
        <v>53.48</v>
      </c>
      <c r="E1440" s="9">
        <v>29347.710299999999</v>
      </c>
      <c r="F1440" s="9">
        <v>2031648.5955000001</v>
      </c>
      <c r="G1440" s="9">
        <v>77366.129400000005</v>
      </c>
      <c r="H1440" s="9">
        <v>380366.2562</v>
      </c>
      <c r="I1440" s="9">
        <v>73130.904899999994</v>
      </c>
      <c r="J1440" s="9">
        <v>45776.141799999998</v>
      </c>
      <c r="K1440" s="9">
        <v>5606.8455000000004</v>
      </c>
      <c r="L1440" s="9">
        <v>2573333.4718999998</v>
      </c>
      <c r="M1440" s="9">
        <f t="shared" si="179"/>
        <v>40169.296299999995</v>
      </c>
      <c r="N1440" s="9"/>
      <c r="O1440" s="9"/>
      <c r="P1440" s="9"/>
      <c r="Q1440" s="9"/>
      <c r="R1440" s="9"/>
      <c r="S1440" s="9"/>
      <c r="T1440" s="9"/>
      <c r="U1440" s="9"/>
      <c r="V1440" s="9">
        <f t="shared" si="176"/>
        <v>297909.71030000004</v>
      </c>
      <c r="W1440" s="9"/>
      <c r="X1440" s="9"/>
      <c r="Y1440" s="9"/>
      <c r="Z1440" s="9"/>
      <c r="AA1440" s="8">
        <v>1435</v>
      </c>
      <c r="AB1440" s="20">
        <v>2016</v>
      </c>
      <c r="AC1440" s="20">
        <v>1939</v>
      </c>
      <c r="AD1440" s="21">
        <v>108.27</v>
      </c>
      <c r="AE1440" s="9">
        <f t="shared" si="180"/>
        <v>-74755.58270192612</v>
      </c>
      <c r="AF1440" s="9">
        <v>2149856.4881000002</v>
      </c>
      <c r="AG1440" s="9">
        <v>33508.915200000003</v>
      </c>
      <c r="AH1440" s="9">
        <v>197852.5478</v>
      </c>
      <c r="AI1440" s="9">
        <v>104050.59910000001</v>
      </c>
      <c r="AJ1440" s="9">
        <v>250336.18790000002</v>
      </c>
      <c r="AK1440" s="9">
        <v>44650.232417527164</v>
      </c>
      <c r="AL1440" s="9">
        <v>2765710.0883843997</v>
      </c>
      <c r="AM1440" s="9">
        <f t="shared" si="181"/>
        <v>205685.95548247284</v>
      </c>
      <c r="AN1440" s="9"/>
      <c r="AO1440" s="9"/>
      <c r="AP1440" s="9"/>
      <c r="AQ1440" s="9"/>
      <c r="AR1440" s="9"/>
      <c r="AS1440" s="9"/>
      <c r="AT1440" s="9"/>
      <c r="AU1440" s="9"/>
      <c r="AV1440" s="9">
        <f t="shared" si="177"/>
        <v>-74755.58270192612</v>
      </c>
      <c r="AW1440" s="9"/>
      <c r="AX1440" s="9"/>
      <c r="AY1440" s="9"/>
      <c r="AZ1440" s="9"/>
      <c r="BA1440" s="20">
        <v>1435</v>
      </c>
      <c r="BB1440" s="20">
        <v>2017</v>
      </c>
      <c r="BC1440" s="20">
        <v>1940</v>
      </c>
      <c r="BD1440" s="21">
        <v>98.3</v>
      </c>
      <c r="BE1440" s="9">
        <f t="shared" si="182"/>
        <v>-173128.63845578395</v>
      </c>
      <c r="BF1440" s="9">
        <v>2186043.6378000001</v>
      </c>
      <c r="BG1440" s="9">
        <v>33412.713799999998</v>
      </c>
      <c r="BH1440" s="9">
        <v>185606.85980000001</v>
      </c>
      <c r="BI1440" s="9">
        <v>98455.722748611894</v>
      </c>
      <c r="BJ1440" s="9">
        <v>256493.11249999999</v>
      </c>
      <c r="BK1440" s="9">
        <v>80476.861451939665</v>
      </c>
      <c r="BL1440" s="9">
        <v>2852663.8236524565</v>
      </c>
      <c r="BM1440" s="9">
        <f t="shared" si="183"/>
        <v>176016.25104806031</v>
      </c>
      <c r="BN1440" s="9"/>
      <c r="BO1440" s="9"/>
      <c r="BP1440" s="9"/>
      <c r="BQ1440" s="9"/>
      <c r="BR1440" s="9"/>
      <c r="BS1440" s="9"/>
      <c r="BT1440" s="9"/>
      <c r="BU1440" s="9"/>
      <c r="BV1440" s="9">
        <f t="shared" si="178"/>
        <v>-173128.63845578395</v>
      </c>
      <c r="BW1440" s="4"/>
      <c r="BX1440" s="4"/>
      <c r="BY1440" s="4"/>
      <c r="BZ1440" s="4"/>
      <c r="CA1440" s="4"/>
      <c r="CB1440" s="4"/>
      <c r="CC1440" s="4"/>
      <c r="CD1440" s="4"/>
      <c r="CE1440" s="4"/>
      <c r="CF1440" s="4"/>
      <c r="CG1440" s="4"/>
      <c r="CH1440" s="4"/>
      <c r="CI1440" s="4"/>
      <c r="CJ1440" s="4"/>
      <c r="CK1440" s="4"/>
      <c r="CL1440" s="4"/>
      <c r="CM1440" s="4"/>
      <c r="CR1440" s="4"/>
      <c r="CS1440" s="4"/>
      <c r="CT1440" s="4"/>
      <c r="CU1440" s="4"/>
      <c r="CV1440" s="4"/>
      <c r="CW1440" s="4"/>
      <c r="CX1440" s="4"/>
      <c r="CY1440" s="4"/>
      <c r="CZ1440" s="4"/>
      <c r="DA1440" s="4"/>
      <c r="DB1440" s="4"/>
      <c r="DC1440" s="4"/>
      <c r="DD1440" s="4"/>
      <c r="DE1440" s="4"/>
      <c r="DF1440" s="4"/>
      <c r="DG1440" s="4"/>
      <c r="DH1440" s="4"/>
      <c r="DI1440" s="4"/>
      <c r="DJ1440" s="4"/>
      <c r="DK1440" s="4"/>
      <c r="DL1440" s="4"/>
      <c r="DM1440" s="4"/>
    </row>
    <row r="1441" spans="1:117">
      <c r="A1441" s="8">
        <v>1436</v>
      </c>
      <c r="B1441" s="20">
        <v>2015</v>
      </c>
      <c r="C1441" s="20">
        <v>1997</v>
      </c>
      <c r="D1441" s="21">
        <v>158.16</v>
      </c>
      <c r="E1441" s="9">
        <v>101420.4399</v>
      </c>
      <c r="F1441" s="9">
        <v>2033124.3456999999</v>
      </c>
      <c r="G1441" s="9">
        <v>77366.129400000005</v>
      </c>
      <c r="H1441" s="9">
        <v>380919.34879999998</v>
      </c>
      <c r="I1441" s="9">
        <v>71053.758300000001</v>
      </c>
      <c r="J1441" s="9">
        <v>120228.3224</v>
      </c>
      <c r="K1441" s="9">
        <v>0</v>
      </c>
      <c r="L1441" s="9">
        <v>2581271.4646999999</v>
      </c>
      <c r="M1441" s="9">
        <f t="shared" si="179"/>
        <v>120228.3224</v>
      </c>
      <c r="N1441" s="9"/>
      <c r="O1441" s="9"/>
      <c r="P1441" s="9"/>
      <c r="Q1441" s="9"/>
      <c r="R1441" s="9"/>
      <c r="S1441" s="9"/>
      <c r="T1441" s="9"/>
      <c r="U1441" s="9"/>
      <c r="V1441" s="9">
        <f t="shared" si="176"/>
        <v>369982.4399</v>
      </c>
      <c r="W1441" s="9"/>
      <c r="X1441" s="9"/>
      <c r="Y1441" s="9"/>
      <c r="Z1441" s="9"/>
      <c r="AA1441" s="8">
        <v>1436</v>
      </c>
      <c r="AB1441" s="20">
        <v>2016</v>
      </c>
      <c r="AC1441" s="20">
        <v>1970</v>
      </c>
      <c r="AD1441" s="21">
        <v>167.75</v>
      </c>
      <c r="AE1441" s="9">
        <f t="shared" si="180"/>
        <v>63550.116298073437</v>
      </c>
      <c r="AF1441" s="9">
        <v>2146609.1151000001</v>
      </c>
      <c r="AG1441" s="9">
        <v>33508.915200000003</v>
      </c>
      <c r="AH1441" s="9">
        <v>202576.1471</v>
      </c>
      <c r="AI1441" s="9">
        <v>86305.154500000004</v>
      </c>
      <c r="AJ1441" s="9">
        <v>393407.14650000003</v>
      </c>
      <c r="AK1441" s="9">
        <v>25298.978517527172</v>
      </c>
      <c r="AL1441" s="9">
        <v>2773557.3835843997</v>
      </c>
      <c r="AM1441" s="9">
        <f t="shared" si="181"/>
        <v>368108.16798247286</v>
      </c>
      <c r="AN1441" s="9"/>
      <c r="AO1441" s="9"/>
      <c r="AP1441" s="9"/>
      <c r="AQ1441" s="9"/>
      <c r="AR1441" s="9"/>
      <c r="AS1441" s="9"/>
      <c r="AT1441" s="9"/>
      <c r="AU1441" s="9"/>
      <c r="AV1441" s="9">
        <f t="shared" si="177"/>
        <v>63550.116298073437</v>
      </c>
      <c r="AW1441" s="9"/>
      <c r="AX1441" s="9"/>
      <c r="AY1441" s="9"/>
      <c r="AZ1441" s="9"/>
      <c r="BA1441" s="20">
        <v>1436</v>
      </c>
      <c r="BB1441" s="20">
        <v>2017</v>
      </c>
      <c r="BC1441" s="20">
        <v>1971</v>
      </c>
      <c r="BD1441" s="21">
        <v>184.31</v>
      </c>
      <c r="BE1441" s="9">
        <f t="shared" si="182"/>
        <v>223499.05923659913</v>
      </c>
      <c r="BF1441" s="9">
        <v>2209955.8328</v>
      </c>
      <c r="BG1441" s="9">
        <v>33412.713799999998</v>
      </c>
      <c r="BH1441" s="9">
        <v>191078.41150000002</v>
      </c>
      <c r="BI1441" s="9">
        <v>77900.398140995094</v>
      </c>
      <c r="BJ1441" s="9">
        <v>649138.26850000001</v>
      </c>
      <c r="BK1441" s="9">
        <v>43285.155851939664</v>
      </c>
      <c r="BL1441" s="9">
        <v>2894701.4096524566</v>
      </c>
      <c r="BM1441" s="9">
        <f t="shared" si="183"/>
        <v>605853.11264806031</v>
      </c>
      <c r="BN1441" s="9"/>
      <c r="BO1441" s="9"/>
      <c r="BP1441" s="9"/>
      <c r="BQ1441" s="9"/>
      <c r="BR1441" s="9"/>
      <c r="BS1441" s="9"/>
      <c r="BT1441" s="9"/>
      <c r="BU1441" s="9"/>
      <c r="BV1441" s="9">
        <f t="shared" si="178"/>
        <v>223499.05923659913</v>
      </c>
      <c r="BW1441" s="4"/>
      <c r="BX1441" s="4"/>
      <c r="BY1441" s="4"/>
      <c r="BZ1441" s="4"/>
      <c r="CA1441" s="4"/>
      <c r="CB1441" s="4"/>
      <c r="CC1441" s="4"/>
      <c r="CD1441" s="4"/>
      <c r="CE1441" s="4"/>
      <c r="CF1441" s="4"/>
      <c r="CG1441" s="4"/>
      <c r="CH1441" s="4"/>
      <c r="CI1441" s="4"/>
      <c r="CJ1441" s="4"/>
      <c r="CK1441" s="4"/>
      <c r="CL1441" s="4"/>
      <c r="CM1441" s="4"/>
      <c r="CR1441" s="4"/>
      <c r="CS1441" s="4"/>
      <c r="CT1441" s="4"/>
      <c r="CU1441" s="4"/>
      <c r="CV1441" s="4"/>
      <c r="CW1441" s="4"/>
      <c r="CX1441" s="4"/>
      <c r="CY1441" s="4"/>
      <c r="CZ1441" s="4"/>
      <c r="DA1441" s="4"/>
      <c r="DB1441" s="4"/>
      <c r="DC1441" s="4"/>
      <c r="DD1441" s="4"/>
      <c r="DE1441" s="4"/>
      <c r="DF1441" s="4"/>
      <c r="DG1441" s="4"/>
      <c r="DH1441" s="4"/>
      <c r="DI1441" s="4"/>
      <c r="DJ1441" s="4"/>
      <c r="DK1441" s="4"/>
      <c r="DL1441" s="4"/>
      <c r="DM1441" s="4"/>
    </row>
    <row r="1442" spans="1:117">
      <c r="A1442" s="8">
        <v>1437</v>
      </c>
      <c r="B1442" s="20">
        <v>2015</v>
      </c>
      <c r="C1442" s="20">
        <v>1995</v>
      </c>
      <c r="D1442" s="21">
        <v>104.51</v>
      </c>
      <c r="E1442" s="9">
        <v>75593.997300000003</v>
      </c>
      <c r="F1442" s="9">
        <v>2047813.8023999999</v>
      </c>
      <c r="G1442" s="9">
        <v>77366.129400000005</v>
      </c>
      <c r="H1442" s="9">
        <v>381139.66190000001</v>
      </c>
      <c r="I1442" s="9">
        <v>70226.369600000005</v>
      </c>
      <c r="J1442" s="9">
        <v>74074.7592</v>
      </c>
      <c r="K1442" s="9">
        <v>2078.6615999999999</v>
      </c>
      <c r="L1442" s="9">
        <v>2572948.0636999998</v>
      </c>
      <c r="M1442" s="9">
        <f t="shared" si="179"/>
        <v>71996.097599999994</v>
      </c>
      <c r="N1442" s="9"/>
      <c r="O1442" s="9"/>
      <c r="P1442" s="9"/>
      <c r="Q1442" s="9"/>
      <c r="R1442" s="9"/>
      <c r="S1442" s="9"/>
      <c r="T1442" s="9"/>
      <c r="U1442" s="9"/>
      <c r="V1442" s="9">
        <f t="shared" si="176"/>
        <v>344155.99730000005</v>
      </c>
      <c r="W1442" s="9"/>
      <c r="X1442" s="9"/>
      <c r="Y1442" s="9"/>
      <c r="Z1442" s="9"/>
      <c r="AA1442" s="8">
        <v>1437</v>
      </c>
      <c r="AB1442" s="20">
        <v>2016</v>
      </c>
      <c r="AC1442" s="20">
        <v>1938</v>
      </c>
      <c r="AD1442" s="21">
        <v>106.66</v>
      </c>
      <c r="AE1442" s="9">
        <f t="shared" si="180"/>
        <v>15513.343898073304</v>
      </c>
      <c r="AF1442" s="9">
        <v>2164127.5392</v>
      </c>
      <c r="AG1442" s="9">
        <v>33508.915200000003</v>
      </c>
      <c r="AH1442" s="9">
        <v>203896.2629</v>
      </c>
      <c r="AI1442" s="9">
        <v>81345.791899999997</v>
      </c>
      <c r="AJ1442" s="9">
        <v>342423.8786</v>
      </c>
      <c r="AK1442" s="9">
        <v>27453.780217527172</v>
      </c>
      <c r="AL1442" s="9">
        <v>2782335.2636843999</v>
      </c>
      <c r="AM1442" s="9">
        <f t="shared" si="181"/>
        <v>314970.09838247282</v>
      </c>
      <c r="AN1442" s="9"/>
      <c r="AO1442" s="9"/>
      <c r="AP1442" s="9"/>
      <c r="AQ1442" s="9"/>
      <c r="AR1442" s="9"/>
      <c r="AS1442" s="9"/>
      <c r="AT1442" s="9"/>
      <c r="AU1442" s="9"/>
      <c r="AV1442" s="9">
        <f t="shared" si="177"/>
        <v>15513.343898073304</v>
      </c>
      <c r="AW1442" s="9"/>
      <c r="AX1442" s="9"/>
      <c r="AY1442" s="9"/>
      <c r="AZ1442" s="9"/>
      <c r="BA1442" s="20">
        <v>1437</v>
      </c>
      <c r="BB1442" s="20">
        <v>2017</v>
      </c>
      <c r="BC1442" s="20">
        <v>1939</v>
      </c>
      <c r="BD1442" s="21">
        <v>108.27</v>
      </c>
      <c r="BE1442" s="9">
        <f t="shared" si="182"/>
        <v>-192072.6308076242</v>
      </c>
      <c r="BF1442" s="9">
        <v>2195544.0780000002</v>
      </c>
      <c r="BG1442" s="9">
        <v>33412.713799999998</v>
      </c>
      <c r="BH1442" s="9">
        <v>185830.981</v>
      </c>
      <c r="BI1442" s="9">
        <v>97613.752296771694</v>
      </c>
      <c r="BJ1442" s="9">
        <v>216438.15709999998</v>
      </c>
      <c r="BK1442" s="9">
        <v>75914.252251939673</v>
      </c>
      <c r="BL1442" s="9">
        <v>2844998.0607524565</v>
      </c>
      <c r="BM1442" s="9">
        <f t="shared" si="183"/>
        <v>140523.90484806031</v>
      </c>
      <c r="BN1442" s="9"/>
      <c r="BO1442" s="9"/>
      <c r="BP1442" s="9"/>
      <c r="BQ1442" s="9"/>
      <c r="BR1442" s="9"/>
      <c r="BS1442" s="9"/>
      <c r="BT1442" s="9"/>
      <c r="BU1442" s="9"/>
      <c r="BV1442" s="9">
        <f t="shared" si="178"/>
        <v>-192072.6308076242</v>
      </c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R1442" s="4"/>
      <c r="CS1442" s="4"/>
      <c r="CT1442" s="4"/>
      <c r="CU1442" s="4"/>
      <c r="CV1442" s="4"/>
      <c r="CW1442" s="4"/>
      <c r="CX1442" s="4"/>
      <c r="CY1442" s="4"/>
      <c r="CZ1442" s="4"/>
      <c r="DA1442" s="4"/>
      <c r="DB1442" s="4"/>
      <c r="DC1442" s="4"/>
      <c r="DD1442" s="4"/>
      <c r="DE1442" s="4"/>
      <c r="DF1442" s="4"/>
      <c r="DG1442" s="4"/>
      <c r="DH1442" s="4"/>
      <c r="DI1442" s="4"/>
      <c r="DJ1442" s="4"/>
      <c r="DK1442" s="4"/>
      <c r="DL1442" s="4"/>
      <c r="DM1442" s="4"/>
    </row>
    <row r="1443" spans="1:117">
      <c r="A1443" s="8">
        <v>1438</v>
      </c>
      <c r="B1443" s="20">
        <v>2015</v>
      </c>
      <c r="C1443" s="20">
        <v>1991</v>
      </c>
      <c r="D1443" s="21">
        <v>111.56</v>
      </c>
      <c r="E1443" s="9">
        <v>76125.560899999997</v>
      </c>
      <c r="F1443" s="9">
        <v>2055271.4212</v>
      </c>
      <c r="G1443" s="9">
        <v>77366.129400000005</v>
      </c>
      <c r="H1443" s="9">
        <v>380569.91409999999</v>
      </c>
      <c r="I1443" s="9">
        <v>72366.065000000002</v>
      </c>
      <c r="J1443" s="9">
        <v>67477.606199999995</v>
      </c>
      <c r="K1443" s="9">
        <v>2021.5672999999999</v>
      </c>
      <c r="L1443" s="9">
        <v>2574904.0077</v>
      </c>
      <c r="M1443" s="9">
        <f t="shared" si="179"/>
        <v>65456.038899999992</v>
      </c>
      <c r="N1443" s="9"/>
      <c r="O1443" s="9"/>
      <c r="P1443" s="9"/>
      <c r="Q1443" s="9"/>
      <c r="R1443" s="9"/>
      <c r="S1443" s="9"/>
      <c r="T1443" s="9"/>
      <c r="U1443" s="9"/>
      <c r="V1443" s="9">
        <f t="shared" si="176"/>
        <v>344687.56090000004</v>
      </c>
      <c r="W1443" s="9"/>
      <c r="X1443" s="9"/>
      <c r="Y1443" s="9"/>
      <c r="Z1443" s="9"/>
      <c r="AA1443" s="8">
        <v>1438</v>
      </c>
      <c r="AB1443" s="20">
        <v>2016</v>
      </c>
      <c r="AC1443" s="20">
        <v>1995</v>
      </c>
      <c r="AD1443" s="21">
        <v>184.03</v>
      </c>
      <c r="AE1443" s="9">
        <f t="shared" si="180"/>
        <v>51274.457198073156</v>
      </c>
      <c r="AF1443" s="9">
        <v>2184055.0841000001</v>
      </c>
      <c r="AG1443" s="9">
        <v>33508.915200000003</v>
      </c>
      <c r="AH1443" s="9">
        <v>200058.82759999999</v>
      </c>
      <c r="AI1443" s="9">
        <v>95762.127999999997</v>
      </c>
      <c r="AJ1443" s="9">
        <v>352359.54320000001</v>
      </c>
      <c r="AK1443" s="9">
        <v>42607.43841752717</v>
      </c>
      <c r="AL1443" s="9">
        <v>2771862.6024843999</v>
      </c>
      <c r="AM1443" s="9">
        <f t="shared" si="181"/>
        <v>309752.10478247283</v>
      </c>
      <c r="AN1443" s="9"/>
      <c r="AO1443" s="9"/>
      <c r="AP1443" s="9"/>
      <c r="AQ1443" s="9"/>
      <c r="AR1443" s="9"/>
      <c r="AS1443" s="9"/>
      <c r="AT1443" s="9"/>
      <c r="AU1443" s="9"/>
      <c r="AV1443" s="9">
        <f t="shared" si="177"/>
        <v>51274.457198073156</v>
      </c>
      <c r="AW1443" s="9"/>
      <c r="AX1443" s="9"/>
      <c r="AY1443" s="9"/>
      <c r="AZ1443" s="9"/>
      <c r="BA1443" s="20">
        <v>1438</v>
      </c>
      <c r="BB1443" s="20">
        <v>2017</v>
      </c>
      <c r="BC1443" s="20">
        <v>1996</v>
      </c>
      <c r="BD1443" s="21">
        <v>192.43</v>
      </c>
      <c r="BE1443" s="9">
        <f t="shared" si="182"/>
        <v>246121.43436353793</v>
      </c>
      <c r="BF1443" s="9">
        <v>2187532.0688999998</v>
      </c>
      <c r="BG1443" s="9">
        <v>33412.713799999998</v>
      </c>
      <c r="BH1443" s="9">
        <v>192756.7469</v>
      </c>
      <c r="BI1443" s="9">
        <v>71595.289367934907</v>
      </c>
      <c r="BJ1443" s="9">
        <v>709169.85759999999</v>
      </c>
      <c r="BK1443" s="9">
        <v>40561.051851939665</v>
      </c>
      <c r="BL1443" s="9">
        <v>2907784.1903524566</v>
      </c>
      <c r="BM1443" s="9">
        <f t="shared" si="183"/>
        <v>668608.80574806035</v>
      </c>
      <c r="BN1443" s="9"/>
      <c r="BO1443" s="9"/>
      <c r="BP1443" s="9"/>
      <c r="BQ1443" s="9"/>
      <c r="BR1443" s="9"/>
      <c r="BS1443" s="9"/>
      <c r="BT1443" s="9"/>
      <c r="BU1443" s="9"/>
      <c r="BV1443" s="9">
        <f t="shared" si="178"/>
        <v>246121.43436353793</v>
      </c>
      <c r="BW1443" s="4"/>
      <c r="BX1443" s="4"/>
      <c r="BY1443" s="4"/>
      <c r="BZ1443" s="4"/>
      <c r="CA1443" s="4"/>
      <c r="CB1443" s="4"/>
      <c r="CC1443" s="4"/>
      <c r="CD1443" s="4"/>
      <c r="CE1443" s="4"/>
      <c r="CF1443" s="4"/>
      <c r="CG1443" s="4"/>
      <c r="CH1443" s="4"/>
      <c r="CI1443" s="4"/>
      <c r="CJ1443" s="4"/>
      <c r="CK1443" s="4"/>
      <c r="CL1443" s="4"/>
      <c r="CM1443" s="4"/>
      <c r="CR1443" s="4"/>
      <c r="CS1443" s="4"/>
      <c r="CT1443" s="4"/>
      <c r="CU1443" s="4"/>
      <c r="CV1443" s="4"/>
      <c r="CW1443" s="4"/>
      <c r="CX1443" s="4"/>
      <c r="CY1443" s="4"/>
      <c r="CZ1443" s="4"/>
      <c r="DA1443" s="4"/>
      <c r="DB1443" s="4"/>
      <c r="DC1443" s="4"/>
      <c r="DD1443" s="4"/>
      <c r="DE1443" s="4"/>
      <c r="DF1443" s="4"/>
      <c r="DG1443" s="4"/>
      <c r="DH1443" s="4"/>
      <c r="DI1443" s="4"/>
      <c r="DJ1443" s="4"/>
      <c r="DK1443" s="4"/>
      <c r="DL1443" s="4"/>
      <c r="DM1443" s="4"/>
    </row>
    <row r="1444" spans="1:117">
      <c r="A1444" s="8">
        <v>1439</v>
      </c>
      <c r="B1444" s="20">
        <v>2015</v>
      </c>
      <c r="C1444" s="20">
        <v>1949</v>
      </c>
      <c r="D1444" s="21">
        <v>102.46</v>
      </c>
      <c r="E1444" s="9">
        <v>44593.781000000003</v>
      </c>
      <c r="F1444" s="9">
        <v>2030871.6551000001</v>
      </c>
      <c r="G1444" s="9">
        <v>77366.129400000005</v>
      </c>
      <c r="H1444" s="9">
        <v>379677.58860000002</v>
      </c>
      <c r="I1444" s="9">
        <v>75717.205000000002</v>
      </c>
      <c r="J1444" s="9">
        <v>59652.320599999999</v>
      </c>
      <c r="K1444" s="9">
        <v>1233.3805</v>
      </c>
      <c r="L1444" s="9">
        <v>2577457.7373000002</v>
      </c>
      <c r="M1444" s="9">
        <f t="shared" si="179"/>
        <v>58418.9401</v>
      </c>
      <c r="N1444" s="9"/>
      <c r="O1444" s="9"/>
      <c r="P1444" s="9"/>
      <c r="Q1444" s="9"/>
      <c r="R1444" s="9"/>
      <c r="S1444" s="9"/>
      <c r="T1444" s="9"/>
      <c r="U1444" s="9"/>
      <c r="V1444" s="9">
        <f t="shared" si="176"/>
        <v>313155.78100000002</v>
      </c>
      <c r="W1444" s="9"/>
      <c r="X1444" s="9"/>
      <c r="Y1444" s="9"/>
      <c r="Z1444" s="9"/>
      <c r="AA1444" s="8">
        <v>1439</v>
      </c>
      <c r="AB1444" s="20">
        <v>2016</v>
      </c>
      <c r="AC1444" s="20">
        <v>2005</v>
      </c>
      <c r="AD1444" s="21">
        <v>141.47</v>
      </c>
      <c r="AE1444" s="9">
        <f t="shared" si="180"/>
        <v>-21677.905501926783</v>
      </c>
      <c r="AF1444" s="9">
        <v>2190510.7848999999</v>
      </c>
      <c r="AG1444" s="9">
        <v>33508.915200000003</v>
      </c>
      <c r="AH1444" s="9">
        <v>204240.16249999998</v>
      </c>
      <c r="AI1444" s="9">
        <v>80053.842699999994</v>
      </c>
      <c r="AJ1444" s="9">
        <v>265296.06569999998</v>
      </c>
      <c r="AK1444" s="9">
        <v>31474.533517527172</v>
      </c>
      <c r="AL1444" s="9">
        <v>2763813.1429843996</v>
      </c>
      <c r="AM1444" s="9">
        <f t="shared" si="181"/>
        <v>233821.53218247282</v>
      </c>
      <c r="AN1444" s="9"/>
      <c r="AO1444" s="9"/>
      <c r="AP1444" s="9"/>
      <c r="AQ1444" s="9"/>
      <c r="AR1444" s="9"/>
      <c r="AS1444" s="9"/>
      <c r="AT1444" s="9"/>
      <c r="AU1444" s="9"/>
      <c r="AV1444" s="9">
        <f t="shared" si="177"/>
        <v>-21677.905501926783</v>
      </c>
      <c r="AW1444" s="9"/>
      <c r="AX1444" s="9"/>
      <c r="AY1444" s="9"/>
      <c r="AZ1444" s="9"/>
      <c r="BA1444" s="20">
        <v>1439</v>
      </c>
      <c r="BB1444" s="20">
        <v>2017</v>
      </c>
      <c r="BC1444" s="20">
        <v>2006</v>
      </c>
      <c r="BD1444" s="21">
        <v>123.71</v>
      </c>
      <c r="BE1444" s="9">
        <f t="shared" si="182"/>
        <v>2040.9103362290189</v>
      </c>
      <c r="BF1444" s="9">
        <v>2219664.7946000001</v>
      </c>
      <c r="BG1444" s="9">
        <v>33412.713799999998</v>
      </c>
      <c r="BH1444" s="9">
        <v>190843.49400000001</v>
      </c>
      <c r="BI1444" s="9">
        <v>78782.927640625203</v>
      </c>
      <c r="BJ1444" s="9">
        <v>401573.66990000004</v>
      </c>
      <c r="BK1444" s="9">
        <v>53194.210351939662</v>
      </c>
      <c r="BL1444" s="9">
        <v>2869042.4792524567</v>
      </c>
      <c r="BM1444" s="9">
        <f t="shared" si="183"/>
        <v>348379.45954806037</v>
      </c>
      <c r="BN1444" s="9"/>
      <c r="BO1444" s="9"/>
      <c r="BP1444" s="9"/>
      <c r="BQ1444" s="9"/>
      <c r="BR1444" s="9"/>
      <c r="BS1444" s="9"/>
      <c r="BT1444" s="9"/>
      <c r="BU1444" s="9"/>
      <c r="BV1444" s="9">
        <f t="shared" si="178"/>
        <v>2040.9103362290189</v>
      </c>
      <c r="BW1444" s="4"/>
      <c r="BX1444" s="4"/>
      <c r="BY1444" s="4"/>
      <c r="BZ1444" s="4"/>
      <c r="CA1444" s="4"/>
      <c r="CB1444" s="4"/>
      <c r="CC1444" s="4"/>
      <c r="CD1444" s="4"/>
      <c r="CE1444" s="4"/>
      <c r="CF1444" s="4"/>
      <c r="CG1444" s="4"/>
      <c r="CH1444" s="4"/>
      <c r="CI1444" s="4"/>
      <c r="CJ1444" s="4"/>
      <c r="CK1444" s="4"/>
      <c r="CL1444" s="4"/>
      <c r="CM1444" s="4"/>
      <c r="CR1444" s="4"/>
      <c r="CS1444" s="4"/>
      <c r="CT1444" s="4"/>
      <c r="CU1444" s="4"/>
      <c r="CV1444" s="4"/>
      <c r="CW1444" s="4"/>
      <c r="CX1444" s="4"/>
      <c r="CY1444" s="4"/>
      <c r="CZ1444" s="4"/>
      <c r="DA1444" s="4"/>
      <c r="DB1444" s="4"/>
      <c r="DC1444" s="4"/>
      <c r="DD1444" s="4"/>
      <c r="DE1444" s="4"/>
      <c r="DF1444" s="4"/>
      <c r="DG1444" s="4"/>
      <c r="DH1444" s="4"/>
      <c r="DI1444" s="4"/>
      <c r="DJ1444" s="4"/>
      <c r="DK1444" s="4"/>
      <c r="DL1444" s="4"/>
      <c r="DM1444" s="4"/>
    </row>
    <row r="1445" spans="1:117">
      <c r="A1445" s="8">
        <v>1440</v>
      </c>
      <c r="B1445" s="20">
        <v>2015</v>
      </c>
      <c r="C1445" s="20">
        <v>1976</v>
      </c>
      <c r="D1445" s="21">
        <v>122.07</v>
      </c>
      <c r="E1445" s="9">
        <v>67719.144499999995</v>
      </c>
      <c r="F1445" s="9">
        <v>2035272.6362999999</v>
      </c>
      <c r="G1445" s="9">
        <v>77366.129400000005</v>
      </c>
      <c r="H1445" s="9">
        <v>381293.6655</v>
      </c>
      <c r="I1445" s="9">
        <v>69648.006999999998</v>
      </c>
      <c r="J1445" s="9">
        <v>80353.883799999996</v>
      </c>
      <c r="K1445" s="9">
        <v>3614.5023000000001</v>
      </c>
      <c r="L1445" s="9">
        <v>2572600.6752999998</v>
      </c>
      <c r="M1445" s="9">
        <f t="shared" si="179"/>
        <v>76739.381499999989</v>
      </c>
      <c r="N1445" s="9"/>
      <c r="O1445" s="9"/>
      <c r="P1445" s="9"/>
      <c r="Q1445" s="9"/>
      <c r="R1445" s="9"/>
      <c r="S1445" s="9"/>
      <c r="T1445" s="9"/>
      <c r="U1445" s="9"/>
      <c r="V1445" s="9">
        <f t="shared" si="176"/>
        <v>336281.14449999999</v>
      </c>
      <c r="W1445" s="9"/>
      <c r="X1445" s="9"/>
      <c r="Y1445" s="9"/>
      <c r="Z1445" s="9"/>
      <c r="AA1445" s="8">
        <v>1440</v>
      </c>
      <c r="AB1445" s="20">
        <v>2016</v>
      </c>
      <c r="AC1445" s="20">
        <v>1985</v>
      </c>
      <c r="AD1445" s="21">
        <v>142.93</v>
      </c>
      <c r="AE1445" s="9">
        <f t="shared" si="180"/>
        <v>-70808.035001927055</v>
      </c>
      <c r="AF1445" s="9">
        <v>2154034.9922000002</v>
      </c>
      <c r="AG1445" s="9">
        <v>33508.915200000003</v>
      </c>
      <c r="AH1445" s="9">
        <v>202167.12759999998</v>
      </c>
      <c r="AI1445" s="9">
        <v>87841.744000000006</v>
      </c>
      <c r="AJ1445" s="9">
        <v>259533.99240000002</v>
      </c>
      <c r="AK1445" s="9">
        <v>35042.859817527169</v>
      </c>
      <c r="AL1445" s="9">
        <v>2772851.9465843998</v>
      </c>
      <c r="AM1445" s="9">
        <f t="shared" si="181"/>
        <v>224491.13258247284</v>
      </c>
      <c r="AN1445" s="9"/>
      <c r="AO1445" s="9"/>
      <c r="AP1445" s="9"/>
      <c r="AQ1445" s="9"/>
      <c r="AR1445" s="9"/>
      <c r="AS1445" s="9"/>
      <c r="AT1445" s="9"/>
      <c r="AU1445" s="9"/>
      <c r="AV1445" s="9">
        <f t="shared" si="177"/>
        <v>-70808.035001927055</v>
      </c>
      <c r="AW1445" s="9"/>
      <c r="AX1445" s="9"/>
      <c r="AY1445" s="9"/>
      <c r="AZ1445" s="9"/>
      <c r="BA1445" s="20">
        <v>1440</v>
      </c>
      <c r="BB1445" s="20">
        <v>2017</v>
      </c>
      <c r="BC1445" s="20">
        <v>1986</v>
      </c>
      <c r="BD1445" s="21">
        <v>103.9</v>
      </c>
      <c r="BE1445" s="9">
        <f t="shared" si="182"/>
        <v>-30445.871563521679</v>
      </c>
      <c r="BF1445" s="9">
        <v>2173916.6394000002</v>
      </c>
      <c r="BG1445" s="9">
        <v>33412.713799999998</v>
      </c>
      <c r="BH1445" s="9">
        <v>191992.15350000001</v>
      </c>
      <c r="BI1445" s="9">
        <v>74467.685540874299</v>
      </c>
      <c r="BJ1445" s="9">
        <v>409892.5527</v>
      </c>
      <c r="BK1445" s="9">
        <v>43119.988051939661</v>
      </c>
      <c r="BL1445" s="9">
        <v>2871007.6284524566</v>
      </c>
      <c r="BM1445" s="9">
        <f t="shared" si="183"/>
        <v>366772.56464806036</v>
      </c>
      <c r="BN1445" s="9"/>
      <c r="BO1445" s="9"/>
      <c r="BP1445" s="9"/>
      <c r="BQ1445" s="9"/>
      <c r="BR1445" s="9"/>
      <c r="BS1445" s="9"/>
      <c r="BT1445" s="9"/>
      <c r="BU1445" s="9"/>
      <c r="BV1445" s="9">
        <f t="shared" si="178"/>
        <v>-30445.871563521679</v>
      </c>
      <c r="BW1445" s="4"/>
      <c r="BX1445" s="4"/>
      <c r="BY1445" s="4"/>
      <c r="BZ1445" s="4"/>
      <c r="CA1445" s="4"/>
      <c r="CB1445" s="4"/>
      <c r="CC1445" s="4"/>
      <c r="CD1445" s="4"/>
      <c r="CE1445" s="4"/>
      <c r="CF1445" s="4"/>
      <c r="CG1445" s="4"/>
      <c r="CH1445" s="4"/>
      <c r="CI1445" s="4"/>
      <c r="CJ1445" s="4"/>
      <c r="CK1445" s="4"/>
      <c r="CL1445" s="4"/>
      <c r="CM1445" s="4"/>
      <c r="CR1445" s="4"/>
      <c r="CS1445" s="4"/>
      <c r="CT1445" s="4"/>
      <c r="CU1445" s="4"/>
      <c r="CV1445" s="4"/>
      <c r="CW1445" s="4"/>
      <c r="CX1445" s="4"/>
      <c r="CY1445" s="4"/>
      <c r="CZ1445" s="4"/>
      <c r="DA1445" s="4"/>
      <c r="DB1445" s="4"/>
      <c r="DC1445" s="4"/>
      <c r="DD1445" s="4"/>
      <c r="DE1445" s="4"/>
      <c r="DF1445" s="4"/>
      <c r="DG1445" s="4"/>
      <c r="DH1445" s="4"/>
      <c r="DI1445" s="4"/>
      <c r="DJ1445" s="4"/>
      <c r="DK1445" s="4"/>
      <c r="DL1445" s="4"/>
      <c r="DM1445" s="4"/>
    </row>
    <row r="1446" spans="1:117">
      <c r="A1446" s="8">
        <v>1441</v>
      </c>
      <c r="B1446" s="20">
        <v>2015</v>
      </c>
      <c r="C1446" s="20">
        <v>1990</v>
      </c>
      <c r="D1446" s="21">
        <v>103.3</v>
      </c>
      <c r="E1446" s="9">
        <v>113340.55160000001</v>
      </c>
      <c r="F1446" s="9">
        <v>2037921.6009</v>
      </c>
      <c r="G1446" s="9">
        <v>77366.129400000005</v>
      </c>
      <c r="H1446" s="9">
        <v>380212.16879999998</v>
      </c>
      <c r="I1446" s="9">
        <v>73709.582299999995</v>
      </c>
      <c r="J1446" s="9">
        <v>130673.6504</v>
      </c>
      <c r="K1446" s="9">
        <v>0</v>
      </c>
      <c r="L1446" s="9">
        <v>2586542.5800999999</v>
      </c>
      <c r="M1446" s="9">
        <f t="shared" si="179"/>
        <v>130673.6504</v>
      </c>
      <c r="N1446" s="9"/>
      <c r="O1446" s="9"/>
      <c r="P1446" s="9"/>
      <c r="Q1446" s="9"/>
      <c r="R1446" s="9"/>
      <c r="S1446" s="9"/>
      <c r="T1446" s="9"/>
      <c r="U1446" s="9"/>
      <c r="V1446" s="9">
        <f t="shared" si="176"/>
        <v>381902.55160000001</v>
      </c>
      <c r="W1446" s="9"/>
      <c r="X1446" s="9"/>
      <c r="Y1446" s="9"/>
      <c r="Z1446" s="9"/>
      <c r="AA1446" s="8">
        <v>1441</v>
      </c>
      <c r="AB1446" s="20">
        <v>2016</v>
      </c>
      <c r="AC1446" s="20">
        <v>1967</v>
      </c>
      <c r="AD1446" s="21">
        <v>128.53</v>
      </c>
      <c r="AE1446" s="9">
        <f t="shared" si="180"/>
        <v>102283.01529807318</v>
      </c>
      <c r="AF1446" s="9">
        <v>2154974.693</v>
      </c>
      <c r="AG1446" s="9">
        <v>33508.915200000003</v>
      </c>
      <c r="AH1446" s="9">
        <v>203794.3492</v>
      </c>
      <c r="AI1446" s="9">
        <v>81728.657699999996</v>
      </c>
      <c r="AJ1446" s="9">
        <v>439786.16970000003</v>
      </c>
      <c r="AK1446" s="9">
        <v>17643.520617527171</v>
      </c>
      <c r="AL1446" s="9">
        <v>2793866.2488843999</v>
      </c>
      <c r="AM1446" s="9">
        <f t="shared" si="181"/>
        <v>422142.64908247284</v>
      </c>
      <c r="AN1446" s="9"/>
      <c r="AO1446" s="9"/>
      <c r="AP1446" s="9"/>
      <c r="AQ1446" s="9"/>
      <c r="AR1446" s="9"/>
      <c r="AS1446" s="9"/>
      <c r="AT1446" s="9"/>
      <c r="AU1446" s="9"/>
      <c r="AV1446" s="9">
        <f t="shared" si="177"/>
        <v>102283.01529807318</v>
      </c>
      <c r="AW1446" s="9"/>
      <c r="AX1446" s="9"/>
      <c r="AY1446" s="9"/>
      <c r="AZ1446" s="9"/>
      <c r="BA1446" s="20">
        <v>1441</v>
      </c>
      <c r="BB1446" s="20">
        <v>2017</v>
      </c>
      <c r="BC1446" s="20">
        <v>1968</v>
      </c>
      <c r="BD1446" s="21">
        <v>152.97999999999999</v>
      </c>
      <c r="BE1446" s="9">
        <f t="shared" si="182"/>
        <v>192720.20678369794</v>
      </c>
      <c r="BF1446" s="9">
        <v>2161874.4668999999</v>
      </c>
      <c r="BG1446" s="9">
        <v>33412.713799999998</v>
      </c>
      <c r="BH1446" s="9">
        <v>192061.08560000002</v>
      </c>
      <c r="BI1446" s="9">
        <v>74208.724288093799</v>
      </c>
      <c r="BJ1446" s="9">
        <v>642444.00620000006</v>
      </c>
      <c r="BK1446" s="9">
        <v>39353.120551939661</v>
      </c>
      <c r="BL1446" s="9">
        <v>2871927.6694524563</v>
      </c>
      <c r="BM1446" s="9">
        <f t="shared" si="183"/>
        <v>603090.88564806036</v>
      </c>
      <c r="BN1446" s="9"/>
      <c r="BO1446" s="9"/>
      <c r="BP1446" s="9"/>
      <c r="BQ1446" s="9"/>
      <c r="BR1446" s="9"/>
      <c r="BS1446" s="9"/>
      <c r="BT1446" s="9"/>
      <c r="BU1446" s="9"/>
      <c r="BV1446" s="9">
        <f t="shared" si="178"/>
        <v>192720.20678369794</v>
      </c>
      <c r="BW1446" s="4"/>
      <c r="BX1446" s="4"/>
      <c r="BY1446" s="4"/>
      <c r="BZ1446" s="4"/>
      <c r="CA1446" s="4"/>
      <c r="CB1446" s="4"/>
      <c r="CC1446" s="4"/>
      <c r="CD1446" s="4"/>
      <c r="CE1446" s="4"/>
      <c r="CF1446" s="4"/>
      <c r="CG1446" s="4"/>
      <c r="CH1446" s="4"/>
      <c r="CI1446" s="4"/>
      <c r="CJ1446" s="4"/>
      <c r="CK1446" s="4"/>
      <c r="CL1446" s="4"/>
      <c r="CM1446" s="4"/>
      <c r="CR1446" s="4"/>
      <c r="CS1446" s="4"/>
      <c r="CT1446" s="4"/>
      <c r="CU1446" s="4"/>
      <c r="CV1446" s="4"/>
      <c r="CW1446" s="4"/>
      <c r="CX1446" s="4"/>
      <c r="CY1446" s="4"/>
      <c r="CZ1446" s="4"/>
      <c r="DA1446" s="4"/>
      <c r="DB1446" s="4"/>
      <c r="DC1446" s="4"/>
      <c r="DD1446" s="4"/>
      <c r="DE1446" s="4"/>
      <c r="DF1446" s="4"/>
      <c r="DG1446" s="4"/>
      <c r="DH1446" s="4"/>
      <c r="DI1446" s="4"/>
      <c r="DJ1446" s="4"/>
      <c r="DK1446" s="4"/>
      <c r="DL1446" s="4"/>
      <c r="DM1446" s="4"/>
    </row>
    <row r="1447" spans="1:117">
      <c r="A1447" s="8">
        <v>1442</v>
      </c>
      <c r="B1447" s="20">
        <v>2015</v>
      </c>
      <c r="C1447" s="20">
        <v>1999</v>
      </c>
      <c r="D1447" s="21">
        <v>126.03</v>
      </c>
      <c r="E1447" s="9">
        <v>40036.101799999997</v>
      </c>
      <c r="F1447" s="9">
        <v>2056171.3965</v>
      </c>
      <c r="G1447" s="9">
        <v>77366.129400000005</v>
      </c>
      <c r="H1447" s="9">
        <v>380531.99810000003</v>
      </c>
      <c r="I1447" s="9">
        <v>72508.459000000003</v>
      </c>
      <c r="J1447" s="9">
        <v>41820.770499999999</v>
      </c>
      <c r="K1447" s="9">
        <v>20472.531299999999</v>
      </c>
      <c r="L1447" s="9">
        <v>2567890.1205000002</v>
      </c>
      <c r="M1447" s="9">
        <f t="shared" si="179"/>
        <v>21348.2392</v>
      </c>
      <c r="N1447" s="9"/>
      <c r="O1447" s="9"/>
      <c r="P1447" s="9"/>
      <c r="Q1447" s="9"/>
      <c r="R1447" s="9"/>
      <c r="S1447" s="9"/>
      <c r="T1447" s="9"/>
      <c r="U1447" s="9"/>
      <c r="V1447" s="9">
        <f t="shared" si="176"/>
        <v>308598.1018</v>
      </c>
      <c r="W1447" s="9"/>
      <c r="X1447" s="9"/>
      <c r="Y1447" s="9"/>
      <c r="Z1447" s="9"/>
      <c r="AA1447" s="8">
        <v>1442</v>
      </c>
      <c r="AB1447" s="20">
        <v>2016</v>
      </c>
      <c r="AC1447" s="20">
        <v>1975</v>
      </c>
      <c r="AD1447" s="21">
        <v>170.14</v>
      </c>
      <c r="AE1447" s="9">
        <f t="shared" si="180"/>
        <v>87971.446398073807</v>
      </c>
      <c r="AF1447" s="9">
        <v>2220169.4149000002</v>
      </c>
      <c r="AG1447" s="9">
        <v>33508.915200000003</v>
      </c>
      <c r="AH1447" s="9">
        <v>202813.89359999998</v>
      </c>
      <c r="AI1447" s="9">
        <v>85411.997399999993</v>
      </c>
      <c r="AJ1447" s="9">
        <v>362584.32890000002</v>
      </c>
      <c r="AK1447" s="9">
        <v>32611.962817527172</v>
      </c>
      <c r="AL1447" s="9">
        <v>2783905.1407843996</v>
      </c>
      <c r="AM1447" s="9">
        <f t="shared" si="181"/>
        <v>329972.36608247284</v>
      </c>
      <c r="AN1447" s="9"/>
      <c r="AO1447" s="9"/>
      <c r="AP1447" s="9"/>
      <c r="AQ1447" s="9"/>
      <c r="AR1447" s="9"/>
      <c r="AS1447" s="9"/>
      <c r="AT1447" s="9"/>
      <c r="AU1447" s="9"/>
      <c r="AV1447" s="9">
        <f t="shared" si="177"/>
        <v>87971.446398073807</v>
      </c>
      <c r="AW1447" s="9"/>
      <c r="AX1447" s="9"/>
      <c r="AY1447" s="9"/>
      <c r="AZ1447" s="9"/>
      <c r="BA1447" s="20">
        <v>1442</v>
      </c>
      <c r="BB1447" s="20">
        <v>2017</v>
      </c>
      <c r="BC1447" s="20">
        <v>1976</v>
      </c>
      <c r="BD1447" s="21">
        <v>78.040000000000006</v>
      </c>
      <c r="BE1447" s="9">
        <f t="shared" si="182"/>
        <v>368478.48907553358</v>
      </c>
      <c r="BF1447" s="9">
        <v>2238796.5454000002</v>
      </c>
      <c r="BG1447" s="9">
        <v>33412.713799999998</v>
      </c>
      <c r="BH1447" s="9">
        <v>193614.7965</v>
      </c>
      <c r="BI1447" s="9">
        <v>68371.799979930001</v>
      </c>
      <c r="BJ1447" s="9">
        <v>772555.72930000001</v>
      </c>
      <c r="BK1447" s="9">
        <v>38662.738851939663</v>
      </c>
      <c r="BL1447" s="9">
        <v>2899610.3570524566</v>
      </c>
      <c r="BM1447" s="9">
        <f t="shared" si="183"/>
        <v>733892.99044806033</v>
      </c>
      <c r="BN1447" s="9"/>
      <c r="BO1447" s="9"/>
      <c r="BP1447" s="9"/>
      <c r="BQ1447" s="9"/>
      <c r="BR1447" s="9"/>
      <c r="BS1447" s="9"/>
      <c r="BT1447" s="9"/>
      <c r="BU1447" s="9"/>
      <c r="BV1447" s="9">
        <f t="shared" si="178"/>
        <v>368478.48907553358</v>
      </c>
      <c r="BW1447" s="4"/>
      <c r="BX1447" s="4"/>
      <c r="BY1447" s="4"/>
      <c r="BZ1447" s="4"/>
      <c r="CA1447" s="4"/>
      <c r="CB1447" s="4"/>
      <c r="CC1447" s="4"/>
      <c r="CD1447" s="4"/>
      <c r="CE1447" s="4"/>
      <c r="CF1447" s="4"/>
      <c r="CG1447" s="4"/>
      <c r="CH1447" s="4"/>
      <c r="CI1447" s="4"/>
      <c r="CJ1447" s="4"/>
      <c r="CK1447" s="4"/>
      <c r="CL1447" s="4"/>
      <c r="CM1447" s="4"/>
      <c r="CR1447" s="4"/>
      <c r="CS1447" s="4"/>
      <c r="CT1447" s="4"/>
      <c r="CU1447" s="4"/>
      <c r="CV1447" s="4"/>
      <c r="CW1447" s="4"/>
      <c r="CX1447" s="4"/>
      <c r="CY1447" s="4"/>
      <c r="CZ1447" s="4"/>
      <c r="DA1447" s="4"/>
      <c r="DB1447" s="4"/>
      <c r="DC1447" s="4"/>
      <c r="DD1447" s="4"/>
      <c r="DE1447" s="4"/>
      <c r="DF1447" s="4"/>
      <c r="DG1447" s="4"/>
      <c r="DH1447" s="4"/>
      <c r="DI1447" s="4"/>
      <c r="DJ1447" s="4"/>
      <c r="DK1447" s="4"/>
      <c r="DL1447" s="4"/>
      <c r="DM1447" s="4"/>
    </row>
    <row r="1448" spans="1:117">
      <c r="A1448" s="8">
        <v>1443</v>
      </c>
      <c r="B1448" s="20">
        <v>2015</v>
      </c>
      <c r="C1448" s="20">
        <v>1967</v>
      </c>
      <c r="D1448" s="21">
        <v>114.02</v>
      </c>
      <c r="E1448" s="9">
        <v>25569.078699999998</v>
      </c>
      <c r="F1448" s="9">
        <v>2058179.7651</v>
      </c>
      <c r="G1448" s="9">
        <v>77366.129400000005</v>
      </c>
      <c r="H1448" s="9">
        <v>379025.3615</v>
      </c>
      <c r="I1448" s="9">
        <v>78166.652700000006</v>
      </c>
      <c r="J1448" s="9">
        <v>28776.420300000002</v>
      </c>
      <c r="K1448" s="9">
        <v>27619.480100000001</v>
      </c>
      <c r="L1448" s="9">
        <v>2568325.7700999998</v>
      </c>
      <c r="M1448" s="9">
        <f t="shared" si="179"/>
        <v>1156.9402000000009</v>
      </c>
      <c r="N1448" s="9"/>
      <c r="O1448" s="9"/>
      <c r="P1448" s="9"/>
      <c r="Q1448" s="9"/>
      <c r="R1448" s="9"/>
      <c r="S1448" s="9"/>
      <c r="T1448" s="9"/>
      <c r="U1448" s="9"/>
      <c r="V1448" s="9">
        <f t="shared" si="176"/>
        <v>294131.07870000001</v>
      </c>
      <c r="W1448" s="9"/>
      <c r="X1448" s="9"/>
      <c r="Y1448" s="9"/>
      <c r="Z1448" s="9"/>
      <c r="AA1448" s="8">
        <v>1443</v>
      </c>
      <c r="AB1448" s="20">
        <v>2016</v>
      </c>
      <c r="AC1448" s="20">
        <v>1950</v>
      </c>
      <c r="AD1448" s="21">
        <v>163.12</v>
      </c>
      <c r="AE1448" s="9">
        <f t="shared" si="180"/>
        <v>175062.79779807338</v>
      </c>
      <c r="AF1448" s="9">
        <v>2186905.8256000001</v>
      </c>
      <c r="AG1448" s="9">
        <v>33508.915200000003</v>
      </c>
      <c r="AH1448" s="9">
        <v>203149.33649999998</v>
      </c>
      <c r="AI1448" s="9">
        <v>84151.8177</v>
      </c>
      <c r="AJ1448" s="9">
        <v>493278.62080000003</v>
      </c>
      <c r="AK1448" s="9">
        <v>26228.352517527172</v>
      </c>
      <c r="AL1448" s="9">
        <v>2799703.3654843997</v>
      </c>
      <c r="AM1448" s="9">
        <f t="shared" si="181"/>
        <v>467050.26828247285</v>
      </c>
      <c r="AN1448" s="9"/>
      <c r="AO1448" s="9"/>
      <c r="AP1448" s="9"/>
      <c r="AQ1448" s="9"/>
      <c r="AR1448" s="9"/>
      <c r="AS1448" s="9"/>
      <c r="AT1448" s="9"/>
      <c r="AU1448" s="9"/>
      <c r="AV1448" s="9">
        <f t="shared" si="177"/>
        <v>175062.79779807338</v>
      </c>
      <c r="AW1448" s="9"/>
      <c r="AX1448" s="9"/>
      <c r="AY1448" s="9"/>
      <c r="AZ1448" s="9"/>
      <c r="BA1448" s="20">
        <v>1443</v>
      </c>
      <c r="BB1448" s="20">
        <v>2017</v>
      </c>
      <c r="BC1448" s="20">
        <v>1951</v>
      </c>
      <c r="BD1448" s="21">
        <v>145.72999999999999</v>
      </c>
      <c r="BE1448" s="9">
        <f t="shared" si="182"/>
        <v>202523.26472623926</v>
      </c>
      <c r="BF1448" s="9">
        <v>2230995.4127000002</v>
      </c>
      <c r="BG1448" s="9">
        <v>33412.713799999998</v>
      </c>
      <c r="BH1448" s="9">
        <v>192395.39500000002</v>
      </c>
      <c r="BI1448" s="9">
        <v>72952.802930635298</v>
      </c>
      <c r="BJ1448" s="9">
        <v>599927.01980000001</v>
      </c>
      <c r="BK1448" s="9">
        <v>41806.849951939665</v>
      </c>
      <c r="BL1448" s="9">
        <v>2885353.2295524566</v>
      </c>
      <c r="BM1448" s="9">
        <f t="shared" si="183"/>
        <v>558120.16984806035</v>
      </c>
      <c r="BN1448" s="9"/>
      <c r="BO1448" s="9"/>
      <c r="BP1448" s="9"/>
      <c r="BQ1448" s="9"/>
      <c r="BR1448" s="9"/>
      <c r="BS1448" s="9"/>
      <c r="BT1448" s="9"/>
      <c r="BU1448" s="9"/>
      <c r="BV1448" s="9">
        <f t="shared" si="178"/>
        <v>202523.26472623926</v>
      </c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4"/>
      <c r="CM1448" s="4"/>
      <c r="CR1448" s="4"/>
      <c r="CS1448" s="4"/>
      <c r="CT1448" s="4"/>
      <c r="CU1448" s="4"/>
      <c r="CV1448" s="4"/>
      <c r="CW1448" s="4"/>
      <c r="CX1448" s="4"/>
      <c r="CY1448" s="4"/>
      <c r="CZ1448" s="4"/>
      <c r="DA1448" s="4"/>
      <c r="DB1448" s="4"/>
      <c r="DC1448" s="4"/>
      <c r="DD1448" s="4"/>
      <c r="DE1448" s="4"/>
      <c r="DF1448" s="4"/>
      <c r="DG1448" s="4"/>
      <c r="DH1448" s="4"/>
      <c r="DI1448" s="4"/>
      <c r="DJ1448" s="4"/>
      <c r="DK1448" s="4"/>
      <c r="DL1448" s="4"/>
      <c r="DM1448" s="4"/>
    </row>
    <row r="1449" spans="1:117">
      <c r="A1449" s="8">
        <v>1444</v>
      </c>
      <c r="B1449" s="20">
        <v>2015</v>
      </c>
      <c r="C1449" s="20">
        <v>1949</v>
      </c>
      <c r="D1449" s="21">
        <v>102.46</v>
      </c>
      <c r="E1449" s="9">
        <v>53198.282700000003</v>
      </c>
      <c r="F1449" s="9">
        <v>2050012.9118999999</v>
      </c>
      <c r="G1449" s="9">
        <v>77366.129400000005</v>
      </c>
      <c r="H1449" s="9">
        <v>379479.28730000003</v>
      </c>
      <c r="I1449" s="9">
        <v>76461.9283</v>
      </c>
      <c r="J1449" s="9">
        <v>56118.327100000002</v>
      </c>
      <c r="K1449" s="9">
        <v>8675.6293000000005</v>
      </c>
      <c r="L1449" s="9">
        <v>2577564.6719</v>
      </c>
      <c r="M1449" s="9">
        <f t="shared" si="179"/>
        <v>47442.697800000002</v>
      </c>
      <c r="N1449" s="9"/>
      <c r="O1449" s="9"/>
      <c r="P1449" s="9"/>
      <c r="Q1449" s="9"/>
      <c r="R1449" s="9"/>
      <c r="S1449" s="9"/>
      <c r="T1449" s="9"/>
      <c r="U1449" s="9"/>
      <c r="V1449" s="9">
        <f t="shared" si="176"/>
        <v>321760.28270000004</v>
      </c>
      <c r="W1449" s="9"/>
      <c r="X1449" s="9"/>
      <c r="Y1449" s="9"/>
      <c r="Z1449" s="9"/>
      <c r="AA1449" s="8">
        <v>1444</v>
      </c>
      <c r="AB1449" s="20">
        <v>2016</v>
      </c>
      <c r="AC1449" s="20">
        <v>2004</v>
      </c>
      <c r="AD1449" s="21">
        <v>109.88</v>
      </c>
      <c r="AE1449" s="9">
        <f t="shared" si="180"/>
        <v>-90416.840301926248</v>
      </c>
      <c r="AF1449" s="9">
        <v>2150495.2437</v>
      </c>
      <c r="AG1449" s="9">
        <v>33508.915200000003</v>
      </c>
      <c r="AH1449" s="9">
        <v>198689.2365</v>
      </c>
      <c r="AI1449" s="9">
        <v>100907.3575</v>
      </c>
      <c r="AJ1449" s="9">
        <v>228297.18030000001</v>
      </c>
      <c r="AK1449" s="9">
        <v>36324.654617527172</v>
      </c>
      <c r="AL1449" s="9">
        <v>2765990.1188843995</v>
      </c>
      <c r="AM1449" s="9">
        <f t="shared" si="181"/>
        <v>191972.52568247283</v>
      </c>
      <c r="AN1449" s="9"/>
      <c r="AO1449" s="9"/>
      <c r="AP1449" s="9"/>
      <c r="AQ1449" s="9"/>
      <c r="AR1449" s="9"/>
      <c r="AS1449" s="9"/>
      <c r="AT1449" s="9"/>
      <c r="AU1449" s="9"/>
      <c r="AV1449" s="9">
        <f t="shared" si="177"/>
        <v>-90416.840301926248</v>
      </c>
      <c r="AW1449" s="9"/>
      <c r="AX1449" s="9"/>
      <c r="AY1449" s="9"/>
      <c r="AZ1449" s="9"/>
      <c r="BA1449" s="20">
        <v>1444</v>
      </c>
      <c r="BB1449" s="20">
        <v>2017</v>
      </c>
      <c r="BC1449" s="20">
        <v>2005</v>
      </c>
      <c r="BD1449" s="21">
        <v>141.47</v>
      </c>
      <c r="BE1449" s="9">
        <f t="shared" si="182"/>
        <v>-117617.9169926024</v>
      </c>
      <c r="BF1449" s="9">
        <v>2202188.5718</v>
      </c>
      <c r="BG1449" s="9">
        <v>33412.713799999998</v>
      </c>
      <c r="BH1449" s="9">
        <v>191097.47530000002</v>
      </c>
      <c r="BI1449" s="9">
        <v>77828.780111793996</v>
      </c>
      <c r="BJ1449" s="9">
        <v>278803.75</v>
      </c>
      <c r="BK1449" s="9">
        <v>55485.920851939663</v>
      </c>
      <c r="BL1449" s="9">
        <v>2845463.2871524566</v>
      </c>
      <c r="BM1449" s="9">
        <f t="shared" si="183"/>
        <v>223317.82914806035</v>
      </c>
      <c r="BN1449" s="9"/>
      <c r="BO1449" s="9"/>
      <c r="BP1449" s="9"/>
      <c r="BQ1449" s="9"/>
      <c r="BR1449" s="9"/>
      <c r="BS1449" s="9"/>
      <c r="BT1449" s="9"/>
      <c r="BU1449" s="9"/>
      <c r="BV1449" s="9">
        <f t="shared" si="178"/>
        <v>-117617.9169926024</v>
      </c>
      <c r="BW1449" s="4"/>
      <c r="BX1449" s="4"/>
      <c r="BY1449" s="4"/>
      <c r="BZ1449" s="4"/>
      <c r="CA1449" s="4"/>
      <c r="CB1449" s="4"/>
      <c r="CC1449" s="4"/>
      <c r="CD1449" s="4"/>
      <c r="CE1449" s="4"/>
      <c r="CF1449" s="4"/>
      <c r="CG1449" s="4"/>
      <c r="CH1449" s="4"/>
      <c r="CI1449" s="4"/>
      <c r="CJ1449" s="4"/>
      <c r="CK1449" s="4"/>
      <c r="CL1449" s="4"/>
      <c r="CM1449" s="4"/>
      <c r="CR1449" s="4"/>
      <c r="CS1449" s="4"/>
      <c r="CT1449" s="4"/>
      <c r="CU1449" s="4"/>
      <c r="CV1449" s="4"/>
      <c r="CW1449" s="4"/>
      <c r="CX1449" s="4"/>
      <c r="CY1449" s="4"/>
      <c r="CZ1449" s="4"/>
      <c r="DA1449" s="4"/>
      <c r="DB1449" s="4"/>
      <c r="DC1449" s="4"/>
      <c r="DD1449" s="4"/>
      <c r="DE1449" s="4"/>
      <c r="DF1449" s="4"/>
      <c r="DG1449" s="4"/>
      <c r="DH1449" s="4"/>
      <c r="DI1449" s="4"/>
      <c r="DJ1449" s="4"/>
      <c r="DK1449" s="4"/>
      <c r="DL1449" s="4"/>
      <c r="DM1449" s="4"/>
    </row>
    <row r="1450" spans="1:117">
      <c r="A1450" s="8">
        <v>1445</v>
      </c>
      <c r="B1450" s="20">
        <v>2015</v>
      </c>
      <c r="C1450" s="20">
        <v>1950</v>
      </c>
      <c r="D1450" s="21">
        <v>125.6</v>
      </c>
      <c r="E1450" s="9">
        <v>18702.332200000001</v>
      </c>
      <c r="F1450" s="9">
        <v>2056383.0399</v>
      </c>
      <c r="G1450" s="9">
        <v>77366.129400000005</v>
      </c>
      <c r="H1450" s="9">
        <v>378171.071</v>
      </c>
      <c r="I1450" s="9">
        <v>81374.951799999995</v>
      </c>
      <c r="J1450" s="9">
        <v>17095.484100000001</v>
      </c>
      <c r="K1450" s="9">
        <v>24155.013500000001</v>
      </c>
      <c r="L1450" s="9">
        <v>2567533.3305000002</v>
      </c>
      <c r="M1450" s="9">
        <f t="shared" si="179"/>
        <v>-7059.5293999999994</v>
      </c>
      <c r="N1450" s="9"/>
      <c r="O1450" s="9"/>
      <c r="P1450" s="9"/>
      <c r="Q1450" s="9"/>
      <c r="R1450" s="9"/>
      <c r="S1450" s="9"/>
      <c r="T1450" s="9"/>
      <c r="U1450" s="9"/>
      <c r="V1450" s="9">
        <f t="shared" si="176"/>
        <v>287264.3322</v>
      </c>
      <c r="W1450" s="9"/>
      <c r="X1450" s="9"/>
      <c r="Y1450" s="9"/>
      <c r="Z1450" s="9"/>
      <c r="AA1450" s="8">
        <v>1445</v>
      </c>
      <c r="AB1450" s="20">
        <v>2016</v>
      </c>
      <c r="AC1450" s="20">
        <v>1974</v>
      </c>
      <c r="AD1450" s="21">
        <v>139.1</v>
      </c>
      <c r="AE1450" s="9">
        <f t="shared" si="180"/>
        <v>265243.37019807287</v>
      </c>
      <c r="AF1450" s="9">
        <v>2213697.0817999998</v>
      </c>
      <c r="AG1450" s="9">
        <v>33508.915200000003</v>
      </c>
      <c r="AH1450" s="9">
        <v>205530.58229999998</v>
      </c>
      <c r="AI1450" s="9">
        <v>75206.040900000007</v>
      </c>
      <c r="AJ1450" s="9">
        <v>572990.9365999999</v>
      </c>
      <c r="AK1450" s="9">
        <v>17280.830617527172</v>
      </c>
      <c r="AL1450" s="9">
        <v>2818409.3559843996</v>
      </c>
      <c r="AM1450" s="9">
        <f t="shared" si="181"/>
        <v>555710.10598247277</v>
      </c>
      <c r="AN1450" s="9"/>
      <c r="AO1450" s="9"/>
      <c r="AP1450" s="9"/>
      <c r="AQ1450" s="9"/>
      <c r="AR1450" s="9"/>
      <c r="AS1450" s="9"/>
      <c r="AT1450" s="9"/>
      <c r="AU1450" s="9"/>
      <c r="AV1450" s="9">
        <f t="shared" si="177"/>
        <v>265243.37019807287</v>
      </c>
      <c r="AW1450" s="9"/>
      <c r="AX1450" s="9"/>
      <c r="AY1450" s="9"/>
      <c r="AZ1450" s="9"/>
      <c r="BA1450" s="20">
        <v>1445</v>
      </c>
      <c r="BB1450" s="20">
        <v>2017</v>
      </c>
      <c r="BC1450" s="20">
        <v>1975</v>
      </c>
      <c r="BD1450" s="21">
        <v>170.14</v>
      </c>
      <c r="BE1450" s="9">
        <f t="shared" si="182"/>
        <v>-35619.264613701962</v>
      </c>
      <c r="BF1450" s="9">
        <v>2197614.6729000001</v>
      </c>
      <c r="BG1450" s="9">
        <v>33412.713799999998</v>
      </c>
      <c r="BH1450" s="9">
        <v>190805.06900000002</v>
      </c>
      <c r="BI1450" s="9">
        <v>78927.281290694096</v>
      </c>
      <c r="BJ1450" s="9">
        <v>382746.31450000004</v>
      </c>
      <c r="BK1450" s="9">
        <v>50019.438351939665</v>
      </c>
      <c r="BL1450" s="9">
        <v>2869105.8777524563</v>
      </c>
      <c r="BM1450" s="9">
        <f t="shared" si="183"/>
        <v>332726.87614806037</v>
      </c>
      <c r="BN1450" s="9"/>
      <c r="BO1450" s="9"/>
      <c r="BP1450" s="9"/>
      <c r="BQ1450" s="9"/>
      <c r="BR1450" s="9"/>
      <c r="BS1450" s="9"/>
      <c r="BT1450" s="9"/>
      <c r="BU1450" s="9"/>
      <c r="BV1450" s="9">
        <f t="shared" si="178"/>
        <v>-35619.264613701962</v>
      </c>
      <c r="BW1450" s="4"/>
      <c r="BX1450" s="4"/>
      <c r="BY1450" s="4"/>
      <c r="BZ1450" s="4"/>
      <c r="CA1450" s="4"/>
      <c r="CB1450" s="4"/>
      <c r="CC1450" s="4"/>
      <c r="CD1450" s="4"/>
      <c r="CE1450" s="4"/>
      <c r="CF1450" s="4"/>
      <c r="CG1450" s="4"/>
      <c r="CH1450" s="4"/>
      <c r="CI1450" s="4"/>
      <c r="CJ1450" s="4"/>
      <c r="CK1450" s="4"/>
      <c r="CL1450" s="4"/>
      <c r="CM1450" s="4"/>
      <c r="CR1450" s="4"/>
      <c r="CS1450" s="4"/>
      <c r="CT1450" s="4"/>
      <c r="CU1450" s="4"/>
      <c r="CV1450" s="4"/>
      <c r="CW1450" s="4"/>
      <c r="CX1450" s="4"/>
      <c r="CY1450" s="4"/>
      <c r="CZ1450" s="4"/>
      <c r="DA1450" s="4"/>
      <c r="DB1450" s="4"/>
      <c r="DC1450" s="4"/>
      <c r="DD1450" s="4"/>
      <c r="DE1450" s="4"/>
      <c r="DF1450" s="4"/>
      <c r="DG1450" s="4"/>
      <c r="DH1450" s="4"/>
      <c r="DI1450" s="4"/>
      <c r="DJ1450" s="4"/>
      <c r="DK1450" s="4"/>
      <c r="DL1450" s="4"/>
      <c r="DM1450" s="4"/>
    </row>
    <row r="1451" spans="1:117">
      <c r="A1451" s="8">
        <v>1446</v>
      </c>
      <c r="B1451" s="20">
        <v>2015</v>
      </c>
      <c r="C1451" s="20">
        <v>1986</v>
      </c>
      <c r="D1451" s="21">
        <v>112.57</v>
      </c>
      <c r="E1451" s="9">
        <v>88663.669200000004</v>
      </c>
      <c r="F1451" s="9">
        <v>2044067.2032999999</v>
      </c>
      <c r="G1451" s="9">
        <v>77366.129400000005</v>
      </c>
      <c r="H1451" s="9">
        <v>380620.6764</v>
      </c>
      <c r="I1451" s="9">
        <v>72175.426500000001</v>
      </c>
      <c r="J1451" s="9">
        <v>92919.778900000005</v>
      </c>
      <c r="K1451" s="9">
        <v>0</v>
      </c>
      <c r="L1451" s="9">
        <v>2578485.5452999999</v>
      </c>
      <c r="M1451" s="9">
        <f t="shared" si="179"/>
        <v>92919.778900000005</v>
      </c>
      <c r="N1451" s="9"/>
      <c r="O1451" s="9"/>
      <c r="P1451" s="9"/>
      <c r="Q1451" s="9"/>
      <c r="R1451" s="9"/>
      <c r="S1451" s="9"/>
      <c r="T1451" s="9"/>
      <c r="U1451" s="9"/>
      <c r="V1451" s="9">
        <f t="shared" si="176"/>
        <v>357225.6692</v>
      </c>
      <c r="W1451" s="9"/>
      <c r="X1451" s="9"/>
      <c r="Y1451" s="9"/>
      <c r="Z1451" s="9"/>
      <c r="AA1451" s="8">
        <v>1446</v>
      </c>
      <c r="AB1451" s="20">
        <v>2016</v>
      </c>
      <c r="AC1451" s="20">
        <v>1949</v>
      </c>
      <c r="AD1451" s="21">
        <v>156.88</v>
      </c>
      <c r="AE1451" s="9">
        <f t="shared" si="180"/>
        <v>-760.80230192700401</v>
      </c>
      <c r="AF1451" s="9">
        <v>2217619.6795000001</v>
      </c>
      <c r="AG1451" s="9">
        <v>33508.915200000003</v>
      </c>
      <c r="AH1451" s="9">
        <v>202056.25129999997</v>
      </c>
      <c r="AI1451" s="9">
        <v>88258.280199999994</v>
      </c>
      <c r="AJ1451" s="9">
        <v>292839.65720000002</v>
      </c>
      <c r="AK1451" s="9">
        <v>55350.255917527174</v>
      </c>
      <c r="AL1451" s="9">
        <v>2779693.3297843998</v>
      </c>
      <c r="AM1451" s="9">
        <f t="shared" si="181"/>
        <v>237489.40128247283</v>
      </c>
      <c r="AN1451" s="9"/>
      <c r="AO1451" s="9"/>
      <c r="AP1451" s="9"/>
      <c r="AQ1451" s="9"/>
      <c r="AR1451" s="9"/>
      <c r="AS1451" s="9"/>
      <c r="AT1451" s="9"/>
      <c r="AU1451" s="9"/>
      <c r="AV1451" s="9">
        <f t="shared" si="177"/>
        <v>-760.80230192700401</v>
      </c>
      <c r="AW1451" s="9"/>
      <c r="AX1451" s="9"/>
      <c r="AY1451" s="9"/>
      <c r="AZ1451" s="9"/>
      <c r="BA1451" s="20">
        <v>1446</v>
      </c>
      <c r="BB1451" s="20">
        <v>2017</v>
      </c>
      <c r="BC1451" s="20">
        <v>1950</v>
      </c>
      <c r="BD1451" s="21">
        <v>163.12</v>
      </c>
      <c r="BE1451" s="9">
        <f t="shared" si="182"/>
        <v>10088.116590458434</v>
      </c>
      <c r="BF1451" s="9">
        <v>2251596.5076000001</v>
      </c>
      <c r="BG1451" s="9">
        <v>33412.713799999998</v>
      </c>
      <c r="BH1451" s="9">
        <v>191370.4105</v>
      </c>
      <c r="BI1451" s="9">
        <v>76803.426894854507</v>
      </c>
      <c r="BJ1451" s="9">
        <v>385089.17440000002</v>
      </c>
      <c r="BK1451" s="9">
        <v>51704.919951939664</v>
      </c>
      <c r="BL1451" s="9">
        <v>2876479.1966524567</v>
      </c>
      <c r="BM1451" s="9">
        <f t="shared" si="183"/>
        <v>333384.25444806035</v>
      </c>
      <c r="BN1451" s="9"/>
      <c r="BO1451" s="9"/>
      <c r="BP1451" s="9"/>
      <c r="BQ1451" s="9"/>
      <c r="BR1451" s="9"/>
      <c r="BS1451" s="9"/>
      <c r="BT1451" s="9"/>
      <c r="BU1451" s="9"/>
      <c r="BV1451" s="9">
        <f t="shared" si="178"/>
        <v>10088.116590458434</v>
      </c>
      <c r="BW1451" s="4"/>
      <c r="BX1451" s="4"/>
      <c r="BY1451" s="4"/>
      <c r="BZ1451" s="4"/>
      <c r="CA1451" s="4"/>
      <c r="CB1451" s="4"/>
      <c r="CC1451" s="4"/>
      <c r="CD1451" s="4"/>
      <c r="CE1451" s="4"/>
      <c r="CF1451" s="4"/>
      <c r="CG1451" s="4"/>
      <c r="CH1451" s="4"/>
      <c r="CI1451" s="4"/>
      <c r="CJ1451" s="4"/>
      <c r="CK1451" s="4"/>
      <c r="CL1451" s="4"/>
      <c r="CM1451" s="4"/>
      <c r="CR1451" s="4"/>
      <c r="CS1451" s="4"/>
      <c r="CT1451" s="4"/>
      <c r="CU1451" s="4"/>
      <c r="CV1451" s="4"/>
      <c r="CW1451" s="4"/>
      <c r="CX1451" s="4"/>
      <c r="CY1451" s="4"/>
      <c r="CZ1451" s="4"/>
      <c r="DA1451" s="4"/>
      <c r="DB1451" s="4"/>
      <c r="DC1451" s="4"/>
      <c r="DD1451" s="4"/>
      <c r="DE1451" s="4"/>
      <c r="DF1451" s="4"/>
      <c r="DG1451" s="4"/>
      <c r="DH1451" s="4"/>
      <c r="DI1451" s="4"/>
      <c r="DJ1451" s="4"/>
      <c r="DK1451" s="4"/>
      <c r="DL1451" s="4"/>
      <c r="DM1451" s="4"/>
    </row>
    <row r="1452" spans="1:117">
      <c r="A1452" s="8">
        <v>1447</v>
      </c>
      <c r="B1452" s="20">
        <v>2015</v>
      </c>
      <c r="C1452" s="20">
        <v>1988</v>
      </c>
      <c r="D1452" s="21">
        <v>75.92</v>
      </c>
      <c r="E1452" s="9">
        <v>55445.503299999997</v>
      </c>
      <c r="F1452" s="9">
        <v>2014460.2239999999</v>
      </c>
      <c r="G1452" s="9">
        <v>77366.129400000005</v>
      </c>
      <c r="H1452" s="9">
        <v>380446.71580000001</v>
      </c>
      <c r="I1452" s="9">
        <v>72828.737800000003</v>
      </c>
      <c r="J1452" s="9">
        <v>89152.066699999996</v>
      </c>
      <c r="K1452" s="9">
        <v>0</v>
      </c>
      <c r="L1452" s="9">
        <v>2578808.3705000002</v>
      </c>
      <c r="M1452" s="9">
        <f t="shared" si="179"/>
        <v>89152.066699999996</v>
      </c>
      <c r="N1452" s="9"/>
      <c r="O1452" s="9"/>
      <c r="P1452" s="9"/>
      <c r="Q1452" s="9"/>
      <c r="R1452" s="9"/>
      <c r="S1452" s="9"/>
      <c r="T1452" s="9"/>
      <c r="U1452" s="9"/>
      <c r="V1452" s="9">
        <f t="shared" si="176"/>
        <v>324007.50329999998</v>
      </c>
      <c r="W1452" s="9"/>
      <c r="X1452" s="9"/>
      <c r="Y1452" s="9"/>
      <c r="Z1452" s="9"/>
      <c r="AA1452" s="8">
        <v>1447</v>
      </c>
      <c r="AB1452" s="20">
        <v>2016</v>
      </c>
      <c r="AC1452" s="20">
        <v>1935</v>
      </c>
      <c r="AD1452" s="21">
        <v>112.48</v>
      </c>
      <c r="AE1452" s="9">
        <f t="shared" si="180"/>
        <v>-102257.16550192656</v>
      </c>
      <c r="AF1452" s="9">
        <v>2109610.9035</v>
      </c>
      <c r="AG1452" s="9">
        <v>33508.915200000003</v>
      </c>
      <c r="AH1452" s="9">
        <v>201999.32149999999</v>
      </c>
      <c r="AI1452" s="9">
        <v>88472.151800000007</v>
      </c>
      <c r="AJ1452" s="9">
        <v>263250.7132</v>
      </c>
      <c r="AK1452" s="9">
        <v>25183.176217527169</v>
      </c>
      <c r="AL1452" s="9">
        <v>2773915.9944843999</v>
      </c>
      <c r="AM1452" s="9">
        <f t="shared" si="181"/>
        <v>238067.53698247284</v>
      </c>
      <c r="AN1452" s="9"/>
      <c r="AO1452" s="9"/>
      <c r="AP1452" s="9"/>
      <c r="AQ1452" s="9"/>
      <c r="AR1452" s="9"/>
      <c r="AS1452" s="9"/>
      <c r="AT1452" s="9"/>
      <c r="AU1452" s="9"/>
      <c r="AV1452" s="9">
        <f t="shared" si="177"/>
        <v>-102257.16550192656</v>
      </c>
      <c r="AW1452" s="9"/>
      <c r="AX1452" s="9"/>
      <c r="AY1452" s="9"/>
      <c r="AZ1452" s="9"/>
      <c r="BA1452" s="20">
        <v>1447</v>
      </c>
      <c r="BB1452" s="20">
        <v>2017</v>
      </c>
      <c r="BC1452" s="20">
        <v>1936</v>
      </c>
      <c r="BD1452" s="21">
        <v>90.47</v>
      </c>
      <c r="BE1452" s="9">
        <f t="shared" si="182"/>
        <v>-199841.26687684795</v>
      </c>
      <c r="BF1452" s="9">
        <v>2162233.8675000002</v>
      </c>
      <c r="BG1452" s="9">
        <v>33412.713799999998</v>
      </c>
      <c r="BH1452" s="9">
        <v>182555.97890000002</v>
      </c>
      <c r="BI1452" s="9">
        <v>109917.160327548</v>
      </c>
      <c r="BJ1452" s="9">
        <v>260031.6568</v>
      </c>
      <c r="BK1452" s="9">
        <v>93469.460351939662</v>
      </c>
      <c r="BL1452" s="9">
        <v>2854523.1838524565</v>
      </c>
      <c r="BM1452" s="9">
        <f t="shared" si="183"/>
        <v>166562.19644806033</v>
      </c>
      <c r="BN1452" s="9"/>
      <c r="BO1452" s="9"/>
      <c r="BP1452" s="9"/>
      <c r="BQ1452" s="9"/>
      <c r="BR1452" s="9"/>
      <c r="BS1452" s="9"/>
      <c r="BT1452" s="9"/>
      <c r="BU1452" s="9"/>
      <c r="BV1452" s="9">
        <f t="shared" si="178"/>
        <v>-199841.26687684795</v>
      </c>
      <c r="BW1452" s="4"/>
      <c r="BX1452" s="4"/>
      <c r="BY1452" s="4"/>
      <c r="BZ1452" s="4"/>
      <c r="CA1452" s="4"/>
      <c r="CB1452" s="4"/>
      <c r="CC1452" s="4"/>
      <c r="CD1452" s="4"/>
      <c r="CE1452" s="4"/>
      <c r="CF1452" s="4"/>
      <c r="CG1452" s="4"/>
      <c r="CH1452" s="4"/>
      <c r="CI1452" s="4"/>
      <c r="CJ1452" s="4"/>
      <c r="CK1452" s="4"/>
      <c r="CL1452" s="4"/>
      <c r="CM1452" s="4"/>
      <c r="CR1452" s="4"/>
      <c r="CS1452" s="4"/>
      <c r="CT1452" s="4"/>
      <c r="CU1452" s="4"/>
      <c r="CV1452" s="4"/>
      <c r="CW1452" s="4"/>
      <c r="CX1452" s="4"/>
      <c r="CY1452" s="4"/>
      <c r="CZ1452" s="4"/>
      <c r="DA1452" s="4"/>
      <c r="DB1452" s="4"/>
      <c r="DC1452" s="4"/>
      <c r="DD1452" s="4"/>
      <c r="DE1452" s="4"/>
      <c r="DF1452" s="4"/>
      <c r="DG1452" s="4"/>
      <c r="DH1452" s="4"/>
      <c r="DI1452" s="4"/>
      <c r="DJ1452" s="4"/>
      <c r="DK1452" s="4"/>
      <c r="DL1452" s="4"/>
      <c r="DM1452" s="4"/>
    </row>
    <row r="1453" spans="1:117">
      <c r="A1453" s="8">
        <v>1448</v>
      </c>
      <c r="B1453" s="20">
        <v>2015</v>
      </c>
      <c r="C1453" s="20">
        <v>1967</v>
      </c>
      <c r="D1453" s="21">
        <v>114.02</v>
      </c>
      <c r="E1453" s="9">
        <v>34474.135799999996</v>
      </c>
      <c r="F1453" s="9">
        <v>2033307.4857000001</v>
      </c>
      <c r="G1453" s="9">
        <v>77366.129400000005</v>
      </c>
      <c r="H1453" s="9">
        <v>378255.76409999997</v>
      </c>
      <c r="I1453" s="9">
        <v>81056.885500000004</v>
      </c>
      <c r="J1453" s="9">
        <v>53558.589399999997</v>
      </c>
      <c r="K1453" s="9">
        <v>20237.0321</v>
      </c>
      <c r="L1453" s="9">
        <v>2568833.6861999999</v>
      </c>
      <c r="M1453" s="9">
        <f t="shared" si="179"/>
        <v>33321.5573</v>
      </c>
      <c r="N1453" s="9"/>
      <c r="O1453" s="9"/>
      <c r="P1453" s="9"/>
      <c r="Q1453" s="9"/>
      <c r="R1453" s="9"/>
      <c r="S1453" s="9"/>
      <c r="T1453" s="9"/>
      <c r="U1453" s="9"/>
      <c r="V1453" s="9">
        <f t="shared" si="176"/>
        <v>303036.13579999999</v>
      </c>
      <c r="W1453" s="9"/>
      <c r="X1453" s="9"/>
      <c r="Y1453" s="9"/>
      <c r="Z1453" s="9"/>
      <c r="AA1453" s="8">
        <v>1448</v>
      </c>
      <c r="AB1453" s="20">
        <v>2016</v>
      </c>
      <c r="AC1453" s="20">
        <v>1988</v>
      </c>
      <c r="AD1453" s="21">
        <v>120.42</v>
      </c>
      <c r="AE1453" s="9">
        <f t="shared" si="180"/>
        <v>-179307.9704019269</v>
      </c>
      <c r="AF1453" s="9">
        <v>2137551.4866999998</v>
      </c>
      <c r="AG1453" s="9">
        <v>33508.915200000003</v>
      </c>
      <c r="AH1453" s="9">
        <v>189469.35549999998</v>
      </c>
      <c r="AI1453" s="9">
        <v>135544.2684</v>
      </c>
      <c r="AJ1453" s="9">
        <v>152278.9682</v>
      </c>
      <c r="AK1453" s="9">
        <v>71012.824317527164</v>
      </c>
      <c r="AL1453" s="9">
        <v>2756648.1400843998</v>
      </c>
      <c r="AM1453" s="9">
        <f t="shared" si="181"/>
        <v>81266.143882472839</v>
      </c>
      <c r="AN1453" s="9"/>
      <c r="AO1453" s="9"/>
      <c r="AP1453" s="9"/>
      <c r="AQ1453" s="9"/>
      <c r="AR1453" s="9"/>
      <c r="AS1453" s="9"/>
      <c r="AT1453" s="9"/>
      <c r="AU1453" s="9"/>
      <c r="AV1453" s="9">
        <f t="shared" si="177"/>
        <v>-179307.9704019269</v>
      </c>
      <c r="AW1453" s="9"/>
      <c r="AX1453" s="9"/>
      <c r="AY1453" s="9"/>
      <c r="AZ1453" s="9"/>
      <c r="BA1453" s="20">
        <v>1448</v>
      </c>
      <c r="BB1453" s="20">
        <v>2017</v>
      </c>
      <c r="BC1453" s="20">
        <v>1989</v>
      </c>
      <c r="BD1453" s="21">
        <v>135.44999999999999</v>
      </c>
      <c r="BE1453" s="9">
        <f t="shared" si="182"/>
        <v>-171265.76431212248</v>
      </c>
      <c r="BF1453" s="9">
        <v>2199454.3546000002</v>
      </c>
      <c r="BG1453" s="9">
        <v>33412.713799999998</v>
      </c>
      <c r="BH1453" s="9">
        <v>186457.9877</v>
      </c>
      <c r="BI1453" s="9">
        <v>95258.236892273795</v>
      </c>
      <c r="BJ1453" s="9">
        <v>260116.35029999999</v>
      </c>
      <c r="BK1453" s="9">
        <v>98337.598451939673</v>
      </c>
      <c r="BL1453" s="9">
        <v>2847627.8091524565</v>
      </c>
      <c r="BM1453" s="9">
        <f t="shared" si="183"/>
        <v>161778.75184806032</v>
      </c>
      <c r="BN1453" s="9"/>
      <c r="BO1453" s="9"/>
      <c r="BP1453" s="9"/>
      <c r="BQ1453" s="9"/>
      <c r="BR1453" s="9"/>
      <c r="BS1453" s="9"/>
      <c r="BT1453" s="9"/>
      <c r="BU1453" s="9"/>
      <c r="BV1453" s="9">
        <f t="shared" si="178"/>
        <v>-171265.76431212248</v>
      </c>
      <c r="BW1453" s="4"/>
      <c r="BX1453" s="4"/>
      <c r="BY1453" s="4"/>
      <c r="BZ1453" s="4"/>
      <c r="CA1453" s="4"/>
      <c r="CB1453" s="4"/>
      <c r="CC1453" s="4"/>
      <c r="CD1453" s="4"/>
      <c r="CE1453" s="4"/>
      <c r="CF1453" s="4"/>
      <c r="CG1453" s="4"/>
      <c r="CH1453" s="4"/>
      <c r="CI1453" s="4"/>
      <c r="CJ1453" s="4"/>
      <c r="CK1453" s="4"/>
      <c r="CL1453" s="4"/>
      <c r="CM1453" s="4"/>
      <c r="CR1453" s="4"/>
      <c r="CS1453" s="4"/>
      <c r="CT1453" s="4"/>
      <c r="CU1453" s="4"/>
      <c r="CV1453" s="4"/>
      <c r="CW1453" s="4"/>
      <c r="CX1453" s="4"/>
      <c r="CY1453" s="4"/>
      <c r="CZ1453" s="4"/>
      <c r="DA1453" s="4"/>
      <c r="DB1453" s="4"/>
      <c r="DC1453" s="4"/>
      <c r="DD1453" s="4"/>
      <c r="DE1453" s="4"/>
      <c r="DF1453" s="4"/>
      <c r="DG1453" s="4"/>
      <c r="DH1453" s="4"/>
      <c r="DI1453" s="4"/>
      <c r="DJ1453" s="4"/>
      <c r="DK1453" s="4"/>
      <c r="DL1453" s="4"/>
      <c r="DM1453" s="4"/>
    </row>
    <row r="1454" spans="1:117">
      <c r="A1454" s="8">
        <v>1449</v>
      </c>
      <c r="B1454" s="20">
        <v>2015</v>
      </c>
      <c r="C1454" s="20">
        <v>1955</v>
      </c>
      <c r="D1454" s="21">
        <v>97.62</v>
      </c>
      <c r="E1454" s="9">
        <v>24212.757900000001</v>
      </c>
      <c r="F1454" s="9">
        <v>2029105.8703000001</v>
      </c>
      <c r="G1454" s="9">
        <v>77366.129400000005</v>
      </c>
      <c r="H1454" s="9">
        <v>379537.70520000003</v>
      </c>
      <c r="I1454" s="9">
        <v>76242.539099999995</v>
      </c>
      <c r="J1454" s="9">
        <v>42545.141300000003</v>
      </c>
      <c r="K1454" s="9">
        <v>7688.8438999999998</v>
      </c>
      <c r="L1454" s="9">
        <v>2572895.7834000001</v>
      </c>
      <c r="M1454" s="9">
        <f t="shared" si="179"/>
        <v>34856.297400000003</v>
      </c>
      <c r="N1454" s="9"/>
      <c r="O1454" s="9"/>
      <c r="P1454" s="9"/>
      <c r="Q1454" s="9"/>
      <c r="R1454" s="9"/>
      <c r="S1454" s="9"/>
      <c r="T1454" s="9"/>
      <c r="U1454" s="9"/>
      <c r="V1454" s="9">
        <f t="shared" si="176"/>
        <v>292774.75790000003</v>
      </c>
      <c r="W1454" s="9"/>
      <c r="X1454" s="9"/>
      <c r="Y1454" s="9"/>
      <c r="Z1454" s="9"/>
      <c r="AA1454" s="8">
        <v>1449</v>
      </c>
      <c r="AB1454" s="20">
        <v>2016</v>
      </c>
      <c r="AC1454" s="20">
        <v>2001</v>
      </c>
      <c r="AD1454" s="21">
        <v>130.38999999999999</v>
      </c>
      <c r="AE1454" s="9">
        <f t="shared" si="180"/>
        <v>-223532.0607019267</v>
      </c>
      <c r="AF1454" s="9">
        <v>2166848.8001000001</v>
      </c>
      <c r="AG1454" s="9">
        <v>33508.915200000003</v>
      </c>
      <c r="AH1454" s="9">
        <v>190989.0404</v>
      </c>
      <c r="AI1454" s="9">
        <v>129835.1718</v>
      </c>
      <c r="AJ1454" s="9">
        <v>86945.815300000002</v>
      </c>
      <c r="AK1454" s="9">
        <v>76205.323317527174</v>
      </c>
      <c r="AL1454" s="9">
        <v>2755454.4801843995</v>
      </c>
      <c r="AM1454" s="9">
        <f t="shared" si="181"/>
        <v>10740.491982472828</v>
      </c>
      <c r="AN1454" s="9"/>
      <c r="AO1454" s="9"/>
      <c r="AP1454" s="9"/>
      <c r="AQ1454" s="9"/>
      <c r="AR1454" s="9"/>
      <c r="AS1454" s="9"/>
      <c r="AT1454" s="9"/>
      <c r="AU1454" s="9"/>
      <c r="AV1454" s="9">
        <f t="shared" si="177"/>
        <v>-223532.0607019267</v>
      </c>
      <c r="AW1454" s="9"/>
      <c r="AX1454" s="9"/>
      <c r="AY1454" s="9"/>
      <c r="AZ1454" s="9"/>
      <c r="BA1454" s="20">
        <v>1449</v>
      </c>
      <c r="BB1454" s="20">
        <v>2017</v>
      </c>
      <c r="BC1454" s="20">
        <v>2002</v>
      </c>
      <c r="BD1454" s="21">
        <v>111.02</v>
      </c>
      <c r="BE1454" s="9">
        <f t="shared" si="182"/>
        <v>-186316.16947128624</v>
      </c>
      <c r="BF1454" s="9">
        <v>2190354.5652999999</v>
      </c>
      <c r="BG1454" s="9">
        <v>33412.713799999998</v>
      </c>
      <c r="BH1454" s="9">
        <v>184081.67970000001</v>
      </c>
      <c r="BI1454" s="9">
        <v>104185.46353311</v>
      </c>
      <c r="BJ1454" s="9">
        <v>250488.05669999999</v>
      </c>
      <c r="BK1454" s="9">
        <v>86956.739651939657</v>
      </c>
      <c r="BL1454" s="9">
        <v>2861881.9088524566</v>
      </c>
      <c r="BM1454" s="9">
        <f t="shared" si="183"/>
        <v>163531.31704806033</v>
      </c>
      <c r="BN1454" s="9"/>
      <c r="BO1454" s="9"/>
      <c r="BP1454" s="9"/>
      <c r="BQ1454" s="9"/>
      <c r="BR1454" s="9"/>
      <c r="BS1454" s="9"/>
      <c r="BT1454" s="9"/>
      <c r="BU1454" s="9"/>
      <c r="BV1454" s="9">
        <f t="shared" si="178"/>
        <v>-186316.16947128624</v>
      </c>
      <c r="BW1454" s="4"/>
      <c r="BX1454" s="4"/>
      <c r="BY1454" s="4"/>
      <c r="BZ1454" s="4"/>
      <c r="CA1454" s="4"/>
      <c r="CB1454" s="4"/>
      <c r="CC1454" s="4"/>
      <c r="CD1454" s="4"/>
      <c r="CE1454" s="4"/>
      <c r="CF1454" s="4"/>
      <c r="CG1454" s="4"/>
      <c r="CH1454" s="4"/>
      <c r="CI1454" s="4"/>
      <c r="CJ1454" s="4"/>
      <c r="CK1454" s="4"/>
      <c r="CL1454" s="4"/>
      <c r="CM1454" s="4"/>
      <c r="CR1454" s="4"/>
      <c r="CS1454" s="4"/>
      <c r="CT1454" s="4"/>
      <c r="CU1454" s="4"/>
      <c r="CV1454" s="4"/>
      <c r="CW1454" s="4"/>
      <c r="CX1454" s="4"/>
      <c r="CY1454" s="4"/>
      <c r="CZ1454" s="4"/>
      <c r="DA1454" s="4"/>
      <c r="DB1454" s="4"/>
      <c r="DC1454" s="4"/>
      <c r="DD1454" s="4"/>
      <c r="DE1454" s="4"/>
      <c r="DF1454" s="4"/>
      <c r="DG1454" s="4"/>
      <c r="DH1454" s="4"/>
      <c r="DI1454" s="4"/>
      <c r="DJ1454" s="4"/>
      <c r="DK1454" s="4"/>
      <c r="DL1454" s="4"/>
      <c r="DM1454" s="4"/>
    </row>
    <row r="1455" spans="1:117">
      <c r="A1455" s="8">
        <v>1450</v>
      </c>
      <c r="B1455" s="20">
        <v>2015</v>
      </c>
      <c r="C1455" s="20">
        <v>1977</v>
      </c>
      <c r="D1455" s="21">
        <v>53.48</v>
      </c>
      <c r="E1455" s="9">
        <v>23230.204900000001</v>
      </c>
      <c r="F1455" s="9">
        <v>2042816.7675999999</v>
      </c>
      <c r="G1455" s="9">
        <v>77366.129400000005</v>
      </c>
      <c r="H1455" s="9">
        <v>380334.74920000002</v>
      </c>
      <c r="I1455" s="9">
        <v>73249.229800000001</v>
      </c>
      <c r="J1455" s="9">
        <v>29149.804199999999</v>
      </c>
      <c r="K1455" s="9">
        <v>7821.5654999999997</v>
      </c>
      <c r="L1455" s="9">
        <v>2571864.9098999999</v>
      </c>
      <c r="M1455" s="9">
        <f t="shared" si="179"/>
        <v>21328.238699999998</v>
      </c>
      <c r="N1455" s="9"/>
      <c r="O1455" s="9"/>
      <c r="P1455" s="9"/>
      <c r="Q1455" s="9"/>
      <c r="R1455" s="9"/>
      <c r="S1455" s="9"/>
      <c r="T1455" s="9"/>
      <c r="U1455" s="9"/>
      <c r="V1455" s="9">
        <f t="shared" si="176"/>
        <v>291792.20490000001</v>
      </c>
      <c r="W1455" s="9"/>
      <c r="X1455" s="9"/>
      <c r="Y1455" s="9"/>
      <c r="Z1455" s="9"/>
      <c r="AA1455" s="8">
        <v>1450</v>
      </c>
      <c r="AB1455" s="20">
        <v>2016</v>
      </c>
      <c r="AC1455" s="20">
        <v>1974</v>
      </c>
      <c r="AD1455" s="21">
        <v>139.1</v>
      </c>
      <c r="AE1455" s="9">
        <f t="shared" si="180"/>
        <v>236183.16909807315</v>
      </c>
      <c r="AF1455" s="9">
        <v>2177454.5326999999</v>
      </c>
      <c r="AG1455" s="9">
        <v>33508.915200000003</v>
      </c>
      <c r="AH1455" s="9">
        <v>205545.90269999998</v>
      </c>
      <c r="AI1455" s="9">
        <v>75148.485799999995</v>
      </c>
      <c r="AJ1455" s="9">
        <v>576848.22289999994</v>
      </c>
      <c r="AK1455" s="9">
        <v>12695.963217527171</v>
      </c>
      <c r="AL1455" s="9">
        <v>2819626.9269843996</v>
      </c>
      <c r="AM1455" s="9">
        <f t="shared" si="181"/>
        <v>564152.2596824728</v>
      </c>
      <c r="AN1455" s="9"/>
      <c r="AO1455" s="9"/>
      <c r="AP1455" s="9"/>
      <c r="AQ1455" s="9"/>
      <c r="AR1455" s="9"/>
      <c r="AS1455" s="9"/>
      <c r="AT1455" s="9"/>
      <c r="AU1455" s="9"/>
      <c r="AV1455" s="9">
        <f t="shared" si="177"/>
        <v>236183.16909807315</v>
      </c>
      <c r="AW1455" s="9"/>
      <c r="AX1455" s="9"/>
      <c r="AY1455" s="9"/>
      <c r="AZ1455" s="9"/>
      <c r="BA1455" s="20">
        <v>1450</v>
      </c>
      <c r="BB1455" s="20">
        <v>2017</v>
      </c>
      <c r="BC1455" s="20">
        <v>1975</v>
      </c>
      <c r="BD1455" s="21">
        <v>170.14</v>
      </c>
      <c r="BE1455" s="9">
        <f t="shared" si="182"/>
        <v>-72697.643731011543</v>
      </c>
      <c r="BF1455" s="9">
        <v>2213973.5271000001</v>
      </c>
      <c r="BG1455" s="9">
        <v>33412.713799999998</v>
      </c>
      <c r="BH1455" s="9">
        <v>190578.84580000001</v>
      </c>
      <c r="BI1455" s="9">
        <v>79777.148073384393</v>
      </c>
      <c r="BJ1455" s="9">
        <v>327193.52560000005</v>
      </c>
      <c r="BK1455" s="9">
        <v>51818.188451939663</v>
      </c>
      <c r="BL1455" s="9">
        <v>2865815.2156524565</v>
      </c>
      <c r="BM1455" s="9">
        <f t="shared" si="183"/>
        <v>275375.33714806038</v>
      </c>
      <c r="BN1455" s="9"/>
      <c r="BO1455" s="9"/>
      <c r="BP1455" s="9"/>
      <c r="BQ1455" s="9"/>
      <c r="BR1455" s="9"/>
      <c r="BS1455" s="9"/>
      <c r="BT1455" s="9"/>
      <c r="BU1455" s="9"/>
      <c r="BV1455" s="9">
        <f t="shared" si="178"/>
        <v>-72697.643731011543</v>
      </c>
      <c r="BW1455" s="4"/>
      <c r="BX1455" s="4"/>
      <c r="BY1455" s="4"/>
      <c r="BZ1455" s="4"/>
      <c r="CA1455" s="4"/>
      <c r="CB1455" s="4"/>
      <c r="CC1455" s="4"/>
      <c r="CD1455" s="4"/>
      <c r="CE1455" s="4"/>
      <c r="CF1455" s="4"/>
      <c r="CG1455" s="4"/>
      <c r="CH1455" s="4"/>
      <c r="CI1455" s="4"/>
      <c r="CJ1455" s="4"/>
      <c r="CK1455" s="4"/>
      <c r="CL1455" s="4"/>
      <c r="CM1455" s="4"/>
      <c r="CR1455" s="4"/>
      <c r="CS1455" s="4"/>
      <c r="CT1455" s="4"/>
      <c r="CU1455" s="4"/>
      <c r="CV1455" s="4"/>
      <c r="CW1455" s="4"/>
      <c r="CX1455" s="4"/>
      <c r="CY1455" s="4"/>
      <c r="CZ1455" s="4"/>
      <c r="DA1455" s="4"/>
      <c r="DB1455" s="4"/>
      <c r="DC1455" s="4"/>
      <c r="DD1455" s="4"/>
      <c r="DE1455" s="4"/>
      <c r="DF1455" s="4"/>
      <c r="DG1455" s="4"/>
      <c r="DH1455" s="4"/>
      <c r="DI1455" s="4"/>
      <c r="DJ1455" s="4"/>
      <c r="DK1455" s="4"/>
      <c r="DL1455" s="4"/>
      <c r="DM1455" s="4"/>
    </row>
    <row r="1456" spans="1:117">
      <c r="A1456" s="8">
        <v>1451</v>
      </c>
      <c r="B1456" s="20">
        <v>2015</v>
      </c>
      <c r="C1456" s="20">
        <v>1965</v>
      </c>
      <c r="D1456" s="21">
        <v>125.74</v>
      </c>
      <c r="E1456" s="9">
        <v>68595.667499999996</v>
      </c>
      <c r="F1456" s="9">
        <v>2056877.3792999999</v>
      </c>
      <c r="G1456" s="9">
        <v>77366.129400000005</v>
      </c>
      <c r="H1456" s="9">
        <v>379954.72029999999</v>
      </c>
      <c r="I1456" s="9">
        <v>74676.433199999999</v>
      </c>
      <c r="J1456" s="9">
        <v>62536.319100000001</v>
      </c>
      <c r="K1456" s="9">
        <v>10959.1533</v>
      </c>
      <c r="L1456" s="9">
        <v>2571856.1605000002</v>
      </c>
      <c r="M1456" s="9">
        <f t="shared" si="179"/>
        <v>51577.165800000002</v>
      </c>
      <c r="N1456" s="9"/>
      <c r="O1456" s="9"/>
      <c r="P1456" s="9"/>
      <c r="Q1456" s="9"/>
      <c r="R1456" s="9"/>
      <c r="S1456" s="9"/>
      <c r="T1456" s="9"/>
      <c r="U1456" s="9"/>
      <c r="V1456" s="9">
        <f t="shared" si="176"/>
        <v>337157.66749999998</v>
      </c>
      <c r="W1456" s="9"/>
      <c r="X1456" s="9"/>
      <c r="Y1456" s="9"/>
      <c r="Z1456" s="9"/>
      <c r="AA1456" s="8">
        <v>1451</v>
      </c>
      <c r="AB1456" s="20">
        <v>2016</v>
      </c>
      <c r="AC1456" s="20">
        <v>1993</v>
      </c>
      <c r="AD1456" s="21">
        <v>97.81</v>
      </c>
      <c r="AE1456" s="9">
        <f t="shared" si="180"/>
        <v>-143137.62240192667</v>
      </c>
      <c r="AF1456" s="9">
        <v>2217346.5983000002</v>
      </c>
      <c r="AG1456" s="9">
        <v>33508.915200000003</v>
      </c>
      <c r="AH1456" s="9">
        <v>196317.93609999999</v>
      </c>
      <c r="AI1456" s="9">
        <v>109815.772</v>
      </c>
      <c r="AJ1456" s="9">
        <v>163439.02360000001</v>
      </c>
      <c r="AK1456" s="9">
        <v>99056.27471752718</v>
      </c>
      <c r="AL1456" s="9">
        <v>2764509.5928843999</v>
      </c>
      <c r="AM1456" s="9">
        <f t="shared" si="181"/>
        <v>64382.748882472835</v>
      </c>
      <c r="AN1456" s="9"/>
      <c r="AO1456" s="9"/>
      <c r="AP1456" s="9"/>
      <c r="AQ1456" s="9"/>
      <c r="AR1456" s="9"/>
      <c r="AS1456" s="9"/>
      <c r="AT1456" s="9"/>
      <c r="AU1456" s="9"/>
      <c r="AV1456" s="9">
        <f t="shared" si="177"/>
        <v>-143137.62240192667</v>
      </c>
      <c r="AW1456" s="9"/>
      <c r="AX1456" s="9"/>
      <c r="AY1456" s="9"/>
      <c r="AZ1456" s="9"/>
      <c r="BA1456" s="20">
        <v>1451</v>
      </c>
      <c r="BB1456" s="20">
        <v>2017</v>
      </c>
      <c r="BC1456" s="20">
        <v>1994</v>
      </c>
      <c r="BD1456" s="21">
        <v>130.30000000000001</v>
      </c>
      <c r="BE1456" s="9">
        <f t="shared" si="182"/>
        <v>-272356.87841823185</v>
      </c>
      <c r="BF1456" s="9">
        <v>2218715.2941000001</v>
      </c>
      <c r="BG1456" s="9">
        <v>33412.713799999998</v>
      </c>
      <c r="BH1456" s="9">
        <v>183517.8089</v>
      </c>
      <c r="BI1456" s="9">
        <v>106303.792586164</v>
      </c>
      <c r="BJ1456" s="9">
        <v>133595.7366</v>
      </c>
      <c r="BK1456" s="9">
        <v>107951.59305193966</v>
      </c>
      <c r="BL1456" s="9">
        <v>2839950.6313524563</v>
      </c>
      <c r="BM1456" s="9">
        <f t="shared" si="183"/>
        <v>25644.14354806034</v>
      </c>
      <c r="BN1456" s="9"/>
      <c r="BO1456" s="9"/>
      <c r="BP1456" s="9"/>
      <c r="BQ1456" s="9"/>
      <c r="BR1456" s="9"/>
      <c r="BS1456" s="9"/>
      <c r="BT1456" s="9"/>
      <c r="BU1456" s="9"/>
      <c r="BV1456" s="9">
        <f t="shared" si="178"/>
        <v>-272356.87841823185</v>
      </c>
      <c r="BW1456" s="4"/>
      <c r="BX1456" s="4"/>
      <c r="BY1456" s="4"/>
      <c r="BZ1456" s="4"/>
      <c r="CA1456" s="4"/>
      <c r="CB1456" s="4"/>
      <c r="CC1456" s="4"/>
      <c r="CD1456" s="4"/>
      <c r="CE1456" s="4"/>
      <c r="CF1456" s="4"/>
      <c r="CG1456" s="4"/>
      <c r="CH1456" s="4"/>
      <c r="CI1456" s="4"/>
      <c r="CJ1456" s="4"/>
      <c r="CK1456" s="4"/>
      <c r="CL1456" s="4"/>
      <c r="CM1456" s="4"/>
      <c r="CR1456" s="4"/>
      <c r="CS1456" s="4"/>
      <c r="CT1456" s="4"/>
      <c r="CU1456" s="4"/>
      <c r="CV1456" s="4"/>
      <c r="CW1456" s="4"/>
      <c r="CX1456" s="4"/>
      <c r="CY1456" s="4"/>
      <c r="CZ1456" s="4"/>
      <c r="DA1456" s="4"/>
      <c r="DB1456" s="4"/>
      <c r="DC1456" s="4"/>
      <c r="DD1456" s="4"/>
      <c r="DE1456" s="4"/>
      <c r="DF1456" s="4"/>
      <c r="DG1456" s="4"/>
      <c r="DH1456" s="4"/>
      <c r="DI1456" s="4"/>
      <c r="DJ1456" s="4"/>
      <c r="DK1456" s="4"/>
      <c r="DL1456" s="4"/>
      <c r="DM1456" s="4"/>
    </row>
    <row r="1457" spans="1:117">
      <c r="A1457" s="8">
        <v>1452</v>
      </c>
      <c r="B1457" s="20">
        <v>2015</v>
      </c>
      <c r="C1457" s="20">
        <v>1955</v>
      </c>
      <c r="D1457" s="21">
        <v>97.62</v>
      </c>
      <c r="E1457" s="9">
        <v>43296.604299999999</v>
      </c>
      <c r="F1457" s="9">
        <v>2052007.2875000001</v>
      </c>
      <c r="G1457" s="9">
        <v>77366.129400000005</v>
      </c>
      <c r="H1457" s="9">
        <v>379186.99910000002</v>
      </c>
      <c r="I1457" s="9">
        <v>77559.620299999995</v>
      </c>
      <c r="J1457" s="9">
        <v>43843.9064</v>
      </c>
      <c r="K1457" s="9">
        <v>17515.1423</v>
      </c>
      <c r="L1457" s="9">
        <v>2569152.1962000001</v>
      </c>
      <c r="M1457" s="9">
        <f t="shared" si="179"/>
        <v>26328.7641</v>
      </c>
      <c r="N1457" s="9"/>
      <c r="O1457" s="9"/>
      <c r="P1457" s="9"/>
      <c r="Q1457" s="9"/>
      <c r="R1457" s="9"/>
      <c r="S1457" s="9"/>
      <c r="T1457" s="9"/>
      <c r="U1457" s="9"/>
      <c r="V1457" s="9">
        <f t="shared" si="176"/>
        <v>311858.60430000001</v>
      </c>
      <c r="W1457" s="9"/>
      <c r="X1457" s="9"/>
      <c r="Y1457" s="9"/>
      <c r="Z1457" s="9"/>
      <c r="AA1457" s="8">
        <v>1452</v>
      </c>
      <c r="AB1457" s="20">
        <v>2016</v>
      </c>
      <c r="AC1457" s="20">
        <v>1944</v>
      </c>
      <c r="AD1457" s="21">
        <v>106.97</v>
      </c>
      <c r="AE1457" s="9">
        <f t="shared" si="180"/>
        <v>-221191.32280192664</v>
      </c>
      <c r="AF1457" s="9">
        <v>2170832.9101</v>
      </c>
      <c r="AG1457" s="9">
        <v>33508.915200000003</v>
      </c>
      <c r="AH1457" s="9">
        <v>191446.33099999998</v>
      </c>
      <c r="AI1457" s="9">
        <v>128117.2393</v>
      </c>
      <c r="AJ1457" s="9">
        <v>72884.886400000003</v>
      </c>
      <c r="AK1457" s="9">
        <v>62151.814917527168</v>
      </c>
      <c r="AL1457" s="9">
        <v>2755829.7898843996</v>
      </c>
      <c r="AM1457" s="9">
        <f t="shared" si="181"/>
        <v>10733.071482472835</v>
      </c>
      <c r="AN1457" s="9"/>
      <c r="AO1457" s="9"/>
      <c r="AP1457" s="9"/>
      <c r="AQ1457" s="9"/>
      <c r="AR1457" s="9"/>
      <c r="AS1457" s="9"/>
      <c r="AT1457" s="9"/>
      <c r="AU1457" s="9"/>
      <c r="AV1457" s="9">
        <f t="shared" si="177"/>
        <v>-221191.32280192664</v>
      </c>
      <c r="AW1457" s="9"/>
      <c r="AX1457" s="9"/>
      <c r="AY1457" s="9"/>
      <c r="AZ1457" s="9"/>
      <c r="BA1457" s="20">
        <v>1452</v>
      </c>
      <c r="BB1457" s="20">
        <v>2017</v>
      </c>
      <c r="BC1457" s="20">
        <v>1945</v>
      </c>
      <c r="BD1457" s="21">
        <v>140.66</v>
      </c>
      <c r="BE1457" s="9">
        <f t="shared" si="182"/>
        <v>-286031.44181154296</v>
      </c>
      <c r="BF1457" s="9">
        <v>2149500.7505999999</v>
      </c>
      <c r="BG1457" s="9">
        <v>33412.713799999998</v>
      </c>
      <c r="BH1457" s="9">
        <v>178452.50830000002</v>
      </c>
      <c r="BI1457" s="9">
        <v>125332.92809285301</v>
      </c>
      <c r="BJ1457" s="9">
        <v>194045.08489999999</v>
      </c>
      <c r="BK1457" s="9">
        <v>115954.28725193966</v>
      </c>
      <c r="BL1457" s="9">
        <v>2850821.1402524565</v>
      </c>
      <c r="BM1457" s="9">
        <f t="shared" si="183"/>
        <v>78090.797648060325</v>
      </c>
      <c r="BN1457" s="9"/>
      <c r="BO1457" s="9"/>
      <c r="BP1457" s="9"/>
      <c r="BQ1457" s="9"/>
      <c r="BR1457" s="9"/>
      <c r="BS1457" s="9"/>
      <c r="BT1457" s="9"/>
      <c r="BU1457" s="9"/>
      <c r="BV1457" s="9">
        <f t="shared" si="178"/>
        <v>-286031.44181154296</v>
      </c>
      <c r="BW1457" s="4"/>
      <c r="BX1457" s="4"/>
      <c r="BY1457" s="4"/>
      <c r="BZ1457" s="4"/>
      <c r="CA1457" s="4"/>
      <c r="CB1457" s="4"/>
      <c r="CC1457" s="4"/>
      <c r="CD1457" s="4"/>
      <c r="CE1457" s="4"/>
      <c r="CF1457" s="4"/>
      <c r="CG1457" s="4"/>
      <c r="CH1457" s="4"/>
      <c r="CI1457" s="4"/>
      <c r="CJ1457" s="4"/>
      <c r="CK1457" s="4"/>
      <c r="CL1457" s="4"/>
      <c r="CM1457" s="4"/>
      <c r="CR1457" s="4"/>
      <c r="CS1457" s="4"/>
      <c r="CT1457" s="4"/>
      <c r="CU1457" s="4"/>
      <c r="CV1457" s="4"/>
      <c r="CW1457" s="4"/>
      <c r="CX1457" s="4"/>
      <c r="CY1457" s="4"/>
      <c r="CZ1457" s="4"/>
      <c r="DA1457" s="4"/>
      <c r="DB1457" s="4"/>
      <c r="DC1457" s="4"/>
      <c r="DD1457" s="4"/>
      <c r="DE1457" s="4"/>
      <c r="DF1457" s="4"/>
      <c r="DG1457" s="4"/>
      <c r="DH1457" s="4"/>
      <c r="DI1457" s="4"/>
      <c r="DJ1457" s="4"/>
      <c r="DK1457" s="4"/>
      <c r="DL1457" s="4"/>
      <c r="DM1457" s="4"/>
    </row>
    <row r="1458" spans="1:117">
      <c r="A1458" s="8">
        <v>1453</v>
      </c>
      <c r="B1458" s="20">
        <v>2015</v>
      </c>
      <c r="C1458" s="20">
        <v>1994</v>
      </c>
      <c r="D1458" s="21">
        <v>76.42</v>
      </c>
      <c r="E1458" s="9">
        <v>64477.9836</v>
      </c>
      <c r="F1458" s="9">
        <v>2049140.3074</v>
      </c>
      <c r="G1458" s="9">
        <v>77366.129400000005</v>
      </c>
      <c r="H1458" s="9">
        <v>379834.23729999998</v>
      </c>
      <c r="I1458" s="9">
        <v>75128.908800000005</v>
      </c>
      <c r="J1458" s="9">
        <v>65754.892300000007</v>
      </c>
      <c r="K1458" s="9">
        <v>7406.2376999999997</v>
      </c>
      <c r="L1458" s="9">
        <v>2575340.2538000001</v>
      </c>
      <c r="M1458" s="9">
        <f t="shared" si="179"/>
        <v>58348.654600000009</v>
      </c>
      <c r="N1458" s="9"/>
      <c r="O1458" s="9"/>
      <c r="P1458" s="9"/>
      <c r="Q1458" s="9"/>
      <c r="R1458" s="9"/>
      <c r="S1458" s="9"/>
      <c r="T1458" s="9"/>
      <c r="U1458" s="9"/>
      <c r="V1458" s="9">
        <f t="shared" si="176"/>
        <v>333039.98360000004</v>
      </c>
      <c r="W1458" s="9"/>
      <c r="X1458" s="9"/>
      <c r="Y1458" s="9"/>
      <c r="Z1458" s="9"/>
      <c r="AA1458" s="8">
        <v>1453</v>
      </c>
      <c r="AB1458" s="20">
        <v>2016</v>
      </c>
      <c r="AC1458" s="20">
        <v>1985</v>
      </c>
      <c r="AD1458" s="21">
        <v>142.93</v>
      </c>
      <c r="AE1458" s="9">
        <f t="shared" si="180"/>
        <v>-34843.465101926588</v>
      </c>
      <c r="AF1458" s="9">
        <v>2202673.9942999999</v>
      </c>
      <c r="AG1458" s="9">
        <v>33508.915200000003</v>
      </c>
      <c r="AH1458" s="9">
        <v>201736.5171</v>
      </c>
      <c r="AI1458" s="9">
        <v>89459.445699999997</v>
      </c>
      <c r="AJ1458" s="9">
        <v>264435.00809999998</v>
      </c>
      <c r="AK1458" s="9">
        <v>55629.13051752717</v>
      </c>
      <c r="AL1458" s="9">
        <v>2771028.2149843997</v>
      </c>
      <c r="AM1458" s="9">
        <f t="shared" si="181"/>
        <v>208805.87758247281</v>
      </c>
      <c r="AN1458" s="9"/>
      <c r="AO1458" s="9"/>
      <c r="AP1458" s="9"/>
      <c r="AQ1458" s="9"/>
      <c r="AR1458" s="9"/>
      <c r="AS1458" s="9"/>
      <c r="AT1458" s="9"/>
      <c r="AU1458" s="9"/>
      <c r="AV1458" s="9">
        <f t="shared" si="177"/>
        <v>-34843.465101926588</v>
      </c>
      <c r="AW1458" s="9"/>
      <c r="AX1458" s="9"/>
      <c r="AY1458" s="9"/>
      <c r="AZ1458" s="9"/>
      <c r="BA1458" s="20">
        <v>1453</v>
      </c>
      <c r="BB1458" s="20">
        <v>2017</v>
      </c>
      <c r="BC1458" s="20">
        <v>1986</v>
      </c>
      <c r="BD1458" s="21">
        <v>103.9</v>
      </c>
      <c r="BE1458" s="9">
        <f t="shared" si="182"/>
        <v>58917.838251898531</v>
      </c>
      <c r="BF1458" s="9">
        <v>2246467.6842</v>
      </c>
      <c r="BG1458" s="9">
        <v>33412.713799999998</v>
      </c>
      <c r="BH1458" s="9">
        <v>191674.79060000001</v>
      </c>
      <c r="BI1458" s="9">
        <v>75659.942856294598</v>
      </c>
      <c r="BJ1458" s="9">
        <v>433053.30480000004</v>
      </c>
      <c r="BK1458" s="9">
        <v>53345.485751939661</v>
      </c>
      <c r="BL1458" s="9">
        <v>2868005.1122524566</v>
      </c>
      <c r="BM1458" s="9">
        <f t="shared" si="183"/>
        <v>379707.8190480604</v>
      </c>
      <c r="BN1458" s="9"/>
      <c r="BO1458" s="9"/>
      <c r="BP1458" s="9"/>
      <c r="BQ1458" s="9"/>
      <c r="BR1458" s="9"/>
      <c r="BS1458" s="9"/>
      <c r="BT1458" s="9"/>
      <c r="BU1458" s="9"/>
      <c r="BV1458" s="9">
        <f t="shared" si="178"/>
        <v>58917.838251898531</v>
      </c>
      <c r="BW1458" s="4"/>
      <c r="BX1458" s="4"/>
      <c r="BY1458" s="4"/>
      <c r="BZ1458" s="4"/>
      <c r="CA1458" s="4"/>
      <c r="CB1458" s="4"/>
      <c r="CC1458" s="4"/>
      <c r="CD1458" s="4"/>
      <c r="CE1458" s="4"/>
      <c r="CF1458" s="4"/>
      <c r="CG1458" s="4"/>
      <c r="CH1458" s="4"/>
      <c r="CI1458" s="4"/>
      <c r="CJ1458" s="4"/>
      <c r="CK1458" s="4"/>
      <c r="CL1458" s="4"/>
      <c r="CM1458" s="4"/>
      <c r="CR1458" s="4"/>
      <c r="CS1458" s="4"/>
      <c r="CT1458" s="4"/>
      <c r="CU1458" s="4"/>
      <c r="CV1458" s="4"/>
      <c r="CW1458" s="4"/>
      <c r="CX1458" s="4"/>
      <c r="CY1458" s="4"/>
      <c r="CZ1458" s="4"/>
      <c r="DA1458" s="4"/>
      <c r="DB1458" s="4"/>
      <c r="DC1458" s="4"/>
      <c r="DD1458" s="4"/>
      <c r="DE1458" s="4"/>
      <c r="DF1458" s="4"/>
      <c r="DG1458" s="4"/>
      <c r="DH1458" s="4"/>
      <c r="DI1458" s="4"/>
      <c r="DJ1458" s="4"/>
      <c r="DK1458" s="4"/>
      <c r="DL1458" s="4"/>
      <c r="DM1458" s="4"/>
    </row>
    <row r="1459" spans="1:117">
      <c r="A1459" s="8">
        <v>1454</v>
      </c>
      <c r="B1459" s="20">
        <v>2015</v>
      </c>
      <c r="C1459" s="20">
        <v>1962</v>
      </c>
      <c r="D1459" s="21">
        <v>98.41</v>
      </c>
      <c r="E1459" s="9">
        <v>69646.311400000006</v>
      </c>
      <c r="F1459" s="9">
        <v>2035137.9807</v>
      </c>
      <c r="G1459" s="9">
        <v>77366.129400000005</v>
      </c>
      <c r="H1459" s="9">
        <v>380010.55959999998</v>
      </c>
      <c r="I1459" s="9">
        <v>74466.728099999993</v>
      </c>
      <c r="J1459" s="9">
        <v>78174.406099999993</v>
      </c>
      <c r="K1459" s="9">
        <v>224.8261</v>
      </c>
      <c r="L1459" s="9">
        <v>2575284.6664999998</v>
      </c>
      <c r="M1459" s="9">
        <f t="shared" si="179"/>
        <v>77949.579999999987</v>
      </c>
      <c r="N1459" s="9"/>
      <c r="O1459" s="9"/>
      <c r="P1459" s="9"/>
      <c r="Q1459" s="9"/>
      <c r="R1459" s="9"/>
      <c r="S1459" s="9"/>
      <c r="T1459" s="9"/>
      <c r="U1459" s="9"/>
      <c r="V1459" s="9">
        <f t="shared" si="176"/>
        <v>338208.31140000001</v>
      </c>
      <c r="W1459" s="9"/>
      <c r="X1459" s="9"/>
      <c r="Y1459" s="9"/>
      <c r="Z1459" s="9"/>
      <c r="AA1459" s="8">
        <v>1454</v>
      </c>
      <c r="AB1459" s="20">
        <v>2016</v>
      </c>
      <c r="AC1459" s="20">
        <v>1956</v>
      </c>
      <c r="AD1459" s="21">
        <v>141.34</v>
      </c>
      <c r="AE1459" s="9">
        <f t="shared" si="180"/>
        <v>270585.40009807236</v>
      </c>
      <c r="AF1459" s="9">
        <v>2177649.0137999998</v>
      </c>
      <c r="AG1459" s="9">
        <v>33508.915200000003</v>
      </c>
      <c r="AH1459" s="9">
        <v>205040.94339999999</v>
      </c>
      <c r="AI1459" s="9">
        <v>77045.498200000002</v>
      </c>
      <c r="AJ1459" s="9">
        <v>605453.75799999991</v>
      </c>
      <c r="AK1459" s="9">
        <v>12297.925617527171</v>
      </c>
      <c r="AL1459" s="9">
        <v>2815814.8028843999</v>
      </c>
      <c r="AM1459" s="9">
        <f t="shared" si="181"/>
        <v>593155.8323824727</v>
      </c>
      <c r="AN1459" s="9"/>
      <c r="AO1459" s="9"/>
      <c r="AP1459" s="9"/>
      <c r="AQ1459" s="9"/>
      <c r="AR1459" s="9"/>
      <c r="AS1459" s="9"/>
      <c r="AT1459" s="9"/>
      <c r="AU1459" s="9"/>
      <c r="AV1459" s="9">
        <f t="shared" si="177"/>
        <v>270585.40009807236</v>
      </c>
      <c r="AW1459" s="9"/>
      <c r="AX1459" s="9"/>
      <c r="AY1459" s="9"/>
      <c r="AZ1459" s="9"/>
      <c r="BA1459" s="20">
        <v>1454</v>
      </c>
      <c r="BB1459" s="20">
        <v>2017</v>
      </c>
      <c r="BC1459" s="20">
        <v>1957</v>
      </c>
      <c r="BD1459" s="21">
        <v>133.28</v>
      </c>
      <c r="BE1459" s="9">
        <f t="shared" si="182"/>
        <v>29568.678311173804</v>
      </c>
      <c r="BF1459" s="9">
        <v>2209181.2398000001</v>
      </c>
      <c r="BG1459" s="9">
        <v>33412.713799999998</v>
      </c>
      <c r="BH1459" s="9">
        <v>190078.07440000001</v>
      </c>
      <c r="BI1459" s="9">
        <v>81658.427915569904</v>
      </c>
      <c r="BJ1459" s="9">
        <v>435534.39160000003</v>
      </c>
      <c r="BK1459" s="9">
        <v>52172.152451939663</v>
      </c>
      <c r="BL1459" s="9">
        <v>2868124.0167524563</v>
      </c>
      <c r="BM1459" s="9">
        <f t="shared" si="183"/>
        <v>383362.23914806038</v>
      </c>
      <c r="BN1459" s="9"/>
      <c r="BO1459" s="9"/>
      <c r="BP1459" s="9"/>
      <c r="BQ1459" s="9"/>
      <c r="BR1459" s="9"/>
      <c r="BS1459" s="9"/>
      <c r="BT1459" s="9"/>
      <c r="BU1459" s="9"/>
      <c r="BV1459" s="9">
        <f t="shared" si="178"/>
        <v>29568.678311173804</v>
      </c>
      <c r="BW1459" s="4"/>
      <c r="BX1459" s="4"/>
      <c r="BY1459" s="4"/>
      <c r="BZ1459" s="4"/>
      <c r="CA1459" s="4"/>
      <c r="CB1459" s="4"/>
      <c r="CC1459" s="4"/>
      <c r="CD1459" s="4"/>
      <c r="CE1459" s="4"/>
      <c r="CF1459" s="4"/>
      <c r="CG1459" s="4"/>
      <c r="CH1459" s="4"/>
      <c r="CI1459" s="4"/>
      <c r="CJ1459" s="4"/>
      <c r="CK1459" s="4"/>
      <c r="CL1459" s="4"/>
      <c r="CM1459" s="4"/>
      <c r="CR1459" s="4"/>
      <c r="CS1459" s="4"/>
      <c r="CT1459" s="4"/>
      <c r="CU1459" s="4"/>
      <c r="CV1459" s="4"/>
      <c r="CW1459" s="4"/>
      <c r="CX1459" s="4"/>
      <c r="CY1459" s="4"/>
      <c r="CZ1459" s="4"/>
      <c r="DA1459" s="4"/>
      <c r="DB1459" s="4"/>
      <c r="DC1459" s="4"/>
      <c r="DD1459" s="4"/>
      <c r="DE1459" s="4"/>
      <c r="DF1459" s="4"/>
      <c r="DG1459" s="4"/>
      <c r="DH1459" s="4"/>
      <c r="DI1459" s="4"/>
      <c r="DJ1459" s="4"/>
      <c r="DK1459" s="4"/>
      <c r="DL1459" s="4"/>
      <c r="DM1459" s="4"/>
    </row>
    <row r="1460" spans="1:117">
      <c r="A1460" s="8">
        <v>1455</v>
      </c>
      <c r="B1460" s="20">
        <v>2015</v>
      </c>
      <c r="C1460" s="20">
        <v>1991</v>
      </c>
      <c r="D1460" s="21">
        <v>111.56</v>
      </c>
      <c r="E1460" s="9">
        <v>71416.915299999993</v>
      </c>
      <c r="F1460" s="9">
        <v>2027740.2146999999</v>
      </c>
      <c r="G1460" s="9">
        <v>77366.129400000005</v>
      </c>
      <c r="H1460" s="9">
        <v>380622.66560000001</v>
      </c>
      <c r="I1460" s="9">
        <v>72167.955900000001</v>
      </c>
      <c r="J1460" s="9">
        <v>89956.206999999995</v>
      </c>
      <c r="K1460" s="9">
        <v>0</v>
      </c>
      <c r="L1460" s="9">
        <v>2576436.2573000002</v>
      </c>
      <c r="M1460" s="9">
        <f t="shared" si="179"/>
        <v>89956.206999999995</v>
      </c>
      <c r="N1460" s="9"/>
      <c r="O1460" s="9"/>
      <c r="P1460" s="9"/>
      <c r="Q1460" s="9"/>
      <c r="R1460" s="9"/>
      <c r="S1460" s="9"/>
      <c r="T1460" s="9"/>
      <c r="U1460" s="9"/>
      <c r="V1460" s="9">
        <f t="shared" si="176"/>
        <v>339978.91529999999</v>
      </c>
      <c r="W1460" s="9"/>
      <c r="X1460" s="9"/>
      <c r="Y1460" s="9"/>
      <c r="Z1460" s="9"/>
      <c r="AA1460" s="8">
        <v>1455</v>
      </c>
      <c r="AB1460" s="20">
        <v>2016</v>
      </c>
      <c r="AC1460" s="20">
        <v>1995</v>
      </c>
      <c r="AD1460" s="21">
        <v>184.03</v>
      </c>
      <c r="AE1460" s="9">
        <f t="shared" si="180"/>
        <v>-15335.643601926975</v>
      </c>
      <c r="AF1460" s="9">
        <v>2127887.9862000002</v>
      </c>
      <c r="AG1460" s="9">
        <v>33508.915200000003</v>
      </c>
      <c r="AH1460" s="9">
        <v>200803.43429999999</v>
      </c>
      <c r="AI1460" s="9">
        <v>92964.816999999995</v>
      </c>
      <c r="AJ1460" s="9">
        <v>328448.04610000004</v>
      </c>
      <c r="AK1460" s="9">
        <v>24273.05491752717</v>
      </c>
      <c r="AL1460" s="9">
        <v>2774675.7874843995</v>
      </c>
      <c r="AM1460" s="9">
        <f t="shared" si="181"/>
        <v>304174.99118247285</v>
      </c>
      <c r="AN1460" s="9"/>
      <c r="AO1460" s="9"/>
      <c r="AP1460" s="9"/>
      <c r="AQ1460" s="9"/>
      <c r="AR1460" s="9"/>
      <c r="AS1460" s="9"/>
      <c r="AT1460" s="9"/>
      <c r="AU1460" s="9"/>
      <c r="AV1460" s="9">
        <f t="shared" si="177"/>
        <v>-15335.643601926975</v>
      </c>
      <c r="AW1460" s="9"/>
      <c r="AX1460" s="9"/>
      <c r="AY1460" s="9"/>
      <c r="AZ1460" s="9"/>
      <c r="BA1460" s="20">
        <v>1455</v>
      </c>
      <c r="BB1460" s="20">
        <v>2017</v>
      </c>
      <c r="BC1460" s="20">
        <v>1996</v>
      </c>
      <c r="BD1460" s="21">
        <v>192.43</v>
      </c>
      <c r="BE1460" s="9">
        <f t="shared" si="182"/>
        <v>328946.83241638448</v>
      </c>
      <c r="BF1460" s="9">
        <v>2172056.0567000001</v>
      </c>
      <c r="BG1460" s="9">
        <v>33412.713799999998</v>
      </c>
      <c r="BH1460" s="9">
        <v>192425.38030000002</v>
      </c>
      <c r="BI1460" s="9">
        <v>72840.1550207814</v>
      </c>
      <c r="BJ1460" s="9">
        <v>814316.97790000006</v>
      </c>
      <c r="BK1460" s="9">
        <v>41261.363251939663</v>
      </c>
      <c r="BL1460" s="9">
        <v>2914843.0880524567</v>
      </c>
      <c r="BM1460" s="9">
        <f t="shared" si="183"/>
        <v>773055.61464806041</v>
      </c>
      <c r="BN1460" s="9"/>
      <c r="BO1460" s="9"/>
      <c r="BP1460" s="9"/>
      <c r="BQ1460" s="9"/>
      <c r="BR1460" s="9"/>
      <c r="BS1460" s="9"/>
      <c r="BT1460" s="9"/>
      <c r="BU1460" s="9"/>
      <c r="BV1460" s="9">
        <f t="shared" si="178"/>
        <v>328946.83241638448</v>
      </c>
      <c r="BW1460" s="4"/>
      <c r="BX1460" s="4"/>
      <c r="BY1460" s="4"/>
      <c r="BZ1460" s="4"/>
      <c r="CA1460" s="4"/>
      <c r="CB1460" s="4"/>
      <c r="CC1460" s="4"/>
      <c r="CD1460" s="4"/>
      <c r="CE1460" s="4"/>
      <c r="CF1460" s="4"/>
      <c r="CG1460" s="4"/>
      <c r="CH1460" s="4"/>
      <c r="CI1460" s="4"/>
      <c r="CJ1460" s="4"/>
      <c r="CK1460" s="4"/>
      <c r="CL1460" s="4"/>
      <c r="CM1460" s="4"/>
      <c r="CR1460" s="4"/>
      <c r="CS1460" s="4"/>
      <c r="CT1460" s="4"/>
      <c r="CU1460" s="4"/>
      <c r="CV1460" s="4"/>
      <c r="CW1460" s="4"/>
      <c r="CX1460" s="4"/>
      <c r="CY1460" s="4"/>
      <c r="CZ1460" s="4"/>
      <c r="DA1460" s="4"/>
      <c r="DB1460" s="4"/>
      <c r="DC1460" s="4"/>
      <c r="DD1460" s="4"/>
      <c r="DE1460" s="4"/>
      <c r="DF1460" s="4"/>
      <c r="DG1460" s="4"/>
      <c r="DH1460" s="4"/>
      <c r="DI1460" s="4"/>
      <c r="DJ1460" s="4"/>
      <c r="DK1460" s="4"/>
      <c r="DL1460" s="4"/>
      <c r="DM1460" s="4"/>
    </row>
    <row r="1461" spans="1:117">
      <c r="A1461" s="8">
        <v>1456</v>
      </c>
      <c r="B1461" s="20">
        <v>2015</v>
      </c>
      <c r="C1461" s="20">
        <v>1951</v>
      </c>
      <c r="D1461" s="21">
        <v>124.93</v>
      </c>
      <c r="E1461" s="9">
        <v>39774.6414</v>
      </c>
      <c r="F1461" s="9">
        <v>2039588.2819000001</v>
      </c>
      <c r="G1461" s="9">
        <v>77366.129400000005</v>
      </c>
      <c r="H1461" s="9">
        <v>379523.00160000002</v>
      </c>
      <c r="I1461" s="9">
        <v>76297.758600000001</v>
      </c>
      <c r="J1461" s="9">
        <v>51091.638599999998</v>
      </c>
      <c r="K1461" s="9">
        <v>9846.8081999999995</v>
      </c>
      <c r="L1461" s="9">
        <v>2574245.3605</v>
      </c>
      <c r="M1461" s="9">
        <f t="shared" si="179"/>
        <v>41244.830399999999</v>
      </c>
      <c r="N1461" s="9"/>
      <c r="O1461" s="9"/>
      <c r="P1461" s="9"/>
      <c r="Q1461" s="9"/>
      <c r="R1461" s="9"/>
      <c r="S1461" s="9"/>
      <c r="T1461" s="9"/>
      <c r="U1461" s="9"/>
      <c r="V1461" s="9">
        <f t="shared" si="176"/>
        <v>308336.64140000002</v>
      </c>
      <c r="W1461" s="9"/>
      <c r="X1461" s="9"/>
      <c r="Y1461" s="9"/>
      <c r="Z1461" s="9"/>
      <c r="AA1461" s="8">
        <v>1456</v>
      </c>
      <c r="AB1461" s="20">
        <v>2016</v>
      </c>
      <c r="AC1461" s="20">
        <v>1935</v>
      </c>
      <c r="AD1461" s="21">
        <v>112.48</v>
      </c>
      <c r="AE1461" s="9">
        <f t="shared" si="180"/>
        <v>13233.189598073252</v>
      </c>
      <c r="AF1461" s="9">
        <v>2198417.8639000002</v>
      </c>
      <c r="AG1461" s="9">
        <v>33508.915200000003</v>
      </c>
      <c r="AH1461" s="9">
        <v>200811.4938</v>
      </c>
      <c r="AI1461" s="9">
        <v>92934.539199999999</v>
      </c>
      <c r="AJ1461" s="9">
        <v>296238.1139</v>
      </c>
      <c r="AK1461" s="9">
        <v>42355.034717527175</v>
      </c>
      <c r="AL1461" s="9">
        <v>2766322.7016843995</v>
      </c>
      <c r="AM1461" s="9">
        <f t="shared" si="181"/>
        <v>253883.07918247284</v>
      </c>
      <c r="AN1461" s="9"/>
      <c r="AO1461" s="9"/>
      <c r="AP1461" s="9"/>
      <c r="AQ1461" s="9"/>
      <c r="AR1461" s="9"/>
      <c r="AS1461" s="9"/>
      <c r="AT1461" s="9"/>
      <c r="AU1461" s="9"/>
      <c r="AV1461" s="9">
        <f t="shared" si="177"/>
        <v>13233.189598073252</v>
      </c>
      <c r="AW1461" s="9"/>
      <c r="AX1461" s="9"/>
      <c r="AY1461" s="9"/>
      <c r="AZ1461" s="9"/>
      <c r="BA1461" s="20">
        <v>1456</v>
      </c>
      <c r="BB1461" s="20">
        <v>2017</v>
      </c>
      <c r="BC1461" s="20">
        <v>1936</v>
      </c>
      <c r="BD1461" s="21">
        <v>90.47</v>
      </c>
      <c r="BE1461" s="9">
        <f t="shared" si="182"/>
        <v>-210211.20259688748</v>
      </c>
      <c r="BF1461" s="9">
        <v>2230314.91</v>
      </c>
      <c r="BG1461" s="9">
        <v>33412.713799999998</v>
      </c>
      <c r="BH1461" s="9">
        <v>178181.005</v>
      </c>
      <c r="BI1461" s="9">
        <v>126352.90170750899</v>
      </c>
      <c r="BJ1461" s="9">
        <v>225817.9425</v>
      </c>
      <c r="BK1461" s="9">
        <v>150098.91395193967</v>
      </c>
      <c r="BL1461" s="9">
        <v>2854191.7616524566</v>
      </c>
      <c r="BM1461" s="9">
        <f t="shared" si="183"/>
        <v>75719.028548060334</v>
      </c>
      <c r="BN1461" s="9"/>
      <c r="BO1461" s="9"/>
      <c r="BP1461" s="9"/>
      <c r="BQ1461" s="9"/>
      <c r="BR1461" s="9"/>
      <c r="BS1461" s="9"/>
      <c r="BT1461" s="9"/>
      <c r="BU1461" s="9"/>
      <c r="BV1461" s="9">
        <f t="shared" si="178"/>
        <v>-210211.20259688748</v>
      </c>
      <c r="BW1461" s="4"/>
      <c r="BX1461" s="4"/>
      <c r="BY1461" s="4"/>
      <c r="BZ1461" s="4"/>
      <c r="CA1461" s="4"/>
      <c r="CB1461" s="4"/>
      <c r="CC1461" s="4"/>
      <c r="CD1461" s="4"/>
      <c r="CE1461" s="4"/>
      <c r="CF1461" s="4"/>
      <c r="CG1461" s="4"/>
      <c r="CH1461" s="4"/>
      <c r="CI1461" s="4"/>
      <c r="CJ1461" s="4"/>
      <c r="CK1461" s="4"/>
      <c r="CL1461" s="4"/>
      <c r="CM1461" s="4"/>
      <c r="CR1461" s="4"/>
      <c r="CS1461" s="4"/>
      <c r="CT1461" s="4"/>
      <c r="CU1461" s="4"/>
      <c r="CV1461" s="4"/>
      <c r="CW1461" s="4"/>
      <c r="CX1461" s="4"/>
      <c r="CY1461" s="4"/>
      <c r="CZ1461" s="4"/>
      <c r="DA1461" s="4"/>
      <c r="DB1461" s="4"/>
      <c r="DC1461" s="4"/>
      <c r="DD1461" s="4"/>
      <c r="DE1461" s="4"/>
      <c r="DF1461" s="4"/>
      <c r="DG1461" s="4"/>
      <c r="DH1461" s="4"/>
      <c r="DI1461" s="4"/>
      <c r="DJ1461" s="4"/>
      <c r="DK1461" s="4"/>
      <c r="DL1461" s="4"/>
      <c r="DM1461" s="4"/>
    </row>
    <row r="1462" spans="1:117">
      <c r="A1462" s="8">
        <v>1457</v>
      </c>
      <c r="B1462" s="20">
        <v>2015</v>
      </c>
      <c r="C1462" s="20">
        <v>1962</v>
      </c>
      <c r="D1462" s="21">
        <v>98.41</v>
      </c>
      <c r="E1462" s="9">
        <v>57971.144999999997</v>
      </c>
      <c r="F1462" s="9">
        <v>2030803.8940999999</v>
      </c>
      <c r="G1462" s="9">
        <v>77366.129400000005</v>
      </c>
      <c r="H1462" s="9">
        <v>380235.30739999999</v>
      </c>
      <c r="I1462" s="9">
        <v>73622.684800000003</v>
      </c>
      <c r="J1462" s="9">
        <v>71824.353000000003</v>
      </c>
      <c r="K1462" s="9">
        <v>0</v>
      </c>
      <c r="L1462" s="9">
        <v>2575881.2237</v>
      </c>
      <c r="M1462" s="9">
        <f t="shared" si="179"/>
        <v>71824.353000000003</v>
      </c>
      <c r="N1462" s="9"/>
      <c r="O1462" s="9"/>
      <c r="P1462" s="9"/>
      <c r="Q1462" s="9"/>
      <c r="R1462" s="9"/>
      <c r="S1462" s="9"/>
      <c r="T1462" s="9"/>
      <c r="U1462" s="9"/>
      <c r="V1462" s="9">
        <f t="shared" si="176"/>
        <v>326533.14500000002</v>
      </c>
      <c r="W1462" s="9"/>
      <c r="X1462" s="9"/>
      <c r="Y1462" s="9"/>
      <c r="Z1462" s="9"/>
      <c r="AA1462" s="8">
        <v>1457</v>
      </c>
      <c r="AB1462" s="20">
        <v>2016</v>
      </c>
      <c r="AC1462" s="20">
        <v>1930</v>
      </c>
      <c r="AD1462" s="21">
        <v>85.5</v>
      </c>
      <c r="AE1462" s="9">
        <f t="shared" si="180"/>
        <v>-171631.61570192687</v>
      </c>
      <c r="AF1462" s="9">
        <v>2172788.6444000001</v>
      </c>
      <c r="AG1462" s="9">
        <v>33508.915200000003</v>
      </c>
      <c r="AH1462" s="9">
        <v>189918.33199999999</v>
      </c>
      <c r="AI1462" s="9">
        <v>133857.57</v>
      </c>
      <c r="AJ1462" s="9">
        <v>149533.65460000001</v>
      </c>
      <c r="AK1462" s="9">
        <v>94124.92341752717</v>
      </c>
      <c r="AL1462" s="9">
        <v>2757113.8084843997</v>
      </c>
      <c r="AM1462" s="9">
        <f t="shared" si="181"/>
        <v>55408.731182472839</v>
      </c>
      <c r="AN1462" s="9"/>
      <c r="AO1462" s="9"/>
      <c r="AP1462" s="9"/>
      <c r="AQ1462" s="9"/>
      <c r="AR1462" s="9"/>
      <c r="AS1462" s="9"/>
      <c r="AT1462" s="9"/>
      <c r="AU1462" s="9"/>
      <c r="AV1462" s="9">
        <f t="shared" si="177"/>
        <v>-171631.61570192687</v>
      </c>
      <c r="AW1462" s="9"/>
      <c r="AX1462" s="9"/>
      <c r="AY1462" s="9"/>
      <c r="AZ1462" s="9"/>
      <c r="BA1462" s="20">
        <v>1457</v>
      </c>
      <c r="BB1462" s="20">
        <v>2017</v>
      </c>
      <c r="BC1462" s="20">
        <v>1931</v>
      </c>
      <c r="BD1462" s="21">
        <v>132.94</v>
      </c>
      <c r="BE1462" s="9">
        <f t="shared" si="182"/>
        <v>-353712.3799270587</v>
      </c>
      <c r="BF1462" s="9">
        <v>2200507.0956999999</v>
      </c>
      <c r="BG1462" s="9">
        <v>33412.713799999998</v>
      </c>
      <c r="BH1462" s="9">
        <v>171195.60520000002</v>
      </c>
      <c r="BI1462" s="9">
        <v>152595.395277337</v>
      </c>
      <c r="BJ1462" s="9">
        <v>111021.2892</v>
      </c>
      <c r="BK1462" s="9">
        <v>179224.75795193965</v>
      </c>
      <c r="BL1462" s="9">
        <v>2843219.7211524565</v>
      </c>
      <c r="BM1462" s="9">
        <f t="shared" si="183"/>
        <v>-68203.468751939654</v>
      </c>
      <c r="BN1462" s="9"/>
      <c r="BO1462" s="9"/>
      <c r="BP1462" s="9"/>
      <c r="BQ1462" s="9"/>
      <c r="BR1462" s="9"/>
      <c r="BS1462" s="9"/>
      <c r="BT1462" s="9"/>
      <c r="BU1462" s="9"/>
      <c r="BV1462" s="9">
        <f t="shared" si="178"/>
        <v>-353712.3799270587</v>
      </c>
      <c r="BW1462" s="4"/>
      <c r="BX1462" s="4"/>
      <c r="BY1462" s="4"/>
      <c r="BZ1462" s="4"/>
      <c r="CA1462" s="4"/>
      <c r="CB1462" s="4"/>
      <c r="CC1462" s="4"/>
      <c r="CD1462" s="4"/>
      <c r="CE1462" s="4"/>
      <c r="CF1462" s="4"/>
      <c r="CG1462" s="4"/>
      <c r="CH1462" s="4"/>
      <c r="CI1462" s="4"/>
      <c r="CJ1462" s="4"/>
      <c r="CK1462" s="4"/>
      <c r="CL1462" s="4"/>
      <c r="CM1462" s="4"/>
      <c r="CR1462" s="4"/>
      <c r="CS1462" s="4"/>
      <c r="CT1462" s="4"/>
      <c r="CU1462" s="4"/>
      <c r="CV1462" s="4"/>
      <c r="CW1462" s="4"/>
      <c r="CX1462" s="4"/>
      <c r="CY1462" s="4"/>
      <c r="CZ1462" s="4"/>
      <c r="DA1462" s="4"/>
      <c r="DB1462" s="4"/>
      <c r="DC1462" s="4"/>
      <c r="DD1462" s="4"/>
      <c r="DE1462" s="4"/>
      <c r="DF1462" s="4"/>
      <c r="DG1462" s="4"/>
      <c r="DH1462" s="4"/>
      <c r="DI1462" s="4"/>
      <c r="DJ1462" s="4"/>
      <c r="DK1462" s="4"/>
      <c r="DL1462" s="4"/>
      <c r="DM1462" s="4"/>
    </row>
    <row r="1463" spans="1:117">
      <c r="A1463" s="8">
        <v>1458</v>
      </c>
      <c r="B1463" s="20">
        <v>2015</v>
      </c>
      <c r="C1463" s="20">
        <v>1997</v>
      </c>
      <c r="D1463" s="21">
        <v>158.16</v>
      </c>
      <c r="E1463" s="9">
        <v>123386.0597</v>
      </c>
      <c r="F1463" s="9">
        <v>2038339.3728</v>
      </c>
      <c r="G1463" s="9">
        <v>77366.129400000005</v>
      </c>
      <c r="H1463" s="9">
        <v>380873.25750000001</v>
      </c>
      <c r="I1463" s="9">
        <v>71226.855100000001</v>
      </c>
      <c r="J1463" s="9">
        <v>134751.21119999999</v>
      </c>
      <c r="K1463" s="9">
        <v>0</v>
      </c>
      <c r="L1463" s="9">
        <v>2579170.7662</v>
      </c>
      <c r="M1463" s="9">
        <f t="shared" si="179"/>
        <v>134751.21119999999</v>
      </c>
      <c r="N1463" s="9"/>
      <c r="O1463" s="9"/>
      <c r="P1463" s="9"/>
      <c r="Q1463" s="9"/>
      <c r="R1463" s="9"/>
      <c r="S1463" s="9"/>
      <c r="T1463" s="9"/>
      <c r="U1463" s="9"/>
      <c r="V1463" s="9">
        <f t="shared" si="176"/>
        <v>391948.05969999998</v>
      </c>
      <c r="W1463" s="9"/>
      <c r="X1463" s="9"/>
      <c r="Y1463" s="9"/>
      <c r="Z1463" s="9"/>
      <c r="AA1463" s="8">
        <v>1458</v>
      </c>
      <c r="AB1463" s="20">
        <v>2016</v>
      </c>
      <c r="AC1463" s="20">
        <v>1948</v>
      </c>
      <c r="AD1463" s="21">
        <v>128.72</v>
      </c>
      <c r="AE1463" s="9">
        <f t="shared" si="180"/>
        <v>172190.91499807267</v>
      </c>
      <c r="AF1463" s="9">
        <v>2142164.9134999998</v>
      </c>
      <c r="AG1463" s="9">
        <v>33508.915200000003</v>
      </c>
      <c r="AH1463" s="9">
        <v>206121.48719999997</v>
      </c>
      <c r="AI1463" s="9">
        <v>72986.150999999998</v>
      </c>
      <c r="AJ1463" s="9">
        <v>533320.02529999998</v>
      </c>
      <c r="AK1463" s="9">
        <v>9817.44481752717</v>
      </c>
      <c r="AL1463" s="9">
        <v>2806093.1323843999</v>
      </c>
      <c r="AM1463" s="9">
        <f t="shared" si="181"/>
        <v>523502.58048247278</v>
      </c>
      <c r="AN1463" s="9"/>
      <c r="AO1463" s="9"/>
      <c r="AP1463" s="9"/>
      <c r="AQ1463" s="9"/>
      <c r="AR1463" s="9"/>
      <c r="AS1463" s="9"/>
      <c r="AT1463" s="9"/>
      <c r="AU1463" s="9"/>
      <c r="AV1463" s="9">
        <f t="shared" si="177"/>
        <v>172190.91499807267</v>
      </c>
      <c r="AW1463" s="9"/>
      <c r="AX1463" s="9"/>
      <c r="AY1463" s="9"/>
      <c r="AZ1463" s="9"/>
      <c r="BA1463" s="20">
        <v>1458</v>
      </c>
      <c r="BB1463" s="20">
        <v>2017</v>
      </c>
      <c r="BC1463" s="20">
        <v>1949</v>
      </c>
      <c r="BD1463" s="21">
        <v>156.88</v>
      </c>
      <c r="BE1463" s="9">
        <f t="shared" si="182"/>
        <v>-158384.09349375218</v>
      </c>
      <c r="BF1463" s="9">
        <v>2172572.1457000002</v>
      </c>
      <c r="BG1463" s="9">
        <v>33412.713799999998</v>
      </c>
      <c r="BH1463" s="9">
        <v>189553.87970000002</v>
      </c>
      <c r="BI1463" s="9">
        <v>83627.703110643793</v>
      </c>
      <c r="BJ1463" s="9">
        <v>293113.8861</v>
      </c>
      <c r="BK1463" s="9">
        <v>66609.052751939656</v>
      </c>
      <c r="BL1463" s="9">
        <v>2864055.3691524565</v>
      </c>
      <c r="BM1463" s="9">
        <f t="shared" si="183"/>
        <v>226504.83334806035</v>
      </c>
      <c r="BN1463" s="9"/>
      <c r="BO1463" s="9"/>
      <c r="BP1463" s="9"/>
      <c r="BQ1463" s="9"/>
      <c r="BR1463" s="9"/>
      <c r="BS1463" s="9"/>
      <c r="BT1463" s="9"/>
      <c r="BU1463" s="9"/>
      <c r="BV1463" s="9">
        <f t="shared" si="178"/>
        <v>-158384.09349375218</v>
      </c>
      <c r="BW1463" s="4"/>
      <c r="BX1463" s="4"/>
      <c r="BY1463" s="4"/>
      <c r="BZ1463" s="4"/>
      <c r="CA1463" s="4"/>
      <c r="CB1463" s="4"/>
      <c r="CC1463" s="4"/>
      <c r="CD1463" s="4"/>
      <c r="CE1463" s="4"/>
      <c r="CF1463" s="4"/>
      <c r="CG1463" s="4"/>
      <c r="CH1463" s="4"/>
      <c r="CI1463" s="4"/>
      <c r="CJ1463" s="4"/>
      <c r="CK1463" s="4"/>
      <c r="CL1463" s="4"/>
      <c r="CM1463" s="4"/>
      <c r="CR1463" s="4"/>
      <c r="CS1463" s="4"/>
      <c r="CT1463" s="4"/>
      <c r="CU1463" s="4"/>
      <c r="CV1463" s="4"/>
      <c r="CW1463" s="4"/>
      <c r="CX1463" s="4"/>
      <c r="CY1463" s="4"/>
      <c r="CZ1463" s="4"/>
      <c r="DA1463" s="4"/>
      <c r="DB1463" s="4"/>
      <c r="DC1463" s="4"/>
      <c r="DD1463" s="4"/>
      <c r="DE1463" s="4"/>
      <c r="DF1463" s="4"/>
      <c r="DG1463" s="4"/>
      <c r="DH1463" s="4"/>
      <c r="DI1463" s="4"/>
      <c r="DJ1463" s="4"/>
      <c r="DK1463" s="4"/>
      <c r="DL1463" s="4"/>
      <c r="DM1463" s="4"/>
    </row>
    <row r="1464" spans="1:117">
      <c r="A1464" s="8">
        <v>1459</v>
      </c>
      <c r="B1464" s="20">
        <v>2015</v>
      </c>
      <c r="C1464" s="20">
        <v>1994</v>
      </c>
      <c r="D1464" s="21">
        <v>76.42</v>
      </c>
      <c r="E1464" s="9">
        <v>57603.118999999999</v>
      </c>
      <c r="F1464" s="9">
        <v>2042680.5341</v>
      </c>
      <c r="G1464" s="9">
        <v>77366.129400000005</v>
      </c>
      <c r="H1464" s="9">
        <v>380062.43849999999</v>
      </c>
      <c r="I1464" s="9">
        <v>74271.896299999993</v>
      </c>
      <c r="J1464" s="9">
        <v>65212.176899999999</v>
      </c>
      <c r="K1464" s="9">
        <v>3859.3683999999998</v>
      </c>
      <c r="L1464" s="9">
        <v>2578130.6877000001</v>
      </c>
      <c r="M1464" s="9">
        <f t="shared" si="179"/>
        <v>61352.808499999999</v>
      </c>
      <c r="N1464" s="9"/>
      <c r="O1464" s="9"/>
      <c r="P1464" s="9"/>
      <c r="Q1464" s="9"/>
      <c r="R1464" s="9"/>
      <c r="S1464" s="9"/>
      <c r="T1464" s="9"/>
      <c r="U1464" s="9"/>
      <c r="V1464" s="9">
        <f t="shared" si="176"/>
        <v>326165.11900000001</v>
      </c>
      <c r="W1464" s="9"/>
      <c r="X1464" s="9"/>
      <c r="Y1464" s="9"/>
      <c r="Z1464" s="9"/>
      <c r="AA1464" s="8">
        <v>1459</v>
      </c>
      <c r="AB1464" s="20">
        <v>2016</v>
      </c>
      <c r="AC1464" s="20">
        <v>1963</v>
      </c>
      <c r="AD1464" s="21">
        <v>135.94</v>
      </c>
      <c r="AE1464" s="9">
        <f t="shared" si="180"/>
        <v>59856.268798073288</v>
      </c>
      <c r="AF1464" s="9">
        <v>2181545.3319999999</v>
      </c>
      <c r="AG1464" s="9">
        <v>33508.915200000003</v>
      </c>
      <c r="AH1464" s="9">
        <v>205171.41939999998</v>
      </c>
      <c r="AI1464" s="9">
        <v>76555.330900000001</v>
      </c>
      <c r="AJ1464" s="9">
        <v>348643.90220000001</v>
      </c>
      <c r="AK1464" s="9">
        <v>10740.21981752717</v>
      </c>
      <c r="AL1464" s="9">
        <v>2774828.4110843996</v>
      </c>
      <c r="AM1464" s="9">
        <f t="shared" si="181"/>
        <v>337903.68238247285</v>
      </c>
      <c r="AN1464" s="9"/>
      <c r="AO1464" s="9"/>
      <c r="AP1464" s="9"/>
      <c r="AQ1464" s="9"/>
      <c r="AR1464" s="9"/>
      <c r="AS1464" s="9"/>
      <c r="AT1464" s="9"/>
      <c r="AU1464" s="9"/>
      <c r="AV1464" s="9">
        <f t="shared" si="177"/>
        <v>59856.268798073288</v>
      </c>
      <c r="AW1464" s="9"/>
      <c r="AX1464" s="9"/>
      <c r="AY1464" s="9"/>
      <c r="AZ1464" s="9"/>
      <c r="BA1464" s="20">
        <v>1459</v>
      </c>
      <c r="BB1464" s="20">
        <v>2017</v>
      </c>
      <c r="BC1464" s="20">
        <v>1964</v>
      </c>
      <c r="BD1464" s="21">
        <v>163.87</v>
      </c>
      <c r="BE1464" s="9">
        <f t="shared" si="182"/>
        <v>-82263.503375047352</v>
      </c>
      <c r="BF1464" s="9">
        <v>2189112.0767000001</v>
      </c>
      <c r="BG1464" s="9">
        <v>33412.713799999998</v>
      </c>
      <c r="BH1464" s="9">
        <v>190123.9779</v>
      </c>
      <c r="BI1464" s="9">
        <v>81485.979229348799</v>
      </c>
      <c r="BJ1464" s="9">
        <v>341747.07450000005</v>
      </c>
      <c r="BK1464" s="9">
        <v>52837.150451939662</v>
      </c>
      <c r="BL1464" s="9">
        <v>2865308.1750524566</v>
      </c>
      <c r="BM1464" s="9">
        <f t="shared" si="183"/>
        <v>288909.92404806038</v>
      </c>
      <c r="BN1464" s="9"/>
      <c r="BO1464" s="9"/>
      <c r="BP1464" s="9"/>
      <c r="BQ1464" s="9"/>
      <c r="BR1464" s="9"/>
      <c r="BS1464" s="9"/>
      <c r="BT1464" s="9"/>
      <c r="BU1464" s="9"/>
      <c r="BV1464" s="9">
        <f t="shared" si="178"/>
        <v>-82263.503375047352</v>
      </c>
      <c r="BW1464" s="4"/>
      <c r="BX1464" s="4"/>
      <c r="BY1464" s="4"/>
      <c r="BZ1464" s="4"/>
      <c r="CA1464" s="4"/>
      <c r="CB1464" s="4"/>
      <c r="CC1464" s="4"/>
      <c r="CD1464" s="4"/>
      <c r="CE1464" s="4"/>
      <c r="CF1464" s="4"/>
      <c r="CG1464" s="4"/>
      <c r="CH1464" s="4"/>
      <c r="CI1464" s="4"/>
      <c r="CJ1464" s="4"/>
      <c r="CK1464" s="4"/>
      <c r="CL1464" s="4"/>
      <c r="CM1464" s="4"/>
      <c r="CR1464" s="4"/>
      <c r="CS1464" s="4"/>
      <c r="CT1464" s="4"/>
      <c r="CU1464" s="4"/>
      <c r="CV1464" s="4"/>
      <c r="CW1464" s="4"/>
      <c r="CX1464" s="4"/>
      <c r="CY1464" s="4"/>
      <c r="CZ1464" s="4"/>
      <c r="DA1464" s="4"/>
      <c r="DB1464" s="4"/>
      <c r="DC1464" s="4"/>
      <c r="DD1464" s="4"/>
      <c r="DE1464" s="4"/>
      <c r="DF1464" s="4"/>
      <c r="DG1464" s="4"/>
      <c r="DH1464" s="4"/>
      <c r="DI1464" s="4"/>
      <c r="DJ1464" s="4"/>
      <c r="DK1464" s="4"/>
      <c r="DL1464" s="4"/>
      <c r="DM1464" s="4"/>
    </row>
    <row r="1465" spans="1:117">
      <c r="A1465" s="8">
        <v>1460</v>
      </c>
      <c r="B1465" s="20">
        <v>2015</v>
      </c>
      <c r="C1465" s="20">
        <v>1981</v>
      </c>
      <c r="D1465" s="21">
        <v>104.61</v>
      </c>
      <c r="E1465" s="9">
        <v>147350.70790000001</v>
      </c>
      <c r="F1465" s="9">
        <v>2043606.6351000001</v>
      </c>
      <c r="G1465" s="9">
        <v>77366.129400000005</v>
      </c>
      <c r="H1465" s="9">
        <v>379988.0759</v>
      </c>
      <c r="I1465" s="9">
        <v>74551.166100000002</v>
      </c>
      <c r="J1465" s="9">
        <v>155988.9798</v>
      </c>
      <c r="K1465" s="9">
        <v>168.7929</v>
      </c>
      <c r="L1465" s="9">
        <v>2583981.4852999998</v>
      </c>
      <c r="M1465" s="9">
        <f t="shared" si="179"/>
        <v>155820.1869</v>
      </c>
      <c r="N1465" s="9"/>
      <c r="O1465" s="9"/>
      <c r="P1465" s="9"/>
      <c r="Q1465" s="9"/>
      <c r="R1465" s="9"/>
      <c r="S1465" s="9"/>
      <c r="T1465" s="9"/>
      <c r="U1465" s="9"/>
      <c r="V1465" s="9">
        <f t="shared" si="176"/>
        <v>415912.70790000004</v>
      </c>
      <c r="W1465" s="9"/>
      <c r="X1465" s="9"/>
      <c r="Y1465" s="9"/>
      <c r="Z1465" s="9"/>
      <c r="AA1465" s="8">
        <v>1460</v>
      </c>
      <c r="AB1465" s="20">
        <v>2016</v>
      </c>
      <c r="AC1465" s="20">
        <v>1963</v>
      </c>
      <c r="AD1465" s="21">
        <v>135.94</v>
      </c>
      <c r="AE1465" s="9">
        <f t="shared" si="180"/>
        <v>111725.53159807343</v>
      </c>
      <c r="AF1465" s="9">
        <v>2166677.4665000001</v>
      </c>
      <c r="AG1465" s="9">
        <v>33508.915200000003</v>
      </c>
      <c r="AH1465" s="9">
        <v>204857.71329999997</v>
      </c>
      <c r="AI1465" s="9">
        <v>77733.850399999996</v>
      </c>
      <c r="AJ1465" s="9">
        <v>415454.4963</v>
      </c>
      <c r="AK1465" s="9">
        <v>9991.5438175271702</v>
      </c>
      <c r="AL1465" s="9">
        <v>2776515.3662843998</v>
      </c>
      <c r="AM1465" s="9">
        <f t="shared" si="181"/>
        <v>405462.95248247281</v>
      </c>
      <c r="AN1465" s="9"/>
      <c r="AO1465" s="9"/>
      <c r="AP1465" s="9"/>
      <c r="AQ1465" s="9"/>
      <c r="AR1465" s="9"/>
      <c r="AS1465" s="9"/>
      <c r="AT1465" s="9"/>
      <c r="AU1465" s="9"/>
      <c r="AV1465" s="9">
        <f t="shared" si="177"/>
        <v>111725.53159807343</v>
      </c>
      <c r="AW1465" s="9"/>
      <c r="AX1465" s="9"/>
      <c r="AY1465" s="9"/>
      <c r="AZ1465" s="9"/>
      <c r="BA1465" s="20">
        <v>1460</v>
      </c>
      <c r="BB1465" s="20">
        <v>2017</v>
      </c>
      <c r="BC1465" s="20">
        <v>1964</v>
      </c>
      <c r="BD1465" s="21">
        <v>163.87</v>
      </c>
      <c r="BE1465" s="9">
        <f t="shared" si="182"/>
        <v>-79882.687484718859</v>
      </c>
      <c r="BF1465" s="9">
        <v>2193331.9485999998</v>
      </c>
      <c r="BG1465" s="9">
        <v>33412.713799999998</v>
      </c>
      <c r="BH1465" s="9">
        <v>190202.84479999999</v>
      </c>
      <c r="BI1465" s="9">
        <v>81189.695119677301</v>
      </c>
      <c r="BJ1465" s="9">
        <v>339018.33030000003</v>
      </c>
      <c r="BK1465" s="9">
        <v>52547.72425193966</v>
      </c>
      <c r="BL1465" s="9">
        <v>2864490.4958524564</v>
      </c>
      <c r="BM1465" s="9">
        <f t="shared" si="183"/>
        <v>286470.60604806035</v>
      </c>
      <c r="BN1465" s="9"/>
      <c r="BO1465" s="9"/>
      <c r="BP1465" s="9"/>
      <c r="BQ1465" s="9"/>
      <c r="BR1465" s="9"/>
      <c r="BS1465" s="9"/>
      <c r="BT1465" s="9"/>
      <c r="BU1465" s="9"/>
      <c r="BV1465" s="9">
        <f t="shared" si="178"/>
        <v>-79882.687484718859</v>
      </c>
      <c r="BW1465" s="4"/>
      <c r="BX1465" s="4"/>
      <c r="BY1465" s="4"/>
      <c r="BZ1465" s="4"/>
      <c r="CA1465" s="4"/>
      <c r="CB1465" s="4"/>
      <c r="CC1465" s="4"/>
      <c r="CD1465" s="4"/>
      <c r="CE1465" s="4"/>
      <c r="CF1465" s="4"/>
      <c r="CG1465" s="4"/>
      <c r="CH1465" s="4"/>
      <c r="CI1465" s="4"/>
      <c r="CJ1465" s="4"/>
      <c r="CK1465" s="4"/>
      <c r="CL1465" s="4"/>
      <c r="CM1465" s="4"/>
      <c r="CR1465" s="4"/>
      <c r="CS1465" s="4"/>
      <c r="CT1465" s="4"/>
      <c r="CU1465" s="4"/>
      <c r="CV1465" s="4"/>
      <c r="CW1465" s="4"/>
      <c r="CX1465" s="4"/>
      <c r="CY1465" s="4"/>
      <c r="CZ1465" s="4"/>
      <c r="DA1465" s="4"/>
      <c r="DB1465" s="4"/>
      <c r="DC1465" s="4"/>
      <c r="DD1465" s="4"/>
      <c r="DE1465" s="4"/>
      <c r="DF1465" s="4"/>
      <c r="DG1465" s="4"/>
      <c r="DH1465" s="4"/>
      <c r="DI1465" s="4"/>
      <c r="DJ1465" s="4"/>
      <c r="DK1465" s="4"/>
      <c r="DL1465" s="4"/>
      <c r="DM1465" s="4"/>
    </row>
    <row r="1466" spans="1:117">
      <c r="A1466" s="8">
        <v>1461</v>
      </c>
      <c r="B1466" s="20">
        <v>2015</v>
      </c>
      <c r="C1466" s="20">
        <v>1955</v>
      </c>
      <c r="D1466" s="21">
        <v>97.62</v>
      </c>
      <c r="E1466" s="9">
        <v>44984.924400000004</v>
      </c>
      <c r="F1466" s="9">
        <v>2044190.135</v>
      </c>
      <c r="G1466" s="9">
        <v>77366.129400000005</v>
      </c>
      <c r="H1466" s="9">
        <v>379367.8101</v>
      </c>
      <c r="I1466" s="9">
        <v>76880.582200000004</v>
      </c>
      <c r="J1466" s="9">
        <v>49676.897499999999</v>
      </c>
      <c r="K1466" s="9">
        <v>12887.868200000001</v>
      </c>
      <c r="L1466" s="9">
        <v>2569608.7617000001</v>
      </c>
      <c r="M1466" s="9">
        <f t="shared" si="179"/>
        <v>36789.029299999995</v>
      </c>
      <c r="N1466" s="9"/>
      <c r="O1466" s="9"/>
      <c r="P1466" s="9"/>
      <c r="Q1466" s="9"/>
      <c r="R1466" s="9"/>
      <c r="S1466" s="9"/>
      <c r="T1466" s="9"/>
      <c r="U1466" s="9"/>
      <c r="V1466" s="9">
        <f t="shared" si="176"/>
        <v>313546.92440000002</v>
      </c>
      <c r="W1466" s="9"/>
      <c r="X1466" s="9"/>
      <c r="Y1466" s="9"/>
      <c r="Z1466" s="9"/>
      <c r="AA1466" s="8">
        <v>1461</v>
      </c>
      <c r="AB1466" s="20">
        <v>2016</v>
      </c>
      <c r="AC1466" s="20">
        <v>1988</v>
      </c>
      <c r="AD1466" s="21">
        <v>120.42</v>
      </c>
      <c r="AE1466" s="9">
        <f t="shared" si="180"/>
        <v>-203497.51380192721</v>
      </c>
      <c r="AF1466" s="9">
        <v>2161946.1477999999</v>
      </c>
      <c r="AG1466" s="9">
        <v>33508.915200000003</v>
      </c>
      <c r="AH1466" s="9">
        <v>191092.71089999998</v>
      </c>
      <c r="AI1466" s="9">
        <v>129445.7064</v>
      </c>
      <c r="AJ1466" s="9">
        <v>132448.7898</v>
      </c>
      <c r="AK1466" s="9">
        <v>92762.45281752717</v>
      </c>
      <c r="AL1466" s="9">
        <v>2759177.3310843999</v>
      </c>
      <c r="AM1466" s="9">
        <f t="shared" si="181"/>
        <v>39686.336982472829</v>
      </c>
      <c r="AN1466" s="9"/>
      <c r="AO1466" s="9"/>
      <c r="AP1466" s="9"/>
      <c r="AQ1466" s="9"/>
      <c r="AR1466" s="9"/>
      <c r="AS1466" s="9"/>
      <c r="AT1466" s="9"/>
      <c r="AU1466" s="9"/>
      <c r="AV1466" s="9">
        <f t="shared" si="177"/>
        <v>-203497.51380192721</v>
      </c>
      <c r="AW1466" s="9"/>
      <c r="AX1466" s="9"/>
      <c r="AY1466" s="9"/>
      <c r="AZ1466" s="9"/>
      <c r="BA1466" s="20">
        <v>1461</v>
      </c>
      <c r="BB1466" s="20">
        <v>2017</v>
      </c>
      <c r="BC1466" s="20">
        <v>1989</v>
      </c>
      <c r="BD1466" s="21">
        <v>135.44999999999999</v>
      </c>
      <c r="BE1466" s="9">
        <f t="shared" si="182"/>
        <v>-219374.24753349461</v>
      </c>
      <c r="BF1466" s="9">
        <v>2182999.7911</v>
      </c>
      <c r="BG1466" s="9">
        <v>33412.713799999998</v>
      </c>
      <c r="BH1466" s="9">
        <v>185977.97870000001</v>
      </c>
      <c r="BI1466" s="9">
        <v>97061.5168709016</v>
      </c>
      <c r="BJ1466" s="9">
        <v>215625.09729999999</v>
      </c>
      <c r="BK1466" s="9">
        <v>85371.394451939661</v>
      </c>
      <c r="BL1466" s="9">
        <v>2849079.9508524565</v>
      </c>
      <c r="BM1466" s="9">
        <f t="shared" si="183"/>
        <v>130253.70284806033</v>
      </c>
      <c r="BN1466" s="9"/>
      <c r="BO1466" s="9"/>
      <c r="BP1466" s="9"/>
      <c r="BQ1466" s="9"/>
      <c r="BR1466" s="9"/>
      <c r="BS1466" s="9"/>
      <c r="BT1466" s="9"/>
      <c r="BU1466" s="9"/>
      <c r="BV1466" s="9">
        <f t="shared" si="178"/>
        <v>-219374.24753349461</v>
      </c>
      <c r="BW1466" s="4"/>
      <c r="BX1466" s="4"/>
      <c r="BY1466" s="4"/>
      <c r="BZ1466" s="4"/>
      <c r="CA1466" s="4"/>
      <c r="CB1466" s="4"/>
      <c r="CC1466" s="4"/>
      <c r="CD1466" s="4"/>
      <c r="CE1466" s="4"/>
      <c r="CF1466" s="4"/>
      <c r="CG1466" s="4"/>
      <c r="CH1466" s="4"/>
      <c r="CI1466" s="4"/>
      <c r="CJ1466" s="4"/>
      <c r="CK1466" s="4"/>
      <c r="CL1466" s="4"/>
      <c r="CM1466" s="4"/>
      <c r="CR1466" s="4"/>
      <c r="CS1466" s="4"/>
      <c r="CT1466" s="4"/>
      <c r="CU1466" s="4"/>
      <c r="CV1466" s="4"/>
      <c r="CW1466" s="4"/>
      <c r="CX1466" s="4"/>
      <c r="CY1466" s="4"/>
      <c r="CZ1466" s="4"/>
      <c r="DA1466" s="4"/>
      <c r="DB1466" s="4"/>
      <c r="DC1466" s="4"/>
      <c r="DD1466" s="4"/>
      <c r="DE1466" s="4"/>
      <c r="DF1466" s="4"/>
      <c r="DG1466" s="4"/>
      <c r="DH1466" s="4"/>
      <c r="DI1466" s="4"/>
      <c r="DJ1466" s="4"/>
      <c r="DK1466" s="4"/>
      <c r="DL1466" s="4"/>
      <c r="DM1466" s="4"/>
    </row>
    <row r="1467" spans="1:117">
      <c r="A1467" s="8">
        <v>1462</v>
      </c>
      <c r="B1467" s="20">
        <v>2015</v>
      </c>
      <c r="C1467" s="20">
        <v>1990</v>
      </c>
      <c r="D1467" s="21">
        <v>103.3</v>
      </c>
      <c r="E1467" s="9">
        <v>133881.1887</v>
      </c>
      <c r="F1467" s="9">
        <v>2039440.848</v>
      </c>
      <c r="G1467" s="9">
        <v>77366.129400000005</v>
      </c>
      <c r="H1467" s="9">
        <v>380218.99680000002</v>
      </c>
      <c r="I1467" s="9">
        <v>73683.939599999998</v>
      </c>
      <c r="J1467" s="9">
        <v>150318.47690000001</v>
      </c>
      <c r="K1467" s="9">
        <v>0</v>
      </c>
      <c r="L1467" s="9">
        <v>2587147.2019000002</v>
      </c>
      <c r="M1467" s="9">
        <f t="shared" si="179"/>
        <v>150318.47690000001</v>
      </c>
      <c r="N1467" s="9"/>
      <c r="O1467" s="9"/>
      <c r="P1467" s="9"/>
      <c r="Q1467" s="9"/>
      <c r="R1467" s="9"/>
      <c r="S1467" s="9"/>
      <c r="T1467" s="9"/>
      <c r="U1467" s="9"/>
      <c r="V1467" s="9">
        <f t="shared" si="176"/>
        <v>402443.1887</v>
      </c>
      <c r="W1467" s="9"/>
      <c r="X1467" s="9"/>
      <c r="Y1467" s="9"/>
      <c r="Z1467" s="9"/>
      <c r="AA1467" s="8">
        <v>1462</v>
      </c>
      <c r="AB1467" s="20">
        <v>2016</v>
      </c>
      <c r="AC1467" s="20">
        <v>1989</v>
      </c>
      <c r="AD1467" s="21">
        <v>135.44999999999999</v>
      </c>
      <c r="AE1467" s="9">
        <f t="shared" si="180"/>
        <v>-104896.92600192642</v>
      </c>
      <c r="AF1467" s="9">
        <v>2181528.4547000001</v>
      </c>
      <c r="AG1467" s="9">
        <v>33508.915200000003</v>
      </c>
      <c r="AH1467" s="9">
        <v>199279.0655</v>
      </c>
      <c r="AI1467" s="9">
        <v>98691.509900000005</v>
      </c>
      <c r="AJ1467" s="9">
        <v>208639.91190000001</v>
      </c>
      <c r="AK1467" s="9">
        <v>58967.337917527169</v>
      </c>
      <c r="AL1467" s="9">
        <v>2767577.4452843997</v>
      </c>
      <c r="AM1467" s="9">
        <f t="shared" si="181"/>
        <v>149672.57398247282</v>
      </c>
      <c r="AN1467" s="9"/>
      <c r="AO1467" s="9"/>
      <c r="AP1467" s="9"/>
      <c r="AQ1467" s="9"/>
      <c r="AR1467" s="9"/>
      <c r="AS1467" s="9"/>
      <c r="AT1467" s="9"/>
      <c r="AU1467" s="9"/>
      <c r="AV1467" s="9">
        <f t="shared" si="177"/>
        <v>-104896.92600192642</v>
      </c>
      <c r="AW1467" s="9"/>
      <c r="AX1467" s="9"/>
      <c r="AY1467" s="9"/>
      <c r="AZ1467" s="9"/>
      <c r="BA1467" s="20">
        <v>1462</v>
      </c>
      <c r="BB1467" s="20">
        <v>2017</v>
      </c>
      <c r="BC1467" s="20">
        <v>1990</v>
      </c>
      <c r="BD1467" s="21">
        <v>149.83000000000001</v>
      </c>
      <c r="BE1467" s="9">
        <f t="shared" si="182"/>
        <v>14023.241340446752</v>
      </c>
      <c r="BF1467" s="9">
        <v>2197449.9142999998</v>
      </c>
      <c r="BG1467" s="9">
        <v>33412.713799999998</v>
      </c>
      <c r="BH1467" s="9">
        <v>191008.6635</v>
      </c>
      <c r="BI1467" s="9">
        <v>78162.424944843093</v>
      </c>
      <c r="BJ1467" s="9">
        <v>423208.70080000005</v>
      </c>
      <c r="BK1467" s="9">
        <v>46511.368751939663</v>
      </c>
      <c r="BL1467" s="9">
        <v>2862707.8072524564</v>
      </c>
      <c r="BM1467" s="9">
        <f t="shared" si="183"/>
        <v>376697.33204806037</v>
      </c>
      <c r="BN1467" s="9"/>
      <c r="BO1467" s="9"/>
      <c r="BP1467" s="9"/>
      <c r="BQ1467" s="9"/>
      <c r="BR1467" s="9"/>
      <c r="BS1467" s="9"/>
      <c r="BT1467" s="9"/>
      <c r="BU1467" s="9"/>
      <c r="BV1467" s="9">
        <f t="shared" si="178"/>
        <v>14023.241340446752</v>
      </c>
      <c r="BW1467" s="4"/>
      <c r="BX1467" s="4"/>
      <c r="BY1467" s="4"/>
      <c r="BZ1467" s="4"/>
      <c r="CA1467" s="4"/>
      <c r="CB1467" s="4"/>
      <c r="CC1467" s="4"/>
      <c r="CD1467" s="4"/>
      <c r="CE1467" s="4"/>
      <c r="CF1467" s="4"/>
      <c r="CG1467" s="4"/>
      <c r="CH1467" s="4"/>
      <c r="CI1467" s="4"/>
      <c r="CJ1467" s="4"/>
      <c r="CK1467" s="4"/>
      <c r="CL1467" s="4"/>
      <c r="CM1467" s="4"/>
      <c r="CR1467" s="4"/>
      <c r="CS1467" s="4"/>
      <c r="CT1467" s="4"/>
      <c r="CU1467" s="4"/>
      <c r="CV1467" s="4"/>
      <c r="CW1467" s="4"/>
      <c r="CX1467" s="4"/>
      <c r="CY1467" s="4"/>
      <c r="CZ1467" s="4"/>
      <c r="DA1467" s="4"/>
      <c r="DB1467" s="4"/>
      <c r="DC1467" s="4"/>
      <c r="DD1467" s="4"/>
      <c r="DE1467" s="4"/>
      <c r="DF1467" s="4"/>
      <c r="DG1467" s="4"/>
      <c r="DH1467" s="4"/>
      <c r="DI1467" s="4"/>
      <c r="DJ1467" s="4"/>
      <c r="DK1467" s="4"/>
      <c r="DL1467" s="4"/>
      <c r="DM1467" s="4"/>
    </row>
    <row r="1468" spans="1:117">
      <c r="A1468" s="8">
        <v>1463</v>
      </c>
      <c r="B1468" s="20">
        <v>2015</v>
      </c>
      <c r="C1468" s="20">
        <v>1967</v>
      </c>
      <c r="D1468" s="21">
        <v>114.02</v>
      </c>
      <c r="E1468" s="9">
        <v>13152.3228</v>
      </c>
      <c r="F1468" s="9">
        <v>2045851.193</v>
      </c>
      <c r="G1468" s="9">
        <v>77366.129400000005</v>
      </c>
      <c r="H1468" s="9">
        <v>379097.23800000001</v>
      </c>
      <c r="I1468" s="9">
        <v>77896.719500000007</v>
      </c>
      <c r="J1468" s="9">
        <v>27115.196899999999</v>
      </c>
      <c r="K1468" s="9">
        <v>26008.937399999999</v>
      </c>
      <c r="L1468" s="9">
        <v>2568165.2165999999</v>
      </c>
      <c r="M1468" s="9">
        <f t="shared" si="179"/>
        <v>1106.2595000000001</v>
      </c>
      <c r="N1468" s="9"/>
      <c r="O1468" s="9"/>
      <c r="P1468" s="9"/>
      <c r="Q1468" s="9"/>
      <c r="R1468" s="9"/>
      <c r="S1468" s="9"/>
      <c r="T1468" s="9"/>
      <c r="U1468" s="9"/>
      <c r="V1468" s="9">
        <f t="shared" si="176"/>
        <v>281714.32280000002</v>
      </c>
      <c r="W1468" s="9"/>
      <c r="X1468" s="9"/>
      <c r="Y1468" s="9"/>
      <c r="Z1468" s="9"/>
      <c r="AA1468" s="8">
        <v>1463</v>
      </c>
      <c r="AB1468" s="20">
        <v>2016</v>
      </c>
      <c r="AC1468" s="20">
        <v>1966</v>
      </c>
      <c r="AD1468" s="21">
        <v>143.24</v>
      </c>
      <c r="AE1468" s="9">
        <f t="shared" si="180"/>
        <v>28110.11049807258</v>
      </c>
      <c r="AF1468" s="9">
        <v>2137687.9219</v>
      </c>
      <c r="AG1468" s="9">
        <v>33508.915200000003</v>
      </c>
      <c r="AH1468" s="9">
        <v>203991.11229999998</v>
      </c>
      <c r="AI1468" s="9">
        <v>80989.464999999997</v>
      </c>
      <c r="AJ1468" s="9">
        <v>358929.99410000001</v>
      </c>
      <c r="AK1468" s="9">
        <v>15018.836717527171</v>
      </c>
      <c r="AL1468" s="9">
        <v>2771978.4612844</v>
      </c>
      <c r="AM1468" s="9">
        <f t="shared" si="181"/>
        <v>343911.15738247283</v>
      </c>
      <c r="AN1468" s="9"/>
      <c r="AO1468" s="9"/>
      <c r="AP1468" s="9"/>
      <c r="AQ1468" s="9"/>
      <c r="AR1468" s="9"/>
      <c r="AS1468" s="9"/>
      <c r="AT1468" s="9"/>
      <c r="AU1468" s="9"/>
      <c r="AV1468" s="9">
        <f t="shared" si="177"/>
        <v>28110.11049807258</v>
      </c>
      <c r="AW1468" s="9"/>
      <c r="AX1468" s="9"/>
      <c r="AY1468" s="9"/>
      <c r="AZ1468" s="9"/>
      <c r="BA1468" s="20">
        <v>1463</v>
      </c>
      <c r="BB1468" s="20">
        <v>2017</v>
      </c>
      <c r="BC1468" s="20">
        <v>1967</v>
      </c>
      <c r="BD1468" s="21">
        <v>128.53</v>
      </c>
      <c r="BE1468" s="9">
        <f t="shared" si="182"/>
        <v>-16344.516684318427</v>
      </c>
      <c r="BF1468" s="9">
        <v>2172824.8338000001</v>
      </c>
      <c r="BG1468" s="9">
        <v>33412.713799999998</v>
      </c>
      <c r="BH1468" s="9">
        <v>191279.92480000001</v>
      </c>
      <c r="BI1468" s="9">
        <v>77143.360520077593</v>
      </c>
      <c r="BJ1468" s="9">
        <v>423168.60150000005</v>
      </c>
      <c r="BK1468" s="9">
        <v>42769.49615193966</v>
      </c>
      <c r="BL1468" s="9">
        <v>2871404.4549524565</v>
      </c>
      <c r="BM1468" s="9">
        <f t="shared" si="183"/>
        <v>380399.10534806037</v>
      </c>
      <c r="BN1468" s="9"/>
      <c r="BO1468" s="9"/>
      <c r="BP1468" s="9"/>
      <c r="BQ1468" s="9"/>
      <c r="BR1468" s="9"/>
      <c r="BS1468" s="9"/>
      <c r="BT1468" s="9"/>
      <c r="BU1468" s="9"/>
      <c r="BV1468" s="9">
        <f t="shared" si="178"/>
        <v>-16344.516684318427</v>
      </c>
      <c r="BW1468" s="4"/>
      <c r="BX1468" s="4"/>
      <c r="BY1468" s="4"/>
      <c r="BZ1468" s="4"/>
      <c r="CA1468" s="4"/>
      <c r="CB1468" s="4"/>
      <c r="CC1468" s="4"/>
      <c r="CD1468" s="4"/>
      <c r="CE1468" s="4"/>
      <c r="CF1468" s="4"/>
      <c r="CG1468" s="4"/>
      <c r="CH1468" s="4"/>
      <c r="CI1468" s="4"/>
      <c r="CJ1468" s="4"/>
      <c r="CK1468" s="4"/>
      <c r="CL1468" s="4"/>
      <c r="CM1468" s="4"/>
      <c r="CR1468" s="4"/>
      <c r="CS1468" s="4"/>
      <c r="CT1468" s="4"/>
      <c r="CU1468" s="4"/>
      <c r="CV1468" s="4"/>
      <c r="CW1468" s="4"/>
      <c r="CX1468" s="4"/>
      <c r="CY1468" s="4"/>
      <c r="CZ1468" s="4"/>
      <c r="DA1468" s="4"/>
      <c r="DB1468" s="4"/>
      <c r="DC1468" s="4"/>
      <c r="DD1468" s="4"/>
      <c r="DE1468" s="4"/>
      <c r="DF1468" s="4"/>
      <c r="DG1468" s="4"/>
      <c r="DH1468" s="4"/>
      <c r="DI1468" s="4"/>
      <c r="DJ1468" s="4"/>
      <c r="DK1468" s="4"/>
      <c r="DL1468" s="4"/>
      <c r="DM1468" s="4"/>
    </row>
    <row r="1469" spans="1:117">
      <c r="A1469" s="8">
        <v>1464</v>
      </c>
      <c r="B1469" s="20">
        <v>2015</v>
      </c>
      <c r="C1469" s="20">
        <v>1979</v>
      </c>
      <c r="D1469" s="21">
        <v>82.26</v>
      </c>
      <c r="E1469" s="9">
        <v>36886.075299999997</v>
      </c>
      <c r="F1469" s="9">
        <v>2056450.3228</v>
      </c>
      <c r="G1469" s="9">
        <v>77366.129400000005</v>
      </c>
      <c r="H1469" s="9">
        <v>380836.2536</v>
      </c>
      <c r="I1469" s="9">
        <v>71365.823399999994</v>
      </c>
      <c r="J1469" s="9">
        <v>29934.402999999998</v>
      </c>
      <c r="K1469" s="9">
        <v>7622.7503999999999</v>
      </c>
      <c r="L1469" s="9">
        <v>2571444.1065000002</v>
      </c>
      <c r="M1469" s="9">
        <f t="shared" si="179"/>
        <v>22311.652599999998</v>
      </c>
      <c r="N1469" s="9"/>
      <c r="O1469" s="9"/>
      <c r="P1469" s="9"/>
      <c r="Q1469" s="9"/>
      <c r="R1469" s="9"/>
      <c r="S1469" s="9"/>
      <c r="T1469" s="9"/>
      <c r="U1469" s="9"/>
      <c r="V1469" s="9">
        <f t="shared" si="176"/>
        <v>305448.07530000003</v>
      </c>
      <c r="W1469" s="9"/>
      <c r="X1469" s="9"/>
      <c r="Y1469" s="9"/>
      <c r="Z1469" s="9"/>
      <c r="AA1469" s="8">
        <v>1464</v>
      </c>
      <c r="AB1469" s="20">
        <v>2016</v>
      </c>
      <c r="AC1469" s="20">
        <v>1937</v>
      </c>
      <c r="AD1469" s="21">
        <v>136</v>
      </c>
      <c r="AE1469" s="9">
        <f t="shared" si="180"/>
        <v>-216070.60020192666</v>
      </c>
      <c r="AF1469" s="9">
        <v>2170672.2694999999</v>
      </c>
      <c r="AG1469" s="9">
        <v>33508.915200000003</v>
      </c>
      <c r="AH1469" s="9">
        <v>191973.5827</v>
      </c>
      <c r="AI1469" s="9">
        <v>126136.4794</v>
      </c>
      <c r="AJ1469" s="9">
        <v>123163.8186</v>
      </c>
      <c r="AK1469" s="9">
        <v>103968.34041752717</v>
      </c>
      <c r="AL1469" s="9">
        <v>2757557.3251843997</v>
      </c>
      <c r="AM1469" s="9">
        <f t="shared" si="181"/>
        <v>19195.478182472827</v>
      </c>
      <c r="AN1469" s="9"/>
      <c r="AO1469" s="9"/>
      <c r="AP1469" s="9"/>
      <c r="AQ1469" s="9"/>
      <c r="AR1469" s="9"/>
      <c r="AS1469" s="9"/>
      <c r="AT1469" s="9"/>
      <c r="AU1469" s="9"/>
      <c r="AV1469" s="9">
        <f t="shared" si="177"/>
        <v>-216070.60020192666</v>
      </c>
      <c r="AW1469" s="9"/>
      <c r="AX1469" s="9"/>
      <c r="AY1469" s="9"/>
      <c r="AZ1469" s="9"/>
      <c r="BA1469" s="20">
        <v>1464</v>
      </c>
      <c r="BB1469" s="20">
        <v>2017</v>
      </c>
      <c r="BC1469" s="20">
        <v>1938</v>
      </c>
      <c r="BD1469" s="21">
        <v>106.66</v>
      </c>
      <c r="BE1469" s="9">
        <f t="shared" si="182"/>
        <v>-16455.815546637867</v>
      </c>
      <c r="BF1469" s="9">
        <v>2179435.2560000001</v>
      </c>
      <c r="BG1469" s="9">
        <v>33412.713799999998</v>
      </c>
      <c r="BH1469" s="9">
        <v>191878.5154</v>
      </c>
      <c r="BI1469" s="9">
        <v>74894.597157758195</v>
      </c>
      <c r="BJ1469" s="9">
        <v>414507.64840000001</v>
      </c>
      <c r="BK1469" s="9">
        <v>48650.286451939661</v>
      </c>
      <c r="BL1469" s="9">
        <v>2861934.2598524564</v>
      </c>
      <c r="BM1469" s="9">
        <f t="shared" si="183"/>
        <v>365857.36194806034</v>
      </c>
      <c r="BN1469" s="9"/>
      <c r="BO1469" s="9"/>
      <c r="BP1469" s="9"/>
      <c r="BQ1469" s="9"/>
      <c r="BR1469" s="9"/>
      <c r="BS1469" s="9"/>
      <c r="BT1469" s="9"/>
      <c r="BU1469" s="9"/>
      <c r="BV1469" s="9">
        <f t="shared" si="178"/>
        <v>-16455.815546637867</v>
      </c>
      <c r="BW1469" s="4"/>
      <c r="BX1469" s="4"/>
      <c r="BY1469" s="4"/>
      <c r="BZ1469" s="4"/>
      <c r="CA1469" s="4"/>
      <c r="CB1469" s="4"/>
      <c r="CC1469" s="4"/>
      <c r="CD1469" s="4"/>
      <c r="CE1469" s="4"/>
      <c r="CF1469" s="4"/>
      <c r="CG1469" s="4"/>
      <c r="CH1469" s="4"/>
      <c r="CI1469" s="4"/>
      <c r="CJ1469" s="4"/>
      <c r="CK1469" s="4"/>
      <c r="CL1469" s="4"/>
      <c r="CM1469" s="4"/>
      <c r="CR1469" s="4"/>
      <c r="CS1469" s="4"/>
      <c r="CT1469" s="4"/>
      <c r="CU1469" s="4"/>
      <c r="CV1469" s="4"/>
      <c r="CW1469" s="4"/>
      <c r="CX1469" s="4"/>
      <c r="CY1469" s="4"/>
      <c r="CZ1469" s="4"/>
      <c r="DA1469" s="4"/>
      <c r="DB1469" s="4"/>
      <c r="DC1469" s="4"/>
      <c r="DD1469" s="4"/>
      <c r="DE1469" s="4"/>
      <c r="DF1469" s="4"/>
      <c r="DG1469" s="4"/>
      <c r="DH1469" s="4"/>
      <c r="DI1469" s="4"/>
      <c r="DJ1469" s="4"/>
      <c r="DK1469" s="4"/>
      <c r="DL1469" s="4"/>
      <c r="DM1469" s="4"/>
    </row>
    <row r="1470" spans="1:117">
      <c r="A1470" s="8">
        <v>1465</v>
      </c>
      <c r="B1470" s="20">
        <v>2015</v>
      </c>
      <c r="C1470" s="20">
        <v>1962</v>
      </c>
      <c r="D1470" s="21">
        <v>98.41</v>
      </c>
      <c r="E1470" s="9">
        <v>56501.925799999997</v>
      </c>
      <c r="F1470" s="9">
        <v>2036879.8195</v>
      </c>
      <c r="G1470" s="9">
        <v>77366.129400000005</v>
      </c>
      <c r="H1470" s="9">
        <v>380432.78259999998</v>
      </c>
      <c r="I1470" s="9">
        <v>72881.064299999998</v>
      </c>
      <c r="J1470" s="9">
        <v>66522.208400000003</v>
      </c>
      <c r="K1470" s="9">
        <v>2335.6019000000001</v>
      </c>
      <c r="L1470" s="9">
        <v>2575244.4764999999</v>
      </c>
      <c r="M1470" s="9">
        <f t="shared" si="179"/>
        <v>64186.606500000002</v>
      </c>
      <c r="N1470" s="9"/>
      <c r="O1470" s="9"/>
      <c r="P1470" s="9"/>
      <c r="Q1470" s="9"/>
      <c r="R1470" s="9"/>
      <c r="S1470" s="9"/>
      <c r="T1470" s="9"/>
      <c r="U1470" s="9"/>
      <c r="V1470" s="9">
        <f t="shared" si="176"/>
        <v>325063.92580000003</v>
      </c>
      <c r="W1470" s="9"/>
      <c r="X1470" s="9"/>
      <c r="Y1470" s="9"/>
      <c r="Z1470" s="9"/>
      <c r="AA1470" s="8">
        <v>1465</v>
      </c>
      <c r="AB1470" s="20">
        <v>2016</v>
      </c>
      <c r="AC1470" s="20">
        <v>1953</v>
      </c>
      <c r="AD1470" s="21">
        <v>154.11000000000001</v>
      </c>
      <c r="AE1470" s="9">
        <f t="shared" si="180"/>
        <v>6934.0409980732948</v>
      </c>
      <c r="AF1470" s="9">
        <v>2182777.5468000001</v>
      </c>
      <c r="AG1470" s="9">
        <v>33508.915200000003</v>
      </c>
      <c r="AH1470" s="9">
        <v>197634.73869999999</v>
      </c>
      <c r="AI1470" s="9">
        <v>104868.85619999999</v>
      </c>
      <c r="AJ1470" s="9">
        <v>322725.36119999998</v>
      </c>
      <c r="AK1470" s="9">
        <v>55023.229817527172</v>
      </c>
      <c r="AL1470" s="9">
        <v>2779558.1472843997</v>
      </c>
      <c r="AM1470" s="9">
        <f t="shared" si="181"/>
        <v>267702.13138247281</v>
      </c>
      <c r="AN1470" s="9"/>
      <c r="AO1470" s="9"/>
      <c r="AP1470" s="9"/>
      <c r="AQ1470" s="9"/>
      <c r="AR1470" s="9"/>
      <c r="AS1470" s="9"/>
      <c r="AT1470" s="9"/>
      <c r="AU1470" s="9"/>
      <c r="AV1470" s="9">
        <f t="shared" si="177"/>
        <v>6934.0409980732948</v>
      </c>
      <c r="AW1470" s="9"/>
      <c r="AX1470" s="9"/>
      <c r="AY1470" s="9"/>
      <c r="AZ1470" s="9"/>
      <c r="BA1470" s="20">
        <v>1465</v>
      </c>
      <c r="BB1470" s="20">
        <v>2017</v>
      </c>
      <c r="BC1470" s="20">
        <v>1954</v>
      </c>
      <c r="BD1470" s="21">
        <v>129.66</v>
      </c>
      <c r="BE1470" s="9">
        <f t="shared" si="182"/>
        <v>201539.46497869911</v>
      </c>
      <c r="BF1470" s="9">
        <v>2180990.0052</v>
      </c>
      <c r="BG1470" s="9">
        <v>33412.713799999998</v>
      </c>
      <c r="BH1470" s="9">
        <v>192776.39500000002</v>
      </c>
      <c r="BI1470" s="9">
        <v>71521.475983095195</v>
      </c>
      <c r="BJ1470" s="9">
        <v>651179.53840000008</v>
      </c>
      <c r="BK1470" s="9">
        <v>42035.450251939663</v>
      </c>
      <c r="BL1470" s="9">
        <v>2886305.2131524566</v>
      </c>
      <c r="BM1470" s="9">
        <f t="shared" si="183"/>
        <v>609144.08814806037</v>
      </c>
      <c r="BN1470" s="9"/>
      <c r="BO1470" s="9"/>
      <c r="BP1470" s="9"/>
      <c r="BQ1470" s="9"/>
      <c r="BR1470" s="9"/>
      <c r="BS1470" s="9"/>
      <c r="BT1470" s="9"/>
      <c r="BU1470" s="9"/>
      <c r="BV1470" s="9">
        <f t="shared" si="178"/>
        <v>201539.46497869911</v>
      </c>
      <c r="BW1470" s="4"/>
      <c r="BX1470" s="4"/>
      <c r="BY1470" s="4"/>
      <c r="BZ1470" s="4"/>
      <c r="CA1470" s="4"/>
      <c r="CB1470" s="4"/>
      <c r="CC1470" s="4"/>
      <c r="CD1470" s="4"/>
      <c r="CE1470" s="4"/>
      <c r="CF1470" s="4"/>
      <c r="CG1470" s="4"/>
      <c r="CH1470" s="4"/>
      <c r="CI1470" s="4"/>
      <c r="CJ1470" s="4"/>
      <c r="CK1470" s="4"/>
      <c r="CL1470" s="4"/>
      <c r="CM1470" s="4"/>
      <c r="CR1470" s="4"/>
      <c r="CS1470" s="4"/>
      <c r="CT1470" s="4"/>
      <c r="CU1470" s="4"/>
      <c r="CV1470" s="4"/>
      <c r="CW1470" s="4"/>
      <c r="CX1470" s="4"/>
      <c r="CY1470" s="4"/>
      <c r="CZ1470" s="4"/>
      <c r="DA1470" s="4"/>
      <c r="DB1470" s="4"/>
      <c r="DC1470" s="4"/>
      <c r="DD1470" s="4"/>
      <c r="DE1470" s="4"/>
      <c r="DF1470" s="4"/>
      <c r="DG1470" s="4"/>
      <c r="DH1470" s="4"/>
      <c r="DI1470" s="4"/>
      <c r="DJ1470" s="4"/>
      <c r="DK1470" s="4"/>
      <c r="DL1470" s="4"/>
      <c r="DM1470" s="4"/>
    </row>
    <row r="1471" spans="1:117">
      <c r="A1471" s="8">
        <v>1466</v>
      </c>
      <c r="B1471" s="20">
        <v>2015</v>
      </c>
      <c r="C1471" s="20">
        <v>1954</v>
      </c>
      <c r="D1471" s="21">
        <v>118.44</v>
      </c>
      <c r="E1471" s="9">
        <v>35041.254200000003</v>
      </c>
      <c r="F1471" s="9">
        <v>2047726.3615999999</v>
      </c>
      <c r="G1471" s="9">
        <v>77366.129400000005</v>
      </c>
      <c r="H1471" s="9">
        <v>380064.8443</v>
      </c>
      <c r="I1471" s="9">
        <v>74262.861399999994</v>
      </c>
      <c r="J1471" s="9">
        <v>37291.580999999998</v>
      </c>
      <c r="K1471" s="9">
        <v>12189.5669</v>
      </c>
      <c r="L1471" s="9">
        <v>2569480.9564999999</v>
      </c>
      <c r="M1471" s="9">
        <f t="shared" si="179"/>
        <v>25102.0141</v>
      </c>
      <c r="N1471" s="9"/>
      <c r="O1471" s="9"/>
      <c r="P1471" s="9"/>
      <c r="Q1471" s="9"/>
      <c r="R1471" s="9"/>
      <c r="S1471" s="9"/>
      <c r="T1471" s="9"/>
      <c r="U1471" s="9"/>
      <c r="V1471" s="9">
        <f t="shared" si="176"/>
        <v>303603.25420000002</v>
      </c>
      <c r="W1471" s="9"/>
      <c r="X1471" s="9"/>
      <c r="Y1471" s="9"/>
      <c r="Z1471" s="9"/>
      <c r="AA1471" s="8">
        <v>1466</v>
      </c>
      <c r="AB1471" s="20">
        <v>2016</v>
      </c>
      <c r="AC1471" s="20">
        <v>1994</v>
      </c>
      <c r="AD1471" s="21">
        <v>130.30000000000001</v>
      </c>
      <c r="AE1471" s="9">
        <f t="shared" si="180"/>
        <v>-139935.01490192721</v>
      </c>
      <c r="AF1471" s="9">
        <v>2209828.2193</v>
      </c>
      <c r="AG1471" s="9">
        <v>33508.915200000003</v>
      </c>
      <c r="AH1471" s="9">
        <v>194070.1421</v>
      </c>
      <c r="AI1471" s="9">
        <v>118260.2018</v>
      </c>
      <c r="AJ1471" s="9">
        <v>168923.09490000003</v>
      </c>
      <c r="AK1471" s="9">
        <v>102066.25821752717</v>
      </c>
      <c r="AL1471" s="9">
        <v>2762459.3299844</v>
      </c>
      <c r="AM1471" s="9">
        <f t="shared" si="181"/>
        <v>66856.836682472858</v>
      </c>
      <c r="AN1471" s="9"/>
      <c r="AO1471" s="9"/>
      <c r="AP1471" s="9"/>
      <c r="AQ1471" s="9"/>
      <c r="AR1471" s="9"/>
      <c r="AS1471" s="9"/>
      <c r="AT1471" s="9"/>
      <c r="AU1471" s="9"/>
      <c r="AV1471" s="9">
        <f t="shared" si="177"/>
        <v>-139935.01490192721</v>
      </c>
      <c r="AW1471" s="9"/>
      <c r="AX1471" s="9"/>
      <c r="AY1471" s="9"/>
      <c r="AZ1471" s="9"/>
      <c r="BA1471" s="20">
        <v>1466</v>
      </c>
      <c r="BB1471" s="20">
        <v>2017</v>
      </c>
      <c r="BC1471" s="20">
        <v>1995</v>
      </c>
      <c r="BD1471" s="21">
        <v>184.03</v>
      </c>
      <c r="BE1471" s="9">
        <f t="shared" si="182"/>
        <v>-83611.58011876978</v>
      </c>
      <c r="BF1471" s="9">
        <v>2209517.6107999999</v>
      </c>
      <c r="BG1471" s="9">
        <v>33412.713799999998</v>
      </c>
      <c r="BH1471" s="9">
        <v>188052.05000000002</v>
      </c>
      <c r="BI1471" s="9">
        <v>89269.722085626403</v>
      </c>
      <c r="BJ1471" s="9">
        <v>316511.59790000005</v>
      </c>
      <c r="BK1471" s="9">
        <v>65296.643651939667</v>
      </c>
      <c r="BL1471" s="9">
        <v>2855078.6310524563</v>
      </c>
      <c r="BM1471" s="9">
        <f t="shared" si="183"/>
        <v>251214.95424806038</v>
      </c>
      <c r="BN1471" s="9"/>
      <c r="BO1471" s="9"/>
      <c r="BP1471" s="9"/>
      <c r="BQ1471" s="9"/>
      <c r="BR1471" s="9"/>
      <c r="BS1471" s="9"/>
      <c r="BT1471" s="9"/>
      <c r="BU1471" s="9"/>
      <c r="BV1471" s="9">
        <f t="shared" si="178"/>
        <v>-83611.58011876978</v>
      </c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R1471" s="4"/>
      <c r="CS1471" s="4"/>
      <c r="CT1471" s="4"/>
      <c r="CU1471" s="4"/>
      <c r="CV1471" s="4"/>
      <c r="CW1471" s="4"/>
      <c r="CX1471" s="4"/>
      <c r="CY1471" s="4"/>
      <c r="CZ1471" s="4"/>
      <c r="DA1471" s="4"/>
      <c r="DB1471" s="4"/>
      <c r="DC1471" s="4"/>
      <c r="DD1471" s="4"/>
      <c r="DE1471" s="4"/>
      <c r="DF1471" s="4"/>
      <c r="DG1471" s="4"/>
      <c r="DH1471" s="4"/>
      <c r="DI1471" s="4"/>
      <c r="DJ1471" s="4"/>
      <c r="DK1471" s="4"/>
      <c r="DL1471" s="4"/>
      <c r="DM1471" s="4"/>
    </row>
    <row r="1472" spans="1:117">
      <c r="A1472" s="8">
        <v>1467</v>
      </c>
      <c r="B1472" s="20">
        <v>2015</v>
      </c>
      <c r="C1472" s="20">
        <v>1989</v>
      </c>
      <c r="D1472" s="21">
        <v>92.99</v>
      </c>
      <c r="E1472" s="9">
        <v>80083.616500000004</v>
      </c>
      <c r="F1472" s="9">
        <v>2047815.4820999999</v>
      </c>
      <c r="G1472" s="9">
        <v>77366.129400000005</v>
      </c>
      <c r="H1472" s="9">
        <v>380429.81219999999</v>
      </c>
      <c r="I1472" s="9">
        <v>72892.219400000002</v>
      </c>
      <c r="J1472" s="9">
        <v>75521.561000000002</v>
      </c>
      <c r="K1472" s="9">
        <v>565.90150000000006</v>
      </c>
      <c r="L1472" s="9">
        <v>2573375.6861999999</v>
      </c>
      <c r="M1472" s="9">
        <f t="shared" si="179"/>
        <v>74955.659499999994</v>
      </c>
      <c r="N1472" s="9"/>
      <c r="O1472" s="9"/>
      <c r="P1472" s="9"/>
      <c r="Q1472" s="9"/>
      <c r="R1472" s="9"/>
      <c r="S1472" s="9"/>
      <c r="T1472" s="9"/>
      <c r="U1472" s="9"/>
      <c r="V1472" s="9">
        <f t="shared" si="176"/>
        <v>348645.6165</v>
      </c>
      <c r="W1472" s="9"/>
      <c r="X1472" s="9"/>
      <c r="Y1472" s="9"/>
      <c r="Z1472" s="9"/>
      <c r="AA1472" s="8">
        <v>1467</v>
      </c>
      <c r="AB1472" s="20">
        <v>2016</v>
      </c>
      <c r="AC1472" s="20">
        <v>1932</v>
      </c>
      <c r="AD1472" s="21">
        <v>141.41</v>
      </c>
      <c r="AE1472" s="9">
        <f t="shared" si="180"/>
        <v>-50169.142901926767</v>
      </c>
      <c r="AF1472" s="9">
        <v>2164750.5595999998</v>
      </c>
      <c r="AG1472" s="9">
        <v>33508.915200000003</v>
      </c>
      <c r="AH1472" s="9">
        <v>200083.08239999998</v>
      </c>
      <c r="AI1472" s="9">
        <v>95671.008400000006</v>
      </c>
      <c r="AJ1472" s="9">
        <v>318053.7953</v>
      </c>
      <c r="AK1472" s="9">
        <v>79828.587817527179</v>
      </c>
      <c r="AL1472" s="9">
        <v>2782407.9159843996</v>
      </c>
      <c r="AM1472" s="9">
        <f t="shared" si="181"/>
        <v>238225.20748247282</v>
      </c>
      <c r="AN1472" s="9"/>
      <c r="AO1472" s="9"/>
      <c r="AP1472" s="9"/>
      <c r="AQ1472" s="9"/>
      <c r="AR1472" s="9"/>
      <c r="AS1472" s="9"/>
      <c r="AT1472" s="9"/>
      <c r="AU1472" s="9"/>
      <c r="AV1472" s="9">
        <f t="shared" si="177"/>
        <v>-50169.142901926767</v>
      </c>
      <c r="AW1472" s="9"/>
      <c r="AX1472" s="9"/>
      <c r="AY1472" s="9"/>
      <c r="AZ1472" s="9"/>
      <c r="BA1472" s="20">
        <v>1467</v>
      </c>
      <c r="BB1472" s="20">
        <v>2017</v>
      </c>
      <c r="BC1472" s="20">
        <v>1933</v>
      </c>
      <c r="BD1472" s="21">
        <v>150.36000000000001</v>
      </c>
      <c r="BE1472" s="9">
        <f t="shared" si="182"/>
        <v>-43907.338249693625</v>
      </c>
      <c r="BF1472" s="9">
        <v>2171068.5639</v>
      </c>
      <c r="BG1472" s="9">
        <v>33412.713799999998</v>
      </c>
      <c r="BH1472" s="9">
        <v>191678.0289</v>
      </c>
      <c r="BI1472" s="9">
        <v>75647.777654702601</v>
      </c>
      <c r="BJ1472" s="9">
        <v>396287.82650000002</v>
      </c>
      <c r="BK1472" s="9">
        <v>43480.14105193966</v>
      </c>
      <c r="BL1472" s="9">
        <v>2868522.1079524565</v>
      </c>
      <c r="BM1472" s="9">
        <f t="shared" si="183"/>
        <v>352807.68544806039</v>
      </c>
      <c r="BN1472" s="9"/>
      <c r="BO1472" s="9"/>
      <c r="BP1472" s="9"/>
      <c r="BQ1472" s="9"/>
      <c r="BR1472" s="9"/>
      <c r="BS1472" s="9"/>
      <c r="BT1472" s="9"/>
      <c r="BU1472" s="9"/>
      <c r="BV1472" s="9">
        <f t="shared" si="178"/>
        <v>-43907.338249693625</v>
      </c>
      <c r="BW1472" s="4"/>
      <c r="BX1472" s="4"/>
      <c r="BY1472" s="4"/>
      <c r="BZ1472" s="4"/>
      <c r="CA1472" s="4"/>
      <c r="CB1472" s="4"/>
      <c r="CC1472" s="4"/>
      <c r="CD1472" s="4"/>
      <c r="CE1472" s="4"/>
      <c r="CF1472" s="4"/>
      <c r="CG1472" s="4"/>
      <c r="CH1472" s="4"/>
      <c r="CI1472" s="4"/>
      <c r="CJ1472" s="4"/>
      <c r="CK1472" s="4"/>
      <c r="CL1472" s="4"/>
      <c r="CM1472" s="4"/>
      <c r="CR1472" s="4"/>
      <c r="CS1472" s="4"/>
      <c r="CT1472" s="4"/>
      <c r="CU1472" s="4"/>
      <c r="CV1472" s="4"/>
      <c r="CW1472" s="4"/>
      <c r="CX1472" s="4"/>
      <c r="CY1472" s="4"/>
      <c r="CZ1472" s="4"/>
      <c r="DA1472" s="4"/>
      <c r="DB1472" s="4"/>
      <c r="DC1472" s="4"/>
      <c r="DD1472" s="4"/>
      <c r="DE1472" s="4"/>
      <c r="DF1472" s="4"/>
      <c r="DG1472" s="4"/>
      <c r="DH1472" s="4"/>
      <c r="DI1472" s="4"/>
      <c r="DJ1472" s="4"/>
      <c r="DK1472" s="4"/>
      <c r="DL1472" s="4"/>
      <c r="DM1472" s="4"/>
    </row>
    <row r="1473" spans="1:117">
      <c r="A1473" s="8">
        <v>1468</v>
      </c>
      <c r="B1473" s="20">
        <v>2015</v>
      </c>
      <c r="C1473" s="20">
        <v>1961</v>
      </c>
      <c r="D1473" s="21">
        <v>111.18</v>
      </c>
      <c r="E1473" s="9">
        <v>72759.364400000006</v>
      </c>
      <c r="F1473" s="9">
        <v>2044930.7781</v>
      </c>
      <c r="G1473" s="9">
        <v>77366.129400000005</v>
      </c>
      <c r="H1473" s="9">
        <v>380050.36629999999</v>
      </c>
      <c r="I1473" s="9">
        <v>74317.233699999997</v>
      </c>
      <c r="J1473" s="9">
        <v>80644.190900000001</v>
      </c>
      <c r="K1473" s="9">
        <v>4923.9767000000002</v>
      </c>
      <c r="L1473" s="9">
        <v>2579625.3572999998</v>
      </c>
      <c r="M1473" s="9">
        <f t="shared" si="179"/>
        <v>75720.214200000002</v>
      </c>
      <c r="N1473" s="9"/>
      <c r="O1473" s="9"/>
      <c r="P1473" s="9"/>
      <c r="Q1473" s="9"/>
      <c r="R1473" s="9"/>
      <c r="S1473" s="9"/>
      <c r="T1473" s="9"/>
      <c r="U1473" s="9"/>
      <c r="V1473" s="9">
        <f t="shared" si="176"/>
        <v>341321.36440000002</v>
      </c>
      <c r="W1473" s="9"/>
      <c r="X1473" s="9"/>
      <c r="Y1473" s="9"/>
      <c r="Z1473" s="9"/>
      <c r="AA1473" s="8">
        <v>1468</v>
      </c>
      <c r="AB1473" s="20">
        <v>2016</v>
      </c>
      <c r="AC1473" s="20">
        <v>1984</v>
      </c>
      <c r="AD1473" s="21">
        <v>117.76</v>
      </c>
      <c r="AE1473" s="9">
        <f t="shared" si="180"/>
        <v>267272.63439807342</v>
      </c>
      <c r="AF1473" s="9">
        <v>2193043.0953000002</v>
      </c>
      <c r="AG1473" s="9">
        <v>33508.915200000003</v>
      </c>
      <c r="AH1473" s="9">
        <v>205124.84179999999</v>
      </c>
      <c r="AI1473" s="9">
        <v>76730.311799999996</v>
      </c>
      <c r="AJ1473" s="9">
        <v>567371.21269999992</v>
      </c>
      <c r="AK1473" s="9">
        <v>10730.134017527171</v>
      </c>
      <c r="AL1473" s="9">
        <v>2797775.6083843997</v>
      </c>
      <c r="AM1473" s="9">
        <f t="shared" si="181"/>
        <v>556641.0786824727</v>
      </c>
      <c r="AN1473" s="9"/>
      <c r="AO1473" s="9"/>
      <c r="AP1473" s="9"/>
      <c r="AQ1473" s="9"/>
      <c r="AR1473" s="9"/>
      <c r="AS1473" s="9"/>
      <c r="AT1473" s="9"/>
      <c r="AU1473" s="9"/>
      <c r="AV1473" s="9">
        <f t="shared" si="177"/>
        <v>267272.63439807342</v>
      </c>
      <c r="AW1473" s="9"/>
      <c r="AX1473" s="9"/>
      <c r="AY1473" s="9"/>
      <c r="AZ1473" s="9"/>
      <c r="BA1473" s="20">
        <v>1468</v>
      </c>
      <c r="BB1473" s="20">
        <v>2017</v>
      </c>
      <c r="BC1473" s="20">
        <v>1985</v>
      </c>
      <c r="BD1473" s="21">
        <v>142.93</v>
      </c>
      <c r="BE1473" s="9">
        <f t="shared" si="182"/>
        <v>-131227.53969558422</v>
      </c>
      <c r="BF1473" s="9">
        <v>2210545.1505999998</v>
      </c>
      <c r="BG1473" s="9">
        <v>33412.713799999998</v>
      </c>
      <c r="BH1473" s="9">
        <v>189018.81359999999</v>
      </c>
      <c r="BI1473" s="9">
        <v>85637.820008812007</v>
      </c>
      <c r="BJ1473" s="9">
        <v>269168.45750000002</v>
      </c>
      <c r="BK1473" s="9">
        <v>65160.845251939667</v>
      </c>
      <c r="BL1473" s="9">
        <v>2853849.6499524564</v>
      </c>
      <c r="BM1473" s="9">
        <f t="shared" si="183"/>
        <v>204007.61224806035</v>
      </c>
      <c r="BN1473" s="9"/>
      <c r="BO1473" s="9"/>
      <c r="BP1473" s="9"/>
      <c r="BQ1473" s="9"/>
      <c r="BR1473" s="9"/>
      <c r="BS1473" s="9"/>
      <c r="BT1473" s="9"/>
      <c r="BU1473" s="9"/>
      <c r="BV1473" s="9">
        <f t="shared" si="178"/>
        <v>-131227.53969558422</v>
      </c>
      <c r="BW1473" s="4"/>
      <c r="BX1473" s="4"/>
      <c r="BY1473" s="4"/>
      <c r="BZ1473" s="4"/>
      <c r="CA1473" s="4"/>
      <c r="CB1473" s="4"/>
      <c r="CC1473" s="4"/>
      <c r="CD1473" s="4"/>
      <c r="CE1473" s="4"/>
      <c r="CF1473" s="4"/>
      <c r="CG1473" s="4"/>
      <c r="CH1473" s="4"/>
      <c r="CI1473" s="4"/>
      <c r="CJ1473" s="4"/>
      <c r="CK1473" s="4"/>
      <c r="CL1473" s="4"/>
      <c r="CM1473" s="4"/>
      <c r="CR1473" s="4"/>
      <c r="CS1473" s="4"/>
      <c r="CT1473" s="4"/>
      <c r="CU1473" s="4"/>
      <c r="CV1473" s="4"/>
      <c r="CW1473" s="4"/>
      <c r="CX1473" s="4"/>
      <c r="CY1473" s="4"/>
      <c r="CZ1473" s="4"/>
      <c r="DA1473" s="4"/>
      <c r="DB1473" s="4"/>
      <c r="DC1473" s="4"/>
      <c r="DD1473" s="4"/>
      <c r="DE1473" s="4"/>
      <c r="DF1473" s="4"/>
      <c r="DG1473" s="4"/>
      <c r="DH1473" s="4"/>
      <c r="DI1473" s="4"/>
      <c r="DJ1473" s="4"/>
      <c r="DK1473" s="4"/>
      <c r="DL1473" s="4"/>
      <c r="DM1473" s="4"/>
    </row>
    <row r="1474" spans="1:117">
      <c r="A1474" s="8">
        <v>1469</v>
      </c>
      <c r="B1474" s="20">
        <v>2015</v>
      </c>
      <c r="C1474" s="20">
        <v>1956</v>
      </c>
      <c r="D1474" s="21">
        <v>140.97999999999999</v>
      </c>
      <c r="E1474" s="9">
        <v>58741.250099999997</v>
      </c>
      <c r="F1474" s="9">
        <v>2047948.1883</v>
      </c>
      <c r="G1474" s="9">
        <v>77366.129400000005</v>
      </c>
      <c r="H1474" s="9">
        <v>380477.55119999999</v>
      </c>
      <c r="I1474" s="9">
        <v>72712.935200000007</v>
      </c>
      <c r="J1474" s="9">
        <v>55947.772199999999</v>
      </c>
      <c r="K1474" s="9">
        <v>3945.5043999999998</v>
      </c>
      <c r="L1474" s="9">
        <v>2571765.8217000002</v>
      </c>
      <c r="M1474" s="9">
        <f t="shared" si="179"/>
        <v>52002.267800000001</v>
      </c>
      <c r="N1474" s="9"/>
      <c r="O1474" s="9"/>
      <c r="P1474" s="9"/>
      <c r="Q1474" s="9"/>
      <c r="R1474" s="9"/>
      <c r="S1474" s="9"/>
      <c r="T1474" s="9"/>
      <c r="U1474" s="9"/>
      <c r="V1474" s="9">
        <f t="shared" si="176"/>
        <v>327303.2501</v>
      </c>
      <c r="W1474" s="9"/>
      <c r="X1474" s="9"/>
      <c r="Y1474" s="9"/>
      <c r="Z1474" s="9"/>
      <c r="AA1474" s="8">
        <v>1469</v>
      </c>
      <c r="AB1474" s="20">
        <v>2016</v>
      </c>
      <c r="AC1474" s="20">
        <v>1971</v>
      </c>
      <c r="AD1474" s="21">
        <v>184.31</v>
      </c>
      <c r="AE1474" s="9">
        <f t="shared" si="180"/>
        <v>150332.75309807342</v>
      </c>
      <c r="AF1474" s="9">
        <v>2199178.3574999999</v>
      </c>
      <c r="AG1474" s="9">
        <v>33508.915200000003</v>
      </c>
      <c r="AH1474" s="9">
        <v>204058.4975</v>
      </c>
      <c r="AI1474" s="9">
        <v>80736.314799999993</v>
      </c>
      <c r="AJ1474" s="9">
        <v>457211.25469999999</v>
      </c>
      <c r="AK1474" s="9">
        <v>17128.244017527169</v>
      </c>
      <c r="AL1474" s="9">
        <v>2807232.3425843995</v>
      </c>
      <c r="AM1474" s="9">
        <f t="shared" si="181"/>
        <v>440083.01068247284</v>
      </c>
      <c r="AN1474" s="9"/>
      <c r="AO1474" s="9"/>
      <c r="AP1474" s="9"/>
      <c r="AQ1474" s="9"/>
      <c r="AR1474" s="9"/>
      <c r="AS1474" s="9"/>
      <c r="AT1474" s="9"/>
      <c r="AU1474" s="9"/>
      <c r="AV1474" s="9">
        <f t="shared" si="177"/>
        <v>150332.75309807342</v>
      </c>
      <c r="AW1474" s="9"/>
      <c r="AX1474" s="9"/>
      <c r="AY1474" s="9"/>
      <c r="AZ1474" s="9"/>
      <c r="BA1474" s="20">
        <v>1469</v>
      </c>
      <c r="BB1474" s="20">
        <v>2017</v>
      </c>
      <c r="BC1474" s="20">
        <v>1972</v>
      </c>
      <c r="BD1474" s="21">
        <v>97.92</v>
      </c>
      <c r="BE1474" s="9">
        <f t="shared" si="182"/>
        <v>104495.91606986057</v>
      </c>
      <c r="BF1474" s="9">
        <v>2269086.7869000002</v>
      </c>
      <c r="BG1474" s="9">
        <v>33412.713799999998</v>
      </c>
      <c r="BH1474" s="9">
        <v>192918.98680000001</v>
      </c>
      <c r="BI1474" s="9">
        <v>70985.792274256601</v>
      </c>
      <c r="BJ1474" s="9">
        <v>468900.67610000004</v>
      </c>
      <c r="BK1474" s="9">
        <v>41366.121951939662</v>
      </c>
      <c r="BL1474" s="9">
        <v>2889442.9178524567</v>
      </c>
      <c r="BM1474" s="9">
        <f t="shared" si="183"/>
        <v>427534.55414806039</v>
      </c>
      <c r="BN1474" s="9"/>
      <c r="BO1474" s="9"/>
      <c r="BP1474" s="9"/>
      <c r="BQ1474" s="9"/>
      <c r="BR1474" s="9"/>
      <c r="BS1474" s="9"/>
      <c r="BT1474" s="9"/>
      <c r="BU1474" s="9"/>
      <c r="BV1474" s="9">
        <f t="shared" si="178"/>
        <v>104495.91606986057</v>
      </c>
      <c r="BW1474" s="4"/>
      <c r="BX1474" s="4"/>
      <c r="BY1474" s="4"/>
      <c r="BZ1474" s="4"/>
      <c r="CA1474" s="4"/>
      <c r="CB1474" s="4"/>
      <c r="CC1474" s="4"/>
      <c r="CD1474" s="4"/>
      <c r="CE1474" s="4"/>
      <c r="CF1474" s="4"/>
      <c r="CG1474" s="4"/>
      <c r="CH1474" s="4"/>
      <c r="CI1474" s="4"/>
      <c r="CJ1474" s="4"/>
      <c r="CK1474" s="4"/>
      <c r="CL1474" s="4"/>
      <c r="CM1474" s="4"/>
      <c r="CR1474" s="4"/>
      <c r="CS1474" s="4"/>
      <c r="CT1474" s="4"/>
      <c r="CU1474" s="4"/>
      <c r="CV1474" s="4"/>
      <c r="CW1474" s="4"/>
      <c r="CX1474" s="4"/>
      <c r="CY1474" s="4"/>
      <c r="CZ1474" s="4"/>
      <c r="DA1474" s="4"/>
      <c r="DB1474" s="4"/>
      <c r="DC1474" s="4"/>
      <c r="DD1474" s="4"/>
      <c r="DE1474" s="4"/>
      <c r="DF1474" s="4"/>
      <c r="DG1474" s="4"/>
      <c r="DH1474" s="4"/>
      <c r="DI1474" s="4"/>
      <c r="DJ1474" s="4"/>
      <c r="DK1474" s="4"/>
      <c r="DL1474" s="4"/>
      <c r="DM1474" s="4"/>
    </row>
    <row r="1475" spans="1:117">
      <c r="A1475" s="8">
        <v>1470</v>
      </c>
      <c r="B1475" s="20">
        <v>2015</v>
      </c>
      <c r="C1475" s="20">
        <v>1991</v>
      </c>
      <c r="D1475" s="21">
        <v>111.56</v>
      </c>
      <c r="E1475" s="9">
        <v>60832.913099999998</v>
      </c>
      <c r="F1475" s="9">
        <v>2059050.0423000001</v>
      </c>
      <c r="G1475" s="9">
        <v>77366.129400000005</v>
      </c>
      <c r="H1475" s="9">
        <v>380590.9007</v>
      </c>
      <c r="I1475" s="9">
        <v>72287.249500000005</v>
      </c>
      <c r="J1475" s="9">
        <v>47029.964599999999</v>
      </c>
      <c r="K1475" s="9">
        <v>1662.5545999999999</v>
      </c>
      <c r="L1475" s="9">
        <v>2573828.8187000002</v>
      </c>
      <c r="M1475" s="9">
        <f t="shared" si="179"/>
        <v>45367.409999999996</v>
      </c>
      <c r="N1475" s="9"/>
      <c r="O1475" s="9"/>
      <c r="P1475" s="9"/>
      <c r="Q1475" s="9"/>
      <c r="R1475" s="9"/>
      <c r="S1475" s="9"/>
      <c r="T1475" s="9"/>
      <c r="U1475" s="9"/>
      <c r="V1475" s="9">
        <f t="shared" si="176"/>
        <v>329394.91310000001</v>
      </c>
      <c r="W1475" s="9"/>
      <c r="X1475" s="9"/>
      <c r="Y1475" s="9"/>
      <c r="Z1475" s="9"/>
      <c r="AA1475" s="8">
        <v>1470</v>
      </c>
      <c r="AB1475" s="20">
        <v>2016</v>
      </c>
      <c r="AC1475" s="20">
        <v>1956</v>
      </c>
      <c r="AD1475" s="21">
        <v>141.34</v>
      </c>
      <c r="AE1475" s="9">
        <f t="shared" si="180"/>
        <v>132998.45069807349</v>
      </c>
      <c r="AF1475" s="9">
        <v>2214484.5562</v>
      </c>
      <c r="AG1475" s="9">
        <v>33508.915200000003</v>
      </c>
      <c r="AH1475" s="9">
        <v>205310.3775</v>
      </c>
      <c r="AI1475" s="9">
        <v>76033.297999999995</v>
      </c>
      <c r="AJ1475" s="9">
        <v>426645.11840000004</v>
      </c>
      <c r="AK1475" s="9">
        <v>11443.342117527171</v>
      </c>
      <c r="AL1475" s="9">
        <v>2811540.4724843996</v>
      </c>
      <c r="AM1475" s="9">
        <f t="shared" si="181"/>
        <v>415201.77628247289</v>
      </c>
      <c r="AN1475" s="9"/>
      <c r="AO1475" s="9"/>
      <c r="AP1475" s="9"/>
      <c r="AQ1475" s="9"/>
      <c r="AR1475" s="9"/>
      <c r="AS1475" s="9"/>
      <c r="AT1475" s="9"/>
      <c r="AU1475" s="9"/>
      <c r="AV1475" s="9">
        <f t="shared" si="177"/>
        <v>132998.45069807349</v>
      </c>
      <c r="AW1475" s="9"/>
      <c r="AX1475" s="9"/>
      <c r="AY1475" s="9"/>
      <c r="AZ1475" s="9"/>
      <c r="BA1475" s="20">
        <v>1470</v>
      </c>
      <c r="BB1475" s="20">
        <v>2017</v>
      </c>
      <c r="BC1475" s="20">
        <v>1957</v>
      </c>
      <c r="BD1475" s="21">
        <v>133.28</v>
      </c>
      <c r="BE1475" s="9">
        <f t="shared" si="182"/>
        <v>99304.98589208303</v>
      </c>
      <c r="BF1475" s="9">
        <v>2241190.8034999999</v>
      </c>
      <c r="BG1475" s="9">
        <v>33412.713799999998</v>
      </c>
      <c r="BH1475" s="9">
        <v>190081.82889999999</v>
      </c>
      <c r="BI1475" s="9">
        <v>81644.322896479105</v>
      </c>
      <c r="BJ1475" s="9">
        <v>485227.02110000001</v>
      </c>
      <c r="BK1475" s="9">
        <v>61787.719851939662</v>
      </c>
      <c r="BL1475" s="9">
        <v>2870463.9844524567</v>
      </c>
      <c r="BM1475" s="9">
        <f t="shared" si="183"/>
        <v>423439.30124806036</v>
      </c>
      <c r="BN1475" s="9"/>
      <c r="BO1475" s="9"/>
      <c r="BP1475" s="9"/>
      <c r="BQ1475" s="9"/>
      <c r="BR1475" s="9"/>
      <c r="BS1475" s="9"/>
      <c r="BT1475" s="9"/>
      <c r="BU1475" s="9"/>
      <c r="BV1475" s="9">
        <f t="shared" si="178"/>
        <v>99304.98589208303</v>
      </c>
      <c r="BW1475" s="4"/>
      <c r="BX1475" s="4"/>
      <c r="BY1475" s="4"/>
      <c r="BZ1475" s="4"/>
      <c r="CA1475" s="4"/>
      <c r="CB1475" s="4"/>
      <c r="CC1475" s="4"/>
      <c r="CD1475" s="4"/>
      <c r="CE1475" s="4"/>
      <c r="CF1475" s="4"/>
      <c r="CG1475" s="4"/>
      <c r="CH1475" s="4"/>
      <c r="CI1475" s="4"/>
      <c r="CJ1475" s="4"/>
      <c r="CK1475" s="4"/>
      <c r="CL1475" s="4"/>
      <c r="CM1475" s="4"/>
      <c r="CR1475" s="4"/>
      <c r="CS1475" s="4"/>
      <c r="CT1475" s="4"/>
      <c r="CU1475" s="4"/>
      <c r="CV1475" s="4"/>
      <c r="CW1475" s="4"/>
      <c r="CX1475" s="4"/>
      <c r="CY1475" s="4"/>
      <c r="CZ1475" s="4"/>
      <c r="DA1475" s="4"/>
      <c r="DB1475" s="4"/>
      <c r="DC1475" s="4"/>
      <c r="DD1475" s="4"/>
      <c r="DE1475" s="4"/>
      <c r="DF1475" s="4"/>
      <c r="DG1475" s="4"/>
      <c r="DH1475" s="4"/>
      <c r="DI1475" s="4"/>
      <c r="DJ1475" s="4"/>
      <c r="DK1475" s="4"/>
      <c r="DL1475" s="4"/>
      <c r="DM1475" s="4"/>
    </row>
    <row r="1476" spans="1:117">
      <c r="A1476" s="8">
        <v>1471</v>
      </c>
      <c r="B1476" s="20">
        <v>2015</v>
      </c>
      <c r="C1476" s="20">
        <v>1977</v>
      </c>
      <c r="D1476" s="21">
        <v>53.48</v>
      </c>
      <c r="E1476" s="9">
        <v>30277.427299999999</v>
      </c>
      <c r="F1476" s="9">
        <v>2044398.3621</v>
      </c>
      <c r="G1476" s="9">
        <v>77366.129400000005</v>
      </c>
      <c r="H1476" s="9">
        <v>380245.43920000002</v>
      </c>
      <c r="I1476" s="9">
        <v>73584.634900000005</v>
      </c>
      <c r="J1476" s="9">
        <v>33190.304100000001</v>
      </c>
      <c r="K1476" s="9">
        <v>10131.750400000001</v>
      </c>
      <c r="L1476" s="9">
        <v>2568375.6919</v>
      </c>
      <c r="M1476" s="9">
        <f t="shared" si="179"/>
        <v>23058.5537</v>
      </c>
      <c r="N1476" s="9"/>
      <c r="O1476" s="9"/>
      <c r="P1476" s="9"/>
      <c r="Q1476" s="9"/>
      <c r="R1476" s="9"/>
      <c r="S1476" s="9"/>
      <c r="T1476" s="9"/>
      <c r="U1476" s="9"/>
      <c r="V1476" s="9">
        <f t="shared" si="176"/>
        <v>298839.42730000004</v>
      </c>
      <c r="W1476" s="9"/>
      <c r="X1476" s="9"/>
      <c r="Y1476" s="9"/>
      <c r="Z1476" s="9"/>
      <c r="AA1476" s="8">
        <v>1471</v>
      </c>
      <c r="AB1476" s="20">
        <v>2016</v>
      </c>
      <c r="AC1476" s="20">
        <v>1970</v>
      </c>
      <c r="AD1476" s="21">
        <v>167.75</v>
      </c>
      <c r="AE1476" s="9">
        <f t="shared" si="180"/>
        <v>26229.802898073569</v>
      </c>
      <c r="AF1476" s="9">
        <v>2171313.7801000001</v>
      </c>
      <c r="AG1476" s="9">
        <v>33508.915200000003</v>
      </c>
      <c r="AH1476" s="9">
        <v>202393.74069999999</v>
      </c>
      <c r="AI1476" s="9">
        <v>86990.412299999996</v>
      </c>
      <c r="AJ1476" s="9">
        <v>330854.26030000002</v>
      </c>
      <c r="AK1476" s="9">
        <v>27906.751017527171</v>
      </c>
      <c r="AL1476" s="9">
        <v>2770924.5546843996</v>
      </c>
      <c r="AM1476" s="9">
        <f t="shared" si="181"/>
        <v>302947.50928247283</v>
      </c>
      <c r="AN1476" s="9"/>
      <c r="AO1476" s="9"/>
      <c r="AP1476" s="9"/>
      <c r="AQ1476" s="9"/>
      <c r="AR1476" s="9"/>
      <c r="AS1476" s="9"/>
      <c r="AT1476" s="9"/>
      <c r="AU1476" s="9"/>
      <c r="AV1476" s="9">
        <f t="shared" si="177"/>
        <v>26229.802898073569</v>
      </c>
      <c r="AW1476" s="9"/>
      <c r="AX1476" s="9"/>
      <c r="AY1476" s="9"/>
      <c r="AZ1476" s="9"/>
      <c r="BA1476" s="20">
        <v>1471</v>
      </c>
      <c r="BB1476" s="20">
        <v>2017</v>
      </c>
      <c r="BC1476" s="20">
        <v>1971</v>
      </c>
      <c r="BD1476" s="21">
        <v>184.31</v>
      </c>
      <c r="BE1476" s="9">
        <f t="shared" si="182"/>
        <v>116060.85300476337</v>
      </c>
      <c r="BF1476" s="9">
        <v>2205379.15</v>
      </c>
      <c r="BG1476" s="9">
        <v>33412.713799999998</v>
      </c>
      <c r="BH1476" s="9">
        <v>191038.73790000001</v>
      </c>
      <c r="BI1476" s="9">
        <v>78049.4425091593</v>
      </c>
      <c r="BJ1476" s="9">
        <v>544842.52879999997</v>
      </c>
      <c r="BK1476" s="9">
        <v>44635.062751939666</v>
      </c>
      <c r="BL1476" s="9">
        <v>2892026.6572524565</v>
      </c>
      <c r="BM1476" s="9">
        <f t="shared" si="183"/>
        <v>500207.46604806033</v>
      </c>
      <c r="BN1476" s="9"/>
      <c r="BO1476" s="9"/>
      <c r="BP1476" s="9"/>
      <c r="BQ1476" s="9"/>
      <c r="BR1476" s="9"/>
      <c r="BS1476" s="9"/>
      <c r="BT1476" s="9"/>
      <c r="BU1476" s="9"/>
      <c r="BV1476" s="9">
        <f t="shared" si="178"/>
        <v>116060.85300476337</v>
      </c>
      <c r="BW1476" s="4"/>
      <c r="BX1476" s="4"/>
      <c r="BY1476" s="4"/>
      <c r="BZ1476" s="4"/>
      <c r="CA1476" s="4"/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4"/>
      <c r="CM1476" s="4"/>
      <c r="CR1476" s="4"/>
      <c r="CS1476" s="4"/>
      <c r="CT1476" s="4"/>
      <c r="CU1476" s="4"/>
      <c r="CV1476" s="4"/>
      <c r="CW1476" s="4"/>
      <c r="CX1476" s="4"/>
      <c r="CY1476" s="4"/>
      <c r="CZ1476" s="4"/>
      <c r="DA1476" s="4"/>
      <c r="DB1476" s="4"/>
      <c r="DC1476" s="4"/>
      <c r="DD1476" s="4"/>
      <c r="DE1476" s="4"/>
      <c r="DF1476" s="4"/>
      <c r="DG1476" s="4"/>
      <c r="DH1476" s="4"/>
      <c r="DI1476" s="4"/>
      <c r="DJ1476" s="4"/>
      <c r="DK1476" s="4"/>
      <c r="DL1476" s="4"/>
      <c r="DM1476" s="4"/>
    </row>
    <row r="1477" spans="1:117">
      <c r="A1477" s="8">
        <v>1472</v>
      </c>
      <c r="B1477" s="20">
        <v>2015</v>
      </c>
      <c r="C1477" s="20">
        <v>1975</v>
      </c>
      <c r="D1477" s="21">
        <v>110.85</v>
      </c>
      <c r="E1477" s="9">
        <v>27154.753199999999</v>
      </c>
      <c r="F1477" s="9">
        <v>2026471.1651999999</v>
      </c>
      <c r="G1477" s="9">
        <v>77366.129400000005</v>
      </c>
      <c r="H1477" s="9">
        <v>380192.58490000002</v>
      </c>
      <c r="I1477" s="9">
        <v>73783.129799999995</v>
      </c>
      <c r="J1477" s="9">
        <v>51155.0412</v>
      </c>
      <c r="K1477" s="9">
        <v>13002.067300000001</v>
      </c>
      <c r="L1477" s="9">
        <v>2568811.2300999998</v>
      </c>
      <c r="M1477" s="9">
        <f t="shared" si="179"/>
        <v>38152.973899999997</v>
      </c>
      <c r="N1477" s="9"/>
      <c r="O1477" s="9"/>
      <c r="P1477" s="9"/>
      <c r="Q1477" s="9"/>
      <c r="R1477" s="9"/>
      <c r="S1477" s="9"/>
      <c r="T1477" s="9"/>
      <c r="U1477" s="9"/>
      <c r="V1477" s="9">
        <f t="shared" si="176"/>
        <v>295716.75320000004</v>
      </c>
      <c r="W1477" s="9"/>
      <c r="X1477" s="9"/>
      <c r="Y1477" s="9"/>
      <c r="Z1477" s="9"/>
      <c r="AA1477" s="8">
        <v>1472</v>
      </c>
      <c r="AB1477" s="20">
        <v>2016</v>
      </c>
      <c r="AC1477" s="20">
        <v>2006</v>
      </c>
      <c r="AD1477" s="21">
        <v>123.71</v>
      </c>
      <c r="AE1477" s="9">
        <f t="shared" si="180"/>
        <v>60659.766598073766</v>
      </c>
      <c r="AF1477" s="9">
        <v>2160526.9624000001</v>
      </c>
      <c r="AG1477" s="9">
        <v>33508.915200000003</v>
      </c>
      <c r="AH1477" s="9">
        <v>203564.4411</v>
      </c>
      <c r="AI1477" s="9">
        <v>82592.368100000007</v>
      </c>
      <c r="AJ1477" s="9">
        <v>388565.91080000001</v>
      </c>
      <c r="AK1477" s="9">
        <v>20372.16091752717</v>
      </c>
      <c r="AL1477" s="9">
        <v>2787726.6700843996</v>
      </c>
      <c r="AM1477" s="9">
        <f t="shared" si="181"/>
        <v>368193.74988247285</v>
      </c>
      <c r="AN1477" s="9"/>
      <c r="AO1477" s="9"/>
      <c r="AP1477" s="9"/>
      <c r="AQ1477" s="9"/>
      <c r="AR1477" s="9"/>
      <c r="AS1477" s="9"/>
      <c r="AT1477" s="9"/>
      <c r="AU1477" s="9"/>
      <c r="AV1477" s="9">
        <f t="shared" si="177"/>
        <v>60659.766598073766</v>
      </c>
      <c r="AW1477" s="9"/>
      <c r="AX1477" s="9"/>
      <c r="AY1477" s="9"/>
      <c r="AZ1477" s="9"/>
      <c r="BA1477" s="20">
        <v>1472</v>
      </c>
      <c r="BB1477" s="20">
        <v>2017</v>
      </c>
      <c r="BC1477" s="20">
        <v>2007</v>
      </c>
      <c r="BD1477" s="21">
        <v>128.85</v>
      </c>
      <c r="BE1477" s="9">
        <f t="shared" si="182"/>
        <v>-22259.214612476528</v>
      </c>
      <c r="BF1477" s="9">
        <v>2199669.9424000001</v>
      </c>
      <c r="BG1477" s="9">
        <v>33412.713799999998</v>
      </c>
      <c r="BH1477" s="9">
        <v>190285.32279999999</v>
      </c>
      <c r="BI1477" s="9">
        <v>80879.844491919706</v>
      </c>
      <c r="BJ1477" s="9">
        <v>390785.39010000002</v>
      </c>
      <c r="BK1477" s="9">
        <v>61865.334351939659</v>
      </c>
      <c r="BL1477" s="9">
        <v>2855427.0938524567</v>
      </c>
      <c r="BM1477" s="9">
        <f t="shared" si="183"/>
        <v>328920.05574806035</v>
      </c>
      <c r="BN1477" s="9"/>
      <c r="BO1477" s="9"/>
      <c r="BP1477" s="9"/>
      <c r="BQ1477" s="9"/>
      <c r="BR1477" s="9"/>
      <c r="BS1477" s="9"/>
      <c r="BT1477" s="9"/>
      <c r="BU1477" s="9"/>
      <c r="BV1477" s="9">
        <f t="shared" si="178"/>
        <v>-22259.214612476528</v>
      </c>
      <c r="BW1477" s="4"/>
      <c r="BX1477" s="4"/>
      <c r="BY1477" s="4"/>
      <c r="BZ1477" s="4"/>
      <c r="CA1477" s="4"/>
      <c r="CB1477" s="4"/>
      <c r="CC1477" s="4"/>
      <c r="CD1477" s="4"/>
      <c r="CE1477" s="4"/>
      <c r="CF1477" s="4"/>
      <c r="CG1477" s="4"/>
      <c r="CH1477" s="4"/>
      <c r="CI1477" s="4"/>
      <c r="CJ1477" s="4"/>
      <c r="CK1477" s="4"/>
      <c r="CL1477" s="4"/>
      <c r="CM1477" s="4"/>
      <c r="CR1477" s="4"/>
      <c r="CS1477" s="4"/>
      <c r="CT1477" s="4"/>
      <c r="CU1477" s="4"/>
      <c r="CV1477" s="4"/>
      <c r="CW1477" s="4"/>
      <c r="CX1477" s="4"/>
      <c r="CY1477" s="4"/>
      <c r="CZ1477" s="4"/>
      <c r="DA1477" s="4"/>
      <c r="DB1477" s="4"/>
      <c r="DC1477" s="4"/>
      <c r="DD1477" s="4"/>
      <c r="DE1477" s="4"/>
      <c r="DF1477" s="4"/>
      <c r="DG1477" s="4"/>
      <c r="DH1477" s="4"/>
      <c r="DI1477" s="4"/>
      <c r="DJ1477" s="4"/>
      <c r="DK1477" s="4"/>
      <c r="DL1477" s="4"/>
      <c r="DM1477" s="4"/>
    </row>
    <row r="1478" spans="1:117">
      <c r="A1478" s="8">
        <v>1473</v>
      </c>
      <c r="B1478" s="20">
        <v>2015</v>
      </c>
      <c r="C1478" s="20">
        <v>1975</v>
      </c>
      <c r="D1478" s="21">
        <v>110.85</v>
      </c>
      <c r="E1478" s="9">
        <v>35147.833700000003</v>
      </c>
      <c r="F1478" s="9">
        <v>2073470.3292</v>
      </c>
      <c r="G1478" s="9">
        <v>77366.129400000005</v>
      </c>
      <c r="H1478" s="9">
        <v>379853.20770000003</v>
      </c>
      <c r="I1478" s="9">
        <v>75057.665099999998</v>
      </c>
      <c r="J1478" s="9">
        <v>35992.308700000001</v>
      </c>
      <c r="K1478" s="9">
        <v>36666.239099999999</v>
      </c>
      <c r="L1478" s="9">
        <v>2569925.5673000002</v>
      </c>
      <c r="M1478" s="9">
        <f t="shared" si="179"/>
        <v>-673.93039999999746</v>
      </c>
      <c r="N1478" s="9"/>
      <c r="O1478" s="9"/>
      <c r="P1478" s="9"/>
      <c r="Q1478" s="9"/>
      <c r="R1478" s="9"/>
      <c r="S1478" s="9"/>
      <c r="T1478" s="9"/>
      <c r="U1478" s="9"/>
      <c r="V1478" s="9">
        <f t="shared" ref="V1478:V1541" si="184">(E1478-inmean)*stdfac+outmean</f>
        <v>303709.83370000002</v>
      </c>
      <c r="W1478" s="9"/>
      <c r="X1478" s="9"/>
      <c r="Y1478" s="9"/>
      <c r="Z1478" s="9"/>
      <c r="AA1478" s="8">
        <v>1473</v>
      </c>
      <c r="AB1478" s="20">
        <v>2016</v>
      </c>
      <c r="AC1478" s="20">
        <v>1940</v>
      </c>
      <c r="AD1478" s="21">
        <v>98.3</v>
      </c>
      <c r="AE1478" s="9">
        <f t="shared" si="180"/>
        <v>-99398.284401926212</v>
      </c>
      <c r="AF1478" s="9">
        <v>2222543.2102000001</v>
      </c>
      <c r="AG1478" s="9">
        <v>33508.915200000003</v>
      </c>
      <c r="AH1478" s="9">
        <v>200406.0987</v>
      </c>
      <c r="AI1478" s="9">
        <v>94457.512900000002</v>
      </c>
      <c r="AJ1478" s="9">
        <v>172525.57530000003</v>
      </c>
      <c r="AK1478" s="9">
        <v>55157.210817527171</v>
      </c>
      <c r="AL1478" s="9">
        <v>2767682.3858843995</v>
      </c>
      <c r="AM1478" s="9">
        <f t="shared" si="181"/>
        <v>117368.36448247285</v>
      </c>
      <c r="AN1478" s="9"/>
      <c r="AO1478" s="9"/>
      <c r="AP1478" s="9"/>
      <c r="AQ1478" s="9"/>
      <c r="AR1478" s="9"/>
      <c r="AS1478" s="9"/>
      <c r="AT1478" s="9"/>
      <c r="AU1478" s="9"/>
      <c r="AV1478" s="9">
        <f t="shared" ref="AV1478:AV1541" si="185">(AE1478-inmean2)*stdfac2+outmean2</f>
        <v>-99398.284401926212</v>
      </c>
      <c r="AW1478" s="9"/>
      <c r="AX1478" s="9"/>
      <c r="AY1478" s="9"/>
      <c r="AZ1478" s="9"/>
      <c r="BA1478" s="20">
        <v>1473</v>
      </c>
      <c r="BB1478" s="20">
        <v>2017</v>
      </c>
      <c r="BC1478" s="20">
        <v>1941</v>
      </c>
      <c r="BD1478" s="21">
        <v>129.43</v>
      </c>
      <c r="BE1478" s="9">
        <f t="shared" si="182"/>
        <v>-251223.6251160861</v>
      </c>
      <c r="BF1478" s="9">
        <v>2216464.7730999999</v>
      </c>
      <c r="BG1478" s="9">
        <v>33412.713799999998</v>
      </c>
      <c r="BH1478" s="9">
        <v>183991.03830000001</v>
      </c>
      <c r="BI1478" s="9">
        <v>104525.98188830999</v>
      </c>
      <c r="BJ1478" s="9">
        <v>150958.06329999998</v>
      </c>
      <c r="BK1478" s="9">
        <v>96931.986751939665</v>
      </c>
      <c r="BL1478" s="9">
        <v>2843644.2087524566</v>
      </c>
      <c r="BM1478" s="9">
        <f t="shared" si="183"/>
        <v>54026.076548060315</v>
      </c>
      <c r="BN1478" s="9"/>
      <c r="BO1478" s="9"/>
      <c r="BP1478" s="9"/>
      <c r="BQ1478" s="9"/>
      <c r="BR1478" s="9"/>
      <c r="BS1478" s="9"/>
      <c r="BT1478" s="9"/>
      <c r="BU1478" s="9"/>
      <c r="BV1478" s="9">
        <f t="shared" ref="BV1478:BV1541" si="186">(BE1478-inmean3)*stdfac3+outmean3</f>
        <v>-251223.6251160861</v>
      </c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4"/>
      <c r="CM1478" s="4"/>
      <c r="CR1478" s="4"/>
      <c r="CS1478" s="4"/>
      <c r="CT1478" s="4"/>
      <c r="CU1478" s="4"/>
      <c r="CV1478" s="4"/>
      <c r="CW1478" s="4"/>
      <c r="CX1478" s="4"/>
      <c r="CY1478" s="4"/>
      <c r="CZ1478" s="4"/>
      <c r="DA1478" s="4"/>
      <c r="DB1478" s="4"/>
      <c r="DC1478" s="4"/>
      <c r="DD1478" s="4"/>
      <c r="DE1478" s="4"/>
      <c r="DF1478" s="4"/>
      <c r="DG1478" s="4"/>
      <c r="DH1478" s="4"/>
      <c r="DI1478" s="4"/>
      <c r="DJ1478" s="4"/>
      <c r="DK1478" s="4"/>
      <c r="DL1478" s="4"/>
      <c r="DM1478" s="4"/>
    </row>
    <row r="1479" spans="1:117">
      <c r="A1479" s="8">
        <v>1474</v>
      </c>
      <c r="B1479" s="20">
        <v>2015</v>
      </c>
      <c r="C1479" s="20">
        <v>1984</v>
      </c>
      <c r="D1479" s="21">
        <v>122.11</v>
      </c>
      <c r="E1479" s="9">
        <v>101714.19779999999</v>
      </c>
      <c r="F1479" s="9">
        <v>2046054.0773</v>
      </c>
      <c r="G1479" s="9">
        <v>77366.129400000005</v>
      </c>
      <c r="H1479" s="9">
        <v>381641.18089999998</v>
      </c>
      <c r="I1479" s="9">
        <v>68342.9087</v>
      </c>
      <c r="J1479" s="9">
        <v>105462.2622</v>
      </c>
      <c r="K1479" s="9">
        <v>1801.4609</v>
      </c>
      <c r="L1479" s="9">
        <v>2575350.8997</v>
      </c>
      <c r="M1479" s="9">
        <f t="shared" ref="M1479:M1542" si="187">J1479-K1479</f>
        <v>103660.80129999999</v>
      </c>
      <c r="N1479" s="9"/>
      <c r="O1479" s="9"/>
      <c r="P1479" s="9"/>
      <c r="Q1479" s="9"/>
      <c r="R1479" s="9"/>
      <c r="S1479" s="9"/>
      <c r="T1479" s="9"/>
      <c r="U1479" s="9"/>
      <c r="V1479" s="9">
        <f t="shared" si="184"/>
        <v>370276.19780000002</v>
      </c>
      <c r="W1479" s="9"/>
      <c r="X1479" s="9"/>
      <c r="Y1479" s="9"/>
      <c r="Z1479" s="9"/>
      <c r="AA1479" s="8">
        <v>1474</v>
      </c>
      <c r="AB1479" s="20">
        <v>2016</v>
      </c>
      <c r="AC1479" s="20">
        <v>1958</v>
      </c>
      <c r="AD1479" s="21">
        <v>157.07</v>
      </c>
      <c r="AE1479" s="9">
        <f t="shared" ref="AE1479:AE1542" si="188">SUM(AF1479:AJ1479)-SUM(AK1479:AL1479)</f>
        <v>79412.204598073382</v>
      </c>
      <c r="AF1479" s="9">
        <v>2203617.8942</v>
      </c>
      <c r="AG1479" s="9">
        <v>33508.915200000003</v>
      </c>
      <c r="AH1479" s="9">
        <v>203164.40509999997</v>
      </c>
      <c r="AI1479" s="9">
        <v>84095.208299999998</v>
      </c>
      <c r="AJ1479" s="9">
        <v>362121.19469999999</v>
      </c>
      <c r="AK1479" s="9">
        <v>28159.623517527172</v>
      </c>
      <c r="AL1479" s="9">
        <v>2778935.7893843995</v>
      </c>
      <c r="AM1479" s="9">
        <f t="shared" ref="AM1479:AM1542" si="189">AJ1479-AK1479</f>
        <v>333961.57118247281</v>
      </c>
      <c r="AN1479" s="9"/>
      <c r="AO1479" s="9"/>
      <c r="AP1479" s="9"/>
      <c r="AQ1479" s="9"/>
      <c r="AR1479" s="9"/>
      <c r="AS1479" s="9"/>
      <c r="AT1479" s="9"/>
      <c r="AU1479" s="9"/>
      <c r="AV1479" s="9">
        <f t="shared" si="185"/>
        <v>79412.204598073382</v>
      </c>
      <c r="AW1479" s="9"/>
      <c r="AX1479" s="9"/>
      <c r="AY1479" s="9"/>
      <c r="AZ1479" s="9"/>
      <c r="BA1479" s="20">
        <v>1474</v>
      </c>
      <c r="BB1479" s="20">
        <v>2017</v>
      </c>
      <c r="BC1479" s="20">
        <v>1959</v>
      </c>
      <c r="BD1479" s="21">
        <v>141.61000000000001</v>
      </c>
      <c r="BE1479" s="9">
        <f t="shared" ref="BE1479:BE1542" si="190">SUM(BF1479:BJ1479)-SUM(BK1479:BL1479)</f>
        <v>303832.94587106211</v>
      </c>
      <c r="BF1479" s="9">
        <v>2231197.0912000001</v>
      </c>
      <c r="BG1479" s="9">
        <v>33412.713799999998</v>
      </c>
      <c r="BH1479" s="9">
        <v>192704.11970000001</v>
      </c>
      <c r="BI1479" s="9">
        <v>71792.997375458101</v>
      </c>
      <c r="BJ1479" s="9">
        <v>699536.32339999999</v>
      </c>
      <c r="BK1479" s="9">
        <v>39868.866951939664</v>
      </c>
      <c r="BL1479" s="9">
        <v>2884941.4326524567</v>
      </c>
      <c r="BM1479" s="9">
        <f t="shared" ref="BM1479:BM1542" si="191">BJ1479-BK1479</f>
        <v>659667.45644806034</v>
      </c>
      <c r="BN1479" s="9"/>
      <c r="BO1479" s="9"/>
      <c r="BP1479" s="9"/>
      <c r="BQ1479" s="9"/>
      <c r="BR1479" s="9"/>
      <c r="BS1479" s="9"/>
      <c r="BT1479" s="9"/>
      <c r="BU1479" s="9"/>
      <c r="BV1479" s="9">
        <f t="shared" si="186"/>
        <v>303832.94587106211</v>
      </c>
      <c r="BW1479" s="4"/>
      <c r="BX1479" s="4"/>
      <c r="BY1479" s="4"/>
      <c r="BZ1479" s="4"/>
      <c r="CA1479" s="4"/>
      <c r="CB1479" s="4"/>
      <c r="CC1479" s="4"/>
      <c r="CD1479" s="4"/>
      <c r="CE1479" s="4"/>
      <c r="CF1479" s="4"/>
      <c r="CG1479" s="4"/>
      <c r="CH1479" s="4"/>
      <c r="CI1479" s="4"/>
      <c r="CJ1479" s="4"/>
      <c r="CK1479" s="4"/>
      <c r="CL1479" s="4"/>
      <c r="CM1479" s="4"/>
      <c r="CR1479" s="4"/>
      <c r="CS1479" s="4"/>
      <c r="CT1479" s="4"/>
      <c r="CU1479" s="4"/>
      <c r="CV1479" s="4"/>
      <c r="CW1479" s="4"/>
      <c r="CX1479" s="4"/>
      <c r="CY1479" s="4"/>
      <c r="CZ1479" s="4"/>
      <c r="DA1479" s="4"/>
      <c r="DB1479" s="4"/>
      <c r="DC1479" s="4"/>
      <c r="DD1479" s="4"/>
      <c r="DE1479" s="4"/>
      <c r="DF1479" s="4"/>
      <c r="DG1479" s="4"/>
      <c r="DH1479" s="4"/>
      <c r="DI1479" s="4"/>
      <c r="DJ1479" s="4"/>
      <c r="DK1479" s="4"/>
      <c r="DL1479" s="4"/>
      <c r="DM1479" s="4"/>
    </row>
    <row r="1480" spans="1:117">
      <c r="A1480" s="8">
        <v>1475</v>
      </c>
      <c r="B1480" s="20">
        <v>2015</v>
      </c>
      <c r="C1480" s="20">
        <v>2000</v>
      </c>
      <c r="D1480" s="21">
        <v>100.22</v>
      </c>
      <c r="E1480" s="9">
        <v>69498.078200000004</v>
      </c>
      <c r="F1480" s="9">
        <v>2054030.7545</v>
      </c>
      <c r="G1480" s="9">
        <v>77366.129400000005</v>
      </c>
      <c r="H1480" s="9">
        <v>380375.22379999998</v>
      </c>
      <c r="I1480" s="9">
        <v>73097.226800000004</v>
      </c>
      <c r="J1480" s="9">
        <v>62984.4185</v>
      </c>
      <c r="K1480" s="9">
        <v>2430.7975000000001</v>
      </c>
      <c r="L1480" s="9">
        <v>2575924.8772999998</v>
      </c>
      <c r="M1480" s="9">
        <f t="shared" si="187"/>
        <v>60553.620999999999</v>
      </c>
      <c r="N1480" s="9"/>
      <c r="O1480" s="9"/>
      <c r="P1480" s="9"/>
      <c r="Q1480" s="9"/>
      <c r="R1480" s="9"/>
      <c r="S1480" s="9"/>
      <c r="T1480" s="9"/>
      <c r="U1480" s="9"/>
      <c r="V1480" s="9">
        <f t="shared" si="184"/>
        <v>338060.07819999999</v>
      </c>
      <c r="W1480" s="9"/>
      <c r="X1480" s="9"/>
      <c r="Y1480" s="9"/>
      <c r="Z1480" s="9"/>
      <c r="AA1480" s="8">
        <v>1475</v>
      </c>
      <c r="AB1480" s="20">
        <v>2016</v>
      </c>
      <c r="AC1480" s="20">
        <v>1990</v>
      </c>
      <c r="AD1480" s="21">
        <v>149.83000000000001</v>
      </c>
      <c r="AE1480" s="9">
        <f t="shared" si="188"/>
        <v>144905.59439807339</v>
      </c>
      <c r="AF1480" s="9">
        <v>2220297.3686000002</v>
      </c>
      <c r="AG1480" s="9">
        <v>33508.915200000003</v>
      </c>
      <c r="AH1480" s="9">
        <v>203628.33729999998</v>
      </c>
      <c r="AI1480" s="9">
        <v>82352.324800000002</v>
      </c>
      <c r="AJ1480" s="9">
        <v>410644.6397</v>
      </c>
      <c r="AK1480" s="9">
        <v>27207.622917527169</v>
      </c>
      <c r="AL1480" s="9">
        <v>2778318.3682843996</v>
      </c>
      <c r="AM1480" s="9">
        <f t="shared" si="189"/>
        <v>383437.01678247284</v>
      </c>
      <c r="AN1480" s="9"/>
      <c r="AO1480" s="9"/>
      <c r="AP1480" s="9"/>
      <c r="AQ1480" s="9"/>
      <c r="AR1480" s="9"/>
      <c r="AS1480" s="9"/>
      <c r="AT1480" s="9"/>
      <c r="AU1480" s="9"/>
      <c r="AV1480" s="9">
        <f t="shared" si="185"/>
        <v>144905.59439807339</v>
      </c>
      <c r="AW1480" s="9"/>
      <c r="AX1480" s="9"/>
      <c r="AY1480" s="9"/>
      <c r="AZ1480" s="9"/>
      <c r="BA1480" s="20">
        <v>1475</v>
      </c>
      <c r="BB1480" s="20">
        <v>2017</v>
      </c>
      <c r="BC1480" s="20">
        <v>1991</v>
      </c>
      <c r="BD1480" s="21">
        <v>96.26</v>
      </c>
      <c r="BE1480" s="9">
        <f t="shared" si="190"/>
        <v>78115.92542204028</v>
      </c>
      <c r="BF1480" s="9">
        <v>2228627.4293999998</v>
      </c>
      <c r="BG1480" s="9">
        <v>33412.713799999998</v>
      </c>
      <c r="BH1480" s="9">
        <v>190962.14720000001</v>
      </c>
      <c r="BI1480" s="9">
        <v>78337.175426436996</v>
      </c>
      <c r="BJ1480" s="9">
        <v>462434.08480000001</v>
      </c>
      <c r="BK1480" s="9">
        <v>46609.639351939666</v>
      </c>
      <c r="BL1480" s="9">
        <v>2869047.9858524567</v>
      </c>
      <c r="BM1480" s="9">
        <f t="shared" si="191"/>
        <v>415824.44544806035</v>
      </c>
      <c r="BN1480" s="9"/>
      <c r="BO1480" s="9"/>
      <c r="BP1480" s="9"/>
      <c r="BQ1480" s="9"/>
      <c r="BR1480" s="9"/>
      <c r="BS1480" s="9"/>
      <c r="BT1480" s="9"/>
      <c r="BU1480" s="9"/>
      <c r="BV1480" s="9">
        <f t="shared" si="186"/>
        <v>78115.92542204028</v>
      </c>
      <c r="BW1480" s="4"/>
      <c r="BX1480" s="4"/>
      <c r="BY1480" s="4"/>
      <c r="BZ1480" s="4"/>
      <c r="CA1480" s="4"/>
      <c r="CB1480" s="4"/>
      <c r="CC1480" s="4"/>
      <c r="CD1480" s="4"/>
      <c r="CE1480" s="4"/>
      <c r="CF1480" s="4"/>
      <c r="CG1480" s="4"/>
      <c r="CH1480" s="4"/>
      <c r="CI1480" s="4"/>
      <c r="CJ1480" s="4"/>
      <c r="CK1480" s="4"/>
      <c r="CL1480" s="4"/>
      <c r="CM1480" s="4"/>
      <c r="CR1480" s="4"/>
      <c r="CS1480" s="4"/>
      <c r="CT1480" s="4"/>
      <c r="CU1480" s="4"/>
      <c r="CV1480" s="4"/>
      <c r="CW1480" s="4"/>
      <c r="CX1480" s="4"/>
      <c r="CY1480" s="4"/>
      <c r="CZ1480" s="4"/>
      <c r="DA1480" s="4"/>
      <c r="DB1480" s="4"/>
      <c r="DC1480" s="4"/>
      <c r="DD1480" s="4"/>
      <c r="DE1480" s="4"/>
      <c r="DF1480" s="4"/>
      <c r="DG1480" s="4"/>
      <c r="DH1480" s="4"/>
      <c r="DI1480" s="4"/>
      <c r="DJ1480" s="4"/>
      <c r="DK1480" s="4"/>
      <c r="DL1480" s="4"/>
      <c r="DM1480" s="4"/>
    </row>
    <row r="1481" spans="1:117">
      <c r="A1481" s="8">
        <v>1476</v>
      </c>
      <c r="B1481" s="20">
        <v>2015</v>
      </c>
      <c r="C1481" s="20">
        <v>1983</v>
      </c>
      <c r="D1481" s="21">
        <v>122.32</v>
      </c>
      <c r="E1481" s="9">
        <v>49390.6875</v>
      </c>
      <c r="F1481" s="9">
        <v>2019429.5517</v>
      </c>
      <c r="G1481" s="9">
        <v>77366.129400000005</v>
      </c>
      <c r="H1481" s="9">
        <v>380566.70309999998</v>
      </c>
      <c r="I1481" s="9">
        <v>72378.124100000001</v>
      </c>
      <c r="J1481" s="9">
        <v>74963.631500000003</v>
      </c>
      <c r="K1481" s="9">
        <v>1833.2505000000001</v>
      </c>
      <c r="L1481" s="9">
        <v>2573480.2017000001</v>
      </c>
      <c r="M1481" s="9">
        <f t="shared" si="187"/>
        <v>73130.381000000008</v>
      </c>
      <c r="N1481" s="9"/>
      <c r="O1481" s="9"/>
      <c r="P1481" s="9"/>
      <c r="Q1481" s="9"/>
      <c r="R1481" s="9"/>
      <c r="S1481" s="9"/>
      <c r="T1481" s="9"/>
      <c r="U1481" s="9"/>
      <c r="V1481" s="9">
        <f t="shared" si="184"/>
        <v>317952.6875</v>
      </c>
      <c r="W1481" s="9"/>
      <c r="X1481" s="9"/>
      <c r="Y1481" s="9"/>
      <c r="Z1481" s="9"/>
      <c r="AA1481" s="8">
        <v>1476</v>
      </c>
      <c r="AB1481" s="20">
        <v>2016</v>
      </c>
      <c r="AC1481" s="20">
        <v>1961</v>
      </c>
      <c r="AD1481" s="21">
        <v>125.72</v>
      </c>
      <c r="AE1481" s="9">
        <f t="shared" si="188"/>
        <v>62466.01389807323</v>
      </c>
      <c r="AF1481" s="9">
        <v>2135026.8382999999</v>
      </c>
      <c r="AG1481" s="9">
        <v>33508.915200000003</v>
      </c>
      <c r="AH1481" s="9">
        <v>204306.171</v>
      </c>
      <c r="AI1481" s="9">
        <v>79805.864300000001</v>
      </c>
      <c r="AJ1481" s="9">
        <v>410494.88140000001</v>
      </c>
      <c r="AK1481" s="9">
        <v>13844.191817527171</v>
      </c>
      <c r="AL1481" s="9">
        <v>2786832.4644843997</v>
      </c>
      <c r="AM1481" s="9">
        <f t="shared" si="189"/>
        <v>396650.68958247284</v>
      </c>
      <c r="AN1481" s="9"/>
      <c r="AO1481" s="9"/>
      <c r="AP1481" s="9"/>
      <c r="AQ1481" s="9"/>
      <c r="AR1481" s="9"/>
      <c r="AS1481" s="9"/>
      <c r="AT1481" s="9"/>
      <c r="AU1481" s="9"/>
      <c r="AV1481" s="9">
        <f t="shared" si="185"/>
        <v>62466.01389807323</v>
      </c>
      <c r="AW1481" s="9"/>
      <c r="AX1481" s="9"/>
      <c r="AY1481" s="9"/>
      <c r="AZ1481" s="9"/>
      <c r="BA1481" s="20">
        <v>1476</v>
      </c>
      <c r="BB1481" s="20">
        <v>2017</v>
      </c>
      <c r="BC1481" s="20">
        <v>1962</v>
      </c>
      <c r="BD1481" s="21">
        <v>128.33000000000001</v>
      </c>
      <c r="BE1481" s="9">
        <f t="shared" si="190"/>
        <v>-36503.548313467298</v>
      </c>
      <c r="BF1481" s="9">
        <v>2214522.3283000002</v>
      </c>
      <c r="BG1481" s="9">
        <v>33412.713799999998</v>
      </c>
      <c r="BH1481" s="9">
        <v>188770.3652</v>
      </c>
      <c r="BI1481" s="9">
        <v>86571.181790928502</v>
      </c>
      <c r="BJ1481" s="9">
        <v>351936.31300000002</v>
      </c>
      <c r="BK1481" s="9">
        <v>55906.099251939668</v>
      </c>
      <c r="BL1481" s="9">
        <v>2855810.3511524564</v>
      </c>
      <c r="BM1481" s="9">
        <f t="shared" si="191"/>
        <v>296030.21374806034</v>
      </c>
      <c r="BN1481" s="9"/>
      <c r="BO1481" s="9"/>
      <c r="BP1481" s="9"/>
      <c r="BQ1481" s="9"/>
      <c r="BR1481" s="9"/>
      <c r="BS1481" s="9"/>
      <c r="BT1481" s="9"/>
      <c r="BU1481" s="9"/>
      <c r="BV1481" s="9">
        <f t="shared" si="186"/>
        <v>-36503.548313467298</v>
      </c>
      <c r="BW1481" s="4"/>
      <c r="BX1481" s="4"/>
      <c r="BY1481" s="4"/>
      <c r="BZ1481" s="4"/>
      <c r="CA1481" s="4"/>
      <c r="CB1481" s="4"/>
      <c r="CC1481" s="4"/>
      <c r="CD1481" s="4"/>
      <c r="CE1481" s="4"/>
      <c r="CF1481" s="4"/>
      <c r="CG1481" s="4"/>
      <c r="CH1481" s="4"/>
      <c r="CI1481" s="4"/>
      <c r="CJ1481" s="4"/>
      <c r="CK1481" s="4"/>
      <c r="CL1481" s="4"/>
      <c r="CM1481" s="4"/>
      <c r="CR1481" s="4"/>
      <c r="CS1481" s="4"/>
      <c r="CT1481" s="4"/>
      <c r="CU1481" s="4"/>
      <c r="CV1481" s="4"/>
      <c r="CW1481" s="4"/>
      <c r="CX1481" s="4"/>
      <c r="CY1481" s="4"/>
      <c r="CZ1481" s="4"/>
      <c r="DA1481" s="4"/>
      <c r="DB1481" s="4"/>
      <c r="DC1481" s="4"/>
      <c r="DD1481" s="4"/>
      <c r="DE1481" s="4"/>
      <c r="DF1481" s="4"/>
      <c r="DG1481" s="4"/>
      <c r="DH1481" s="4"/>
      <c r="DI1481" s="4"/>
      <c r="DJ1481" s="4"/>
      <c r="DK1481" s="4"/>
      <c r="DL1481" s="4"/>
      <c r="DM1481" s="4"/>
    </row>
    <row r="1482" spans="1:117">
      <c r="A1482" s="8">
        <v>1477</v>
      </c>
      <c r="B1482" s="20">
        <v>2015</v>
      </c>
      <c r="C1482" s="20">
        <v>1968</v>
      </c>
      <c r="D1482" s="21">
        <v>96.29</v>
      </c>
      <c r="E1482" s="9">
        <v>50209.564899999998</v>
      </c>
      <c r="F1482" s="9">
        <v>2060542.0649000001</v>
      </c>
      <c r="G1482" s="9">
        <v>77366.129400000005</v>
      </c>
      <c r="H1482" s="9">
        <v>380891.49839999998</v>
      </c>
      <c r="I1482" s="9">
        <v>71158.350900000005</v>
      </c>
      <c r="J1482" s="9">
        <v>45929.900900000001</v>
      </c>
      <c r="K1482" s="9">
        <v>17942.8616</v>
      </c>
      <c r="L1482" s="9">
        <v>2567735.5180000002</v>
      </c>
      <c r="M1482" s="9">
        <f t="shared" si="187"/>
        <v>27987.0393</v>
      </c>
      <c r="N1482" s="9"/>
      <c r="O1482" s="9"/>
      <c r="P1482" s="9"/>
      <c r="Q1482" s="9"/>
      <c r="R1482" s="9"/>
      <c r="S1482" s="9"/>
      <c r="T1482" s="9"/>
      <c r="U1482" s="9"/>
      <c r="V1482" s="9">
        <f t="shared" si="184"/>
        <v>318771.5649</v>
      </c>
      <c r="W1482" s="9"/>
      <c r="X1482" s="9"/>
      <c r="Y1482" s="9"/>
      <c r="Z1482" s="9"/>
      <c r="AA1482" s="8">
        <v>1477</v>
      </c>
      <c r="AB1482" s="20">
        <v>2016</v>
      </c>
      <c r="AC1482" s="20">
        <v>1953</v>
      </c>
      <c r="AD1482" s="21">
        <v>154.11000000000001</v>
      </c>
      <c r="AE1482" s="9">
        <f t="shared" si="188"/>
        <v>39041.446198073681</v>
      </c>
      <c r="AF1482" s="9">
        <v>2189505.9723</v>
      </c>
      <c r="AG1482" s="9">
        <v>33508.915200000003</v>
      </c>
      <c r="AH1482" s="9">
        <v>200336.6667</v>
      </c>
      <c r="AI1482" s="9">
        <v>94718.352400000003</v>
      </c>
      <c r="AJ1482" s="9">
        <v>340841.26850000001</v>
      </c>
      <c r="AK1482" s="9">
        <v>41018.470217527167</v>
      </c>
      <c r="AL1482" s="9">
        <v>2778851.2586843995</v>
      </c>
      <c r="AM1482" s="9">
        <f t="shared" si="189"/>
        <v>299822.79828247282</v>
      </c>
      <c r="AN1482" s="9"/>
      <c r="AO1482" s="9"/>
      <c r="AP1482" s="9"/>
      <c r="AQ1482" s="9"/>
      <c r="AR1482" s="9"/>
      <c r="AS1482" s="9"/>
      <c r="AT1482" s="9"/>
      <c r="AU1482" s="9"/>
      <c r="AV1482" s="9">
        <f t="shared" si="185"/>
        <v>39041.446198073681</v>
      </c>
      <c r="AW1482" s="9"/>
      <c r="AX1482" s="9"/>
      <c r="AY1482" s="9"/>
      <c r="AZ1482" s="9"/>
      <c r="BA1482" s="20">
        <v>1477</v>
      </c>
      <c r="BB1482" s="20">
        <v>2017</v>
      </c>
      <c r="BC1482" s="20">
        <v>1954</v>
      </c>
      <c r="BD1482" s="21">
        <v>129.66</v>
      </c>
      <c r="BE1482" s="9">
        <f t="shared" si="190"/>
        <v>119373.0319294096</v>
      </c>
      <c r="BF1482" s="9">
        <v>2235154.1039</v>
      </c>
      <c r="BG1482" s="9">
        <v>33412.713799999998</v>
      </c>
      <c r="BH1482" s="9">
        <v>192729.80360000001</v>
      </c>
      <c r="BI1482" s="9">
        <v>71696.509033805705</v>
      </c>
      <c r="BJ1482" s="9">
        <v>504447.4032</v>
      </c>
      <c r="BK1482" s="9">
        <v>40107.858651939663</v>
      </c>
      <c r="BL1482" s="9">
        <v>2877959.6429524566</v>
      </c>
      <c r="BM1482" s="9">
        <f t="shared" si="191"/>
        <v>464339.54454806034</v>
      </c>
      <c r="BN1482" s="9"/>
      <c r="BO1482" s="9"/>
      <c r="BP1482" s="9"/>
      <c r="BQ1482" s="9"/>
      <c r="BR1482" s="9"/>
      <c r="BS1482" s="9"/>
      <c r="BT1482" s="9"/>
      <c r="BU1482" s="9"/>
      <c r="BV1482" s="9">
        <f t="shared" si="186"/>
        <v>119373.0319294096</v>
      </c>
      <c r="BW1482" s="4"/>
      <c r="BX1482" s="4"/>
      <c r="BY1482" s="4"/>
      <c r="BZ1482" s="4"/>
      <c r="CA1482" s="4"/>
      <c r="CB1482" s="4"/>
      <c r="CC1482" s="4"/>
      <c r="CD1482" s="4"/>
      <c r="CE1482" s="4"/>
      <c r="CF1482" s="4"/>
      <c r="CG1482" s="4"/>
      <c r="CH1482" s="4"/>
      <c r="CI1482" s="4"/>
      <c r="CJ1482" s="4"/>
      <c r="CK1482" s="4"/>
      <c r="CL1482" s="4"/>
      <c r="CM1482" s="4"/>
      <c r="CR1482" s="4"/>
      <c r="CS1482" s="4"/>
      <c r="CT1482" s="4"/>
      <c r="CU1482" s="4"/>
      <c r="CV1482" s="4"/>
      <c r="CW1482" s="4"/>
      <c r="CX1482" s="4"/>
      <c r="CY1482" s="4"/>
      <c r="CZ1482" s="4"/>
      <c r="DA1482" s="4"/>
      <c r="DB1482" s="4"/>
      <c r="DC1482" s="4"/>
      <c r="DD1482" s="4"/>
      <c r="DE1482" s="4"/>
      <c r="DF1482" s="4"/>
      <c r="DG1482" s="4"/>
      <c r="DH1482" s="4"/>
      <c r="DI1482" s="4"/>
      <c r="DJ1482" s="4"/>
      <c r="DK1482" s="4"/>
      <c r="DL1482" s="4"/>
      <c r="DM1482" s="4"/>
    </row>
    <row r="1483" spans="1:117">
      <c r="A1483" s="8">
        <v>1478</v>
      </c>
      <c r="B1483" s="20">
        <v>2015</v>
      </c>
      <c r="C1483" s="20">
        <v>1976</v>
      </c>
      <c r="D1483" s="21">
        <v>122.07</v>
      </c>
      <c r="E1483" s="9">
        <v>66331.285300000003</v>
      </c>
      <c r="F1483" s="9">
        <v>2024289.9401</v>
      </c>
      <c r="G1483" s="9">
        <v>77366.129400000005</v>
      </c>
      <c r="H1483" s="9">
        <v>381281.53470000002</v>
      </c>
      <c r="I1483" s="9">
        <v>69693.564400000003</v>
      </c>
      <c r="J1483" s="9">
        <v>87139.924700000003</v>
      </c>
      <c r="K1483" s="9">
        <v>1927.3026</v>
      </c>
      <c r="L1483" s="9">
        <v>2571512.5052999998</v>
      </c>
      <c r="M1483" s="9">
        <f t="shared" si="187"/>
        <v>85212.622100000008</v>
      </c>
      <c r="N1483" s="9"/>
      <c r="O1483" s="9"/>
      <c r="P1483" s="9"/>
      <c r="Q1483" s="9"/>
      <c r="R1483" s="9"/>
      <c r="S1483" s="9"/>
      <c r="T1483" s="9"/>
      <c r="U1483" s="9"/>
      <c r="V1483" s="9">
        <f t="shared" si="184"/>
        <v>334893.28529999999</v>
      </c>
      <c r="W1483" s="9"/>
      <c r="X1483" s="9"/>
      <c r="Y1483" s="9"/>
      <c r="Z1483" s="9"/>
      <c r="AA1483" s="8">
        <v>1478</v>
      </c>
      <c r="AB1483" s="20">
        <v>2016</v>
      </c>
      <c r="AC1483" s="20">
        <v>2003</v>
      </c>
      <c r="AD1483" s="21">
        <v>113.28</v>
      </c>
      <c r="AE1483" s="9">
        <f t="shared" si="188"/>
        <v>-59081.996401926968</v>
      </c>
      <c r="AF1483" s="9">
        <v>2180464.0880999998</v>
      </c>
      <c r="AG1483" s="9">
        <v>33508.915200000003</v>
      </c>
      <c r="AH1483" s="9">
        <v>198222.24639999997</v>
      </c>
      <c r="AI1483" s="9">
        <v>102661.72900000001</v>
      </c>
      <c r="AJ1483" s="9">
        <v>268812.60560000001</v>
      </c>
      <c r="AK1483" s="9">
        <v>71323.602317527169</v>
      </c>
      <c r="AL1483" s="9">
        <v>2771427.9783843998</v>
      </c>
      <c r="AM1483" s="9">
        <f t="shared" si="189"/>
        <v>197489.00328247284</v>
      </c>
      <c r="AN1483" s="9"/>
      <c r="AO1483" s="9"/>
      <c r="AP1483" s="9"/>
      <c r="AQ1483" s="9"/>
      <c r="AR1483" s="9"/>
      <c r="AS1483" s="9"/>
      <c r="AT1483" s="9"/>
      <c r="AU1483" s="9"/>
      <c r="AV1483" s="9">
        <f t="shared" si="185"/>
        <v>-59081.996401926968</v>
      </c>
      <c r="AW1483" s="9"/>
      <c r="AX1483" s="9"/>
      <c r="AY1483" s="9"/>
      <c r="AZ1483" s="9"/>
      <c r="BA1483" s="20">
        <v>1478</v>
      </c>
      <c r="BB1483" s="20">
        <v>2017</v>
      </c>
      <c r="BC1483" s="20">
        <v>2004</v>
      </c>
      <c r="BD1483" s="21">
        <v>109.88</v>
      </c>
      <c r="BE1483" s="9">
        <f t="shared" si="190"/>
        <v>-167869.30603941996</v>
      </c>
      <c r="BF1483" s="9">
        <v>2192409.3626000001</v>
      </c>
      <c r="BG1483" s="9">
        <v>33412.713799999998</v>
      </c>
      <c r="BH1483" s="9">
        <v>186946.22520000002</v>
      </c>
      <c r="BI1483" s="9">
        <v>93424.043964975906</v>
      </c>
      <c r="BJ1483" s="9">
        <v>247059.2824</v>
      </c>
      <c r="BK1483" s="9">
        <v>74596.831951939661</v>
      </c>
      <c r="BL1483" s="9">
        <v>2846524.1020524567</v>
      </c>
      <c r="BM1483" s="9">
        <f t="shared" si="191"/>
        <v>172462.45044806035</v>
      </c>
      <c r="BN1483" s="9"/>
      <c r="BO1483" s="9"/>
      <c r="BP1483" s="9"/>
      <c r="BQ1483" s="9"/>
      <c r="BR1483" s="9"/>
      <c r="BS1483" s="9"/>
      <c r="BT1483" s="9"/>
      <c r="BU1483" s="9"/>
      <c r="BV1483" s="9">
        <f t="shared" si="186"/>
        <v>-167869.30603941996</v>
      </c>
      <c r="BW1483" s="4"/>
      <c r="BX1483" s="4"/>
      <c r="BY1483" s="4"/>
      <c r="BZ1483" s="4"/>
      <c r="CA1483" s="4"/>
      <c r="CB1483" s="4"/>
      <c r="CC1483" s="4"/>
      <c r="CD1483" s="4"/>
      <c r="CE1483" s="4"/>
      <c r="CF1483" s="4"/>
      <c r="CG1483" s="4"/>
      <c r="CH1483" s="4"/>
      <c r="CI1483" s="4"/>
      <c r="CJ1483" s="4"/>
      <c r="CK1483" s="4"/>
      <c r="CL1483" s="4"/>
      <c r="CM1483" s="4"/>
      <c r="CR1483" s="4"/>
      <c r="CS1483" s="4"/>
      <c r="CT1483" s="4"/>
      <c r="CU1483" s="4"/>
      <c r="CV1483" s="4"/>
      <c r="CW1483" s="4"/>
      <c r="CX1483" s="4"/>
      <c r="CY1483" s="4"/>
      <c r="CZ1483" s="4"/>
      <c r="DA1483" s="4"/>
      <c r="DB1483" s="4"/>
      <c r="DC1483" s="4"/>
      <c r="DD1483" s="4"/>
      <c r="DE1483" s="4"/>
      <c r="DF1483" s="4"/>
      <c r="DG1483" s="4"/>
      <c r="DH1483" s="4"/>
      <c r="DI1483" s="4"/>
      <c r="DJ1483" s="4"/>
      <c r="DK1483" s="4"/>
      <c r="DL1483" s="4"/>
      <c r="DM1483" s="4"/>
    </row>
    <row r="1484" spans="1:117">
      <c r="A1484" s="8">
        <v>1479</v>
      </c>
      <c r="B1484" s="20">
        <v>2015</v>
      </c>
      <c r="C1484" s="20">
        <v>1970</v>
      </c>
      <c r="D1484" s="21">
        <v>97.15</v>
      </c>
      <c r="E1484" s="9">
        <v>22094.267599999999</v>
      </c>
      <c r="F1484" s="9">
        <v>2023722.6957</v>
      </c>
      <c r="G1484" s="9">
        <v>77366.129400000005</v>
      </c>
      <c r="H1484" s="9">
        <v>380285.06670000002</v>
      </c>
      <c r="I1484" s="9">
        <v>73435.813299999994</v>
      </c>
      <c r="J1484" s="9">
        <v>47930.324200000003</v>
      </c>
      <c r="K1484" s="9">
        <v>7481.6968999999999</v>
      </c>
      <c r="L1484" s="9">
        <v>2573164.0647</v>
      </c>
      <c r="M1484" s="9">
        <f t="shared" si="187"/>
        <v>40448.6273</v>
      </c>
      <c r="N1484" s="9"/>
      <c r="O1484" s="9"/>
      <c r="P1484" s="9"/>
      <c r="Q1484" s="9"/>
      <c r="R1484" s="9"/>
      <c r="S1484" s="9"/>
      <c r="T1484" s="9"/>
      <c r="U1484" s="9"/>
      <c r="V1484" s="9">
        <f t="shared" si="184"/>
        <v>290656.26760000002</v>
      </c>
      <c r="W1484" s="9"/>
      <c r="X1484" s="9"/>
      <c r="Y1484" s="9"/>
      <c r="Z1484" s="9"/>
      <c r="AA1484" s="8">
        <v>1479</v>
      </c>
      <c r="AB1484" s="20">
        <v>2016</v>
      </c>
      <c r="AC1484" s="20">
        <v>1945</v>
      </c>
      <c r="AD1484" s="21">
        <v>140.66</v>
      </c>
      <c r="AE1484" s="9">
        <f t="shared" si="188"/>
        <v>-213295.18060192605</v>
      </c>
      <c r="AF1484" s="9">
        <v>2159973.0093</v>
      </c>
      <c r="AG1484" s="9">
        <v>33508.915200000003</v>
      </c>
      <c r="AH1484" s="9">
        <v>192270.10749999998</v>
      </c>
      <c r="AI1484" s="9">
        <v>125022.5059</v>
      </c>
      <c r="AJ1484" s="9">
        <v>152351.88280000002</v>
      </c>
      <c r="AK1484" s="9">
        <v>107608.97371752717</v>
      </c>
      <c r="AL1484" s="9">
        <v>2768812.6275843997</v>
      </c>
      <c r="AM1484" s="9">
        <f t="shared" si="189"/>
        <v>44742.909082472848</v>
      </c>
      <c r="AN1484" s="9"/>
      <c r="AO1484" s="9"/>
      <c r="AP1484" s="9"/>
      <c r="AQ1484" s="9"/>
      <c r="AR1484" s="9"/>
      <c r="AS1484" s="9"/>
      <c r="AT1484" s="9"/>
      <c r="AU1484" s="9"/>
      <c r="AV1484" s="9">
        <f t="shared" si="185"/>
        <v>-213295.18060192605</v>
      </c>
      <c r="AW1484" s="9"/>
      <c r="AX1484" s="9"/>
      <c r="AY1484" s="9"/>
      <c r="AZ1484" s="9"/>
      <c r="BA1484" s="20">
        <v>1479</v>
      </c>
      <c r="BB1484" s="20">
        <v>2017</v>
      </c>
      <c r="BC1484" s="20">
        <v>1946</v>
      </c>
      <c r="BD1484" s="21">
        <v>139.6</v>
      </c>
      <c r="BE1484" s="9">
        <f t="shared" si="190"/>
        <v>-99267.391463188455</v>
      </c>
      <c r="BF1484" s="9">
        <v>2221666.1189000001</v>
      </c>
      <c r="BG1484" s="9">
        <v>33412.713799999998</v>
      </c>
      <c r="BH1484" s="9">
        <v>191651.68170000002</v>
      </c>
      <c r="BI1484" s="9">
        <v>75746.757741207795</v>
      </c>
      <c r="BJ1484" s="9">
        <v>287901.6925</v>
      </c>
      <c r="BK1484" s="9">
        <v>48663.416051939661</v>
      </c>
      <c r="BL1484" s="9">
        <v>2860982.9400524567</v>
      </c>
      <c r="BM1484" s="9">
        <f t="shared" si="191"/>
        <v>239238.27644806035</v>
      </c>
      <c r="BN1484" s="9"/>
      <c r="BO1484" s="9"/>
      <c r="BP1484" s="9"/>
      <c r="BQ1484" s="9"/>
      <c r="BR1484" s="9"/>
      <c r="BS1484" s="9"/>
      <c r="BT1484" s="9"/>
      <c r="BU1484" s="9"/>
      <c r="BV1484" s="9">
        <f t="shared" si="186"/>
        <v>-99267.391463188455</v>
      </c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R1484" s="4"/>
      <c r="CS1484" s="4"/>
      <c r="CT1484" s="4"/>
      <c r="CU1484" s="4"/>
      <c r="CV1484" s="4"/>
      <c r="CW1484" s="4"/>
      <c r="CX1484" s="4"/>
      <c r="CY1484" s="4"/>
      <c r="CZ1484" s="4"/>
      <c r="DA1484" s="4"/>
      <c r="DB1484" s="4"/>
      <c r="DC1484" s="4"/>
      <c r="DD1484" s="4"/>
      <c r="DE1484" s="4"/>
      <c r="DF1484" s="4"/>
      <c r="DG1484" s="4"/>
      <c r="DH1484" s="4"/>
      <c r="DI1484" s="4"/>
      <c r="DJ1484" s="4"/>
      <c r="DK1484" s="4"/>
      <c r="DL1484" s="4"/>
      <c r="DM1484" s="4"/>
    </row>
    <row r="1485" spans="1:117">
      <c r="A1485" s="8">
        <v>1480</v>
      </c>
      <c r="B1485" s="20">
        <v>2015</v>
      </c>
      <c r="C1485" s="20">
        <v>1960</v>
      </c>
      <c r="D1485" s="21">
        <v>101.81</v>
      </c>
      <c r="E1485" s="9">
        <v>65821.441600000006</v>
      </c>
      <c r="F1485" s="9">
        <v>2042711.2353000001</v>
      </c>
      <c r="G1485" s="9">
        <v>77366.129400000005</v>
      </c>
      <c r="H1485" s="9">
        <v>380178.78850000002</v>
      </c>
      <c r="I1485" s="9">
        <v>73834.942500000005</v>
      </c>
      <c r="J1485" s="9">
        <v>70701.205700000006</v>
      </c>
      <c r="K1485" s="9">
        <v>2836.8877000000002</v>
      </c>
      <c r="L1485" s="9">
        <v>2576133.9718999998</v>
      </c>
      <c r="M1485" s="9">
        <f t="shared" si="187"/>
        <v>67864.317999999999</v>
      </c>
      <c r="N1485" s="9"/>
      <c r="O1485" s="9"/>
      <c r="P1485" s="9"/>
      <c r="Q1485" s="9"/>
      <c r="R1485" s="9"/>
      <c r="S1485" s="9"/>
      <c r="T1485" s="9"/>
      <c r="U1485" s="9"/>
      <c r="V1485" s="9">
        <f t="shared" si="184"/>
        <v>334383.44160000002</v>
      </c>
      <c r="W1485" s="9"/>
      <c r="X1485" s="9"/>
      <c r="Y1485" s="9"/>
      <c r="Z1485" s="9"/>
      <c r="AA1485" s="8">
        <v>1480</v>
      </c>
      <c r="AB1485" s="20">
        <v>2016</v>
      </c>
      <c r="AC1485" s="20">
        <v>1952</v>
      </c>
      <c r="AD1485" s="21">
        <v>132.01</v>
      </c>
      <c r="AE1485" s="9">
        <f t="shared" si="188"/>
        <v>205380.61139807291</v>
      </c>
      <c r="AF1485" s="9">
        <v>2171890.2009999999</v>
      </c>
      <c r="AG1485" s="9">
        <v>33508.915200000003</v>
      </c>
      <c r="AH1485" s="9">
        <v>204846.46159999998</v>
      </c>
      <c r="AI1485" s="9">
        <v>77776.120200000005</v>
      </c>
      <c r="AJ1485" s="9">
        <v>523094.88930000004</v>
      </c>
      <c r="AK1485" s="9">
        <v>13805.501817527171</v>
      </c>
      <c r="AL1485" s="9">
        <v>2791930.4740843996</v>
      </c>
      <c r="AM1485" s="9">
        <f t="shared" si="189"/>
        <v>509289.38748247287</v>
      </c>
      <c r="AN1485" s="9"/>
      <c r="AO1485" s="9"/>
      <c r="AP1485" s="9"/>
      <c r="AQ1485" s="9"/>
      <c r="AR1485" s="9"/>
      <c r="AS1485" s="9"/>
      <c r="AT1485" s="9"/>
      <c r="AU1485" s="9"/>
      <c r="AV1485" s="9">
        <f t="shared" si="185"/>
        <v>205380.61139807291</v>
      </c>
      <c r="AW1485" s="9"/>
      <c r="AX1485" s="9"/>
      <c r="AY1485" s="9"/>
      <c r="AZ1485" s="9"/>
      <c r="BA1485" s="20">
        <v>1480</v>
      </c>
      <c r="BB1485" s="20">
        <v>2017</v>
      </c>
      <c r="BC1485" s="20">
        <v>1953</v>
      </c>
      <c r="BD1485" s="21">
        <v>154.11000000000001</v>
      </c>
      <c r="BE1485" s="9">
        <f t="shared" si="190"/>
        <v>-40595.436492462177</v>
      </c>
      <c r="BF1485" s="9">
        <v>2185613.9854000001</v>
      </c>
      <c r="BG1485" s="9">
        <v>33412.713799999998</v>
      </c>
      <c r="BH1485" s="9">
        <v>187779.6538</v>
      </c>
      <c r="BI1485" s="9">
        <v>90293.050011933898</v>
      </c>
      <c r="BJ1485" s="9">
        <v>383997.5281</v>
      </c>
      <c r="BK1485" s="9">
        <v>59414.267251939658</v>
      </c>
      <c r="BL1485" s="9">
        <v>2862278.1003524563</v>
      </c>
      <c r="BM1485" s="9">
        <f t="shared" si="191"/>
        <v>324583.26084806037</v>
      </c>
      <c r="BN1485" s="9"/>
      <c r="BO1485" s="9"/>
      <c r="BP1485" s="9"/>
      <c r="BQ1485" s="9"/>
      <c r="BR1485" s="9"/>
      <c r="BS1485" s="9"/>
      <c r="BT1485" s="9"/>
      <c r="BU1485" s="9"/>
      <c r="BV1485" s="9">
        <f t="shared" si="186"/>
        <v>-40595.436492462177</v>
      </c>
      <c r="BW1485" s="4"/>
      <c r="BX1485" s="4"/>
      <c r="BY1485" s="4"/>
      <c r="BZ1485" s="4"/>
      <c r="CA1485" s="4"/>
      <c r="CB1485" s="4"/>
      <c r="CC1485" s="4"/>
      <c r="CD1485" s="4"/>
      <c r="CE1485" s="4"/>
      <c r="CF1485" s="4"/>
      <c r="CG1485" s="4"/>
      <c r="CH1485" s="4"/>
      <c r="CI1485" s="4"/>
      <c r="CJ1485" s="4"/>
      <c r="CK1485" s="4"/>
      <c r="CL1485" s="4"/>
      <c r="CM1485" s="4"/>
      <c r="CR1485" s="4"/>
      <c r="CS1485" s="4"/>
      <c r="CT1485" s="4"/>
      <c r="CU1485" s="4"/>
      <c r="CV1485" s="4"/>
      <c r="CW1485" s="4"/>
      <c r="CX1485" s="4"/>
      <c r="CY1485" s="4"/>
      <c r="CZ1485" s="4"/>
      <c r="DA1485" s="4"/>
      <c r="DB1485" s="4"/>
      <c r="DC1485" s="4"/>
      <c r="DD1485" s="4"/>
      <c r="DE1485" s="4"/>
      <c r="DF1485" s="4"/>
      <c r="DG1485" s="4"/>
      <c r="DH1485" s="4"/>
      <c r="DI1485" s="4"/>
      <c r="DJ1485" s="4"/>
      <c r="DK1485" s="4"/>
      <c r="DL1485" s="4"/>
      <c r="DM1485" s="4"/>
    </row>
    <row r="1486" spans="1:117">
      <c r="A1486" s="8">
        <v>1481</v>
      </c>
      <c r="B1486" s="20">
        <v>2015</v>
      </c>
      <c r="C1486" s="20">
        <v>1989</v>
      </c>
      <c r="D1486" s="21">
        <v>92.99</v>
      </c>
      <c r="E1486" s="9">
        <v>41531.167399999998</v>
      </c>
      <c r="F1486" s="9">
        <v>2028209.6926</v>
      </c>
      <c r="G1486" s="9">
        <v>77366.129400000005</v>
      </c>
      <c r="H1486" s="9">
        <v>380495.8101</v>
      </c>
      <c r="I1486" s="9">
        <v>72644.363599999997</v>
      </c>
      <c r="J1486" s="9">
        <v>59282.861900000004</v>
      </c>
      <c r="K1486" s="9">
        <v>0</v>
      </c>
      <c r="L1486" s="9">
        <v>2576467.6900999998</v>
      </c>
      <c r="M1486" s="9">
        <f t="shared" si="187"/>
        <v>59282.861900000004</v>
      </c>
      <c r="N1486" s="9"/>
      <c r="O1486" s="9"/>
      <c r="P1486" s="9"/>
      <c r="Q1486" s="9"/>
      <c r="R1486" s="9"/>
      <c r="S1486" s="9"/>
      <c r="T1486" s="9"/>
      <c r="U1486" s="9"/>
      <c r="V1486" s="9">
        <f t="shared" si="184"/>
        <v>310093.16740000003</v>
      </c>
      <c r="W1486" s="9"/>
      <c r="X1486" s="9"/>
      <c r="Y1486" s="9"/>
      <c r="Z1486" s="9"/>
      <c r="AA1486" s="8">
        <v>1481</v>
      </c>
      <c r="AB1486" s="20">
        <v>2016</v>
      </c>
      <c r="AC1486" s="20">
        <v>1984</v>
      </c>
      <c r="AD1486" s="21">
        <v>117.76</v>
      </c>
      <c r="AE1486" s="9">
        <f t="shared" si="188"/>
        <v>220092.33509807335</v>
      </c>
      <c r="AF1486" s="9">
        <v>2142382.0926999999</v>
      </c>
      <c r="AG1486" s="9">
        <v>33508.915200000003</v>
      </c>
      <c r="AH1486" s="9">
        <v>205084.00019999998</v>
      </c>
      <c r="AI1486" s="9">
        <v>76883.743900000001</v>
      </c>
      <c r="AJ1486" s="9">
        <v>570343.42479999992</v>
      </c>
      <c r="AK1486" s="9">
        <v>8936.3475175271706</v>
      </c>
      <c r="AL1486" s="9">
        <v>2799173.4941844</v>
      </c>
      <c r="AM1486" s="9">
        <f t="shared" si="189"/>
        <v>561407.07728247275</v>
      </c>
      <c r="AN1486" s="9"/>
      <c r="AO1486" s="9"/>
      <c r="AP1486" s="9"/>
      <c r="AQ1486" s="9"/>
      <c r="AR1486" s="9"/>
      <c r="AS1486" s="9"/>
      <c r="AT1486" s="9"/>
      <c r="AU1486" s="9"/>
      <c r="AV1486" s="9">
        <f t="shared" si="185"/>
        <v>220092.33509807335</v>
      </c>
      <c r="AW1486" s="9"/>
      <c r="AX1486" s="9"/>
      <c r="AY1486" s="9"/>
      <c r="AZ1486" s="9"/>
      <c r="BA1486" s="20">
        <v>1481</v>
      </c>
      <c r="BB1486" s="20">
        <v>2017</v>
      </c>
      <c r="BC1486" s="20">
        <v>1985</v>
      </c>
      <c r="BD1486" s="21">
        <v>142.93</v>
      </c>
      <c r="BE1486" s="9">
        <f t="shared" si="190"/>
        <v>-186597.56350633595</v>
      </c>
      <c r="BF1486" s="9">
        <v>2157439.4659000002</v>
      </c>
      <c r="BG1486" s="9">
        <v>33412.713799999998</v>
      </c>
      <c r="BH1486" s="9">
        <v>189475.42620000002</v>
      </c>
      <c r="BI1486" s="9">
        <v>83922.434398059806</v>
      </c>
      <c r="BJ1486" s="9">
        <v>251847.22339999999</v>
      </c>
      <c r="BK1486" s="9">
        <v>53488.176251939665</v>
      </c>
      <c r="BL1486" s="9">
        <v>2849206.6509524565</v>
      </c>
      <c r="BM1486" s="9">
        <f t="shared" si="191"/>
        <v>198359.04714806032</v>
      </c>
      <c r="BN1486" s="9"/>
      <c r="BO1486" s="9"/>
      <c r="BP1486" s="9"/>
      <c r="BQ1486" s="9"/>
      <c r="BR1486" s="9"/>
      <c r="BS1486" s="9"/>
      <c r="BT1486" s="9"/>
      <c r="BU1486" s="9"/>
      <c r="BV1486" s="9">
        <f t="shared" si="186"/>
        <v>-186597.56350633595</v>
      </c>
      <c r="BW1486" s="4"/>
      <c r="BX1486" s="4"/>
      <c r="BY1486" s="4"/>
      <c r="BZ1486" s="4"/>
      <c r="CA1486" s="4"/>
      <c r="CB1486" s="4"/>
      <c r="CC1486" s="4"/>
      <c r="CD1486" s="4"/>
      <c r="CE1486" s="4"/>
      <c r="CF1486" s="4"/>
      <c r="CG1486" s="4"/>
      <c r="CH1486" s="4"/>
      <c r="CI1486" s="4"/>
      <c r="CJ1486" s="4"/>
      <c r="CK1486" s="4"/>
      <c r="CL1486" s="4"/>
      <c r="CM1486" s="4"/>
      <c r="CR1486" s="4"/>
      <c r="CS1486" s="4"/>
      <c r="CT1486" s="4"/>
      <c r="CU1486" s="4"/>
      <c r="CV1486" s="4"/>
      <c r="CW1486" s="4"/>
      <c r="CX1486" s="4"/>
      <c r="CY1486" s="4"/>
      <c r="CZ1486" s="4"/>
      <c r="DA1486" s="4"/>
      <c r="DB1486" s="4"/>
      <c r="DC1486" s="4"/>
      <c r="DD1486" s="4"/>
      <c r="DE1486" s="4"/>
      <c r="DF1486" s="4"/>
      <c r="DG1486" s="4"/>
      <c r="DH1486" s="4"/>
      <c r="DI1486" s="4"/>
      <c r="DJ1486" s="4"/>
      <c r="DK1486" s="4"/>
      <c r="DL1486" s="4"/>
      <c r="DM1486" s="4"/>
    </row>
    <row r="1487" spans="1:117">
      <c r="A1487" s="8">
        <v>1482</v>
      </c>
      <c r="B1487" s="20">
        <v>2015</v>
      </c>
      <c r="C1487" s="20">
        <v>2002</v>
      </c>
      <c r="D1487" s="21">
        <v>106.1</v>
      </c>
      <c r="E1487" s="9">
        <v>88858.433900000004</v>
      </c>
      <c r="F1487" s="9">
        <v>2055231.1691000001</v>
      </c>
      <c r="G1487" s="9">
        <v>77366.129400000005</v>
      </c>
      <c r="H1487" s="9">
        <v>381186.42200000002</v>
      </c>
      <c r="I1487" s="9">
        <v>70050.761400000003</v>
      </c>
      <c r="J1487" s="9">
        <v>82354.977799999993</v>
      </c>
      <c r="K1487" s="9">
        <v>5466.3348999999998</v>
      </c>
      <c r="L1487" s="9">
        <v>2571864.6908</v>
      </c>
      <c r="M1487" s="9">
        <f t="shared" si="187"/>
        <v>76888.642899999992</v>
      </c>
      <c r="N1487" s="9"/>
      <c r="O1487" s="9"/>
      <c r="P1487" s="9"/>
      <c r="Q1487" s="9"/>
      <c r="R1487" s="9"/>
      <c r="S1487" s="9"/>
      <c r="T1487" s="9"/>
      <c r="U1487" s="9"/>
      <c r="V1487" s="9">
        <f t="shared" si="184"/>
        <v>357420.4339</v>
      </c>
      <c r="W1487" s="9"/>
      <c r="X1487" s="9"/>
      <c r="Y1487" s="9"/>
      <c r="Z1487" s="9"/>
      <c r="AA1487" s="8">
        <v>1482</v>
      </c>
      <c r="AB1487" s="20">
        <v>2016</v>
      </c>
      <c r="AC1487" s="20">
        <v>1997</v>
      </c>
      <c r="AD1487" s="21">
        <v>140.19999999999999</v>
      </c>
      <c r="AE1487" s="9">
        <f t="shared" si="188"/>
        <v>291547.60239807284</v>
      </c>
      <c r="AF1487" s="9">
        <v>2219409.7743000002</v>
      </c>
      <c r="AG1487" s="9">
        <v>33508.915200000003</v>
      </c>
      <c r="AH1487" s="9">
        <v>205398.4779</v>
      </c>
      <c r="AI1487" s="9">
        <v>75702.325700000001</v>
      </c>
      <c r="AJ1487" s="9">
        <v>586120.70049999992</v>
      </c>
      <c r="AK1487" s="9">
        <v>12229.679717527171</v>
      </c>
      <c r="AL1487" s="9">
        <v>2816362.9114843998</v>
      </c>
      <c r="AM1487" s="9">
        <f t="shared" si="189"/>
        <v>573891.0207824728</v>
      </c>
      <c r="AN1487" s="9"/>
      <c r="AO1487" s="9"/>
      <c r="AP1487" s="9"/>
      <c r="AQ1487" s="9"/>
      <c r="AR1487" s="9"/>
      <c r="AS1487" s="9"/>
      <c r="AT1487" s="9"/>
      <c r="AU1487" s="9"/>
      <c r="AV1487" s="9">
        <f t="shared" si="185"/>
        <v>291547.60239807284</v>
      </c>
      <c r="AW1487" s="9"/>
      <c r="AX1487" s="9"/>
      <c r="AY1487" s="9"/>
      <c r="AZ1487" s="9"/>
      <c r="BA1487" s="20">
        <v>1482</v>
      </c>
      <c r="BB1487" s="20">
        <v>2017</v>
      </c>
      <c r="BC1487" s="20">
        <v>1998</v>
      </c>
      <c r="BD1487" s="21">
        <v>160.31</v>
      </c>
      <c r="BE1487" s="9">
        <f t="shared" si="190"/>
        <v>18964.401169251185</v>
      </c>
      <c r="BF1487" s="9">
        <v>2236116.5167999999</v>
      </c>
      <c r="BG1487" s="9">
        <v>33412.713799999998</v>
      </c>
      <c r="BH1487" s="9">
        <v>191607.826</v>
      </c>
      <c r="BI1487" s="9">
        <v>75911.513073647904</v>
      </c>
      <c r="BJ1487" s="9">
        <v>391939.68670000002</v>
      </c>
      <c r="BK1487" s="9">
        <v>48200.230851939661</v>
      </c>
      <c r="BL1487" s="9">
        <v>2861823.6243524565</v>
      </c>
      <c r="BM1487" s="9">
        <f t="shared" si="191"/>
        <v>343739.45584806037</v>
      </c>
      <c r="BN1487" s="9"/>
      <c r="BO1487" s="9"/>
      <c r="BP1487" s="9"/>
      <c r="BQ1487" s="9"/>
      <c r="BR1487" s="9"/>
      <c r="BS1487" s="9"/>
      <c r="BT1487" s="9"/>
      <c r="BU1487" s="9"/>
      <c r="BV1487" s="9">
        <f t="shared" si="186"/>
        <v>18964.401169251185</v>
      </c>
      <c r="BW1487" s="4"/>
      <c r="BX1487" s="4"/>
      <c r="BY1487" s="4"/>
      <c r="BZ1487" s="4"/>
      <c r="CA1487" s="4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4"/>
      <c r="CM1487" s="4"/>
      <c r="CR1487" s="4"/>
      <c r="CS1487" s="4"/>
      <c r="CT1487" s="4"/>
      <c r="CU1487" s="4"/>
      <c r="CV1487" s="4"/>
      <c r="CW1487" s="4"/>
      <c r="CX1487" s="4"/>
      <c r="CY1487" s="4"/>
      <c r="CZ1487" s="4"/>
      <c r="DA1487" s="4"/>
      <c r="DB1487" s="4"/>
      <c r="DC1487" s="4"/>
      <c r="DD1487" s="4"/>
      <c r="DE1487" s="4"/>
      <c r="DF1487" s="4"/>
      <c r="DG1487" s="4"/>
      <c r="DH1487" s="4"/>
      <c r="DI1487" s="4"/>
      <c r="DJ1487" s="4"/>
      <c r="DK1487" s="4"/>
      <c r="DL1487" s="4"/>
      <c r="DM1487" s="4"/>
    </row>
    <row r="1488" spans="1:117">
      <c r="A1488" s="8">
        <v>1483</v>
      </c>
      <c r="B1488" s="20">
        <v>2015</v>
      </c>
      <c r="C1488" s="20">
        <v>1996</v>
      </c>
      <c r="D1488" s="21">
        <v>138.54</v>
      </c>
      <c r="E1488" s="9">
        <v>95854.280100000004</v>
      </c>
      <c r="F1488" s="9">
        <v>2022802.3374999999</v>
      </c>
      <c r="G1488" s="9">
        <v>77366.129400000005</v>
      </c>
      <c r="H1488" s="9">
        <v>380273.78619999997</v>
      </c>
      <c r="I1488" s="9">
        <v>73478.177100000001</v>
      </c>
      <c r="J1488" s="9">
        <v>127723.52039999999</v>
      </c>
      <c r="K1488" s="9">
        <v>0</v>
      </c>
      <c r="L1488" s="9">
        <v>2585789.6705</v>
      </c>
      <c r="M1488" s="9">
        <f t="shared" si="187"/>
        <v>127723.52039999999</v>
      </c>
      <c r="N1488" s="9"/>
      <c r="O1488" s="9"/>
      <c r="P1488" s="9"/>
      <c r="Q1488" s="9"/>
      <c r="R1488" s="9"/>
      <c r="S1488" s="9"/>
      <c r="T1488" s="9"/>
      <c r="U1488" s="9"/>
      <c r="V1488" s="9">
        <f t="shared" si="184"/>
        <v>364416.28010000003</v>
      </c>
      <c r="W1488" s="9"/>
      <c r="X1488" s="9"/>
      <c r="Y1488" s="9"/>
      <c r="Z1488" s="9"/>
      <c r="AA1488" s="8">
        <v>1483</v>
      </c>
      <c r="AB1488" s="20">
        <v>2016</v>
      </c>
      <c r="AC1488" s="20">
        <v>1931</v>
      </c>
      <c r="AD1488" s="21">
        <v>132.94</v>
      </c>
      <c r="AE1488" s="9">
        <f t="shared" si="188"/>
        <v>-240579.93140192656</v>
      </c>
      <c r="AF1488" s="9">
        <v>2140147.1009</v>
      </c>
      <c r="AG1488" s="9">
        <v>33508.915200000003</v>
      </c>
      <c r="AH1488" s="9">
        <v>186898.02909999999</v>
      </c>
      <c r="AI1488" s="9">
        <v>145204.1329</v>
      </c>
      <c r="AJ1488" s="9">
        <v>108830.5258</v>
      </c>
      <c r="AK1488" s="9">
        <v>97577.710817527171</v>
      </c>
      <c r="AL1488" s="9">
        <v>2757590.9244843996</v>
      </c>
      <c r="AM1488" s="9">
        <f t="shared" si="189"/>
        <v>11252.814982472832</v>
      </c>
      <c r="AN1488" s="9"/>
      <c r="AO1488" s="9"/>
      <c r="AP1488" s="9"/>
      <c r="AQ1488" s="9"/>
      <c r="AR1488" s="9"/>
      <c r="AS1488" s="9"/>
      <c r="AT1488" s="9"/>
      <c r="AU1488" s="9"/>
      <c r="AV1488" s="9">
        <f t="shared" si="185"/>
        <v>-240579.93140192656</v>
      </c>
      <c r="AW1488" s="9"/>
      <c r="AX1488" s="9"/>
      <c r="AY1488" s="9"/>
      <c r="AZ1488" s="9"/>
      <c r="BA1488" s="20">
        <v>1483</v>
      </c>
      <c r="BB1488" s="20">
        <v>2017</v>
      </c>
      <c r="BC1488" s="20">
        <v>1932</v>
      </c>
      <c r="BD1488" s="21">
        <v>141.41</v>
      </c>
      <c r="BE1488" s="9">
        <f t="shared" si="190"/>
        <v>-232826.09192952048</v>
      </c>
      <c r="BF1488" s="9">
        <v>2189547.6052999999</v>
      </c>
      <c r="BG1488" s="9">
        <v>33412.713799999998</v>
      </c>
      <c r="BH1488" s="9">
        <v>184254.82440000001</v>
      </c>
      <c r="BI1488" s="9">
        <v>103534.999874876</v>
      </c>
      <c r="BJ1488" s="9">
        <v>234178.92729999998</v>
      </c>
      <c r="BK1488" s="9">
        <v>119399.22245193967</v>
      </c>
      <c r="BL1488" s="9">
        <v>2858355.9401524565</v>
      </c>
      <c r="BM1488" s="9">
        <f t="shared" si="191"/>
        <v>114779.70484806031</v>
      </c>
      <c r="BN1488" s="9"/>
      <c r="BO1488" s="9"/>
      <c r="BP1488" s="9"/>
      <c r="BQ1488" s="9"/>
      <c r="BR1488" s="9"/>
      <c r="BS1488" s="9"/>
      <c r="BT1488" s="9"/>
      <c r="BU1488" s="9"/>
      <c r="BV1488" s="9">
        <f t="shared" si="186"/>
        <v>-232826.09192952048</v>
      </c>
      <c r="BW1488" s="4"/>
      <c r="BX1488" s="4"/>
      <c r="BY1488" s="4"/>
      <c r="BZ1488" s="4"/>
      <c r="CA1488" s="4"/>
      <c r="CB1488" s="4"/>
      <c r="CC1488" s="4"/>
      <c r="CD1488" s="4"/>
      <c r="CE1488" s="4"/>
      <c r="CF1488" s="4"/>
      <c r="CG1488" s="4"/>
      <c r="CH1488" s="4"/>
      <c r="CI1488" s="4"/>
      <c r="CJ1488" s="4"/>
      <c r="CK1488" s="4"/>
      <c r="CL1488" s="4"/>
      <c r="CM1488" s="4"/>
      <c r="CR1488" s="4"/>
      <c r="CS1488" s="4"/>
      <c r="CT1488" s="4"/>
      <c r="CU1488" s="4"/>
      <c r="CV1488" s="4"/>
      <c r="CW1488" s="4"/>
      <c r="CX1488" s="4"/>
      <c r="CY1488" s="4"/>
      <c r="CZ1488" s="4"/>
      <c r="DA1488" s="4"/>
      <c r="DB1488" s="4"/>
      <c r="DC1488" s="4"/>
      <c r="DD1488" s="4"/>
      <c r="DE1488" s="4"/>
      <c r="DF1488" s="4"/>
      <c r="DG1488" s="4"/>
      <c r="DH1488" s="4"/>
      <c r="DI1488" s="4"/>
      <c r="DJ1488" s="4"/>
      <c r="DK1488" s="4"/>
      <c r="DL1488" s="4"/>
      <c r="DM1488" s="4"/>
    </row>
    <row r="1489" spans="1:117">
      <c r="A1489" s="8">
        <v>1484</v>
      </c>
      <c r="B1489" s="20">
        <v>2015</v>
      </c>
      <c r="C1489" s="20">
        <v>1974</v>
      </c>
      <c r="D1489" s="21">
        <v>156.36000000000001</v>
      </c>
      <c r="E1489" s="9">
        <v>15495.237999999999</v>
      </c>
      <c r="F1489" s="9">
        <v>2037826.0947</v>
      </c>
      <c r="G1489" s="9">
        <v>77366.129400000005</v>
      </c>
      <c r="H1489" s="9">
        <v>379402.9093</v>
      </c>
      <c r="I1489" s="9">
        <v>76748.767000000007</v>
      </c>
      <c r="J1489" s="9">
        <v>27048.608100000001</v>
      </c>
      <c r="K1489" s="9">
        <v>11204.8367</v>
      </c>
      <c r="L1489" s="9">
        <v>2571692.4336999999</v>
      </c>
      <c r="M1489" s="9">
        <f t="shared" si="187"/>
        <v>15843.771400000001</v>
      </c>
      <c r="N1489" s="9"/>
      <c r="O1489" s="9"/>
      <c r="P1489" s="9"/>
      <c r="Q1489" s="9"/>
      <c r="R1489" s="9"/>
      <c r="S1489" s="9"/>
      <c r="T1489" s="9"/>
      <c r="U1489" s="9"/>
      <c r="V1489" s="9">
        <f t="shared" si="184"/>
        <v>284057.23800000001</v>
      </c>
      <c r="W1489" s="9"/>
      <c r="X1489" s="9"/>
      <c r="Y1489" s="9"/>
      <c r="Z1489" s="9"/>
      <c r="AA1489" s="8">
        <v>1484</v>
      </c>
      <c r="AB1489" s="20">
        <v>2016</v>
      </c>
      <c r="AC1489" s="20">
        <v>1937</v>
      </c>
      <c r="AD1489" s="21">
        <v>136</v>
      </c>
      <c r="AE1489" s="9">
        <f t="shared" si="188"/>
        <v>-220745.7260019267</v>
      </c>
      <c r="AF1489" s="9">
        <v>2127096.7237999998</v>
      </c>
      <c r="AG1489" s="9">
        <v>33508.915200000003</v>
      </c>
      <c r="AH1489" s="9">
        <v>193985.63449999999</v>
      </c>
      <c r="AI1489" s="9">
        <v>118577.6771</v>
      </c>
      <c r="AJ1489" s="9">
        <v>139038.3063</v>
      </c>
      <c r="AK1489" s="9">
        <v>72601.033217527176</v>
      </c>
      <c r="AL1489" s="9">
        <v>2760351.9496843996</v>
      </c>
      <c r="AM1489" s="9">
        <f t="shared" si="189"/>
        <v>66437.273082472821</v>
      </c>
      <c r="AN1489" s="9"/>
      <c r="AO1489" s="9"/>
      <c r="AP1489" s="9"/>
      <c r="AQ1489" s="9"/>
      <c r="AR1489" s="9"/>
      <c r="AS1489" s="9"/>
      <c r="AT1489" s="9"/>
      <c r="AU1489" s="9"/>
      <c r="AV1489" s="9">
        <f t="shared" si="185"/>
        <v>-220745.7260019267</v>
      </c>
      <c r="AW1489" s="9"/>
      <c r="AX1489" s="9"/>
      <c r="AY1489" s="9"/>
      <c r="AZ1489" s="9"/>
      <c r="BA1489" s="20">
        <v>1484</v>
      </c>
      <c r="BB1489" s="20">
        <v>2017</v>
      </c>
      <c r="BC1489" s="20">
        <v>1938</v>
      </c>
      <c r="BD1489" s="21">
        <v>106.66</v>
      </c>
      <c r="BE1489" s="9">
        <f t="shared" si="190"/>
        <v>-144545.82897015614</v>
      </c>
      <c r="BF1489" s="9">
        <v>2150122.0882000001</v>
      </c>
      <c r="BG1489" s="9">
        <v>33412.713799999998</v>
      </c>
      <c r="BH1489" s="9">
        <v>191913.69469999999</v>
      </c>
      <c r="BI1489" s="9">
        <v>74762.437034240196</v>
      </c>
      <c r="BJ1489" s="9">
        <v>311186.97700000001</v>
      </c>
      <c r="BK1489" s="9">
        <v>44017.306751939665</v>
      </c>
      <c r="BL1489" s="9">
        <v>2861926.4329524566</v>
      </c>
      <c r="BM1489" s="9">
        <f t="shared" si="191"/>
        <v>267169.67024806037</v>
      </c>
      <c r="BN1489" s="9"/>
      <c r="BO1489" s="9"/>
      <c r="BP1489" s="9"/>
      <c r="BQ1489" s="9"/>
      <c r="BR1489" s="9"/>
      <c r="BS1489" s="9"/>
      <c r="BT1489" s="9"/>
      <c r="BU1489" s="9"/>
      <c r="BV1489" s="9">
        <f t="shared" si="186"/>
        <v>-144545.82897015614</v>
      </c>
      <c r="BW1489" s="4"/>
      <c r="BX1489" s="4"/>
      <c r="BY1489" s="4"/>
      <c r="BZ1489" s="4"/>
      <c r="CA1489" s="4"/>
      <c r="CB1489" s="4"/>
      <c r="CC1489" s="4"/>
      <c r="CD1489" s="4"/>
      <c r="CE1489" s="4"/>
      <c r="CF1489" s="4"/>
      <c r="CG1489" s="4"/>
      <c r="CH1489" s="4"/>
      <c r="CI1489" s="4"/>
      <c r="CJ1489" s="4"/>
      <c r="CK1489" s="4"/>
      <c r="CL1489" s="4"/>
      <c r="CM1489" s="4"/>
      <c r="CR1489" s="4"/>
      <c r="CS1489" s="4"/>
      <c r="CT1489" s="4"/>
      <c r="CU1489" s="4"/>
      <c r="CV1489" s="4"/>
      <c r="CW1489" s="4"/>
      <c r="CX1489" s="4"/>
      <c r="CY1489" s="4"/>
      <c r="CZ1489" s="4"/>
      <c r="DA1489" s="4"/>
      <c r="DB1489" s="4"/>
      <c r="DC1489" s="4"/>
      <c r="DD1489" s="4"/>
      <c r="DE1489" s="4"/>
      <c r="DF1489" s="4"/>
      <c r="DG1489" s="4"/>
      <c r="DH1489" s="4"/>
      <c r="DI1489" s="4"/>
      <c r="DJ1489" s="4"/>
      <c r="DK1489" s="4"/>
      <c r="DL1489" s="4"/>
      <c r="DM1489" s="4"/>
    </row>
    <row r="1490" spans="1:117">
      <c r="A1490" s="8">
        <v>1485</v>
      </c>
      <c r="B1490" s="20">
        <v>2015</v>
      </c>
      <c r="C1490" s="20">
        <v>1986</v>
      </c>
      <c r="D1490" s="21">
        <v>112.57</v>
      </c>
      <c r="E1490" s="9">
        <v>85859.877299999993</v>
      </c>
      <c r="F1490" s="9">
        <v>2059472.5107</v>
      </c>
      <c r="G1490" s="9">
        <v>77366.129400000005</v>
      </c>
      <c r="H1490" s="9">
        <v>380497.1874</v>
      </c>
      <c r="I1490" s="9">
        <v>72639.191000000006</v>
      </c>
      <c r="J1490" s="9">
        <v>71338.457599999994</v>
      </c>
      <c r="K1490" s="9">
        <v>183.19499999999999</v>
      </c>
      <c r="L1490" s="9">
        <v>2575270.4038</v>
      </c>
      <c r="M1490" s="9">
        <f t="shared" si="187"/>
        <v>71155.262599999987</v>
      </c>
      <c r="N1490" s="9"/>
      <c r="O1490" s="9"/>
      <c r="P1490" s="9"/>
      <c r="Q1490" s="9"/>
      <c r="R1490" s="9"/>
      <c r="S1490" s="9"/>
      <c r="T1490" s="9"/>
      <c r="U1490" s="9"/>
      <c r="V1490" s="9">
        <f t="shared" si="184"/>
        <v>354421.87729999999</v>
      </c>
      <c r="W1490" s="9"/>
      <c r="X1490" s="9"/>
      <c r="Y1490" s="9"/>
      <c r="Z1490" s="9"/>
      <c r="AA1490" s="8">
        <v>1485</v>
      </c>
      <c r="AB1490" s="20">
        <v>2016</v>
      </c>
      <c r="AC1490" s="20">
        <v>1986</v>
      </c>
      <c r="AD1490" s="21">
        <v>103.9</v>
      </c>
      <c r="AE1490" s="9">
        <f t="shared" si="188"/>
        <v>99737.839198073372</v>
      </c>
      <c r="AF1490" s="9">
        <v>2179146.5166000002</v>
      </c>
      <c r="AG1490" s="9">
        <v>33508.915200000003</v>
      </c>
      <c r="AH1490" s="9">
        <v>204213.63579999999</v>
      </c>
      <c r="AI1490" s="9">
        <v>80153.497000000003</v>
      </c>
      <c r="AJ1490" s="9">
        <v>404557.22039999999</v>
      </c>
      <c r="AK1490" s="9">
        <v>14227.53401752717</v>
      </c>
      <c r="AL1490" s="9">
        <v>2787614.4117843998</v>
      </c>
      <c r="AM1490" s="9">
        <f t="shared" si="189"/>
        <v>390329.68638247281</v>
      </c>
      <c r="AN1490" s="9"/>
      <c r="AO1490" s="9"/>
      <c r="AP1490" s="9"/>
      <c r="AQ1490" s="9"/>
      <c r="AR1490" s="9"/>
      <c r="AS1490" s="9"/>
      <c r="AT1490" s="9"/>
      <c r="AU1490" s="9"/>
      <c r="AV1490" s="9">
        <f t="shared" si="185"/>
        <v>99737.839198073372</v>
      </c>
      <c r="AW1490" s="9"/>
      <c r="AX1490" s="9"/>
      <c r="AY1490" s="9"/>
      <c r="AZ1490" s="9"/>
      <c r="BA1490" s="20">
        <v>1485</v>
      </c>
      <c r="BB1490" s="20">
        <v>2017</v>
      </c>
      <c r="BC1490" s="20">
        <v>1987</v>
      </c>
      <c r="BD1490" s="21">
        <v>96.42</v>
      </c>
      <c r="BE1490" s="9">
        <f t="shared" si="190"/>
        <v>-198827.99465879379</v>
      </c>
      <c r="BF1490" s="9">
        <v>2216019.6825000001</v>
      </c>
      <c r="BG1490" s="9">
        <v>33412.713799999998</v>
      </c>
      <c r="BH1490" s="9">
        <v>187793.25510000001</v>
      </c>
      <c r="BI1490" s="9">
        <v>90241.953045601796</v>
      </c>
      <c r="BJ1490" s="9">
        <v>202118.28260000001</v>
      </c>
      <c r="BK1490" s="9">
        <v>84318.033051939652</v>
      </c>
      <c r="BL1490" s="9">
        <v>2844095.8486524564</v>
      </c>
      <c r="BM1490" s="9">
        <f t="shared" si="191"/>
        <v>117800.24954806035</v>
      </c>
      <c r="BN1490" s="9"/>
      <c r="BO1490" s="9"/>
      <c r="BP1490" s="9"/>
      <c r="BQ1490" s="9"/>
      <c r="BR1490" s="9"/>
      <c r="BS1490" s="9"/>
      <c r="BT1490" s="9"/>
      <c r="BU1490" s="9"/>
      <c r="BV1490" s="9">
        <f t="shared" si="186"/>
        <v>-198827.99465879379</v>
      </c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  <c r="CG1490" s="4"/>
      <c r="CH1490" s="4"/>
      <c r="CI1490" s="4"/>
      <c r="CJ1490" s="4"/>
      <c r="CK1490" s="4"/>
      <c r="CL1490" s="4"/>
      <c r="CM1490" s="4"/>
      <c r="CR1490" s="4"/>
      <c r="CS1490" s="4"/>
      <c r="CT1490" s="4"/>
      <c r="CU1490" s="4"/>
      <c r="CV1490" s="4"/>
      <c r="CW1490" s="4"/>
      <c r="CX1490" s="4"/>
      <c r="CY1490" s="4"/>
      <c r="CZ1490" s="4"/>
      <c r="DA1490" s="4"/>
      <c r="DB1490" s="4"/>
      <c r="DC1490" s="4"/>
      <c r="DD1490" s="4"/>
      <c r="DE1490" s="4"/>
      <c r="DF1490" s="4"/>
      <c r="DG1490" s="4"/>
      <c r="DH1490" s="4"/>
      <c r="DI1490" s="4"/>
      <c r="DJ1490" s="4"/>
      <c r="DK1490" s="4"/>
      <c r="DL1490" s="4"/>
      <c r="DM1490" s="4"/>
    </row>
    <row r="1491" spans="1:117">
      <c r="A1491" s="8">
        <v>1486</v>
      </c>
      <c r="B1491" s="20">
        <v>2015</v>
      </c>
      <c r="C1491" s="20">
        <v>1972</v>
      </c>
      <c r="D1491" s="21">
        <v>151.79</v>
      </c>
      <c r="E1491" s="9">
        <v>17674.768100000001</v>
      </c>
      <c r="F1491" s="9">
        <v>2057986.8611000001</v>
      </c>
      <c r="G1491" s="9">
        <v>77366.129400000005</v>
      </c>
      <c r="H1491" s="9">
        <v>379511.6998</v>
      </c>
      <c r="I1491" s="9">
        <v>76340.202600000004</v>
      </c>
      <c r="J1491" s="9">
        <v>26504.3711</v>
      </c>
      <c r="K1491" s="9">
        <v>29997.035899999999</v>
      </c>
      <c r="L1491" s="9">
        <v>2570037.4599000001</v>
      </c>
      <c r="M1491" s="9">
        <f t="shared" si="187"/>
        <v>-3492.6647999999986</v>
      </c>
      <c r="N1491" s="9"/>
      <c r="O1491" s="9"/>
      <c r="P1491" s="9"/>
      <c r="Q1491" s="9"/>
      <c r="R1491" s="9"/>
      <c r="S1491" s="9"/>
      <c r="T1491" s="9"/>
      <c r="U1491" s="9"/>
      <c r="V1491" s="9">
        <f t="shared" si="184"/>
        <v>286236.76809999999</v>
      </c>
      <c r="W1491" s="9"/>
      <c r="X1491" s="9"/>
      <c r="Y1491" s="9"/>
      <c r="Z1491" s="9"/>
      <c r="AA1491" s="8">
        <v>1486</v>
      </c>
      <c r="AB1491" s="20">
        <v>2016</v>
      </c>
      <c r="AC1491" s="20">
        <v>1952</v>
      </c>
      <c r="AD1491" s="21">
        <v>132.01</v>
      </c>
      <c r="AE1491" s="9">
        <f t="shared" si="188"/>
        <v>244088.37329807272</v>
      </c>
      <c r="AF1491" s="9">
        <v>2205990.6997000002</v>
      </c>
      <c r="AG1491" s="9">
        <v>33508.915200000003</v>
      </c>
      <c r="AH1491" s="9">
        <v>204494.70749999999</v>
      </c>
      <c r="AI1491" s="9">
        <v>79097.577399999995</v>
      </c>
      <c r="AJ1491" s="9">
        <v>534796.26689999993</v>
      </c>
      <c r="AK1491" s="9">
        <v>24900.395417527172</v>
      </c>
      <c r="AL1491" s="9">
        <v>2788899.3979843999</v>
      </c>
      <c r="AM1491" s="9">
        <f t="shared" si="189"/>
        <v>509895.87148247275</v>
      </c>
      <c r="AN1491" s="9"/>
      <c r="AO1491" s="9"/>
      <c r="AP1491" s="9"/>
      <c r="AQ1491" s="9"/>
      <c r="AR1491" s="9"/>
      <c r="AS1491" s="9"/>
      <c r="AT1491" s="9"/>
      <c r="AU1491" s="9"/>
      <c r="AV1491" s="9">
        <f t="shared" si="185"/>
        <v>244088.37329807272</v>
      </c>
      <c r="AW1491" s="9"/>
      <c r="AX1491" s="9"/>
      <c r="AY1491" s="9"/>
      <c r="AZ1491" s="9"/>
      <c r="BA1491" s="20">
        <v>1486</v>
      </c>
      <c r="BB1491" s="20">
        <v>2017</v>
      </c>
      <c r="BC1491" s="20">
        <v>1953</v>
      </c>
      <c r="BD1491" s="21">
        <v>154.11000000000001</v>
      </c>
      <c r="BE1491" s="9">
        <f t="shared" si="190"/>
        <v>-63241.674824118614</v>
      </c>
      <c r="BF1491" s="9">
        <v>2226490.8155999999</v>
      </c>
      <c r="BG1491" s="9">
        <v>33412.713799999998</v>
      </c>
      <c r="BH1491" s="9">
        <v>186878.764</v>
      </c>
      <c r="BI1491" s="9">
        <v>93677.479880277897</v>
      </c>
      <c r="BJ1491" s="9">
        <v>332647.3481</v>
      </c>
      <c r="BK1491" s="9">
        <v>75586.906851939653</v>
      </c>
      <c r="BL1491" s="9">
        <v>2860761.8893524567</v>
      </c>
      <c r="BM1491" s="9">
        <f t="shared" si="191"/>
        <v>257060.44124806035</v>
      </c>
      <c r="BN1491" s="9"/>
      <c r="BO1491" s="9"/>
      <c r="BP1491" s="9"/>
      <c r="BQ1491" s="9"/>
      <c r="BR1491" s="9"/>
      <c r="BS1491" s="9"/>
      <c r="BT1491" s="9"/>
      <c r="BU1491" s="9"/>
      <c r="BV1491" s="9">
        <f t="shared" si="186"/>
        <v>-63241.674824118614</v>
      </c>
      <c r="BW1491" s="4"/>
      <c r="BX1491" s="4"/>
      <c r="BY1491" s="4"/>
      <c r="BZ1491" s="4"/>
      <c r="CA1491" s="4"/>
      <c r="CB1491" s="4"/>
      <c r="CC1491" s="4"/>
      <c r="CD1491" s="4"/>
      <c r="CE1491" s="4"/>
      <c r="CF1491" s="4"/>
      <c r="CG1491" s="4"/>
      <c r="CH1491" s="4"/>
      <c r="CI1491" s="4"/>
      <c r="CJ1491" s="4"/>
      <c r="CK1491" s="4"/>
      <c r="CL1491" s="4"/>
      <c r="CM1491" s="4"/>
      <c r="CR1491" s="4"/>
      <c r="CS1491" s="4"/>
      <c r="CT1491" s="4"/>
      <c r="CU1491" s="4"/>
      <c r="CV1491" s="4"/>
      <c r="CW1491" s="4"/>
      <c r="CX1491" s="4"/>
      <c r="CY1491" s="4"/>
      <c r="CZ1491" s="4"/>
      <c r="DA1491" s="4"/>
      <c r="DB1491" s="4"/>
      <c r="DC1491" s="4"/>
      <c r="DD1491" s="4"/>
      <c r="DE1491" s="4"/>
      <c r="DF1491" s="4"/>
      <c r="DG1491" s="4"/>
      <c r="DH1491" s="4"/>
      <c r="DI1491" s="4"/>
      <c r="DJ1491" s="4"/>
      <c r="DK1491" s="4"/>
      <c r="DL1491" s="4"/>
      <c r="DM1491" s="4"/>
    </row>
    <row r="1492" spans="1:117">
      <c r="A1492" s="8">
        <v>1487</v>
      </c>
      <c r="B1492" s="20">
        <v>2015</v>
      </c>
      <c r="C1492" s="20">
        <v>1970</v>
      </c>
      <c r="D1492" s="21">
        <v>97.15</v>
      </c>
      <c r="E1492" s="9">
        <v>29651.135699999999</v>
      </c>
      <c r="F1492" s="9">
        <v>2048783.9754999999</v>
      </c>
      <c r="G1492" s="9">
        <v>77366.129400000005</v>
      </c>
      <c r="H1492" s="9">
        <v>379843.56689999998</v>
      </c>
      <c r="I1492" s="9">
        <v>75093.871400000004</v>
      </c>
      <c r="J1492" s="9">
        <v>39202.905700000003</v>
      </c>
      <c r="K1492" s="9">
        <v>22349.883900000001</v>
      </c>
      <c r="L1492" s="9">
        <v>2568289.4293</v>
      </c>
      <c r="M1492" s="9">
        <f t="shared" si="187"/>
        <v>16853.021800000002</v>
      </c>
      <c r="N1492" s="9"/>
      <c r="O1492" s="9"/>
      <c r="P1492" s="9"/>
      <c r="Q1492" s="9"/>
      <c r="R1492" s="9"/>
      <c r="S1492" s="9"/>
      <c r="T1492" s="9"/>
      <c r="U1492" s="9"/>
      <c r="V1492" s="9">
        <f t="shared" si="184"/>
        <v>298213.13569999998</v>
      </c>
      <c r="W1492" s="9"/>
      <c r="X1492" s="9"/>
      <c r="Y1492" s="9"/>
      <c r="Z1492" s="9"/>
      <c r="AA1492" s="8">
        <v>1487</v>
      </c>
      <c r="AB1492" s="20">
        <v>2016</v>
      </c>
      <c r="AC1492" s="20">
        <v>1948</v>
      </c>
      <c r="AD1492" s="21">
        <v>128.72</v>
      </c>
      <c r="AE1492" s="9">
        <f t="shared" si="188"/>
        <v>178951.941898074</v>
      </c>
      <c r="AF1492" s="9">
        <v>2181526.9201000002</v>
      </c>
      <c r="AG1492" s="9">
        <v>33508.915200000003</v>
      </c>
      <c r="AH1492" s="9">
        <v>206103.97139999998</v>
      </c>
      <c r="AI1492" s="9">
        <v>73051.953500000003</v>
      </c>
      <c r="AJ1492" s="9">
        <v>493491.3996</v>
      </c>
      <c r="AK1492" s="9">
        <v>10115.094617527171</v>
      </c>
      <c r="AL1492" s="9">
        <v>2798616.1232843995</v>
      </c>
      <c r="AM1492" s="9">
        <f t="shared" si="189"/>
        <v>483376.30498247285</v>
      </c>
      <c r="AN1492" s="9"/>
      <c r="AO1492" s="9"/>
      <c r="AP1492" s="9"/>
      <c r="AQ1492" s="9"/>
      <c r="AR1492" s="9"/>
      <c r="AS1492" s="9"/>
      <c r="AT1492" s="9"/>
      <c r="AU1492" s="9"/>
      <c r="AV1492" s="9">
        <f t="shared" si="185"/>
        <v>178951.941898074</v>
      </c>
      <c r="AW1492" s="9"/>
      <c r="AX1492" s="9"/>
      <c r="AY1492" s="9"/>
      <c r="AZ1492" s="9"/>
      <c r="BA1492" s="20">
        <v>1487</v>
      </c>
      <c r="BB1492" s="20">
        <v>2017</v>
      </c>
      <c r="BC1492" s="20">
        <v>1949</v>
      </c>
      <c r="BD1492" s="21">
        <v>156.88</v>
      </c>
      <c r="BE1492" s="9">
        <f t="shared" si="190"/>
        <v>-55157.829119470436</v>
      </c>
      <c r="BF1492" s="9">
        <v>2183571.574</v>
      </c>
      <c r="BG1492" s="9">
        <v>33412.713799999998</v>
      </c>
      <c r="BH1492" s="9">
        <v>187933.2991</v>
      </c>
      <c r="BI1492" s="9">
        <v>89715.840884925899</v>
      </c>
      <c r="BJ1492" s="9">
        <v>383139.02550000005</v>
      </c>
      <c r="BK1492" s="9">
        <v>65380.901551939663</v>
      </c>
      <c r="BL1492" s="9">
        <v>2867549.3808524567</v>
      </c>
      <c r="BM1492" s="9">
        <f t="shared" si="191"/>
        <v>317758.12394806038</v>
      </c>
      <c r="BN1492" s="9"/>
      <c r="BO1492" s="9"/>
      <c r="BP1492" s="9"/>
      <c r="BQ1492" s="9"/>
      <c r="BR1492" s="9"/>
      <c r="BS1492" s="9"/>
      <c r="BT1492" s="9"/>
      <c r="BU1492" s="9"/>
      <c r="BV1492" s="9">
        <f t="shared" si="186"/>
        <v>-55157.829119470436</v>
      </c>
      <c r="BW1492" s="4"/>
      <c r="BX1492" s="4"/>
      <c r="BY1492" s="4"/>
      <c r="BZ1492" s="4"/>
      <c r="CA1492" s="4"/>
      <c r="CB1492" s="4"/>
      <c r="CC1492" s="4"/>
      <c r="CD1492" s="4"/>
      <c r="CE1492" s="4"/>
      <c r="CF1492" s="4"/>
      <c r="CG1492" s="4"/>
      <c r="CH1492" s="4"/>
      <c r="CI1492" s="4"/>
      <c r="CJ1492" s="4"/>
      <c r="CK1492" s="4"/>
      <c r="CL1492" s="4"/>
      <c r="CM1492" s="4"/>
      <c r="CR1492" s="4"/>
      <c r="CS1492" s="4"/>
      <c r="CT1492" s="4"/>
      <c r="CU1492" s="4"/>
      <c r="CV1492" s="4"/>
      <c r="CW1492" s="4"/>
      <c r="CX1492" s="4"/>
      <c r="CY1492" s="4"/>
      <c r="CZ1492" s="4"/>
      <c r="DA1492" s="4"/>
      <c r="DB1492" s="4"/>
      <c r="DC1492" s="4"/>
      <c r="DD1492" s="4"/>
      <c r="DE1492" s="4"/>
      <c r="DF1492" s="4"/>
      <c r="DG1492" s="4"/>
      <c r="DH1492" s="4"/>
      <c r="DI1492" s="4"/>
      <c r="DJ1492" s="4"/>
      <c r="DK1492" s="4"/>
      <c r="DL1492" s="4"/>
      <c r="DM1492" s="4"/>
    </row>
    <row r="1493" spans="1:117">
      <c r="A1493" s="8">
        <v>1488</v>
      </c>
      <c r="B1493" s="20">
        <v>2015</v>
      </c>
      <c r="C1493" s="20">
        <v>1963</v>
      </c>
      <c r="D1493" s="21">
        <v>95.05</v>
      </c>
      <c r="E1493" s="9">
        <v>66773.183900000004</v>
      </c>
      <c r="F1493" s="9">
        <v>2033399.5279000001</v>
      </c>
      <c r="G1493" s="9">
        <v>77366.129400000005</v>
      </c>
      <c r="H1493" s="9">
        <v>381009.4166</v>
      </c>
      <c r="I1493" s="9">
        <v>70715.507599999997</v>
      </c>
      <c r="J1493" s="9">
        <v>79046.927800000005</v>
      </c>
      <c r="K1493" s="9">
        <v>2242.8941</v>
      </c>
      <c r="L1493" s="9">
        <v>2572521.4312999998</v>
      </c>
      <c r="M1493" s="9">
        <f t="shared" si="187"/>
        <v>76804.0337</v>
      </c>
      <c r="N1493" s="9"/>
      <c r="O1493" s="9"/>
      <c r="P1493" s="9"/>
      <c r="Q1493" s="9"/>
      <c r="R1493" s="9"/>
      <c r="S1493" s="9"/>
      <c r="T1493" s="9"/>
      <c r="U1493" s="9"/>
      <c r="V1493" s="9">
        <f t="shared" si="184"/>
        <v>335335.1839</v>
      </c>
      <c r="W1493" s="9"/>
      <c r="X1493" s="9"/>
      <c r="Y1493" s="9"/>
      <c r="Z1493" s="9"/>
      <c r="AA1493" s="8">
        <v>1488</v>
      </c>
      <c r="AB1493" s="20">
        <v>2016</v>
      </c>
      <c r="AC1493" s="20">
        <v>1994</v>
      </c>
      <c r="AD1493" s="21">
        <v>130.30000000000001</v>
      </c>
      <c r="AE1493" s="9">
        <f t="shared" si="188"/>
        <v>-150225.26700192643</v>
      </c>
      <c r="AF1493" s="9">
        <v>2182107.4267000002</v>
      </c>
      <c r="AG1493" s="9">
        <v>33508.915200000003</v>
      </c>
      <c r="AH1493" s="9">
        <v>191343.88869999998</v>
      </c>
      <c r="AI1493" s="9">
        <v>128502.0909</v>
      </c>
      <c r="AJ1493" s="9">
        <v>195979.03530000002</v>
      </c>
      <c r="AK1493" s="9">
        <v>119326.98761752718</v>
      </c>
      <c r="AL1493" s="9">
        <v>2762339.6361843999</v>
      </c>
      <c r="AM1493" s="9">
        <f t="shared" si="189"/>
        <v>76652.047682472839</v>
      </c>
      <c r="AN1493" s="9"/>
      <c r="AO1493" s="9"/>
      <c r="AP1493" s="9"/>
      <c r="AQ1493" s="9"/>
      <c r="AR1493" s="9"/>
      <c r="AS1493" s="9"/>
      <c r="AT1493" s="9"/>
      <c r="AU1493" s="9"/>
      <c r="AV1493" s="9">
        <f t="shared" si="185"/>
        <v>-150225.26700192643</v>
      </c>
      <c r="AW1493" s="9"/>
      <c r="AX1493" s="9"/>
      <c r="AY1493" s="9"/>
      <c r="AZ1493" s="9"/>
      <c r="BA1493" s="20">
        <v>1488</v>
      </c>
      <c r="BB1493" s="20">
        <v>2017</v>
      </c>
      <c r="BC1493" s="20">
        <v>1995</v>
      </c>
      <c r="BD1493" s="21">
        <v>184.03</v>
      </c>
      <c r="BE1493" s="9">
        <f t="shared" si="190"/>
        <v>-90753.156551137101</v>
      </c>
      <c r="BF1493" s="9">
        <v>2215350.9105000002</v>
      </c>
      <c r="BG1493" s="9">
        <v>33412.713799999998</v>
      </c>
      <c r="BH1493" s="9">
        <v>188422.26269999999</v>
      </c>
      <c r="BI1493" s="9">
        <v>87878.9206532588</v>
      </c>
      <c r="BJ1493" s="9">
        <v>296781.13370000001</v>
      </c>
      <c r="BK1493" s="9">
        <v>60270.999551939662</v>
      </c>
      <c r="BL1493" s="9">
        <v>2852328.0983524565</v>
      </c>
      <c r="BM1493" s="9">
        <f t="shared" si="191"/>
        <v>236510.13414806034</v>
      </c>
      <c r="BN1493" s="9"/>
      <c r="BO1493" s="9"/>
      <c r="BP1493" s="9"/>
      <c r="BQ1493" s="9"/>
      <c r="BR1493" s="9"/>
      <c r="BS1493" s="9"/>
      <c r="BT1493" s="9"/>
      <c r="BU1493" s="9"/>
      <c r="BV1493" s="9">
        <f t="shared" si="186"/>
        <v>-90753.156551137101</v>
      </c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4"/>
      <c r="CM1493" s="4"/>
      <c r="CR1493" s="4"/>
      <c r="CS1493" s="4"/>
      <c r="CT1493" s="4"/>
      <c r="CU1493" s="4"/>
      <c r="CV1493" s="4"/>
      <c r="CW1493" s="4"/>
      <c r="CX1493" s="4"/>
      <c r="CY1493" s="4"/>
      <c r="CZ1493" s="4"/>
      <c r="DA1493" s="4"/>
      <c r="DB1493" s="4"/>
      <c r="DC1493" s="4"/>
      <c r="DD1493" s="4"/>
      <c r="DE1493" s="4"/>
      <c r="DF1493" s="4"/>
      <c r="DG1493" s="4"/>
      <c r="DH1493" s="4"/>
      <c r="DI1493" s="4"/>
      <c r="DJ1493" s="4"/>
      <c r="DK1493" s="4"/>
      <c r="DL1493" s="4"/>
      <c r="DM1493" s="4"/>
    </row>
    <row r="1494" spans="1:117">
      <c r="A1494" s="8">
        <v>1489</v>
      </c>
      <c r="B1494" s="20">
        <v>2015</v>
      </c>
      <c r="C1494" s="20">
        <v>1953</v>
      </c>
      <c r="D1494" s="21">
        <v>106.8</v>
      </c>
      <c r="E1494" s="9">
        <v>51074.267200000002</v>
      </c>
      <c r="F1494" s="9">
        <v>2038503.4956</v>
      </c>
      <c r="G1494" s="9">
        <v>77366.129400000005</v>
      </c>
      <c r="H1494" s="9">
        <v>380551.9767</v>
      </c>
      <c r="I1494" s="9">
        <v>72433.429099999994</v>
      </c>
      <c r="J1494" s="9">
        <v>59878.979899999998</v>
      </c>
      <c r="K1494" s="9">
        <v>2144.2212</v>
      </c>
      <c r="L1494" s="9">
        <v>2575515.5222999998</v>
      </c>
      <c r="M1494" s="9">
        <f t="shared" si="187"/>
        <v>57734.758699999998</v>
      </c>
      <c r="N1494" s="9"/>
      <c r="O1494" s="9"/>
      <c r="P1494" s="9"/>
      <c r="Q1494" s="9"/>
      <c r="R1494" s="9"/>
      <c r="S1494" s="9"/>
      <c r="T1494" s="9"/>
      <c r="U1494" s="9"/>
      <c r="V1494" s="9">
        <f t="shared" si="184"/>
        <v>319636.2672</v>
      </c>
      <c r="W1494" s="9"/>
      <c r="X1494" s="9"/>
      <c r="Y1494" s="9"/>
      <c r="Z1494" s="9"/>
      <c r="AA1494" s="8">
        <v>1489</v>
      </c>
      <c r="AB1494" s="20">
        <v>2016</v>
      </c>
      <c r="AC1494" s="20">
        <v>1988</v>
      </c>
      <c r="AD1494" s="21">
        <v>120.42</v>
      </c>
      <c r="AE1494" s="9">
        <f t="shared" si="188"/>
        <v>-153540.5413019266</v>
      </c>
      <c r="AF1494" s="9">
        <v>2189390.1661999999</v>
      </c>
      <c r="AG1494" s="9">
        <v>33508.915200000003</v>
      </c>
      <c r="AH1494" s="9">
        <v>190169.78839999999</v>
      </c>
      <c r="AI1494" s="9">
        <v>132912.90770000001</v>
      </c>
      <c r="AJ1494" s="9">
        <v>157554.24170000001</v>
      </c>
      <c r="AK1494" s="9">
        <v>101702.64041752717</v>
      </c>
      <c r="AL1494" s="9">
        <v>2755373.9200843996</v>
      </c>
      <c r="AM1494" s="9">
        <f t="shared" si="189"/>
        <v>55851.601282472839</v>
      </c>
      <c r="AN1494" s="9"/>
      <c r="AO1494" s="9"/>
      <c r="AP1494" s="9"/>
      <c r="AQ1494" s="9"/>
      <c r="AR1494" s="9"/>
      <c r="AS1494" s="9"/>
      <c r="AT1494" s="9"/>
      <c r="AU1494" s="9"/>
      <c r="AV1494" s="9">
        <f t="shared" si="185"/>
        <v>-153540.5413019266</v>
      </c>
      <c r="AW1494" s="9"/>
      <c r="AX1494" s="9"/>
      <c r="AY1494" s="9"/>
      <c r="AZ1494" s="9"/>
      <c r="BA1494" s="20">
        <v>1489</v>
      </c>
      <c r="BB1494" s="20">
        <v>2017</v>
      </c>
      <c r="BC1494" s="20">
        <v>1989</v>
      </c>
      <c r="BD1494" s="21">
        <v>135.44999999999999</v>
      </c>
      <c r="BE1494" s="9">
        <f t="shared" si="190"/>
        <v>-198463.05432342272</v>
      </c>
      <c r="BF1494" s="9">
        <v>2228724.1738</v>
      </c>
      <c r="BG1494" s="9">
        <v>33412.713799999998</v>
      </c>
      <c r="BH1494" s="9">
        <v>187044.32399999999</v>
      </c>
      <c r="BI1494" s="9">
        <v>93055.510080973603</v>
      </c>
      <c r="BJ1494" s="9">
        <v>215029.3222</v>
      </c>
      <c r="BK1494" s="9">
        <v>107482.28025193966</v>
      </c>
      <c r="BL1494" s="9">
        <v>2848246.8179524564</v>
      </c>
      <c r="BM1494" s="9">
        <f t="shared" si="191"/>
        <v>107547.04194806033</v>
      </c>
      <c r="BN1494" s="9"/>
      <c r="BO1494" s="9"/>
      <c r="BP1494" s="9"/>
      <c r="BQ1494" s="9"/>
      <c r="BR1494" s="9"/>
      <c r="BS1494" s="9"/>
      <c r="BT1494" s="9"/>
      <c r="BU1494" s="9"/>
      <c r="BV1494" s="9">
        <f t="shared" si="186"/>
        <v>-198463.05432342272</v>
      </c>
      <c r="BW1494" s="4"/>
      <c r="BX1494" s="4"/>
      <c r="BY1494" s="4"/>
      <c r="BZ1494" s="4"/>
      <c r="CA1494" s="4"/>
      <c r="CB1494" s="4"/>
      <c r="CC1494" s="4"/>
      <c r="CD1494" s="4"/>
      <c r="CE1494" s="4"/>
      <c r="CF1494" s="4"/>
      <c r="CG1494" s="4"/>
      <c r="CH1494" s="4"/>
      <c r="CI1494" s="4"/>
      <c r="CJ1494" s="4"/>
      <c r="CK1494" s="4"/>
      <c r="CL1494" s="4"/>
      <c r="CM1494" s="4"/>
      <c r="CR1494" s="4"/>
      <c r="CS1494" s="4"/>
      <c r="CT1494" s="4"/>
      <c r="CU1494" s="4"/>
      <c r="CV1494" s="4"/>
      <c r="CW1494" s="4"/>
      <c r="CX1494" s="4"/>
      <c r="CY1494" s="4"/>
      <c r="CZ1494" s="4"/>
      <c r="DA1494" s="4"/>
      <c r="DB1494" s="4"/>
      <c r="DC1494" s="4"/>
      <c r="DD1494" s="4"/>
      <c r="DE1494" s="4"/>
      <c r="DF1494" s="4"/>
      <c r="DG1494" s="4"/>
      <c r="DH1494" s="4"/>
      <c r="DI1494" s="4"/>
      <c r="DJ1494" s="4"/>
      <c r="DK1494" s="4"/>
      <c r="DL1494" s="4"/>
      <c r="DM1494" s="4"/>
    </row>
    <row r="1495" spans="1:117">
      <c r="A1495" s="8">
        <v>1490</v>
      </c>
      <c r="B1495" s="20">
        <v>2015</v>
      </c>
      <c r="C1495" s="20">
        <v>1976</v>
      </c>
      <c r="D1495" s="21">
        <v>122.07</v>
      </c>
      <c r="E1495" s="9">
        <v>72488.033899999995</v>
      </c>
      <c r="F1495" s="9">
        <v>2069874.5697999999</v>
      </c>
      <c r="G1495" s="9">
        <v>77366.129400000005</v>
      </c>
      <c r="H1495" s="9">
        <v>381219.01049999997</v>
      </c>
      <c r="I1495" s="9">
        <v>69928.375</v>
      </c>
      <c r="J1495" s="9">
        <v>52288.090700000001</v>
      </c>
      <c r="K1495" s="9">
        <v>8174.6992</v>
      </c>
      <c r="L1495" s="9">
        <v>2570013.4423000002</v>
      </c>
      <c r="M1495" s="9">
        <f t="shared" si="187"/>
        <v>44113.391499999998</v>
      </c>
      <c r="N1495" s="9"/>
      <c r="O1495" s="9"/>
      <c r="P1495" s="9"/>
      <c r="Q1495" s="9"/>
      <c r="R1495" s="9"/>
      <c r="S1495" s="9"/>
      <c r="T1495" s="9"/>
      <c r="U1495" s="9"/>
      <c r="V1495" s="9">
        <f t="shared" si="184"/>
        <v>341050.03390000004</v>
      </c>
      <c r="W1495" s="9"/>
      <c r="X1495" s="9"/>
      <c r="Y1495" s="9"/>
      <c r="Z1495" s="9"/>
      <c r="AA1495" s="8">
        <v>1490</v>
      </c>
      <c r="AB1495" s="20">
        <v>2016</v>
      </c>
      <c r="AC1495" s="20">
        <v>1979</v>
      </c>
      <c r="AD1495" s="21">
        <v>121.11</v>
      </c>
      <c r="AE1495" s="9">
        <f t="shared" si="188"/>
        <v>-56849.508901926689</v>
      </c>
      <c r="AF1495" s="9">
        <v>2187841.4180999999</v>
      </c>
      <c r="AG1495" s="9">
        <v>33508.915200000003</v>
      </c>
      <c r="AH1495" s="9">
        <v>199459.13569999998</v>
      </c>
      <c r="AI1495" s="9">
        <v>98015.028600000005</v>
      </c>
      <c r="AJ1495" s="9">
        <v>252205.9339</v>
      </c>
      <c r="AK1495" s="9">
        <v>62067.572117527176</v>
      </c>
      <c r="AL1495" s="9">
        <v>2765812.3682843996</v>
      </c>
      <c r="AM1495" s="9">
        <f t="shared" si="189"/>
        <v>190138.36178247281</v>
      </c>
      <c r="AN1495" s="9"/>
      <c r="AO1495" s="9"/>
      <c r="AP1495" s="9"/>
      <c r="AQ1495" s="9"/>
      <c r="AR1495" s="9"/>
      <c r="AS1495" s="9"/>
      <c r="AT1495" s="9"/>
      <c r="AU1495" s="9"/>
      <c r="AV1495" s="9">
        <f t="shared" si="185"/>
        <v>-56849.508901926689</v>
      </c>
      <c r="AW1495" s="9"/>
      <c r="AX1495" s="9"/>
      <c r="AY1495" s="9"/>
      <c r="AZ1495" s="9"/>
      <c r="BA1495" s="20">
        <v>1490</v>
      </c>
      <c r="BB1495" s="20">
        <v>2017</v>
      </c>
      <c r="BC1495" s="20">
        <v>1980</v>
      </c>
      <c r="BD1495" s="21">
        <v>138.94</v>
      </c>
      <c r="BE1495" s="9">
        <f t="shared" si="190"/>
        <v>-162587.94680729834</v>
      </c>
      <c r="BF1495" s="9">
        <v>2199117.5071999999</v>
      </c>
      <c r="BG1495" s="9">
        <v>33412.713799999998</v>
      </c>
      <c r="BH1495" s="9">
        <v>187206.06599999999</v>
      </c>
      <c r="BI1495" s="9">
        <v>92447.883697097903</v>
      </c>
      <c r="BJ1495" s="9">
        <v>271154.07300000003</v>
      </c>
      <c r="BK1495" s="9">
        <v>88940.471251939656</v>
      </c>
      <c r="BL1495" s="9">
        <v>2856985.7192524564</v>
      </c>
      <c r="BM1495" s="9">
        <f t="shared" si="191"/>
        <v>182213.60174806038</v>
      </c>
      <c r="BN1495" s="9"/>
      <c r="BO1495" s="9"/>
      <c r="BP1495" s="9"/>
      <c r="BQ1495" s="9"/>
      <c r="BR1495" s="9"/>
      <c r="BS1495" s="9"/>
      <c r="BT1495" s="9"/>
      <c r="BU1495" s="9"/>
      <c r="BV1495" s="9">
        <f t="shared" si="186"/>
        <v>-162587.94680729834</v>
      </c>
      <c r="BW1495" s="4"/>
      <c r="BX1495" s="4"/>
      <c r="BY1495" s="4"/>
      <c r="BZ1495" s="4"/>
      <c r="CA1495" s="4"/>
      <c r="CB1495" s="4"/>
      <c r="CC1495" s="4"/>
      <c r="CD1495" s="4"/>
      <c r="CE1495" s="4"/>
      <c r="CF1495" s="4"/>
      <c r="CG1495" s="4"/>
      <c r="CH1495" s="4"/>
      <c r="CI1495" s="4"/>
      <c r="CJ1495" s="4"/>
      <c r="CK1495" s="4"/>
      <c r="CL1495" s="4"/>
      <c r="CM1495" s="4"/>
      <c r="CR1495" s="4"/>
      <c r="CS1495" s="4"/>
      <c r="CT1495" s="4"/>
      <c r="CU1495" s="4"/>
      <c r="CV1495" s="4"/>
      <c r="CW1495" s="4"/>
      <c r="CX1495" s="4"/>
      <c r="CY1495" s="4"/>
      <c r="CZ1495" s="4"/>
      <c r="DA1495" s="4"/>
      <c r="DB1495" s="4"/>
      <c r="DC1495" s="4"/>
      <c r="DD1495" s="4"/>
      <c r="DE1495" s="4"/>
      <c r="DF1495" s="4"/>
      <c r="DG1495" s="4"/>
      <c r="DH1495" s="4"/>
      <c r="DI1495" s="4"/>
      <c r="DJ1495" s="4"/>
      <c r="DK1495" s="4"/>
      <c r="DL1495" s="4"/>
      <c r="DM1495" s="4"/>
    </row>
    <row r="1496" spans="1:117">
      <c r="A1496" s="8">
        <v>1491</v>
      </c>
      <c r="B1496" s="20">
        <v>2015</v>
      </c>
      <c r="C1496" s="20">
        <v>1977</v>
      </c>
      <c r="D1496" s="21">
        <v>53.48</v>
      </c>
      <c r="E1496" s="9">
        <v>38131.856</v>
      </c>
      <c r="F1496" s="9">
        <v>2055292.7908999999</v>
      </c>
      <c r="G1496" s="9">
        <v>77366.129400000005</v>
      </c>
      <c r="H1496" s="9">
        <v>380190.04729999998</v>
      </c>
      <c r="I1496" s="9">
        <v>73792.659799999994</v>
      </c>
      <c r="J1496" s="9">
        <v>32980.926500000001</v>
      </c>
      <c r="K1496" s="9">
        <v>11395.236999999999</v>
      </c>
      <c r="L1496" s="9">
        <v>2570095.4608</v>
      </c>
      <c r="M1496" s="9">
        <f t="shared" si="187"/>
        <v>21585.6895</v>
      </c>
      <c r="N1496" s="9"/>
      <c r="O1496" s="9"/>
      <c r="P1496" s="9"/>
      <c r="Q1496" s="9"/>
      <c r="R1496" s="9"/>
      <c r="S1496" s="9"/>
      <c r="T1496" s="9"/>
      <c r="U1496" s="9"/>
      <c r="V1496" s="9">
        <f t="shared" si="184"/>
        <v>306693.85600000003</v>
      </c>
      <c r="W1496" s="9"/>
      <c r="X1496" s="9"/>
      <c r="Y1496" s="9"/>
      <c r="Z1496" s="9"/>
      <c r="AA1496" s="8">
        <v>1491</v>
      </c>
      <c r="AB1496" s="20">
        <v>2016</v>
      </c>
      <c r="AC1496" s="20">
        <v>1969</v>
      </c>
      <c r="AD1496" s="21">
        <v>123.63</v>
      </c>
      <c r="AE1496" s="9">
        <f t="shared" si="188"/>
        <v>122001.38069807272</v>
      </c>
      <c r="AF1496" s="9">
        <v>2186021.6395</v>
      </c>
      <c r="AG1496" s="9">
        <v>33508.915200000003</v>
      </c>
      <c r="AH1496" s="9">
        <v>205717.93159999998</v>
      </c>
      <c r="AI1496" s="9">
        <v>74502.213799999998</v>
      </c>
      <c r="AJ1496" s="9">
        <v>431446.17080000002</v>
      </c>
      <c r="AK1496" s="9">
        <v>11078.040117527171</v>
      </c>
      <c r="AL1496" s="9">
        <v>2798117.4500843999</v>
      </c>
      <c r="AM1496" s="9">
        <f t="shared" si="189"/>
        <v>420368.13068247284</v>
      </c>
      <c r="AN1496" s="9"/>
      <c r="AO1496" s="9"/>
      <c r="AP1496" s="9"/>
      <c r="AQ1496" s="9"/>
      <c r="AR1496" s="9"/>
      <c r="AS1496" s="9"/>
      <c r="AT1496" s="9"/>
      <c r="AU1496" s="9"/>
      <c r="AV1496" s="9">
        <f t="shared" si="185"/>
        <v>122001.38069807272</v>
      </c>
      <c r="AW1496" s="9"/>
      <c r="AX1496" s="9"/>
      <c r="AY1496" s="9"/>
      <c r="AZ1496" s="9"/>
      <c r="BA1496" s="20">
        <v>1491</v>
      </c>
      <c r="BB1496" s="20">
        <v>2017</v>
      </c>
      <c r="BC1496" s="20">
        <v>1970</v>
      </c>
      <c r="BD1496" s="21">
        <v>167.75</v>
      </c>
      <c r="BE1496" s="9">
        <f t="shared" si="190"/>
        <v>-76478.260764973704</v>
      </c>
      <c r="BF1496" s="9">
        <v>2216612.6959000002</v>
      </c>
      <c r="BG1496" s="9">
        <v>33412.713799999998</v>
      </c>
      <c r="BH1496" s="9">
        <v>189726.4785</v>
      </c>
      <c r="BI1496" s="9">
        <v>82979.290439422301</v>
      </c>
      <c r="BJ1496" s="9">
        <v>317556.40420000005</v>
      </c>
      <c r="BK1496" s="9">
        <v>65339.004451939662</v>
      </c>
      <c r="BL1496" s="9">
        <v>2851426.8391524567</v>
      </c>
      <c r="BM1496" s="9">
        <f t="shared" si="191"/>
        <v>252217.39974806039</v>
      </c>
      <c r="BN1496" s="9"/>
      <c r="BO1496" s="9"/>
      <c r="BP1496" s="9"/>
      <c r="BQ1496" s="9"/>
      <c r="BR1496" s="9"/>
      <c r="BS1496" s="9"/>
      <c r="BT1496" s="9"/>
      <c r="BU1496" s="9"/>
      <c r="BV1496" s="9">
        <f t="shared" si="186"/>
        <v>-76478.260764973704</v>
      </c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"/>
      <c r="CM1496" s="4"/>
      <c r="CR1496" s="4"/>
      <c r="CS1496" s="4"/>
      <c r="CT1496" s="4"/>
      <c r="CU1496" s="4"/>
      <c r="CV1496" s="4"/>
      <c r="CW1496" s="4"/>
      <c r="CX1496" s="4"/>
      <c r="CY1496" s="4"/>
      <c r="CZ1496" s="4"/>
      <c r="DA1496" s="4"/>
      <c r="DB1496" s="4"/>
      <c r="DC1496" s="4"/>
      <c r="DD1496" s="4"/>
      <c r="DE1496" s="4"/>
      <c r="DF1496" s="4"/>
      <c r="DG1496" s="4"/>
      <c r="DH1496" s="4"/>
      <c r="DI1496" s="4"/>
      <c r="DJ1496" s="4"/>
      <c r="DK1496" s="4"/>
      <c r="DL1496" s="4"/>
      <c r="DM1496" s="4"/>
    </row>
    <row r="1497" spans="1:117">
      <c r="A1497" s="8">
        <v>1492</v>
      </c>
      <c r="B1497" s="20">
        <v>2015</v>
      </c>
      <c r="C1497" s="20">
        <v>1960</v>
      </c>
      <c r="D1497" s="21">
        <v>101.81</v>
      </c>
      <c r="E1497" s="9">
        <v>83388.92</v>
      </c>
      <c r="F1497" s="9">
        <v>2037310.7819000001</v>
      </c>
      <c r="G1497" s="9">
        <v>77366.129400000005</v>
      </c>
      <c r="H1497" s="9">
        <v>380453.64140000002</v>
      </c>
      <c r="I1497" s="9">
        <v>72802.728600000002</v>
      </c>
      <c r="J1497" s="9">
        <v>91615.225399999996</v>
      </c>
      <c r="K1497" s="9">
        <v>2592.7049999999999</v>
      </c>
      <c r="L1497" s="9">
        <v>2573566.8816999998</v>
      </c>
      <c r="M1497" s="9">
        <f t="shared" si="187"/>
        <v>89022.520399999994</v>
      </c>
      <c r="N1497" s="9"/>
      <c r="O1497" s="9"/>
      <c r="P1497" s="9"/>
      <c r="Q1497" s="9"/>
      <c r="R1497" s="9"/>
      <c r="S1497" s="9"/>
      <c r="T1497" s="9"/>
      <c r="U1497" s="9"/>
      <c r="V1497" s="9">
        <f t="shared" si="184"/>
        <v>351950.92000000004</v>
      </c>
      <c r="W1497" s="9"/>
      <c r="X1497" s="9"/>
      <c r="Y1497" s="9"/>
      <c r="Z1497" s="9"/>
      <c r="AA1497" s="8">
        <v>1492</v>
      </c>
      <c r="AB1497" s="20">
        <v>2016</v>
      </c>
      <c r="AC1497" s="20">
        <v>2005</v>
      </c>
      <c r="AD1497" s="21">
        <v>141.47</v>
      </c>
      <c r="AE1497" s="9">
        <f t="shared" si="188"/>
        <v>2266.7282980731688</v>
      </c>
      <c r="AF1497" s="9">
        <v>2136253.9076999999</v>
      </c>
      <c r="AG1497" s="9">
        <v>33508.915200000003</v>
      </c>
      <c r="AH1497" s="9">
        <v>203786.49889999998</v>
      </c>
      <c r="AI1497" s="9">
        <v>81758.1492</v>
      </c>
      <c r="AJ1497" s="9">
        <v>330847.2524</v>
      </c>
      <c r="AK1497" s="9">
        <v>15960.51321752717</v>
      </c>
      <c r="AL1497" s="9">
        <v>2767927.4818843999</v>
      </c>
      <c r="AM1497" s="9">
        <f t="shared" si="189"/>
        <v>314886.73918247281</v>
      </c>
      <c r="AN1497" s="9"/>
      <c r="AO1497" s="9"/>
      <c r="AP1497" s="9"/>
      <c r="AQ1497" s="9"/>
      <c r="AR1497" s="9"/>
      <c r="AS1497" s="9"/>
      <c r="AT1497" s="9"/>
      <c r="AU1497" s="9"/>
      <c r="AV1497" s="9">
        <f t="shared" si="185"/>
        <v>2266.7282980731688</v>
      </c>
      <c r="AW1497" s="9"/>
      <c r="AX1497" s="9"/>
      <c r="AY1497" s="9"/>
      <c r="AZ1497" s="9"/>
      <c r="BA1497" s="20">
        <v>1492</v>
      </c>
      <c r="BB1497" s="20">
        <v>2017</v>
      </c>
      <c r="BC1497" s="20">
        <v>2006</v>
      </c>
      <c r="BD1497" s="21">
        <v>123.71</v>
      </c>
      <c r="BE1497" s="9">
        <f t="shared" si="190"/>
        <v>13179.840137015097</v>
      </c>
      <c r="BF1497" s="9">
        <v>2178354.5954</v>
      </c>
      <c r="BG1497" s="9">
        <v>33412.713799999998</v>
      </c>
      <c r="BH1497" s="9">
        <v>190459.34340000001</v>
      </c>
      <c r="BI1497" s="9">
        <v>80226.090541411104</v>
      </c>
      <c r="BJ1497" s="9">
        <v>452434.02750000003</v>
      </c>
      <c r="BK1497" s="9">
        <v>49616.832151939663</v>
      </c>
      <c r="BL1497" s="9">
        <v>2872090.0983524565</v>
      </c>
      <c r="BM1497" s="9">
        <f t="shared" si="191"/>
        <v>402817.19534806034</v>
      </c>
      <c r="BN1497" s="9"/>
      <c r="BO1497" s="9"/>
      <c r="BP1497" s="9"/>
      <c r="BQ1497" s="9"/>
      <c r="BR1497" s="9"/>
      <c r="BS1497" s="9"/>
      <c r="BT1497" s="9"/>
      <c r="BU1497" s="9"/>
      <c r="BV1497" s="9">
        <f t="shared" si="186"/>
        <v>13179.840137015097</v>
      </c>
      <c r="BW1497" s="4"/>
      <c r="BX1497" s="4"/>
      <c r="BY1497" s="4"/>
      <c r="BZ1497" s="4"/>
      <c r="CA1497" s="4"/>
      <c r="CB1497" s="4"/>
      <c r="CC1497" s="4"/>
      <c r="CD1497" s="4"/>
      <c r="CE1497" s="4"/>
      <c r="CF1497" s="4"/>
      <c r="CG1497" s="4"/>
      <c r="CH1497" s="4"/>
      <c r="CI1497" s="4"/>
      <c r="CJ1497" s="4"/>
      <c r="CK1497" s="4"/>
      <c r="CL1497" s="4"/>
      <c r="CM1497" s="4"/>
      <c r="CR1497" s="4"/>
      <c r="CS1497" s="4"/>
      <c r="CT1497" s="4"/>
      <c r="CU1497" s="4"/>
      <c r="CV1497" s="4"/>
      <c r="CW1497" s="4"/>
      <c r="CX1497" s="4"/>
      <c r="CY1497" s="4"/>
      <c r="CZ1497" s="4"/>
      <c r="DA1497" s="4"/>
      <c r="DB1497" s="4"/>
      <c r="DC1497" s="4"/>
      <c r="DD1497" s="4"/>
      <c r="DE1497" s="4"/>
      <c r="DF1497" s="4"/>
      <c r="DG1497" s="4"/>
      <c r="DH1497" s="4"/>
      <c r="DI1497" s="4"/>
      <c r="DJ1497" s="4"/>
      <c r="DK1497" s="4"/>
      <c r="DL1497" s="4"/>
      <c r="DM1497" s="4"/>
    </row>
    <row r="1498" spans="1:117">
      <c r="A1498" s="8">
        <v>1493</v>
      </c>
      <c r="B1498" s="20">
        <v>2015</v>
      </c>
      <c r="C1498" s="20">
        <v>1974</v>
      </c>
      <c r="D1498" s="21">
        <v>156.36000000000001</v>
      </c>
      <c r="E1498" s="9">
        <v>17578.666300000001</v>
      </c>
      <c r="F1498" s="9">
        <v>2076517.6366999999</v>
      </c>
      <c r="G1498" s="9">
        <v>77366.129400000005</v>
      </c>
      <c r="H1498" s="9">
        <v>378744.75030000001</v>
      </c>
      <c r="I1498" s="9">
        <v>79220.491699999999</v>
      </c>
      <c r="J1498" s="9">
        <v>6874.5950999999995</v>
      </c>
      <c r="K1498" s="9">
        <v>29374.839899999999</v>
      </c>
      <c r="L1498" s="9">
        <v>2571770.0970000001</v>
      </c>
      <c r="M1498" s="9">
        <f t="shared" si="187"/>
        <v>-22500.2448</v>
      </c>
      <c r="N1498" s="9"/>
      <c r="O1498" s="9"/>
      <c r="P1498" s="9"/>
      <c r="Q1498" s="9"/>
      <c r="R1498" s="9"/>
      <c r="S1498" s="9"/>
      <c r="T1498" s="9"/>
      <c r="U1498" s="9"/>
      <c r="V1498" s="9">
        <f t="shared" si="184"/>
        <v>286140.66630000004</v>
      </c>
      <c r="W1498" s="9"/>
      <c r="X1498" s="9"/>
      <c r="Y1498" s="9"/>
      <c r="Z1498" s="9"/>
      <c r="AA1498" s="8">
        <v>1493</v>
      </c>
      <c r="AB1498" s="20">
        <v>2016</v>
      </c>
      <c r="AC1498" s="20">
        <v>1931</v>
      </c>
      <c r="AD1498" s="21">
        <v>132.94</v>
      </c>
      <c r="AE1498" s="9">
        <f t="shared" si="188"/>
        <v>-245804.7213019263</v>
      </c>
      <c r="AF1498" s="9">
        <v>2229423.5447</v>
      </c>
      <c r="AG1498" s="9">
        <v>33508.915200000003</v>
      </c>
      <c r="AH1498" s="9">
        <v>183760.7677</v>
      </c>
      <c r="AI1498" s="9">
        <v>156990.08129999999</v>
      </c>
      <c r="AJ1498" s="9">
        <v>91621.247799999997</v>
      </c>
      <c r="AK1498" s="9">
        <v>183403.13341752716</v>
      </c>
      <c r="AL1498" s="9">
        <v>2757706.1445843996</v>
      </c>
      <c r="AM1498" s="9">
        <f t="shared" si="189"/>
        <v>-91781.885617527165</v>
      </c>
      <c r="AN1498" s="9"/>
      <c r="AO1498" s="9"/>
      <c r="AP1498" s="9"/>
      <c r="AQ1498" s="9"/>
      <c r="AR1498" s="9"/>
      <c r="AS1498" s="9"/>
      <c r="AT1498" s="9"/>
      <c r="AU1498" s="9"/>
      <c r="AV1498" s="9">
        <f t="shared" si="185"/>
        <v>-245804.7213019263</v>
      </c>
      <c r="AW1498" s="9"/>
      <c r="AX1498" s="9"/>
      <c r="AY1498" s="9"/>
      <c r="AZ1498" s="9"/>
      <c r="BA1498" s="20">
        <v>1493</v>
      </c>
      <c r="BB1498" s="20">
        <v>2017</v>
      </c>
      <c r="BC1498" s="20">
        <v>1932</v>
      </c>
      <c r="BD1498" s="21">
        <v>141.41</v>
      </c>
      <c r="BE1498" s="9">
        <f t="shared" si="190"/>
        <v>-42315.000551662873</v>
      </c>
      <c r="BF1498" s="9">
        <v>2259227.3747</v>
      </c>
      <c r="BG1498" s="9">
        <v>33412.713799999998</v>
      </c>
      <c r="BH1498" s="9">
        <v>182944.1348</v>
      </c>
      <c r="BI1498" s="9">
        <v>108458.950452733</v>
      </c>
      <c r="BJ1498" s="9">
        <v>405697.69810000004</v>
      </c>
      <c r="BK1498" s="9">
        <v>166214.44535193965</v>
      </c>
      <c r="BL1498" s="9">
        <v>2865841.4270524564</v>
      </c>
      <c r="BM1498" s="9">
        <f t="shared" si="191"/>
        <v>239483.25274806039</v>
      </c>
      <c r="BN1498" s="9"/>
      <c r="BO1498" s="9"/>
      <c r="BP1498" s="9"/>
      <c r="BQ1498" s="9"/>
      <c r="BR1498" s="9"/>
      <c r="BS1498" s="9"/>
      <c r="BT1498" s="9"/>
      <c r="BU1498" s="9"/>
      <c r="BV1498" s="9">
        <f t="shared" si="186"/>
        <v>-42315.000551662873</v>
      </c>
      <c r="BW1498" s="4"/>
      <c r="BX1498" s="4"/>
      <c r="BY1498" s="4"/>
      <c r="BZ1498" s="4"/>
      <c r="CA1498" s="4"/>
      <c r="CB1498" s="4"/>
      <c r="CC1498" s="4"/>
      <c r="CD1498" s="4"/>
      <c r="CE1498" s="4"/>
      <c r="CF1498" s="4"/>
      <c r="CG1498" s="4"/>
      <c r="CH1498" s="4"/>
      <c r="CI1498" s="4"/>
      <c r="CJ1498" s="4"/>
      <c r="CK1498" s="4"/>
      <c r="CL1498" s="4"/>
      <c r="CM1498" s="4"/>
      <c r="CR1498" s="4"/>
      <c r="CS1498" s="4"/>
      <c r="CT1498" s="4"/>
      <c r="CU1498" s="4"/>
      <c r="CV1498" s="4"/>
      <c r="CW1498" s="4"/>
      <c r="CX1498" s="4"/>
      <c r="CY1498" s="4"/>
      <c r="CZ1498" s="4"/>
      <c r="DA1498" s="4"/>
      <c r="DB1498" s="4"/>
      <c r="DC1498" s="4"/>
      <c r="DD1498" s="4"/>
      <c r="DE1498" s="4"/>
      <c r="DF1498" s="4"/>
      <c r="DG1498" s="4"/>
      <c r="DH1498" s="4"/>
      <c r="DI1498" s="4"/>
      <c r="DJ1498" s="4"/>
      <c r="DK1498" s="4"/>
      <c r="DL1498" s="4"/>
      <c r="DM1498" s="4"/>
    </row>
    <row r="1499" spans="1:117">
      <c r="A1499" s="8">
        <v>1494</v>
      </c>
      <c r="B1499" s="20">
        <v>2015</v>
      </c>
      <c r="C1499" s="20">
        <v>1998</v>
      </c>
      <c r="D1499" s="21">
        <v>105.25</v>
      </c>
      <c r="E1499" s="9">
        <v>110541.1413</v>
      </c>
      <c r="F1499" s="9">
        <v>2036954.9972999999</v>
      </c>
      <c r="G1499" s="9">
        <v>77366.129400000005</v>
      </c>
      <c r="H1499" s="9">
        <v>380672.99109999998</v>
      </c>
      <c r="I1499" s="9">
        <v>71978.957999999999</v>
      </c>
      <c r="J1499" s="9">
        <v>129523.9418</v>
      </c>
      <c r="K1499" s="9">
        <v>257.43630000000002</v>
      </c>
      <c r="L1499" s="9">
        <v>2585698.4399000001</v>
      </c>
      <c r="M1499" s="9">
        <f t="shared" si="187"/>
        <v>129266.5055</v>
      </c>
      <c r="N1499" s="9"/>
      <c r="O1499" s="9"/>
      <c r="P1499" s="9"/>
      <c r="Q1499" s="9"/>
      <c r="R1499" s="9"/>
      <c r="S1499" s="9"/>
      <c r="T1499" s="9"/>
      <c r="U1499" s="9"/>
      <c r="V1499" s="9">
        <f t="shared" si="184"/>
        <v>379103.14130000002</v>
      </c>
      <c r="W1499" s="9"/>
      <c r="X1499" s="9"/>
      <c r="Y1499" s="9"/>
      <c r="Z1499" s="9"/>
      <c r="AA1499" s="8">
        <v>1494</v>
      </c>
      <c r="AB1499" s="20">
        <v>2016</v>
      </c>
      <c r="AC1499" s="20">
        <v>1978</v>
      </c>
      <c r="AD1499" s="21">
        <v>107.46</v>
      </c>
      <c r="AE1499" s="9">
        <f t="shared" si="188"/>
        <v>173819.18039807305</v>
      </c>
      <c r="AF1499" s="9">
        <v>2208360.4207000001</v>
      </c>
      <c r="AG1499" s="9">
        <v>33508.915200000003</v>
      </c>
      <c r="AH1499" s="9">
        <v>204188.37</v>
      </c>
      <c r="AI1499" s="9">
        <v>80248.414600000004</v>
      </c>
      <c r="AJ1499" s="9">
        <v>444986.88740000001</v>
      </c>
      <c r="AK1499" s="9">
        <v>24622.860017527171</v>
      </c>
      <c r="AL1499" s="9">
        <v>2772850.9674843997</v>
      </c>
      <c r="AM1499" s="9">
        <f t="shared" si="189"/>
        <v>420364.02738247282</v>
      </c>
      <c r="AN1499" s="9"/>
      <c r="AO1499" s="9"/>
      <c r="AP1499" s="9"/>
      <c r="AQ1499" s="9"/>
      <c r="AR1499" s="9"/>
      <c r="AS1499" s="9"/>
      <c r="AT1499" s="9"/>
      <c r="AU1499" s="9"/>
      <c r="AV1499" s="9">
        <f t="shared" si="185"/>
        <v>173819.18039807305</v>
      </c>
      <c r="AW1499" s="9"/>
      <c r="AX1499" s="9"/>
      <c r="AY1499" s="9"/>
      <c r="AZ1499" s="9"/>
      <c r="BA1499" s="20">
        <v>1494</v>
      </c>
      <c r="BB1499" s="20">
        <v>2017</v>
      </c>
      <c r="BC1499" s="20">
        <v>1979</v>
      </c>
      <c r="BD1499" s="21">
        <v>121.11</v>
      </c>
      <c r="BE1499" s="9">
        <f t="shared" si="190"/>
        <v>-150561.58493189514</v>
      </c>
      <c r="BF1499" s="9">
        <v>2283058.5455</v>
      </c>
      <c r="BG1499" s="9">
        <v>33412.713799999998</v>
      </c>
      <c r="BH1499" s="9">
        <v>186425.3216</v>
      </c>
      <c r="BI1499" s="9">
        <v>95380.955572501494</v>
      </c>
      <c r="BJ1499" s="9">
        <v>222607.30989999999</v>
      </c>
      <c r="BK1499" s="9">
        <v>122009.45335193966</v>
      </c>
      <c r="BL1499" s="9">
        <v>2849436.9779524566</v>
      </c>
      <c r="BM1499" s="9">
        <f t="shared" si="191"/>
        <v>100597.85654806033</v>
      </c>
      <c r="BN1499" s="9"/>
      <c r="BO1499" s="9"/>
      <c r="BP1499" s="9"/>
      <c r="BQ1499" s="9"/>
      <c r="BR1499" s="9"/>
      <c r="BS1499" s="9"/>
      <c r="BT1499" s="9"/>
      <c r="BU1499" s="9"/>
      <c r="BV1499" s="9">
        <f t="shared" si="186"/>
        <v>-150561.58493189514</v>
      </c>
      <c r="BW1499" s="4"/>
      <c r="BX1499" s="4"/>
      <c r="BY1499" s="4"/>
      <c r="BZ1499" s="4"/>
      <c r="CA1499" s="4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R1499" s="4"/>
      <c r="CS1499" s="4"/>
      <c r="CT1499" s="4"/>
      <c r="CU1499" s="4"/>
      <c r="CV1499" s="4"/>
      <c r="CW1499" s="4"/>
      <c r="CX1499" s="4"/>
      <c r="CY1499" s="4"/>
      <c r="CZ1499" s="4"/>
      <c r="DA1499" s="4"/>
      <c r="DB1499" s="4"/>
      <c r="DC1499" s="4"/>
      <c r="DD1499" s="4"/>
      <c r="DE1499" s="4"/>
      <c r="DF1499" s="4"/>
      <c r="DG1499" s="4"/>
      <c r="DH1499" s="4"/>
      <c r="DI1499" s="4"/>
      <c r="DJ1499" s="4"/>
      <c r="DK1499" s="4"/>
      <c r="DL1499" s="4"/>
      <c r="DM1499" s="4"/>
    </row>
    <row r="1500" spans="1:117">
      <c r="A1500" s="8">
        <v>1495</v>
      </c>
      <c r="B1500" s="20">
        <v>2015</v>
      </c>
      <c r="C1500" s="20">
        <v>1950</v>
      </c>
      <c r="D1500" s="21">
        <v>125.6</v>
      </c>
      <c r="E1500" s="9">
        <v>17300.540700000001</v>
      </c>
      <c r="F1500" s="9">
        <v>2045872.4816999999</v>
      </c>
      <c r="G1500" s="9">
        <v>77366.129400000005</v>
      </c>
      <c r="H1500" s="9">
        <v>377857.82040000003</v>
      </c>
      <c r="I1500" s="9">
        <v>82551.368199999997</v>
      </c>
      <c r="J1500" s="9">
        <v>23352.930799999998</v>
      </c>
      <c r="K1500" s="9">
        <v>19441.0664</v>
      </c>
      <c r="L1500" s="9">
        <v>2570259.1233999999</v>
      </c>
      <c r="M1500" s="9">
        <f t="shared" si="187"/>
        <v>3911.8643999999986</v>
      </c>
      <c r="N1500" s="9"/>
      <c r="O1500" s="9"/>
      <c r="P1500" s="9"/>
      <c r="Q1500" s="9"/>
      <c r="R1500" s="9"/>
      <c r="S1500" s="9"/>
      <c r="T1500" s="9"/>
      <c r="U1500" s="9"/>
      <c r="V1500" s="9">
        <f t="shared" si="184"/>
        <v>285862.54070000001</v>
      </c>
      <c r="W1500" s="9"/>
      <c r="X1500" s="9"/>
      <c r="Y1500" s="9"/>
      <c r="Z1500" s="9"/>
      <c r="AA1500" s="8">
        <v>1495</v>
      </c>
      <c r="AB1500" s="20">
        <v>2016</v>
      </c>
      <c r="AC1500" s="20">
        <v>1939</v>
      </c>
      <c r="AD1500" s="21">
        <v>108.27</v>
      </c>
      <c r="AE1500" s="9">
        <f t="shared" si="188"/>
        <v>-118652.55810192646</v>
      </c>
      <c r="AF1500" s="9">
        <v>2174142.4474999998</v>
      </c>
      <c r="AG1500" s="9">
        <v>33508.915200000003</v>
      </c>
      <c r="AH1500" s="9">
        <v>198614.32389999999</v>
      </c>
      <c r="AI1500" s="9">
        <v>101188.78660000001</v>
      </c>
      <c r="AJ1500" s="9">
        <v>183904.03540000002</v>
      </c>
      <c r="AK1500" s="9">
        <v>47855.901517527163</v>
      </c>
      <c r="AL1500" s="9">
        <v>2762155.1651843996</v>
      </c>
      <c r="AM1500" s="9">
        <f t="shared" si="189"/>
        <v>136048.13388247287</v>
      </c>
      <c r="AN1500" s="9"/>
      <c r="AO1500" s="9"/>
      <c r="AP1500" s="9"/>
      <c r="AQ1500" s="9"/>
      <c r="AR1500" s="9"/>
      <c r="AS1500" s="9"/>
      <c r="AT1500" s="9"/>
      <c r="AU1500" s="9"/>
      <c r="AV1500" s="9">
        <f t="shared" si="185"/>
        <v>-118652.55810192646</v>
      </c>
      <c r="AW1500" s="9"/>
      <c r="AX1500" s="9"/>
      <c r="AY1500" s="9"/>
      <c r="AZ1500" s="9"/>
      <c r="BA1500" s="20">
        <v>1495</v>
      </c>
      <c r="BB1500" s="20">
        <v>2017</v>
      </c>
      <c r="BC1500" s="20">
        <v>1940</v>
      </c>
      <c r="BD1500" s="21">
        <v>98.3</v>
      </c>
      <c r="BE1500" s="9">
        <f t="shared" si="190"/>
        <v>-147705.51452803891</v>
      </c>
      <c r="BF1500" s="9">
        <v>2182089.5973999999</v>
      </c>
      <c r="BG1500" s="9">
        <v>33412.713799999998</v>
      </c>
      <c r="BH1500" s="9">
        <v>186712.47940000001</v>
      </c>
      <c r="BI1500" s="9">
        <v>94302.171576356996</v>
      </c>
      <c r="BJ1500" s="9">
        <v>272089.30470000004</v>
      </c>
      <c r="BK1500" s="9">
        <v>67253.962951939669</v>
      </c>
      <c r="BL1500" s="9">
        <v>2849057.8184524565</v>
      </c>
      <c r="BM1500" s="9">
        <f t="shared" si="191"/>
        <v>204835.34174806037</v>
      </c>
      <c r="BN1500" s="9"/>
      <c r="BO1500" s="9"/>
      <c r="BP1500" s="9"/>
      <c r="BQ1500" s="9"/>
      <c r="BR1500" s="9"/>
      <c r="BS1500" s="9"/>
      <c r="BT1500" s="9"/>
      <c r="BU1500" s="9"/>
      <c r="BV1500" s="9">
        <f t="shared" si="186"/>
        <v>-147705.51452803891</v>
      </c>
      <c r="BW1500" s="4"/>
      <c r="BX1500" s="4"/>
      <c r="BY1500" s="4"/>
      <c r="BZ1500" s="4"/>
      <c r="CA1500" s="4"/>
      <c r="CB1500" s="4"/>
      <c r="CC1500" s="4"/>
      <c r="CD1500" s="4"/>
      <c r="CE1500" s="4"/>
      <c r="CF1500" s="4"/>
      <c r="CG1500" s="4"/>
      <c r="CH1500" s="4"/>
      <c r="CI1500" s="4"/>
      <c r="CJ1500" s="4"/>
      <c r="CK1500" s="4"/>
      <c r="CL1500" s="4"/>
      <c r="CM1500" s="4"/>
      <c r="CR1500" s="4"/>
      <c r="CS1500" s="4"/>
      <c r="CT1500" s="4"/>
      <c r="CU1500" s="4"/>
      <c r="CV1500" s="4"/>
      <c r="CW1500" s="4"/>
      <c r="CX1500" s="4"/>
      <c r="CY1500" s="4"/>
      <c r="CZ1500" s="4"/>
      <c r="DA1500" s="4"/>
      <c r="DB1500" s="4"/>
      <c r="DC1500" s="4"/>
      <c r="DD1500" s="4"/>
      <c r="DE1500" s="4"/>
      <c r="DF1500" s="4"/>
      <c r="DG1500" s="4"/>
      <c r="DH1500" s="4"/>
      <c r="DI1500" s="4"/>
      <c r="DJ1500" s="4"/>
      <c r="DK1500" s="4"/>
      <c r="DL1500" s="4"/>
      <c r="DM1500" s="4"/>
    </row>
    <row r="1501" spans="1:117">
      <c r="A1501" s="8">
        <v>1496</v>
      </c>
      <c r="B1501" s="20">
        <v>2015</v>
      </c>
      <c r="C1501" s="20">
        <v>1996</v>
      </c>
      <c r="D1501" s="21">
        <v>138.54</v>
      </c>
      <c r="E1501" s="9">
        <v>91974.940700000006</v>
      </c>
      <c r="F1501" s="9">
        <v>2050428.8770999999</v>
      </c>
      <c r="G1501" s="9">
        <v>77366.129400000005</v>
      </c>
      <c r="H1501" s="9">
        <v>380323.53820000001</v>
      </c>
      <c r="I1501" s="9">
        <v>73291.332800000004</v>
      </c>
      <c r="J1501" s="9">
        <v>93164.024900000004</v>
      </c>
      <c r="K1501" s="9">
        <v>0</v>
      </c>
      <c r="L1501" s="9">
        <v>2582598.9616999999</v>
      </c>
      <c r="M1501" s="9">
        <f t="shared" si="187"/>
        <v>93164.024900000004</v>
      </c>
      <c r="N1501" s="9"/>
      <c r="O1501" s="9"/>
      <c r="P1501" s="9"/>
      <c r="Q1501" s="9"/>
      <c r="R1501" s="9"/>
      <c r="S1501" s="9"/>
      <c r="T1501" s="9"/>
      <c r="U1501" s="9"/>
      <c r="V1501" s="9">
        <f t="shared" si="184"/>
        <v>360536.94070000004</v>
      </c>
      <c r="W1501" s="9"/>
      <c r="X1501" s="9"/>
      <c r="Y1501" s="9"/>
      <c r="Z1501" s="9"/>
      <c r="AA1501" s="8">
        <v>1496</v>
      </c>
      <c r="AB1501" s="20">
        <v>2016</v>
      </c>
      <c r="AC1501" s="20">
        <v>1943</v>
      </c>
      <c r="AD1501" s="21">
        <v>84.68</v>
      </c>
      <c r="AE1501" s="9">
        <f t="shared" si="188"/>
        <v>63456.159498073161</v>
      </c>
      <c r="AF1501" s="9">
        <v>2203677.2555999998</v>
      </c>
      <c r="AG1501" s="9">
        <v>33508.915200000003</v>
      </c>
      <c r="AH1501" s="9">
        <v>200863.4644</v>
      </c>
      <c r="AI1501" s="9">
        <v>92739.298200000005</v>
      </c>
      <c r="AJ1501" s="9">
        <v>362262.86720000004</v>
      </c>
      <c r="AK1501" s="9">
        <v>35936.181117527172</v>
      </c>
      <c r="AL1501" s="9">
        <v>2793659.4599843998</v>
      </c>
      <c r="AM1501" s="9">
        <f t="shared" si="189"/>
        <v>326326.68608247285</v>
      </c>
      <c r="AN1501" s="9"/>
      <c r="AO1501" s="9"/>
      <c r="AP1501" s="9"/>
      <c r="AQ1501" s="9"/>
      <c r="AR1501" s="9"/>
      <c r="AS1501" s="9"/>
      <c r="AT1501" s="9"/>
      <c r="AU1501" s="9"/>
      <c r="AV1501" s="9">
        <f t="shared" si="185"/>
        <v>63456.159498073161</v>
      </c>
      <c r="AW1501" s="9"/>
      <c r="AX1501" s="9"/>
      <c r="AY1501" s="9"/>
      <c r="AZ1501" s="9"/>
      <c r="BA1501" s="20">
        <v>1496</v>
      </c>
      <c r="BB1501" s="20">
        <v>2017</v>
      </c>
      <c r="BC1501" s="20">
        <v>1944</v>
      </c>
      <c r="BD1501" s="21">
        <v>106.97</v>
      </c>
      <c r="BE1501" s="9">
        <f t="shared" si="190"/>
        <v>-343055.6635013679</v>
      </c>
      <c r="BF1501" s="9">
        <v>2240806.3986999998</v>
      </c>
      <c r="BG1501" s="9">
        <v>33412.713799999998</v>
      </c>
      <c r="BH1501" s="9">
        <v>172754.02060000002</v>
      </c>
      <c r="BI1501" s="9">
        <v>146740.79730302899</v>
      </c>
      <c r="BJ1501" s="9">
        <v>70896.380499999999</v>
      </c>
      <c r="BK1501" s="9">
        <v>166077.98165193968</v>
      </c>
      <c r="BL1501" s="9">
        <v>2841587.9927524566</v>
      </c>
      <c r="BM1501" s="9">
        <f t="shared" si="191"/>
        <v>-95181.601151939685</v>
      </c>
      <c r="BN1501" s="9"/>
      <c r="BO1501" s="9"/>
      <c r="BP1501" s="9"/>
      <c r="BQ1501" s="9"/>
      <c r="BR1501" s="9"/>
      <c r="BS1501" s="9"/>
      <c r="BT1501" s="9"/>
      <c r="BU1501" s="9"/>
      <c r="BV1501" s="9">
        <f t="shared" si="186"/>
        <v>-343055.6635013679</v>
      </c>
      <c r="BW1501" s="4"/>
      <c r="BX1501" s="4"/>
      <c r="BY1501" s="4"/>
      <c r="BZ1501" s="4"/>
      <c r="CA1501" s="4"/>
      <c r="CB1501" s="4"/>
      <c r="CC1501" s="4"/>
      <c r="CD1501" s="4"/>
      <c r="CE1501" s="4"/>
      <c r="CF1501" s="4"/>
      <c r="CG1501" s="4"/>
      <c r="CH1501" s="4"/>
      <c r="CI1501" s="4"/>
      <c r="CJ1501" s="4"/>
      <c r="CK1501" s="4"/>
      <c r="CL1501" s="4"/>
      <c r="CM1501" s="4"/>
      <c r="CR1501" s="4"/>
      <c r="CS1501" s="4"/>
      <c r="CT1501" s="4"/>
      <c r="CU1501" s="4"/>
      <c r="CV1501" s="4"/>
      <c r="CW1501" s="4"/>
      <c r="CX1501" s="4"/>
      <c r="CY1501" s="4"/>
      <c r="CZ1501" s="4"/>
      <c r="DA1501" s="4"/>
      <c r="DB1501" s="4"/>
      <c r="DC1501" s="4"/>
      <c r="DD1501" s="4"/>
      <c r="DE1501" s="4"/>
      <c r="DF1501" s="4"/>
      <c r="DG1501" s="4"/>
      <c r="DH1501" s="4"/>
      <c r="DI1501" s="4"/>
      <c r="DJ1501" s="4"/>
      <c r="DK1501" s="4"/>
      <c r="DL1501" s="4"/>
      <c r="DM1501" s="4"/>
    </row>
    <row r="1502" spans="1:117">
      <c r="A1502" s="8">
        <v>1497</v>
      </c>
      <c r="B1502" s="20">
        <v>2015</v>
      </c>
      <c r="C1502" s="20">
        <v>1974</v>
      </c>
      <c r="D1502" s="21">
        <v>156.36000000000001</v>
      </c>
      <c r="E1502" s="9">
        <v>20335.8681</v>
      </c>
      <c r="F1502" s="9">
        <v>2031926.1387</v>
      </c>
      <c r="G1502" s="9">
        <v>77366.129400000005</v>
      </c>
      <c r="H1502" s="9">
        <v>379260.02389999997</v>
      </c>
      <c r="I1502" s="9">
        <v>77285.374899999995</v>
      </c>
      <c r="J1502" s="9">
        <v>33618.771999999997</v>
      </c>
      <c r="K1502" s="9">
        <v>8817.9102999999996</v>
      </c>
      <c r="L1502" s="9">
        <v>2570302.6605000002</v>
      </c>
      <c r="M1502" s="9">
        <f t="shared" si="187"/>
        <v>24800.861699999998</v>
      </c>
      <c r="N1502" s="9"/>
      <c r="O1502" s="9"/>
      <c r="P1502" s="9"/>
      <c r="Q1502" s="9"/>
      <c r="R1502" s="9"/>
      <c r="S1502" s="9"/>
      <c r="T1502" s="9"/>
      <c r="U1502" s="9"/>
      <c r="V1502" s="9">
        <f t="shared" si="184"/>
        <v>288897.86810000002</v>
      </c>
      <c r="W1502" s="9"/>
      <c r="X1502" s="9"/>
      <c r="Y1502" s="9"/>
      <c r="Z1502" s="9"/>
      <c r="AA1502" s="8">
        <v>1497</v>
      </c>
      <c r="AB1502" s="20">
        <v>2016</v>
      </c>
      <c r="AC1502" s="20">
        <v>1944</v>
      </c>
      <c r="AD1502" s="21">
        <v>106.97</v>
      </c>
      <c r="AE1502" s="9">
        <f t="shared" si="188"/>
        <v>-202314.93650192674</v>
      </c>
      <c r="AF1502" s="9">
        <v>2168338.9726</v>
      </c>
      <c r="AG1502" s="9">
        <v>33508.915200000003</v>
      </c>
      <c r="AH1502" s="9">
        <v>188040.92729999998</v>
      </c>
      <c r="AI1502" s="9">
        <v>140910.5349</v>
      </c>
      <c r="AJ1502" s="9">
        <v>92943.650099999999</v>
      </c>
      <c r="AK1502" s="9">
        <v>71268.082917527165</v>
      </c>
      <c r="AL1502" s="9">
        <v>2754789.8536843997</v>
      </c>
      <c r="AM1502" s="9">
        <f t="shared" si="189"/>
        <v>21675.567182472834</v>
      </c>
      <c r="AN1502" s="9"/>
      <c r="AO1502" s="9"/>
      <c r="AP1502" s="9"/>
      <c r="AQ1502" s="9"/>
      <c r="AR1502" s="9"/>
      <c r="AS1502" s="9"/>
      <c r="AT1502" s="9"/>
      <c r="AU1502" s="9"/>
      <c r="AV1502" s="9">
        <f t="shared" si="185"/>
        <v>-202314.93650192674</v>
      </c>
      <c r="AW1502" s="9"/>
      <c r="AX1502" s="9"/>
      <c r="AY1502" s="9"/>
      <c r="AZ1502" s="9"/>
      <c r="BA1502" s="20">
        <v>1497</v>
      </c>
      <c r="BB1502" s="20">
        <v>2017</v>
      </c>
      <c r="BC1502" s="20">
        <v>1945</v>
      </c>
      <c r="BD1502" s="21">
        <v>140.66</v>
      </c>
      <c r="BE1502" s="9">
        <f t="shared" si="190"/>
        <v>-276630.72502258606</v>
      </c>
      <c r="BF1502" s="9">
        <v>2196515.0301000001</v>
      </c>
      <c r="BG1502" s="9">
        <v>33412.713799999998</v>
      </c>
      <c r="BH1502" s="9">
        <v>180145.29670000001</v>
      </c>
      <c r="BI1502" s="9">
        <v>118973.52258181</v>
      </c>
      <c r="BJ1502" s="9">
        <v>170295.579</v>
      </c>
      <c r="BK1502" s="9">
        <v>129258.37295193966</v>
      </c>
      <c r="BL1502" s="9">
        <v>2846714.4942524564</v>
      </c>
      <c r="BM1502" s="9">
        <f t="shared" si="191"/>
        <v>41037.20604806034</v>
      </c>
      <c r="BN1502" s="9"/>
      <c r="BO1502" s="9"/>
      <c r="BP1502" s="9"/>
      <c r="BQ1502" s="9"/>
      <c r="BR1502" s="9"/>
      <c r="BS1502" s="9"/>
      <c r="BT1502" s="9"/>
      <c r="BU1502" s="9"/>
      <c r="BV1502" s="9">
        <f t="shared" si="186"/>
        <v>-276630.72502258606</v>
      </c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R1502" s="4"/>
      <c r="CS1502" s="4"/>
      <c r="CT1502" s="4"/>
      <c r="CU1502" s="4"/>
      <c r="CV1502" s="4"/>
      <c r="CW1502" s="4"/>
      <c r="CX1502" s="4"/>
      <c r="CY1502" s="4"/>
      <c r="CZ1502" s="4"/>
      <c r="DA1502" s="4"/>
      <c r="DB1502" s="4"/>
      <c r="DC1502" s="4"/>
      <c r="DD1502" s="4"/>
      <c r="DE1502" s="4"/>
      <c r="DF1502" s="4"/>
      <c r="DG1502" s="4"/>
      <c r="DH1502" s="4"/>
      <c r="DI1502" s="4"/>
      <c r="DJ1502" s="4"/>
      <c r="DK1502" s="4"/>
      <c r="DL1502" s="4"/>
      <c r="DM1502" s="4"/>
    </row>
    <row r="1503" spans="1:117">
      <c r="A1503" s="8">
        <v>1498</v>
      </c>
      <c r="B1503" s="20">
        <v>2015</v>
      </c>
      <c r="C1503" s="20">
        <v>1983</v>
      </c>
      <c r="D1503" s="21">
        <v>122.32</v>
      </c>
      <c r="E1503" s="9">
        <v>76508.659499999994</v>
      </c>
      <c r="F1503" s="9">
        <v>2073701.0484</v>
      </c>
      <c r="G1503" s="9">
        <v>77366.129400000005</v>
      </c>
      <c r="H1503" s="9">
        <v>380572.22360000003</v>
      </c>
      <c r="I1503" s="9">
        <v>72357.391600000003</v>
      </c>
      <c r="J1503" s="9">
        <v>47841.325599999996</v>
      </c>
      <c r="K1503" s="9">
        <v>4907.9085999999998</v>
      </c>
      <c r="L1503" s="9">
        <v>2570421.5504999999</v>
      </c>
      <c r="M1503" s="9">
        <f t="shared" si="187"/>
        <v>42933.416999999994</v>
      </c>
      <c r="N1503" s="9"/>
      <c r="O1503" s="9"/>
      <c r="P1503" s="9"/>
      <c r="Q1503" s="9"/>
      <c r="R1503" s="9"/>
      <c r="S1503" s="9"/>
      <c r="T1503" s="9"/>
      <c r="U1503" s="9"/>
      <c r="V1503" s="9">
        <f t="shared" si="184"/>
        <v>345070.65950000001</v>
      </c>
      <c r="W1503" s="9"/>
      <c r="X1503" s="9"/>
      <c r="Y1503" s="9"/>
      <c r="Z1503" s="9"/>
      <c r="AA1503" s="8">
        <v>1498</v>
      </c>
      <c r="AB1503" s="20">
        <v>2016</v>
      </c>
      <c r="AC1503" s="20">
        <v>2001</v>
      </c>
      <c r="AD1503" s="21">
        <v>130.38999999999999</v>
      </c>
      <c r="AE1503" s="9">
        <f t="shared" si="188"/>
        <v>-229398.72790192626</v>
      </c>
      <c r="AF1503" s="9">
        <v>2223128.1937000002</v>
      </c>
      <c r="AG1503" s="9">
        <v>33508.915200000003</v>
      </c>
      <c r="AH1503" s="9">
        <v>190204.14629999999</v>
      </c>
      <c r="AI1503" s="9">
        <v>132783.83319999999</v>
      </c>
      <c r="AJ1503" s="9">
        <v>58946.3462</v>
      </c>
      <c r="AK1503" s="9">
        <v>112754.57501752717</v>
      </c>
      <c r="AL1503" s="9">
        <v>2755215.5874843998</v>
      </c>
      <c r="AM1503" s="9">
        <f t="shared" si="189"/>
        <v>-53808.228817527168</v>
      </c>
      <c r="AN1503" s="9"/>
      <c r="AO1503" s="9"/>
      <c r="AP1503" s="9"/>
      <c r="AQ1503" s="9"/>
      <c r="AR1503" s="9"/>
      <c r="AS1503" s="9"/>
      <c r="AT1503" s="9"/>
      <c r="AU1503" s="9"/>
      <c r="AV1503" s="9">
        <f t="shared" si="185"/>
        <v>-229398.72790192626</v>
      </c>
      <c r="AW1503" s="9"/>
      <c r="AX1503" s="9"/>
      <c r="AY1503" s="9"/>
      <c r="AZ1503" s="9"/>
      <c r="BA1503" s="20">
        <v>1498</v>
      </c>
      <c r="BB1503" s="20">
        <v>2017</v>
      </c>
      <c r="BC1503" s="20">
        <v>2002</v>
      </c>
      <c r="BD1503" s="21">
        <v>111.02</v>
      </c>
      <c r="BE1503" s="9">
        <f t="shared" si="190"/>
        <v>-138680.95379706938</v>
      </c>
      <c r="BF1503" s="9">
        <v>2223996.9690999999</v>
      </c>
      <c r="BG1503" s="9">
        <v>33412.713799999998</v>
      </c>
      <c r="BH1503" s="9">
        <v>185674.9296</v>
      </c>
      <c r="BI1503" s="9">
        <v>98200.000607327005</v>
      </c>
      <c r="BJ1503" s="9">
        <v>283617.6519</v>
      </c>
      <c r="BK1503" s="9">
        <v>105175.51815193966</v>
      </c>
      <c r="BL1503" s="9">
        <v>2858407.7006524564</v>
      </c>
      <c r="BM1503" s="9">
        <f t="shared" si="191"/>
        <v>178442.13374806033</v>
      </c>
      <c r="BN1503" s="9"/>
      <c r="BO1503" s="9"/>
      <c r="BP1503" s="9"/>
      <c r="BQ1503" s="9"/>
      <c r="BR1503" s="9"/>
      <c r="BS1503" s="9"/>
      <c r="BT1503" s="9"/>
      <c r="BU1503" s="9"/>
      <c r="BV1503" s="9">
        <f t="shared" si="186"/>
        <v>-138680.95379706938</v>
      </c>
      <c r="BW1503" s="4"/>
      <c r="BX1503" s="4"/>
      <c r="BY1503" s="4"/>
      <c r="BZ1503" s="4"/>
      <c r="CA1503" s="4"/>
      <c r="CB1503" s="4"/>
      <c r="CC1503" s="4"/>
      <c r="CD1503" s="4"/>
      <c r="CE1503" s="4"/>
      <c r="CF1503" s="4"/>
      <c r="CG1503" s="4"/>
      <c r="CH1503" s="4"/>
      <c r="CI1503" s="4"/>
      <c r="CJ1503" s="4"/>
      <c r="CK1503" s="4"/>
      <c r="CL1503" s="4"/>
      <c r="CM1503" s="4"/>
      <c r="CR1503" s="4"/>
      <c r="CS1503" s="4"/>
      <c r="CT1503" s="4"/>
      <c r="CU1503" s="4"/>
      <c r="CV1503" s="4"/>
      <c r="CW1503" s="4"/>
      <c r="CX1503" s="4"/>
      <c r="CY1503" s="4"/>
      <c r="CZ1503" s="4"/>
      <c r="DA1503" s="4"/>
      <c r="DB1503" s="4"/>
      <c r="DC1503" s="4"/>
      <c r="DD1503" s="4"/>
      <c r="DE1503" s="4"/>
      <c r="DF1503" s="4"/>
      <c r="DG1503" s="4"/>
      <c r="DH1503" s="4"/>
      <c r="DI1503" s="4"/>
      <c r="DJ1503" s="4"/>
      <c r="DK1503" s="4"/>
      <c r="DL1503" s="4"/>
      <c r="DM1503" s="4"/>
    </row>
    <row r="1504" spans="1:117">
      <c r="A1504" s="8">
        <v>1499</v>
      </c>
      <c r="B1504" s="20">
        <v>2015</v>
      </c>
      <c r="C1504" s="20">
        <v>2003</v>
      </c>
      <c r="D1504" s="21">
        <v>89.63</v>
      </c>
      <c r="E1504" s="9">
        <v>43853.314400000003</v>
      </c>
      <c r="F1504" s="9">
        <v>2043487.5785999999</v>
      </c>
      <c r="G1504" s="9">
        <v>77366.129400000005</v>
      </c>
      <c r="H1504" s="9">
        <v>380098.67099999997</v>
      </c>
      <c r="I1504" s="9">
        <v>74135.824699999997</v>
      </c>
      <c r="J1504" s="9">
        <v>45964.427000000003</v>
      </c>
      <c r="K1504" s="9">
        <v>3142.9254999999998</v>
      </c>
      <c r="L1504" s="9">
        <v>2574056.3908000002</v>
      </c>
      <c r="M1504" s="9">
        <f t="shared" si="187"/>
        <v>42821.501500000006</v>
      </c>
      <c r="N1504" s="9"/>
      <c r="O1504" s="9"/>
      <c r="P1504" s="9"/>
      <c r="Q1504" s="9"/>
      <c r="R1504" s="9"/>
      <c r="S1504" s="9"/>
      <c r="T1504" s="9"/>
      <c r="U1504" s="9"/>
      <c r="V1504" s="9">
        <f t="shared" si="184"/>
        <v>312415.31440000003</v>
      </c>
      <c r="W1504" s="9"/>
      <c r="X1504" s="9"/>
      <c r="Y1504" s="9"/>
      <c r="Z1504" s="9"/>
      <c r="AA1504" s="8">
        <v>1499</v>
      </c>
      <c r="AB1504" s="20">
        <v>2016</v>
      </c>
      <c r="AC1504" s="20">
        <v>1970</v>
      </c>
      <c r="AD1504" s="21">
        <v>167.75</v>
      </c>
      <c r="AE1504" s="9">
        <f t="shared" si="188"/>
        <v>-4708.6833019265905</v>
      </c>
      <c r="AF1504" s="9">
        <v>2189235.3361</v>
      </c>
      <c r="AG1504" s="9">
        <v>33508.915200000003</v>
      </c>
      <c r="AH1504" s="9">
        <v>202644.52299999999</v>
      </c>
      <c r="AI1504" s="9">
        <v>86048.282399999996</v>
      </c>
      <c r="AJ1504" s="9">
        <v>283198.42960000003</v>
      </c>
      <c r="AK1504" s="9">
        <v>27777.506917527171</v>
      </c>
      <c r="AL1504" s="9">
        <v>2771566.6626843996</v>
      </c>
      <c r="AM1504" s="9">
        <f t="shared" si="189"/>
        <v>255420.92268247285</v>
      </c>
      <c r="AN1504" s="9"/>
      <c r="AO1504" s="9"/>
      <c r="AP1504" s="9"/>
      <c r="AQ1504" s="9"/>
      <c r="AR1504" s="9"/>
      <c r="AS1504" s="9"/>
      <c r="AT1504" s="9"/>
      <c r="AU1504" s="9"/>
      <c r="AV1504" s="9">
        <f t="shared" si="185"/>
        <v>-4708.6833019265905</v>
      </c>
      <c r="AW1504" s="9"/>
      <c r="AX1504" s="9"/>
      <c r="AY1504" s="9"/>
      <c r="AZ1504" s="9"/>
      <c r="BA1504" s="20">
        <v>1499</v>
      </c>
      <c r="BB1504" s="20">
        <v>2017</v>
      </c>
      <c r="BC1504" s="20">
        <v>1971</v>
      </c>
      <c r="BD1504" s="21">
        <v>184.31</v>
      </c>
      <c r="BE1504" s="9">
        <f t="shared" si="190"/>
        <v>96616.199411248323</v>
      </c>
      <c r="BF1504" s="9">
        <v>2202711.2659</v>
      </c>
      <c r="BG1504" s="9">
        <v>33412.713799999998</v>
      </c>
      <c r="BH1504" s="9">
        <v>191323.03820000001</v>
      </c>
      <c r="BI1504" s="9">
        <v>76981.393415644707</v>
      </c>
      <c r="BJ1504" s="9">
        <v>530753.24809999997</v>
      </c>
      <c r="BK1504" s="9">
        <v>45524.013551939664</v>
      </c>
      <c r="BL1504" s="9">
        <v>2893041.4464524565</v>
      </c>
      <c r="BM1504" s="9">
        <f t="shared" si="191"/>
        <v>485229.23454806028</v>
      </c>
      <c r="BN1504" s="9"/>
      <c r="BO1504" s="9"/>
      <c r="BP1504" s="9"/>
      <c r="BQ1504" s="9"/>
      <c r="BR1504" s="9"/>
      <c r="BS1504" s="9"/>
      <c r="BT1504" s="9"/>
      <c r="BU1504" s="9"/>
      <c r="BV1504" s="9">
        <f t="shared" si="186"/>
        <v>96616.199411248323</v>
      </c>
      <c r="BW1504" s="4"/>
      <c r="BX1504" s="4"/>
      <c r="BY1504" s="4"/>
      <c r="BZ1504" s="4"/>
      <c r="CA1504" s="4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4"/>
      <c r="CM1504" s="4"/>
      <c r="CR1504" s="4"/>
      <c r="CS1504" s="4"/>
      <c r="CT1504" s="4"/>
      <c r="CU1504" s="4"/>
      <c r="CV1504" s="4"/>
      <c r="CW1504" s="4"/>
      <c r="CX1504" s="4"/>
      <c r="CY1504" s="4"/>
      <c r="CZ1504" s="4"/>
      <c r="DA1504" s="4"/>
      <c r="DB1504" s="4"/>
      <c r="DC1504" s="4"/>
      <c r="DD1504" s="4"/>
      <c r="DE1504" s="4"/>
      <c r="DF1504" s="4"/>
      <c r="DG1504" s="4"/>
      <c r="DH1504" s="4"/>
      <c r="DI1504" s="4"/>
      <c r="DJ1504" s="4"/>
      <c r="DK1504" s="4"/>
      <c r="DL1504" s="4"/>
      <c r="DM1504" s="4"/>
    </row>
    <row r="1505" spans="1:117">
      <c r="A1505" s="8">
        <v>1500</v>
      </c>
      <c r="B1505" s="20">
        <v>2015</v>
      </c>
      <c r="C1505" s="20">
        <v>1977</v>
      </c>
      <c r="D1505" s="21">
        <v>53.48</v>
      </c>
      <c r="E1505" s="9">
        <v>35133.316899999998</v>
      </c>
      <c r="F1505" s="9">
        <v>2040520.6470000001</v>
      </c>
      <c r="G1505" s="9">
        <v>77366.129400000005</v>
      </c>
      <c r="H1505" s="9">
        <v>380321.41340000002</v>
      </c>
      <c r="I1505" s="9">
        <v>73299.312699999995</v>
      </c>
      <c r="J1505" s="9">
        <v>42628.111400000002</v>
      </c>
      <c r="K1505" s="9">
        <v>9202.2302999999993</v>
      </c>
      <c r="L1505" s="9">
        <v>2569800.0666</v>
      </c>
      <c r="M1505" s="9">
        <f t="shared" si="187"/>
        <v>33425.881099999999</v>
      </c>
      <c r="N1505" s="9"/>
      <c r="O1505" s="9"/>
      <c r="P1505" s="9"/>
      <c r="Q1505" s="9"/>
      <c r="R1505" s="9"/>
      <c r="S1505" s="9"/>
      <c r="T1505" s="9"/>
      <c r="U1505" s="9"/>
      <c r="V1505" s="9">
        <f t="shared" si="184"/>
        <v>303695.31690000003</v>
      </c>
      <c r="W1505" s="9"/>
      <c r="X1505" s="9"/>
      <c r="Y1505" s="9"/>
      <c r="Z1505" s="9"/>
      <c r="AA1505" s="8">
        <v>1500</v>
      </c>
      <c r="AB1505" s="20">
        <v>2016</v>
      </c>
      <c r="AC1505" s="20">
        <v>1935</v>
      </c>
      <c r="AD1505" s="21">
        <v>112.48</v>
      </c>
      <c r="AE1505" s="9">
        <f t="shared" si="188"/>
        <v>139665.04069807334</v>
      </c>
      <c r="AF1505" s="9">
        <v>2169131.9726</v>
      </c>
      <c r="AG1505" s="9">
        <v>33508.915200000003</v>
      </c>
      <c r="AH1505" s="9">
        <v>200599.79789999998</v>
      </c>
      <c r="AI1505" s="9">
        <v>93729.830900000001</v>
      </c>
      <c r="AJ1505" s="9">
        <v>448093.35480000003</v>
      </c>
      <c r="AK1505" s="9">
        <v>36041.018417527172</v>
      </c>
      <c r="AL1505" s="9">
        <v>2769357.8122843998</v>
      </c>
      <c r="AM1505" s="9">
        <f t="shared" si="189"/>
        <v>412052.33638247289</v>
      </c>
      <c r="AN1505" s="9"/>
      <c r="AO1505" s="9"/>
      <c r="AP1505" s="9"/>
      <c r="AQ1505" s="9"/>
      <c r="AR1505" s="9"/>
      <c r="AS1505" s="9"/>
      <c r="AT1505" s="9"/>
      <c r="AU1505" s="9"/>
      <c r="AV1505" s="9">
        <f t="shared" si="185"/>
        <v>139665.04069807334</v>
      </c>
      <c r="AW1505" s="9"/>
      <c r="AX1505" s="9"/>
      <c r="AY1505" s="9"/>
      <c r="AZ1505" s="9"/>
      <c r="BA1505" s="20">
        <v>1500</v>
      </c>
      <c r="BB1505" s="20">
        <v>2017</v>
      </c>
      <c r="BC1505" s="20">
        <v>1936</v>
      </c>
      <c r="BD1505" s="21">
        <v>90.47</v>
      </c>
      <c r="BE1505" s="9">
        <f t="shared" si="190"/>
        <v>-191032.60023595439</v>
      </c>
      <c r="BF1505" s="9">
        <v>2213896.6760999998</v>
      </c>
      <c r="BG1505" s="9">
        <v>33412.713799999998</v>
      </c>
      <c r="BH1505" s="9">
        <v>181129.37729999999</v>
      </c>
      <c r="BI1505" s="9">
        <v>115276.56466844201</v>
      </c>
      <c r="BJ1505" s="9">
        <v>235288.05659999998</v>
      </c>
      <c r="BK1505" s="9">
        <v>115834.74805193966</v>
      </c>
      <c r="BL1505" s="9">
        <v>2854201.2406524564</v>
      </c>
      <c r="BM1505" s="9">
        <f t="shared" si="191"/>
        <v>119453.30854806032</v>
      </c>
      <c r="BN1505" s="9"/>
      <c r="BO1505" s="9"/>
      <c r="BP1505" s="9"/>
      <c r="BQ1505" s="9"/>
      <c r="BR1505" s="9"/>
      <c r="BS1505" s="9"/>
      <c r="BT1505" s="9"/>
      <c r="BU1505" s="9"/>
      <c r="BV1505" s="9">
        <f t="shared" si="186"/>
        <v>-191032.60023595439</v>
      </c>
      <c r="BW1505" s="4"/>
      <c r="BX1505" s="4"/>
      <c r="BY1505" s="4"/>
      <c r="BZ1505" s="4"/>
      <c r="CA1505" s="4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R1505" s="4"/>
      <c r="CS1505" s="4"/>
      <c r="CT1505" s="4"/>
      <c r="CU1505" s="4"/>
      <c r="CV1505" s="4"/>
      <c r="CW1505" s="4"/>
      <c r="CX1505" s="4"/>
      <c r="CY1505" s="4"/>
      <c r="CZ1505" s="4"/>
      <c r="DA1505" s="4"/>
      <c r="DB1505" s="4"/>
      <c r="DC1505" s="4"/>
      <c r="DD1505" s="4"/>
      <c r="DE1505" s="4"/>
      <c r="DF1505" s="4"/>
      <c r="DG1505" s="4"/>
      <c r="DH1505" s="4"/>
      <c r="DI1505" s="4"/>
      <c r="DJ1505" s="4"/>
      <c r="DK1505" s="4"/>
      <c r="DL1505" s="4"/>
      <c r="DM1505" s="4"/>
    </row>
    <row r="1506" spans="1:117">
      <c r="A1506" s="8">
        <v>1501</v>
      </c>
      <c r="B1506" s="20">
        <v>2015</v>
      </c>
      <c r="C1506" s="20">
        <v>1970</v>
      </c>
      <c r="D1506" s="21">
        <v>97.15</v>
      </c>
      <c r="E1506" s="9">
        <v>13982.254999999999</v>
      </c>
      <c r="F1506" s="9">
        <v>2018510.3</v>
      </c>
      <c r="G1506" s="9">
        <v>77366.129400000005</v>
      </c>
      <c r="H1506" s="9">
        <v>379840.04090000002</v>
      </c>
      <c r="I1506" s="9">
        <v>75107.113400000002</v>
      </c>
      <c r="J1506" s="9">
        <v>41180.178099999997</v>
      </c>
      <c r="K1506" s="9">
        <v>5115.5065999999997</v>
      </c>
      <c r="L1506" s="9">
        <v>2572906.0000999998</v>
      </c>
      <c r="M1506" s="9">
        <f t="shared" si="187"/>
        <v>36064.671499999997</v>
      </c>
      <c r="N1506" s="9"/>
      <c r="O1506" s="9"/>
      <c r="P1506" s="9"/>
      <c r="Q1506" s="9"/>
      <c r="R1506" s="9"/>
      <c r="S1506" s="9"/>
      <c r="T1506" s="9"/>
      <c r="U1506" s="9"/>
      <c r="V1506" s="9">
        <f t="shared" si="184"/>
        <v>282544.255</v>
      </c>
      <c r="W1506" s="9"/>
      <c r="X1506" s="9"/>
      <c r="Y1506" s="9"/>
      <c r="Z1506" s="9"/>
      <c r="AA1506" s="8">
        <v>1501</v>
      </c>
      <c r="AB1506" s="20">
        <v>2016</v>
      </c>
      <c r="AC1506" s="20">
        <v>1953</v>
      </c>
      <c r="AD1506" s="21">
        <v>154.11000000000001</v>
      </c>
      <c r="AE1506" s="9">
        <f t="shared" si="188"/>
        <v>-98672.789401926566</v>
      </c>
      <c r="AF1506" s="9">
        <v>2143316.8713000002</v>
      </c>
      <c r="AG1506" s="9">
        <v>33508.915200000003</v>
      </c>
      <c r="AH1506" s="9">
        <v>201396.06149999998</v>
      </c>
      <c r="AI1506" s="9">
        <v>90738.456900000005</v>
      </c>
      <c r="AJ1506" s="9">
        <v>236544.59830000001</v>
      </c>
      <c r="AK1506" s="9">
        <v>23534.02611752717</v>
      </c>
      <c r="AL1506" s="9">
        <v>2780643.6664843997</v>
      </c>
      <c r="AM1506" s="9">
        <f t="shared" si="189"/>
        <v>213010.57218247285</v>
      </c>
      <c r="AN1506" s="9"/>
      <c r="AO1506" s="9"/>
      <c r="AP1506" s="9"/>
      <c r="AQ1506" s="9"/>
      <c r="AR1506" s="9"/>
      <c r="AS1506" s="9"/>
      <c r="AT1506" s="9"/>
      <c r="AU1506" s="9"/>
      <c r="AV1506" s="9">
        <f t="shared" si="185"/>
        <v>-98672.789401926566</v>
      </c>
      <c r="AW1506" s="9"/>
      <c r="AX1506" s="9"/>
      <c r="AY1506" s="9"/>
      <c r="AZ1506" s="9"/>
      <c r="BA1506" s="20">
        <v>1501</v>
      </c>
      <c r="BB1506" s="20">
        <v>2017</v>
      </c>
      <c r="BC1506" s="20">
        <v>1954</v>
      </c>
      <c r="BD1506" s="21">
        <v>129.66</v>
      </c>
      <c r="BE1506" s="9">
        <f t="shared" si="190"/>
        <v>80684.526237582322</v>
      </c>
      <c r="BF1506" s="9">
        <v>2193671.8064999999</v>
      </c>
      <c r="BG1506" s="9">
        <v>33412.713799999998</v>
      </c>
      <c r="BH1506" s="9">
        <v>193012.28100000002</v>
      </c>
      <c r="BI1506" s="9">
        <v>70635.308141978399</v>
      </c>
      <c r="BJ1506" s="9">
        <v>509887.62820000004</v>
      </c>
      <c r="BK1506" s="9">
        <v>40097.375651939663</v>
      </c>
      <c r="BL1506" s="9">
        <v>2879837.8357524564</v>
      </c>
      <c r="BM1506" s="9">
        <f t="shared" si="191"/>
        <v>469790.25254806038</v>
      </c>
      <c r="BN1506" s="9"/>
      <c r="BO1506" s="9"/>
      <c r="BP1506" s="9"/>
      <c r="BQ1506" s="9"/>
      <c r="BR1506" s="9"/>
      <c r="BS1506" s="9"/>
      <c r="BT1506" s="9"/>
      <c r="BU1506" s="9"/>
      <c r="BV1506" s="9">
        <f t="shared" si="186"/>
        <v>80684.526237582322</v>
      </c>
      <c r="BW1506" s="4"/>
      <c r="BX1506" s="4"/>
      <c r="BY1506" s="4"/>
      <c r="BZ1506" s="4"/>
      <c r="CA1506" s="4"/>
      <c r="CB1506" s="4"/>
      <c r="CC1506" s="4"/>
      <c r="CD1506" s="4"/>
      <c r="CE1506" s="4"/>
      <c r="CF1506" s="4"/>
      <c r="CG1506" s="4"/>
      <c r="CH1506" s="4"/>
      <c r="CI1506" s="4"/>
      <c r="CJ1506" s="4"/>
      <c r="CK1506" s="4"/>
      <c r="CL1506" s="4"/>
      <c r="CM1506" s="4"/>
      <c r="CR1506" s="4"/>
      <c r="CS1506" s="4"/>
      <c r="CT1506" s="4"/>
      <c r="CU1506" s="4"/>
      <c r="CV1506" s="4"/>
      <c r="CW1506" s="4"/>
      <c r="CX1506" s="4"/>
      <c r="CY1506" s="4"/>
      <c r="CZ1506" s="4"/>
      <c r="DA1506" s="4"/>
      <c r="DB1506" s="4"/>
      <c r="DC1506" s="4"/>
      <c r="DD1506" s="4"/>
      <c r="DE1506" s="4"/>
      <c r="DF1506" s="4"/>
      <c r="DG1506" s="4"/>
      <c r="DH1506" s="4"/>
      <c r="DI1506" s="4"/>
      <c r="DJ1506" s="4"/>
      <c r="DK1506" s="4"/>
      <c r="DL1506" s="4"/>
      <c r="DM1506" s="4"/>
    </row>
    <row r="1507" spans="1:117">
      <c r="A1507" s="8">
        <v>1502</v>
      </c>
      <c r="B1507" s="20">
        <v>2015</v>
      </c>
      <c r="C1507" s="20">
        <v>2003</v>
      </c>
      <c r="D1507" s="21">
        <v>89.63</v>
      </c>
      <c r="E1507" s="9">
        <v>43825.730199999998</v>
      </c>
      <c r="F1507" s="9">
        <v>2046454.4868000001</v>
      </c>
      <c r="G1507" s="9">
        <v>77366.129400000005</v>
      </c>
      <c r="H1507" s="9">
        <v>379886.69839999999</v>
      </c>
      <c r="I1507" s="9">
        <v>74931.890499999994</v>
      </c>
      <c r="J1507" s="9">
        <v>47286.625899999999</v>
      </c>
      <c r="K1507" s="9">
        <v>4978.759</v>
      </c>
      <c r="L1507" s="9">
        <v>2577121.3418999999</v>
      </c>
      <c r="M1507" s="9">
        <f t="shared" si="187"/>
        <v>42307.866900000001</v>
      </c>
      <c r="N1507" s="9"/>
      <c r="O1507" s="9"/>
      <c r="P1507" s="9"/>
      <c r="Q1507" s="9"/>
      <c r="R1507" s="9"/>
      <c r="S1507" s="9"/>
      <c r="T1507" s="9"/>
      <c r="U1507" s="9"/>
      <c r="V1507" s="9">
        <f t="shared" si="184"/>
        <v>312387.73019999999</v>
      </c>
      <c r="W1507" s="9"/>
      <c r="X1507" s="9"/>
      <c r="Y1507" s="9"/>
      <c r="Z1507" s="9"/>
      <c r="AA1507" s="8">
        <v>1502</v>
      </c>
      <c r="AB1507" s="20">
        <v>2016</v>
      </c>
      <c r="AC1507" s="20">
        <v>1936</v>
      </c>
      <c r="AD1507" s="21">
        <v>90.47</v>
      </c>
      <c r="AE1507" s="9">
        <f t="shared" si="188"/>
        <v>-80859.3136019269</v>
      </c>
      <c r="AF1507" s="9">
        <v>2220829.7144999998</v>
      </c>
      <c r="AG1507" s="9">
        <v>33508.915200000003</v>
      </c>
      <c r="AH1507" s="9">
        <v>190885.05039999998</v>
      </c>
      <c r="AI1507" s="9">
        <v>130225.8377</v>
      </c>
      <c r="AJ1507" s="9">
        <v>241387.7691</v>
      </c>
      <c r="AK1507" s="9">
        <v>125842.32641752718</v>
      </c>
      <c r="AL1507" s="9">
        <v>2771854.2740843999</v>
      </c>
      <c r="AM1507" s="9">
        <f t="shared" si="189"/>
        <v>115545.44268247283</v>
      </c>
      <c r="AN1507" s="9"/>
      <c r="AO1507" s="9"/>
      <c r="AP1507" s="9"/>
      <c r="AQ1507" s="9"/>
      <c r="AR1507" s="9"/>
      <c r="AS1507" s="9"/>
      <c r="AT1507" s="9"/>
      <c r="AU1507" s="9"/>
      <c r="AV1507" s="9">
        <f t="shared" si="185"/>
        <v>-80859.3136019269</v>
      </c>
      <c r="AW1507" s="9"/>
      <c r="AX1507" s="9"/>
      <c r="AY1507" s="9"/>
      <c r="AZ1507" s="9"/>
      <c r="BA1507" s="20">
        <v>1502</v>
      </c>
      <c r="BB1507" s="20">
        <v>2017</v>
      </c>
      <c r="BC1507" s="20">
        <v>1937</v>
      </c>
      <c r="BD1507" s="21">
        <v>136</v>
      </c>
      <c r="BE1507" s="9">
        <f t="shared" si="190"/>
        <v>-311280.91531653097</v>
      </c>
      <c r="BF1507" s="9">
        <v>2211970.3369</v>
      </c>
      <c r="BG1507" s="9">
        <v>33412.713799999998</v>
      </c>
      <c r="BH1507" s="9">
        <v>178801.0343</v>
      </c>
      <c r="BI1507" s="9">
        <v>124023.59818786501</v>
      </c>
      <c r="BJ1507" s="9">
        <v>121147.04599999999</v>
      </c>
      <c r="BK1507" s="9">
        <v>139298.53835193964</v>
      </c>
      <c r="BL1507" s="9">
        <v>2841337.1061524567</v>
      </c>
      <c r="BM1507" s="9">
        <f t="shared" si="191"/>
        <v>-18151.492351939654</v>
      </c>
      <c r="BN1507" s="9"/>
      <c r="BO1507" s="9"/>
      <c r="BP1507" s="9"/>
      <c r="BQ1507" s="9"/>
      <c r="BR1507" s="9"/>
      <c r="BS1507" s="9"/>
      <c r="BT1507" s="9"/>
      <c r="BU1507" s="9"/>
      <c r="BV1507" s="9">
        <f t="shared" si="186"/>
        <v>-311280.91531653097</v>
      </c>
      <c r="BW1507" s="4"/>
      <c r="BX1507" s="4"/>
      <c r="BY1507" s="4"/>
      <c r="BZ1507" s="4"/>
      <c r="CA1507" s="4"/>
      <c r="CB1507" s="4"/>
      <c r="CC1507" s="4"/>
      <c r="CD1507" s="4"/>
      <c r="CE1507" s="4"/>
      <c r="CF1507" s="4"/>
      <c r="CG1507" s="4"/>
      <c r="CH1507" s="4"/>
      <c r="CI1507" s="4"/>
      <c r="CJ1507" s="4"/>
      <c r="CK1507" s="4"/>
      <c r="CL1507" s="4"/>
      <c r="CM1507" s="4"/>
      <c r="CR1507" s="4"/>
      <c r="CS1507" s="4"/>
      <c r="CT1507" s="4"/>
      <c r="CU1507" s="4"/>
      <c r="CV1507" s="4"/>
      <c r="CW1507" s="4"/>
      <c r="CX1507" s="4"/>
      <c r="CY1507" s="4"/>
      <c r="CZ1507" s="4"/>
      <c r="DA1507" s="4"/>
      <c r="DB1507" s="4"/>
      <c r="DC1507" s="4"/>
      <c r="DD1507" s="4"/>
      <c r="DE1507" s="4"/>
      <c r="DF1507" s="4"/>
      <c r="DG1507" s="4"/>
      <c r="DH1507" s="4"/>
      <c r="DI1507" s="4"/>
      <c r="DJ1507" s="4"/>
      <c r="DK1507" s="4"/>
      <c r="DL1507" s="4"/>
      <c r="DM1507" s="4"/>
    </row>
    <row r="1508" spans="1:117">
      <c r="A1508" s="8">
        <v>1503</v>
      </c>
      <c r="B1508" s="20">
        <v>2015</v>
      </c>
      <c r="C1508" s="20">
        <v>1986</v>
      </c>
      <c r="D1508" s="21">
        <v>112.57</v>
      </c>
      <c r="E1508" s="9">
        <v>56880.048799999997</v>
      </c>
      <c r="F1508" s="9">
        <v>2046683.125</v>
      </c>
      <c r="G1508" s="9">
        <v>77366.129400000005</v>
      </c>
      <c r="H1508" s="9">
        <v>380487.76689999999</v>
      </c>
      <c r="I1508" s="9">
        <v>72674.569799999997</v>
      </c>
      <c r="J1508" s="9">
        <v>56893.783000000003</v>
      </c>
      <c r="K1508" s="9">
        <v>0</v>
      </c>
      <c r="L1508" s="9">
        <v>2577225.3253000001</v>
      </c>
      <c r="M1508" s="9">
        <f t="shared" si="187"/>
        <v>56893.783000000003</v>
      </c>
      <c r="N1508" s="9"/>
      <c r="O1508" s="9"/>
      <c r="P1508" s="9"/>
      <c r="Q1508" s="9"/>
      <c r="R1508" s="9"/>
      <c r="S1508" s="9"/>
      <c r="T1508" s="9"/>
      <c r="U1508" s="9"/>
      <c r="V1508" s="9">
        <f t="shared" si="184"/>
        <v>325442.04879999999</v>
      </c>
      <c r="W1508" s="9"/>
      <c r="X1508" s="9"/>
      <c r="Y1508" s="9"/>
      <c r="Z1508" s="9"/>
      <c r="AA1508" s="8">
        <v>1503</v>
      </c>
      <c r="AB1508" s="20">
        <v>2016</v>
      </c>
      <c r="AC1508" s="20">
        <v>1994</v>
      </c>
      <c r="AD1508" s="21">
        <v>130.30000000000001</v>
      </c>
      <c r="AE1508" s="9">
        <f t="shared" si="188"/>
        <v>-146562.32160192635</v>
      </c>
      <c r="AF1508" s="9">
        <v>2200443.6608000002</v>
      </c>
      <c r="AG1508" s="9">
        <v>33508.915200000003</v>
      </c>
      <c r="AH1508" s="9">
        <v>194142.8002</v>
      </c>
      <c r="AI1508" s="9">
        <v>117987.2429</v>
      </c>
      <c r="AJ1508" s="9">
        <v>161151.747</v>
      </c>
      <c r="AK1508" s="9">
        <v>91649.661217527173</v>
      </c>
      <c r="AL1508" s="9">
        <v>2762147.0264843996</v>
      </c>
      <c r="AM1508" s="9">
        <f t="shared" si="189"/>
        <v>69502.08578247283</v>
      </c>
      <c r="AN1508" s="9"/>
      <c r="AO1508" s="9"/>
      <c r="AP1508" s="9"/>
      <c r="AQ1508" s="9"/>
      <c r="AR1508" s="9"/>
      <c r="AS1508" s="9"/>
      <c r="AT1508" s="9"/>
      <c r="AU1508" s="9"/>
      <c r="AV1508" s="9">
        <f t="shared" si="185"/>
        <v>-146562.32160192635</v>
      </c>
      <c r="AW1508" s="9"/>
      <c r="AX1508" s="9"/>
      <c r="AY1508" s="9"/>
      <c r="AZ1508" s="9"/>
      <c r="BA1508" s="20">
        <v>1503</v>
      </c>
      <c r="BB1508" s="20">
        <v>2017</v>
      </c>
      <c r="BC1508" s="20">
        <v>1995</v>
      </c>
      <c r="BD1508" s="21">
        <v>184.03</v>
      </c>
      <c r="BE1508" s="9">
        <f t="shared" si="190"/>
        <v>-132437.50965779833</v>
      </c>
      <c r="BF1508" s="9">
        <v>2219852.3330999999</v>
      </c>
      <c r="BG1508" s="9">
        <v>33412.713799999998</v>
      </c>
      <c r="BH1508" s="9">
        <v>188624.43489999999</v>
      </c>
      <c r="BI1508" s="9">
        <v>87119.4075465981</v>
      </c>
      <c r="BJ1508" s="9">
        <v>250101.76240000001</v>
      </c>
      <c r="BK1508" s="9">
        <v>59808.192851939661</v>
      </c>
      <c r="BL1508" s="9">
        <v>2851739.9685524567</v>
      </c>
      <c r="BM1508" s="9">
        <f t="shared" si="191"/>
        <v>190293.56954806036</v>
      </c>
      <c r="BN1508" s="9"/>
      <c r="BO1508" s="9"/>
      <c r="BP1508" s="9"/>
      <c r="BQ1508" s="9"/>
      <c r="BR1508" s="9"/>
      <c r="BS1508" s="9"/>
      <c r="BT1508" s="9"/>
      <c r="BU1508" s="9"/>
      <c r="BV1508" s="9">
        <f t="shared" si="186"/>
        <v>-132437.50965779833</v>
      </c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R1508" s="4"/>
      <c r="CS1508" s="4"/>
      <c r="CT1508" s="4"/>
      <c r="CU1508" s="4"/>
      <c r="CV1508" s="4"/>
      <c r="CW1508" s="4"/>
      <c r="CX1508" s="4"/>
      <c r="CY1508" s="4"/>
      <c r="CZ1508" s="4"/>
      <c r="DA1508" s="4"/>
      <c r="DB1508" s="4"/>
      <c r="DC1508" s="4"/>
      <c r="DD1508" s="4"/>
      <c r="DE1508" s="4"/>
      <c r="DF1508" s="4"/>
      <c r="DG1508" s="4"/>
      <c r="DH1508" s="4"/>
      <c r="DI1508" s="4"/>
      <c r="DJ1508" s="4"/>
      <c r="DK1508" s="4"/>
      <c r="DL1508" s="4"/>
      <c r="DM1508" s="4"/>
    </row>
    <row r="1509" spans="1:117">
      <c r="A1509" s="8">
        <v>1504</v>
      </c>
      <c r="B1509" s="20">
        <v>2015</v>
      </c>
      <c r="C1509" s="20">
        <v>1962</v>
      </c>
      <c r="D1509" s="21">
        <v>98.41</v>
      </c>
      <c r="E1509" s="9">
        <v>58393.245300000002</v>
      </c>
      <c r="F1509" s="9">
        <v>2015193.8367999999</v>
      </c>
      <c r="G1509" s="9">
        <v>77366.129400000005</v>
      </c>
      <c r="H1509" s="9">
        <v>380196.6764</v>
      </c>
      <c r="I1509" s="9">
        <v>73767.763999999996</v>
      </c>
      <c r="J1509" s="9">
        <v>88795.343999999997</v>
      </c>
      <c r="K1509" s="9">
        <v>0</v>
      </c>
      <c r="L1509" s="9">
        <v>2576926.5052999998</v>
      </c>
      <c r="M1509" s="9">
        <f t="shared" si="187"/>
        <v>88795.343999999997</v>
      </c>
      <c r="N1509" s="9"/>
      <c r="O1509" s="9"/>
      <c r="P1509" s="9"/>
      <c r="Q1509" s="9"/>
      <c r="R1509" s="9"/>
      <c r="S1509" s="9"/>
      <c r="T1509" s="9"/>
      <c r="U1509" s="9"/>
      <c r="V1509" s="9">
        <f t="shared" si="184"/>
        <v>326955.24530000001</v>
      </c>
      <c r="W1509" s="9"/>
      <c r="X1509" s="9"/>
      <c r="Y1509" s="9"/>
      <c r="Z1509" s="9"/>
      <c r="AA1509" s="8">
        <v>1504</v>
      </c>
      <c r="AB1509" s="20">
        <v>2016</v>
      </c>
      <c r="AC1509" s="20">
        <v>1978</v>
      </c>
      <c r="AD1509" s="21">
        <v>107.46</v>
      </c>
      <c r="AE1509" s="9">
        <f t="shared" si="188"/>
        <v>-22202.793701926712</v>
      </c>
      <c r="AF1509" s="9">
        <v>2121970.2861000001</v>
      </c>
      <c r="AG1509" s="9">
        <v>33508.915200000003</v>
      </c>
      <c r="AH1509" s="9">
        <v>204746.15729999999</v>
      </c>
      <c r="AI1509" s="9">
        <v>78152.939799999993</v>
      </c>
      <c r="AJ1509" s="9">
        <v>331054.67499999999</v>
      </c>
      <c r="AK1509" s="9">
        <v>13888.008217527171</v>
      </c>
      <c r="AL1509" s="9">
        <v>2777747.7588843997</v>
      </c>
      <c r="AM1509" s="9">
        <f t="shared" si="189"/>
        <v>317166.66678247281</v>
      </c>
      <c r="AN1509" s="9"/>
      <c r="AO1509" s="9"/>
      <c r="AP1509" s="9"/>
      <c r="AQ1509" s="9"/>
      <c r="AR1509" s="9"/>
      <c r="AS1509" s="9"/>
      <c r="AT1509" s="9"/>
      <c r="AU1509" s="9"/>
      <c r="AV1509" s="9">
        <f t="shared" si="185"/>
        <v>-22202.793701926712</v>
      </c>
      <c r="AW1509" s="9"/>
      <c r="AX1509" s="9"/>
      <c r="AY1509" s="9"/>
      <c r="AZ1509" s="9"/>
      <c r="BA1509" s="20">
        <v>1504</v>
      </c>
      <c r="BB1509" s="20">
        <v>2017</v>
      </c>
      <c r="BC1509" s="20">
        <v>1979</v>
      </c>
      <c r="BD1509" s="21">
        <v>121.11</v>
      </c>
      <c r="BE1509" s="9">
        <f t="shared" si="190"/>
        <v>-172957.45450817002</v>
      </c>
      <c r="BF1509" s="9">
        <v>2160862.943</v>
      </c>
      <c r="BG1509" s="9">
        <v>33412.713799999998</v>
      </c>
      <c r="BH1509" s="9">
        <v>187533.14180000001</v>
      </c>
      <c r="BI1509" s="9">
        <v>91219.137096226201</v>
      </c>
      <c r="BJ1509" s="9">
        <v>264519.78779999999</v>
      </c>
      <c r="BK1509" s="9">
        <v>61909.216351939664</v>
      </c>
      <c r="BL1509" s="9">
        <v>2848595.9616524563</v>
      </c>
      <c r="BM1509" s="9">
        <f t="shared" si="191"/>
        <v>202610.57144806033</v>
      </c>
      <c r="BN1509" s="9"/>
      <c r="BO1509" s="9"/>
      <c r="BP1509" s="9"/>
      <c r="BQ1509" s="9"/>
      <c r="BR1509" s="9"/>
      <c r="BS1509" s="9"/>
      <c r="BT1509" s="9"/>
      <c r="BU1509" s="9"/>
      <c r="BV1509" s="9">
        <f t="shared" si="186"/>
        <v>-172957.45450817002</v>
      </c>
      <c r="BW1509" s="4"/>
      <c r="BX1509" s="4"/>
      <c r="BY1509" s="4"/>
      <c r="BZ1509" s="4"/>
      <c r="CA1509" s="4"/>
      <c r="CB1509" s="4"/>
      <c r="CC1509" s="4"/>
      <c r="CD1509" s="4"/>
      <c r="CE1509" s="4"/>
      <c r="CF1509" s="4"/>
      <c r="CG1509" s="4"/>
      <c r="CH1509" s="4"/>
      <c r="CI1509" s="4"/>
      <c r="CJ1509" s="4"/>
      <c r="CK1509" s="4"/>
      <c r="CL1509" s="4"/>
      <c r="CM1509" s="4"/>
      <c r="CR1509" s="4"/>
      <c r="CS1509" s="4"/>
      <c r="CT1509" s="4"/>
      <c r="CU1509" s="4"/>
      <c r="CV1509" s="4"/>
      <c r="CW1509" s="4"/>
      <c r="CX1509" s="4"/>
      <c r="CY1509" s="4"/>
      <c r="CZ1509" s="4"/>
      <c r="DA1509" s="4"/>
      <c r="DB1509" s="4"/>
      <c r="DC1509" s="4"/>
      <c r="DD1509" s="4"/>
      <c r="DE1509" s="4"/>
      <c r="DF1509" s="4"/>
      <c r="DG1509" s="4"/>
      <c r="DH1509" s="4"/>
      <c r="DI1509" s="4"/>
      <c r="DJ1509" s="4"/>
      <c r="DK1509" s="4"/>
      <c r="DL1509" s="4"/>
      <c r="DM1509" s="4"/>
    </row>
    <row r="1510" spans="1:117">
      <c r="A1510" s="8">
        <v>1505</v>
      </c>
      <c r="B1510" s="20">
        <v>2015</v>
      </c>
      <c r="C1510" s="20">
        <v>1967</v>
      </c>
      <c r="D1510" s="21">
        <v>114.02</v>
      </c>
      <c r="E1510" s="9">
        <v>7875.2871999999998</v>
      </c>
      <c r="F1510" s="9">
        <v>2039931.8869</v>
      </c>
      <c r="G1510" s="9">
        <v>77366.129400000005</v>
      </c>
      <c r="H1510" s="9">
        <v>379613.82500000001</v>
      </c>
      <c r="I1510" s="9">
        <v>75956.67</v>
      </c>
      <c r="J1510" s="9">
        <v>19063.615900000001</v>
      </c>
      <c r="K1510" s="9">
        <v>13946.849899999999</v>
      </c>
      <c r="L1510" s="9">
        <v>2570109.9901000001</v>
      </c>
      <c r="M1510" s="9">
        <f t="shared" si="187"/>
        <v>5116.7660000000014</v>
      </c>
      <c r="N1510" s="9"/>
      <c r="O1510" s="9"/>
      <c r="P1510" s="9"/>
      <c r="Q1510" s="9"/>
      <c r="R1510" s="9"/>
      <c r="S1510" s="9"/>
      <c r="T1510" s="9"/>
      <c r="U1510" s="9"/>
      <c r="V1510" s="9">
        <f t="shared" si="184"/>
        <v>276437.28720000002</v>
      </c>
      <c r="W1510" s="9"/>
      <c r="X1510" s="9"/>
      <c r="Y1510" s="9"/>
      <c r="Z1510" s="9"/>
      <c r="AA1510" s="8">
        <v>1505</v>
      </c>
      <c r="AB1510" s="20">
        <v>2016</v>
      </c>
      <c r="AC1510" s="20">
        <v>1983</v>
      </c>
      <c r="AD1510" s="21">
        <v>157.11000000000001</v>
      </c>
      <c r="AE1510" s="9">
        <f t="shared" si="188"/>
        <v>166840.56649807375</v>
      </c>
      <c r="AF1510" s="9">
        <v>2141532.7620000001</v>
      </c>
      <c r="AG1510" s="9">
        <v>33508.915200000003</v>
      </c>
      <c r="AH1510" s="9">
        <v>206115.51939999999</v>
      </c>
      <c r="AI1510" s="9">
        <v>73008.570600000006</v>
      </c>
      <c r="AJ1510" s="9">
        <v>522054.08630000002</v>
      </c>
      <c r="AK1510" s="9">
        <v>8936.3475175271706</v>
      </c>
      <c r="AL1510" s="9">
        <v>2800442.9394843997</v>
      </c>
      <c r="AM1510" s="9">
        <f t="shared" si="189"/>
        <v>513117.73878247285</v>
      </c>
      <c r="AN1510" s="9"/>
      <c r="AO1510" s="9"/>
      <c r="AP1510" s="9"/>
      <c r="AQ1510" s="9"/>
      <c r="AR1510" s="9"/>
      <c r="AS1510" s="9"/>
      <c r="AT1510" s="9"/>
      <c r="AU1510" s="9"/>
      <c r="AV1510" s="9">
        <f t="shared" si="185"/>
        <v>166840.56649807375</v>
      </c>
      <c r="AW1510" s="9"/>
      <c r="AX1510" s="9"/>
      <c r="AY1510" s="9"/>
      <c r="AZ1510" s="9"/>
      <c r="BA1510" s="20">
        <v>1505</v>
      </c>
      <c r="BB1510" s="20">
        <v>2017</v>
      </c>
      <c r="BC1510" s="20">
        <v>1984</v>
      </c>
      <c r="BD1510" s="21">
        <v>117.76</v>
      </c>
      <c r="BE1510" s="9">
        <f t="shared" si="190"/>
        <v>160243.19644619478</v>
      </c>
      <c r="BF1510" s="9">
        <v>2164707.2546000001</v>
      </c>
      <c r="BG1510" s="9">
        <v>33412.713799999998</v>
      </c>
      <c r="BH1510" s="9">
        <v>192633.21550000002</v>
      </c>
      <c r="BI1510" s="9">
        <v>72059.367350590896</v>
      </c>
      <c r="BJ1510" s="9">
        <v>619884.66320000007</v>
      </c>
      <c r="BK1510" s="9">
        <v>38662.738851939663</v>
      </c>
      <c r="BL1510" s="9">
        <v>2883791.2791524567</v>
      </c>
      <c r="BM1510" s="9">
        <f t="shared" si="191"/>
        <v>581221.92434806039</v>
      </c>
      <c r="BN1510" s="9"/>
      <c r="BO1510" s="9"/>
      <c r="BP1510" s="9"/>
      <c r="BQ1510" s="9"/>
      <c r="BR1510" s="9"/>
      <c r="BS1510" s="9"/>
      <c r="BT1510" s="9"/>
      <c r="BU1510" s="9"/>
      <c r="BV1510" s="9">
        <f t="shared" si="186"/>
        <v>160243.19644619478</v>
      </c>
      <c r="BW1510" s="4"/>
      <c r="BX1510" s="4"/>
      <c r="BY1510" s="4"/>
      <c r="BZ1510" s="4"/>
      <c r="CA1510" s="4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4"/>
      <c r="CM1510" s="4"/>
      <c r="CR1510" s="4"/>
      <c r="CS1510" s="4"/>
      <c r="CT1510" s="4"/>
      <c r="CU1510" s="4"/>
      <c r="CV1510" s="4"/>
      <c r="CW1510" s="4"/>
      <c r="CX1510" s="4"/>
      <c r="CY1510" s="4"/>
      <c r="CZ1510" s="4"/>
      <c r="DA1510" s="4"/>
      <c r="DB1510" s="4"/>
      <c r="DC1510" s="4"/>
      <c r="DD1510" s="4"/>
      <c r="DE1510" s="4"/>
      <c r="DF1510" s="4"/>
      <c r="DG1510" s="4"/>
      <c r="DH1510" s="4"/>
      <c r="DI1510" s="4"/>
      <c r="DJ1510" s="4"/>
      <c r="DK1510" s="4"/>
      <c r="DL1510" s="4"/>
      <c r="DM1510" s="4"/>
    </row>
    <row r="1511" spans="1:117">
      <c r="A1511" s="8">
        <v>1506</v>
      </c>
      <c r="B1511" s="20">
        <v>2015</v>
      </c>
      <c r="C1511" s="20">
        <v>1972</v>
      </c>
      <c r="D1511" s="21">
        <v>151.79</v>
      </c>
      <c r="E1511" s="9">
        <v>15727.9728</v>
      </c>
      <c r="F1511" s="9">
        <v>2022686.1473999999</v>
      </c>
      <c r="G1511" s="9">
        <v>77366.129400000005</v>
      </c>
      <c r="H1511" s="9">
        <v>379211.37760000001</v>
      </c>
      <c r="I1511" s="9">
        <v>77468.066600000006</v>
      </c>
      <c r="J1511" s="9">
        <v>39508.6947</v>
      </c>
      <c r="K1511" s="9">
        <v>10979.632799999999</v>
      </c>
      <c r="L1511" s="9">
        <v>2569532.8100999999</v>
      </c>
      <c r="M1511" s="9">
        <f t="shared" si="187"/>
        <v>28529.061900000001</v>
      </c>
      <c r="N1511" s="9"/>
      <c r="O1511" s="9"/>
      <c r="P1511" s="9"/>
      <c r="Q1511" s="9"/>
      <c r="R1511" s="9"/>
      <c r="S1511" s="9"/>
      <c r="T1511" s="9"/>
      <c r="U1511" s="9"/>
      <c r="V1511" s="9">
        <f t="shared" si="184"/>
        <v>284289.97279999999</v>
      </c>
      <c r="W1511" s="9"/>
      <c r="X1511" s="9"/>
      <c r="Y1511" s="9"/>
      <c r="Z1511" s="9"/>
      <c r="AA1511" s="8">
        <v>1506</v>
      </c>
      <c r="AB1511" s="20">
        <v>2016</v>
      </c>
      <c r="AC1511" s="20">
        <v>1997</v>
      </c>
      <c r="AD1511" s="21">
        <v>140.19999999999999</v>
      </c>
      <c r="AE1511" s="9">
        <f t="shared" si="188"/>
        <v>205553.94119807333</v>
      </c>
      <c r="AF1511" s="9">
        <v>2170027.5164999999</v>
      </c>
      <c r="AG1511" s="9">
        <v>33508.915200000003</v>
      </c>
      <c r="AH1511" s="9">
        <v>205650.07399999999</v>
      </c>
      <c r="AI1511" s="9">
        <v>74757.138900000005</v>
      </c>
      <c r="AJ1511" s="9">
        <v>550302.33809999994</v>
      </c>
      <c r="AK1511" s="9">
        <v>9166.8261175271709</v>
      </c>
      <c r="AL1511" s="9">
        <v>2819525.2153843995</v>
      </c>
      <c r="AM1511" s="9">
        <f t="shared" si="189"/>
        <v>541135.51198247273</v>
      </c>
      <c r="AN1511" s="9"/>
      <c r="AO1511" s="9"/>
      <c r="AP1511" s="9"/>
      <c r="AQ1511" s="9"/>
      <c r="AR1511" s="9"/>
      <c r="AS1511" s="9"/>
      <c r="AT1511" s="9"/>
      <c r="AU1511" s="9"/>
      <c r="AV1511" s="9">
        <f t="shared" si="185"/>
        <v>205553.94119807333</v>
      </c>
      <c r="AW1511" s="9"/>
      <c r="AX1511" s="9"/>
      <c r="AY1511" s="9"/>
      <c r="AZ1511" s="9"/>
      <c r="BA1511" s="20">
        <v>1506</v>
      </c>
      <c r="BB1511" s="20">
        <v>2017</v>
      </c>
      <c r="BC1511" s="20">
        <v>1998</v>
      </c>
      <c r="BD1511" s="21">
        <v>160.31</v>
      </c>
      <c r="BE1511" s="9">
        <f t="shared" si="190"/>
        <v>17386.634491717909</v>
      </c>
      <c r="BF1511" s="9">
        <v>2199508.7839000002</v>
      </c>
      <c r="BG1511" s="9">
        <v>33412.713799999998</v>
      </c>
      <c r="BH1511" s="9">
        <v>191658.52840000001</v>
      </c>
      <c r="BI1511" s="9">
        <v>75721.036396113501</v>
      </c>
      <c r="BJ1511" s="9">
        <v>427685.08650000003</v>
      </c>
      <c r="BK1511" s="9">
        <v>46062.477951939662</v>
      </c>
      <c r="BL1511" s="9">
        <v>2864537.0365524567</v>
      </c>
      <c r="BM1511" s="9">
        <f t="shared" si="191"/>
        <v>381622.60854806035</v>
      </c>
      <c r="BN1511" s="9"/>
      <c r="BO1511" s="9"/>
      <c r="BP1511" s="9"/>
      <c r="BQ1511" s="9"/>
      <c r="BR1511" s="9"/>
      <c r="BS1511" s="9"/>
      <c r="BT1511" s="9"/>
      <c r="BU1511" s="9"/>
      <c r="BV1511" s="9">
        <f t="shared" si="186"/>
        <v>17386.634491717909</v>
      </c>
      <c r="BW1511" s="4"/>
      <c r="BX1511" s="4"/>
      <c r="BY1511" s="4"/>
      <c r="BZ1511" s="4"/>
      <c r="CA1511" s="4"/>
      <c r="CB1511" s="4"/>
      <c r="CC1511" s="4"/>
      <c r="CD1511" s="4"/>
      <c r="CE1511" s="4"/>
      <c r="CF1511" s="4"/>
      <c r="CG1511" s="4"/>
      <c r="CH1511" s="4"/>
      <c r="CI1511" s="4"/>
      <c r="CJ1511" s="4"/>
      <c r="CK1511" s="4"/>
      <c r="CL1511" s="4"/>
      <c r="CM1511" s="4"/>
      <c r="CR1511" s="4"/>
      <c r="CS1511" s="4"/>
      <c r="CT1511" s="4"/>
      <c r="CU1511" s="4"/>
      <c r="CV1511" s="4"/>
      <c r="CW1511" s="4"/>
      <c r="CX1511" s="4"/>
      <c r="CY1511" s="4"/>
      <c r="CZ1511" s="4"/>
      <c r="DA1511" s="4"/>
      <c r="DB1511" s="4"/>
      <c r="DC1511" s="4"/>
      <c r="DD1511" s="4"/>
      <c r="DE1511" s="4"/>
      <c r="DF1511" s="4"/>
      <c r="DG1511" s="4"/>
      <c r="DH1511" s="4"/>
      <c r="DI1511" s="4"/>
      <c r="DJ1511" s="4"/>
      <c r="DK1511" s="4"/>
      <c r="DL1511" s="4"/>
      <c r="DM1511" s="4"/>
    </row>
    <row r="1512" spans="1:117">
      <c r="A1512" s="8">
        <v>1507</v>
      </c>
      <c r="B1512" s="20">
        <v>2015</v>
      </c>
      <c r="C1512" s="20">
        <v>1976</v>
      </c>
      <c r="D1512" s="21">
        <v>122.07</v>
      </c>
      <c r="E1512" s="9">
        <v>53157.823600000003</v>
      </c>
      <c r="F1512" s="9">
        <v>2027363.8573</v>
      </c>
      <c r="G1512" s="9">
        <v>77366.129400000005</v>
      </c>
      <c r="H1512" s="9">
        <v>381251.28889999999</v>
      </c>
      <c r="I1512" s="9">
        <v>69807.153200000001</v>
      </c>
      <c r="J1512" s="9">
        <v>69660.565300000002</v>
      </c>
      <c r="K1512" s="9">
        <v>1981.6985</v>
      </c>
      <c r="L1512" s="9">
        <v>2570309.4718999998</v>
      </c>
      <c r="M1512" s="9">
        <f t="shared" si="187"/>
        <v>67678.866800000003</v>
      </c>
      <c r="N1512" s="9"/>
      <c r="O1512" s="9"/>
      <c r="P1512" s="9"/>
      <c r="Q1512" s="9"/>
      <c r="R1512" s="9"/>
      <c r="S1512" s="9"/>
      <c r="T1512" s="9"/>
      <c r="U1512" s="9"/>
      <c r="V1512" s="9">
        <f t="shared" si="184"/>
        <v>321719.8236</v>
      </c>
      <c r="W1512" s="9"/>
      <c r="X1512" s="9"/>
      <c r="Y1512" s="9"/>
      <c r="Z1512" s="9"/>
      <c r="AA1512" s="8">
        <v>1507</v>
      </c>
      <c r="AB1512" s="20">
        <v>2016</v>
      </c>
      <c r="AC1512" s="20">
        <v>1952</v>
      </c>
      <c r="AD1512" s="21">
        <v>132.01</v>
      </c>
      <c r="AE1512" s="9">
        <f t="shared" si="188"/>
        <v>204786.26359807281</v>
      </c>
      <c r="AF1512" s="9">
        <v>2157128.1127999998</v>
      </c>
      <c r="AG1512" s="9">
        <v>33508.915200000003</v>
      </c>
      <c r="AH1512" s="9">
        <v>204654.86679999999</v>
      </c>
      <c r="AI1512" s="9">
        <v>78495.896500000003</v>
      </c>
      <c r="AJ1512" s="9">
        <v>541653.19789999991</v>
      </c>
      <c r="AK1512" s="9">
        <v>15782.85191752717</v>
      </c>
      <c r="AL1512" s="9">
        <v>2794871.8736843998</v>
      </c>
      <c r="AM1512" s="9">
        <f t="shared" si="189"/>
        <v>525870.34598247276</v>
      </c>
      <c r="AN1512" s="9"/>
      <c r="AO1512" s="9"/>
      <c r="AP1512" s="9"/>
      <c r="AQ1512" s="9"/>
      <c r="AR1512" s="9"/>
      <c r="AS1512" s="9"/>
      <c r="AT1512" s="9"/>
      <c r="AU1512" s="9"/>
      <c r="AV1512" s="9">
        <f t="shared" si="185"/>
        <v>204786.26359807281</v>
      </c>
      <c r="AW1512" s="9"/>
      <c r="AX1512" s="9"/>
      <c r="AY1512" s="9"/>
      <c r="AZ1512" s="9"/>
      <c r="BA1512" s="20">
        <v>1507</v>
      </c>
      <c r="BB1512" s="20">
        <v>2017</v>
      </c>
      <c r="BC1512" s="20">
        <v>1953</v>
      </c>
      <c r="BD1512" s="21">
        <v>154.11000000000001</v>
      </c>
      <c r="BE1512" s="9">
        <f t="shared" si="190"/>
        <v>-120538.10748076439</v>
      </c>
      <c r="BF1512" s="9">
        <v>2194041.7445</v>
      </c>
      <c r="BG1512" s="9">
        <v>33412.713799999998</v>
      </c>
      <c r="BH1512" s="9">
        <v>188119.77410000001</v>
      </c>
      <c r="BI1512" s="9">
        <v>89015.298523631704</v>
      </c>
      <c r="BJ1512" s="9">
        <v>289839.38530000002</v>
      </c>
      <c r="BK1512" s="9">
        <v>55275.33775193966</v>
      </c>
      <c r="BL1512" s="9">
        <v>2859691.6859524567</v>
      </c>
      <c r="BM1512" s="9">
        <f t="shared" si="191"/>
        <v>234564.04754806036</v>
      </c>
      <c r="BN1512" s="9"/>
      <c r="BO1512" s="9"/>
      <c r="BP1512" s="9"/>
      <c r="BQ1512" s="9"/>
      <c r="BR1512" s="9"/>
      <c r="BS1512" s="9"/>
      <c r="BT1512" s="9"/>
      <c r="BU1512" s="9"/>
      <c r="BV1512" s="9">
        <f t="shared" si="186"/>
        <v>-120538.10748076439</v>
      </c>
      <c r="BW1512" s="4"/>
      <c r="BX1512" s="4"/>
      <c r="BY1512" s="4"/>
      <c r="BZ1512" s="4"/>
      <c r="CA1512" s="4"/>
      <c r="CB1512" s="4"/>
      <c r="CC1512" s="4"/>
      <c r="CD1512" s="4"/>
      <c r="CE1512" s="4"/>
      <c r="CF1512" s="4"/>
      <c r="CG1512" s="4"/>
      <c r="CH1512" s="4"/>
      <c r="CI1512" s="4"/>
      <c r="CJ1512" s="4"/>
      <c r="CK1512" s="4"/>
      <c r="CL1512" s="4"/>
      <c r="CM1512" s="4"/>
      <c r="CR1512" s="4"/>
      <c r="CS1512" s="4"/>
      <c r="CT1512" s="4"/>
      <c r="CU1512" s="4"/>
      <c r="CV1512" s="4"/>
      <c r="CW1512" s="4"/>
      <c r="CX1512" s="4"/>
      <c r="CY1512" s="4"/>
      <c r="CZ1512" s="4"/>
      <c r="DA1512" s="4"/>
      <c r="DB1512" s="4"/>
      <c r="DC1512" s="4"/>
      <c r="DD1512" s="4"/>
      <c r="DE1512" s="4"/>
      <c r="DF1512" s="4"/>
      <c r="DG1512" s="4"/>
      <c r="DH1512" s="4"/>
      <c r="DI1512" s="4"/>
      <c r="DJ1512" s="4"/>
      <c r="DK1512" s="4"/>
      <c r="DL1512" s="4"/>
      <c r="DM1512" s="4"/>
    </row>
    <row r="1513" spans="1:117">
      <c r="A1513" s="8">
        <v>1508</v>
      </c>
      <c r="B1513" s="20">
        <v>2015</v>
      </c>
      <c r="C1513" s="20">
        <v>1990</v>
      </c>
      <c r="D1513" s="21">
        <v>103.3</v>
      </c>
      <c r="E1513" s="9">
        <v>129148.0343</v>
      </c>
      <c r="F1513" s="9">
        <v>2058762.4561000001</v>
      </c>
      <c r="G1513" s="9">
        <v>77366.129400000005</v>
      </c>
      <c r="H1513" s="9">
        <v>380148.93959999998</v>
      </c>
      <c r="I1513" s="9">
        <v>73947.040099999998</v>
      </c>
      <c r="J1513" s="9">
        <v>122665.6495</v>
      </c>
      <c r="K1513" s="9">
        <v>0</v>
      </c>
      <c r="L1513" s="9">
        <v>2583742.1804999998</v>
      </c>
      <c r="M1513" s="9">
        <f t="shared" si="187"/>
        <v>122665.6495</v>
      </c>
      <c r="N1513" s="9"/>
      <c r="O1513" s="9"/>
      <c r="P1513" s="9"/>
      <c r="Q1513" s="9"/>
      <c r="R1513" s="9"/>
      <c r="S1513" s="9"/>
      <c r="T1513" s="9"/>
      <c r="U1513" s="9"/>
      <c r="V1513" s="9">
        <f t="shared" si="184"/>
        <v>397710.0343</v>
      </c>
      <c r="W1513" s="9"/>
      <c r="X1513" s="9"/>
      <c r="Y1513" s="9"/>
      <c r="Z1513" s="9"/>
      <c r="AA1513" s="8">
        <v>1508</v>
      </c>
      <c r="AB1513" s="20">
        <v>2016</v>
      </c>
      <c r="AC1513" s="20">
        <v>1966</v>
      </c>
      <c r="AD1513" s="21">
        <v>143.24</v>
      </c>
      <c r="AE1513" s="9">
        <f t="shared" si="188"/>
        <v>-879.85170192644</v>
      </c>
      <c r="AF1513" s="9">
        <v>2160510.6705999998</v>
      </c>
      <c r="AG1513" s="9">
        <v>33508.915200000003</v>
      </c>
      <c r="AH1513" s="9">
        <v>204173.72149999999</v>
      </c>
      <c r="AI1513" s="9">
        <v>80303.445600000006</v>
      </c>
      <c r="AJ1513" s="9">
        <v>310364.86360000004</v>
      </c>
      <c r="AK1513" s="9">
        <v>18378.790717527168</v>
      </c>
      <c r="AL1513" s="9">
        <v>2771362.6774843996</v>
      </c>
      <c r="AM1513" s="9">
        <f t="shared" si="189"/>
        <v>291986.07288247289</v>
      </c>
      <c r="AN1513" s="9"/>
      <c r="AO1513" s="9"/>
      <c r="AP1513" s="9"/>
      <c r="AQ1513" s="9"/>
      <c r="AR1513" s="9"/>
      <c r="AS1513" s="9"/>
      <c r="AT1513" s="9"/>
      <c r="AU1513" s="9"/>
      <c r="AV1513" s="9">
        <f t="shared" si="185"/>
        <v>-879.85170192644</v>
      </c>
      <c r="AW1513" s="9"/>
      <c r="AX1513" s="9"/>
      <c r="AY1513" s="9"/>
      <c r="AZ1513" s="9"/>
      <c r="BA1513" s="20">
        <v>1508</v>
      </c>
      <c r="BB1513" s="20">
        <v>2017</v>
      </c>
      <c r="BC1513" s="20">
        <v>1967</v>
      </c>
      <c r="BD1513" s="21">
        <v>128.53</v>
      </c>
      <c r="BE1513" s="9">
        <f t="shared" si="190"/>
        <v>-14552.711269803345</v>
      </c>
      <c r="BF1513" s="9">
        <v>2155076.7020999999</v>
      </c>
      <c r="BG1513" s="9">
        <v>33412.713799999998</v>
      </c>
      <c r="BH1513" s="9">
        <v>191445.8316</v>
      </c>
      <c r="BI1513" s="9">
        <v>76520.087934592695</v>
      </c>
      <c r="BJ1513" s="9">
        <v>444498.11970000004</v>
      </c>
      <c r="BK1513" s="9">
        <v>42459.396251939659</v>
      </c>
      <c r="BL1513" s="9">
        <v>2873046.7701524566</v>
      </c>
      <c r="BM1513" s="9">
        <f t="shared" si="191"/>
        <v>402038.72344806039</v>
      </c>
      <c r="BN1513" s="9"/>
      <c r="BO1513" s="9"/>
      <c r="BP1513" s="9"/>
      <c r="BQ1513" s="9"/>
      <c r="BR1513" s="9"/>
      <c r="BS1513" s="9"/>
      <c r="BT1513" s="9"/>
      <c r="BU1513" s="9"/>
      <c r="BV1513" s="9">
        <f t="shared" si="186"/>
        <v>-14552.711269803345</v>
      </c>
      <c r="BW1513" s="4"/>
      <c r="BX1513" s="4"/>
      <c r="BY1513" s="4"/>
      <c r="BZ1513" s="4"/>
      <c r="CA1513" s="4"/>
      <c r="CB1513" s="4"/>
      <c r="CC1513" s="4"/>
      <c r="CD1513" s="4"/>
      <c r="CE1513" s="4"/>
      <c r="CF1513" s="4"/>
      <c r="CG1513" s="4"/>
      <c r="CH1513" s="4"/>
      <c r="CI1513" s="4"/>
      <c r="CJ1513" s="4"/>
      <c r="CK1513" s="4"/>
      <c r="CL1513" s="4"/>
      <c r="CM1513" s="4"/>
      <c r="CR1513" s="4"/>
      <c r="CS1513" s="4"/>
      <c r="CT1513" s="4"/>
      <c r="CU1513" s="4"/>
      <c r="CV1513" s="4"/>
      <c r="CW1513" s="4"/>
      <c r="CX1513" s="4"/>
      <c r="CY1513" s="4"/>
      <c r="CZ1513" s="4"/>
      <c r="DA1513" s="4"/>
      <c r="DB1513" s="4"/>
      <c r="DC1513" s="4"/>
      <c r="DD1513" s="4"/>
      <c r="DE1513" s="4"/>
      <c r="DF1513" s="4"/>
      <c r="DG1513" s="4"/>
      <c r="DH1513" s="4"/>
      <c r="DI1513" s="4"/>
      <c r="DJ1513" s="4"/>
      <c r="DK1513" s="4"/>
      <c r="DL1513" s="4"/>
      <c r="DM1513" s="4"/>
    </row>
    <row r="1514" spans="1:117">
      <c r="A1514" s="8">
        <v>1509</v>
      </c>
      <c r="B1514" s="20">
        <v>2015</v>
      </c>
      <c r="C1514" s="20">
        <v>1985</v>
      </c>
      <c r="D1514" s="21">
        <v>89.42</v>
      </c>
      <c r="E1514" s="9">
        <v>77812.059500000003</v>
      </c>
      <c r="F1514" s="9">
        <v>2056311.6854000001</v>
      </c>
      <c r="G1514" s="9">
        <v>77366.129400000005</v>
      </c>
      <c r="H1514" s="9">
        <v>380617.98200000002</v>
      </c>
      <c r="I1514" s="9">
        <v>72185.545400000003</v>
      </c>
      <c r="J1514" s="9">
        <v>62794.396099999998</v>
      </c>
      <c r="K1514" s="9">
        <v>613.20680000000004</v>
      </c>
      <c r="L1514" s="9">
        <v>2570850.4718999998</v>
      </c>
      <c r="M1514" s="9">
        <f t="shared" si="187"/>
        <v>62181.189299999998</v>
      </c>
      <c r="N1514" s="9"/>
      <c r="O1514" s="9"/>
      <c r="P1514" s="9"/>
      <c r="Q1514" s="9"/>
      <c r="R1514" s="9"/>
      <c r="S1514" s="9"/>
      <c r="T1514" s="9"/>
      <c r="U1514" s="9"/>
      <c r="V1514" s="9">
        <f t="shared" si="184"/>
        <v>346374.05950000003</v>
      </c>
      <c r="W1514" s="9"/>
      <c r="X1514" s="9"/>
      <c r="Y1514" s="9"/>
      <c r="Z1514" s="9"/>
      <c r="AA1514" s="8">
        <v>1509</v>
      </c>
      <c r="AB1514" s="20">
        <v>2016</v>
      </c>
      <c r="AC1514" s="20">
        <v>1958</v>
      </c>
      <c r="AD1514" s="21">
        <v>157.07</v>
      </c>
      <c r="AE1514" s="9">
        <f t="shared" si="188"/>
        <v>68203.688298072666</v>
      </c>
      <c r="AF1514" s="9">
        <v>2192269.5469999998</v>
      </c>
      <c r="AG1514" s="9">
        <v>33508.915200000003</v>
      </c>
      <c r="AH1514" s="9">
        <v>203272.11959999998</v>
      </c>
      <c r="AI1514" s="9">
        <v>83690.550399999993</v>
      </c>
      <c r="AJ1514" s="9">
        <v>360348.9901</v>
      </c>
      <c r="AK1514" s="9">
        <v>24662.690617527172</v>
      </c>
      <c r="AL1514" s="9">
        <v>2780223.7433843999</v>
      </c>
      <c r="AM1514" s="9">
        <f t="shared" si="189"/>
        <v>335686.29948247282</v>
      </c>
      <c r="AN1514" s="9"/>
      <c r="AO1514" s="9"/>
      <c r="AP1514" s="9"/>
      <c r="AQ1514" s="9"/>
      <c r="AR1514" s="9"/>
      <c r="AS1514" s="9"/>
      <c r="AT1514" s="9"/>
      <c r="AU1514" s="9"/>
      <c r="AV1514" s="9">
        <f t="shared" si="185"/>
        <v>68203.688298072666</v>
      </c>
      <c r="AW1514" s="9"/>
      <c r="AX1514" s="9"/>
      <c r="AY1514" s="9"/>
      <c r="AZ1514" s="9"/>
      <c r="BA1514" s="20">
        <v>1509</v>
      </c>
      <c r="BB1514" s="20">
        <v>2017</v>
      </c>
      <c r="BC1514" s="20">
        <v>1959</v>
      </c>
      <c r="BD1514" s="21">
        <v>141.61000000000001</v>
      </c>
      <c r="BE1514" s="9">
        <f t="shared" si="190"/>
        <v>192100.7839732389</v>
      </c>
      <c r="BF1514" s="9">
        <v>2240503.0978999999</v>
      </c>
      <c r="BG1514" s="9">
        <v>33412.713799999998</v>
      </c>
      <c r="BH1514" s="9">
        <v>192792.50390000001</v>
      </c>
      <c r="BI1514" s="9">
        <v>71460.958677634902</v>
      </c>
      <c r="BJ1514" s="9">
        <v>574238.56599999999</v>
      </c>
      <c r="BK1514" s="9">
        <v>40024.829951939661</v>
      </c>
      <c r="BL1514" s="9">
        <v>2880282.2263524565</v>
      </c>
      <c r="BM1514" s="9">
        <f t="shared" si="191"/>
        <v>534213.73604806035</v>
      </c>
      <c r="BN1514" s="9"/>
      <c r="BO1514" s="9"/>
      <c r="BP1514" s="9"/>
      <c r="BQ1514" s="9"/>
      <c r="BR1514" s="9"/>
      <c r="BS1514" s="9"/>
      <c r="BT1514" s="9"/>
      <c r="BU1514" s="9"/>
      <c r="BV1514" s="9">
        <f t="shared" si="186"/>
        <v>192100.7839732389</v>
      </c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R1514" s="4"/>
      <c r="CS1514" s="4"/>
      <c r="CT1514" s="4"/>
      <c r="CU1514" s="4"/>
      <c r="CV1514" s="4"/>
      <c r="CW1514" s="4"/>
      <c r="CX1514" s="4"/>
      <c r="CY1514" s="4"/>
      <c r="CZ1514" s="4"/>
      <c r="DA1514" s="4"/>
      <c r="DB1514" s="4"/>
      <c r="DC1514" s="4"/>
      <c r="DD1514" s="4"/>
      <c r="DE1514" s="4"/>
      <c r="DF1514" s="4"/>
      <c r="DG1514" s="4"/>
      <c r="DH1514" s="4"/>
      <c r="DI1514" s="4"/>
      <c r="DJ1514" s="4"/>
      <c r="DK1514" s="4"/>
      <c r="DL1514" s="4"/>
      <c r="DM1514" s="4"/>
    </row>
    <row r="1515" spans="1:117">
      <c r="A1515" s="8">
        <v>1510</v>
      </c>
      <c r="B1515" s="20">
        <v>2015</v>
      </c>
      <c r="C1515" s="20">
        <v>1987</v>
      </c>
      <c r="D1515" s="21">
        <v>78.25</v>
      </c>
      <c r="E1515" s="9">
        <v>72337.547399999996</v>
      </c>
      <c r="F1515" s="9">
        <v>2048088.8134999999</v>
      </c>
      <c r="G1515" s="9">
        <v>77366.129400000005</v>
      </c>
      <c r="H1515" s="9">
        <v>380248.63130000001</v>
      </c>
      <c r="I1515" s="9">
        <v>73572.646800000002</v>
      </c>
      <c r="J1515" s="9">
        <v>73322.379300000001</v>
      </c>
      <c r="K1515" s="9">
        <v>3295.989</v>
      </c>
      <c r="L1515" s="9">
        <v>2576965.0638000001</v>
      </c>
      <c r="M1515" s="9">
        <f t="shared" si="187"/>
        <v>70026.390299999999</v>
      </c>
      <c r="N1515" s="9"/>
      <c r="O1515" s="9"/>
      <c r="P1515" s="9"/>
      <c r="Q1515" s="9"/>
      <c r="R1515" s="9"/>
      <c r="S1515" s="9"/>
      <c r="T1515" s="9"/>
      <c r="U1515" s="9"/>
      <c r="V1515" s="9">
        <f t="shared" si="184"/>
        <v>340899.54740000004</v>
      </c>
      <c r="W1515" s="9"/>
      <c r="X1515" s="9"/>
      <c r="Y1515" s="9"/>
      <c r="Z1515" s="9"/>
      <c r="AA1515" s="8">
        <v>1510</v>
      </c>
      <c r="AB1515" s="20">
        <v>2016</v>
      </c>
      <c r="AC1515" s="20">
        <v>1946</v>
      </c>
      <c r="AD1515" s="21">
        <v>139.6</v>
      </c>
      <c r="AE1515" s="9">
        <f t="shared" si="188"/>
        <v>38822.826898073312</v>
      </c>
      <c r="AF1515" s="9">
        <v>2175283.6540000001</v>
      </c>
      <c r="AG1515" s="9">
        <v>33508.915200000003</v>
      </c>
      <c r="AH1515" s="9">
        <v>203463.71729999999</v>
      </c>
      <c r="AI1515" s="9">
        <v>82970.763300000006</v>
      </c>
      <c r="AJ1515" s="9">
        <v>348409.05600000004</v>
      </c>
      <c r="AK1515" s="9">
        <v>20219.082617527172</v>
      </c>
      <c r="AL1515" s="9">
        <v>2784594.1962843998</v>
      </c>
      <c r="AM1515" s="9">
        <f t="shared" si="189"/>
        <v>328189.97338247288</v>
      </c>
      <c r="AN1515" s="9"/>
      <c r="AO1515" s="9"/>
      <c r="AP1515" s="9"/>
      <c r="AQ1515" s="9"/>
      <c r="AR1515" s="9"/>
      <c r="AS1515" s="9"/>
      <c r="AT1515" s="9"/>
      <c r="AU1515" s="9"/>
      <c r="AV1515" s="9">
        <f t="shared" si="185"/>
        <v>38822.826898073312</v>
      </c>
      <c r="AW1515" s="9"/>
      <c r="AX1515" s="9"/>
      <c r="AY1515" s="9"/>
      <c r="AZ1515" s="9"/>
      <c r="BA1515" s="20">
        <v>1510</v>
      </c>
      <c r="BB1515" s="20">
        <v>2017</v>
      </c>
      <c r="BC1515" s="20">
        <v>1947</v>
      </c>
      <c r="BD1515" s="21">
        <v>169.22</v>
      </c>
      <c r="BE1515" s="9">
        <f t="shared" si="190"/>
        <v>177683.04537749942</v>
      </c>
      <c r="BF1515" s="9">
        <v>2192401.2146000001</v>
      </c>
      <c r="BG1515" s="9">
        <v>33412.713799999998</v>
      </c>
      <c r="BH1515" s="9">
        <v>191253.93850000002</v>
      </c>
      <c r="BI1515" s="9">
        <v>77240.9848818951</v>
      </c>
      <c r="BJ1515" s="9">
        <v>599927.11810000008</v>
      </c>
      <c r="BK1515" s="9">
        <v>42390.387451939663</v>
      </c>
      <c r="BL1515" s="9">
        <v>2874162.5370524563</v>
      </c>
      <c r="BM1515" s="9">
        <f t="shared" si="191"/>
        <v>557536.73064806045</v>
      </c>
      <c r="BN1515" s="9"/>
      <c r="BO1515" s="9"/>
      <c r="BP1515" s="9"/>
      <c r="BQ1515" s="9"/>
      <c r="BR1515" s="9"/>
      <c r="BS1515" s="9"/>
      <c r="BT1515" s="9"/>
      <c r="BU1515" s="9"/>
      <c r="BV1515" s="9">
        <f t="shared" si="186"/>
        <v>177683.04537749942</v>
      </c>
      <c r="BW1515" s="4"/>
      <c r="BX1515" s="4"/>
      <c r="BY1515" s="4"/>
      <c r="BZ1515" s="4"/>
      <c r="CA1515" s="4"/>
      <c r="CB1515" s="4"/>
      <c r="CC1515" s="4"/>
      <c r="CD1515" s="4"/>
      <c r="CE1515" s="4"/>
      <c r="CF1515" s="4"/>
      <c r="CG1515" s="4"/>
      <c r="CH1515" s="4"/>
      <c r="CI1515" s="4"/>
      <c r="CJ1515" s="4"/>
      <c r="CK1515" s="4"/>
      <c r="CL1515" s="4"/>
      <c r="CM1515" s="4"/>
      <c r="CR1515" s="4"/>
      <c r="CS1515" s="4"/>
      <c r="CT1515" s="4"/>
      <c r="CU1515" s="4"/>
      <c r="CV1515" s="4"/>
      <c r="CW1515" s="4"/>
      <c r="CX1515" s="4"/>
      <c r="CY1515" s="4"/>
      <c r="CZ1515" s="4"/>
      <c r="DA1515" s="4"/>
      <c r="DB1515" s="4"/>
      <c r="DC1515" s="4"/>
      <c r="DD1515" s="4"/>
      <c r="DE1515" s="4"/>
      <c r="DF1515" s="4"/>
      <c r="DG1515" s="4"/>
      <c r="DH1515" s="4"/>
      <c r="DI1515" s="4"/>
      <c r="DJ1515" s="4"/>
      <c r="DK1515" s="4"/>
      <c r="DL1515" s="4"/>
      <c r="DM1515" s="4"/>
    </row>
    <row r="1516" spans="1:117">
      <c r="A1516" s="8">
        <v>1511</v>
      </c>
      <c r="B1516" s="20">
        <v>2015</v>
      </c>
      <c r="C1516" s="20">
        <v>2003</v>
      </c>
      <c r="D1516" s="21">
        <v>89.63</v>
      </c>
      <c r="E1516" s="9">
        <v>46682.3151</v>
      </c>
      <c r="F1516" s="9">
        <v>2036405.8705</v>
      </c>
      <c r="G1516" s="9">
        <v>77366.129400000005</v>
      </c>
      <c r="H1516" s="9">
        <v>379974.2954</v>
      </c>
      <c r="I1516" s="9">
        <v>74602.918900000004</v>
      </c>
      <c r="J1516" s="9">
        <v>57197.955900000001</v>
      </c>
      <c r="K1516" s="9">
        <v>2404.0173</v>
      </c>
      <c r="L1516" s="9">
        <v>2576460.8377</v>
      </c>
      <c r="M1516" s="9">
        <f t="shared" si="187"/>
        <v>54793.938600000001</v>
      </c>
      <c r="N1516" s="9"/>
      <c r="O1516" s="9"/>
      <c r="P1516" s="9"/>
      <c r="Q1516" s="9"/>
      <c r="R1516" s="9"/>
      <c r="S1516" s="9"/>
      <c r="T1516" s="9"/>
      <c r="U1516" s="9"/>
      <c r="V1516" s="9">
        <f t="shared" si="184"/>
        <v>315244.31510000001</v>
      </c>
      <c r="W1516" s="9"/>
      <c r="X1516" s="9"/>
      <c r="Y1516" s="9"/>
      <c r="Z1516" s="9"/>
      <c r="AA1516" s="8">
        <v>1511</v>
      </c>
      <c r="AB1516" s="20">
        <v>2016</v>
      </c>
      <c r="AC1516" s="20">
        <v>1991</v>
      </c>
      <c r="AD1516" s="21">
        <v>96.26</v>
      </c>
      <c r="AE1516" s="9">
        <f t="shared" si="188"/>
        <v>261885.40549807344</v>
      </c>
      <c r="AF1516" s="9">
        <v>2220907.1175000002</v>
      </c>
      <c r="AG1516" s="9">
        <v>33508.915200000003</v>
      </c>
      <c r="AH1516" s="9">
        <v>203694.45659999998</v>
      </c>
      <c r="AI1516" s="9">
        <v>82103.930500000002</v>
      </c>
      <c r="AJ1516" s="9">
        <v>527437.81709999999</v>
      </c>
      <c r="AK1516" s="9">
        <v>17844.552517527169</v>
      </c>
      <c r="AL1516" s="9">
        <v>2787922.2788843997</v>
      </c>
      <c r="AM1516" s="9">
        <f t="shared" si="189"/>
        <v>509593.2645824728</v>
      </c>
      <c r="AN1516" s="9"/>
      <c r="AO1516" s="9"/>
      <c r="AP1516" s="9"/>
      <c r="AQ1516" s="9"/>
      <c r="AR1516" s="9"/>
      <c r="AS1516" s="9"/>
      <c r="AT1516" s="9"/>
      <c r="AU1516" s="9"/>
      <c r="AV1516" s="9">
        <f t="shared" si="185"/>
        <v>261885.40549807344</v>
      </c>
      <c r="AW1516" s="9"/>
      <c r="AX1516" s="9"/>
      <c r="AY1516" s="9"/>
      <c r="AZ1516" s="9"/>
      <c r="BA1516" s="20">
        <v>1511</v>
      </c>
      <c r="BB1516" s="20">
        <v>2017</v>
      </c>
      <c r="BC1516" s="20">
        <v>1992</v>
      </c>
      <c r="BD1516" s="21">
        <v>115.81</v>
      </c>
      <c r="BE1516" s="9">
        <f t="shared" si="190"/>
        <v>-271812.26074685901</v>
      </c>
      <c r="BF1516" s="9">
        <v>2248482.0447999998</v>
      </c>
      <c r="BG1516" s="9">
        <v>33412.713799999998</v>
      </c>
      <c r="BH1516" s="9">
        <v>182596.9485</v>
      </c>
      <c r="BI1516" s="9">
        <v>109763.247057537</v>
      </c>
      <c r="BJ1516" s="9">
        <v>131664.5325</v>
      </c>
      <c r="BK1516" s="9">
        <v>133637.21885193966</v>
      </c>
      <c r="BL1516" s="9">
        <v>2844094.5285524563</v>
      </c>
      <c r="BM1516" s="9">
        <f t="shared" si="191"/>
        <v>-1972.6863519396575</v>
      </c>
      <c r="BN1516" s="9"/>
      <c r="BO1516" s="9"/>
      <c r="BP1516" s="9"/>
      <c r="BQ1516" s="9"/>
      <c r="BR1516" s="9"/>
      <c r="BS1516" s="9"/>
      <c r="BT1516" s="9"/>
      <c r="BU1516" s="9"/>
      <c r="BV1516" s="9">
        <f t="shared" si="186"/>
        <v>-271812.26074685901</v>
      </c>
      <c r="BW1516" s="4"/>
      <c r="BX1516" s="4"/>
      <c r="BY1516" s="4"/>
      <c r="BZ1516" s="4"/>
      <c r="CA1516" s="4"/>
      <c r="CB1516" s="4"/>
      <c r="CC1516" s="4"/>
      <c r="CD1516" s="4"/>
      <c r="CE1516" s="4"/>
      <c r="CF1516" s="4"/>
      <c r="CG1516" s="4"/>
      <c r="CH1516" s="4"/>
      <c r="CI1516" s="4"/>
      <c r="CJ1516" s="4"/>
      <c r="CK1516" s="4"/>
      <c r="CL1516" s="4"/>
      <c r="CM1516" s="4"/>
      <c r="CR1516" s="4"/>
      <c r="CS1516" s="4"/>
      <c r="CT1516" s="4"/>
      <c r="CU1516" s="4"/>
      <c r="CV1516" s="4"/>
      <c r="CW1516" s="4"/>
      <c r="CX1516" s="4"/>
      <c r="CY1516" s="4"/>
      <c r="CZ1516" s="4"/>
      <c r="DA1516" s="4"/>
      <c r="DB1516" s="4"/>
      <c r="DC1516" s="4"/>
      <c r="DD1516" s="4"/>
      <c r="DE1516" s="4"/>
      <c r="DF1516" s="4"/>
      <c r="DG1516" s="4"/>
      <c r="DH1516" s="4"/>
      <c r="DI1516" s="4"/>
      <c r="DJ1516" s="4"/>
      <c r="DK1516" s="4"/>
      <c r="DL1516" s="4"/>
      <c r="DM1516" s="4"/>
    </row>
    <row r="1517" spans="1:117">
      <c r="A1517" s="8">
        <v>1512</v>
      </c>
      <c r="B1517" s="20">
        <v>2015</v>
      </c>
      <c r="C1517" s="20">
        <v>1959</v>
      </c>
      <c r="D1517" s="21">
        <v>119.32</v>
      </c>
      <c r="E1517" s="9">
        <v>79806.8079</v>
      </c>
      <c r="F1517" s="9">
        <v>2035219.0236</v>
      </c>
      <c r="G1517" s="9">
        <v>77366.129400000005</v>
      </c>
      <c r="H1517" s="9">
        <v>381257.90899999999</v>
      </c>
      <c r="I1517" s="9">
        <v>69782.290999999997</v>
      </c>
      <c r="J1517" s="9">
        <v>88227.164099999995</v>
      </c>
      <c r="K1517" s="9">
        <v>0</v>
      </c>
      <c r="L1517" s="9">
        <v>2572045.7093000002</v>
      </c>
      <c r="M1517" s="9">
        <f t="shared" si="187"/>
        <v>88227.164099999995</v>
      </c>
      <c r="N1517" s="9"/>
      <c r="O1517" s="9"/>
      <c r="P1517" s="9"/>
      <c r="Q1517" s="9"/>
      <c r="R1517" s="9"/>
      <c r="S1517" s="9"/>
      <c r="T1517" s="9"/>
      <c r="U1517" s="9"/>
      <c r="V1517" s="9">
        <f t="shared" si="184"/>
        <v>348368.80790000001</v>
      </c>
      <c r="W1517" s="9"/>
      <c r="X1517" s="9"/>
      <c r="Y1517" s="9"/>
      <c r="Z1517" s="9"/>
      <c r="AA1517" s="8">
        <v>1512</v>
      </c>
      <c r="AB1517" s="20">
        <v>2016</v>
      </c>
      <c r="AC1517" s="20">
        <v>1983</v>
      </c>
      <c r="AD1517" s="21">
        <v>157.11000000000001</v>
      </c>
      <c r="AE1517" s="9">
        <f t="shared" si="188"/>
        <v>294939.83559807343</v>
      </c>
      <c r="AF1517" s="9">
        <v>2230355.2171</v>
      </c>
      <c r="AG1517" s="9">
        <v>33508.915200000003</v>
      </c>
      <c r="AH1517" s="9">
        <v>206095.2867</v>
      </c>
      <c r="AI1517" s="9">
        <v>73084.579800000007</v>
      </c>
      <c r="AJ1517" s="9">
        <v>555123.52729999996</v>
      </c>
      <c r="AK1517" s="9">
        <v>12848.18961752717</v>
      </c>
      <c r="AL1517" s="9">
        <v>2790379.5008843997</v>
      </c>
      <c r="AM1517" s="9">
        <f t="shared" si="189"/>
        <v>542275.33768247277</v>
      </c>
      <c r="AN1517" s="9"/>
      <c r="AO1517" s="9"/>
      <c r="AP1517" s="9"/>
      <c r="AQ1517" s="9"/>
      <c r="AR1517" s="9"/>
      <c r="AS1517" s="9"/>
      <c r="AT1517" s="9"/>
      <c r="AU1517" s="9"/>
      <c r="AV1517" s="9">
        <f t="shared" si="185"/>
        <v>294939.83559807343</v>
      </c>
      <c r="AW1517" s="9"/>
      <c r="AX1517" s="9"/>
      <c r="AY1517" s="9"/>
      <c r="AZ1517" s="9"/>
      <c r="BA1517" s="20">
        <v>1512</v>
      </c>
      <c r="BB1517" s="20">
        <v>2017</v>
      </c>
      <c r="BC1517" s="20">
        <v>1984</v>
      </c>
      <c r="BD1517" s="21">
        <v>117.76</v>
      </c>
      <c r="BE1517" s="9">
        <f t="shared" si="190"/>
        <v>132357.70339352591</v>
      </c>
      <c r="BF1517" s="9">
        <v>2247170.0427000001</v>
      </c>
      <c r="BG1517" s="9">
        <v>33412.713799999998</v>
      </c>
      <c r="BH1517" s="9">
        <v>192554.67490000001</v>
      </c>
      <c r="BI1517" s="9">
        <v>72354.425797921896</v>
      </c>
      <c r="BJ1517" s="9">
        <v>502118.7537</v>
      </c>
      <c r="BK1517" s="9">
        <v>40750.94375193966</v>
      </c>
      <c r="BL1517" s="9">
        <v>2874501.9637524565</v>
      </c>
      <c r="BM1517" s="9">
        <f t="shared" si="191"/>
        <v>461367.80994806031</v>
      </c>
      <c r="BN1517" s="9"/>
      <c r="BO1517" s="9"/>
      <c r="BP1517" s="9"/>
      <c r="BQ1517" s="9"/>
      <c r="BR1517" s="9"/>
      <c r="BS1517" s="9"/>
      <c r="BT1517" s="9"/>
      <c r="BU1517" s="9"/>
      <c r="BV1517" s="9">
        <f t="shared" si="186"/>
        <v>132357.70339352591</v>
      </c>
      <c r="BW1517" s="4"/>
      <c r="BX1517" s="4"/>
      <c r="BY1517" s="4"/>
      <c r="BZ1517" s="4"/>
      <c r="CA1517" s="4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R1517" s="4"/>
      <c r="CS1517" s="4"/>
      <c r="CT1517" s="4"/>
      <c r="CU1517" s="4"/>
      <c r="CV1517" s="4"/>
      <c r="CW1517" s="4"/>
      <c r="CX1517" s="4"/>
      <c r="CY1517" s="4"/>
      <c r="CZ1517" s="4"/>
      <c r="DA1517" s="4"/>
      <c r="DB1517" s="4"/>
      <c r="DC1517" s="4"/>
      <c r="DD1517" s="4"/>
      <c r="DE1517" s="4"/>
      <c r="DF1517" s="4"/>
      <c r="DG1517" s="4"/>
      <c r="DH1517" s="4"/>
      <c r="DI1517" s="4"/>
      <c r="DJ1517" s="4"/>
      <c r="DK1517" s="4"/>
      <c r="DL1517" s="4"/>
      <c r="DM1517" s="4"/>
    </row>
    <row r="1518" spans="1:117">
      <c r="A1518" s="8">
        <v>1513</v>
      </c>
      <c r="B1518" s="20">
        <v>2015</v>
      </c>
      <c r="C1518" s="20">
        <v>1982</v>
      </c>
      <c r="D1518" s="21">
        <v>133.55000000000001</v>
      </c>
      <c r="E1518" s="9">
        <v>54457.242899999997</v>
      </c>
      <c r="F1518" s="9">
        <v>2049507.0011</v>
      </c>
      <c r="G1518" s="9">
        <v>77366.129400000005</v>
      </c>
      <c r="H1518" s="9">
        <v>379516.408</v>
      </c>
      <c r="I1518" s="9">
        <v>76322.520900000003</v>
      </c>
      <c r="J1518" s="9">
        <v>59543.232199999999</v>
      </c>
      <c r="K1518" s="9">
        <v>17054.876799999998</v>
      </c>
      <c r="L1518" s="9">
        <v>2570743.1719</v>
      </c>
      <c r="M1518" s="9">
        <f t="shared" si="187"/>
        <v>42488.3554</v>
      </c>
      <c r="N1518" s="9"/>
      <c r="O1518" s="9"/>
      <c r="P1518" s="9"/>
      <c r="Q1518" s="9"/>
      <c r="R1518" s="9"/>
      <c r="S1518" s="9"/>
      <c r="T1518" s="9"/>
      <c r="U1518" s="9"/>
      <c r="V1518" s="9">
        <f t="shared" si="184"/>
        <v>323019.24290000001</v>
      </c>
      <c r="W1518" s="9"/>
      <c r="X1518" s="9"/>
      <c r="Y1518" s="9"/>
      <c r="Z1518" s="9"/>
      <c r="AA1518" s="8">
        <v>1513</v>
      </c>
      <c r="AB1518" s="20">
        <v>2016</v>
      </c>
      <c r="AC1518" s="20">
        <v>1931</v>
      </c>
      <c r="AD1518" s="21">
        <v>132.94</v>
      </c>
      <c r="AE1518" s="9">
        <f t="shared" si="188"/>
        <v>-234096.31110192696</v>
      </c>
      <c r="AF1518" s="9">
        <v>2191785.2056</v>
      </c>
      <c r="AG1518" s="9">
        <v>33508.915200000003</v>
      </c>
      <c r="AH1518" s="9">
        <v>186404.45489999998</v>
      </c>
      <c r="AI1518" s="9">
        <v>147058.37450000001</v>
      </c>
      <c r="AJ1518" s="9">
        <v>100023.85709999999</v>
      </c>
      <c r="AK1518" s="9">
        <v>136123.65961752716</v>
      </c>
      <c r="AL1518" s="9">
        <v>2756753.4587843996</v>
      </c>
      <c r="AM1518" s="9">
        <f t="shared" si="189"/>
        <v>-36099.802517527161</v>
      </c>
      <c r="AN1518" s="9"/>
      <c r="AO1518" s="9"/>
      <c r="AP1518" s="9"/>
      <c r="AQ1518" s="9"/>
      <c r="AR1518" s="9"/>
      <c r="AS1518" s="9"/>
      <c r="AT1518" s="9"/>
      <c r="AU1518" s="9"/>
      <c r="AV1518" s="9">
        <f t="shared" si="185"/>
        <v>-234096.31110192696</v>
      </c>
      <c r="AW1518" s="9"/>
      <c r="AX1518" s="9"/>
      <c r="AY1518" s="9"/>
      <c r="AZ1518" s="9"/>
      <c r="BA1518" s="20">
        <v>1513</v>
      </c>
      <c r="BB1518" s="20">
        <v>2017</v>
      </c>
      <c r="BC1518" s="20">
        <v>1932</v>
      </c>
      <c r="BD1518" s="21">
        <v>141.41</v>
      </c>
      <c r="BE1518" s="9">
        <f t="shared" si="190"/>
        <v>-192508.81374648865</v>
      </c>
      <c r="BF1518" s="9">
        <v>2210476.1129999999</v>
      </c>
      <c r="BG1518" s="9">
        <v>33412.713799999998</v>
      </c>
      <c r="BH1518" s="9">
        <v>184279.8138</v>
      </c>
      <c r="BI1518" s="9">
        <v>103441.120457907</v>
      </c>
      <c r="BJ1518" s="9">
        <v>273497.32780000003</v>
      </c>
      <c r="BK1518" s="9">
        <v>137105.99065193965</v>
      </c>
      <c r="BL1518" s="9">
        <v>2860509.9119524565</v>
      </c>
      <c r="BM1518" s="9">
        <f t="shared" si="191"/>
        <v>136391.33714806038</v>
      </c>
      <c r="BN1518" s="9"/>
      <c r="BO1518" s="9"/>
      <c r="BP1518" s="9"/>
      <c r="BQ1518" s="9"/>
      <c r="BR1518" s="9"/>
      <c r="BS1518" s="9"/>
      <c r="BT1518" s="9"/>
      <c r="BU1518" s="9"/>
      <c r="BV1518" s="9">
        <f t="shared" si="186"/>
        <v>-192508.81374648865</v>
      </c>
      <c r="BW1518" s="4"/>
      <c r="BX1518" s="4"/>
      <c r="BY1518" s="4"/>
      <c r="BZ1518" s="4"/>
      <c r="CA1518" s="4"/>
      <c r="CB1518" s="4"/>
      <c r="CC1518" s="4"/>
      <c r="CD1518" s="4"/>
      <c r="CE1518" s="4"/>
      <c r="CF1518" s="4"/>
      <c r="CG1518" s="4"/>
      <c r="CH1518" s="4"/>
      <c r="CI1518" s="4"/>
      <c r="CJ1518" s="4"/>
      <c r="CK1518" s="4"/>
      <c r="CL1518" s="4"/>
      <c r="CM1518" s="4"/>
      <c r="CR1518" s="4"/>
      <c r="CS1518" s="4"/>
      <c r="CT1518" s="4"/>
      <c r="CU1518" s="4"/>
      <c r="CV1518" s="4"/>
      <c r="CW1518" s="4"/>
      <c r="CX1518" s="4"/>
      <c r="CY1518" s="4"/>
      <c r="CZ1518" s="4"/>
      <c r="DA1518" s="4"/>
      <c r="DB1518" s="4"/>
      <c r="DC1518" s="4"/>
      <c r="DD1518" s="4"/>
      <c r="DE1518" s="4"/>
      <c r="DF1518" s="4"/>
      <c r="DG1518" s="4"/>
      <c r="DH1518" s="4"/>
      <c r="DI1518" s="4"/>
      <c r="DJ1518" s="4"/>
      <c r="DK1518" s="4"/>
      <c r="DL1518" s="4"/>
      <c r="DM1518" s="4"/>
    </row>
    <row r="1519" spans="1:117">
      <c r="A1519" s="8">
        <v>1514</v>
      </c>
      <c r="B1519" s="20">
        <v>2015</v>
      </c>
      <c r="C1519" s="20">
        <v>1991</v>
      </c>
      <c r="D1519" s="21">
        <v>111.56</v>
      </c>
      <c r="E1519" s="9">
        <v>58349.058700000001</v>
      </c>
      <c r="F1519" s="9">
        <v>2044204.0481</v>
      </c>
      <c r="G1519" s="9">
        <v>77366.129400000005</v>
      </c>
      <c r="H1519" s="9">
        <v>380719.9791</v>
      </c>
      <c r="I1519" s="9">
        <v>71802.494099999996</v>
      </c>
      <c r="J1519" s="9">
        <v>60012.782800000001</v>
      </c>
      <c r="K1519" s="9">
        <v>0</v>
      </c>
      <c r="L1519" s="9">
        <v>2575756.3747</v>
      </c>
      <c r="M1519" s="9">
        <f t="shared" si="187"/>
        <v>60012.782800000001</v>
      </c>
      <c r="N1519" s="9"/>
      <c r="O1519" s="9"/>
      <c r="P1519" s="9"/>
      <c r="Q1519" s="9"/>
      <c r="R1519" s="9"/>
      <c r="S1519" s="9"/>
      <c r="T1519" s="9"/>
      <c r="U1519" s="9"/>
      <c r="V1519" s="9">
        <f t="shared" si="184"/>
        <v>326911.05869999999</v>
      </c>
      <c r="W1519" s="9"/>
      <c r="X1519" s="9"/>
      <c r="Y1519" s="9"/>
      <c r="Z1519" s="9"/>
      <c r="AA1519" s="8">
        <v>1514</v>
      </c>
      <c r="AB1519" s="20">
        <v>2016</v>
      </c>
      <c r="AC1519" s="20">
        <v>1972</v>
      </c>
      <c r="AD1519" s="21">
        <v>97.92</v>
      </c>
      <c r="AE1519" s="9">
        <f t="shared" si="188"/>
        <v>203953.33809807338</v>
      </c>
      <c r="AF1519" s="9">
        <v>2207759.0181</v>
      </c>
      <c r="AG1519" s="9">
        <v>33508.915200000003</v>
      </c>
      <c r="AH1519" s="9">
        <v>205728.67609999998</v>
      </c>
      <c r="AI1519" s="9">
        <v>74461.849199999997</v>
      </c>
      <c r="AJ1519" s="9">
        <v>505119.82449999999</v>
      </c>
      <c r="AK1519" s="9">
        <v>10584.57751752717</v>
      </c>
      <c r="AL1519" s="9">
        <v>2812040.3674843996</v>
      </c>
      <c r="AM1519" s="9">
        <f t="shared" si="189"/>
        <v>494535.24698247283</v>
      </c>
      <c r="AN1519" s="9"/>
      <c r="AO1519" s="9"/>
      <c r="AP1519" s="9"/>
      <c r="AQ1519" s="9"/>
      <c r="AR1519" s="9"/>
      <c r="AS1519" s="9"/>
      <c r="AT1519" s="9"/>
      <c r="AU1519" s="9"/>
      <c r="AV1519" s="9">
        <f t="shared" si="185"/>
        <v>203953.33809807338</v>
      </c>
      <c r="AW1519" s="9"/>
      <c r="AX1519" s="9"/>
      <c r="AY1519" s="9"/>
      <c r="AZ1519" s="9"/>
      <c r="BA1519" s="20">
        <v>1514</v>
      </c>
      <c r="BB1519" s="20">
        <v>2017</v>
      </c>
      <c r="BC1519" s="20">
        <v>1973</v>
      </c>
      <c r="BD1519" s="21">
        <v>193.28</v>
      </c>
      <c r="BE1519" s="9">
        <f t="shared" si="190"/>
        <v>-235732.58070122823</v>
      </c>
      <c r="BF1519" s="9">
        <v>2222224.1716999998</v>
      </c>
      <c r="BG1519" s="9">
        <v>33412.713799999998</v>
      </c>
      <c r="BH1519" s="9">
        <v>188898.06640000001</v>
      </c>
      <c r="BI1519" s="9">
        <v>86091.438703168198</v>
      </c>
      <c r="BJ1519" s="9">
        <v>144464.29639999999</v>
      </c>
      <c r="BK1519" s="9">
        <v>73734.146051939664</v>
      </c>
      <c r="BL1519" s="9">
        <v>2837089.1216524565</v>
      </c>
      <c r="BM1519" s="9">
        <f t="shared" si="191"/>
        <v>70730.150348060328</v>
      </c>
      <c r="BN1519" s="9"/>
      <c r="BO1519" s="9"/>
      <c r="BP1519" s="9"/>
      <c r="BQ1519" s="9"/>
      <c r="BR1519" s="9"/>
      <c r="BS1519" s="9"/>
      <c r="BT1519" s="9"/>
      <c r="BU1519" s="9"/>
      <c r="BV1519" s="9">
        <f t="shared" si="186"/>
        <v>-235732.58070122823</v>
      </c>
      <c r="BW1519" s="4"/>
      <c r="BX1519" s="4"/>
      <c r="BY1519" s="4"/>
      <c r="BZ1519" s="4"/>
      <c r="CA1519" s="4"/>
      <c r="CB1519" s="4"/>
      <c r="CC1519" s="4"/>
      <c r="CD1519" s="4"/>
      <c r="CE1519" s="4"/>
      <c r="CF1519" s="4"/>
      <c r="CG1519" s="4"/>
      <c r="CH1519" s="4"/>
      <c r="CI1519" s="4"/>
      <c r="CJ1519" s="4"/>
      <c r="CK1519" s="4"/>
      <c r="CL1519" s="4"/>
      <c r="CM1519" s="4"/>
      <c r="CR1519" s="4"/>
      <c r="CS1519" s="4"/>
      <c r="CT1519" s="4"/>
      <c r="CU1519" s="4"/>
      <c r="CV1519" s="4"/>
      <c r="CW1519" s="4"/>
      <c r="CX1519" s="4"/>
      <c r="CY1519" s="4"/>
      <c r="CZ1519" s="4"/>
      <c r="DA1519" s="4"/>
      <c r="DB1519" s="4"/>
      <c r="DC1519" s="4"/>
      <c r="DD1519" s="4"/>
      <c r="DE1519" s="4"/>
      <c r="DF1519" s="4"/>
      <c r="DG1519" s="4"/>
      <c r="DH1519" s="4"/>
      <c r="DI1519" s="4"/>
      <c r="DJ1519" s="4"/>
      <c r="DK1519" s="4"/>
      <c r="DL1519" s="4"/>
      <c r="DM1519" s="4"/>
    </row>
    <row r="1520" spans="1:117">
      <c r="A1520" s="8">
        <v>1515</v>
      </c>
      <c r="B1520" s="20">
        <v>2015</v>
      </c>
      <c r="C1520" s="20">
        <v>1987</v>
      </c>
      <c r="D1520" s="21">
        <v>78.25</v>
      </c>
      <c r="E1520" s="9">
        <v>69694.563200000004</v>
      </c>
      <c r="F1520" s="9">
        <v>2051513.4498000001</v>
      </c>
      <c r="G1520" s="9">
        <v>77366.129400000005</v>
      </c>
      <c r="H1520" s="9">
        <v>380344.18589999998</v>
      </c>
      <c r="I1520" s="9">
        <v>73213.790200000003</v>
      </c>
      <c r="J1520" s="9">
        <v>65484.234100000001</v>
      </c>
      <c r="K1520" s="9">
        <v>2321.2669000000001</v>
      </c>
      <c r="L1520" s="9">
        <v>2575905.9593000002</v>
      </c>
      <c r="M1520" s="9">
        <f t="shared" si="187"/>
        <v>63162.967199999999</v>
      </c>
      <c r="N1520" s="9"/>
      <c r="O1520" s="9"/>
      <c r="P1520" s="9"/>
      <c r="Q1520" s="9"/>
      <c r="R1520" s="9"/>
      <c r="S1520" s="9"/>
      <c r="T1520" s="9"/>
      <c r="U1520" s="9"/>
      <c r="V1520" s="9">
        <f t="shared" si="184"/>
        <v>338256.56320000003</v>
      </c>
      <c r="W1520" s="9"/>
      <c r="X1520" s="9"/>
      <c r="Y1520" s="9"/>
      <c r="Z1520" s="9"/>
      <c r="AA1520" s="8">
        <v>1515</v>
      </c>
      <c r="AB1520" s="20">
        <v>2016</v>
      </c>
      <c r="AC1520" s="20">
        <v>1956</v>
      </c>
      <c r="AD1520" s="21">
        <v>141.34</v>
      </c>
      <c r="AE1520" s="9">
        <f t="shared" si="188"/>
        <v>275662.79989807308</v>
      </c>
      <c r="AF1520" s="9">
        <v>2174854.8437000001</v>
      </c>
      <c r="AG1520" s="9">
        <v>33508.915200000003</v>
      </c>
      <c r="AH1520" s="9">
        <v>204879.02729999999</v>
      </c>
      <c r="AI1520" s="9">
        <v>77653.7788</v>
      </c>
      <c r="AJ1520" s="9">
        <v>611173.1240999999</v>
      </c>
      <c r="AK1520" s="9">
        <v>11317.263317527171</v>
      </c>
      <c r="AL1520" s="9">
        <v>2815089.6258843997</v>
      </c>
      <c r="AM1520" s="9">
        <f t="shared" si="189"/>
        <v>599855.86078247277</v>
      </c>
      <c r="AN1520" s="9"/>
      <c r="AO1520" s="9"/>
      <c r="AP1520" s="9"/>
      <c r="AQ1520" s="9"/>
      <c r="AR1520" s="9"/>
      <c r="AS1520" s="9"/>
      <c r="AT1520" s="9"/>
      <c r="AU1520" s="9"/>
      <c r="AV1520" s="9">
        <f t="shared" si="185"/>
        <v>275662.79989807308</v>
      </c>
      <c r="AW1520" s="9"/>
      <c r="AX1520" s="9"/>
      <c r="AY1520" s="9"/>
      <c r="AZ1520" s="9"/>
      <c r="BA1520" s="20">
        <v>1515</v>
      </c>
      <c r="BB1520" s="20">
        <v>2017</v>
      </c>
      <c r="BC1520" s="20">
        <v>1957</v>
      </c>
      <c r="BD1520" s="21">
        <v>133.28</v>
      </c>
      <c r="BE1520" s="9">
        <f t="shared" si="190"/>
        <v>-112041.35923907487</v>
      </c>
      <c r="BF1520" s="9">
        <v>2172792.0756999999</v>
      </c>
      <c r="BG1520" s="9">
        <v>33412.713799999998</v>
      </c>
      <c r="BH1520" s="9">
        <v>190463.51130000001</v>
      </c>
      <c r="BI1520" s="9">
        <v>80210.432465321399</v>
      </c>
      <c r="BJ1520" s="9">
        <v>326991.27660000004</v>
      </c>
      <c r="BK1520" s="9">
        <v>47728.587951939662</v>
      </c>
      <c r="BL1520" s="9">
        <v>2868182.7811524565</v>
      </c>
      <c r="BM1520" s="9">
        <f t="shared" si="191"/>
        <v>279262.68864806037</v>
      </c>
      <c r="BN1520" s="9"/>
      <c r="BO1520" s="9"/>
      <c r="BP1520" s="9"/>
      <c r="BQ1520" s="9"/>
      <c r="BR1520" s="9"/>
      <c r="BS1520" s="9"/>
      <c r="BT1520" s="9"/>
      <c r="BU1520" s="9"/>
      <c r="BV1520" s="9">
        <f t="shared" si="186"/>
        <v>-112041.35923907487</v>
      </c>
      <c r="BW1520" s="4"/>
      <c r="BX1520" s="4"/>
      <c r="BY1520" s="4"/>
      <c r="BZ1520" s="4"/>
      <c r="CA1520" s="4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4"/>
      <c r="CM1520" s="4"/>
      <c r="CR1520" s="4"/>
      <c r="CS1520" s="4"/>
      <c r="CT1520" s="4"/>
      <c r="CU1520" s="4"/>
      <c r="CV1520" s="4"/>
      <c r="CW1520" s="4"/>
      <c r="CX1520" s="4"/>
      <c r="CY1520" s="4"/>
      <c r="CZ1520" s="4"/>
      <c r="DA1520" s="4"/>
      <c r="DB1520" s="4"/>
      <c r="DC1520" s="4"/>
      <c r="DD1520" s="4"/>
      <c r="DE1520" s="4"/>
      <c r="DF1520" s="4"/>
      <c r="DG1520" s="4"/>
      <c r="DH1520" s="4"/>
      <c r="DI1520" s="4"/>
      <c r="DJ1520" s="4"/>
      <c r="DK1520" s="4"/>
      <c r="DL1520" s="4"/>
      <c r="DM1520" s="4"/>
    </row>
    <row r="1521" spans="1:117">
      <c r="A1521" s="8">
        <v>1516</v>
      </c>
      <c r="B1521" s="20">
        <v>2015</v>
      </c>
      <c r="C1521" s="20">
        <v>1967</v>
      </c>
      <c r="D1521" s="21">
        <v>114.02</v>
      </c>
      <c r="E1521" s="9">
        <v>15731.5028</v>
      </c>
      <c r="F1521" s="9">
        <v>2041215.1436999999</v>
      </c>
      <c r="G1521" s="9">
        <v>77366.129400000005</v>
      </c>
      <c r="H1521" s="9">
        <v>379269.29849999998</v>
      </c>
      <c r="I1521" s="9">
        <v>77250.543999999994</v>
      </c>
      <c r="J1521" s="9">
        <v>28767.316999999999</v>
      </c>
      <c r="K1521" s="9">
        <v>17029.277900000001</v>
      </c>
      <c r="L1521" s="9">
        <v>2571107.6518999999</v>
      </c>
      <c r="M1521" s="9">
        <f t="shared" si="187"/>
        <v>11738.039099999998</v>
      </c>
      <c r="N1521" s="9"/>
      <c r="O1521" s="9"/>
      <c r="P1521" s="9"/>
      <c r="Q1521" s="9"/>
      <c r="R1521" s="9"/>
      <c r="S1521" s="9"/>
      <c r="T1521" s="9"/>
      <c r="U1521" s="9"/>
      <c r="V1521" s="9">
        <f t="shared" si="184"/>
        <v>284293.50280000002</v>
      </c>
      <c r="W1521" s="9"/>
      <c r="X1521" s="9"/>
      <c r="Y1521" s="9"/>
      <c r="Z1521" s="9"/>
      <c r="AA1521" s="8">
        <v>1516</v>
      </c>
      <c r="AB1521" s="20">
        <v>2016</v>
      </c>
      <c r="AC1521" s="20">
        <v>1996</v>
      </c>
      <c r="AD1521" s="21">
        <v>192.43</v>
      </c>
      <c r="AE1521" s="9">
        <f t="shared" si="188"/>
        <v>206493.88159807259</v>
      </c>
      <c r="AF1521" s="9">
        <v>2219763.8583999998</v>
      </c>
      <c r="AG1521" s="9">
        <v>33508.915200000003</v>
      </c>
      <c r="AH1521" s="9">
        <v>205618.18899999998</v>
      </c>
      <c r="AI1521" s="9">
        <v>74876.9231</v>
      </c>
      <c r="AJ1521" s="9">
        <v>510099.54310000001</v>
      </c>
      <c r="AK1521" s="9">
        <v>12794.79381752717</v>
      </c>
      <c r="AL1521" s="9">
        <v>2824578.7533843997</v>
      </c>
      <c r="AM1521" s="9">
        <f t="shared" si="189"/>
        <v>497304.74928247283</v>
      </c>
      <c r="AN1521" s="9"/>
      <c r="AO1521" s="9"/>
      <c r="AP1521" s="9"/>
      <c r="AQ1521" s="9"/>
      <c r="AR1521" s="9"/>
      <c r="AS1521" s="9"/>
      <c r="AT1521" s="9"/>
      <c r="AU1521" s="9"/>
      <c r="AV1521" s="9">
        <f t="shared" si="185"/>
        <v>206493.88159807259</v>
      </c>
      <c r="AW1521" s="9"/>
      <c r="AX1521" s="9"/>
      <c r="AY1521" s="9"/>
      <c r="AZ1521" s="9"/>
      <c r="BA1521" s="20">
        <v>1516</v>
      </c>
      <c r="BB1521" s="20">
        <v>2017</v>
      </c>
      <c r="BC1521" s="20">
        <v>1997</v>
      </c>
      <c r="BD1521" s="21">
        <v>140.19999999999999</v>
      </c>
      <c r="BE1521" s="9">
        <f t="shared" si="190"/>
        <v>219656.85471586417</v>
      </c>
      <c r="BF1521" s="9">
        <v>2223064.0673000002</v>
      </c>
      <c r="BG1521" s="9">
        <v>33412.713799999998</v>
      </c>
      <c r="BH1521" s="9">
        <v>192720.39970000001</v>
      </c>
      <c r="BI1521" s="9">
        <v>71731.837120260607</v>
      </c>
      <c r="BJ1521" s="9">
        <v>644512.74329999997</v>
      </c>
      <c r="BK1521" s="9">
        <v>41204.551851939665</v>
      </c>
      <c r="BL1521" s="9">
        <v>2904580.3546524565</v>
      </c>
      <c r="BM1521" s="9">
        <f t="shared" si="191"/>
        <v>603308.19144806033</v>
      </c>
      <c r="BN1521" s="9"/>
      <c r="BO1521" s="9"/>
      <c r="BP1521" s="9"/>
      <c r="BQ1521" s="9"/>
      <c r="BR1521" s="9"/>
      <c r="BS1521" s="9"/>
      <c r="BT1521" s="9"/>
      <c r="BU1521" s="9"/>
      <c r="BV1521" s="9">
        <f t="shared" si="186"/>
        <v>219656.85471586417</v>
      </c>
      <c r="BW1521" s="4"/>
      <c r="BX1521" s="4"/>
      <c r="BY1521" s="4"/>
      <c r="BZ1521" s="4"/>
      <c r="CA1521" s="4"/>
      <c r="CB1521" s="4"/>
      <c r="CC1521" s="4"/>
      <c r="CD1521" s="4"/>
      <c r="CE1521" s="4"/>
      <c r="CF1521" s="4"/>
      <c r="CG1521" s="4"/>
      <c r="CH1521" s="4"/>
      <c r="CI1521" s="4"/>
      <c r="CJ1521" s="4"/>
      <c r="CK1521" s="4"/>
      <c r="CL1521" s="4"/>
      <c r="CM1521" s="4"/>
      <c r="CR1521" s="4"/>
      <c r="CS1521" s="4"/>
      <c r="CT1521" s="4"/>
      <c r="CU1521" s="4"/>
      <c r="CV1521" s="4"/>
      <c r="CW1521" s="4"/>
      <c r="CX1521" s="4"/>
      <c r="CY1521" s="4"/>
      <c r="CZ1521" s="4"/>
      <c r="DA1521" s="4"/>
      <c r="DB1521" s="4"/>
      <c r="DC1521" s="4"/>
      <c r="DD1521" s="4"/>
      <c r="DE1521" s="4"/>
      <c r="DF1521" s="4"/>
      <c r="DG1521" s="4"/>
      <c r="DH1521" s="4"/>
      <c r="DI1521" s="4"/>
      <c r="DJ1521" s="4"/>
      <c r="DK1521" s="4"/>
      <c r="DL1521" s="4"/>
      <c r="DM1521" s="4"/>
    </row>
    <row r="1522" spans="1:117">
      <c r="A1522" s="8">
        <v>1517</v>
      </c>
      <c r="B1522" s="20">
        <v>2015</v>
      </c>
      <c r="C1522" s="20">
        <v>1966</v>
      </c>
      <c r="D1522" s="21">
        <v>89.68</v>
      </c>
      <c r="E1522" s="9">
        <v>35906.006099999999</v>
      </c>
      <c r="F1522" s="9">
        <v>2043754.8437999999</v>
      </c>
      <c r="G1522" s="9">
        <v>77366.129400000005</v>
      </c>
      <c r="H1522" s="9">
        <v>379843.85989999998</v>
      </c>
      <c r="I1522" s="9">
        <v>75092.771200000003</v>
      </c>
      <c r="J1522" s="9">
        <v>42807.07</v>
      </c>
      <c r="K1522" s="9">
        <v>11844.8861</v>
      </c>
      <c r="L1522" s="9">
        <v>2571113.7818999998</v>
      </c>
      <c r="M1522" s="9">
        <f t="shared" si="187"/>
        <v>30962.1839</v>
      </c>
      <c r="N1522" s="9"/>
      <c r="O1522" s="9"/>
      <c r="P1522" s="9"/>
      <c r="Q1522" s="9"/>
      <c r="R1522" s="9"/>
      <c r="S1522" s="9"/>
      <c r="T1522" s="9"/>
      <c r="U1522" s="9"/>
      <c r="V1522" s="9">
        <f t="shared" si="184"/>
        <v>304468.0061</v>
      </c>
      <c r="W1522" s="9"/>
      <c r="X1522" s="9"/>
      <c r="Y1522" s="9"/>
      <c r="Z1522" s="9"/>
      <c r="AA1522" s="8">
        <v>1517</v>
      </c>
      <c r="AB1522" s="20">
        <v>2016</v>
      </c>
      <c r="AC1522" s="20">
        <v>1959</v>
      </c>
      <c r="AD1522" s="21">
        <v>141.61000000000001</v>
      </c>
      <c r="AE1522" s="9">
        <f t="shared" si="188"/>
        <v>216394.06859807391</v>
      </c>
      <c r="AF1522" s="9">
        <v>2174387.5262000002</v>
      </c>
      <c r="AG1522" s="9">
        <v>33508.915200000003</v>
      </c>
      <c r="AH1522" s="9">
        <v>205713.5944</v>
      </c>
      <c r="AI1522" s="9">
        <v>74518.507599999997</v>
      </c>
      <c r="AJ1522" s="9">
        <v>543254.33600000001</v>
      </c>
      <c r="AK1522" s="9">
        <v>9870.5965175271704</v>
      </c>
      <c r="AL1522" s="9">
        <v>2805118.2142843995</v>
      </c>
      <c r="AM1522" s="9">
        <f t="shared" si="189"/>
        <v>533383.73948247288</v>
      </c>
      <c r="AN1522" s="9"/>
      <c r="AO1522" s="9"/>
      <c r="AP1522" s="9"/>
      <c r="AQ1522" s="9"/>
      <c r="AR1522" s="9"/>
      <c r="AS1522" s="9"/>
      <c r="AT1522" s="9"/>
      <c r="AU1522" s="9"/>
      <c r="AV1522" s="9">
        <f t="shared" si="185"/>
        <v>216394.06859807391</v>
      </c>
      <c r="AW1522" s="9"/>
      <c r="AX1522" s="9"/>
      <c r="AY1522" s="9"/>
      <c r="AZ1522" s="9"/>
      <c r="BA1522" s="20">
        <v>1517</v>
      </c>
      <c r="BB1522" s="20">
        <v>2017</v>
      </c>
      <c r="BC1522" s="20">
        <v>1960</v>
      </c>
      <c r="BD1522" s="21">
        <v>137.91</v>
      </c>
      <c r="BE1522" s="9">
        <f t="shared" si="190"/>
        <v>82239.813479444478</v>
      </c>
      <c r="BF1522" s="9">
        <v>2190528.6554</v>
      </c>
      <c r="BG1522" s="9">
        <v>33412.713799999998</v>
      </c>
      <c r="BH1522" s="9">
        <v>192493.18950000001</v>
      </c>
      <c r="BI1522" s="9">
        <v>72585.411883840803</v>
      </c>
      <c r="BJ1522" s="9">
        <v>510361.27120000002</v>
      </c>
      <c r="BK1522" s="9">
        <v>43313.215851939662</v>
      </c>
      <c r="BL1522" s="9">
        <v>2873828.2124524564</v>
      </c>
      <c r="BM1522" s="9">
        <f t="shared" si="191"/>
        <v>467048.05534806033</v>
      </c>
      <c r="BN1522" s="9"/>
      <c r="BO1522" s="9"/>
      <c r="BP1522" s="9"/>
      <c r="BQ1522" s="9"/>
      <c r="BR1522" s="9"/>
      <c r="BS1522" s="9"/>
      <c r="BT1522" s="9"/>
      <c r="BU1522" s="9"/>
      <c r="BV1522" s="9">
        <f t="shared" si="186"/>
        <v>82239.813479444478</v>
      </c>
      <c r="BW1522" s="4"/>
      <c r="BX1522" s="4"/>
      <c r="BY1522" s="4"/>
      <c r="BZ1522" s="4"/>
      <c r="CA1522" s="4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4"/>
      <c r="CM1522" s="4"/>
      <c r="CR1522" s="4"/>
      <c r="CS1522" s="4"/>
      <c r="CT1522" s="4"/>
      <c r="CU1522" s="4"/>
      <c r="CV1522" s="4"/>
      <c r="CW1522" s="4"/>
      <c r="CX1522" s="4"/>
      <c r="CY1522" s="4"/>
      <c r="CZ1522" s="4"/>
      <c r="DA1522" s="4"/>
      <c r="DB1522" s="4"/>
      <c r="DC1522" s="4"/>
      <c r="DD1522" s="4"/>
      <c r="DE1522" s="4"/>
      <c r="DF1522" s="4"/>
      <c r="DG1522" s="4"/>
      <c r="DH1522" s="4"/>
      <c r="DI1522" s="4"/>
      <c r="DJ1522" s="4"/>
      <c r="DK1522" s="4"/>
      <c r="DL1522" s="4"/>
      <c r="DM1522" s="4"/>
    </row>
    <row r="1523" spans="1:117">
      <c r="A1523" s="8">
        <v>1518</v>
      </c>
      <c r="B1523" s="20">
        <v>2015</v>
      </c>
      <c r="C1523" s="20">
        <v>1972</v>
      </c>
      <c r="D1523" s="21">
        <v>151.79</v>
      </c>
      <c r="E1523" s="9">
        <v>9573.8639999999996</v>
      </c>
      <c r="F1523" s="9">
        <v>2028836.6731</v>
      </c>
      <c r="G1523" s="9">
        <v>77366.129400000005</v>
      </c>
      <c r="H1523" s="9">
        <v>379580.95020000002</v>
      </c>
      <c r="I1523" s="9">
        <v>76080.132100000003</v>
      </c>
      <c r="J1523" s="9">
        <v>31096.121999999999</v>
      </c>
      <c r="K1523" s="9">
        <v>13159.231900000001</v>
      </c>
      <c r="L1523" s="9">
        <v>2570226.9108000002</v>
      </c>
      <c r="M1523" s="9">
        <f t="shared" si="187"/>
        <v>17936.890099999997</v>
      </c>
      <c r="N1523" s="9"/>
      <c r="O1523" s="9"/>
      <c r="P1523" s="9"/>
      <c r="Q1523" s="9"/>
      <c r="R1523" s="9"/>
      <c r="S1523" s="9"/>
      <c r="T1523" s="9"/>
      <c r="U1523" s="9"/>
      <c r="V1523" s="9">
        <f t="shared" si="184"/>
        <v>278135.864</v>
      </c>
      <c r="W1523" s="9"/>
      <c r="X1523" s="9"/>
      <c r="Y1523" s="9"/>
      <c r="Z1523" s="9"/>
      <c r="AA1523" s="8">
        <v>1518</v>
      </c>
      <c r="AB1523" s="20">
        <v>2016</v>
      </c>
      <c r="AC1523" s="20">
        <v>2006</v>
      </c>
      <c r="AD1523" s="21">
        <v>123.71</v>
      </c>
      <c r="AE1523" s="9">
        <f t="shared" si="188"/>
        <v>83446.162598073483</v>
      </c>
      <c r="AF1523" s="9">
        <v>2179121.7463000002</v>
      </c>
      <c r="AG1523" s="9">
        <v>33508.915200000003</v>
      </c>
      <c r="AH1523" s="9">
        <v>203494.0753</v>
      </c>
      <c r="AI1523" s="9">
        <v>82856.715500000006</v>
      </c>
      <c r="AJ1523" s="9">
        <v>399173.94469999999</v>
      </c>
      <c r="AK1523" s="9">
        <v>26840.78591752717</v>
      </c>
      <c r="AL1523" s="9">
        <v>2787868.4484843998</v>
      </c>
      <c r="AM1523" s="9">
        <f t="shared" si="189"/>
        <v>372333.15878247283</v>
      </c>
      <c r="AN1523" s="9"/>
      <c r="AO1523" s="9"/>
      <c r="AP1523" s="9"/>
      <c r="AQ1523" s="9"/>
      <c r="AR1523" s="9"/>
      <c r="AS1523" s="9"/>
      <c r="AT1523" s="9"/>
      <c r="AU1523" s="9"/>
      <c r="AV1523" s="9">
        <f t="shared" si="185"/>
        <v>83446.162598073483</v>
      </c>
      <c r="AW1523" s="9"/>
      <c r="AX1523" s="9"/>
      <c r="AY1523" s="9"/>
      <c r="AZ1523" s="9"/>
      <c r="BA1523" s="20">
        <v>1518</v>
      </c>
      <c r="BB1523" s="20">
        <v>2017</v>
      </c>
      <c r="BC1523" s="20">
        <v>2007</v>
      </c>
      <c r="BD1523" s="21">
        <v>128.85</v>
      </c>
      <c r="BE1523" s="9">
        <f t="shared" si="190"/>
        <v>-78473.118473646231</v>
      </c>
      <c r="BF1523" s="9">
        <v>2221059.4221999999</v>
      </c>
      <c r="BG1523" s="9">
        <v>33412.713799999998</v>
      </c>
      <c r="BH1523" s="9">
        <v>190560.2108</v>
      </c>
      <c r="BI1523" s="9">
        <v>79847.155630749694</v>
      </c>
      <c r="BJ1523" s="9">
        <v>312866.22160000005</v>
      </c>
      <c r="BK1523" s="9">
        <v>60858.049751939659</v>
      </c>
      <c r="BL1523" s="9">
        <v>2855360.7927524564</v>
      </c>
      <c r="BM1523" s="9">
        <f t="shared" si="191"/>
        <v>252008.17184806039</v>
      </c>
      <c r="BN1523" s="9"/>
      <c r="BO1523" s="9"/>
      <c r="BP1523" s="9"/>
      <c r="BQ1523" s="9"/>
      <c r="BR1523" s="9"/>
      <c r="BS1523" s="9"/>
      <c r="BT1523" s="9"/>
      <c r="BU1523" s="9"/>
      <c r="BV1523" s="9">
        <f t="shared" si="186"/>
        <v>-78473.118473646231</v>
      </c>
      <c r="BW1523" s="4"/>
      <c r="BX1523" s="4"/>
      <c r="BY1523" s="4"/>
      <c r="BZ1523" s="4"/>
      <c r="CA1523" s="4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R1523" s="4"/>
      <c r="CS1523" s="4"/>
      <c r="CT1523" s="4"/>
      <c r="CU1523" s="4"/>
      <c r="CV1523" s="4"/>
      <c r="CW1523" s="4"/>
      <c r="CX1523" s="4"/>
      <c r="CY1523" s="4"/>
      <c r="CZ1523" s="4"/>
      <c r="DA1523" s="4"/>
      <c r="DB1523" s="4"/>
      <c r="DC1523" s="4"/>
      <c r="DD1523" s="4"/>
      <c r="DE1523" s="4"/>
      <c r="DF1523" s="4"/>
      <c r="DG1523" s="4"/>
      <c r="DH1523" s="4"/>
      <c r="DI1523" s="4"/>
      <c r="DJ1523" s="4"/>
      <c r="DK1523" s="4"/>
      <c r="DL1523" s="4"/>
      <c r="DM1523" s="4"/>
    </row>
    <row r="1524" spans="1:117">
      <c r="A1524" s="8">
        <v>1519</v>
      </c>
      <c r="B1524" s="20">
        <v>2015</v>
      </c>
      <c r="C1524" s="20">
        <v>1964</v>
      </c>
      <c r="D1524" s="21">
        <v>106.98</v>
      </c>
      <c r="E1524" s="9">
        <v>77279.499500000005</v>
      </c>
      <c r="F1524" s="9">
        <v>2031057.7102000001</v>
      </c>
      <c r="G1524" s="9">
        <v>77366.129400000005</v>
      </c>
      <c r="H1524" s="9">
        <v>380507.13219999999</v>
      </c>
      <c r="I1524" s="9">
        <v>72601.843200000003</v>
      </c>
      <c r="J1524" s="9">
        <v>94867.223100000003</v>
      </c>
      <c r="K1524" s="9">
        <v>2214.1498999999999</v>
      </c>
      <c r="L1524" s="9">
        <v>2576906.3887</v>
      </c>
      <c r="M1524" s="9">
        <f t="shared" si="187"/>
        <v>92653.073199999999</v>
      </c>
      <c r="N1524" s="9"/>
      <c r="O1524" s="9"/>
      <c r="P1524" s="9"/>
      <c r="Q1524" s="9"/>
      <c r="R1524" s="9"/>
      <c r="S1524" s="9"/>
      <c r="T1524" s="9"/>
      <c r="U1524" s="9"/>
      <c r="V1524" s="9">
        <f t="shared" si="184"/>
        <v>345841.49950000003</v>
      </c>
      <c r="W1524" s="9"/>
      <c r="X1524" s="9"/>
      <c r="Y1524" s="9"/>
      <c r="Z1524" s="9"/>
      <c r="AA1524" s="8">
        <v>1519</v>
      </c>
      <c r="AB1524" s="20">
        <v>2016</v>
      </c>
      <c r="AC1524" s="20">
        <v>1991</v>
      </c>
      <c r="AD1524" s="21">
        <v>96.26</v>
      </c>
      <c r="AE1524" s="9">
        <f t="shared" si="188"/>
        <v>125446.42349807313</v>
      </c>
      <c r="AF1524" s="9">
        <v>2176973.3273</v>
      </c>
      <c r="AG1524" s="9">
        <v>33508.915200000003</v>
      </c>
      <c r="AH1524" s="9">
        <v>204596.53699999998</v>
      </c>
      <c r="AI1524" s="9">
        <v>78715.027799999996</v>
      </c>
      <c r="AJ1524" s="9">
        <v>438247.31410000002</v>
      </c>
      <c r="AK1524" s="9">
        <v>12795.71201752717</v>
      </c>
      <c r="AL1524" s="9">
        <v>2793798.9858843996</v>
      </c>
      <c r="AM1524" s="9">
        <f t="shared" si="189"/>
        <v>425451.60208247288</v>
      </c>
      <c r="AN1524" s="9"/>
      <c r="AO1524" s="9"/>
      <c r="AP1524" s="9"/>
      <c r="AQ1524" s="9"/>
      <c r="AR1524" s="9"/>
      <c r="AS1524" s="9"/>
      <c r="AT1524" s="9"/>
      <c r="AU1524" s="9"/>
      <c r="AV1524" s="9">
        <f t="shared" si="185"/>
        <v>125446.42349807313</v>
      </c>
      <c r="AW1524" s="9"/>
      <c r="AX1524" s="9"/>
      <c r="AY1524" s="9"/>
      <c r="AZ1524" s="9"/>
      <c r="BA1524" s="20">
        <v>1519</v>
      </c>
      <c r="BB1524" s="20">
        <v>2017</v>
      </c>
      <c r="BC1524" s="20">
        <v>1992</v>
      </c>
      <c r="BD1524" s="21">
        <v>115.81</v>
      </c>
      <c r="BE1524" s="9">
        <f t="shared" si="190"/>
        <v>-277515.7605482717</v>
      </c>
      <c r="BF1524" s="9">
        <v>2177604.3733999999</v>
      </c>
      <c r="BG1524" s="9">
        <v>33412.713799999998</v>
      </c>
      <c r="BH1524" s="9">
        <v>184751.93240000002</v>
      </c>
      <c r="BI1524" s="9">
        <v>101667.482756125</v>
      </c>
      <c r="BJ1524" s="9">
        <v>160620.89199999999</v>
      </c>
      <c r="BK1524" s="9">
        <v>91141.402751939662</v>
      </c>
      <c r="BL1524" s="9">
        <v>2844431.7521524564</v>
      </c>
      <c r="BM1524" s="9">
        <f t="shared" si="191"/>
        <v>69479.48924806033</v>
      </c>
      <c r="BN1524" s="9"/>
      <c r="BO1524" s="9"/>
      <c r="BP1524" s="9"/>
      <c r="BQ1524" s="9"/>
      <c r="BR1524" s="9"/>
      <c r="BS1524" s="9"/>
      <c r="BT1524" s="9"/>
      <c r="BU1524" s="9"/>
      <c r="BV1524" s="9">
        <f t="shared" si="186"/>
        <v>-277515.7605482717</v>
      </c>
      <c r="BW1524" s="4"/>
      <c r="BX1524" s="4"/>
      <c r="BY1524" s="4"/>
      <c r="BZ1524" s="4"/>
      <c r="CA1524" s="4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4"/>
      <c r="CM1524" s="4"/>
      <c r="CR1524" s="4"/>
      <c r="CS1524" s="4"/>
      <c r="CT1524" s="4"/>
      <c r="CU1524" s="4"/>
      <c r="CV1524" s="4"/>
      <c r="CW1524" s="4"/>
      <c r="CX1524" s="4"/>
      <c r="CY1524" s="4"/>
      <c r="CZ1524" s="4"/>
      <c r="DA1524" s="4"/>
      <c r="DB1524" s="4"/>
      <c r="DC1524" s="4"/>
      <c r="DD1524" s="4"/>
      <c r="DE1524" s="4"/>
      <c r="DF1524" s="4"/>
      <c r="DG1524" s="4"/>
      <c r="DH1524" s="4"/>
      <c r="DI1524" s="4"/>
      <c r="DJ1524" s="4"/>
      <c r="DK1524" s="4"/>
      <c r="DL1524" s="4"/>
      <c r="DM1524" s="4"/>
    </row>
    <row r="1525" spans="1:117">
      <c r="A1525" s="8">
        <v>1520</v>
      </c>
      <c r="B1525" s="20">
        <v>2015</v>
      </c>
      <c r="C1525" s="20">
        <v>1994</v>
      </c>
      <c r="D1525" s="21">
        <v>76.42</v>
      </c>
      <c r="E1525" s="9">
        <v>60556.279399999999</v>
      </c>
      <c r="F1525" s="9">
        <v>2020212.3055</v>
      </c>
      <c r="G1525" s="9">
        <v>77366.129400000005</v>
      </c>
      <c r="H1525" s="9">
        <v>379979.34570000001</v>
      </c>
      <c r="I1525" s="9">
        <v>74583.952499999999</v>
      </c>
      <c r="J1525" s="9">
        <v>85803.614799999996</v>
      </c>
      <c r="K1525" s="9">
        <v>1012.0672</v>
      </c>
      <c r="L1525" s="9">
        <v>2576377.0011999998</v>
      </c>
      <c r="M1525" s="9">
        <f t="shared" si="187"/>
        <v>84791.547599999991</v>
      </c>
      <c r="N1525" s="9"/>
      <c r="O1525" s="9"/>
      <c r="P1525" s="9"/>
      <c r="Q1525" s="9"/>
      <c r="R1525" s="9"/>
      <c r="S1525" s="9"/>
      <c r="T1525" s="9"/>
      <c r="U1525" s="9"/>
      <c r="V1525" s="9">
        <f t="shared" si="184"/>
        <v>329118.2794</v>
      </c>
      <c r="W1525" s="9"/>
      <c r="X1525" s="9"/>
      <c r="Y1525" s="9"/>
      <c r="Z1525" s="9"/>
      <c r="AA1525" s="8">
        <v>1520</v>
      </c>
      <c r="AB1525" s="20">
        <v>2016</v>
      </c>
      <c r="AC1525" s="20">
        <v>2000</v>
      </c>
      <c r="AD1525" s="21">
        <v>82.51</v>
      </c>
      <c r="AE1525" s="9">
        <f t="shared" si="188"/>
        <v>246391.74729807349</v>
      </c>
      <c r="AF1525" s="9">
        <v>2141762.0956999999</v>
      </c>
      <c r="AG1525" s="9">
        <v>33508.915200000003</v>
      </c>
      <c r="AH1525" s="9">
        <v>204196.88739999998</v>
      </c>
      <c r="AI1525" s="9">
        <v>80216.416800000006</v>
      </c>
      <c r="AJ1525" s="9">
        <v>587482.8983</v>
      </c>
      <c r="AK1525" s="9">
        <v>15408.481117527172</v>
      </c>
      <c r="AL1525" s="9">
        <v>2785366.9849843998</v>
      </c>
      <c r="AM1525" s="9">
        <f t="shared" si="189"/>
        <v>572074.41718247288</v>
      </c>
      <c r="AN1525" s="9"/>
      <c r="AO1525" s="9"/>
      <c r="AP1525" s="9"/>
      <c r="AQ1525" s="9"/>
      <c r="AR1525" s="9"/>
      <c r="AS1525" s="9"/>
      <c r="AT1525" s="9"/>
      <c r="AU1525" s="9"/>
      <c r="AV1525" s="9">
        <f t="shared" si="185"/>
        <v>246391.74729807349</v>
      </c>
      <c r="AW1525" s="9"/>
      <c r="AX1525" s="9"/>
      <c r="AY1525" s="9"/>
      <c r="AZ1525" s="9"/>
      <c r="BA1525" s="20">
        <v>1520</v>
      </c>
      <c r="BB1525" s="20">
        <v>2017</v>
      </c>
      <c r="BC1525" s="20">
        <v>2001</v>
      </c>
      <c r="BD1525" s="21">
        <v>130.38999999999999</v>
      </c>
      <c r="BE1525" s="9">
        <f t="shared" si="190"/>
        <v>-313810.38547214307</v>
      </c>
      <c r="BF1525" s="9">
        <v>2185403.8772</v>
      </c>
      <c r="BG1525" s="9">
        <v>33412.713799999998</v>
      </c>
      <c r="BH1525" s="9">
        <v>175417.35270000002</v>
      </c>
      <c r="BI1525" s="9">
        <v>136735.28933225301</v>
      </c>
      <c r="BJ1525" s="9">
        <v>120351.98569999999</v>
      </c>
      <c r="BK1525" s="9">
        <v>122944.78955193967</v>
      </c>
      <c r="BL1525" s="9">
        <v>2842186.8146524564</v>
      </c>
      <c r="BM1525" s="9">
        <f t="shared" si="191"/>
        <v>-2592.8038519396796</v>
      </c>
      <c r="BN1525" s="9"/>
      <c r="BO1525" s="9"/>
      <c r="BP1525" s="9"/>
      <c r="BQ1525" s="9"/>
      <c r="BR1525" s="9"/>
      <c r="BS1525" s="9"/>
      <c r="BT1525" s="9"/>
      <c r="BU1525" s="9"/>
      <c r="BV1525" s="9">
        <f t="shared" si="186"/>
        <v>-313810.38547214307</v>
      </c>
      <c r="BW1525" s="4"/>
      <c r="BX1525" s="4"/>
      <c r="BY1525" s="4"/>
      <c r="BZ1525" s="4"/>
      <c r="CA1525" s="4"/>
      <c r="CB1525" s="4"/>
      <c r="CC1525" s="4"/>
      <c r="CD1525" s="4"/>
      <c r="CE1525" s="4"/>
      <c r="CF1525" s="4"/>
      <c r="CG1525" s="4"/>
      <c r="CH1525" s="4"/>
      <c r="CI1525" s="4"/>
      <c r="CJ1525" s="4"/>
      <c r="CK1525" s="4"/>
      <c r="CL1525" s="4"/>
      <c r="CM1525" s="4"/>
      <c r="CR1525" s="4"/>
      <c r="CS1525" s="4"/>
      <c r="CT1525" s="4"/>
      <c r="CU1525" s="4"/>
      <c r="CV1525" s="4"/>
      <c r="CW1525" s="4"/>
      <c r="CX1525" s="4"/>
      <c r="CY1525" s="4"/>
      <c r="CZ1525" s="4"/>
      <c r="DA1525" s="4"/>
      <c r="DB1525" s="4"/>
      <c r="DC1525" s="4"/>
      <c r="DD1525" s="4"/>
      <c r="DE1525" s="4"/>
      <c r="DF1525" s="4"/>
      <c r="DG1525" s="4"/>
      <c r="DH1525" s="4"/>
      <c r="DI1525" s="4"/>
      <c r="DJ1525" s="4"/>
      <c r="DK1525" s="4"/>
      <c r="DL1525" s="4"/>
      <c r="DM1525" s="4"/>
    </row>
    <row r="1526" spans="1:117">
      <c r="A1526" s="8">
        <v>1521</v>
      </c>
      <c r="B1526" s="20">
        <v>2015</v>
      </c>
      <c r="C1526" s="20">
        <v>1994</v>
      </c>
      <c r="D1526" s="21">
        <v>76.42</v>
      </c>
      <c r="E1526" s="9">
        <v>40037.035100000001</v>
      </c>
      <c r="F1526" s="9">
        <v>2036477.1998999999</v>
      </c>
      <c r="G1526" s="9">
        <v>77366.129400000005</v>
      </c>
      <c r="H1526" s="9">
        <v>380054.94780000002</v>
      </c>
      <c r="I1526" s="9">
        <v>74300.027700000006</v>
      </c>
      <c r="J1526" s="9">
        <v>52841.171799999996</v>
      </c>
      <c r="K1526" s="9">
        <v>2840.2813000000001</v>
      </c>
      <c r="L1526" s="9">
        <v>2578162.1601</v>
      </c>
      <c r="M1526" s="9">
        <f t="shared" si="187"/>
        <v>50000.890499999994</v>
      </c>
      <c r="N1526" s="9"/>
      <c r="O1526" s="9"/>
      <c r="P1526" s="9"/>
      <c r="Q1526" s="9"/>
      <c r="R1526" s="9"/>
      <c r="S1526" s="9"/>
      <c r="T1526" s="9"/>
      <c r="U1526" s="9"/>
      <c r="V1526" s="9">
        <f t="shared" si="184"/>
        <v>308599.03510000004</v>
      </c>
      <c r="W1526" s="9"/>
      <c r="X1526" s="9"/>
      <c r="Y1526" s="9"/>
      <c r="Z1526" s="9"/>
      <c r="AA1526" s="8">
        <v>1521</v>
      </c>
      <c r="AB1526" s="20">
        <v>2016</v>
      </c>
      <c r="AC1526" s="20">
        <v>1951</v>
      </c>
      <c r="AD1526" s="21">
        <v>145.72999999999999</v>
      </c>
      <c r="AE1526" s="9">
        <f t="shared" si="188"/>
        <v>242407.20729807299</v>
      </c>
      <c r="AF1526" s="9">
        <v>2196919.4391000001</v>
      </c>
      <c r="AG1526" s="9">
        <v>33508.915200000003</v>
      </c>
      <c r="AH1526" s="9">
        <v>205485.4369</v>
      </c>
      <c r="AI1526" s="9">
        <v>75375.641199999998</v>
      </c>
      <c r="AJ1526" s="9">
        <v>553149.62119999994</v>
      </c>
      <c r="AK1526" s="9">
        <v>12511.984717527172</v>
      </c>
      <c r="AL1526" s="9">
        <v>2809519.8615843998</v>
      </c>
      <c r="AM1526" s="9">
        <f t="shared" si="189"/>
        <v>540637.63648247276</v>
      </c>
      <c r="AN1526" s="9"/>
      <c r="AO1526" s="9"/>
      <c r="AP1526" s="9"/>
      <c r="AQ1526" s="9"/>
      <c r="AR1526" s="9"/>
      <c r="AS1526" s="9"/>
      <c r="AT1526" s="9"/>
      <c r="AU1526" s="9"/>
      <c r="AV1526" s="9">
        <f t="shared" si="185"/>
        <v>242407.20729807299</v>
      </c>
      <c r="AW1526" s="9"/>
      <c r="AX1526" s="9"/>
      <c r="AY1526" s="9"/>
      <c r="AZ1526" s="9"/>
      <c r="BA1526" s="20">
        <v>1521</v>
      </c>
      <c r="BB1526" s="20">
        <v>2017</v>
      </c>
      <c r="BC1526" s="20">
        <v>1952</v>
      </c>
      <c r="BD1526" s="21">
        <v>132.01</v>
      </c>
      <c r="BE1526" s="9">
        <f t="shared" si="190"/>
        <v>113371.24011432473</v>
      </c>
      <c r="BF1526" s="9">
        <v>2267898.0907000001</v>
      </c>
      <c r="BG1526" s="9">
        <v>33412.713799999998</v>
      </c>
      <c r="BH1526" s="9">
        <v>191342.0417</v>
      </c>
      <c r="BI1526" s="9">
        <v>76910.001718720901</v>
      </c>
      <c r="BJ1526" s="9">
        <v>465472.4644</v>
      </c>
      <c r="BK1526" s="9">
        <v>52878.234651939667</v>
      </c>
      <c r="BL1526" s="9">
        <v>2868785.8375524567</v>
      </c>
      <c r="BM1526" s="9">
        <f t="shared" si="191"/>
        <v>412594.22974806034</v>
      </c>
      <c r="BN1526" s="9"/>
      <c r="BO1526" s="9"/>
      <c r="BP1526" s="9"/>
      <c r="BQ1526" s="9"/>
      <c r="BR1526" s="9"/>
      <c r="BS1526" s="9"/>
      <c r="BT1526" s="9"/>
      <c r="BU1526" s="9"/>
      <c r="BV1526" s="9">
        <f t="shared" si="186"/>
        <v>113371.24011432473</v>
      </c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R1526" s="4"/>
      <c r="CS1526" s="4"/>
      <c r="CT1526" s="4"/>
      <c r="CU1526" s="4"/>
      <c r="CV1526" s="4"/>
      <c r="CW1526" s="4"/>
      <c r="CX1526" s="4"/>
      <c r="CY1526" s="4"/>
      <c r="CZ1526" s="4"/>
      <c r="DA1526" s="4"/>
      <c r="DB1526" s="4"/>
      <c r="DC1526" s="4"/>
      <c r="DD1526" s="4"/>
      <c r="DE1526" s="4"/>
      <c r="DF1526" s="4"/>
      <c r="DG1526" s="4"/>
      <c r="DH1526" s="4"/>
      <c r="DI1526" s="4"/>
      <c r="DJ1526" s="4"/>
      <c r="DK1526" s="4"/>
      <c r="DL1526" s="4"/>
      <c r="DM1526" s="4"/>
    </row>
    <row r="1527" spans="1:117">
      <c r="A1527" s="8">
        <v>1522</v>
      </c>
      <c r="B1527" s="20">
        <v>2015</v>
      </c>
      <c r="C1527" s="20">
        <v>1978</v>
      </c>
      <c r="D1527" s="21">
        <v>104.63</v>
      </c>
      <c r="E1527" s="9">
        <v>93855.937999999995</v>
      </c>
      <c r="F1527" s="9">
        <v>2046512.341</v>
      </c>
      <c r="G1527" s="9">
        <v>77366.129400000005</v>
      </c>
      <c r="H1527" s="9">
        <v>381221.35239999997</v>
      </c>
      <c r="I1527" s="9">
        <v>69919.58</v>
      </c>
      <c r="J1527" s="9">
        <v>96114.660600000003</v>
      </c>
      <c r="K1527" s="9">
        <v>0</v>
      </c>
      <c r="L1527" s="9">
        <v>2577278.1253</v>
      </c>
      <c r="M1527" s="9">
        <f t="shared" si="187"/>
        <v>96114.660600000003</v>
      </c>
      <c r="N1527" s="9"/>
      <c r="O1527" s="9"/>
      <c r="P1527" s="9"/>
      <c r="Q1527" s="9"/>
      <c r="R1527" s="9"/>
      <c r="S1527" s="9"/>
      <c r="T1527" s="9"/>
      <c r="U1527" s="9"/>
      <c r="V1527" s="9">
        <f t="shared" si="184"/>
        <v>362417.93800000002</v>
      </c>
      <c r="W1527" s="9"/>
      <c r="X1527" s="9"/>
      <c r="Y1527" s="9"/>
      <c r="Z1527" s="9"/>
      <c r="AA1527" s="8">
        <v>1522</v>
      </c>
      <c r="AB1527" s="20">
        <v>2016</v>
      </c>
      <c r="AC1527" s="20">
        <v>1977</v>
      </c>
      <c r="AD1527" s="21">
        <v>137.30000000000001</v>
      </c>
      <c r="AE1527" s="9">
        <f t="shared" si="188"/>
        <v>-221638.97370192688</v>
      </c>
      <c r="AF1527" s="9">
        <v>2154067.9622999998</v>
      </c>
      <c r="AG1527" s="9">
        <v>33508.915200000003</v>
      </c>
      <c r="AH1527" s="9">
        <v>190588.20609999998</v>
      </c>
      <c r="AI1527" s="9">
        <v>131341.01130000001</v>
      </c>
      <c r="AJ1527" s="9">
        <v>96708.172200000001</v>
      </c>
      <c r="AK1527" s="9">
        <v>73239.295417527173</v>
      </c>
      <c r="AL1527" s="9">
        <v>2754613.9453843995</v>
      </c>
      <c r="AM1527" s="9">
        <f t="shared" si="189"/>
        <v>23468.876782472827</v>
      </c>
      <c r="AN1527" s="9"/>
      <c r="AO1527" s="9"/>
      <c r="AP1527" s="9"/>
      <c r="AQ1527" s="9"/>
      <c r="AR1527" s="9"/>
      <c r="AS1527" s="9"/>
      <c r="AT1527" s="9"/>
      <c r="AU1527" s="9"/>
      <c r="AV1527" s="9">
        <f t="shared" si="185"/>
        <v>-221638.97370192688</v>
      </c>
      <c r="AW1527" s="9"/>
      <c r="AX1527" s="9"/>
      <c r="AY1527" s="9"/>
      <c r="AZ1527" s="9"/>
      <c r="BA1527" s="20">
        <v>1522</v>
      </c>
      <c r="BB1527" s="20">
        <v>2017</v>
      </c>
      <c r="BC1527" s="20">
        <v>1978</v>
      </c>
      <c r="BD1527" s="21">
        <v>107.46</v>
      </c>
      <c r="BE1527" s="9">
        <f t="shared" si="190"/>
        <v>-90829.392694365699</v>
      </c>
      <c r="BF1527" s="9">
        <v>2196104.8709</v>
      </c>
      <c r="BG1527" s="9">
        <v>33412.713799999998</v>
      </c>
      <c r="BH1527" s="9">
        <v>192015.7874</v>
      </c>
      <c r="BI1527" s="9">
        <v>74378.898610030607</v>
      </c>
      <c r="BJ1527" s="9">
        <v>314807.07709999999</v>
      </c>
      <c r="BK1527" s="9">
        <v>49085.754451939662</v>
      </c>
      <c r="BL1527" s="9">
        <v>2852462.9860524563</v>
      </c>
      <c r="BM1527" s="9">
        <f t="shared" si="191"/>
        <v>265721.32264806033</v>
      </c>
      <c r="BN1527" s="9"/>
      <c r="BO1527" s="9"/>
      <c r="BP1527" s="9"/>
      <c r="BQ1527" s="9"/>
      <c r="BR1527" s="9"/>
      <c r="BS1527" s="9"/>
      <c r="BT1527" s="9"/>
      <c r="BU1527" s="9"/>
      <c r="BV1527" s="9">
        <f t="shared" si="186"/>
        <v>-90829.392694365699</v>
      </c>
      <c r="BW1527" s="4"/>
      <c r="BX1527" s="4"/>
      <c r="BY1527" s="4"/>
      <c r="BZ1527" s="4"/>
      <c r="CA1527" s="4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R1527" s="4"/>
      <c r="CS1527" s="4"/>
      <c r="CT1527" s="4"/>
      <c r="CU1527" s="4"/>
      <c r="CV1527" s="4"/>
      <c r="CW1527" s="4"/>
      <c r="CX1527" s="4"/>
      <c r="CY1527" s="4"/>
      <c r="CZ1527" s="4"/>
      <c r="DA1527" s="4"/>
      <c r="DB1527" s="4"/>
      <c r="DC1527" s="4"/>
      <c r="DD1527" s="4"/>
      <c r="DE1527" s="4"/>
      <c r="DF1527" s="4"/>
      <c r="DG1527" s="4"/>
      <c r="DH1527" s="4"/>
      <c r="DI1527" s="4"/>
      <c r="DJ1527" s="4"/>
      <c r="DK1527" s="4"/>
      <c r="DL1527" s="4"/>
      <c r="DM1527" s="4"/>
    </row>
    <row r="1528" spans="1:117">
      <c r="A1528" s="8">
        <v>1523</v>
      </c>
      <c r="B1528" s="20">
        <v>2015</v>
      </c>
      <c r="C1528" s="20">
        <v>2000</v>
      </c>
      <c r="D1528" s="21">
        <v>100.22</v>
      </c>
      <c r="E1528" s="9">
        <v>48987.766000000003</v>
      </c>
      <c r="F1528" s="9">
        <v>2025645.0319999999</v>
      </c>
      <c r="G1528" s="9">
        <v>77366.129400000005</v>
      </c>
      <c r="H1528" s="9">
        <v>380512.9829</v>
      </c>
      <c r="I1528" s="9">
        <v>72579.870899999994</v>
      </c>
      <c r="J1528" s="9">
        <v>72827.089800000002</v>
      </c>
      <c r="K1528" s="9">
        <v>861.94709999999998</v>
      </c>
      <c r="L1528" s="9">
        <v>2579081.3919000002</v>
      </c>
      <c r="M1528" s="9">
        <f t="shared" si="187"/>
        <v>71965.142699999997</v>
      </c>
      <c r="N1528" s="9"/>
      <c r="O1528" s="9"/>
      <c r="P1528" s="9"/>
      <c r="Q1528" s="9"/>
      <c r="R1528" s="9"/>
      <c r="S1528" s="9"/>
      <c r="T1528" s="9"/>
      <c r="U1528" s="9"/>
      <c r="V1528" s="9">
        <f t="shared" si="184"/>
        <v>317549.766</v>
      </c>
      <c r="W1528" s="9"/>
      <c r="X1528" s="9"/>
      <c r="Y1528" s="9"/>
      <c r="Z1528" s="9"/>
      <c r="AA1528" s="8">
        <v>1523</v>
      </c>
      <c r="AB1528" s="20">
        <v>2016</v>
      </c>
      <c r="AC1528" s="20">
        <v>1941</v>
      </c>
      <c r="AD1528" s="21">
        <v>129.43</v>
      </c>
      <c r="AE1528" s="9">
        <f t="shared" si="188"/>
        <v>-139903.36070192698</v>
      </c>
      <c r="AF1528" s="9">
        <v>2151855.8018</v>
      </c>
      <c r="AG1528" s="9">
        <v>33508.915200000003</v>
      </c>
      <c r="AH1528" s="9">
        <v>197535.8633</v>
      </c>
      <c r="AI1528" s="9">
        <v>105240.3079</v>
      </c>
      <c r="AJ1528" s="9">
        <v>174750.85950000002</v>
      </c>
      <c r="AK1528" s="9">
        <v>44466.916217527178</v>
      </c>
      <c r="AL1528" s="9">
        <v>2758328.1921843998</v>
      </c>
      <c r="AM1528" s="9">
        <f t="shared" si="189"/>
        <v>130283.94328247284</v>
      </c>
      <c r="AN1528" s="9"/>
      <c r="AO1528" s="9"/>
      <c r="AP1528" s="9"/>
      <c r="AQ1528" s="9"/>
      <c r="AR1528" s="9"/>
      <c r="AS1528" s="9"/>
      <c r="AT1528" s="9"/>
      <c r="AU1528" s="9"/>
      <c r="AV1528" s="9">
        <f t="shared" si="185"/>
        <v>-139903.36070192698</v>
      </c>
      <c r="AW1528" s="9"/>
      <c r="AX1528" s="9"/>
      <c r="AY1528" s="9"/>
      <c r="AZ1528" s="9"/>
      <c r="BA1528" s="20">
        <v>1523</v>
      </c>
      <c r="BB1528" s="20">
        <v>2017</v>
      </c>
      <c r="BC1528" s="20">
        <v>1942</v>
      </c>
      <c r="BD1528" s="21">
        <v>148.11000000000001</v>
      </c>
      <c r="BE1528" s="9">
        <f t="shared" si="190"/>
        <v>-92942.183299514931</v>
      </c>
      <c r="BF1528" s="9">
        <v>2217484.2377999998</v>
      </c>
      <c r="BG1528" s="9">
        <v>33412.713799999998</v>
      </c>
      <c r="BH1528" s="9">
        <v>191641.13959999999</v>
      </c>
      <c r="BI1528" s="9">
        <v>75786.3619048814</v>
      </c>
      <c r="BJ1528" s="9">
        <v>286247.3775</v>
      </c>
      <c r="BK1528" s="9">
        <v>50971.401251939664</v>
      </c>
      <c r="BL1528" s="9">
        <v>2846542.6126524564</v>
      </c>
      <c r="BM1528" s="9">
        <f t="shared" si="191"/>
        <v>235275.97624806035</v>
      </c>
      <c r="BN1528" s="9"/>
      <c r="BO1528" s="9"/>
      <c r="BP1528" s="9"/>
      <c r="BQ1528" s="9"/>
      <c r="BR1528" s="9"/>
      <c r="BS1528" s="9"/>
      <c r="BT1528" s="9"/>
      <c r="BU1528" s="9"/>
      <c r="BV1528" s="9">
        <f t="shared" si="186"/>
        <v>-92942.183299514931</v>
      </c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"/>
      <c r="CM1528" s="4"/>
      <c r="CR1528" s="4"/>
      <c r="CS1528" s="4"/>
      <c r="CT1528" s="4"/>
      <c r="CU1528" s="4"/>
      <c r="CV1528" s="4"/>
      <c r="CW1528" s="4"/>
      <c r="CX1528" s="4"/>
      <c r="CY1528" s="4"/>
      <c r="CZ1528" s="4"/>
      <c r="DA1528" s="4"/>
      <c r="DB1528" s="4"/>
      <c r="DC1528" s="4"/>
      <c r="DD1528" s="4"/>
      <c r="DE1528" s="4"/>
      <c r="DF1528" s="4"/>
      <c r="DG1528" s="4"/>
      <c r="DH1528" s="4"/>
      <c r="DI1528" s="4"/>
      <c r="DJ1528" s="4"/>
      <c r="DK1528" s="4"/>
      <c r="DL1528" s="4"/>
      <c r="DM1528" s="4"/>
    </row>
    <row r="1529" spans="1:117">
      <c r="A1529" s="8">
        <v>1524</v>
      </c>
      <c r="B1529" s="20">
        <v>2015</v>
      </c>
      <c r="C1529" s="20">
        <v>1981</v>
      </c>
      <c r="D1529" s="21">
        <v>104.61</v>
      </c>
      <c r="E1529" s="9">
        <v>141912.67420000001</v>
      </c>
      <c r="F1529" s="9">
        <v>2054764.2671999999</v>
      </c>
      <c r="G1529" s="9">
        <v>77366.129400000005</v>
      </c>
      <c r="H1529" s="9">
        <v>380082.88919999998</v>
      </c>
      <c r="I1529" s="9">
        <v>74195.093399999998</v>
      </c>
      <c r="J1529" s="9">
        <v>140086.2304</v>
      </c>
      <c r="K1529" s="9">
        <v>0</v>
      </c>
      <c r="L1529" s="9">
        <v>2584581.9353</v>
      </c>
      <c r="M1529" s="9">
        <f t="shared" si="187"/>
        <v>140086.2304</v>
      </c>
      <c r="N1529" s="9"/>
      <c r="O1529" s="9"/>
      <c r="P1529" s="9"/>
      <c r="Q1529" s="9"/>
      <c r="R1529" s="9"/>
      <c r="S1529" s="9"/>
      <c r="T1529" s="9"/>
      <c r="U1529" s="9"/>
      <c r="V1529" s="9">
        <f t="shared" si="184"/>
        <v>410474.67420000001</v>
      </c>
      <c r="W1529" s="9"/>
      <c r="X1529" s="9"/>
      <c r="Y1529" s="9"/>
      <c r="Z1529" s="9"/>
      <c r="AA1529" s="8">
        <v>1524</v>
      </c>
      <c r="AB1529" s="20">
        <v>2016</v>
      </c>
      <c r="AC1529" s="20">
        <v>1998</v>
      </c>
      <c r="AD1529" s="21">
        <v>160.31</v>
      </c>
      <c r="AE1529" s="9">
        <f t="shared" si="188"/>
        <v>93605.749098073225</v>
      </c>
      <c r="AF1529" s="9">
        <v>2183836.4978</v>
      </c>
      <c r="AG1529" s="9">
        <v>33508.915200000003</v>
      </c>
      <c r="AH1529" s="9">
        <v>204181.33119999999</v>
      </c>
      <c r="AI1529" s="9">
        <v>80274.857799999998</v>
      </c>
      <c r="AJ1529" s="9">
        <v>398951.95480000001</v>
      </c>
      <c r="AK1529" s="9">
        <v>22196.884017527169</v>
      </c>
      <c r="AL1529" s="9">
        <v>2784950.9236843996</v>
      </c>
      <c r="AM1529" s="9">
        <f t="shared" si="189"/>
        <v>376755.07078247285</v>
      </c>
      <c r="AN1529" s="9"/>
      <c r="AO1529" s="9"/>
      <c r="AP1529" s="9"/>
      <c r="AQ1529" s="9"/>
      <c r="AR1529" s="9"/>
      <c r="AS1529" s="9"/>
      <c r="AT1529" s="9"/>
      <c r="AU1529" s="9"/>
      <c r="AV1529" s="9">
        <f t="shared" si="185"/>
        <v>93605.749098073225</v>
      </c>
      <c r="AW1529" s="9"/>
      <c r="AX1529" s="9"/>
      <c r="AY1529" s="9"/>
      <c r="AZ1529" s="9"/>
      <c r="BA1529" s="20">
        <v>1524</v>
      </c>
      <c r="BB1529" s="20">
        <v>2017</v>
      </c>
      <c r="BC1529" s="20">
        <v>1999</v>
      </c>
      <c r="BD1529" s="21">
        <v>133.88999999999999</v>
      </c>
      <c r="BE1529" s="9">
        <f t="shared" si="190"/>
        <v>133808.69024459738</v>
      </c>
      <c r="BF1529" s="9">
        <v>2220227.6411000001</v>
      </c>
      <c r="BG1529" s="9">
        <v>33412.713799999998</v>
      </c>
      <c r="BH1529" s="9">
        <v>191933.1035</v>
      </c>
      <c r="BI1529" s="9">
        <v>74689.5225489937</v>
      </c>
      <c r="BJ1529" s="9">
        <v>545123.66570000001</v>
      </c>
      <c r="BK1529" s="9">
        <v>43975.41205193966</v>
      </c>
      <c r="BL1529" s="9">
        <v>2887602.5443524565</v>
      </c>
      <c r="BM1529" s="9">
        <f t="shared" si="191"/>
        <v>501148.25364806037</v>
      </c>
      <c r="BN1529" s="9"/>
      <c r="BO1529" s="9"/>
      <c r="BP1529" s="9"/>
      <c r="BQ1529" s="9"/>
      <c r="BR1529" s="9"/>
      <c r="BS1529" s="9"/>
      <c r="BT1529" s="9"/>
      <c r="BU1529" s="9"/>
      <c r="BV1529" s="9">
        <f t="shared" si="186"/>
        <v>133808.69024459738</v>
      </c>
      <c r="BW1529" s="4"/>
      <c r="BX1529" s="4"/>
      <c r="BY1529" s="4"/>
      <c r="BZ1529" s="4"/>
      <c r="CA1529" s="4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R1529" s="4"/>
      <c r="CS1529" s="4"/>
      <c r="CT1529" s="4"/>
      <c r="CU1529" s="4"/>
      <c r="CV1529" s="4"/>
      <c r="CW1529" s="4"/>
      <c r="CX1529" s="4"/>
      <c r="CY1529" s="4"/>
      <c r="CZ1529" s="4"/>
      <c r="DA1529" s="4"/>
      <c r="DB1529" s="4"/>
      <c r="DC1529" s="4"/>
      <c r="DD1529" s="4"/>
      <c r="DE1529" s="4"/>
      <c r="DF1529" s="4"/>
      <c r="DG1529" s="4"/>
      <c r="DH1529" s="4"/>
      <c r="DI1529" s="4"/>
      <c r="DJ1529" s="4"/>
      <c r="DK1529" s="4"/>
      <c r="DL1529" s="4"/>
      <c r="DM1529" s="4"/>
    </row>
    <row r="1530" spans="1:117">
      <c r="A1530" s="8">
        <v>1525</v>
      </c>
      <c r="B1530" s="20">
        <v>2015</v>
      </c>
      <c r="C1530" s="20">
        <v>1949</v>
      </c>
      <c r="D1530" s="21">
        <v>102.46</v>
      </c>
      <c r="E1530" s="9">
        <v>24146.082699999999</v>
      </c>
      <c r="F1530" s="9">
        <v>2018661.5289</v>
      </c>
      <c r="G1530" s="9">
        <v>77366.129400000005</v>
      </c>
      <c r="H1530" s="9">
        <v>379721.96679999999</v>
      </c>
      <c r="I1530" s="9">
        <v>75550.542100000006</v>
      </c>
      <c r="J1530" s="9">
        <v>51792.518300000003</v>
      </c>
      <c r="K1530" s="9">
        <v>2103.0911000000001</v>
      </c>
      <c r="L1530" s="9">
        <v>2576843.5117000001</v>
      </c>
      <c r="M1530" s="9">
        <f t="shared" si="187"/>
        <v>49689.427200000006</v>
      </c>
      <c r="N1530" s="9"/>
      <c r="O1530" s="9"/>
      <c r="P1530" s="9"/>
      <c r="Q1530" s="9"/>
      <c r="R1530" s="9"/>
      <c r="S1530" s="9"/>
      <c r="T1530" s="9"/>
      <c r="U1530" s="9"/>
      <c r="V1530" s="9">
        <f t="shared" si="184"/>
        <v>292708.08270000003</v>
      </c>
      <c r="W1530" s="9"/>
      <c r="X1530" s="9"/>
      <c r="Y1530" s="9"/>
      <c r="Z1530" s="9"/>
      <c r="AA1530" s="8">
        <v>1525</v>
      </c>
      <c r="AB1530" s="20">
        <v>2016</v>
      </c>
      <c r="AC1530" s="20">
        <v>2004</v>
      </c>
      <c r="AD1530" s="21">
        <v>109.88</v>
      </c>
      <c r="AE1530" s="9">
        <f t="shared" si="188"/>
        <v>-96544.960901927203</v>
      </c>
      <c r="AF1530" s="9">
        <v>2136791.3470999999</v>
      </c>
      <c r="AG1530" s="9">
        <v>33508.915200000003</v>
      </c>
      <c r="AH1530" s="9">
        <v>198428.70779999997</v>
      </c>
      <c r="AI1530" s="9">
        <v>101886.1023</v>
      </c>
      <c r="AJ1530" s="9">
        <v>232071.5171</v>
      </c>
      <c r="AK1530" s="9">
        <v>34409.81541752717</v>
      </c>
      <c r="AL1530" s="9">
        <v>2764821.7349843998</v>
      </c>
      <c r="AM1530" s="9">
        <f t="shared" si="189"/>
        <v>197661.70168247283</v>
      </c>
      <c r="AN1530" s="9"/>
      <c r="AO1530" s="9"/>
      <c r="AP1530" s="9"/>
      <c r="AQ1530" s="9"/>
      <c r="AR1530" s="9"/>
      <c r="AS1530" s="9"/>
      <c r="AT1530" s="9"/>
      <c r="AU1530" s="9"/>
      <c r="AV1530" s="9">
        <f t="shared" si="185"/>
        <v>-96544.960901927203</v>
      </c>
      <c r="AW1530" s="9"/>
      <c r="AX1530" s="9"/>
      <c r="AY1530" s="9"/>
      <c r="AZ1530" s="9"/>
      <c r="BA1530" s="20">
        <v>1525</v>
      </c>
      <c r="BB1530" s="20">
        <v>2017</v>
      </c>
      <c r="BC1530" s="20">
        <v>2005</v>
      </c>
      <c r="BD1530" s="21">
        <v>141.47</v>
      </c>
      <c r="BE1530" s="9">
        <f t="shared" si="190"/>
        <v>-120983.8284640084</v>
      </c>
      <c r="BF1530" s="9">
        <v>2171398.8837000001</v>
      </c>
      <c r="BG1530" s="9">
        <v>33412.713799999998</v>
      </c>
      <c r="BH1530" s="9">
        <v>191320.74890000001</v>
      </c>
      <c r="BI1530" s="9">
        <v>76989.994040387697</v>
      </c>
      <c r="BJ1530" s="9">
        <v>299568.1594</v>
      </c>
      <c r="BK1530" s="9">
        <v>48283.427751939664</v>
      </c>
      <c r="BL1530" s="9">
        <v>2845390.9005524567</v>
      </c>
      <c r="BM1530" s="9">
        <f t="shared" si="191"/>
        <v>251284.73164806035</v>
      </c>
      <c r="BN1530" s="9"/>
      <c r="BO1530" s="9"/>
      <c r="BP1530" s="9"/>
      <c r="BQ1530" s="9"/>
      <c r="BR1530" s="9"/>
      <c r="BS1530" s="9"/>
      <c r="BT1530" s="9"/>
      <c r="BU1530" s="9"/>
      <c r="BV1530" s="9">
        <f t="shared" si="186"/>
        <v>-120983.8284640084</v>
      </c>
      <c r="BW1530" s="4"/>
      <c r="BX1530" s="4"/>
      <c r="BY1530" s="4"/>
      <c r="BZ1530" s="4"/>
      <c r="CA1530" s="4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4"/>
      <c r="CM1530" s="4"/>
      <c r="CR1530" s="4"/>
      <c r="CS1530" s="4"/>
      <c r="CT1530" s="4"/>
      <c r="CU1530" s="4"/>
      <c r="CV1530" s="4"/>
      <c r="CW1530" s="4"/>
      <c r="CX1530" s="4"/>
      <c r="CY1530" s="4"/>
      <c r="CZ1530" s="4"/>
      <c r="DA1530" s="4"/>
      <c r="DB1530" s="4"/>
      <c r="DC1530" s="4"/>
      <c r="DD1530" s="4"/>
      <c r="DE1530" s="4"/>
      <c r="DF1530" s="4"/>
      <c r="DG1530" s="4"/>
      <c r="DH1530" s="4"/>
      <c r="DI1530" s="4"/>
      <c r="DJ1530" s="4"/>
      <c r="DK1530" s="4"/>
      <c r="DL1530" s="4"/>
      <c r="DM1530" s="4"/>
    </row>
    <row r="1531" spans="1:117">
      <c r="A1531" s="8">
        <v>1526</v>
      </c>
      <c r="B1531" s="20">
        <v>2015</v>
      </c>
      <c r="C1531" s="20">
        <v>1978</v>
      </c>
      <c r="D1531" s="21">
        <v>104.63</v>
      </c>
      <c r="E1531" s="9">
        <v>89467.602499999994</v>
      </c>
      <c r="F1531" s="9">
        <v>2054623.6809</v>
      </c>
      <c r="G1531" s="9">
        <v>77366.129400000005</v>
      </c>
      <c r="H1531" s="9">
        <v>381229.76079999999</v>
      </c>
      <c r="I1531" s="9">
        <v>69888.001999999993</v>
      </c>
      <c r="J1531" s="9">
        <v>81983.751699999993</v>
      </c>
      <c r="K1531" s="9">
        <v>0</v>
      </c>
      <c r="L1531" s="9">
        <v>2575623.7223</v>
      </c>
      <c r="M1531" s="9">
        <f t="shared" si="187"/>
        <v>81983.751699999993</v>
      </c>
      <c r="N1531" s="9"/>
      <c r="O1531" s="9"/>
      <c r="P1531" s="9"/>
      <c r="Q1531" s="9"/>
      <c r="R1531" s="9"/>
      <c r="S1531" s="9"/>
      <c r="T1531" s="9"/>
      <c r="U1531" s="9"/>
      <c r="V1531" s="9">
        <f t="shared" si="184"/>
        <v>358029.60250000004</v>
      </c>
      <c r="W1531" s="9"/>
      <c r="X1531" s="9"/>
      <c r="Y1531" s="9"/>
      <c r="Z1531" s="9"/>
      <c r="AA1531" s="8">
        <v>1526</v>
      </c>
      <c r="AB1531" s="20">
        <v>2016</v>
      </c>
      <c r="AC1531" s="20">
        <v>1988</v>
      </c>
      <c r="AD1531" s="21">
        <v>120.42</v>
      </c>
      <c r="AE1531" s="9">
        <f t="shared" si="188"/>
        <v>-195482.51390192704</v>
      </c>
      <c r="AF1531" s="9">
        <v>2189186.9633999998</v>
      </c>
      <c r="AG1531" s="9">
        <v>33508.915200000003</v>
      </c>
      <c r="AH1531" s="9">
        <v>189168.8566</v>
      </c>
      <c r="AI1531" s="9">
        <v>136673.1715</v>
      </c>
      <c r="AJ1531" s="9">
        <v>126133.2674</v>
      </c>
      <c r="AK1531" s="9">
        <v>112275.48301752718</v>
      </c>
      <c r="AL1531" s="9">
        <v>2757878.2049844</v>
      </c>
      <c r="AM1531" s="9">
        <f t="shared" si="189"/>
        <v>13857.784382472819</v>
      </c>
      <c r="AN1531" s="9"/>
      <c r="AO1531" s="9"/>
      <c r="AP1531" s="9"/>
      <c r="AQ1531" s="9"/>
      <c r="AR1531" s="9"/>
      <c r="AS1531" s="9"/>
      <c r="AT1531" s="9"/>
      <c r="AU1531" s="9"/>
      <c r="AV1531" s="9">
        <f t="shared" si="185"/>
        <v>-195482.51390192704</v>
      </c>
      <c r="AW1531" s="9"/>
      <c r="AX1531" s="9"/>
      <c r="AY1531" s="9"/>
      <c r="AZ1531" s="9"/>
      <c r="BA1531" s="20">
        <v>1526</v>
      </c>
      <c r="BB1531" s="20">
        <v>2017</v>
      </c>
      <c r="BC1531" s="20">
        <v>1989</v>
      </c>
      <c r="BD1531" s="21">
        <v>135.44999999999999</v>
      </c>
      <c r="BE1531" s="9">
        <f t="shared" si="190"/>
        <v>-211982.97277402505</v>
      </c>
      <c r="BF1531" s="9">
        <v>2180035.1708999998</v>
      </c>
      <c r="BG1531" s="9">
        <v>33412.713799999998</v>
      </c>
      <c r="BH1531" s="9">
        <v>186060.18170000002</v>
      </c>
      <c r="BI1531" s="9">
        <v>96752.699530371494</v>
      </c>
      <c r="BJ1531" s="9">
        <v>238383.97029999999</v>
      </c>
      <c r="BK1531" s="9">
        <v>96343.987451939669</v>
      </c>
      <c r="BL1531" s="9">
        <v>2850283.7215524567</v>
      </c>
      <c r="BM1531" s="9">
        <f t="shared" si="191"/>
        <v>142039.98284806032</v>
      </c>
      <c r="BN1531" s="9"/>
      <c r="BO1531" s="9"/>
      <c r="BP1531" s="9"/>
      <c r="BQ1531" s="9"/>
      <c r="BR1531" s="9"/>
      <c r="BS1531" s="9"/>
      <c r="BT1531" s="9"/>
      <c r="BU1531" s="9"/>
      <c r="BV1531" s="9">
        <f t="shared" si="186"/>
        <v>-211982.97277402505</v>
      </c>
      <c r="BW1531" s="4"/>
      <c r="BX1531" s="4"/>
      <c r="BY1531" s="4"/>
      <c r="BZ1531" s="4"/>
      <c r="CA1531" s="4"/>
      <c r="CB1531" s="4"/>
      <c r="CC1531" s="4"/>
      <c r="CD1531" s="4"/>
      <c r="CE1531" s="4"/>
      <c r="CF1531" s="4"/>
      <c r="CG1531" s="4"/>
      <c r="CH1531" s="4"/>
      <c r="CI1531" s="4"/>
      <c r="CJ1531" s="4"/>
      <c r="CK1531" s="4"/>
      <c r="CL1531" s="4"/>
      <c r="CM1531" s="4"/>
      <c r="CR1531" s="4"/>
      <c r="CS1531" s="4"/>
      <c r="CT1531" s="4"/>
      <c r="CU1531" s="4"/>
      <c r="CV1531" s="4"/>
      <c r="CW1531" s="4"/>
      <c r="CX1531" s="4"/>
      <c r="CY1531" s="4"/>
      <c r="CZ1531" s="4"/>
      <c r="DA1531" s="4"/>
      <c r="DB1531" s="4"/>
      <c r="DC1531" s="4"/>
      <c r="DD1531" s="4"/>
      <c r="DE1531" s="4"/>
      <c r="DF1531" s="4"/>
      <c r="DG1531" s="4"/>
      <c r="DH1531" s="4"/>
      <c r="DI1531" s="4"/>
      <c r="DJ1531" s="4"/>
      <c r="DK1531" s="4"/>
      <c r="DL1531" s="4"/>
      <c r="DM1531" s="4"/>
    </row>
    <row r="1532" spans="1:117">
      <c r="A1532" s="8">
        <v>1527</v>
      </c>
      <c r="B1532" s="20">
        <v>2015</v>
      </c>
      <c r="C1532" s="20">
        <v>1982</v>
      </c>
      <c r="D1532" s="21">
        <v>133.55000000000001</v>
      </c>
      <c r="E1532" s="9">
        <v>46308.754000000001</v>
      </c>
      <c r="F1532" s="9">
        <v>2021000.7435000001</v>
      </c>
      <c r="G1532" s="9">
        <v>77366.129400000005</v>
      </c>
      <c r="H1532" s="9">
        <v>379685.7745</v>
      </c>
      <c r="I1532" s="9">
        <v>75686.462799999994</v>
      </c>
      <c r="J1532" s="9">
        <v>72092.151700000002</v>
      </c>
      <c r="K1532" s="9">
        <v>9071.1191999999992</v>
      </c>
      <c r="L1532" s="9">
        <v>2570451.3887</v>
      </c>
      <c r="M1532" s="9">
        <f t="shared" si="187"/>
        <v>63021.032500000001</v>
      </c>
      <c r="N1532" s="9"/>
      <c r="O1532" s="9"/>
      <c r="P1532" s="9"/>
      <c r="Q1532" s="9"/>
      <c r="R1532" s="9"/>
      <c r="S1532" s="9"/>
      <c r="T1532" s="9"/>
      <c r="U1532" s="9"/>
      <c r="V1532" s="9">
        <f t="shared" si="184"/>
        <v>314870.75400000002</v>
      </c>
      <c r="W1532" s="9"/>
      <c r="X1532" s="9"/>
      <c r="Y1532" s="9"/>
      <c r="Z1532" s="9"/>
      <c r="AA1532" s="8">
        <v>1527</v>
      </c>
      <c r="AB1532" s="20">
        <v>2016</v>
      </c>
      <c r="AC1532" s="20">
        <v>1990</v>
      </c>
      <c r="AD1532" s="21">
        <v>149.83000000000001</v>
      </c>
      <c r="AE1532" s="9">
        <f t="shared" si="188"/>
        <v>56259.095898072701</v>
      </c>
      <c r="AF1532" s="9">
        <v>2121279.3404999999</v>
      </c>
      <c r="AG1532" s="9">
        <v>33508.915200000003</v>
      </c>
      <c r="AH1532" s="9">
        <v>203938.0091</v>
      </c>
      <c r="AI1532" s="9">
        <v>81188.961200000005</v>
      </c>
      <c r="AJ1532" s="9">
        <v>419082.03899999999</v>
      </c>
      <c r="AK1532" s="9">
        <v>16335.072317527171</v>
      </c>
      <c r="AL1532" s="9">
        <v>2786403.0967843998</v>
      </c>
      <c r="AM1532" s="9">
        <f t="shared" si="189"/>
        <v>402746.96668247285</v>
      </c>
      <c r="AN1532" s="9"/>
      <c r="AO1532" s="9"/>
      <c r="AP1532" s="9"/>
      <c r="AQ1532" s="9"/>
      <c r="AR1532" s="9"/>
      <c r="AS1532" s="9"/>
      <c r="AT1532" s="9"/>
      <c r="AU1532" s="9"/>
      <c r="AV1532" s="9">
        <f t="shared" si="185"/>
        <v>56259.095898072701</v>
      </c>
      <c r="AW1532" s="9"/>
      <c r="AX1532" s="9"/>
      <c r="AY1532" s="9"/>
      <c r="AZ1532" s="9"/>
      <c r="BA1532" s="20">
        <v>1527</v>
      </c>
      <c r="BB1532" s="20">
        <v>2017</v>
      </c>
      <c r="BC1532" s="20">
        <v>1991</v>
      </c>
      <c r="BD1532" s="21">
        <v>96.26</v>
      </c>
      <c r="BE1532" s="9">
        <f t="shared" si="190"/>
        <v>44385.421635929961</v>
      </c>
      <c r="BF1532" s="9">
        <v>2158001.8627999998</v>
      </c>
      <c r="BG1532" s="9">
        <v>33412.713799999998</v>
      </c>
      <c r="BH1532" s="9">
        <v>191153.66899999999</v>
      </c>
      <c r="BI1532" s="9">
        <v>77617.673640326</v>
      </c>
      <c r="BJ1532" s="9">
        <v>503206.73100000003</v>
      </c>
      <c r="BK1532" s="9">
        <v>42690.613351939661</v>
      </c>
      <c r="BL1532" s="9">
        <v>2876316.6152524566</v>
      </c>
      <c r="BM1532" s="9">
        <f t="shared" si="191"/>
        <v>460516.11764806038</v>
      </c>
      <c r="BN1532" s="9"/>
      <c r="BO1532" s="9"/>
      <c r="BP1532" s="9"/>
      <c r="BQ1532" s="9"/>
      <c r="BR1532" s="9"/>
      <c r="BS1532" s="9"/>
      <c r="BT1532" s="9"/>
      <c r="BU1532" s="9"/>
      <c r="BV1532" s="9">
        <f t="shared" si="186"/>
        <v>44385.421635929961</v>
      </c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R1532" s="4"/>
      <c r="CS1532" s="4"/>
      <c r="CT1532" s="4"/>
      <c r="CU1532" s="4"/>
      <c r="CV1532" s="4"/>
      <c r="CW1532" s="4"/>
      <c r="CX1532" s="4"/>
      <c r="CY1532" s="4"/>
      <c r="CZ1532" s="4"/>
      <c r="DA1532" s="4"/>
      <c r="DB1532" s="4"/>
      <c r="DC1532" s="4"/>
      <c r="DD1532" s="4"/>
      <c r="DE1532" s="4"/>
      <c r="DF1532" s="4"/>
      <c r="DG1532" s="4"/>
      <c r="DH1532" s="4"/>
      <c r="DI1532" s="4"/>
      <c r="DJ1532" s="4"/>
      <c r="DK1532" s="4"/>
      <c r="DL1532" s="4"/>
      <c r="DM1532" s="4"/>
    </row>
    <row r="1533" spans="1:117">
      <c r="A1533" s="8">
        <v>1528</v>
      </c>
      <c r="B1533" s="20">
        <v>2015</v>
      </c>
      <c r="C1533" s="20">
        <v>2001</v>
      </c>
      <c r="D1533" s="21">
        <v>59.94</v>
      </c>
      <c r="E1533" s="9">
        <v>50683.994899999998</v>
      </c>
      <c r="F1533" s="9">
        <v>2057361.4362000001</v>
      </c>
      <c r="G1533" s="9">
        <v>77366.129400000005</v>
      </c>
      <c r="H1533" s="9">
        <v>380014.30560000002</v>
      </c>
      <c r="I1533" s="9">
        <v>74452.659899999999</v>
      </c>
      <c r="J1533" s="9">
        <v>42194.280700000003</v>
      </c>
      <c r="K1533" s="9">
        <v>4537.1435000000001</v>
      </c>
      <c r="L1533" s="9">
        <v>2576167.6734000002</v>
      </c>
      <c r="M1533" s="9">
        <f t="shared" si="187"/>
        <v>37657.137200000005</v>
      </c>
      <c r="N1533" s="9"/>
      <c r="O1533" s="9"/>
      <c r="P1533" s="9"/>
      <c r="Q1533" s="9"/>
      <c r="R1533" s="9"/>
      <c r="S1533" s="9"/>
      <c r="T1533" s="9"/>
      <c r="U1533" s="9"/>
      <c r="V1533" s="9">
        <f t="shared" si="184"/>
        <v>319245.99489999999</v>
      </c>
      <c r="W1533" s="9"/>
      <c r="X1533" s="9"/>
      <c r="Y1533" s="9"/>
      <c r="Z1533" s="9"/>
      <c r="AA1533" s="8">
        <v>1528</v>
      </c>
      <c r="AB1533" s="20">
        <v>2016</v>
      </c>
      <c r="AC1533" s="20">
        <v>1944</v>
      </c>
      <c r="AD1533" s="21">
        <v>106.97</v>
      </c>
      <c r="AE1533" s="9">
        <f t="shared" si="188"/>
        <v>-217054.52980192704</v>
      </c>
      <c r="AF1533" s="9">
        <v>2171670.1346999998</v>
      </c>
      <c r="AG1533" s="9">
        <v>33508.915200000003</v>
      </c>
      <c r="AH1533" s="9">
        <v>189024.1347</v>
      </c>
      <c r="AI1533" s="9">
        <v>137216.8573</v>
      </c>
      <c r="AJ1533" s="9">
        <v>87900.571199999991</v>
      </c>
      <c r="AK1533" s="9">
        <v>80810.183317527175</v>
      </c>
      <c r="AL1533" s="9">
        <v>2755564.9595843996</v>
      </c>
      <c r="AM1533" s="9">
        <f t="shared" si="189"/>
        <v>7090.3878824728163</v>
      </c>
      <c r="AN1533" s="9"/>
      <c r="AO1533" s="9"/>
      <c r="AP1533" s="9"/>
      <c r="AQ1533" s="9"/>
      <c r="AR1533" s="9"/>
      <c r="AS1533" s="9"/>
      <c r="AT1533" s="9"/>
      <c r="AU1533" s="9"/>
      <c r="AV1533" s="9">
        <f t="shared" si="185"/>
        <v>-217054.52980192704</v>
      </c>
      <c r="AW1533" s="9"/>
      <c r="AX1533" s="9"/>
      <c r="AY1533" s="9"/>
      <c r="AZ1533" s="9"/>
      <c r="BA1533" s="20">
        <v>1528</v>
      </c>
      <c r="BB1533" s="20">
        <v>2017</v>
      </c>
      <c r="BC1533" s="20">
        <v>1945</v>
      </c>
      <c r="BD1533" s="21">
        <v>140.66</v>
      </c>
      <c r="BE1533" s="9">
        <f t="shared" si="190"/>
        <v>-304597.33510746015</v>
      </c>
      <c r="BF1533" s="9">
        <v>2166400.1732000001</v>
      </c>
      <c r="BG1533" s="9">
        <v>33412.713799999998</v>
      </c>
      <c r="BH1533" s="9">
        <v>177080.82940000002</v>
      </c>
      <c r="BI1533" s="9">
        <v>130486.001096936</v>
      </c>
      <c r="BJ1533" s="9">
        <v>172290.93709999998</v>
      </c>
      <c r="BK1533" s="9">
        <v>134705.25135193966</v>
      </c>
      <c r="BL1533" s="9">
        <v>2849562.7383524566</v>
      </c>
      <c r="BM1533" s="9">
        <f t="shared" si="191"/>
        <v>37585.685748060321</v>
      </c>
      <c r="BN1533" s="9"/>
      <c r="BO1533" s="9"/>
      <c r="BP1533" s="9"/>
      <c r="BQ1533" s="9"/>
      <c r="BR1533" s="9"/>
      <c r="BS1533" s="9"/>
      <c r="BT1533" s="9"/>
      <c r="BU1533" s="9"/>
      <c r="BV1533" s="9">
        <f t="shared" si="186"/>
        <v>-304597.33510746015</v>
      </c>
      <c r="BW1533" s="4"/>
      <c r="BX1533" s="4"/>
      <c r="BY1533" s="4"/>
      <c r="BZ1533" s="4"/>
      <c r="CA1533" s="4"/>
      <c r="CB1533" s="4"/>
      <c r="CC1533" s="4"/>
      <c r="CD1533" s="4"/>
      <c r="CE1533" s="4"/>
      <c r="CF1533" s="4"/>
      <c r="CG1533" s="4"/>
      <c r="CH1533" s="4"/>
      <c r="CI1533" s="4"/>
      <c r="CJ1533" s="4"/>
      <c r="CK1533" s="4"/>
      <c r="CL1533" s="4"/>
      <c r="CM1533" s="4"/>
      <c r="CR1533" s="4"/>
      <c r="CS1533" s="4"/>
      <c r="CT1533" s="4"/>
      <c r="CU1533" s="4"/>
      <c r="CV1533" s="4"/>
      <c r="CW1533" s="4"/>
      <c r="CX1533" s="4"/>
      <c r="CY1533" s="4"/>
      <c r="CZ1533" s="4"/>
      <c r="DA1533" s="4"/>
      <c r="DB1533" s="4"/>
      <c r="DC1533" s="4"/>
      <c r="DD1533" s="4"/>
      <c r="DE1533" s="4"/>
      <c r="DF1533" s="4"/>
      <c r="DG1533" s="4"/>
      <c r="DH1533" s="4"/>
      <c r="DI1533" s="4"/>
      <c r="DJ1533" s="4"/>
      <c r="DK1533" s="4"/>
      <c r="DL1533" s="4"/>
      <c r="DM1533" s="4"/>
    </row>
    <row r="1534" spans="1:117">
      <c r="A1534" s="8">
        <v>1529</v>
      </c>
      <c r="B1534" s="20">
        <v>2015</v>
      </c>
      <c r="C1534" s="20">
        <v>1976</v>
      </c>
      <c r="D1534" s="21">
        <v>122.07</v>
      </c>
      <c r="E1534" s="9">
        <v>70642.536200000002</v>
      </c>
      <c r="F1534" s="9">
        <v>2030680.6915</v>
      </c>
      <c r="G1534" s="9">
        <v>77366.129400000005</v>
      </c>
      <c r="H1534" s="9">
        <v>381346.65480000002</v>
      </c>
      <c r="I1534" s="9">
        <v>69449.005300000004</v>
      </c>
      <c r="J1534" s="9">
        <v>85372.962799999994</v>
      </c>
      <c r="K1534" s="9">
        <v>1492.9267</v>
      </c>
      <c r="L1534" s="9">
        <v>2572079.9808</v>
      </c>
      <c r="M1534" s="9">
        <f t="shared" si="187"/>
        <v>83880.036099999998</v>
      </c>
      <c r="N1534" s="9"/>
      <c r="O1534" s="9"/>
      <c r="P1534" s="9"/>
      <c r="Q1534" s="9"/>
      <c r="R1534" s="9"/>
      <c r="S1534" s="9"/>
      <c r="T1534" s="9"/>
      <c r="U1534" s="9"/>
      <c r="V1534" s="9">
        <f t="shared" si="184"/>
        <v>339204.53620000003</v>
      </c>
      <c r="W1534" s="9"/>
      <c r="X1534" s="9"/>
      <c r="Y1534" s="9"/>
      <c r="Z1534" s="9"/>
      <c r="AA1534" s="8">
        <v>1529</v>
      </c>
      <c r="AB1534" s="20">
        <v>2016</v>
      </c>
      <c r="AC1534" s="20">
        <v>2008</v>
      </c>
      <c r="AD1534" s="21">
        <v>117.14</v>
      </c>
      <c r="AE1534" s="9">
        <f t="shared" si="188"/>
        <v>-60022.52960192645</v>
      </c>
      <c r="AF1534" s="9">
        <v>2168194.9589</v>
      </c>
      <c r="AG1534" s="9">
        <v>33508.915200000003</v>
      </c>
      <c r="AH1534" s="9">
        <v>199540.73879999999</v>
      </c>
      <c r="AI1534" s="9">
        <v>97708.465100000001</v>
      </c>
      <c r="AJ1534" s="9">
        <v>252742.01640000002</v>
      </c>
      <c r="AK1534" s="9">
        <v>33592.560017527168</v>
      </c>
      <c r="AL1534" s="9">
        <v>2778125.0639843997</v>
      </c>
      <c r="AM1534" s="9">
        <f t="shared" si="189"/>
        <v>219149.45638247285</v>
      </c>
      <c r="AN1534" s="9"/>
      <c r="AO1534" s="9"/>
      <c r="AP1534" s="9"/>
      <c r="AQ1534" s="9"/>
      <c r="AR1534" s="9"/>
      <c r="AS1534" s="9"/>
      <c r="AT1534" s="9"/>
      <c r="AU1534" s="9"/>
      <c r="AV1534" s="9">
        <f t="shared" si="185"/>
        <v>-60022.52960192645</v>
      </c>
      <c r="AW1534" s="9"/>
      <c r="AX1534" s="9"/>
      <c r="AY1534" s="9"/>
      <c r="AZ1534" s="9"/>
      <c r="BA1534" s="20">
        <v>1529</v>
      </c>
      <c r="BB1534" s="20">
        <v>2017</v>
      </c>
      <c r="BC1534" s="20">
        <v>1929</v>
      </c>
      <c r="BD1534" s="21">
        <v>92.94</v>
      </c>
      <c r="BE1534" s="9">
        <f t="shared" si="190"/>
        <v>-305176.87834095256</v>
      </c>
      <c r="BF1534" s="9">
        <v>2172395.6072999998</v>
      </c>
      <c r="BG1534" s="9">
        <v>33412.713799999998</v>
      </c>
      <c r="BH1534" s="9">
        <v>181516.29380000001</v>
      </c>
      <c r="BI1534" s="9">
        <v>113823.010863444</v>
      </c>
      <c r="BJ1534" s="9">
        <v>110977.26479999999</v>
      </c>
      <c r="BK1534" s="9">
        <v>80654.51575193966</v>
      </c>
      <c r="BL1534" s="9">
        <v>2836647.2531524566</v>
      </c>
      <c r="BM1534" s="9">
        <f t="shared" si="191"/>
        <v>30322.74904806033</v>
      </c>
      <c r="BN1534" s="9"/>
      <c r="BO1534" s="9"/>
      <c r="BP1534" s="9"/>
      <c r="BQ1534" s="9"/>
      <c r="BR1534" s="9"/>
      <c r="BS1534" s="9"/>
      <c r="BT1534" s="9"/>
      <c r="BU1534" s="9"/>
      <c r="BV1534" s="9">
        <f t="shared" si="186"/>
        <v>-305176.87834095256</v>
      </c>
      <c r="BW1534" s="4"/>
      <c r="BX1534" s="4"/>
      <c r="BY1534" s="4"/>
      <c r="BZ1534" s="4"/>
      <c r="CA1534" s="4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4"/>
      <c r="CM1534" s="4"/>
      <c r="CR1534" s="4"/>
      <c r="CS1534" s="4"/>
      <c r="CT1534" s="4"/>
      <c r="CU1534" s="4"/>
      <c r="CV1534" s="4"/>
      <c r="CW1534" s="4"/>
      <c r="CX1534" s="4"/>
      <c r="CY1534" s="4"/>
      <c r="CZ1534" s="4"/>
      <c r="DA1534" s="4"/>
      <c r="DB1534" s="4"/>
      <c r="DC1534" s="4"/>
      <c r="DD1534" s="4"/>
      <c r="DE1534" s="4"/>
      <c r="DF1534" s="4"/>
      <c r="DG1534" s="4"/>
      <c r="DH1534" s="4"/>
      <c r="DI1534" s="4"/>
      <c r="DJ1534" s="4"/>
      <c r="DK1534" s="4"/>
      <c r="DL1534" s="4"/>
      <c r="DM1534" s="4"/>
    </row>
    <row r="1535" spans="1:117">
      <c r="A1535" s="8">
        <v>1530</v>
      </c>
      <c r="B1535" s="20">
        <v>2015</v>
      </c>
      <c r="C1535" s="20">
        <v>2001</v>
      </c>
      <c r="D1535" s="21">
        <v>59.94</v>
      </c>
      <c r="E1535" s="9">
        <v>48316.374900000003</v>
      </c>
      <c r="F1535" s="9">
        <v>2038641.3611000001</v>
      </c>
      <c r="G1535" s="9">
        <v>77366.129400000005</v>
      </c>
      <c r="H1535" s="9">
        <v>380011.27769999998</v>
      </c>
      <c r="I1535" s="9">
        <v>74464.031199999998</v>
      </c>
      <c r="J1535" s="9">
        <v>58049.040099999998</v>
      </c>
      <c r="K1535" s="9">
        <v>3902.9650000000001</v>
      </c>
      <c r="L1535" s="9">
        <v>2576312.4997</v>
      </c>
      <c r="M1535" s="9">
        <f t="shared" si="187"/>
        <v>54146.075100000002</v>
      </c>
      <c r="N1535" s="9"/>
      <c r="O1535" s="9"/>
      <c r="P1535" s="9"/>
      <c r="Q1535" s="9"/>
      <c r="R1535" s="9"/>
      <c r="S1535" s="9"/>
      <c r="T1535" s="9"/>
      <c r="U1535" s="9"/>
      <c r="V1535" s="9">
        <f t="shared" si="184"/>
        <v>316878.3749</v>
      </c>
      <c r="W1535" s="9"/>
      <c r="X1535" s="9"/>
      <c r="Y1535" s="9"/>
      <c r="Z1535" s="9"/>
      <c r="AA1535" s="8">
        <v>1530</v>
      </c>
      <c r="AB1535" s="20">
        <v>2016</v>
      </c>
      <c r="AC1535" s="20">
        <v>1971</v>
      </c>
      <c r="AD1535" s="21">
        <v>184.31</v>
      </c>
      <c r="AE1535" s="9">
        <f t="shared" si="188"/>
        <v>205599.0799980727</v>
      </c>
      <c r="AF1535" s="9">
        <v>2169043.4599000001</v>
      </c>
      <c r="AG1535" s="9">
        <v>33508.915200000003</v>
      </c>
      <c r="AH1535" s="9">
        <v>203963.3033</v>
      </c>
      <c r="AI1535" s="9">
        <v>81093.937000000005</v>
      </c>
      <c r="AJ1535" s="9">
        <v>546921.33939999994</v>
      </c>
      <c r="AK1535" s="9">
        <v>16746.97541752717</v>
      </c>
      <c r="AL1535" s="9">
        <v>2812184.8993843999</v>
      </c>
      <c r="AM1535" s="9">
        <f t="shared" si="189"/>
        <v>530174.3639824728</v>
      </c>
      <c r="AN1535" s="9"/>
      <c r="AO1535" s="9"/>
      <c r="AP1535" s="9"/>
      <c r="AQ1535" s="9"/>
      <c r="AR1535" s="9"/>
      <c r="AS1535" s="9"/>
      <c r="AT1535" s="9"/>
      <c r="AU1535" s="9"/>
      <c r="AV1535" s="9">
        <f t="shared" si="185"/>
        <v>205599.0799980727</v>
      </c>
      <c r="AW1535" s="9"/>
      <c r="AX1535" s="9"/>
      <c r="AY1535" s="9"/>
      <c r="AZ1535" s="9"/>
      <c r="BA1535" s="20">
        <v>1530</v>
      </c>
      <c r="BB1535" s="20">
        <v>2017</v>
      </c>
      <c r="BC1535" s="20">
        <v>1972</v>
      </c>
      <c r="BD1535" s="21">
        <v>97.92</v>
      </c>
      <c r="BE1535" s="9">
        <f t="shared" si="190"/>
        <v>261706.8169107507</v>
      </c>
      <c r="BF1535" s="9">
        <v>2186954.8566999999</v>
      </c>
      <c r="BG1535" s="9">
        <v>33412.713799999998</v>
      </c>
      <c r="BH1535" s="9">
        <v>192738.6776</v>
      </c>
      <c r="BI1535" s="9">
        <v>71663.171515147304</v>
      </c>
      <c r="BJ1535" s="9">
        <v>722456.07220000005</v>
      </c>
      <c r="BK1535" s="9">
        <v>41271.809851939659</v>
      </c>
      <c r="BL1535" s="9">
        <v>2904246.8650524565</v>
      </c>
      <c r="BM1535" s="9">
        <f t="shared" si="191"/>
        <v>681184.26234806038</v>
      </c>
      <c r="BN1535" s="9"/>
      <c r="BO1535" s="9"/>
      <c r="BP1535" s="9"/>
      <c r="BQ1535" s="9"/>
      <c r="BR1535" s="9"/>
      <c r="BS1535" s="9"/>
      <c r="BT1535" s="9"/>
      <c r="BU1535" s="9"/>
      <c r="BV1535" s="9">
        <f t="shared" si="186"/>
        <v>261706.8169107507</v>
      </c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R1535" s="4"/>
      <c r="CS1535" s="4"/>
      <c r="CT1535" s="4"/>
      <c r="CU1535" s="4"/>
      <c r="CV1535" s="4"/>
      <c r="CW1535" s="4"/>
      <c r="CX1535" s="4"/>
      <c r="CY1535" s="4"/>
      <c r="CZ1535" s="4"/>
      <c r="DA1535" s="4"/>
      <c r="DB1535" s="4"/>
      <c r="DC1535" s="4"/>
      <c r="DD1535" s="4"/>
      <c r="DE1535" s="4"/>
      <c r="DF1535" s="4"/>
      <c r="DG1535" s="4"/>
      <c r="DH1535" s="4"/>
      <c r="DI1535" s="4"/>
      <c r="DJ1535" s="4"/>
      <c r="DK1535" s="4"/>
      <c r="DL1535" s="4"/>
      <c r="DM1535" s="4"/>
    </row>
    <row r="1536" spans="1:117">
      <c r="A1536" s="8">
        <v>1531</v>
      </c>
      <c r="B1536" s="20">
        <v>2015</v>
      </c>
      <c r="C1536" s="20">
        <v>1952</v>
      </c>
      <c r="D1536" s="21">
        <v>113.3</v>
      </c>
      <c r="E1536" s="9">
        <v>51525.003400000001</v>
      </c>
      <c r="F1536" s="9">
        <v>2059606.4364</v>
      </c>
      <c r="G1536" s="9">
        <v>77366.129400000005</v>
      </c>
      <c r="H1536" s="9">
        <v>380051.08539999998</v>
      </c>
      <c r="I1536" s="9">
        <v>74314.533100000001</v>
      </c>
      <c r="J1536" s="9">
        <v>41192.013500000001</v>
      </c>
      <c r="K1536" s="9">
        <v>6189.0627000000004</v>
      </c>
      <c r="L1536" s="9">
        <v>2574816.1316999998</v>
      </c>
      <c r="M1536" s="9">
        <f t="shared" si="187"/>
        <v>35002.950799999999</v>
      </c>
      <c r="N1536" s="9"/>
      <c r="O1536" s="9"/>
      <c r="P1536" s="9"/>
      <c r="Q1536" s="9"/>
      <c r="R1536" s="9"/>
      <c r="S1536" s="9"/>
      <c r="T1536" s="9"/>
      <c r="U1536" s="9"/>
      <c r="V1536" s="9">
        <f t="shared" si="184"/>
        <v>320087.00340000005</v>
      </c>
      <c r="W1536" s="9"/>
      <c r="X1536" s="9"/>
      <c r="Y1536" s="9"/>
      <c r="Z1536" s="9"/>
      <c r="AA1536" s="8">
        <v>1531</v>
      </c>
      <c r="AB1536" s="20">
        <v>2016</v>
      </c>
      <c r="AC1536" s="20">
        <v>1961</v>
      </c>
      <c r="AD1536" s="21">
        <v>125.72</v>
      </c>
      <c r="AE1536" s="9">
        <f t="shared" si="188"/>
        <v>111247.61759807356</v>
      </c>
      <c r="AF1536" s="9">
        <v>2216479.4119000002</v>
      </c>
      <c r="AG1536" s="9">
        <v>33508.915200000003</v>
      </c>
      <c r="AH1536" s="9">
        <v>204421.8327</v>
      </c>
      <c r="AI1536" s="9">
        <v>79371.3505</v>
      </c>
      <c r="AJ1536" s="9">
        <v>383244.47039999999</v>
      </c>
      <c r="AK1536" s="9">
        <v>21951.363617527171</v>
      </c>
      <c r="AL1536" s="9">
        <v>2783826.9994843998</v>
      </c>
      <c r="AM1536" s="9">
        <f t="shared" si="189"/>
        <v>361293.10678247281</v>
      </c>
      <c r="AN1536" s="9"/>
      <c r="AO1536" s="9"/>
      <c r="AP1536" s="9"/>
      <c r="AQ1536" s="9"/>
      <c r="AR1536" s="9"/>
      <c r="AS1536" s="9"/>
      <c r="AT1536" s="9"/>
      <c r="AU1536" s="9"/>
      <c r="AV1536" s="9">
        <f t="shared" si="185"/>
        <v>111247.61759807356</v>
      </c>
      <c r="AW1536" s="9"/>
      <c r="AX1536" s="9"/>
      <c r="AY1536" s="9"/>
      <c r="AZ1536" s="9"/>
      <c r="BA1536" s="20">
        <v>1531</v>
      </c>
      <c r="BB1536" s="20">
        <v>2017</v>
      </c>
      <c r="BC1536" s="20">
        <v>1962</v>
      </c>
      <c r="BD1536" s="21">
        <v>128.33000000000001</v>
      </c>
      <c r="BE1536" s="9">
        <f t="shared" si="190"/>
        <v>-26829.834955953993</v>
      </c>
      <c r="BF1536" s="9">
        <v>2209360.8746000002</v>
      </c>
      <c r="BG1536" s="9">
        <v>33412.713799999998</v>
      </c>
      <c r="BH1536" s="9">
        <v>188820.2801</v>
      </c>
      <c r="BI1536" s="9">
        <v>86383.663248441502</v>
      </c>
      <c r="BJ1536" s="9">
        <v>370345.86629999999</v>
      </c>
      <c r="BK1536" s="9">
        <v>56268.373051939663</v>
      </c>
      <c r="BL1536" s="9">
        <v>2858884.8599524563</v>
      </c>
      <c r="BM1536" s="9">
        <f t="shared" si="191"/>
        <v>314077.49324806035</v>
      </c>
      <c r="BN1536" s="9"/>
      <c r="BO1536" s="9"/>
      <c r="BP1536" s="9"/>
      <c r="BQ1536" s="9"/>
      <c r="BR1536" s="9"/>
      <c r="BS1536" s="9"/>
      <c r="BT1536" s="9"/>
      <c r="BU1536" s="9"/>
      <c r="BV1536" s="9">
        <f t="shared" si="186"/>
        <v>-26829.834955953993</v>
      </c>
      <c r="BW1536" s="4"/>
      <c r="BX1536" s="4"/>
      <c r="BY1536" s="4"/>
      <c r="BZ1536" s="4"/>
      <c r="CA1536" s="4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4"/>
      <c r="CM1536" s="4"/>
      <c r="CR1536" s="4"/>
      <c r="CS1536" s="4"/>
      <c r="CT1536" s="4"/>
      <c r="CU1536" s="4"/>
      <c r="CV1536" s="4"/>
      <c r="CW1536" s="4"/>
      <c r="CX1536" s="4"/>
      <c r="CY1536" s="4"/>
      <c r="CZ1536" s="4"/>
      <c r="DA1536" s="4"/>
      <c r="DB1536" s="4"/>
      <c r="DC1536" s="4"/>
      <c r="DD1536" s="4"/>
      <c r="DE1536" s="4"/>
      <c r="DF1536" s="4"/>
      <c r="DG1536" s="4"/>
      <c r="DH1536" s="4"/>
      <c r="DI1536" s="4"/>
      <c r="DJ1536" s="4"/>
      <c r="DK1536" s="4"/>
      <c r="DL1536" s="4"/>
      <c r="DM1536" s="4"/>
    </row>
    <row r="1537" spans="1:117">
      <c r="A1537" s="8">
        <v>1532</v>
      </c>
      <c r="B1537" s="20">
        <v>2015</v>
      </c>
      <c r="C1537" s="20">
        <v>1958</v>
      </c>
      <c r="D1537" s="21">
        <v>107.19</v>
      </c>
      <c r="E1537" s="9">
        <v>89462.440900000001</v>
      </c>
      <c r="F1537" s="9">
        <v>2044024.2971999999</v>
      </c>
      <c r="G1537" s="9">
        <v>77366.129400000005</v>
      </c>
      <c r="H1537" s="9">
        <v>379919.7046</v>
      </c>
      <c r="I1537" s="9">
        <v>74807.935400000002</v>
      </c>
      <c r="J1537" s="9">
        <v>94456.8024</v>
      </c>
      <c r="K1537" s="9">
        <v>3019.5286999999998</v>
      </c>
      <c r="L1537" s="9">
        <v>2578092.8993000002</v>
      </c>
      <c r="M1537" s="9">
        <f t="shared" si="187"/>
        <v>91437.273700000005</v>
      </c>
      <c r="N1537" s="9"/>
      <c r="O1537" s="9"/>
      <c r="P1537" s="9"/>
      <c r="Q1537" s="9"/>
      <c r="R1537" s="9"/>
      <c r="S1537" s="9"/>
      <c r="T1537" s="9"/>
      <c r="U1537" s="9"/>
      <c r="V1537" s="9">
        <f t="shared" si="184"/>
        <v>358024.44090000005</v>
      </c>
      <c r="W1537" s="9"/>
      <c r="X1537" s="9"/>
      <c r="Y1537" s="9"/>
      <c r="Z1537" s="9"/>
      <c r="AA1537" s="8">
        <v>1532</v>
      </c>
      <c r="AB1537" s="20">
        <v>2016</v>
      </c>
      <c r="AC1537" s="20">
        <v>1947</v>
      </c>
      <c r="AD1537" s="21">
        <v>169.22</v>
      </c>
      <c r="AE1537" s="9">
        <f t="shared" si="188"/>
        <v>152555.4222980733</v>
      </c>
      <c r="AF1537" s="9">
        <v>2203412.1627000002</v>
      </c>
      <c r="AG1537" s="9">
        <v>33508.915200000003</v>
      </c>
      <c r="AH1537" s="9">
        <v>204565.2867</v>
      </c>
      <c r="AI1537" s="9">
        <v>78832.428</v>
      </c>
      <c r="AJ1537" s="9">
        <v>432894.7292</v>
      </c>
      <c r="AK1537" s="9">
        <v>14356.212117527171</v>
      </c>
      <c r="AL1537" s="9">
        <v>2786301.8873843998</v>
      </c>
      <c r="AM1537" s="9">
        <f t="shared" si="189"/>
        <v>418538.51708247286</v>
      </c>
      <c r="AN1537" s="9"/>
      <c r="AO1537" s="9"/>
      <c r="AP1537" s="9"/>
      <c r="AQ1537" s="9"/>
      <c r="AR1537" s="9"/>
      <c r="AS1537" s="9"/>
      <c r="AT1537" s="9"/>
      <c r="AU1537" s="9"/>
      <c r="AV1537" s="9">
        <f t="shared" si="185"/>
        <v>152555.4222980733</v>
      </c>
      <c r="AW1537" s="9"/>
      <c r="AX1537" s="9"/>
      <c r="AY1537" s="9"/>
      <c r="AZ1537" s="9"/>
      <c r="BA1537" s="20">
        <v>1532</v>
      </c>
      <c r="BB1537" s="20">
        <v>2017</v>
      </c>
      <c r="BC1537" s="20">
        <v>1948</v>
      </c>
      <c r="BD1537" s="21">
        <v>128.72</v>
      </c>
      <c r="BE1537" s="9">
        <f t="shared" si="190"/>
        <v>245009.51734115649</v>
      </c>
      <c r="BF1537" s="9">
        <v>2252441.4777000002</v>
      </c>
      <c r="BG1537" s="9">
        <v>33412.713799999998</v>
      </c>
      <c r="BH1537" s="9">
        <v>193190.68470000001</v>
      </c>
      <c r="BI1537" s="9">
        <v>69965.087745551995</v>
      </c>
      <c r="BJ1537" s="9">
        <v>615349.34770000004</v>
      </c>
      <c r="BK1537" s="9">
        <v>41575.293451939666</v>
      </c>
      <c r="BL1537" s="9">
        <v>2877774.5008524563</v>
      </c>
      <c r="BM1537" s="9">
        <f t="shared" si="191"/>
        <v>573774.05424806033</v>
      </c>
      <c r="BN1537" s="9"/>
      <c r="BO1537" s="9"/>
      <c r="BP1537" s="9"/>
      <c r="BQ1537" s="9"/>
      <c r="BR1537" s="9"/>
      <c r="BS1537" s="9"/>
      <c r="BT1537" s="9"/>
      <c r="BU1537" s="9"/>
      <c r="BV1537" s="9">
        <f t="shared" si="186"/>
        <v>245009.51734115649</v>
      </c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4"/>
      <c r="CM1537" s="4"/>
      <c r="CR1537" s="4"/>
      <c r="CS1537" s="4"/>
      <c r="CT1537" s="4"/>
      <c r="CU1537" s="4"/>
      <c r="CV1537" s="4"/>
      <c r="CW1537" s="4"/>
      <c r="CX1537" s="4"/>
      <c r="CY1537" s="4"/>
      <c r="CZ1537" s="4"/>
      <c r="DA1537" s="4"/>
      <c r="DB1537" s="4"/>
      <c r="DC1537" s="4"/>
      <c r="DD1537" s="4"/>
      <c r="DE1537" s="4"/>
      <c r="DF1537" s="4"/>
      <c r="DG1537" s="4"/>
      <c r="DH1537" s="4"/>
      <c r="DI1537" s="4"/>
      <c r="DJ1537" s="4"/>
      <c r="DK1537" s="4"/>
      <c r="DL1537" s="4"/>
      <c r="DM1537" s="4"/>
    </row>
    <row r="1538" spans="1:117">
      <c r="A1538" s="8">
        <v>1533</v>
      </c>
      <c r="B1538" s="20">
        <v>2015</v>
      </c>
      <c r="C1538" s="20">
        <v>2003</v>
      </c>
      <c r="D1538" s="21">
        <v>89.63</v>
      </c>
      <c r="E1538" s="9">
        <v>55209.522700000001</v>
      </c>
      <c r="F1538" s="9">
        <v>2065833.2446999999</v>
      </c>
      <c r="G1538" s="9">
        <v>77366.129400000005</v>
      </c>
      <c r="H1538" s="9">
        <v>379871.21169999999</v>
      </c>
      <c r="I1538" s="9">
        <v>74990.051099999997</v>
      </c>
      <c r="J1538" s="9">
        <v>42100.449699999997</v>
      </c>
      <c r="K1538" s="9">
        <v>12434.4627</v>
      </c>
      <c r="L1538" s="9">
        <v>2572517.1011999999</v>
      </c>
      <c r="M1538" s="9">
        <f t="shared" si="187"/>
        <v>29665.986999999997</v>
      </c>
      <c r="N1538" s="9"/>
      <c r="O1538" s="9"/>
      <c r="P1538" s="9"/>
      <c r="Q1538" s="9"/>
      <c r="R1538" s="9"/>
      <c r="S1538" s="9"/>
      <c r="T1538" s="9"/>
      <c r="U1538" s="9"/>
      <c r="V1538" s="9">
        <f t="shared" si="184"/>
        <v>323771.52270000003</v>
      </c>
      <c r="W1538" s="9"/>
      <c r="X1538" s="9"/>
      <c r="Y1538" s="9"/>
      <c r="Z1538" s="9"/>
      <c r="AA1538" s="8">
        <v>1533</v>
      </c>
      <c r="AB1538" s="20">
        <v>2016</v>
      </c>
      <c r="AC1538" s="20">
        <v>1982</v>
      </c>
      <c r="AD1538" s="21">
        <v>156.35</v>
      </c>
      <c r="AE1538" s="9">
        <f t="shared" si="188"/>
        <v>338713.36899807351</v>
      </c>
      <c r="AF1538" s="9">
        <v>2213946.5391000002</v>
      </c>
      <c r="AG1538" s="9">
        <v>33508.915200000003</v>
      </c>
      <c r="AH1538" s="9">
        <v>204806.5907</v>
      </c>
      <c r="AI1538" s="9">
        <v>77925.906000000003</v>
      </c>
      <c r="AJ1538" s="9">
        <v>635414.68479999993</v>
      </c>
      <c r="AK1538" s="9">
        <v>18382.892217527173</v>
      </c>
      <c r="AL1538" s="9">
        <v>2808506.3745843996</v>
      </c>
      <c r="AM1538" s="9">
        <f t="shared" si="189"/>
        <v>617031.79258247279</v>
      </c>
      <c r="AN1538" s="9"/>
      <c r="AO1538" s="9"/>
      <c r="AP1538" s="9"/>
      <c r="AQ1538" s="9"/>
      <c r="AR1538" s="9"/>
      <c r="AS1538" s="9"/>
      <c r="AT1538" s="9"/>
      <c r="AU1538" s="9"/>
      <c r="AV1538" s="9">
        <f t="shared" si="185"/>
        <v>338713.36899807351</v>
      </c>
      <c r="AW1538" s="9"/>
      <c r="AX1538" s="9"/>
      <c r="AY1538" s="9"/>
      <c r="AZ1538" s="9"/>
      <c r="BA1538" s="20">
        <v>1533</v>
      </c>
      <c r="BB1538" s="20">
        <v>2017</v>
      </c>
      <c r="BC1538" s="20">
        <v>1983</v>
      </c>
      <c r="BD1538" s="21">
        <v>157.11000000000001</v>
      </c>
      <c r="BE1538" s="9">
        <f t="shared" si="190"/>
        <v>57901.035593241453</v>
      </c>
      <c r="BF1538" s="9">
        <v>2208752.7925999998</v>
      </c>
      <c r="BG1538" s="9">
        <v>33412.713799999998</v>
      </c>
      <c r="BH1538" s="9">
        <v>193293.8769</v>
      </c>
      <c r="BI1538" s="9">
        <v>69577.418997637506</v>
      </c>
      <c r="BJ1538" s="9">
        <v>467955.71290000004</v>
      </c>
      <c r="BK1538" s="9">
        <v>38781.408151939664</v>
      </c>
      <c r="BL1538" s="9">
        <v>2876310.0714524565</v>
      </c>
      <c r="BM1538" s="9">
        <f t="shared" si="191"/>
        <v>429174.30474806036</v>
      </c>
      <c r="BN1538" s="9"/>
      <c r="BO1538" s="9"/>
      <c r="BP1538" s="9"/>
      <c r="BQ1538" s="9"/>
      <c r="BR1538" s="9"/>
      <c r="BS1538" s="9"/>
      <c r="BT1538" s="9"/>
      <c r="BU1538" s="9"/>
      <c r="BV1538" s="9">
        <f t="shared" si="186"/>
        <v>57901.035593241453</v>
      </c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  <c r="CR1538" s="4"/>
      <c r="CS1538" s="4"/>
      <c r="CT1538" s="4"/>
      <c r="CU1538" s="4"/>
      <c r="CV1538" s="4"/>
      <c r="CW1538" s="4"/>
      <c r="CX1538" s="4"/>
      <c r="CY1538" s="4"/>
      <c r="CZ1538" s="4"/>
      <c r="DA1538" s="4"/>
      <c r="DB1538" s="4"/>
      <c r="DC1538" s="4"/>
      <c r="DD1538" s="4"/>
      <c r="DE1538" s="4"/>
      <c r="DF1538" s="4"/>
      <c r="DG1538" s="4"/>
      <c r="DH1538" s="4"/>
      <c r="DI1538" s="4"/>
      <c r="DJ1538" s="4"/>
      <c r="DK1538" s="4"/>
      <c r="DL1538" s="4"/>
      <c r="DM1538" s="4"/>
    </row>
    <row r="1539" spans="1:117">
      <c r="A1539" s="8">
        <v>1534</v>
      </c>
      <c r="B1539" s="20">
        <v>2015</v>
      </c>
      <c r="C1539" s="20">
        <v>1985</v>
      </c>
      <c r="D1539" s="21">
        <v>89.42</v>
      </c>
      <c r="E1539" s="9">
        <v>56129.257100000003</v>
      </c>
      <c r="F1539" s="9">
        <v>2027122.0092</v>
      </c>
      <c r="G1539" s="9">
        <v>77366.129400000005</v>
      </c>
      <c r="H1539" s="9">
        <v>380732.53049999999</v>
      </c>
      <c r="I1539" s="9">
        <v>71755.357000000004</v>
      </c>
      <c r="J1539" s="9">
        <v>72210.754799999995</v>
      </c>
      <c r="K1539" s="9">
        <v>0</v>
      </c>
      <c r="L1539" s="9">
        <v>2573057.5238000001</v>
      </c>
      <c r="M1539" s="9">
        <f t="shared" si="187"/>
        <v>72210.754799999995</v>
      </c>
      <c r="N1539" s="9"/>
      <c r="O1539" s="9"/>
      <c r="P1539" s="9"/>
      <c r="Q1539" s="9"/>
      <c r="R1539" s="9"/>
      <c r="S1539" s="9"/>
      <c r="T1539" s="9"/>
      <c r="U1539" s="9"/>
      <c r="V1539" s="9">
        <f t="shared" si="184"/>
        <v>324691.25710000005</v>
      </c>
      <c r="W1539" s="9"/>
      <c r="X1539" s="9"/>
      <c r="Y1539" s="9"/>
      <c r="Z1539" s="9"/>
      <c r="AA1539" s="8">
        <v>1534</v>
      </c>
      <c r="AB1539" s="20">
        <v>2016</v>
      </c>
      <c r="AC1539" s="20">
        <v>1933</v>
      </c>
      <c r="AD1539" s="21">
        <v>150.36000000000001</v>
      </c>
      <c r="AE1539" s="9">
        <f t="shared" si="188"/>
        <v>108917.45609807363</v>
      </c>
      <c r="AF1539" s="9">
        <v>2160755.6617999999</v>
      </c>
      <c r="AG1539" s="9">
        <v>33508.915200000003</v>
      </c>
      <c r="AH1539" s="9">
        <v>204176.0202</v>
      </c>
      <c r="AI1539" s="9">
        <v>80294.809800000003</v>
      </c>
      <c r="AJ1539" s="9">
        <v>434651.16360000003</v>
      </c>
      <c r="AK1539" s="9">
        <v>15637.748117527171</v>
      </c>
      <c r="AL1539" s="9">
        <v>2788831.3663843996</v>
      </c>
      <c r="AM1539" s="9">
        <f t="shared" si="189"/>
        <v>419013.41548247286</v>
      </c>
      <c r="AN1539" s="9"/>
      <c r="AO1539" s="9"/>
      <c r="AP1539" s="9"/>
      <c r="AQ1539" s="9"/>
      <c r="AR1539" s="9"/>
      <c r="AS1539" s="9"/>
      <c r="AT1539" s="9"/>
      <c r="AU1539" s="9"/>
      <c r="AV1539" s="9">
        <f t="shared" si="185"/>
        <v>108917.45609807363</v>
      </c>
      <c r="AW1539" s="9"/>
      <c r="AX1539" s="9"/>
      <c r="AY1539" s="9"/>
      <c r="AZ1539" s="9"/>
      <c r="BA1539" s="20">
        <v>1534</v>
      </c>
      <c r="BB1539" s="20">
        <v>2017</v>
      </c>
      <c r="BC1539" s="20">
        <v>1934</v>
      </c>
      <c r="BD1539" s="21">
        <v>121.92</v>
      </c>
      <c r="BE1539" s="9">
        <f t="shared" si="190"/>
        <v>-8220.0475083123893</v>
      </c>
      <c r="BF1539" s="9">
        <v>2182542.3546000002</v>
      </c>
      <c r="BG1539" s="9">
        <v>33412.713799999998</v>
      </c>
      <c r="BH1539" s="9">
        <v>193284.24369999999</v>
      </c>
      <c r="BI1539" s="9">
        <v>69613.608796083194</v>
      </c>
      <c r="BJ1539" s="9">
        <v>443504.21189999999</v>
      </c>
      <c r="BK1539" s="9">
        <v>48915.752151939661</v>
      </c>
      <c r="BL1539" s="9">
        <v>2881661.4281524564</v>
      </c>
      <c r="BM1539" s="9">
        <f t="shared" si="191"/>
        <v>394588.45974806033</v>
      </c>
      <c r="BN1539" s="9"/>
      <c r="BO1539" s="9"/>
      <c r="BP1539" s="9"/>
      <c r="BQ1539" s="9"/>
      <c r="BR1539" s="9"/>
      <c r="BS1539" s="9"/>
      <c r="BT1539" s="9"/>
      <c r="BU1539" s="9"/>
      <c r="BV1539" s="9">
        <f t="shared" si="186"/>
        <v>-8220.0475083123893</v>
      </c>
      <c r="BW1539" s="4"/>
      <c r="BX1539" s="4"/>
      <c r="BY1539" s="4"/>
      <c r="BZ1539" s="4"/>
      <c r="CA1539" s="4"/>
      <c r="CB1539" s="4"/>
      <c r="CC1539" s="4"/>
      <c r="CD1539" s="4"/>
      <c r="CE1539" s="4"/>
      <c r="CF1539" s="4"/>
      <c r="CG1539" s="4"/>
      <c r="CH1539" s="4"/>
      <c r="CI1539" s="4"/>
      <c r="CJ1539" s="4"/>
      <c r="CK1539" s="4"/>
      <c r="CL1539" s="4"/>
      <c r="CM1539" s="4"/>
      <c r="CR1539" s="4"/>
      <c r="CS1539" s="4"/>
      <c r="CT1539" s="4"/>
      <c r="CU1539" s="4"/>
      <c r="CV1539" s="4"/>
      <c r="CW1539" s="4"/>
      <c r="CX1539" s="4"/>
      <c r="CY1539" s="4"/>
      <c r="CZ1539" s="4"/>
      <c r="DA1539" s="4"/>
      <c r="DB1539" s="4"/>
      <c r="DC1539" s="4"/>
      <c r="DD1539" s="4"/>
      <c r="DE1539" s="4"/>
      <c r="DF1539" s="4"/>
      <c r="DG1539" s="4"/>
      <c r="DH1539" s="4"/>
      <c r="DI1539" s="4"/>
      <c r="DJ1539" s="4"/>
      <c r="DK1539" s="4"/>
      <c r="DL1539" s="4"/>
      <c r="DM1539" s="4"/>
    </row>
    <row r="1540" spans="1:117">
      <c r="A1540" s="8">
        <v>1535</v>
      </c>
      <c r="B1540" s="20">
        <v>2015</v>
      </c>
      <c r="C1540" s="20">
        <v>1951</v>
      </c>
      <c r="D1540" s="21">
        <v>124.93</v>
      </c>
      <c r="E1540" s="9">
        <v>46841.023999999998</v>
      </c>
      <c r="F1540" s="9">
        <v>2054967.5430000001</v>
      </c>
      <c r="G1540" s="9">
        <v>77366.129400000005</v>
      </c>
      <c r="H1540" s="9">
        <v>379448.0932</v>
      </c>
      <c r="I1540" s="9">
        <v>76579.077900000004</v>
      </c>
      <c r="J1540" s="9">
        <v>43857.533600000002</v>
      </c>
      <c r="K1540" s="9">
        <v>12406.111800000001</v>
      </c>
      <c r="L1540" s="9">
        <v>2572971.2412999999</v>
      </c>
      <c r="M1540" s="9">
        <f t="shared" si="187"/>
        <v>31451.421800000004</v>
      </c>
      <c r="N1540" s="9"/>
      <c r="O1540" s="9"/>
      <c r="P1540" s="9"/>
      <c r="Q1540" s="9"/>
      <c r="R1540" s="9"/>
      <c r="S1540" s="9"/>
      <c r="T1540" s="9"/>
      <c r="U1540" s="9"/>
      <c r="V1540" s="9">
        <f t="shared" si="184"/>
        <v>315403.02400000003</v>
      </c>
      <c r="W1540" s="9"/>
      <c r="X1540" s="9"/>
      <c r="Y1540" s="9"/>
      <c r="Z1540" s="9"/>
      <c r="AA1540" s="8">
        <v>1535</v>
      </c>
      <c r="AB1540" s="20">
        <v>2016</v>
      </c>
      <c r="AC1540" s="20">
        <v>1996</v>
      </c>
      <c r="AD1540" s="21">
        <v>192.43</v>
      </c>
      <c r="AE1540" s="9">
        <f t="shared" si="188"/>
        <v>437584.92629807349</v>
      </c>
      <c r="AF1540" s="9">
        <v>2187346.5380000002</v>
      </c>
      <c r="AG1540" s="9">
        <v>33508.915200000003</v>
      </c>
      <c r="AH1540" s="9">
        <v>204840</v>
      </c>
      <c r="AI1540" s="9">
        <v>77800.395199999999</v>
      </c>
      <c r="AJ1540" s="9">
        <v>775041.99639999995</v>
      </c>
      <c r="AK1540" s="9">
        <v>14562.59961752717</v>
      </c>
      <c r="AL1540" s="9">
        <v>2826390.3188843997</v>
      </c>
      <c r="AM1540" s="9">
        <f t="shared" si="189"/>
        <v>760479.39678247273</v>
      </c>
      <c r="AN1540" s="9"/>
      <c r="AO1540" s="9"/>
      <c r="AP1540" s="9"/>
      <c r="AQ1540" s="9"/>
      <c r="AR1540" s="9"/>
      <c r="AS1540" s="9"/>
      <c r="AT1540" s="9"/>
      <c r="AU1540" s="9"/>
      <c r="AV1540" s="9">
        <f t="shared" si="185"/>
        <v>437584.92629807349</v>
      </c>
      <c r="AW1540" s="9"/>
      <c r="AX1540" s="9"/>
      <c r="AY1540" s="9"/>
      <c r="AZ1540" s="9"/>
      <c r="BA1540" s="20">
        <v>1535</v>
      </c>
      <c r="BB1540" s="20">
        <v>2017</v>
      </c>
      <c r="BC1540" s="20">
        <v>1997</v>
      </c>
      <c r="BD1540" s="21">
        <v>140.19999999999999</v>
      </c>
      <c r="BE1540" s="9">
        <f t="shared" si="190"/>
        <v>216075.38643969083</v>
      </c>
      <c r="BF1540" s="9">
        <v>2221452.9728000001</v>
      </c>
      <c r="BG1540" s="9">
        <v>33412.713799999998</v>
      </c>
      <c r="BH1540" s="9">
        <v>192166.12760000001</v>
      </c>
      <c r="BI1540" s="9">
        <v>73814.106044087006</v>
      </c>
      <c r="BJ1540" s="9">
        <v>637152.18799999997</v>
      </c>
      <c r="BK1540" s="9">
        <v>40803.774351939661</v>
      </c>
      <c r="BL1540" s="9">
        <v>2901118.9474524567</v>
      </c>
      <c r="BM1540" s="9">
        <f t="shared" si="191"/>
        <v>596348.41364806029</v>
      </c>
      <c r="BN1540" s="9"/>
      <c r="BO1540" s="9"/>
      <c r="BP1540" s="9"/>
      <c r="BQ1540" s="9"/>
      <c r="BR1540" s="9"/>
      <c r="BS1540" s="9"/>
      <c r="BT1540" s="9"/>
      <c r="BU1540" s="9"/>
      <c r="BV1540" s="9">
        <f t="shared" si="186"/>
        <v>216075.38643969083</v>
      </c>
      <c r="BW1540" s="4"/>
      <c r="BX1540" s="4"/>
      <c r="BY1540" s="4"/>
      <c r="BZ1540" s="4"/>
      <c r="CA1540" s="4"/>
      <c r="CB1540" s="4"/>
      <c r="CC1540" s="4"/>
      <c r="CD1540" s="4"/>
      <c r="CE1540" s="4"/>
      <c r="CF1540" s="4"/>
      <c r="CG1540" s="4"/>
      <c r="CH1540" s="4"/>
      <c r="CI1540" s="4"/>
      <c r="CJ1540" s="4"/>
      <c r="CK1540" s="4"/>
      <c r="CL1540" s="4"/>
      <c r="CM1540" s="4"/>
      <c r="CR1540" s="4"/>
      <c r="CS1540" s="4"/>
      <c r="CT1540" s="4"/>
      <c r="CU1540" s="4"/>
      <c r="CV1540" s="4"/>
      <c r="CW1540" s="4"/>
      <c r="CX1540" s="4"/>
      <c r="CY1540" s="4"/>
      <c r="CZ1540" s="4"/>
      <c r="DA1540" s="4"/>
      <c r="DB1540" s="4"/>
      <c r="DC1540" s="4"/>
      <c r="DD1540" s="4"/>
      <c r="DE1540" s="4"/>
      <c r="DF1540" s="4"/>
      <c r="DG1540" s="4"/>
      <c r="DH1540" s="4"/>
      <c r="DI1540" s="4"/>
      <c r="DJ1540" s="4"/>
      <c r="DK1540" s="4"/>
      <c r="DL1540" s="4"/>
      <c r="DM1540" s="4"/>
    </row>
    <row r="1541" spans="1:117">
      <c r="A1541" s="8">
        <v>1536</v>
      </c>
      <c r="B1541" s="20">
        <v>2015</v>
      </c>
      <c r="C1541" s="20">
        <v>1953</v>
      </c>
      <c r="D1541" s="21">
        <v>106.8</v>
      </c>
      <c r="E1541" s="9">
        <v>64763.103499999997</v>
      </c>
      <c r="F1541" s="9">
        <v>2053952.324</v>
      </c>
      <c r="G1541" s="9">
        <v>77366.129400000005</v>
      </c>
      <c r="H1541" s="9">
        <v>380306.28820000001</v>
      </c>
      <c r="I1541" s="9">
        <v>73356.115600000005</v>
      </c>
      <c r="J1541" s="9">
        <v>62711.6806</v>
      </c>
      <c r="K1541" s="9">
        <v>5296.5373</v>
      </c>
      <c r="L1541" s="9">
        <v>2577632.8969999999</v>
      </c>
      <c r="M1541" s="9">
        <f t="shared" si="187"/>
        <v>57415.143299999996</v>
      </c>
      <c r="N1541" s="9"/>
      <c r="O1541" s="9"/>
      <c r="P1541" s="9"/>
      <c r="Q1541" s="9"/>
      <c r="R1541" s="9"/>
      <c r="S1541" s="9"/>
      <c r="T1541" s="9"/>
      <c r="U1541" s="9"/>
      <c r="V1541" s="9">
        <f t="shared" si="184"/>
        <v>333325.10350000003</v>
      </c>
      <c r="W1541" s="9"/>
      <c r="X1541" s="9"/>
      <c r="Y1541" s="9"/>
      <c r="Z1541" s="9"/>
      <c r="AA1541" s="8">
        <v>1536</v>
      </c>
      <c r="AB1541" s="20">
        <v>2016</v>
      </c>
      <c r="AC1541" s="20">
        <v>2004</v>
      </c>
      <c r="AD1541" s="21">
        <v>109.88</v>
      </c>
      <c r="AE1541" s="9">
        <f t="shared" si="188"/>
        <v>-111485.86450192612</v>
      </c>
      <c r="AF1541" s="9">
        <v>2202593.6449000002</v>
      </c>
      <c r="AG1541" s="9">
        <v>33508.915200000003</v>
      </c>
      <c r="AH1541" s="9">
        <v>198731.4577</v>
      </c>
      <c r="AI1541" s="9">
        <v>100748.74280000001</v>
      </c>
      <c r="AJ1541" s="9">
        <v>172596.60520000002</v>
      </c>
      <c r="AK1541" s="9">
        <v>56193.37531752717</v>
      </c>
      <c r="AL1541" s="9">
        <v>2763471.8549843999</v>
      </c>
      <c r="AM1541" s="9">
        <f t="shared" si="189"/>
        <v>116403.22988247285</v>
      </c>
      <c r="AN1541" s="9"/>
      <c r="AO1541" s="9"/>
      <c r="AP1541" s="9"/>
      <c r="AQ1541" s="9"/>
      <c r="AR1541" s="9"/>
      <c r="AS1541" s="9"/>
      <c r="AT1541" s="9"/>
      <c r="AU1541" s="9"/>
      <c r="AV1541" s="9">
        <f t="shared" si="185"/>
        <v>-111485.86450192612</v>
      </c>
      <c r="AW1541" s="9"/>
      <c r="AX1541" s="9"/>
      <c r="AY1541" s="9"/>
      <c r="AZ1541" s="9"/>
      <c r="BA1541" s="20">
        <v>1536</v>
      </c>
      <c r="BB1541" s="20">
        <v>2017</v>
      </c>
      <c r="BC1541" s="20">
        <v>2005</v>
      </c>
      <c r="BD1541" s="21">
        <v>141.47</v>
      </c>
      <c r="BE1541" s="9">
        <f t="shared" si="190"/>
        <v>-127245.36284655845</v>
      </c>
      <c r="BF1541" s="9">
        <v>2207733.6664999998</v>
      </c>
      <c r="BG1541" s="9">
        <v>33412.713799999998</v>
      </c>
      <c r="BH1541" s="9">
        <v>191392.92670000001</v>
      </c>
      <c r="BI1541" s="9">
        <v>76718.838857838098</v>
      </c>
      <c r="BJ1541" s="9">
        <v>265573.21919999999</v>
      </c>
      <c r="BK1541" s="9">
        <v>58146.882451939658</v>
      </c>
      <c r="BL1541" s="9">
        <v>2843929.8454524567</v>
      </c>
      <c r="BM1541" s="9">
        <f t="shared" si="191"/>
        <v>207426.33674806033</v>
      </c>
      <c r="BN1541" s="9"/>
      <c r="BO1541" s="9"/>
      <c r="BP1541" s="9"/>
      <c r="BQ1541" s="9"/>
      <c r="BR1541" s="9"/>
      <c r="BS1541" s="9"/>
      <c r="BT1541" s="9"/>
      <c r="BU1541" s="9"/>
      <c r="BV1541" s="9">
        <f t="shared" si="186"/>
        <v>-127245.36284655845</v>
      </c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R1541" s="4"/>
      <c r="CS1541" s="4"/>
      <c r="CT1541" s="4"/>
      <c r="CU1541" s="4"/>
      <c r="CV1541" s="4"/>
      <c r="CW1541" s="4"/>
      <c r="CX1541" s="4"/>
      <c r="CY1541" s="4"/>
      <c r="CZ1541" s="4"/>
      <c r="DA1541" s="4"/>
      <c r="DB1541" s="4"/>
      <c r="DC1541" s="4"/>
      <c r="DD1541" s="4"/>
      <c r="DE1541" s="4"/>
      <c r="DF1541" s="4"/>
      <c r="DG1541" s="4"/>
      <c r="DH1541" s="4"/>
      <c r="DI1541" s="4"/>
      <c r="DJ1541" s="4"/>
      <c r="DK1541" s="4"/>
      <c r="DL1541" s="4"/>
      <c r="DM1541" s="4"/>
    </row>
    <row r="1542" spans="1:117">
      <c r="A1542" s="8">
        <v>1537</v>
      </c>
      <c r="B1542" s="20">
        <v>2015</v>
      </c>
      <c r="C1542" s="20">
        <v>1949</v>
      </c>
      <c r="D1542" s="21">
        <v>102.46</v>
      </c>
      <c r="E1542" s="9">
        <v>60809.481299999999</v>
      </c>
      <c r="F1542" s="9">
        <v>2062942.0525</v>
      </c>
      <c r="G1542" s="9">
        <v>77366.129400000005</v>
      </c>
      <c r="H1542" s="9">
        <v>379283.9535</v>
      </c>
      <c r="I1542" s="9">
        <v>77195.506899999993</v>
      </c>
      <c r="J1542" s="9">
        <v>50290.977599999998</v>
      </c>
      <c r="K1542" s="9">
        <v>12459.164699999999</v>
      </c>
      <c r="L1542" s="9">
        <v>2573809.9737999998</v>
      </c>
      <c r="M1542" s="9">
        <f t="shared" si="187"/>
        <v>37831.812899999997</v>
      </c>
      <c r="N1542" s="9"/>
      <c r="O1542" s="9"/>
      <c r="P1542" s="9"/>
      <c r="Q1542" s="9"/>
      <c r="R1542" s="9"/>
      <c r="S1542" s="9"/>
      <c r="T1542" s="9"/>
      <c r="U1542" s="9"/>
      <c r="V1542" s="9">
        <f t="shared" ref="V1542:V1605" si="192">(E1542-inmean)*stdfac+outmean</f>
        <v>329371.48129999998</v>
      </c>
      <c r="W1542" s="9"/>
      <c r="X1542" s="9"/>
      <c r="Y1542" s="9"/>
      <c r="Z1542" s="9"/>
      <c r="AA1542" s="8">
        <v>1537</v>
      </c>
      <c r="AB1542" s="20">
        <v>2016</v>
      </c>
      <c r="AC1542" s="20">
        <v>1953</v>
      </c>
      <c r="AD1542" s="21">
        <v>154.11000000000001</v>
      </c>
      <c r="AE1542" s="9">
        <f t="shared" si="188"/>
        <v>2581.3799980729818</v>
      </c>
      <c r="AF1542" s="9">
        <v>2202015.6159000001</v>
      </c>
      <c r="AG1542" s="9">
        <v>33508.915200000003</v>
      </c>
      <c r="AH1542" s="9">
        <v>200466.43209999998</v>
      </c>
      <c r="AI1542" s="9">
        <v>94230.854600000006</v>
      </c>
      <c r="AJ1542" s="9">
        <v>296330.02970000001</v>
      </c>
      <c r="AK1542" s="9">
        <v>44029.616317527165</v>
      </c>
      <c r="AL1542" s="9">
        <v>2779940.8511843998</v>
      </c>
      <c r="AM1542" s="9">
        <f t="shared" si="189"/>
        <v>252300.41338247285</v>
      </c>
      <c r="AN1542" s="9"/>
      <c r="AO1542" s="9"/>
      <c r="AP1542" s="9"/>
      <c r="AQ1542" s="9"/>
      <c r="AR1542" s="9"/>
      <c r="AS1542" s="9"/>
      <c r="AT1542" s="9"/>
      <c r="AU1542" s="9"/>
      <c r="AV1542" s="9">
        <f t="shared" ref="AV1542:AV1605" si="193">(AE1542-inmean2)*stdfac2+outmean2</f>
        <v>2581.3799980729818</v>
      </c>
      <c r="AW1542" s="9"/>
      <c r="AX1542" s="9"/>
      <c r="AY1542" s="9"/>
      <c r="AZ1542" s="9"/>
      <c r="BA1542" s="20">
        <v>1537</v>
      </c>
      <c r="BB1542" s="20">
        <v>2017</v>
      </c>
      <c r="BC1542" s="20">
        <v>1954</v>
      </c>
      <c r="BD1542" s="21">
        <v>129.66</v>
      </c>
      <c r="BE1542" s="9">
        <f t="shared" si="190"/>
        <v>67359.580690447241</v>
      </c>
      <c r="BF1542" s="9">
        <v>2215515.6165</v>
      </c>
      <c r="BG1542" s="9">
        <v>33412.713799999998</v>
      </c>
      <c r="BH1542" s="9">
        <v>192871.76080000002</v>
      </c>
      <c r="BI1542" s="9">
        <v>71163.209294843502</v>
      </c>
      <c r="BJ1542" s="9">
        <v>477143.18940000003</v>
      </c>
      <c r="BK1542" s="9">
        <v>43218.678651939663</v>
      </c>
      <c r="BL1542" s="9">
        <v>2879528.2304524565</v>
      </c>
      <c r="BM1542" s="9">
        <f t="shared" si="191"/>
        <v>433924.51074806036</v>
      </c>
      <c r="BN1542" s="9"/>
      <c r="BO1542" s="9"/>
      <c r="BP1542" s="9"/>
      <c r="BQ1542" s="9"/>
      <c r="BR1542" s="9"/>
      <c r="BS1542" s="9"/>
      <c r="BT1542" s="9"/>
      <c r="BU1542" s="9"/>
      <c r="BV1542" s="9">
        <f t="shared" ref="BV1542:BV1605" si="194">(BE1542-inmean3)*stdfac3+outmean3</f>
        <v>67359.580690447241</v>
      </c>
      <c r="BW1542" s="4"/>
      <c r="BX1542" s="4"/>
      <c r="BY1542" s="4"/>
      <c r="BZ1542" s="4"/>
      <c r="CA1542" s="4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4"/>
      <c r="CM1542" s="4"/>
      <c r="CR1542" s="4"/>
      <c r="CS1542" s="4"/>
      <c r="CT1542" s="4"/>
      <c r="CU1542" s="4"/>
      <c r="CV1542" s="4"/>
      <c r="CW1542" s="4"/>
      <c r="CX1542" s="4"/>
      <c r="CY1542" s="4"/>
      <c r="CZ1542" s="4"/>
      <c r="DA1542" s="4"/>
      <c r="DB1542" s="4"/>
      <c r="DC1542" s="4"/>
      <c r="DD1542" s="4"/>
      <c r="DE1542" s="4"/>
      <c r="DF1542" s="4"/>
      <c r="DG1542" s="4"/>
      <c r="DH1542" s="4"/>
      <c r="DI1542" s="4"/>
      <c r="DJ1542" s="4"/>
      <c r="DK1542" s="4"/>
      <c r="DL1542" s="4"/>
      <c r="DM1542" s="4"/>
    </row>
    <row r="1543" spans="1:117">
      <c r="A1543" s="8">
        <v>1538</v>
      </c>
      <c r="B1543" s="20">
        <v>2015</v>
      </c>
      <c r="C1543" s="20">
        <v>1986</v>
      </c>
      <c r="D1543" s="21">
        <v>112.57</v>
      </c>
      <c r="E1543" s="9">
        <v>100250.79889999999</v>
      </c>
      <c r="F1543" s="9">
        <v>2068471.1296000001</v>
      </c>
      <c r="G1543" s="9">
        <v>77366.129400000005</v>
      </c>
      <c r="H1543" s="9">
        <v>380610.8933</v>
      </c>
      <c r="I1543" s="9">
        <v>72212.166899999997</v>
      </c>
      <c r="J1543" s="9">
        <v>79786.275099999999</v>
      </c>
      <c r="K1543" s="9">
        <v>1035.9038</v>
      </c>
      <c r="L1543" s="9">
        <v>2577159.8917</v>
      </c>
      <c r="M1543" s="9">
        <f t="shared" ref="M1543:M1606" si="195">J1543-K1543</f>
        <v>78750.371299999999</v>
      </c>
      <c r="N1543" s="9"/>
      <c r="O1543" s="9"/>
      <c r="P1543" s="9"/>
      <c r="Q1543" s="9"/>
      <c r="R1543" s="9"/>
      <c r="S1543" s="9"/>
      <c r="T1543" s="9"/>
      <c r="U1543" s="9"/>
      <c r="V1543" s="9">
        <f t="shared" si="192"/>
        <v>368812.79889999999</v>
      </c>
      <c r="W1543" s="9"/>
      <c r="X1543" s="9"/>
      <c r="Y1543" s="9"/>
      <c r="Z1543" s="9"/>
      <c r="AA1543" s="8">
        <v>1538</v>
      </c>
      <c r="AB1543" s="20">
        <v>2016</v>
      </c>
      <c r="AC1543" s="20">
        <v>1941</v>
      </c>
      <c r="AD1543" s="21">
        <v>129.43</v>
      </c>
      <c r="AE1543" s="9">
        <f t="shared" ref="AE1543:AE1606" si="196">SUM(AF1543:AJ1543)-SUM(AK1543:AL1543)</f>
        <v>-136116.61480192654</v>
      </c>
      <c r="AF1543" s="9">
        <v>2238368.3648999999</v>
      </c>
      <c r="AG1543" s="9">
        <v>33508.915200000003</v>
      </c>
      <c r="AH1543" s="9">
        <v>197082.72579999999</v>
      </c>
      <c r="AI1543" s="9">
        <v>106942.63830000001</v>
      </c>
      <c r="AJ1543" s="9">
        <v>133164.73620000001</v>
      </c>
      <c r="AK1543" s="9">
        <v>88504.200217527177</v>
      </c>
      <c r="AL1543" s="9">
        <v>2756679.7949843998</v>
      </c>
      <c r="AM1543" s="9">
        <f t="shared" ref="AM1543:AM1606" si="197">AJ1543-AK1543</f>
        <v>44660.535982472837</v>
      </c>
      <c r="AN1543" s="9"/>
      <c r="AO1543" s="9"/>
      <c r="AP1543" s="9"/>
      <c r="AQ1543" s="9"/>
      <c r="AR1543" s="9"/>
      <c r="AS1543" s="9"/>
      <c r="AT1543" s="9"/>
      <c r="AU1543" s="9"/>
      <c r="AV1543" s="9">
        <f t="shared" si="193"/>
        <v>-136116.61480192654</v>
      </c>
      <c r="AW1543" s="9"/>
      <c r="AX1543" s="9"/>
      <c r="AY1543" s="9"/>
      <c r="AZ1543" s="9"/>
      <c r="BA1543" s="20">
        <v>1538</v>
      </c>
      <c r="BB1543" s="20">
        <v>2017</v>
      </c>
      <c r="BC1543" s="20">
        <v>1942</v>
      </c>
      <c r="BD1543" s="21">
        <v>148.11000000000001</v>
      </c>
      <c r="BE1543" s="9">
        <f t="shared" ref="BE1543:BE1606" si="198">SUM(BF1543:BJ1543)-SUM(BK1543:BL1543)</f>
        <v>-18586.820574615616</v>
      </c>
      <c r="BF1543" s="9">
        <v>2227440.4164999998</v>
      </c>
      <c r="BG1543" s="9">
        <v>33412.713799999998</v>
      </c>
      <c r="BH1543" s="9">
        <v>191566.20980000001</v>
      </c>
      <c r="BI1543" s="9">
        <v>76067.855229780398</v>
      </c>
      <c r="BJ1543" s="9">
        <v>353584.45990000002</v>
      </c>
      <c r="BK1543" s="9">
        <v>50125.399651939661</v>
      </c>
      <c r="BL1543" s="9">
        <v>2850533.0761524565</v>
      </c>
      <c r="BM1543" s="9">
        <f t="shared" ref="BM1543:BM1606" si="199">BJ1543-BK1543</f>
        <v>303459.06024806038</v>
      </c>
      <c r="BN1543" s="9"/>
      <c r="BO1543" s="9"/>
      <c r="BP1543" s="9"/>
      <c r="BQ1543" s="9"/>
      <c r="BR1543" s="9"/>
      <c r="BS1543" s="9"/>
      <c r="BT1543" s="9"/>
      <c r="BU1543" s="9"/>
      <c r="BV1543" s="9">
        <f t="shared" si="194"/>
        <v>-18586.820574615616</v>
      </c>
      <c r="BW1543" s="4"/>
      <c r="BX1543" s="4"/>
      <c r="BY1543" s="4"/>
      <c r="BZ1543" s="4"/>
      <c r="CA1543" s="4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4"/>
      <c r="CM1543" s="4"/>
      <c r="CR1543" s="4"/>
      <c r="CS1543" s="4"/>
      <c r="CT1543" s="4"/>
      <c r="CU1543" s="4"/>
      <c r="CV1543" s="4"/>
      <c r="CW1543" s="4"/>
      <c r="CX1543" s="4"/>
      <c r="CY1543" s="4"/>
      <c r="CZ1543" s="4"/>
      <c r="DA1543" s="4"/>
      <c r="DB1543" s="4"/>
      <c r="DC1543" s="4"/>
      <c r="DD1543" s="4"/>
      <c r="DE1543" s="4"/>
      <c r="DF1543" s="4"/>
      <c r="DG1543" s="4"/>
      <c r="DH1543" s="4"/>
      <c r="DI1543" s="4"/>
      <c r="DJ1543" s="4"/>
      <c r="DK1543" s="4"/>
      <c r="DL1543" s="4"/>
      <c r="DM1543" s="4"/>
    </row>
    <row r="1544" spans="1:117">
      <c r="A1544" s="8">
        <v>1539</v>
      </c>
      <c r="B1544" s="20">
        <v>2015</v>
      </c>
      <c r="C1544" s="20">
        <v>1955</v>
      </c>
      <c r="D1544" s="21">
        <v>97.62</v>
      </c>
      <c r="E1544" s="9">
        <v>31699.774799999999</v>
      </c>
      <c r="F1544" s="9">
        <v>2023505.9442</v>
      </c>
      <c r="G1544" s="9">
        <v>77366.129400000005</v>
      </c>
      <c r="H1544" s="9">
        <v>379567.52740000002</v>
      </c>
      <c r="I1544" s="9">
        <v>76130.541500000007</v>
      </c>
      <c r="J1544" s="9">
        <v>54105.648200000003</v>
      </c>
      <c r="K1544" s="9">
        <v>9759.7420000000002</v>
      </c>
      <c r="L1544" s="9">
        <v>2569216.2738000001</v>
      </c>
      <c r="M1544" s="9">
        <f t="shared" si="195"/>
        <v>44345.906200000005</v>
      </c>
      <c r="N1544" s="9"/>
      <c r="O1544" s="9"/>
      <c r="P1544" s="9"/>
      <c r="Q1544" s="9"/>
      <c r="R1544" s="9"/>
      <c r="S1544" s="9"/>
      <c r="T1544" s="9"/>
      <c r="U1544" s="9"/>
      <c r="V1544" s="9">
        <f t="shared" si="192"/>
        <v>300261.77480000001</v>
      </c>
      <c r="W1544" s="9"/>
      <c r="X1544" s="9"/>
      <c r="Y1544" s="9"/>
      <c r="Z1544" s="9"/>
      <c r="AA1544" s="8">
        <v>1539</v>
      </c>
      <c r="AB1544" s="20">
        <v>2016</v>
      </c>
      <c r="AC1544" s="20">
        <v>1931</v>
      </c>
      <c r="AD1544" s="21">
        <v>132.94</v>
      </c>
      <c r="AE1544" s="9">
        <f t="shared" si="196"/>
        <v>-232424.43620192679</v>
      </c>
      <c r="AF1544" s="9">
        <v>2159097.2867000001</v>
      </c>
      <c r="AG1544" s="9">
        <v>33508.915200000003</v>
      </c>
      <c r="AH1544" s="9">
        <v>188897.70809999999</v>
      </c>
      <c r="AI1544" s="9">
        <v>137691.81210000001</v>
      </c>
      <c r="AJ1544" s="9">
        <v>105617.13799999999</v>
      </c>
      <c r="AK1544" s="9">
        <v>98315.667417527176</v>
      </c>
      <c r="AL1544" s="9">
        <v>2758921.6288843998</v>
      </c>
      <c r="AM1544" s="9">
        <f t="shared" si="197"/>
        <v>7301.4705824728153</v>
      </c>
      <c r="AN1544" s="9"/>
      <c r="AO1544" s="9"/>
      <c r="AP1544" s="9"/>
      <c r="AQ1544" s="9"/>
      <c r="AR1544" s="9"/>
      <c r="AS1544" s="9"/>
      <c r="AT1544" s="9"/>
      <c r="AU1544" s="9"/>
      <c r="AV1544" s="9">
        <f t="shared" si="193"/>
        <v>-232424.43620192679</v>
      </c>
      <c r="AW1544" s="9"/>
      <c r="AX1544" s="9"/>
      <c r="AY1544" s="9"/>
      <c r="AZ1544" s="9"/>
      <c r="BA1544" s="20">
        <v>1539</v>
      </c>
      <c r="BB1544" s="20">
        <v>2017</v>
      </c>
      <c r="BC1544" s="20">
        <v>1932</v>
      </c>
      <c r="BD1544" s="21">
        <v>141.41</v>
      </c>
      <c r="BE1544" s="9">
        <f t="shared" si="198"/>
        <v>-153687.29039468942</v>
      </c>
      <c r="BF1544" s="9">
        <v>2173495.8251</v>
      </c>
      <c r="BG1544" s="9">
        <v>33412.713799999998</v>
      </c>
      <c r="BH1544" s="9">
        <v>184155.8597</v>
      </c>
      <c r="BI1544" s="9">
        <v>103906.786809707</v>
      </c>
      <c r="BJ1544" s="9">
        <v>328213.55980000005</v>
      </c>
      <c r="BK1544" s="9">
        <v>111621.66725193967</v>
      </c>
      <c r="BL1544" s="9">
        <v>2865250.3683524565</v>
      </c>
      <c r="BM1544" s="9">
        <f t="shared" si="199"/>
        <v>216591.89254806039</v>
      </c>
      <c r="BN1544" s="9"/>
      <c r="BO1544" s="9"/>
      <c r="BP1544" s="9"/>
      <c r="BQ1544" s="9"/>
      <c r="BR1544" s="9"/>
      <c r="BS1544" s="9"/>
      <c r="BT1544" s="9"/>
      <c r="BU1544" s="9"/>
      <c r="BV1544" s="9">
        <f t="shared" si="194"/>
        <v>-153687.29039468942</v>
      </c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R1544" s="4"/>
      <c r="CS1544" s="4"/>
      <c r="CT1544" s="4"/>
      <c r="CU1544" s="4"/>
      <c r="CV1544" s="4"/>
      <c r="CW1544" s="4"/>
      <c r="CX1544" s="4"/>
      <c r="CY1544" s="4"/>
      <c r="CZ1544" s="4"/>
      <c r="DA1544" s="4"/>
      <c r="DB1544" s="4"/>
      <c r="DC1544" s="4"/>
      <c r="DD1544" s="4"/>
      <c r="DE1544" s="4"/>
      <c r="DF1544" s="4"/>
      <c r="DG1544" s="4"/>
      <c r="DH1544" s="4"/>
      <c r="DI1544" s="4"/>
      <c r="DJ1544" s="4"/>
      <c r="DK1544" s="4"/>
      <c r="DL1544" s="4"/>
      <c r="DM1544" s="4"/>
    </row>
    <row r="1545" spans="1:117">
      <c r="A1545" s="8">
        <v>1540</v>
      </c>
      <c r="B1545" s="20">
        <v>2015</v>
      </c>
      <c r="C1545" s="20">
        <v>1965</v>
      </c>
      <c r="D1545" s="21">
        <v>125.74</v>
      </c>
      <c r="E1545" s="9">
        <v>42173.627200000003</v>
      </c>
      <c r="F1545" s="9">
        <v>2031978.3943</v>
      </c>
      <c r="G1545" s="9">
        <v>77366.129400000005</v>
      </c>
      <c r="H1545" s="9">
        <v>380289.37800000003</v>
      </c>
      <c r="I1545" s="9">
        <v>73419.622000000003</v>
      </c>
      <c r="J1545" s="9">
        <v>55926.839500000002</v>
      </c>
      <c r="K1545" s="9">
        <v>3830.8993999999998</v>
      </c>
      <c r="L1545" s="9">
        <v>2572975.8365000002</v>
      </c>
      <c r="M1545" s="9">
        <f t="shared" si="195"/>
        <v>52095.9401</v>
      </c>
      <c r="N1545" s="9"/>
      <c r="O1545" s="9"/>
      <c r="P1545" s="9"/>
      <c r="Q1545" s="9"/>
      <c r="R1545" s="9"/>
      <c r="S1545" s="9"/>
      <c r="T1545" s="9"/>
      <c r="U1545" s="9"/>
      <c r="V1545" s="9">
        <f t="shared" si="192"/>
        <v>310735.62719999999</v>
      </c>
      <c r="W1545" s="9"/>
      <c r="X1545" s="9"/>
      <c r="Y1545" s="9"/>
      <c r="Z1545" s="9"/>
      <c r="AA1545" s="8">
        <v>1540</v>
      </c>
      <c r="AB1545" s="20">
        <v>2016</v>
      </c>
      <c r="AC1545" s="20">
        <v>1980</v>
      </c>
      <c r="AD1545" s="21">
        <v>138.94</v>
      </c>
      <c r="AE1545" s="9">
        <f t="shared" si="196"/>
        <v>-99019.881901926361</v>
      </c>
      <c r="AF1545" s="9">
        <v>2152674.5956000001</v>
      </c>
      <c r="AG1545" s="9">
        <v>33508.915200000003</v>
      </c>
      <c r="AH1545" s="9">
        <v>199319.8051</v>
      </c>
      <c r="AI1545" s="9">
        <v>98538.460500000001</v>
      </c>
      <c r="AJ1545" s="9">
        <v>239901.0748</v>
      </c>
      <c r="AK1545" s="9">
        <v>46788.743217527168</v>
      </c>
      <c r="AL1545" s="9">
        <v>2776173.9898843998</v>
      </c>
      <c r="AM1545" s="9">
        <f t="shared" si="197"/>
        <v>193112.33158247283</v>
      </c>
      <c r="AN1545" s="9"/>
      <c r="AO1545" s="9"/>
      <c r="AP1545" s="9"/>
      <c r="AQ1545" s="9"/>
      <c r="AR1545" s="9"/>
      <c r="AS1545" s="9"/>
      <c r="AT1545" s="9"/>
      <c r="AU1545" s="9"/>
      <c r="AV1545" s="9">
        <f t="shared" si="193"/>
        <v>-99019.881901926361</v>
      </c>
      <c r="AW1545" s="9"/>
      <c r="AX1545" s="9"/>
      <c r="AY1545" s="9"/>
      <c r="AZ1545" s="9"/>
      <c r="BA1545" s="20">
        <v>1540</v>
      </c>
      <c r="BB1545" s="20">
        <v>2017</v>
      </c>
      <c r="BC1545" s="20">
        <v>1981</v>
      </c>
      <c r="BD1545" s="21">
        <v>167.58</v>
      </c>
      <c r="BE1545" s="9">
        <f t="shared" si="198"/>
        <v>44533.1697419337</v>
      </c>
      <c r="BF1545" s="9">
        <v>2126399.3599</v>
      </c>
      <c r="BG1545" s="9">
        <v>33412.713799999998</v>
      </c>
      <c r="BH1545" s="9">
        <v>191750.5857</v>
      </c>
      <c r="BI1545" s="9">
        <v>75375.198746329595</v>
      </c>
      <c r="BJ1545" s="9">
        <v>534984.41099999996</v>
      </c>
      <c r="BK1545" s="9">
        <v>41319.57335193966</v>
      </c>
      <c r="BL1545" s="9">
        <v>2876069.5260524563</v>
      </c>
      <c r="BM1545" s="9">
        <f t="shared" si="199"/>
        <v>493664.83764806029</v>
      </c>
      <c r="BN1545" s="9"/>
      <c r="BO1545" s="9"/>
      <c r="BP1545" s="9"/>
      <c r="BQ1545" s="9"/>
      <c r="BR1545" s="9"/>
      <c r="BS1545" s="9"/>
      <c r="BT1545" s="9"/>
      <c r="BU1545" s="9"/>
      <c r="BV1545" s="9">
        <f t="shared" si="194"/>
        <v>44533.1697419337</v>
      </c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4"/>
      <c r="CM1545" s="4"/>
      <c r="CR1545" s="4"/>
      <c r="CS1545" s="4"/>
      <c r="CT1545" s="4"/>
      <c r="CU1545" s="4"/>
      <c r="CV1545" s="4"/>
      <c r="CW1545" s="4"/>
      <c r="CX1545" s="4"/>
      <c r="CY1545" s="4"/>
      <c r="CZ1545" s="4"/>
      <c r="DA1545" s="4"/>
      <c r="DB1545" s="4"/>
      <c r="DC1545" s="4"/>
      <c r="DD1545" s="4"/>
      <c r="DE1545" s="4"/>
      <c r="DF1545" s="4"/>
      <c r="DG1545" s="4"/>
      <c r="DH1545" s="4"/>
      <c r="DI1545" s="4"/>
      <c r="DJ1545" s="4"/>
      <c r="DK1545" s="4"/>
      <c r="DL1545" s="4"/>
      <c r="DM1545" s="4"/>
    </row>
    <row r="1546" spans="1:117">
      <c r="A1546" s="8">
        <v>1541</v>
      </c>
      <c r="B1546" s="20">
        <v>2015</v>
      </c>
      <c r="C1546" s="20">
        <v>1978</v>
      </c>
      <c r="D1546" s="21">
        <v>104.63</v>
      </c>
      <c r="E1546" s="9">
        <v>74909.945000000007</v>
      </c>
      <c r="F1546" s="9">
        <v>2034362.9291000001</v>
      </c>
      <c r="G1546" s="9">
        <v>77366.129400000005</v>
      </c>
      <c r="H1546" s="9">
        <v>381167.75919999997</v>
      </c>
      <c r="I1546" s="9">
        <v>70120.849799999996</v>
      </c>
      <c r="J1546" s="9">
        <v>91485.489499999996</v>
      </c>
      <c r="K1546" s="9">
        <v>0</v>
      </c>
      <c r="L1546" s="9">
        <v>2579593.2119</v>
      </c>
      <c r="M1546" s="9">
        <f t="shared" si="195"/>
        <v>91485.489499999996</v>
      </c>
      <c r="N1546" s="9"/>
      <c r="O1546" s="9"/>
      <c r="P1546" s="9"/>
      <c r="Q1546" s="9"/>
      <c r="R1546" s="9"/>
      <c r="S1546" s="9"/>
      <c r="T1546" s="9"/>
      <c r="U1546" s="9"/>
      <c r="V1546" s="9">
        <f t="shared" si="192"/>
        <v>343471.94500000001</v>
      </c>
      <c r="W1546" s="9"/>
      <c r="X1546" s="9"/>
      <c r="Y1546" s="9"/>
      <c r="Z1546" s="9"/>
      <c r="AA1546" s="8">
        <v>1541</v>
      </c>
      <c r="AB1546" s="20">
        <v>2016</v>
      </c>
      <c r="AC1546" s="20">
        <v>1987</v>
      </c>
      <c r="AD1546" s="21">
        <v>96.42</v>
      </c>
      <c r="AE1546" s="9">
        <f t="shared" si="196"/>
        <v>-113496.95130192721</v>
      </c>
      <c r="AF1546" s="9">
        <v>2146128.3021999998</v>
      </c>
      <c r="AG1546" s="9">
        <v>33508.915200000003</v>
      </c>
      <c r="AH1546" s="9">
        <v>201341.59469999999</v>
      </c>
      <c r="AI1546" s="9">
        <v>90943.075599999996</v>
      </c>
      <c r="AJ1546" s="9">
        <v>216347.8646</v>
      </c>
      <c r="AK1546" s="9">
        <v>36636.209617527173</v>
      </c>
      <c r="AL1546" s="9">
        <v>2765130.4939843998</v>
      </c>
      <c r="AM1546" s="9">
        <f t="shared" si="197"/>
        <v>179711.65498247283</v>
      </c>
      <c r="AN1546" s="9"/>
      <c r="AO1546" s="9"/>
      <c r="AP1546" s="9"/>
      <c r="AQ1546" s="9"/>
      <c r="AR1546" s="9"/>
      <c r="AS1546" s="9"/>
      <c r="AT1546" s="9"/>
      <c r="AU1546" s="9"/>
      <c r="AV1546" s="9">
        <f t="shared" si="193"/>
        <v>-113496.95130192721</v>
      </c>
      <c r="AW1546" s="9"/>
      <c r="AX1546" s="9"/>
      <c r="AY1546" s="9"/>
      <c r="AZ1546" s="9"/>
      <c r="BA1546" s="20">
        <v>1541</v>
      </c>
      <c r="BB1546" s="20">
        <v>2017</v>
      </c>
      <c r="BC1546" s="20">
        <v>1988</v>
      </c>
      <c r="BD1546" s="21">
        <v>120.42</v>
      </c>
      <c r="BE1546" s="9">
        <f t="shared" si="198"/>
        <v>-309660.93143825373</v>
      </c>
      <c r="BF1546" s="9">
        <v>2172151.7390999999</v>
      </c>
      <c r="BG1546" s="9">
        <v>33412.713799999998</v>
      </c>
      <c r="BH1546" s="9">
        <v>177215.40410000001</v>
      </c>
      <c r="BI1546" s="9">
        <v>129980.43566614301</v>
      </c>
      <c r="BJ1546" s="9">
        <v>134637.74919999999</v>
      </c>
      <c r="BK1546" s="9">
        <v>118227.83145193967</v>
      </c>
      <c r="BL1546" s="9">
        <v>2838831.1418524566</v>
      </c>
      <c r="BM1546" s="9">
        <f t="shared" si="199"/>
        <v>16409.917748060325</v>
      </c>
      <c r="BN1546" s="9"/>
      <c r="BO1546" s="9"/>
      <c r="BP1546" s="9"/>
      <c r="BQ1546" s="9"/>
      <c r="BR1546" s="9"/>
      <c r="BS1546" s="9"/>
      <c r="BT1546" s="9"/>
      <c r="BU1546" s="9"/>
      <c r="BV1546" s="9">
        <f t="shared" si="194"/>
        <v>-309660.93143825373</v>
      </c>
      <c r="BW1546" s="4"/>
      <c r="BX1546" s="4"/>
      <c r="BY1546" s="4"/>
      <c r="BZ1546" s="4"/>
      <c r="CA1546" s="4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4"/>
      <c r="CM1546" s="4"/>
      <c r="CR1546" s="4"/>
      <c r="CS1546" s="4"/>
      <c r="CT1546" s="4"/>
      <c r="CU1546" s="4"/>
      <c r="CV1546" s="4"/>
      <c r="CW1546" s="4"/>
      <c r="CX1546" s="4"/>
      <c r="CY1546" s="4"/>
      <c r="CZ1546" s="4"/>
      <c r="DA1546" s="4"/>
      <c r="DB1546" s="4"/>
      <c r="DC1546" s="4"/>
      <c r="DD1546" s="4"/>
      <c r="DE1546" s="4"/>
      <c r="DF1546" s="4"/>
      <c r="DG1546" s="4"/>
      <c r="DH1546" s="4"/>
      <c r="DI1546" s="4"/>
      <c r="DJ1546" s="4"/>
      <c r="DK1546" s="4"/>
      <c r="DL1546" s="4"/>
      <c r="DM1546" s="4"/>
    </row>
    <row r="1547" spans="1:117">
      <c r="A1547" s="8">
        <v>1542</v>
      </c>
      <c r="B1547" s="20">
        <v>2015</v>
      </c>
      <c r="C1547" s="20">
        <v>1968</v>
      </c>
      <c r="D1547" s="21">
        <v>96.29</v>
      </c>
      <c r="E1547" s="9">
        <v>33953.781600000002</v>
      </c>
      <c r="F1547" s="9">
        <v>2014505.1518000001</v>
      </c>
      <c r="G1547" s="9">
        <v>77366.129400000005</v>
      </c>
      <c r="H1547" s="9">
        <v>380939.94939999998</v>
      </c>
      <c r="I1547" s="9">
        <v>70976.392699999997</v>
      </c>
      <c r="J1547" s="9">
        <v>68110.369099999996</v>
      </c>
      <c r="K1547" s="9">
        <v>6526.6111000000001</v>
      </c>
      <c r="L1547" s="9">
        <v>2571417.5997000001</v>
      </c>
      <c r="M1547" s="9">
        <f t="shared" si="195"/>
        <v>61583.757999999994</v>
      </c>
      <c r="N1547" s="9"/>
      <c r="O1547" s="9"/>
      <c r="P1547" s="9"/>
      <c r="Q1547" s="9"/>
      <c r="R1547" s="9"/>
      <c r="S1547" s="9"/>
      <c r="T1547" s="9"/>
      <c r="U1547" s="9"/>
      <c r="V1547" s="9">
        <f t="shared" si="192"/>
        <v>302515.78159999999</v>
      </c>
      <c r="W1547" s="9"/>
      <c r="X1547" s="9"/>
      <c r="Y1547" s="9"/>
      <c r="Z1547" s="9"/>
      <c r="AA1547" s="8">
        <v>1542</v>
      </c>
      <c r="AB1547" s="20">
        <v>2016</v>
      </c>
      <c r="AC1547" s="20">
        <v>2005</v>
      </c>
      <c r="AD1547" s="21">
        <v>141.47</v>
      </c>
      <c r="AE1547" s="9">
        <f t="shared" si="196"/>
        <v>-41580.366801926866</v>
      </c>
      <c r="AF1547" s="9">
        <v>2125503.6899000001</v>
      </c>
      <c r="AG1547" s="9">
        <v>33508.915200000003</v>
      </c>
      <c r="AH1547" s="9">
        <v>204344.56779999999</v>
      </c>
      <c r="AI1547" s="9">
        <v>79661.616599999994</v>
      </c>
      <c r="AJ1547" s="9">
        <v>292671.40850000002</v>
      </c>
      <c r="AK1547" s="9">
        <v>14419.753317527171</v>
      </c>
      <c r="AL1547" s="9">
        <v>2762850.8114843997</v>
      </c>
      <c r="AM1547" s="9">
        <f t="shared" si="197"/>
        <v>278251.65518247284</v>
      </c>
      <c r="AN1547" s="9"/>
      <c r="AO1547" s="9"/>
      <c r="AP1547" s="9"/>
      <c r="AQ1547" s="9"/>
      <c r="AR1547" s="9"/>
      <c r="AS1547" s="9"/>
      <c r="AT1547" s="9"/>
      <c r="AU1547" s="9"/>
      <c r="AV1547" s="9">
        <f t="shared" si="193"/>
        <v>-41580.366801926866</v>
      </c>
      <c r="AW1547" s="9"/>
      <c r="AX1547" s="9"/>
      <c r="AY1547" s="9"/>
      <c r="AZ1547" s="9"/>
      <c r="BA1547" s="20">
        <v>1542</v>
      </c>
      <c r="BB1547" s="20">
        <v>2017</v>
      </c>
      <c r="BC1547" s="20">
        <v>2006</v>
      </c>
      <c r="BD1547" s="21">
        <v>123.71</v>
      </c>
      <c r="BE1547" s="9">
        <f t="shared" si="198"/>
        <v>105559.16261501797</v>
      </c>
      <c r="BF1547" s="9">
        <v>2167512.6318999999</v>
      </c>
      <c r="BG1547" s="9">
        <v>33412.713799999998</v>
      </c>
      <c r="BH1547" s="9">
        <v>190506.67860000001</v>
      </c>
      <c r="BI1547" s="9">
        <v>80048.263319414007</v>
      </c>
      <c r="BJ1547" s="9">
        <v>556322.93469999998</v>
      </c>
      <c r="BK1547" s="9">
        <v>48306.528351939662</v>
      </c>
      <c r="BL1547" s="9">
        <v>2873937.5313524567</v>
      </c>
      <c r="BM1547" s="9">
        <f t="shared" si="199"/>
        <v>508016.40634806035</v>
      </c>
      <c r="BN1547" s="9"/>
      <c r="BO1547" s="9"/>
      <c r="BP1547" s="9"/>
      <c r="BQ1547" s="9"/>
      <c r="BR1547" s="9"/>
      <c r="BS1547" s="9"/>
      <c r="BT1547" s="9"/>
      <c r="BU1547" s="9"/>
      <c r="BV1547" s="9">
        <f t="shared" si="194"/>
        <v>105559.16261501797</v>
      </c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R1547" s="4"/>
      <c r="CS1547" s="4"/>
      <c r="CT1547" s="4"/>
      <c r="CU1547" s="4"/>
      <c r="CV1547" s="4"/>
      <c r="CW1547" s="4"/>
      <c r="CX1547" s="4"/>
      <c r="CY1547" s="4"/>
      <c r="CZ1547" s="4"/>
      <c r="DA1547" s="4"/>
      <c r="DB1547" s="4"/>
      <c r="DC1547" s="4"/>
      <c r="DD1547" s="4"/>
      <c r="DE1547" s="4"/>
      <c r="DF1547" s="4"/>
      <c r="DG1547" s="4"/>
      <c r="DH1547" s="4"/>
      <c r="DI1547" s="4"/>
      <c r="DJ1547" s="4"/>
      <c r="DK1547" s="4"/>
      <c r="DL1547" s="4"/>
      <c r="DM1547" s="4"/>
    </row>
    <row r="1548" spans="1:117">
      <c r="A1548" s="8">
        <v>1543</v>
      </c>
      <c r="B1548" s="20">
        <v>2015</v>
      </c>
      <c r="C1548" s="20">
        <v>1991</v>
      </c>
      <c r="D1548" s="21">
        <v>111.56</v>
      </c>
      <c r="E1548" s="9">
        <v>75997.772599999997</v>
      </c>
      <c r="F1548" s="9">
        <v>2081582.3563999999</v>
      </c>
      <c r="G1548" s="9">
        <v>77366.129400000005</v>
      </c>
      <c r="H1548" s="9">
        <v>380565.10310000001</v>
      </c>
      <c r="I1548" s="9">
        <v>72384.132700000002</v>
      </c>
      <c r="J1548" s="9">
        <v>42037.353799999997</v>
      </c>
      <c r="K1548" s="9">
        <v>4719.1651000000002</v>
      </c>
      <c r="L1548" s="9">
        <v>2573218.1376999998</v>
      </c>
      <c r="M1548" s="9">
        <f t="shared" si="195"/>
        <v>37318.188699999999</v>
      </c>
      <c r="N1548" s="9"/>
      <c r="O1548" s="9"/>
      <c r="P1548" s="9"/>
      <c r="Q1548" s="9"/>
      <c r="R1548" s="9"/>
      <c r="S1548" s="9"/>
      <c r="T1548" s="9"/>
      <c r="U1548" s="9"/>
      <c r="V1548" s="9">
        <f t="shared" si="192"/>
        <v>344559.77260000003</v>
      </c>
      <c r="W1548" s="9"/>
      <c r="X1548" s="9"/>
      <c r="Y1548" s="9"/>
      <c r="Z1548" s="9"/>
      <c r="AA1548" s="8">
        <v>1543</v>
      </c>
      <c r="AB1548" s="20">
        <v>2016</v>
      </c>
      <c r="AC1548" s="20">
        <v>2007</v>
      </c>
      <c r="AD1548" s="21">
        <v>128.85</v>
      </c>
      <c r="AE1548" s="9">
        <f t="shared" si="196"/>
        <v>89426.303398073651</v>
      </c>
      <c r="AF1548" s="9">
        <v>2217180.3426000001</v>
      </c>
      <c r="AG1548" s="9">
        <v>33508.915200000003</v>
      </c>
      <c r="AH1548" s="9">
        <v>203121.96159999998</v>
      </c>
      <c r="AI1548" s="9">
        <v>84254.658599999995</v>
      </c>
      <c r="AJ1548" s="9">
        <v>368339.94680000003</v>
      </c>
      <c r="AK1548" s="9">
        <v>41723.011217527164</v>
      </c>
      <c r="AL1548" s="9">
        <v>2775256.5101843998</v>
      </c>
      <c r="AM1548" s="9">
        <f t="shared" si="197"/>
        <v>326616.93558247288</v>
      </c>
      <c r="AN1548" s="9"/>
      <c r="AO1548" s="9"/>
      <c r="AP1548" s="9"/>
      <c r="AQ1548" s="9"/>
      <c r="AR1548" s="9"/>
      <c r="AS1548" s="9"/>
      <c r="AT1548" s="9"/>
      <c r="AU1548" s="9"/>
      <c r="AV1548" s="9">
        <f t="shared" si="193"/>
        <v>89426.303398073651</v>
      </c>
      <c r="AW1548" s="9"/>
      <c r="AX1548" s="9"/>
      <c r="AY1548" s="9"/>
      <c r="AZ1548" s="9"/>
      <c r="BA1548" s="20">
        <v>1543</v>
      </c>
      <c r="BB1548" s="20">
        <v>2017</v>
      </c>
      <c r="BC1548" s="20">
        <v>2008</v>
      </c>
      <c r="BD1548" s="21">
        <v>117.14</v>
      </c>
      <c r="BE1548" s="9">
        <f t="shared" si="198"/>
        <v>-140378.30149546405</v>
      </c>
      <c r="BF1548" s="9">
        <v>2212442.2082000002</v>
      </c>
      <c r="BG1548" s="9">
        <v>33412.713799999998</v>
      </c>
      <c r="BH1548" s="9">
        <v>186298.89569999999</v>
      </c>
      <c r="BI1548" s="9">
        <v>95855.907708931307</v>
      </c>
      <c r="BJ1548" s="9">
        <v>267932.82030000002</v>
      </c>
      <c r="BK1548" s="9">
        <v>76687.704951939668</v>
      </c>
      <c r="BL1548" s="9">
        <v>2859633.1422524564</v>
      </c>
      <c r="BM1548" s="9">
        <f t="shared" si="199"/>
        <v>191245.11534806035</v>
      </c>
      <c r="BN1548" s="9"/>
      <c r="BO1548" s="9"/>
      <c r="BP1548" s="9"/>
      <c r="BQ1548" s="9"/>
      <c r="BR1548" s="9"/>
      <c r="BS1548" s="9"/>
      <c r="BT1548" s="9"/>
      <c r="BU1548" s="9"/>
      <c r="BV1548" s="9">
        <f t="shared" si="194"/>
        <v>-140378.30149546405</v>
      </c>
      <c r="BW1548" s="4"/>
      <c r="BX1548" s="4"/>
      <c r="BY1548" s="4"/>
      <c r="BZ1548" s="4"/>
      <c r="CA1548" s="4"/>
      <c r="CB1548" s="4"/>
      <c r="CC1548" s="4"/>
      <c r="CD1548" s="4"/>
      <c r="CE1548" s="4"/>
      <c r="CF1548" s="4"/>
      <c r="CG1548" s="4"/>
      <c r="CH1548" s="4"/>
      <c r="CI1548" s="4"/>
      <c r="CJ1548" s="4"/>
      <c r="CK1548" s="4"/>
      <c r="CL1548" s="4"/>
      <c r="CM1548" s="4"/>
      <c r="CR1548" s="4"/>
      <c r="CS1548" s="4"/>
      <c r="CT1548" s="4"/>
      <c r="CU1548" s="4"/>
      <c r="CV1548" s="4"/>
      <c r="CW1548" s="4"/>
      <c r="CX1548" s="4"/>
      <c r="CY1548" s="4"/>
      <c r="CZ1548" s="4"/>
      <c r="DA1548" s="4"/>
      <c r="DB1548" s="4"/>
      <c r="DC1548" s="4"/>
      <c r="DD1548" s="4"/>
      <c r="DE1548" s="4"/>
      <c r="DF1548" s="4"/>
      <c r="DG1548" s="4"/>
      <c r="DH1548" s="4"/>
      <c r="DI1548" s="4"/>
      <c r="DJ1548" s="4"/>
      <c r="DK1548" s="4"/>
      <c r="DL1548" s="4"/>
      <c r="DM1548" s="4"/>
    </row>
    <row r="1549" spans="1:117">
      <c r="A1549" s="8">
        <v>1544</v>
      </c>
      <c r="B1549" s="20">
        <v>2015</v>
      </c>
      <c r="C1549" s="20">
        <v>1980</v>
      </c>
      <c r="D1549" s="21">
        <v>97.62</v>
      </c>
      <c r="E1549" s="9">
        <v>99831.518599999996</v>
      </c>
      <c r="F1549" s="9">
        <v>2060574.7429</v>
      </c>
      <c r="G1549" s="9">
        <v>77366.129400000005</v>
      </c>
      <c r="H1549" s="9">
        <v>380560.60570000001</v>
      </c>
      <c r="I1549" s="9">
        <v>72401.022599999997</v>
      </c>
      <c r="J1549" s="9">
        <v>92203.372900000002</v>
      </c>
      <c r="K1549" s="9">
        <v>1005.3436</v>
      </c>
      <c r="L1549" s="9">
        <v>2582269.0112999999</v>
      </c>
      <c r="M1549" s="9">
        <f t="shared" si="195"/>
        <v>91198.029300000009</v>
      </c>
      <c r="N1549" s="9"/>
      <c r="O1549" s="9"/>
      <c r="P1549" s="9"/>
      <c r="Q1549" s="9"/>
      <c r="R1549" s="9"/>
      <c r="S1549" s="9"/>
      <c r="T1549" s="9"/>
      <c r="U1549" s="9"/>
      <c r="V1549" s="9">
        <f t="shared" si="192"/>
        <v>368393.51860000001</v>
      </c>
      <c r="W1549" s="9"/>
      <c r="X1549" s="9"/>
      <c r="Y1549" s="9"/>
      <c r="Z1549" s="9"/>
      <c r="AA1549" s="8">
        <v>1544</v>
      </c>
      <c r="AB1549" s="20">
        <v>2016</v>
      </c>
      <c r="AC1549" s="20">
        <v>1934</v>
      </c>
      <c r="AD1549" s="21">
        <v>121.92</v>
      </c>
      <c r="AE1549" s="9">
        <f t="shared" si="196"/>
        <v>174019.02169807302</v>
      </c>
      <c r="AF1549" s="9">
        <v>2209177.8377999999</v>
      </c>
      <c r="AG1549" s="9">
        <v>33508.915200000003</v>
      </c>
      <c r="AH1549" s="9">
        <v>206427.4791</v>
      </c>
      <c r="AI1549" s="9">
        <v>71836.611699999994</v>
      </c>
      <c r="AJ1549" s="9">
        <v>473883.78760000004</v>
      </c>
      <c r="AK1549" s="9">
        <v>17828.39131752717</v>
      </c>
      <c r="AL1549" s="9">
        <v>2802987.2183843995</v>
      </c>
      <c r="AM1549" s="9">
        <f t="shared" si="197"/>
        <v>456055.39628247288</v>
      </c>
      <c r="AN1549" s="9"/>
      <c r="AO1549" s="9"/>
      <c r="AP1549" s="9"/>
      <c r="AQ1549" s="9"/>
      <c r="AR1549" s="9"/>
      <c r="AS1549" s="9"/>
      <c r="AT1549" s="9"/>
      <c r="AU1549" s="9"/>
      <c r="AV1549" s="9">
        <f t="shared" si="193"/>
        <v>174019.02169807302</v>
      </c>
      <c r="AW1549" s="9"/>
      <c r="AX1549" s="9"/>
      <c r="AY1549" s="9"/>
      <c r="AZ1549" s="9"/>
      <c r="BA1549" s="20">
        <v>1544</v>
      </c>
      <c r="BB1549" s="20">
        <v>2017</v>
      </c>
      <c r="BC1549" s="20">
        <v>1935</v>
      </c>
      <c r="BD1549" s="21">
        <v>112.48</v>
      </c>
      <c r="BE1549" s="9">
        <f t="shared" si="198"/>
        <v>-85949.658839900047</v>
      </c>
      <c r="BF1549" s="9">
        <v>2204794.8513000002</v>
      </c>
      <c r="BG1549" s="9">
        <v>33412.713799999998</v>
      </c>
      <c r="BH1549" s="9">
        <v>188188.51089999999</v>
      </c>
      <c r="BI1549" s="9">
        <v>88757.070664496001</v>
      </c>
      <c r="BJ1549" s="9">
        <v>320284.9069</v>
      </c>
      <c r="BK1549" s="9">
        <v>69148.634351939661</v>
      </c>
      <c r="BL1549" s="9">
        <v>2852239.0780524565</v>
      </c>
      <c r="BM1549" s="9">
        <f t="shared" si="199"/>
        <v>251136.27254806034</v>
      </c>
      <c r="BN1549" s="9"/>
      <c r="BO1549" s="9"/>
      <c r="BP1549" s="9"/>
      <c r="BQ1549" s="9"/>
      <c r="BR1549" s="9"/>
      <c r="BS1549" s="9"/>
      <c r="BT1549" s="9"/>
      <c r="BU1549" s="9"/>
      <c r="BV1549" s="9">
        <f t="shared" si="194"/>
        <v>-85949.658839900047</v>
      </c>
      <c r="BW1549" s="4"/>
      <c r="BX1549" s="4"/>
      <c r="BY1549" s="4"/>
      <c r="BZ1549" s="4"/>
      <c r="CA1549" s="4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4"/>
      <c r="CM1549" s="4"/>
      <c r="CR1549" s="4"/>
      <c r="CS1549" s="4"/>
      <c r="CT1549" s="4"/>
      <c r="CU1549" s="4"/>
      <c r="CV1549" s="4"/>
      <c r="CW1549" s="4"/>
      <c r="CX1549" s="4"/>
      <c r="CY1549" s="4"/>
      <c r="CZ1549" s="4"/>
      <c r="DA1549" s="4"/>
      <c r="DB1549" s="4"/>
      <c r="DC1549" s="4"/>
      <c r="DD1549" s="4"/>
      <c r="DE1549" s="4"/>
      <c r="DF1549" s="4"/>
      <c r="DG1549" s="4"/>
      <c r="DH1549" s="4"/>
      <c r="DI1549" s="4"/>
      <c r="DJ1549" s="4"/>
      <c r="DK1549" s="4"/>
      <c r="DL1549" s="4"/>
      <c r="DM1549" s="4"/>
    </row>
    <row r="1550" spans="1:117">
      <c r="A1550" s="8">
        <v>1545</v>
      </c>
      <c r="B1550" s="20">
        <v>2015</v>
      </c>
      <c r="C1550" s="20">
        <v>1957</v>
      </c>
      <c r="D1550" s="21">
        <v>112.95</v>
      </c>
      <c r="E1550" s="9">
        <v>52095.793599999997</v>
      </c>
      <c r="F1550" s="9">
        <v>2028905.1802000001</v>
      </c>
      <c r="G1550" s="9">
        <v>77366.129400000005</v>
      </c>
      <c r="H1550" s="9">
        <v>379429.82030000002</v>
      </c>
      <c r="I1550" s="9">
        <v>76647.702099999995</v>
      </c>
      <c r="J1550" s="9">
        <v>73415.946299999996</v>
      </c>
      <c r="K1550" s="9">
        <v>3001.3708000000001</v>
      </c>
      <c r="L1550" s="9">
        <v>2580667.6137999999</v>
      </c>
      <c r="M1550" s="9">
        <f t="shared" si="195"/>
        <v>70414.575499999992</v>
      </c>
      <c r="N1550" s="9"/>
      <c r="O1550" s="9"/>
      <c r="P1550" s="9"/>
      <c r="Q1550" s="9"/>
      <c r="R1550" s="9"/>
      <c r="S1550" s="9"/>
      <c r="T1550" s="9"/>
      <c r="U1550" s="9"/>
      <c r="V1550" s="9">
        <f t="shared" si="192"/>
        <v>320657.79360000003</v>
      </c>
      <c r="W1550" s="9"/>
      <c r="X1550" s="9"/>
      <c r="Y1550" s="9"/>
      <c r="Z1550" s="9"/>
      <c r="AA1550" s="8">
        <v>1545</v>
      </c>
      <c r="AB1550" s="20">
        <v>2016</v>
      </c>
      <c r="AC1550" s="20">
        <v>1933</v>
      </c>
      <c r="AD1550" s="21">
        <v>150.36000000000001</v>
      </c>
      <c r="AE1550" s="9">
        <f t="shared" si="196"/>
        <v>11118.806098074187</v>
      </c>
      <c r="AF1550" s="9">
        <v>2146523.2104000002</v>
      </c>
      <c r="AG1550" s="9">
        <v>33508.915200000003</v>
      </c>
      <c r="AH1550" s="9">
        <v>204502.68599999999</v>
      </c>
      <c r="AI1550" s="9">
        <v>79067.604099999997</v>
      </c>
      <c r="AJ1550" s="9">
        <v>348679.7647</v>
      </c>
      <c r="AK1550" s="9">
        <v>12030.88591752717</v>
      </c>
      <c r="AL1550" s="9">
        <v>2789132.4883843996</v>
      </c>
      <c r="AM1550" s="9">
        <f t="shared" si="197"/>
        <v>336648.87878247281</v>
      </c>
      <c r="AN1550" s="9"/>
      <c r="AO1550" s="9"/>
      <c r="AP1550" s="9"/>
      <c r="AQ1550" s="9"/>
      <c r="AR1550" s="9"/>
      <c r="AS1550" s="9"/>
      <c r="AT1550" s="9"/>
      <c r="AU1550" s="9"/>
      <c r="AV1550" s="9">
        <f t="shared" si="193"/>
        <v>11118.806098074187</v>
      </c>
      <c r="AW1550" s="9"/>
      <c r="AX1550" s="9"/>
      <c r="AY1550" s="9"/>
      <c r="AZ1550" s="9"/>
      <c r="BA1550" s="20">
        <v>1545</v>
      </c>
      <c r="BB1550" s="20">
        <v>2017</v>
      </c>
      <c r="BC1550" s="20">
        <v>1934</v>
      </c>
      <c r="BD1550" s="21">
        <v>121.92</v>
      </c>
      <c r="BE1550" s="9">
        <f t="shared" si="198"/>
        <v>147239.12278775079</v>
      </c>
      <c r="BF1550" s="9">
        <v>2195758.8330000001</v>
      </c>
      <c r="BG1550" s="9">
        <v>33412.713799999998</v>
      </c>
      <c r="BH1550" s="9">
        <v>193364.5975</v>
      </c>
      <c r="BI1550" s="9">
        <v>69311.738492146906</v>
      </c>
      <c r="BJ1550" s="9">
        <v>599638.30689999997</v>
      </c>
      <c r="BK1550" s="9">
        <v>57390.558451939665</v>
      </c>
      <c r="BL1550" s="9">
        <v>2886856.5084524564</v>
      </c>
      <c r="BM1550" s="9">
        <f t="shared" si="199"/>
        <v>542247.74844806036</v>
      </c>
      <c r="BN1550" s="9"/>
      <c r="BO1550" s="9"/>
      <c r="BP1550" s="9"/>
      <c r="BQ1550" s="9"/>
      <c r="BR1550" s="9"/>
      <c r="BS1550" s="9"/>
      <c r="BT1550" s="9"/>
      <c r="BU1550" s="9"/>
      <c r="BV1550" s="9">
        <f t="shared" si="194"/>
        <v>147239.12278775079</v>
      </c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  <c r="CR1550" s="4"/>
      <c r="CS1550" s="4"/>
      <c r="CT1550" s="4"/>
      <c r="CU1550" s="4"/>
      <c r="CV1550" s="4"/>
      <c r="CW1550" s="4"/>
      <c r="CX1550" s="4"/>
      <c r="CY1550" s="4"/>
      <c r="CZ1550" s="4"/>
      <c r="DA1550" s="4"/>
      <c r="DB1550" s="4"/>
      <c r="DC1550" s="4"/>
      <c r="DD1550" s="4"/>
      <c r="DE1550" s="4"/>
      <c r="DF1550" s="4"/>
      <c r="DG1550" s="4"/>
      <c r="DH1550" s="4"/>
      <c r="DI1550" s="4"/>
      <c r="DJ1550" s="4"/>
      <c r="DK1550" s="4"/>
      <c r="DL1550" s="4"/>
      <c r="DM1550" s="4"/>
    </row>
    <row r="1551" spans="1:117">
      <c r="A1551" s="8">
        <v>1546</v>
      </c>
      <c r="B1551" s="20">
        <v>2015</v>
      </c>
      <c r="C1551" s="20">
        <v>1957</v>
      </c>
      <c r="D1551" s="21">
        <v>112.95</v>
      </c>
      <c r="E1551" s="9">
        <v>65732.131999999998</v>
      </c>
      <c r="F1551" s="9">
        <v>2040749.199</v>
      </c>
      <c r="G1551" s="9">
        <v>77366.129400000005</v>
      </c>
      <c r="H1551" s="9">
        <v>379436.25530000002</v>
      </c>
      <c r="I1551" s="9">
        <v>76623.535600000003</v>
      </c>
      <c r="J1551" s="9">
        <v>83074.146999999997</v>
      </c>
      <c r="K1551" s="9">
        <v>8306.3871999999992</v>
      </c>
      <c r="L1551" s="9">
        <v>2583210.747</v>
      </c>
      <c r="M1551" s="9">
        <f t="shared" si="195"/>
        <v>74767.7598</v>
      </c>
      <c r="N1551" s="9"/>
      <c r="O1551" s="9"/>
      <c r="P1551" s="9"/>
      <c r="Q1551" s="9"/>
      <c r="R1551" s="9"/>
      <c r="S1551" s="9"/>
      <c r="T1551" s="9"/>
      <c r="U1551" s="9"/>
      <c r="V1551" s="9">
        <f t="shared" si="192"/>
        <v>334294.13199999998</v>
      </c>
      <c r="W1551" s="9"/>
      <c r="X1551" s="9"/>
      <c r="Y1551" s="9"/>
      <c r="Z1551" s="9"/>
      <c r="AA1551" s="8">
        <v>1546</v>
      </c>
      <c r="AB1551" s="20">
        <v>2016</v>
      </c>
      <c r="AC1551" s="20">
        <v>1986</v>
      </c>
      <c r="AD1551" s="21">
        <v>103.9</v>
      </c>
      <c r="AE1551" s="9">
        <f t="shared" si="196"/>
        <v>98086.568898073863</v>
      </c>
      <c r="AF1551" s="9">
        <v>2184989.0972000002</v>
      </c>
      <c r="AG1551" s="9">
        <v>33508.915200000003</v>
      </c>
      <c r="AH1551" s="9">
        <v>204316.58929999999</v>
      </c>
      <c r="AI1551" s="9">
        <v>79766.725300000006</v>
      </c>
      <c r="AJ1551" s="9">
        <v>397050.49470000004</v>
      </c>
      <c r="AK1551" s="9">
        <v>13809.49341752717</v>
      </c>
      <c r="AL1551" s="9">
        <v>2787735.7593843997</v>
      </c>
      <c r="AM1551" s="9">
        <f t="shared" si="197"/>
        <v>383241.00128247286</v>
      </c>
      <c r="AN1551" s="9"/>
      <c r="AO1551" s="9"/>
      <c r="AP1551" s="9"/>
      <c r="AQ1551" s="9"/>
      <c r="AR1551" s="9"/>
      <c r="AS1551" s="9"/>
      <c r="AT1551" s="9"/>
      <c r="AU1551" s="9"/>
      <c r="AV1551" s="9">
        <f t="shared" si="193"/>
        <v>98086.568898073863</v>
      </c>
      <c r="AW1551" s="9"/>
      <c r="AX1551" s="9"/>
      <c r="AY1551" s="9"/>
      <c r="AZ1551" s="9"/>
      <c r="BA1551" s="20">
        <v>1546</v>
      </c>
      <c r="BB1551" s="20">
        <v>2017</v>
      </c>
      <c r="BC1551" s="20">
        <v>1987</v>
      </c>
      <c r="BD1551" s="21">
        <v>96.42</v>
      </c>
      <c r="BE1551" s="9">
        <f t="shared" si="198"/>
        <v>-194792.57857003156</v>
      </c>
      <c r="BF1551" s="9">
        <v>2198714.5781999999</v>
      </c>
      <c r="BG1551" s="9">
        <v>33412.713799999998</v>
      </c>
      <c r="BH1551" s="9">
        <v>187047.39720000001</v>
      </c>
      <c r="BI1551" s="9">
        <v>93043.964834364393</v>
      </c>
      <c r="BJ1551" s="9">
        <v>219430.97449999998</v>
      </c>
      <c r="BK1551" s="9">
        <v>79629.200251939663</v>
      </c>
      <c r="BL1551" s="9">
        <v>2846813.0068524564</v>
      </c>
      <c r="BM1551" s="9">
        <f t="shared" si="199"/>
        <v>139801.7742480603</v>
      </c>
      <c r="BN1551" s="9"/>
      <c r="BO1551" s="9"/>
      <c r="BP1551" s="9"/>
      <c r="BQ1551" s="9"/>
      <c r="BR1551" s="9"/>
      <c r="BS1551" s="9"/>
      <c r="BT1551" s="9"/>
      <c r="BU1551" s="9"/>
      <c r="BV1551" s="9">
        <f t="shared" si="194"/>
        <v>-194792.57857003156</v>
      </c>
      <c r="BW1551" s="4"/>
      <c r="BX1551" s="4"/>
      <c r="BY1551" s="4"/>
      <c r="BZ1551" s="4"/>
      <c r="CA1551" s="4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4"/>
      <c r="CM1551" s="4"/>
      <c r="CR1551" s="4"/>
      <c r="CS1551" s="4"/>
      <c r="CT1551" s="4"/>
      <c r="CU1551" s="4"/>
      <c r="CV1551" s="4"/>
      <c r="CW1551" s="4"/>
      <c r="CX1551" s="4"/>
      <c r="CY1551" s="4"/>
      <c r="CZ1551" s="4"/>
      <c r="DA1551" s="4"/>
      <c r="DB1551" s="4"/>
      <c r="DC1551" s="4"/>
      <c r="DD1551" s="4"/>
      <c r="DE1551" s="4"/>
      <c r="DF1551" s="4"/>
      <c r="DG1551" s="4"/>
      <c r="DH1551" s="4"/>
      <c r="DI1551" s="4"/>
      <c r="DJ1551" s="4"/>
      <c r="DK1551" s="4"/>
      <c r="DL1551" s="4"/>
      <c r="DM1551" s="4"/>
    </row>
    <row r="1552" spans="1:117">
      <c r="A1552" s="8">
        <v>1547</v>
      </c>
      <c r="B1552" s="20">
        <v>2015</v>
      </c>
      <c r="C1552" s="20">
        <v>1994</v>
      </c>
      <c r="D1552" s="21">
        <v>76.42</v>
      </c>
      <c r="E1552" s="9">
        <v>77466.780100000004</v>
      </c>
      <c r="F1552" s="9">
        <v>2070043.2156</v>
      </c>
      <c r="G1552" s="9">
        <v>77366.129400000005</v>
      </c>
      <c r="H1552" s="9">
        <v>379844.19919999997</v>
      </c>
      <c r="I1552" s="9">
        <v>75091.496700000003</v>
      </c>
      <c r="J1552" s="9">
        <v>61449.412400000001</v>
      </c>
      <c r="K1552" s="9">
        <v>13848.414000000001</v>
      </c>
      <c r="L1552" s="9">
        <v>2572479.2593</v>
      </c>
      <c r="M1552" s="9">
        <f t="shared" si="195"/>
        <v>47600.998399999997</v>
      </c>
      <c r="N1552" s="9"/>
      <c r="O1552" s="9"/>
      <c r="P1552" s="9"/>
      <c r="Q1552" s="9"/>
      <c r="R1552" s="9"/>
      <c r="S1552" s="9"/>
      <c r="T1552" s="9"/>
      <c r="U1552" s="9"/>
      <c r="V1552" s="9">
        <f t="shared" si="192"/>
        <v>346028.78010000003</v>
      </c>
      <c r="W1552" s="9"/>
      <c r="X1552" s="9"/>
      <c r="Y1552" s="9"/>
      <c r="Z1552" s="9"/>
      <c r="AA1552" s="8">
        <v>1547</v>
      </c>
      <c r="AB1552" s="20">
        <v>2016</v>
      </c>
      <c r="AC1552" s="20">
        <v>1968</v>
      </c>
      <c r="AD1552" s="21">
        <v>152.97999999999999</v>
      </c>
      <c r="AE1552" s="9">
        <f t="shared" si="196"/>
        <v>110399.47429807298</v>
      </c>
      <c r="AF1552" s="9">
        <v>2207557.7113000001</v>
      </c>
      <c r="AG1552" s="9">
        <v>33508.915200000003</v>
      </c>
      <c r="AH1552" s="9">
        <v>205092.4265</v>
      </c>
      <c r="AI1552" s="9">
        <v>76852.088399999993</v>
      </c>
      <c r="AJ1552" s="9">
        <v>377964.12580000004</v>
      </c>
      <c r="AK1552" s="9">
        <v>14060.721917527171</v>
      </c>
      <c r="AL1552" s="9">
        <v>2776515.0709843999</v>
      </c>
      <c r="AM1552" s="9">
        <f t="shared" si="197"/>
        <v>363903.40388247289</v>
      </c>
      <c r="AN1552" s="9"/>
      <c r="AO1552" s="9"/>
      <c r="AP1552" s="9"/>
      <c r="AQ1552" s="9"/>
      <c r="AR1552" s="9"/>
      <c r="AS1552" s="9"/>
      <c r="AT1552" s="9"/>
      <c r="AU1552" s="9"/>
      <c r="AV1552" s="9">
        <f t="shared" si="193"/>
        <v>110399.47429807298</v>
      </c>
      <c r="AW1552" s="9"/>
      <c r="AX1552" s="9"/>
      <c r="AY1552" s="9"/>
      <c r="AZ1552" s="9"/>
      <c r="BA1552" s="20">
        <v>1547</v>
      </c>
      <c r="BB1552" s="20">
        <v>2017</v>
      </c>
      <c r="BC1552" s="20">
        <v>1969</v>
      </c>
      <c r="BD1552" s="21">
        <v>123.63</v>
      </c>
      <c r="BE1552" s="9">
        <f t="shared" si="198"/>
        <v>34535.334057356697</v>
      </c>
      <c r="BF1552" s="9">
        <v>2206106.0054000001</v>
      </c>
      <c r="BG1552" s="9">
        <v>33412.713799999998</v>
      </c>
      <c r="BH1552" s="9">
        <v>192662.16930000001</v>
      </c>
      <c r="BI1552" s="9">
        <v>71950.5949617523</v>
      </c>
      <c r="BJ1552" s="9">
        <v>451186.9094</v>
      </c>
      <c r="BK1552" s="9">
        <v>41696.992151939659</v>
      </c>
      <c r="BL1552" s="9">
        <v>2879086.0666524563</v>
      </c>
      <c r="BM1552" s="9">
        <f t="shared" si="199"/>
        <v>409489.91724806034</v>
      </c>
      <c r="BN1552" s="9"/>
      <c r="BO1552" s="9"/>
      <c r="BP1552" s="9"/>
      <c r="BQ1552" s="9"/>
      <c r="BR1552" s="9"/>
      <c r="BS1552" s="9"/>
      <c r="BT1552" s="9"/>
      <c r="BU1552" s="9"/>
      <c r="BV1552" s="9">
        <f t="shared" si="194"/>
        <v>34535.334057356697</v>
      </c>
      <c r="BW1552" s="4"/>
      <c r="BX1552" s="4"/>
      <c r="BY1552" s="4"/>
      <c r="BZ1552" s="4"/>
      <c r="CA1552" s="4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4"/>
      <c r="CM1552" s="4"/>
      <c r="CR1552" s="4"/>
      <c r="CS1552" s="4"/>
      <c r="CT1552" s="4"/>
      <c r="CU1552" s="4"/>
      <c r="CV1552" s="4"/>
      <c r="CW1552" s="4"/>
      <c r="CX1552" s="4"/>
      <c r="CY1552" s="4"/>
      <c r="CZ1552" s="4"/>
      <c r="DA1552" s="4"/>
      <c r="DB1552" s="4"/>
      <c r="DC1552" s="4"/>
      <c r="DD1552" s="4"/>
      <c r="DE1552" s="4"/>
      <c r="DF1552" s="4"/>
      <c r="DG1552" s="4"/>
      <c r="DH1552" s="4"/>
      <c r="DI1552" s="4"/>
      <c r="DJ1552" s="4"/>
      <c r="DK1552" s="4"/>
      <c r="DL1552" s="4"/>
      <c r="DM1552" s="4"/>
    </row>
    <row r="1553" spans="1:117">
      <c r="A1553" s="8">
        <v>1548</v>
      </c>
      <c r="B1553" s="20">
        <v>2015</v>
      </c>
      <c r="C1553" s="20">
        <v>1977</v>
      </c>
      <c r="D1553" s="21">
        <v>53.48</v>
      </c>
      <c r="E1553" s="9">
        <v>42294.614500000003</v>
      </c>
      <c r="F1553" s="9">
        <v>2075001.5362</v>
      </c>
      <c r="G1553" s="9">
        <v>77366.129400000005</v>
      </c>
      <c r="H1553" s="9">
        <v>380388.08399999997</v>
      </c>
      <c r="I1553" s="9">
        <v>73048.930200000003</v>
      </c>
      <c r="J1553" s="9">
        <v>22362.189299999998</v>
      </c>
      <c r="K1553" s="9">
        <v>15425.995000000001</v>
      </c>
      <c r="L1553" s="9">
        <v>2570446.2596999998</v>
      </c>
      <c r="M1553" s="9">
        <f t="shared" si="195"/>
        <v>6936.1942999999974</v>
      </c>
      <c r="N1553" s="9"/>
      <c r="O1553" s="9"/>
      <c r="P1553" s="9"/>
      <c r="Q1553" s="9"/>
      <c r="R1553" s="9"/>
      <c r="S1553" s="9"/>
      <c r="T1553" s="9"/>
      <c r="U1553" s="9"/>
      <c r="V1553" s="9">
        <f t="shared" si="192"/>
        <v>310856.61450000003</v>
      </c>
      <c r="W1553" s="9"/>
      <c r="X1553" s="9"/>
      <c r="Y1553" s="9"/>
      <c r="Z1553" s="9"/>
      <c r="AA1553" s="8">
        <v>1548</v>
      </c>
      <c r="AB1553" s="20">
        <v>2016</v>
      </c>
      <c r="AC1553" s="20">
        <v>2001</v>
      </c>
      <c r="AD1553" s="21">
        <v>130.38999999999999</v>
      </c>
      <c r="AE1553" s="9">
        <f t="shared" si="196"/>
        <v>-230048.58570192615</v>
      </c>
      <c r="AF1553" s="9">
        <v>2246619.1841000002</v>
      </c>
      <c r="AG1553" s="9">
        <v>33508.915200000003</v>
      </c>
      <c r="AH1553" s="9">
        <v>187224.12159999998</v>
      </c>
      <c r="AI1553" s="9">
        <v>143979.0808</v>
      </c>
      <c r="AJ1553" s="9">
        <v>70367.472299999994</v>
      </c>
      <c r="AK1553" s="9">
        <v>156033.97451752718</v>
      </c>
      <c r="AL1553" s="9">
        <v>2755713.3851843998</v>
      </c>
      <c r="AM1553" s="9">
        <f t="shared" si="197"/>
        <v>-85666.502217527188</v>
      </c>
      <c r="AN1553" s="9"/>
      <c r="AO1553" s="9"/>
      <c r="AP1553" s="9"/>
      <c r="AQ1553" s="9"/>
      <c r="AR1553" s="9"/>
      <c r="AS1553" s="9"/>
      <c r="AT1553" s="9"/>
      <c r="AU1553" s="9"/>
      <c r="AV1553" s="9">
        <f t="shared" si="193"/>
        <v>-230048.58570192615</v>
      </c>
      <c r="AW1553" s="9"/>
      <c r="AX1553" s="9"/>
      <c r="AY1553" s="9"/>
      <c r="AZ1553" s="9"/>
      <c r="BA1553" s="20">
        <v>1548</v>
      </c>
      <c r="BB1553" s="20">
        <v>2017</v>
      </c>
      <c r="BC1553" s="20">
        <v>2002</v>
      </c>
      <c r="BD1553" s="21">
        <v>111.02</v>
      </c>
      <c r="BE1553" s="9">
        <f t="shared" si="198"/>
        <v>-153137.36409603897</v>
      </c>
      <c r="BF1553" s="9">
        <v>2263721.6463000001</v>
      </c>
      <c r="BG1553" s="9">
        <v>33412.713799999998</v>
      </c>
      <c r="BH1553" s="9">
        <v>184547.58199999999</v>
      </c>
      <c r="BI1553" s="9">
        <v>102435.178608357</v>
      </c>
      <c r="BJ1553" s="9">
        <v>243644.64720000001</v>
      </c>
      <c r="BK1553" s="9">
        <v>122740.32155193966</v>
      </c>
      <c r="BL1553" s="9">
        <v>2858158.8104524566</v>
      </c>
      <c r="BM1553" s="9">
        <f t="shared" si="199"/>
        <v>120904.32564806034</v>
      </c>
      <c r="BN1553" s="9"/>
      <c r="BO1553" s="9"/>
      <c r="BP1553" s="9"/>
      <c r="BQ1553" s="9"/>
      <c r="BR1553" s="9"/>
      <c r="BS1553" s="9"/>
      <c r="BT1553" s="9"/>
      <c r="BU1553" s="9"/>
      <c r="BV1553" s="9">
        <f t="shared" si="194"/>
        <v>-153137.36409603897</v>
      </c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R1553" s="4"/>
      <c r="CS1553" s="4"/>
      <c r="CT1553" s="4"/>
      <c r="CU1553" s="4"/>
      <c r="CV1553" s="4"/>
      <c r="CW1553" s="4"/>
      <c r="CX1553" s="4"/>
      <c r="CY1553" s="4"/>
      <c r="CZ1553" s="4"/>
      <c r="DA1553" s="4"/>
      <c r="DB1553" s="4"/>
      <c r="DC1553" s="4"/>
      <c r="DD1553" s="4"/>
      <c r="DE1553" s="4"/>
      <c r="DF1553" s="4"/>
      <c r="DG1553" s="4"/>
      <c r="DH1553" s="4"/>
      <c r="DI1553" s="4"/>
      <c r="DJ1553" s="4"/>
      <c r="DK1553" s="4"/>
      <c r="DL1553" s="4"/>
      <c r="DM1553" s="4"/>
    </row>
    <row r="1554" spans="1:117">
      <c r="A1554" s="8">
        <v>1549</v>
      </c>
      <c r="B1554" s="20">
        <v>2015</v>
      </c>
      <c r="C1554" s="20">
        <v>1992</v>
      </c>
      <c r="D1554" s="21">
        <v>72.650000000000006</v>
      </c>
      <c r="E1554" s="9">
        <v>61693.802799999998</v>
      </c>
      <c r="F1554" s="9">
        <v>2042327.5456999999</v>
      </c>
      <c r="G1554" s="9">
        <v>77366.129400000005</v>
      </c>
      <c r="H1554" s="9">
        <v>379782.47950000002</v>
      </c>
      <c r="I1554" s="9">
        <v>75323.285900000003</v>
      </c>
      <c r="J1554" s="9">
        <v>67118.827099999995</v>
      </c>
      <c r="K1554" s="9">
        <v>674.50139999999999</v>
      </c>
      <c r="L1554" s="9">
        <v>2579549.9633999998</v>
      </c>
      <c r="M1554" s="9">
        <f t="shared" si="195"/>
        <v>66444.325700000001</v>
      </c>
      <c r="N1554" s="9"/>
      <c r="O1554" s="9"/>
      <c r="P1554" s="9"/>
      <c r="Q1554" s="9"/>
      <c r="R1554" s="9"/>
      <c r="S1554" s="9"/>
      <c r="T1554" s="9"/>
      <c r="U1554" s="9"/>
      <c r="V1554" s="9">
        <f t="shared" si="192"/>
        <v>330255.8028</v>
      </c>
      <c r="W1554" s="9"/>
      <c r="X1554" s="9"/>
      <c r="Y1554" s="9"/>
      <c r="Z1554" s="9"/>
      <c r="AA1554" s="8">
        <v>1549</v>
      </c>
      <c r="AB1554" s="20">
        <v>2016</v>
      </c>
      <c r="AC1554" s="20">
        <v>1932</v>
      </c>
      <c r="AD1554" s="21">
        <v>141.41</v>
      </c>
      <c r="AE1554" s="9">
        <f t="shared" si="196"/>
        <v>-76366.097001926508</v>
      </c>
      <c r="AF1554" s="9">
        <v>2167066.5022999998</v>
      </c>
      <c r="AG1554" s="9">
        <v>33508.915200000003</v>
      </c>
      <c r="AH1554" s="9">
        <v>199750.17449999999</v>
      </c>
      <c r="AI1554" s="9">
        <v>96921.664699999994</v>
      </c>
      <c r="AJ1554" s="9">
        <v>297466.1519</v>
      </c>
      <c r="AK1554" s="9">
        <v>90670.642517527172</v>
      </c>
      <c r="AL1554" s="9">
        <v>2780408.8630843996</v>
      </c>
      <c r="AM1554" s="9">
        <f t="shared" si="197"/>
        <v>206795.50938247284</v>
      </c>
      <c r="AN1554" s="9"/>
      <c r="AO1554" s="9"/>
      <c r="AP1554" s="9"/>
      <c r="AQ1554" s="9"/>
      <c r="AR1554" s="9"/>
      <c r="AS1554" s="9"/>
      <c r="AT1554" s="9"/>
      <c r="AU1554" s="9"/>
      <c r="AV1554" s="9">
        <f t="shared" si="193"/>
        <v>-76366.097001926508</v>
      </c>
      <c r="AW1554" s="9"/>
      <c r="AX1554" s="9"/>
      <c r="AY1554" s="9"/>
      <c r="AZ1554" s="9"/>
      <c r="BA1554" s="20">
        <v>1549</v>
      </c>
      <c r="BB1554" s="20">
        <v>2017</v>
      </c>
      <c r="BC1554" s="20">
        <v>1933</v>
      </c>
      <c r="BD1554" s="21">
        <v>150.36000000000001</v>
      </c>
      <c r="BE1554" s="9">
        <f t="shared" si="198"/>
        <v>-3497.1167075154372</v>
      </c>
      <c r="BF1554" s="9">
        <v>2174671.1186000002</v>
      </c>
      <c r="BG1554" s="9">
        <v>33412.713799999998</v>
      </c>
      <c r="BH1554" s="9">
        <v>191601.50839999999</v>
      </c>
      <c r="BI1554" s="9">
        <v>75935.246896880795</v>
      </c>
      <c r="BJ1554" s="9">
        <v>434667.73580000002</v>
      </c>
      <c r="BK1554" s="9">
        <v>45364.846551939663</v>
      </c>
      <c r="BL1554" s="9">
        <v>2868420.5936524565</v>
      </c>
      <c r="BM1554" s="9">
        <f t="shared" si="199"/>
        <v>389302.88924806035</v>
      </c>
      <c r="BN1554" s="9"/>
      <c r="BO1554" s="9"/>
      <c r="BP1554" s="9"/>
      <c r="BQ1554" s="9"/>
      <c r="BR1554" s="9"/>
      <c r="BS1554" s="9"/>
      <c r="BT1554" s="9"/>
      <c r="BU1554" s="9"/>
      <c r="BV1554" s="9">
        <f t="shared" si="194"/>
        <v>-3497.1167075154372</v>
      </c>
      <c r="BW1554" s="4"/>
      <c r="BX1554" s="4"/>
      <c r="BY1554" s="4"/>
      <c r="BZ1554" s="4"/>
      <c r="CA1554" s="4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4"/>
      <c r="CM1554" s="4"/>
      <c r="CR1554" s="4"/>
      <c r="CS1554" s="4"/>
      <c r="CT1554" s="4"/>
      <c r="CU1554" s="4"/>
      <c r="CV1554" s="4"/>
      <c r="CW1554" s="4"/>
      <c r="CX1554" s="4"/>
      <c r="CY1554" s="4"/>
      <c r="CZ1554" s="4"/>
      <c r="DA1554" s="4"/>
      <c r="DB1554" s="4"/>
      <c r="DC1554" s="4"/>
      <c r="DD1554" s="4"/>
      <c r="DE1554" s="4"/>
      <c r="DF1554" s="4"/>
      <c r="DG1554" s="4"/>
      <c r="DH1554" s="4"/>
      <c r="DI1554" s="4"/>
      <c r="DJ1554" s="4"/>
      <c r="DK1554" s="4"/>
      <c r="DL1554" s="4"/>
      <c r="DM1554" s="4"/>
    </row>
    <row r="1555" spans="1:117">
      <c r="A1555" s="8">
        <v>1550</v>
      </c>
      <c r="B1555" s="20">
        <v>2015</v>
      </c>
      <c r="C1555" s="20">
        <v>1974</v>
      </c>
      <c r="D1555" s="21">
        <v>156.36000000000001</v>
      </c>
      <c r="E1555" s="9">
        <v>10432.233200000001</v>
      </c>
      <c r="F1555" s="9">
        <v>2037267.6179</v>
      </c>
      <c r="G1555" s="9">
        <v>77366.129400000005</v>
      </c>
      <c r="H1555" s="9">
        <v>379543.75270000001</v>
      </c>
      <c r="I1555" s="9">
        <v>76219.827699999994</v>
      </c>
      <c r="J1555" s="9">
        <v>23544.497299999999</v>
      </c>
      <c r="K1555" s="9">
        <v>13550.311299999999</v>
      </c>
      <c r="L1555" s="9">
        <v>2569959.2804999999</v>
      </c>
      <c r="M1555" s="9">
        <f t="shared" si="195"/>
        <v>9994.1859999999997</v>
      </c>
      <c r="N1555" s="9"/>
      <c r="O1555" s="9"/>
      <c r="P1555" s="9"/>
      <c r="Q1555" s="9"/>
      <c r="R1555" s="9"/>
      <c r="S1555" s="9"/>
      <c r="T1555" s="9"/>
      <c r="U1555" s="9"/>
      <c r="V1555" s="9">
        <f t="shared" si="192"/>
        <v>278994.23320000002</v>
      </c>
      <c r="W1555" s="9"/>
      <c r="X1555" s="9"/>
      <c r="Y1555" s="9"/>
      <c r="Z1555" s="9"/>
      <c r="AA1555" s="8">
        <v>1550</v>
      </c>
      <c r="AB1555" s="20">
        <v>2016</v>
      </c>
      <c r="AC1555" s="20">
        <v>1939</v>
      </c>
      <c r="AD1555" s="21">
        <v>108.27</v>
      </c>
      <c r="AE1555" s="9">
        <f t="shared" si="196"/>
        <v>-94295.135401926935</v>
      </c>
      <c r="AF1555" s="9">
        <v>2216371.1614999999</v>
      </c>
      <c r="AG1555" s="9">
        <v>33508.915200000003</v>
      </c>
      <c r="AH1555" s="9">
        <v>198095.74179999999</v>
      </c>
      <c r="AI1555" s="9">
        <v>103136.9767</v>
      </c>
      <c r="AJ1555" s="9">
        <v>174686.91740000001</v>
      </c>
      <c r="AK1555" s="9">
        <v>58571.251717527164</v>
      </c>
      <c r="AL1555" s="9">
        <v>2761523.5962843997</v>
      </c>
      <c r="AM1555" s="9">
        <f t="shared" si="197"/>
        <v>116115.66568247284</v>
      </c>
      <c r="AN1555" s="9"/>
      <c r="AO1555" s="9"/>
      <c r="AP1555" s="9"/>
      <c r="AQ1555" s="9"/>
      <c r="AR1555" s="9"/>
      <c r="AS1555" s="9"/>
      <c r="AT1555" s="9"/>
      <c r="AU1555" s="9"/>
      <c r="AV1555" s="9">
        <f t="shared" si="193"/>
        <v>-94295.135401926935</v>
      </c>
      <c r="AW1555" s="9"/>
      <c r="AX1555" s="9"/>
      <c r="AY1555" s="9"/>
      <c r="AZ1555" s="9"/>
      <c r="BA1555" s="20">
        <v>1550</v>
      </c>
      <c r="BB1555" s="20">
        <v>2017</v>
      </c>
      <c r="BC1555" s="20">
        <v>1940</v>
      </c>
      <c r="BD1555" s="21">
        <v>98.3</v>
      </c>
      <c r="BE1555" s="9">
        <f t="shared" si="198"/>
        <v>-165328.62951050233</v>
      </c>
      <c r="BF1555" s="9">
        <v>2262133.5010000002</v>
      </c>
      <c r="BG1555" s="9">
        <v>33412.713799999998</v>
      </c>
      <c r="BH1555" s="9">
        <v>186510.61670000001</v>
      </c>
      <c r="BI1555" s="9">
        <v>95060.522193893397</v>
      </c>
      <c r="BJ1555" s="9">
        <v>202033.75639999998</v>
      </c>
      <c r="BK1555" s="9">
        <v>95732.531551939668</v>
      </c>
      <c r="BL1555" s="9">
        <v>2848747.2080524564</v>
      </c>
      <c r="BM1555" s="9">
        <f t="shared" si="199"/>
        <v>106301.22484806032</v>
      </c>
      <c r="BN1555" s="9"/>
      <c r="BO1555" s="9"/>
      <c r="BP1555" s="9"/>
      <c r="BQ1555" s="9"/>
      <c r="BR1555" s="9"/>
      <c r="BS1555" s="9"/>
      <c r="BT1555" s="9"/>
      <c r="BU1555" s="9"/>
      <c r="BV1555" s="9">
        <f t="shared" si="194"/>
        <v>-165328.62951050233</v>
      </c>
      <c r="BW1555" s="4"/>
      <c r="BX1555" s="4"/>
      <c r="BY1555" s="4"/>
      <c r="BZ1555" s="4"/>
      <c r="CA1555" s="4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4"/>
      <c r="CM1555" s="4"/>
      <c r="CR1555" s="4"/>
      <c r="CS1555" s="4"/>
      <c r="CT1555" s="4"/>
      <c r="CU1555" s="4"/>
      <c r="CV1555" s="4"/>
      <c r="CW1555" s="4"/>
      <c r="CX1555" s="4"/>
      <c r="CY1555" s="4"/>
      <c r="CZ1555" s="4"/>
      <c r="DA1555" s="4"/>
      <c r="DB1555" s="4"/>
      <c r="DC1555" s="4"/>
      <c r="DD1555" s="4"/>
      <c r="DE1555" s="4"/>
      <c r="DF1555" s="4"/>
      <c r="DG1555" s="4"/>
      <c r="DH1555" s="4"/>
      <c r="DI1555" s="4"/>
      <c r="DJ1555" s="4"/>
      <c r="DK1555" s="4"/>
      <c r="DL1555" s="4"/>
      <c r="DM1555" s="4"/>
    </row>
    <row r="1556" spans="1:117">
      <c r="A1556" s="8">
        <v>1551</v>
      </c>
      <c r="B1556" s="20">
        <v>2015</v>
      </c>
      <c r="C1556" s="20">
        <v>1953</v>
      </c>
      <c r="D1556" s="21">
        <v>106.8</v>
      </c>
      <c r="E1556" s="9">
        <v>54338.337399999997</v>
      </c>
      <c r="F1556" s="9">
        <v>2062542.5418</v>
      </c>
      <c r="G1556" s="9">
        <v>77366.129400000005</v>
      </c>
      <c r="H1556" s="9">
        <v>380421.49579999998</v>
      </c>
      <c r="I1556" s="9">
        <v>72923.4519</v>
      </c>
      <c r="J1556" s="9">
        <v>41217.5844</v>
      </c>
      <c r="K1556" s="9">
        <v>7588.0140000000001</v>
      </c>
      <c r="L1556" s="9">
        <v>2572544.8519000001</v>
      </c>
      <c r="M1556" s="9">
        <f t="shared" si="195"/>
        <v>33629.570399999997</v>
      </c>
      <c r="N1556" s="9"/>
      <c r="O1556" s="9"/>
      <c r="P1556" s="9"/>
      <c r="Q1556" s="9"/>
      <c r="R1556" s="9"/>
      <c r="S1556" s="9"/>
      <c r="T1556" s="9"/>
      <c r="U1556" s="9"/>
      <c r="V1556" s="9">
        <f t="shared" si="192"/>
        <v>322900.33740000002</v>
      </c>
      <c r="W1556" s="9"/>
      <c r="X1556" s="9"/>
      <c r="Y1556" s="9"/>
      <c r="Z1556" s="9"/>
      <c r="AA1556" s="8">
        <v>1551</v>
      </c>
      <c r="AB1556" s="20">
        <v>2016</v>
      </c>
      <c r="AC1556" s="20">
        <v>1986</v>
      </c>
      <c r="AD1556" s="21">
        <v>103.9</v>
      </c>
      <c r="AE1556" s="9">
        <f t="shared" si="196"/>
        <v>209125.40779807325</v>
      </c>
      <c r="AF1556" s="9">
        <v>2223733.1457000002</v>
      </c>
      <c r="AG1556" s="9">
        <v>33508.915200000003</v>
      </c>
      <c r="AH1556" s="9">
        <v>204019.6606</v>
      </c>
      <c r="AI1556" s="9">
        <v>80882.215800000005</v>
      </c>
      <c r="AJ1556" s="9">
        <v>473073.2487</v>
      </c>
      <c r="AK1556" s="9">
        <v>21166.818817527172</v>
      </c>
      <c r="AL1556" s="9">
        <v>2784924.9593843999</v>
      </c>
      <c r="AM1556" s="9">
        <f t="shared" si="197"/>
        <v>451906.42988247285</v>
      </c>
      <c r="AN1556" s="9"/>
      <c r="AO1556" s="9"/>
      <c r="AP1556" s="9"/>
      <c r="AQ1556" s="9"/>
      <c r="AR1556" s="9"/>
      <c r="AS1556" s="9"/>
      <c r="AT1556" s="9"/>
      <c r="AU1556" s="9"/>
      <c r="AV1556" s="9">
        <f t="shared" si="193"/>
        <v>209125.40779807325</v>
      </c>
      <c r="AW1556" s="9"/>
      <c r="AX1556" s="9"/>
      <c r="AY1556" s="9"/>
      <c r="AZ1556" s="9"/>
      <c r="BA1556" s="20">
        <v>1551</v>
      </c>
      <c r="BB1556" s="20">
        <v>2017</v>
      </c>
      <c r="BC1556" s="20">
        <v>1987</v>
      </c>
      <c r="BD1556" s="21">
        <v>96.42</v>
      </c>
      <c r="BE1556" s="9">
        <f t="shared" si="198"/>
        <v>-202504.83348044148</v>
      </c>
      <c r="BF1556" s="9">
        <v>2219556.2771999999</v>
      </c>
      <c r="BG1556" s="9">
        <v>33412.713799999998</v>
      </c>
      <c r="BH1556" s="9">
        <v>186514.76880000002</v>
      </c>
      <c r="BI1556" s="9">
        <v>95044.923523954596</v>
      </c>
      <c r="BJ1556" s="9">
        <v>196128.1243</v>
      </c>
      <c r="BK1556" s="9">
        <v>87581.206051939662</v>
      </c>
      <c r="BL1556" s="9">
        <v>2845580.4350524563</v>
      </c>
      <c r="BM1556" s="9">
        <f t="shared" si="199"/>
        <v>108546.91824806033</v>
      </c>
      <c r="BN1556" s="9"/>
      <c r="BO1556" s="9"/>
      <c r="BP1556" s="9"/>
      <c r="BQ1556" s="9"/>
      <c r="BR1556" s="9"/>
      <c r="BS1556" s="9"/>
      <c r="BT1556" s="9"/>
      <c r="BU1556" s="9"/>
      <c r="BV1556" s="9">
        <f t="shared" si="194"/>
        <v>-202504.83348044148</v>
      </c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R1556" s="4"/>
      <c r="CS1556" s="4"/>
      <c r="CT1556" s="4"/>
      <c r="CU1556" s="4"/>
      <c r="CV1556" s="4"/>
      <c r="CW1556" s="4"/>
      <c r="CX1556" s="4"/>
      <c r="CY1556" s="4"/>
      <c r="CZ1556" s="4"/>
      <c r="DA1556" s="4"/>
      <c r="DB1556" s="4"/>
      <c r="DC1556" s="4"/>
      <c r="DD1556" s="4"/>
      <c r="DE1556" s="4"/>
      <c r="DF1556" s="4"/>
      <c r="DG1556" s="4"/>
      <c r="DH1556" s="4"/>
      <c r="DI1556" s="4"/>
      <c r="DJ1556" s="4"/>
      <c r="DK1556" s="4"/>
      <c r="DL1556" s="4"/>
      <c r="DM1556" s="4"/>
    </row>
    <row r="1557" spans="1:117">
      <c r="A1557" s="8">
        <v>1552</v>
      </c>
      <c r="B1557" s="20">
        <v>2015</v>
      </c>
      <c r="C1557" s="20">
        <v>1992</v>
      </c>
      <c r="D1557" s="21">
        <v>72.650000000000006</v>
      </c>
      <c r="E1557" s="9">
        <v>61608.433700000001</v>
      </c>
      <c r="F1557" s="9">
        <v>2051483.1425000001</v>
      </c>
      <c r="G1557" s="9">
        <v>77366.129400000005</v>
      </c>
      <c r="H1557" s="9">
        <v>380062.3651</v>
      </c>
      <c r="I1557" s="9">
        <v>74272.171799999996</v>
      </c>
      <c r="J1557" s="9">
        <v>57137.383199999997</v>
      </c>
      <c r="K1557" s="9">
        <v>2182.1502</v>
      </c>
      <c r="L1557" s="9">
        <v>2576530.608</v>
      </c>
      <c r="M1557" s="9">
        <f t="shared" si="195"/>
        <v>54955.232999999993</v>
      </c>
      <c r="N1557" s="9"/>
      <c r="O1557" s="9"/>
      <c r="P1557" s="9"/>
      <c r="Q1557" s="9"/>
      <c r="R1557" s="9"/>
      <c r="S1557" s="9"/>
      <c r="T1557" s="9"/>
      <c r="U1557" s="9"/>
      <c r="V1557" s="9">
        <f t="shared" si="192"/>
        <v>330170.43369999999</v>
      </c>
      <c r="W1557" s="9"/>
      <c r="X1557" s="9"/>
      <c r="Y1557" s="9"/>
      <c r="Z1557" s="9"/>
      <c r="AA1557" s="8">
        <v>1552</v>
      </c>
      <c r="AB1557" s="20">
        <v>2016</v>
      </c>
      <c r="AC1557" s="20">
        <v>1938</v>
      </c>
      <c r="AD1557" s="21">
        <v>106.66</v>
      </c>
      <c r="AE1557" s="9">
        <f t="shared" si="196"/>
        <v>47574.31539807329</v>
      </c>
      <c r="AF1557" s="9">
        <v>2212498.6589000002</v>
      </c>
      <c r="AG1557" s="9">
        <v>33508.915200000003</v>
      </c>
      <c r="AH1557" s="9">
        <v>204000.9589</v>
      </c>
      <c r="AI1557" s="9">
        <v>80952.473899999997</v>
      </c>
      <c r="AJ1557" s="9">
        <v>331638.32819999999</v>
      </c>
      <c r="AK1557" s="9">
        <v>37100.816817527171</v>
      </c>
      <c r="AL1557" s="9">
        <v>2777924.2028843998</v>
      </c>
      <c r="AM1557" s="9">
        <f t="shared" si="197"/>
        <v>294537.51138247282</v>
      </c>
      <c r="AN1557" s="9"/>
      <c r="AO1557" s="9"/>
      <c r="AP1557" s="9"/>
      <c r="AQ1557" s="9"/>
      <c r="AR1557" s="9"/>
      <c r="AS1557" s="9"/>
      <c r="AT1557" s="9"/>
      <c r="AU1557" s="9"/>
      <c r="AV1557" s="9">
        <f t="shared" si="193"/>
        <v>47574.31539807329</v>
      </c>
      <c r="AW1557" s="9"/>
      <c r="AX1557" s="9"/>
      <c r="AY1557" s="9"/>
      <c r="AZ1557" s="9"/>
      <c r="BA1557" s="20">
        <v>1552</v>
      </c>
      <c r="BB1557" s="20">
        <v>2017</v>
      </c>
      <c r="BC1557" s="20">
        <v>1939</v>
      </c>
      <c r="BD1557" s="21">
        <v>108.27</v>
      </c>
      <c r="BE1557" s="9">
        <f t="shared" si="198"/>
        <v>-111749.17163236067</v>
      </c>
      <c r="BF1557" s="9">
        <v>2221890.5269999998</v>
      </c>
      <c r="BG1557" s="9">
        <v>33412.713799999998</v>
      </c>
      <c r="BH1557" s="9">
        <v>183392.49720000001</v>
      </c>
      <c r="BI1557" s="9">
        <v>106774.55877203601</v>
      </c>
      <c r="BJ1557" s="9">
        <v>290967.41680000001</v>
      </c>
      <c r="BK1557" s="9">
        <v>95783.925151939664</v>
      </c>
      <c r="BL1557" s="9">
        <v>2852402.9600524567</v>
      </c>
      <c r="BM1557" s="9">
        <f t="shared" si="199"/>
        <v>195183.49164806033</v>
      </c>
      <c r="BN1557" s="9"/>
      <c r="BO1557" s="9"/>
      <c r="BP1557" s="9"/>
      <c r="BQ1557" s="9"/>
      <c r="BR1557" s="9"/>
      <c r="BS1557" s="9"/>
      <c r="BT1557" s="9"/>
      <c r="BU1557" s="9"/>
      <c r="BV1557" s="9">
        <f t="shared" si="194"/>
        <v>-111749.17163236067</v>
      </c>
      <c r="BW1557" s="4"/>
      <c r="BX1557" s="4"/>
      <c r="BY1557" s="4"/>
      <c r="BZ1557" s="4"/>
      <c r="CA1557" s="4"/>
      <c r="CB1557" s="4"/>
      <c r="CC1557" s="4"/>
      <c r="CD1557" s="4"/>
      <c r="CE1557" s="4"/>
      <c r="CF1557" s="4"/>
      <c r="CG1557" s="4"/>
      <c r="CH1557" s="4"/>
      <c r="CI1557" s="4"/>
      <c r="CJ1557" s="4"/>
      <c r="CK1557" s="4"/>
      <c r="CL1557" s="4"/>
      <c r="CM1557" s="4"/>
      <c r="CR1557" s="4"/>
      <c r="CS1557" s="4"/>
      <c r="CT1557" s="4"/>
      <c r="CU1557" s="4"/>
      <c r="CV1557" s="4"/>
      <c r="CW1557" s="4"/>
      <c r="CX1557" s="4"/>
      <c r="CY1557" s="4"/>
      <c r="CZ1557" s="4"/>
      <c r="DA1557" s="4"/>
      <c r="DB1557" s="4"/>
      <c r="DC1557" s="4"/>
      <c r="DD1557" s="4"/>
      <c r="DE1557" s="4"/>
      <c r="DF1557" s="4"/>
      <c r="DG1557" s="4"/>
      <c r="DH1557" s="4"/>
      <c r="DI1557" s="4"/>
      <c r="DJ1557" s="4"/>
      <c r="DK1557" s="4"/>
      <c r="DL1557" s="4"/>
      <c r="DM1557" s="4"/>
    </row>
    <row r="1558" spans="1:117">
      <c r="A1558" s="8">
        <v>1553</v>
      </c>
      <c r="B1558" s="20">
        <v>2015</v>
      </c>
      <c r="C1558" s="20">
        <v>1999</v>
      </c>
      <c r="D1558" s="21">
        <v>126.03</v>
      </c>
      <c r="E1558" s="9">
        <v>37159.333500000001</v>
      </c>
      <c r="F1558" s="9">
        <v>2064032.9961000001</v>
      </c>
      <c r="G1558" s="9">
        <v>77366.129400000005</v>
      </c>
      <c r="H1558" s="9">
        <v>380629.85580000002</v>
      </c>
      <c r="I1558" s="9">
        <v>72140.953200000004</v>
      </c>
      <c r="J1558" s="9">
        <v>31373.0419</v>
      </c>
      <c r="K1558" s="9">
        <v>19231.304100000001</v>
      </c>
      <c r="L1558" s="9">
        <v>2569152.3387000002</v>
      </c>
      <c r="M1558" s="9">
        <f t="shared" si="195"/>
        <v>12141.737799999999</v>
      </c>
      <c r="N1558" s="9"/>
      <c r="O1558" s="9"/>
      <c r="P1558" s="9"/>
      <c r="Q1558" s="9"/>
      <c r="R1558" s="9"/>
      <c r="S1558" s="9"/>
      <c r="T1558" s="9"/>
      <c r="U1558" s="9"/>
      <c r="V1558" s="9">
        <f t="shared" si="192"/>
        <v>305721.33350000001</v>
      </c>
      <c r="W1558" s="9"/>
      <c r="X1558" s="9"/>
      <c r="Y1558" s="9"/>
      <c r="Z1558" s="9"/>
      <c r="AA1558" s="8">
        <v>1553</v>
      </c>
      <c r="AB1558" s="20">
        <v>2016</v>
      </c>
      <c r="AC1558" s="20">
        <v>1949</v>
      </c>
      <c r="AD1558" s="21">
        <v>156.88</v>
      </c>
      <c r="AE1558" s="9">
        <f t="shared" si="196"/>
        <v>-22778.63390192762</v>
      </c>
      <c r="AF1558" s="9">
        <v>2192756.0288999998</v>
      </c>
      <c r="AG1558" s="9">
        <v>33508.915200000003</v>
      </c>
      <c r="AH1558" s="9">
        <v>202254.57079999999</v>
      </c>
      <c r="AI1558" s="9">
        <v>87513.2405</v>
      </c>
      <c r="AJ1558" s="9">
        <v>293722.2537</v>
      </c>
      <c r="AK1558" s="9">
        <v>51560.93351752717</v>
      </c>
      <c r="AL1558" s="9">
        <v>2780972.7094843998</v>
      </c>
      <c r="AM1558" s="9">
        <f t="shared" si="197"/>
        <v>242161.32018247282</v>
      </c>
      <c r="AN1558" s="9"/>
      <c r="AO1558" s="9"/>
      <c r="AP1558" s="9"/>
      <c r="AQ1558" s="9"/>
      <c r="AR1558" s="9"/>
      <c r="AS1558" s="9"/>
      <c r="AT1558" s="9"/>
      <c r="AU1558" s="9"/>
      <c r="AV1558" s="9">
        <f t="shared" si="193"/>
        <v>-22778.63390192762</v>
      </c>
      <c r="AW1558" s="9"/>
      <c r="AX1558" s="9"/>
      <c r="AY1558" s="9"/>
      <c r="AZ1558" s="9"/>
      <c r="BA1558" s="20">
        <v>1553</v>
      </c>
      <c r="BB1558" s="20">
        <v>2017</v>
      </c>
      <c r="BC1558" s="20">
        <v>1950</v>
      </c>
      <c r="BD1558" s="21">
        <v>163.12</v>
      </c>
      <c r="BE1558" s="9">
        <f t="shared" si="198"/>
        <v>28560.249128817581</v>
      </c>
      <c r="BF1558" s="9">
        <v>2212408.8446</v>
      </c>
      <c r="BG1558" s="9">
        <v>33412.713799999998</v>
      </c>
      <c r="BH1558" s="9">
        <v>191272.7384</v>
      </c>
      <c r="BI1558" s="9">
        <v>77170.357833213799</v>
      </c>
      <c r="BJ1558" s="9">
        <v>445627.46600000001</v>
      </c>
      <c r="BK1558" s="9">
        <v>49891.65055193966</v>
      </c>
      <c r="BL1558" s="9">
        <v>2881440.2209524564</v>
      </c>
      <c r="BM1558" s="9">
        <f t="shared" si="199"/>
        <v>395735.81544806034</v>
      </c>
      <c r="BN1558" s="9"/>
      <c r="BO1558" s="9"/>
      <c r="BP1558" s="9"/>
      <c r="BQ1558" s="9"/>
      <c r="BR1558" s="9"/>
      <c r="BS1558" s="9"/>
      <c r="BT1558" s="9"/>
      <c r="BU1558" s="9"/>
      <c r="BV1558" s="9">
        <f t="shared" si="194"/>
        <v>28560.249128817581</v>
      </c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"/>
      <c r="CM1558" s="4"/>
      <c r="CR1558" s="4"/>
      <c r="CS1558" s="4"/>
      <c r="CT1558" s="4"/>
      <c r="CU1558" s="4"/>
      <c r="CV1558" s="4"/>
      <c r="CW1558" s="4"/>
      <c r="CX1558" s="4"/>
      <c r="CY1558" s="4"/>
      <c r="CZ1558" s="4"/>
      <c r="DA1558" s="4"/>
      <c r="DB1558" s="4"/>
      <c r="DC1558" s="4"/>
      <c r="DD1558" s="4"/>
      <c r="DE1558" s="4"/>
      <c r="DF1558" s="4"/>
      <c r="DG1558" s="4"/>
      <c r="DH1558" s="4"/>
      <c r="DI1558" s="4"/>
      <c r="DJ1558" s="4"/>
      <c r="DK1558" s="4"/>
      <c r="DL1558" s="4"/>
      <c r="DM1558" s="4"/>
    </row>
    <row r="1559" spans="1:117">
      <c r="A1559" s="8">
        <v>1554</v>
      </c>
      <c r="B1559" s="20">
        <v>2015</v>
      </c>
      <c r="C1559" s="20">
        <v>1985</v>
      </c>
      <c r="D1559" s="21">
        <v>89.42</v>
      </c>
      <c r="E1559" s="9">
        <v>46823.4395</v>
      </c>
      <c r="F1559" s="9">
        <v>2011487.1096000001</v>
      </c>
      <c r="G1559" s="9">
        <v>77366.129400000005</v>
      </c>
      <c r="H1559" s="9">
        <v>380521.26040000003</v>
      </c>
      <c r="I1559" s="9">
        <v>72548.784700000004</v>
      </c>
      <c r="J1559" s="9">
        <v>79931.007700000002</v>
      </c>
      <c r="K1559" s="9">
        <v>0</v>
      </c>
      <c r="L1559" s="9">
        <v>2575030.8522999999</v>
      </c>
      <c r="M1559" s="9">
        <f t="shared" si="195"/>
        <v>79931.007700000002</v>
      </c>
      <c r="N1559" s="9"/>
      <c r="O1559" s="9"/>
      <c r="P1559" s="9"/>
      <c r="Q1559" s="9"/>
      <c r="R1559" s="9"/>
      <c r="S1559" s="9"/>
      <c r="T1559" s="9"/>
      <c r="U1559" s="9"/>
      <c r="V1559" s="9">
        <f t="shared" si="192"/>
        <v>315385.43950000004</v>
      </c>
      <c r="W1559" s="9"/>
      <c r="X1559" s="9"/>
      <c r="Y1559" s="9"/>
      <c r="Z1559" s="9"/>
      <c r="AA1559" s="8">
        <v>1554</v>
      </c>
      <c r="AB1559" s="20">
        <v>2016</v>
      </c>
      <c r="AC1559" s="20">
        <v>1938</v>
      </c>
      <c r="AD1559" s="21">
        <v>106.66</v>
      </c>
      <c r="AE1559" s="9">
        <f t="shared" si="196"/>
        <v>97910.996298073325</v>
      </c>
      <c r="AF1559" s="9">
        <v>2160151.1940000001</v>
      </c>
      <c r="AG1559" s="9">
        <v>33508.915200000003</v>
      </c>
      <c r="AH1559" s="9">
        <v>203944.6189</v>
      </c>
      <c r="AI1559" s="9">
        <v>81164.13</v>
      </c>
      <c r="AJ1559" s="9">
        <v>420207.29790000001</v>
      </c>
      <c r="AK1559" s="9">
        <v>22124.809617527171</v>
      </c>
      <c r="AL1559" s="9">
        <v>2778940.3500843998</v>
      </c>
      <c r="AM1559" s="9">
        <f t="shared" si="197"/>
        <v>398082.48828247283</v>
      </c>
      <c r="AN1559" s="9"/>
      <c r="AO1559" s="9"/>
      <c r="AP1559" s="9"/>
      <c r="AQ1559" s="9"/>
      <c r="AR1559" s="9"/>
      <c r="AS1559" s="9"/>
      <c r="AT1559" s="9"/>
      <c r="AU1559" s="9"/>
      <c r="AV1559" s="9">
        <f t="shared" si="193"/>
        <v>97910.996298073325</v>
      </c>
      <c r="AW1559" s="9"/>
      <c r="AX1559" s="9"/>
      <c r="AY1559" s="9"/>
      <c r="AZ1559" s="9"/>
      <c r="BA1559" s="20">
        <v>1554</v>
      </c>
      <c r="BB1559" s="20">
        <v>2017</v>
      </c>
      <c r="BC1559" s="20">
        <v>1939</v>
      </c>
      <c r="BD1559" s="21">
        <v>108.27</v>
      </c>
      <c r="BE1559" s="9">
        <f t="shared" si="198"/>
        <v>-192701.49864653405</v>
      </c>
      <c r="BF1559" s="9">
        <v>2209965.4219999998</v>
      </c>
      <c r="BG1559" s="9">
        <v>33412.713799999998</v>
      </c>
      <c r="BH1559" s="9">
        <v>185413.58530000001</v>
      </c>
      <c r="BI1559" s="9">
        <v>99181.809257862493</v>
      </c>
      <c r="BJ1559" s="9">
        <v>206549.3253</v>
      </c>
      <c r="BK1559" s="9">
        <v>83327.473751939659</v>
      </c>
      <c r="BL1559" s="9">
        <v>2843896.8805524567</v>
      </c>
      <c r="BM1559" s="9">
        <f t="shared" si="199"/>
        <v>123221.85154806034</v>
      </c>
      <c r="BN1559" s="9"/>
      <c r="BO1559" s="9"/>
      <c r="BP1559" s="9"/>
      <c r="BQ1559" s="9"/>
      <c r="BR1559" s="9"/>
      <c r="BS1559" s="9"/>
      <c r="BT1559" s="9"/>
      <c r="BU1559" s="9"/>
      <c r="BV1559" s="9">
        <f t="shared" si="194"/>
        <v>-192701.49864653405</v>
      </c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  <c r="CR1559" s="4"/>
      <c r="CS1559" s="4"/>
      <c r="CT1559" s="4"/>
      <c r="CU1559" s="4"/>
      <c r="CV1559" s="4"/>
      <c r="CW1559" s="4"/>
      <c r="CX1559" s="4"/>
      <c r="CY1559" s="4"/>
      <c r="CZ1559" s="4"/>
      <c r="DA1559" s="4"/>
      <c r="DB1559" s="4"/>
      <c r="DC1559" s="4"/>
      <c r="DD1559" s="4"/>
      <c r="DE1559" s="4"/>
      <c r="DF1559" s="4"/>
      <c r="DG1559" s="4"/>
      <c r="DH1559" s="4"/>
      <c r="DI1559" s="4"/>
      <c r="DJ1559" s="4"/>
      <c r="DK1559" s="4"/>
      <c r="DL1559" s="4"/>
      <c r="DM1559" s="4"/>
    </row>
    <row r="1560" spans="1:117">
      <c r="A1560" s="8">
        <v>1555</v>
      </c>
      <c r="B1560" s="20">
        <v>2015</v>
      </c>
      <c r="C1560" s="20">
        <v>1978</v>
      </c>
      <c r="D1560" s="21">
        <v>104.63</v>
      </c>
      <c r="E1560" s="9">
        <v>79464.241299999994</v>
      </c>
      <c r="F1560" s="9">
        <v>2032506.1843999999</v>
      </c>
      <c r="G1560" s="9">
        <v>77366.129400000005</v>
      </c>
      <c r="H1560" s="9">
        <v>381178.80560000002</v>
      </c>
      <c r="I1560" s="9">
        <v>70079.365000000005</v>
      </c>
      <c r="J1560" s="9">
        <v>95237.909199999995</v>
      </c>
      <c r="K1560" s="9">
        <v>0</v>
      </c>
      <c r="L1560" s="9">
        <v>2576904.1523000002</v>
      </c>
      <c r="M1560" s="9">
        <f t="shared" si="195"/>
        <v>95237.909199999995</v>
      </c>
      <c r="N1560" s="9"/>
      <c r="O1560" s="9"/>
      <c r="P1560" s="9"/>
      <c r="Q1560" s="9"/>
      <c r="R1560" s="9"/>
      <c r="S1560" s="9"/>
      <c r="T1560" s="9"/>
      <c r="U1560" s="9"/>
      <c r="V1560" s="9">
        <f t="shared" si="192"/>
        <v>348026.24129999999</v>
      </c>
      <c r="W1560" s="9"/>
      <c r="X1560" s="9"/>
      <c r="Y1560" s="9"/>
      <c r="Z1560" s="9"/>
      <c r="AA1560" s="8">
        <v>1555</v>
      </c>
      <c r="AB1560" s="20">
        <v>2016</v>
      </c>
      <c r="AC1560" s="20">
        <v>1954</v>
      </c>
      <c r="AD1560" s="21">
        <v>129.66</v>
      </c>
      <c r="AE1560" s="9">
        <f t="shared" si="196"/>
        <v>214236.54049807321</v>
      </c>
      <c r="AF1560" s="9">
        <v>2141573.6222999999</v>
      </c>
      <c r="AG1560" s="9">
        <v>33508.915200000003</v>
      </c>
      <c r="AH1560" s="9">
        <v>205342.87339999998</v>
      </c>
      <c r="AI1560" s="9">
        <v>75911.218900000007</v>
      </c>
      <c r="AJ1560" s="9">
        <v>570859.42599999998</v>
      </c>
      <c r="AK1560" s="9">
        <v>9955.4045175271713</v>
      </c>
      <c r="AL1560" s="9">
        <v>2803004.1107843998</v>
      </c>
      <c r="AM1560" s="9">
        <f t="shared" si="197"/>
        <v>560904.02148247277</v>
      </c>
      <c r="AN1560" s="9"/>
      <c r="AO1560" s="9"/>
      <c r="AP1560" s="9"/>
      <c r="AQ1560" s="9"/>
      <c r="AR1560" s="9"/>
      <c r="AS1560" s="9"/>
      <c r="AT1560" s="9"/>
      <c r="AU1560" s="9"/>
      <c r="AV1560" s="9">
        <f t="shared" si="193"/>
        <v>214236.54049807321</v>
      </c>
      <c r="AW1560" s="9"/>
      <c r="AX1560" s="9"/>
      <c r="AY1560" s="9"/>
      <c r="AZ1560" s="9"/>
      <c r="BA1560" s="20">
        <v>1555</v>
      </c>
      <c r="BB1560" s="20">
        <v>2017</v>
      </c>
      <c r="BC1560" s="20">
        <v>1955</v>
      </c>
      <c r="BD1560" s="21">
        <v>178.01</v>
      </c>
      <c r="BE1560" s="9">
        <f t="shared" si="198"/>
        <v>95210.168222409207</v>
      </c>
      <c r="BF1560" s="9">
        <v>2211441.3585000001</v>
      </c>
      <c r="BG1560" s="9">
        <v>33412.713799999998</v>
      </c>
      <c r="BH1560" s="9">
        <v>184369.09290000002</v>
      </c>
      <c r="BI1560" s="9">
        <v>103105.720226805</v>
      </c>
      <c r="BJ1560" s="9">
        <v>509474.85430000001</v>
      </c>
      <c r="BK1560" s="9">
        <v>74075.979451939667</v>
      </c>
      <c r="BL1560" s="9">
        <v>2872517.5920524565</v>
      </c>
      <c r="BM1560" s="9">
        <f t="shared" si="199"/>
        <v>435398.87484806031</v>
      </c>
      <c r="BN1560" s="9"/>
      <c r="BO1560" s="9"/>
      <c r="BP1560" s="9"/>
      <c r="BQ1560" s="9"/>
      <c r="BR1560" s="9"/>
      <c r="BS1560" s="9"/>
      <c r="BT1560" s="9"/>
      <c r="BU1560" s="9"/>
      <c r="BV1560" s="9">
        <f t="shared" si="194"/>
        <v>95210.168222409207</v>
      </c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  <c r="CR1560" s="4"/>
      <c r="CS1560" s="4"/>
      <c r="CT1560" s="4"/>
      <c r="CU1560" s="4"/>
      <c r="CV1560" s="4"/>
      <c r="CW1560" s="4"/>
      <c r="CX1560" s="4"/>
      <c r="CY1560" s="4"/>
      <c r="CZ1560" s="4"/>
      <c r="DA1560" s="4"/>
      <c r="DB1560" s="4"/>
      <c r="DC1560" s="4"/>
      <c r="DD1560" s="4"/>
      <c r="DE1560" s="4"/>
      <c r="DF1560" s="4"/>
      <c r="DG1560" s="4"/>
      <c r="DH1560" s="4"/>
      <c r="DI1560" s="4"/>
      <c r="DJ1560" s="4"/>
      <c r="DK1560" s="4"/>
      <c r="DL1560" s="4"/>
      <c r="DM1560" s="4"/>
    </row>
    <row r="1561" spans="1:117">
      <c r="A1561" s="8">
        <v>1556</v>
      </c>
      <c r="B1561" s="20">
        <v>2015</v>
      </c>
      <c r="C1561" s="20">
        <v>1968</v>
      </c>
      <c r="D1561" s="21">
        <v>96.29</v>
      </c>
      <c r="E1561" s="9">
        <v>50940.482199999999</v>
      </c>
      <c r="F1561" s="9">
        <v>2047318.5963000001</v>
      </c>
      <c r="G1561" s="9">
        <v>77366.129400000005</v>
      </c>
      <c r="H1561" s="9">
        <v>380855.6091</v>
      </c>
      <c r="I1561" s="9">
        <v>71293.133600000001</v>
      </c>
      <c r="J1561" s="9">
        <v>59806.756800000003</v>
      </c>
      <c r="K1561" s="9">
        <v>18056.901000000002</v>
      </c>
      <c r="L1561" s="9">
        <v>2567642.8418999999</v>
      </c>
      <c r="M1561" s="9">
        <f t="shared" si="195"/>
        <v>41749.855800000005</v>
      </c>
      <c r="N1561" s="9"/>
      <c r="O1561" s="9"/>
      <c r="P1561" s="9"/>
      <c r="Q1561" s="9"/>
      <c r="R1561" s="9"/>
      <c r="S1561" s="9"/>
      <c r="T1561" s="9"/>
      <c r="U1561" s="9"/>
      <c r="V1561" s="9">
        <f t="shared" si="192"/>
        <v>319502.48220000003</v>
      </c>
      <c r="W1561" s="9"/>
      <c r="X1561" s="9"/>
      <c r="Y1561" s="9"/>
      <c r="Z1561" s="9"/>
      <c r="AA1561" s="8">
        <v>1556</v>
      </c>
      <c r="AB1561" s="20">
        <v>2016</v>
      </c>
      <c r="AC1561" s="20">
        <v>2005</v>
      </c>
      <c r="AD1561" s="21">
        <v>141.47</v>
      </c>
      <c r="AE1561" s="9">
        <f t="shared" si="196"/>
        <v>-87483.705601926427</v>
      </c>
      <c r="AF1561" s="9">
        <v>2160069.7297</v>
      </c>
      <c r="AG1561" s="9">
        <v>33508.915200000003</v>
      </c>
      <c r="AH1561" s="9">
        <v>204281.34269999998</v>
      </c>
      <c r="AI1561" s="9">
        <v>79899.138099999996</v>
      </c>
      <c r="AJ1561" s="9">
        <v>220207.71950000001</v>
      </c>
      <c r="AK1561" s="9">
        <v>18964.944517527169</v>
      </c>
      <c r="AL1561" s="9">
        <v>2766485.6062843995</v>
      </c>
      <c r="AM1561" s="9">
        <f t="shared" si="197"/>
        <v>201242.77498247282</v>
      </c>
      <c r="AN1561" s="9"/>
      <c r="AO1561" s="9"/>
      <c r="AP1561" s="9"/>
      <c r="AQ1561" s="9"/>
      <c r="AR1561" s="9"/>
      <c r="AS1561" s="9"/>
      <c r="AT1561" s="9"/>
      <c r="AU1561" s="9"/>
      <c r="AV1561" s="9">
        <f t="shared" si="193"/>
        <v>-87483.705601926427</v>
      </c>
      <c r="AW1561" s="9"/>
      <c r="AX1561" s="9"/>
      <c r="AY1561" s="9"/>
      <c r="AZ1561" s="9"/>
      <c r="BA1561" s="20">
        <v>1556</v>
      </c>
      <c r="BB1561" s="20">
        <v>2017</v>
      </c>
      <c r="BC1561" s="20">
        <v>2006</v>
      </c>
      <c r="BD1561" s="21">
        <v>123.71</v>
      </c>
      <c r="BE1561" s="9">
        <f t="shared" si="198"/>
        <v>21692.514112706296</v>
      </c>
      <c r="BF1561" s="9">
        <v>2212831.6812999998</v>
      </c>
      <c r="BG1561" s="9">
        <v>33412.713799999998</v>
      </c>
      <c r="BH1561" s="9">
        <v>189953.87580000001</v>
      </c>
      <c r="BI1561" s="9">
        <v>82125.012417102698</v>
      </c>
      <c r="BJ1561" s="9">
        <v>435937.9008</v>
      </c>
      <c r="BK1561" s="9">
        <v>62197.391151939664</v>
      </c>
      <c r="BL1561" s="9">
        <v>2870371.2788524567</v>
      </c>
      <c r="BM1561" s="9">
        <f t="shared" si="199"/>
        <v>373740.50964806031</v>
      </c>
      <c r="BN1561" s="9"/>
      <c r="BO1561" s="9"/>
      <c r="BP1561" s="9"/>
      <c r="BQ1561" s="9"/>
      <c r="BR1561" s="9"/>
      <c r="BS1561" s="9"/>
      <c r="BT1561" s="9"/>
      <c r="BU1561" s="9"/>
      <c r="BV1561" s="9">
        <f t="shared" si="194"/>
        <v>21692.514112706296</v>
      </c>
      <c r="BW1561" s="4"/>
      <c r="BX1561" s="4"/>
      <c r="BY1561" s="4"/>
      <c r="BZ1561" s="4"/>
      <c r="CA1561" s="4"/>
      <c r="CB1561" s="4"/>
      <c r="CC1561" s="4"/>
      <c r="CD1561" s="4"/>
      <c r="CE1561" s="4"/>
      <c r="CF1561" s="4"/>
      <c r="CG1561" s="4"/>
      <c r="CH1561" s="4"/>
      <c r="CI1561" s="4"/>
      <c r="CJ1561" s="4"/>
      <c r="CK1561" s="4"/>
      <c r="CL1561" s="4"/>
      <c r="CM1561" s="4"/>
      <c r="CR1561" s="4"/>
      <c r="CS1561" s="4"/>
      <c r="CT1561" s="4"/>
      <c r="CU1561" s="4"/>
      <c r="CV1561" s="4"/>
      <c r="CW1561" s="4"/>
      <c r="CX1561" s="4"/>
      <c r="CY1561" s="4"/>
      <c r="CZ1561" s="4"/>
      <c r="DA1561" s="4"/>
      <c r="DB1561" s="4"/>
      <c r="DC1561" s="4"/>
      <c r="DD1561" s="4"/>
      <c r="DE1561" s="4"/>
      <c r="DF1561" s="4"/>
      <c r="DG1561" s="4"/>
      <c r="DH1561" s="4"/>
      <c r="DI1561" s="4"/>
      <c r="DJ1561" s="4"/>
      <c r="DK1561" s="4"/>
      <c r="DL1561" s="4"/>
      <c r="DM1561" s="4"/>
    </row>
    <row r="1562" spans="1:117">
      <c r="A1562" s="8">
        <v>1557</v>
      </c>
      <c r="B1562" s="20">
        <v>2015</v>
      </c>
      <c r="C1562" s="20">
        <v>1976</v>
      </c>
      <c r="D1562" s="21">
        <v>122.07</v>
      </c>
      <c r="E1562" s="9">
        <v>61831.871099999997</v>
      </c>
      <c r="F1562" s="9">
        <v>2027224.9957999999</v>
      </c>
      <c r="G1562" s="9">
        <v>77366.129400000005</v>
      </c>
      <c r="H1562" s="9">
        <v>381252.38040000002</v>
      </c>
      <c r="I1562" s="9">
        <v>69803.053700000004</v>
      </c>
      <c r="J1562" s="9">
        <v>80594.865900000004</v>
      </c>
      <c r="K1562" s="9">
        <v>2527.2837</v>
      </c>
      <c r="L1562" s="9">
        <v>2571882.2705000001</v>
      </c>
      <c r="M1562" s="9">
        <f t="shared" si="195"/>
        <v>78067.582200000004</v>
      </c>
      <c r="N1562" s="9"/>
      <c r="O1562" s="9"/>
      <c r="P1562" s="9"/>
      <c r="Q1562" s="9"/>
      <c r="R1562" s="9"/>
      <c r="S1562" s="9"/>
      <c r="T1562" s="9"/>
      <c r="U1562" s="9"/>
      <c r="V1562" s="9">
        <f t="shared" si="192"/>
        <v>330393.87109999999</v>
      </c>
      <c r="W1562" s="9"/>
      <c r="X1562" s="9"/>
      <c r="Y1562" s="9"/>
      <c r="Z1562" s="9"/>
      <c r="AA1562" s="8">
        <v>1557</v>
      </c>
      <c r="AB1562" s="20">
        <v>2016</v>
      </c>
      <c r="AC1562" s="20">
        <v>1979</v>
      </c>
      <c r="AD1562" s="21">
        <v>121.11</v>
      </c>
      <c r="AE1562" s="9">
        <f t="shared" si="196"/>
        <v>-103857.5525019262</v>
      </c>
      <c r="AF1562" s="9">
        <v>2147765.3804000001</v>
      </c>
      <c r="AG1562" s="9">
        <v>33508.915200000003</v>
      </c>
      <c r="AH1562" s="9">
        <v>200819.7573</v>
      </c>
      <c r="AI1562" s="9">
        <v>92903.4954</v>
      </c>
      <c r="AJ1562" s="9">
        <v>224778.4522</v>
      </c>
      <c r="AK1562" s="9">
        <v>37188.671517527167</v>
      </c>
      <c r="AL1562" s="9">
        <v>2766444.8814843995</v>
      </c>
      <c r="AM1562" s="9">
        <f t="shared" si="197"/>
        <v>187589.78068247283</v>
      </c>
      <c r="AN1562" s="9"/>
      <c r="AO1562" s="9"/>
      <c r="AP1562" s="9"/>
      <c r="AQ1562" s="9"/>
      <c r="AR1562" s="9"/>
      <c r="AS1562" s="9"/>
      <c r="AT1562" s="9"/>
      <c r="AU1562" s="9"/>
      <c r="AV1562" s="9">
        <f t="shared" si="193"/>
        <v>-103857.5525019262</v>
      </c>
      <c r="AW1562" s="9"/>
      <c r="AX1562" s="9"/>
      <c r="AY1562" s="9"/>
      <c r="AZ1562" s="9"/>
      <c r="BA1562" s="20">
        <v>1557</v>
      </c>
      <c r="BB1562" s="20">
        <v>2017</v>
      </c>
      <c r="BC1562" s="20">
        <v>1980</v>
      </c>
      <c r="BD1562" s="21">
        <v>138.94</v>
      </c>
      <c r="BE1562" s="9">
        <f t="shared" si="198"/>
        <v>-144560.63643276831</v>
      </c>
      <c r="BF1562" s="9">
        <v>2176434.8383999998</v>
      </c>
      <c r="BG1562" s="9">
        <v>33412.713799999998</v>
      </c>
      <c r="BH1562" s="9">
        <v>185557.02499999999</v>
      </c>
      <c r="BI1562" s="9">
        <v>98642.940371627701</v>
      </c>
      <c r="BJ1562" s="9">
        <v>303730.45610000001</v>
      </c>
      <c r="BK1562" s="9">
        <v>82652.117551939664</v>
      </c>
      <c r="BL1562" s="9">
        <v>2859686.4925524564</v>
      </c>
      <c r="BM1562" s="9">
        <f t="shared" si="199"/>
        <v>221078.33854806033</v>
      </c>
      <c r="BN1562" s="9"/>
      <c r="BO1562" s="9"/>
      <c r="BP1562" s="9"/>
      <c r="BQ1562" s="9"/>
      <c r="BR1562" s="9"/>
      <c r="BS1562" s="9"/>
      <c r="BT1562" s="9"/>
      <c r="BU1562" s="9"/>
      <c r="BV1562" s="9">
        <f t="shared" si="194"/>
        <v>-144560.63643276831</v>
      </c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R1562" s="4"/>
      <c r="CS1562" s="4"/>
      <c r="CT1562" s="4"/>
      <c r="CU1562" s="4"/>
      <c r="CV1562" s="4"/>
      <c r="CW1562" s="4"/>
      <c r="CX1562" s="4"/>
      <c r="CY1562" s="4"/>
      <c r="CZ1562" s="4"/>
      <c r="DA1562" s="4"/>
      <c r="DB1562" s="4"/>
      <c r="DC1562" s="4"/>
      <c r="DD1562" s="4"/>
      <c r="DE1562" s="4"/>
      <c r="DF1562" s="4"/>
      <c r="DG1562" s="4"/>
      <c r="DH1562" s="4"/>
      <c r="DI1562" s="4"/>
      <c r="DJ1562" s="4"/>
      <c r="DK1562" s="4"/>
      <c r="DL1562" s="4"/>
      <c r="DM1562" s="4"/>
    </row>
    <row r="1563" spans="1:117">
      <c r="A1563" s="8">
        <v>1558</v>
      </c>
      <c r="B1563" s="20">
        <v>2015</v>
      </c>
      <c r="C1563" s="20">
        <v>1981</v>
      </c>
      <c r="D1563" s="21">
        <v>104.61</v>
      </c>
      <c r="E1563" s="9">
        <v>116214.6801</v>
      </c>
      <c r="F1563" s="9">
        <v>2043445.71</v>
      </c>
      <c r="G1563" s="9">
        <v>77366.129400000005</v>
      </c>
      <c r="H1563" s="9">
        <v>380064.8652</v>
      </c>
      <c r="I1563" s="9">
        <v>74262.782699999996</v>
      </c>
      <c r="J1563" s="9">
        <v>124766.9281</v>
      </c>
      <c r="K1563" s="9">
        <v>0</v>
      </c>
      <c r="L1563" s="9">
        <v>2583691.7352999998</v>
      </c>
      <c r="M1563" s="9">
        <f t="shared" si="195"/>
        <v>124766.9281</v>
      </c>
      <c r="N1563" s="9"/>
      <c r="O1563" s="9"/>
      <c r="P1563" s="9"/>
      <c r="Q1563" s="9"/>
      <c r="R1563" s="9"/>
      <c r="S1563" s="9"/>
      <c r="T1563" s="9"/>
      <c r="U1563" s="9"/>
      <c r="V1563" s="9">
        <f t="shared" si="192"/>
        <v>384776.6801</v>
      </c>
      <c r="W1563" s="9"/>
      <c r="X1563" s="9"/>
      <c r="Y1563" s="9"/>
      <c r="Z1563" s="9"/>
      <c r="AA1563" s="8">
        <v>1558</v>
      </c>
      <c r="AB1563" s="20">
        <v>2016</v>
      </c>
      <c r="AC1563" s="20">
        <v>1966</v>
      </c>
      <c r="AD1563" s="21">
        <v>143.24</v>
      </c>
      <c r="AE1563" s="9">
        <f t="shared" si="196"/>
        <v>-24280.532601926941</v>
      </c>
      <c r="AF1563" s="9">
        <v>2165084.6346</v>
      </c>
      <c r="AG1563" s="9">
        <v>33508.915200000003</v>
      </c>
      <c r="AH1563" s="9">
        <v>204398.82809999998</v>
      </c>
      <c r="AI1563" s="9">
        <v>79457.773300000001</v>
      </c>
      <c r="AJ1563" s="9">
        <v>282723.24160000001</v>
      </c>
      <c r="AK1563" s="9">
        <v>17169.996417527171</v>
      </c>
      <c r="AL1563" s="9">
        <v>2772283.9289843999</v>
      </c>
      <c r="AM1563" s="9">
        <f t="shared" si="197"/>
        <v>265553.24518247286</v>
      </c>
      <c r="AN1563" s="9"/>
      <c r="AO1563" s="9"/>
      <c r="AP1563" s="9"/>
      <c r="AQ1563" s="9"/>
      <c r="AR1563" s="9"/>
      <c r="AS1563" s="9"/>
      <c r="AT1563" s="9"/>
      <c r="AU1563" s="9"/>
      <c r="AV1563" s="9">
        <f t="shared" si="193"/>
        <v>-24280.532601926941</v>
      </c>
      <c r="AW1563" s="9"/>
      <c r="AX1563" s="9"/>
      <c r="AY1563" s="9"/>
      <c r="AZ1563" s="9"/>
      <c r="BA1563" s="20">
        <v>1558</v>
      </c>
      <c r="BB1563" s="20">
        <v>2017</v>
      </c>
      <c r="BC1563" s="20">
        <v>1967</v>
      </c>
      <c r="BD1563" s="21">
        <v>128.53</v>
      </c>
      <c r="BE1563" s="9">
        <f t="shared" si="198"/>
        <v>32331.609635503031</v>
      </c>
      <c r="BF1563" s="9">
        <v>2191981.9648000002</v>
      </c>
      <c r="BG1563" s="9">
        <v>33412.713799999998</v>
      </c>
      <c r="BH1563" s="9">
        <v>191246.6189</v>
      </c>
      <c r="BI1563" s="9">
        <v>77268.482639898502</v>
      </c>
      <c r="BJ1563" s="9">
        <v>458576.00590000005</v>
      </c>
      <c r="BK1563" s="9">
        <v>46433.937651939661</v>
      </c>
      <c r="BL1563" s="9">
        <v>2873720.2387524564</v>
      </c>
      <c r="BM1563" s="9">
        <f t="shared" si="199"/>
        <v>412142.06824806042</v>
      </c>
      <c r="BN1563" s="9"/>
      <c r="BO1563" s="9"/>
      <c r="BP1563" s="9"/>
      <c r="BQ1563" s="9"/>
      <c r="BR1563" s="9"/>
      <c r="BS1563" s="9"/>
      <c r="BT1563" s="9"/>
      <c r="BU1563" s="9"/>
      <c r="BV1563" s="9">
        <f t="shared" si="194"/>
        <v>32331.609635503031</v>
      </c>
      <c r="BW1563" s="4"/>
      <c r="BX1563" s="4"/>
      <c r="BY1563" s="4"/>
      <c r="BZ1563" s="4"/>
      <c r="CA1563" s="4"/>
      <c r="CB1563" s="4"/>
      <c r="CC1563" s="4"/>
      <c r="CD1563" s="4"/>
      <c r="CE1563" s="4"/>
      <c r="CF1563" s="4"/>
      <c r="CG1563" s="4"/>
      <c r="CH1563" s="4"/>
      <c r="CI1563" s="4"/>
      <c r="CJ1563" s="4"/>
      <c r="CK1563" s="4"/>
      <c r="CL1563" s="4"/>
      <c r="CM1563" s="4"/>
      <c r="CR1563" s="4"/>
      <c r="CS1563" s="4"/>
      <c r="CT1563" s="4"/>
      <c r="CU1563" s="4"/>
      <c r="CV1563" s="4"/>
      <c r="CW1563" s="4"/>
      <c r="CX1563" s="4"/>
      <c r="CY1563" s="4"/>
      <c r="CZ1563" s="4"/>
      <c r="DA1563" s="4"/>
      <c r="DB1563" s="4"/>
      <c r="DC1563" s="4"/>
      <c r="DD1563" s="4"/>
      <c r="DE1563" s="4"/>
      <c r="DF1563" s="4"/>
      <c r="DG1563" s="4"/>
      <c r="DH1563" s="4"/>
      <c r="DI1563" s="4"/>
      <c r="DJ1563" s="4"/>
      <c r="DK1563" s="4"/>
      <c r="DL1563" s="4"/>
      <c r="DM1563" s="4"/>
    </row>
    <row r="1564" spans="1:117">
      <c r="A1564" s="8">
        <v>1559</v>
      </c>
      <c r="B1564" s="20">
        <v>2015</v>
      </c>
      <c r="C1564" s="20">
        <v>1951</v>
      </c>
      <c r="D1564" s="21">
        <v>124.93</v>
      </c>
      <c r="E1564" s="9">
        <v>35658.896699999998</v>
      </c>
      <c r="F1564" s="9">
        <v>2051332.0152</v>
      </c>
      <c r="G1564" s="9">
        <v>77366.129400000005</v>
      </c>
      <c r="H1564" s="9">
        <v>379509.7721</v>
      </c>
      <c r="I1564" s="9">
        <v>76347.442299999995</v>
      </c>
      <c r="J1564" s="9">
        <v>40074.106699999997</v>
      </c>
      <c r="K1564" s="9">
        <v>12954.151900000001</v>
      </c>
      <c r="L1564" s="9">
        <v>2576016.4169999999</v>
      </c>
      <c r="M1564" s="9">
        <f t="shared" si="195"/>
        <v>27119.954799999996</v>
      </c>
      <c r="N1564" s="9"/>
      <c r="O1564" s="9"/>
      <c r="P1564" s="9"/>
      <c r="Q1564" s="9"/>
      <c r="R1564" s="9"/>
      <c r="S1564" s="9"/>
      <c r="T1564" s="9"/>
      <c r="U1564" s="9"/>
      <c r="V1564" s="9">
        <f t="shared" si="192"/>
        <v>304220.89670000004</v>
      </c>
      <c r="W1564" s="9"/>
      <c r="X1564" s="9"/>
      <c r="Y1564" s="9"/>
      <c r="Z1564" s="9"/>
      <c r="AA1564" s="8">
        <v>1559</v>
      </c>
      <c r="AB1564" s="20">
        <v>2016</v>
      </c>
      <c r="AC1564" s="20">
        <v>1972</v>
      </c>
      <c r="AD1564" s="21">
        <v>97.92</v>
      </c>
      <c r="AE1564" s="9">
        <f t="shared" si="196"/>
        <v>253456.89479807345</v>
      </c>
      <c r="AF1564" s="9">
        <v>2195838.3862000001</v>
      </c>
      <c r="AG1564" s="9">
        <v>33508.915200000003</v>
      </c>
      <c r="AH1564" s="9">
        <v>205677.31519999998</v>
      </c>
      <c r="AI1564" s="9">
        <v>74654.799899999998</v>
      </c>
      <c r="AJ1564" s="9">
        <v>569548.41019999993</v>
      </c>
      <c r="AK1564" s="9">
        <v>10983.693817527172</v>
      </c>
      <c r="AL1564" s="9">
        <v>2814787.2380843996</v>
      </c>
      <c r="AM1564" s="9">
        <f t="shared" si="197"/>
        <v>558564.71638247278</v>
      </c>
      <c r="AN1564" s="9"/>
      <c r="AO1564" s="9"/>
      <c r="AP1564" s="9"/>
      <c r="AQ1564" s="9"/>
      <c r="AR1564" s="9"/>
      <c r="AS1564" s="9"/>
      <c r="AT1564" s="9"/>
      <c r="AU1564" s="9"/>
      <c r="AV1564" s="9">
        <f t="shared" si="193"/>
        <v>253456.89479807345</v>
      </c>
      <c r="AW1564" s="9"/>
      <c r="AX1564" s="9"/>
      <c r="AY1564" s="9"/>
      <c r="AZ1564" s="9"/>
      <c r="BA1564" s="20">
        <v>1559</v>
      </c>
      <c r="BB1564" s="20">
        <v>2017</v>
      </c>
      <c r="BC1564" s="20">
        <v>1973</v>
      </c>
      <c r="BD1564" s="21">
        <v>193.28</v>
      </c>
      <c r="BE1564" s="9">
        <f t="shared" si="198"/>
        <v>-202396.88860498741</v>
      </c>
      <c r="BF1564" s="9">
        <v>2238245.0329999998</v>
      </c>
      <c r="BG1564" s="9">
        <v>33412.713799999998</v>
      </c>
      <c r="BH1564" s="9">
        <v>187651.90970000002</v>
      </c>
      <c r="BI1564" s="9">
        <v>90772.954499408894</v>
      </c>
      <c r="BJ1564" s="9">
        <v>174522.82490000001</v>
      </c>
      <c r="BK1564" s="9">
        <v>83983.208651939669</v>
      </c>
      <c r="BL1564" s="9">
        <v>2843019.1158524565</v>
      </c>
      <c r="BM1564" s="9">
        <f t="shared" si="199"/>
        <v>90539.616248060338</v>
      </c>
      <c r="BN1564" s="9"/>
      <c r="BO1564" s="9"/>
      <c r="BP1564" s="9"/>
      <c r="BQ1564" s="9"/>
      <c r="BR1564" s="9"/>
      <c r="BS1564" s="9"/>
      <c r="BT1564" s="9"/>
      <c r="BU1564" s="9"/>
      <c r="BV1564" s="9">
        <f t="shared" si="194"/>
        <v>-202396.88860498741</v>
      </c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"/>
      <c r="CM1564" s="4"/>
      <c r="CR1564" s="4"/>
      <c r="CS1564" s="4"/>
      <c r="CT1564" s="4"/>
      <c r="CU1564" s="4"/>
      <c r="CV1564" s="4"/>
      <c r="CW1564" s="4"/>
      <c r="CX1564" s="4"/>
      <c r="CY1564" s="4"/>
      <c r="CZ1564" s="4"/>
      <c r="DA1564" s="4"/>
      <c r="DB1564" s="4"/>
      <c r="DC1564" s="4"/>
      <c r="DD1564" s="4"/>
      <c r="DE1564" s="4"/>
      <c r="DF1564" s="4"/>
      <c r="DG1564" s="4"/>
      <c r="DH1564" s="4"/>
      <c r="DI1564" s="4"/>
      <c r="DJ1564" s="4"/>
      <c r="DK1564" s="4"/>
      <c r="DL1564" s="4"/>
      <c r="DM1564" s="4"/>
    </row>
    <row r="1565" spans="1:117">
      <c r="A1565" s="8">
        <v>1560</v>
      </c>
      <c r="B1565" s="20">
        <v>2015</v>
      </c>
      <c r="C1565" s="20">
        <v>1999</v>
      </c>
      <c r="D1565" s="21">
        <v>126.03</v>
      </c>
      <c r="E1565" s="9">
        <v>29530.101299999998</v>
      </c>
      <c r="F1565" s="9">
        <v>2028116.7185</v>
      </c>
      <c r="G1565" s="9">
        <v>77366.129400000005</v>
      </c>
      <c r="H1565" s="9">
        <v>380698.83689999999</v>
      </c>
      <c r="I1565" s="9">
        <v>71881.893599999996</v>
      </c>
      <c r="J1565" s="9">
        <v>46641.712099999997</v>
      </c>
      <c r="K1565" s="9">
        <v>5988.8726999999999</v>
      </c>
      <c r="L1565" s="9">
        <v>2569186.3166</v>
      </c>
      <c r="M1565" s="9">
        <f t="shared" si="195"/>
        <v>40652.839399999997</v>
      </c>
      <c r="N1565" s="9"/>
      <c r="O1565" s="9"/>
      <c r="P1565" s="9"/>
      <c r="Q1565" s="9"/>
      <c r="R1565" s="9"/>
      <c r="S1565" s="9"/>
      <c r="T1565" s="9"/>
      <c r="U1565" s="9"/>
      <c r="V1565" s="9">
        <f t="shared" si="192"/>
        <v>298092.10130000004</v>
      </c>
      <c r="W1565" s="9"/>
      <c r="X1565" s="9"/>
      <c r="Y1565" s="9"/>
      <c r="Z1565" s="9"/>
      <c r="AA1565" s="8">
        <v>1560</v>
      </c>
      <c r="AB1565" s="20">
        <v>2016</v>
      </c>
      <c r="AC1565" s="20">
        <v>1935</v>
      </c>
      <c r="AD1565" s="21">
        <v>112.48</v>
      </c>
      <c r="AE1565" s="9">
        <f t="shared" si="196"/>
        <v>-41576.879401926417</v>
      </c>
      <c r="AF1565" s="9">
        <v>2144267.8928</v>
      </c>
      <c r="AG1565" s="9">
        <v>33508.915200000003</v>
      </c>
      <c r="AH1565" s="9">
        <v>201464.69839999999</v>
      </c>
      <c r="AI1565" s="9">
        <v>90480.604200000002</v>
      </c>
      <c r="AJ1565" s="9">
        <v>289143.31160000002</v>
      </c>
      <c r="AK1565" s="9">
        <v>30140.070117527172</v>
      </c>
      <c r="AL1565" s="9">
        <v>2770302.2314843996</v>
      </c>
      <c r="AM1565" s="9">
        <f t="shared" si="197"/>
        <v>259003.24148247283</v>
      </c>
      <c r="AN1565" s="9"/>
      <c r="AO1565" s="9"/>
      <c r="AP1565" s="9"/>
      <c r="AQ1565" s="9"/>
      <c r="AR1565" s="9"/>
      <c r="AS1565" s="9"/>
      <c r="AT1565" s="9"/>
      <c r="AU1565" s="9"/>
      <c r="AV1565" s="9">
        <f t="shared" si="193"/>
        <v>-41576.879401926417</v>
      </c>
      <c r="AW1565" s="9"/>
      <c r="AX1565" s="9"/>
      <c r="AY1565" s="9"/>
      <c r="AZ1565" s="9"/>
      <c r="BA1565" s="20">
        <v>1560</v>
      </c>
      <c r="BB1565" s="20">
        <v>2017</v>
      </c>
      <c r="BC1565" s="20">
        <v>1936</v>
      </c>
      <c r="BD1565" s="21">
        <v>90.47</v>
      </c>
      <c r="BE1565" s="9">
        <f t="shared" si="198"/>
        <v>-210607.65997191891</v>
      </c>
      <c r="BF1565" s="9">
        <v>2194209.3799000001</v>
      </c>
      <c r="BG1565" s="9">
        <v>33412.713799999998</v>
      </c>
      <c r="BH1565" s="9">
        <v>180129.6672</v>
      </c>
      <c r="BI1565" s="9">
        <v>119032.239132477</v>
      </c>
      <c r="BJ1565" s="9">
        <v>232972.3469</v>
      </c>
      <c r="BK1565" s="9">
        <v>116537.28465193967</v>
      </c>
      <c r="BL1565" s="9">
        <v>2853826.7222524565</v>
      </c>
      <c r="BM1565" s="9">
        <f t="shared" si="199"/>
        <v>116435.06224806033</v>
      </c>
      <c r="BN1565" s="9"/>
      <c r="BO1565" s="9"/>
      <c r="BP1565" s="9"/>
      <c r="BQ1565" s="9"/>
      <c r="BR1565" s="9"/>
      <c r="BS1565" s="9"/>
      <c r="BT1565" s="9"/>
      <c r="BU1565" s="9"/>
      <c r="BV1565" s="9">
        <f t="shared" si="194"/>
        <v>-210607.65997191891</v>
      </c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  <c r="CR1565" s="4"/>
      <c r="CS1565" s="4"/>
      <c r="CT1565" s="4"/>
      <c r="CU1565" s="4"/>
      <c r="CV1565" s="4"/>
      <c r="CW1565" s="4"/>
      <c r="CX1565" s="4"/>
      <c r="CY1565" s="4"/>
      <c r="CZ1565" s="4"/>
      <c r="DA1565" s="4"/>
      <c r="DB1565" s="4"/>
      <c r="DC1565" s="4"/>
      <c r="DD1565" s="4"/>
      <c r="DE1565" s="4"/>
      <c r="DF1565" s="4"/>
      <c r="DG1565" s="4"/>
      <c r="DH1565" s="4"/>
      <c r="DI1565" s="4"/>
      <c r="DJ1565" s="4"/>
      <c r="DK1565" s="4"/>
      <c r="DL1565" s="4"/>
      <c r="DM1565" s="4"/>
    </row>
    <row r="1566" spans="1:117">
      <c r="A1566" s="8">
        <v>1561</v>
      </c>
      <c r="B1566" s="20">
        <v>2015</v>
      </c>
      <c r="C1566" s="20">
        <v>1967</v>
      </c>
      <c r="D1566" s="21">
        <v>114.02</v>
      </c>
      <c r="E1566" s="9">
        <v>20386.040700000001</v>
      </c>
      <c r="F1566" s="9">
        <v>2052401.3603000001</v>
      </c>
      <c r="G1566" s="9">
        <v>77366.129400000005</v>
      </c>
      <c r="H1566" s="9">
        <v>379371.99599999998</v>
      </c>
      <c r="I1566" s="9">
        <v>76864.862299999993</v>
      </c>
      <c r="J1566" s="9">
        <v>23080.002400000001</v>
      </c>
      <c r="K1566" s="9">
        <v>18013.206200000001</v>
      </c>
      <c r="L1566" s="9">
        <v>2570685.1033999999</v>
      </c>
      <c r="M1566" s="9">
        <f t="shared" si="195"/>
        <v>5066.7962000000007</v>
      </c>
      <c r="N1566" s="9"/>
      <c r="O1566" s="9"/>
      <c r="P1566" s="9"/>
      <c r="Q1566" s="9"/>
      <c r="R1566" s="9"/>
      <c r="S1566" s="9"/>
      <c r="T1566" s="9"/>
      <c r="U1566" s="9"/>
      <c r="V1566" s="9">
        <f t="shared" si="192"/>
        <v>288948.04070000001</v>
      </c>
      <c r="W1566" s="9"/>
      <c r="X1566" s="9"/>
      <c r="Y1566" s="9"/>
      <c r="Z1566" s="9"/>
      <c r="AA1566" s="8">
        <v>1561</v>
      </c>
      <c r="AB1566" s="20">
        <v>2016</v>
      </c>
      <c r="AC1566" s="20">
        <v>1998</v>
      </c>
      <c r="AD1566" s="21">
        <v>160.31</v>
      </c>
      <c r="AE1566" s="9">
        <f t="shared" si="196"/>
        <v>188904.15889807371</v>
      </c>
      <c r="AF1566" s="9">
        <v>2249207.6822000002</v>
      </c>
      <c r="AG1566" s="9">
        <v>33508.915200000003</v>
      </c>
      <c r="AH1566" s="9">
        <v>203982.65269999998</v>
      </c>
      <c r="AI1566" s="9">
        <v>81021.245800000004</v>
      </c>
      <c r="AJ1566" s="9">
        <v>429295.41980000003</v>
      </c>
      <c r="AK1566" s="9">
        <v>29078.789117527169</v>
      </c>
      <c r="AL1566" s="9">
        <v>2779032.9676843998</v>
      </c>
      <c r="AM1566" s="9">
        <f t="shared" si="197"/>
        <v>400216.63068247284</v>
      </c>
      <c r="AN1566" s="9"/>
      <c r="AO1566" s="9"/>
      <c r="AP1566" s="9"/>
      <c r="AQ1566" s="9"/>
      <c r="AR1566" s="9"/>
      <c r="AS1566" s="9"/>
      <c r="AT1566" s="9"/>
      <c r="AU1566" s="9"/>
      <c r="AV1566" s="9">
        <f t="shared" si="193"/>
        <v>188904.15889807371</v>
      </c>
      <c r="AW1566" s="9"/>
      <c r="AX1566" s="9"/>
      <c r="AY1566" s="9"/>
      <c r="AZ1566" s="9"/>
      <c r="BA1566" s="20">
        <v>1561</v>
      </c>
      <c r="BB1566" s="20">
        <v>2017</v>
      </c>
      <c r="BC1566" s="20">
        <v>1999</v>
      </c>
      <c r="BD1566" s="21">
        <v>133.88999999999999</v>
      </c>
      <c r="BE1566" s="9">
        <f t="shared" si="198"/>
        <v>202326.7809928162</v>
      </c>
      <c r="BF1566" s="9">
        <v>2253020.9966000002</v>
      </c>
      <c r="BG1566" s="9">
        <v>33412.713799999998</v>
      </c>
      <c r="BH1566" s="9">
        <v>191613.54880000002</v>
      </c>
      <c r="BI1566" s="9">
        <v>75890.013797212203</v>
      </c>
      <c r="BJ1566" s="9">
        <v>584382.45649999997</v>
      </c>
      <c r="BK1566" s="9">
        <v>49573.37175193966</v>
      </c>
      <c r="BL1566" s="9">
        <v>2886419.5767524564</v>
      </c>
      <c r="BM1566" s="9">
        <f t="shared" si="199"/>
        <v>534809.08474806033</v>
      </c>
      <c r="BN1566" s="9"/>
      <c r="BO1566" s="9"/>
      <c r="BP1566" s="9"/>
      <c r="BQ1566" s="9"/>
      <c r="BR1566" s="9"/>
      <c r="BS1566" s="9"/>
      <c r="BT1566" s="9"/>
      <c r="BU1566" s="9"/>
      <c r="BV1566" s="9">
        <f t="shared" si="194"/>
        <v>202326.7809928162</v>
      </c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"/>
      <c r="CM1566" s="4"/>
      <c r="CR1566" s="4"/>
      <c r="CS1566" s="4"/>
      <c r="CT1566" s="4"/>
      <c r="CU1566" s="4"/>
      <c r="CV1566" s="4"/>
      <c r="CW1566" s="4"/>
      <c r="CX1566" s="4"/>
      <c r="CY1566" s="4"/>
      <c r="CZ1566" s="4"/>
      <c r="DA1566" s="4"/>
      <c r="DB1566" s="4"/>
      <c r="DC1566" s="4"/>
      <c r="DD1566" s="4"/>
      <c r="DE1566" s="4"/>
      <c r="DF1566" s="4"/>
      <c r="DG1566" s="4"/>
      <c r="DH1566" s="4"/>
      <c r="DI1566" s="4"/>
      <c r="DJ1566" s="4"/>
      <c r="DK1566" s="4"/>
      <c r="DL1566" s="4"/>
      <c r="DM1566" s="4"/>
    </row>
    <row r="1567" spans="1:117">
      <c r="A1567" s="8">
        <v>1562</v>
      </c>
      <c r="B1567" s="20">
        <v>2015</v>
      </c>
      <c r="C1567" s="20">
        <v>1986</v>
      </c>
      <c r="D1567" s="21">
        <v>112.57</v>
      </c>
      <c r="E1567" s="9">
        <v>103133.7193</v>
      </c>
      <c r="F1567" s="9">
        <v>2067895.2483000001</v>
      </c>
      <c r="G1567" s="9">
        <v>77366.129400000005</v>
      </c>
      <c r="H1567" s="9">
        <v>380443.82740000001</v>
      </c>
      <c r="I1567" s="9">
        <v>72839.585399999996</v>
      </c>
      <c r="J1567" s="9">
        <v>80684.714699999997</v>
      </c>
      <c r="K1567" s="9">
        <v>949.71529999999996</v>
      </c>
      <c r="L1567" s="9">
        <v>2575146.0704999999</v>
      </c>
      <c r="M1567" s="9">
        <f t="shared" si="195"/>
        <v>79734.999400000001</v>
      </c>
      <c r="N1567" s="9"/>
      <c r="O1567" s="9"/>
      <c r="P1567" s="9"/>
      <c r="Q1567" s="9"/>
      <c r="R1567" s="9"/>
      <c r="S1567" s="9"/>
      <c r="T1567" s="9"/>
      <c r="U1567" s="9"/>
      <c r="V1567" s="9">
        <f t="shared" si="192"/>
        <v>371695.7193</v>
      </c>
      <c r="W1567" s="9"/>
      <c r="X1567" s="9"/>
      <c r="Y1567" s="9"/>
      <c r="Z1567" s="9"/>
      <c r="AA1567" s="8">
        <v>1562</v>
      </c>
      <c r="AB1567" s="20">
        <v>2016</v>
      </c>
      <c r="AC1567" s="20">
        <v>2003</v>
      </c>
      <c r="AD1567" s="21">
        <v>113.28</v>
      </c>
      <c r="AE1567" s="9">
        <f t="shared" si="196"/>
        <v>-109555.4395019263</v>
      </c>
      <c r="AF1567" s="9">
        <v>2204714.4890000001</v>
      </c>
      <c r="AG1567" s="9">
        <v>33508.915200000003</v>
      </c>
      <c r="AH1567" s="9">
        <v>198694.44069999998</v>
      </c>
      <c r="AI1567" s="9">
        <v>100887.80680000001</v>
      </c>
      <c r="AJ1567" s="9">
        <v>203987.92420000001</v>
      </c>
      <c r="AK1567" s="9">
        <v>82086.598017527169</v>
      </c>
      <c r="AL1567" s="9">
        <v>2769262.4173843996</v>
      </c>
      <c r="AM1567" s="9">
        <f t="shared" si="197"/>
        <v>121901.32618247284</v>
      </c>
      <c r="AN1567" s="9"/>
      <c r="AO1567" s="9"/>
      <c r="AP1567" s="9"/>
      <c r="AQ1567" s="9"/>
      <c r="AR1567" s="9"/>
      <c r="AS1567" s="9"/>
      <c r="AT1567" s="9"/>
      <c r="AU1567" s="9"/>
      <c r="AV1567" s="9">
        <f t="shared" si="193"/>
        <v>-109555.4395019263</v>
      </c>
      <c r="AW1567" s="9"/>
      <c r="AX1567" s="9"/>
      <c r="AY1567" s="9"/>
      <c r="AZ1567" s="9"/>
      <c r="BA1567" s="20">
        <v>1562</v>
      </c>
      <c r="BB1567" s="20">
        <v>2017</v>
      </c>
      <c r="BC1567" s="20">
        <v>2004</v>
      </c>
      <c r="BD1567" s="21">
        <v>109.88</v>
      </c>
      <c r="BE1567" s="9">
        <f t="shared" si="198"/>
        <v>-199980.63116835337</v>
      </c>
      <c r="BF1567" s="9">
        <v>2250798.1172000002</v>
      </c>
      <c r="BG1567" s="9">
        <v>33412.713799999998</v>
      </c>
      <c r="BH1567" s="9">
        <v>187246.43</v>
      </c>
      <c r="BI1567" s="9">
        <v>92296.245436042096</v>
      </c>
      <c r="BJ1567" s="9">
        <v>170659.07559999998</v>
      </c>
      <c r="BK1567" s="9">
        <v>93874.481051939656</v>
      </c>
      <c r="BL1567" s="9">
        <v>2840518.7321524564</v>
      </c>
      <c r="BM1567" s="9">
        <f t="shared" si="199"/>
        <v>76784.594548060326</v>
      </c>
      <c r="BN1567" s="9"/>
      <c r="BO1567" s="9"/>
      <c r="BP1567" s="9"/>
      <c r="BQ1567" s="9"/>
      <c r="BR1567" s="9"/>
      <c r="BS1567" s="9"/>
      <c r="BT1567" s="9"/>
      <c r="BU1567" s="9"/>
      <c r="BV1567" s="9">
        <f t="shared" si="194"/>
        <v>-199980.63116835337</v>
      </c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  <c r="CM1567" s="4"/>
      <c r="CR1567" s="4"/>
      <c r="CS1567" s="4"/>
      <c r="CT1567" s="4"/>
      <c r="CU1567" s="4"/>
      <c r="CV1567" s="4"/>
      <c r="CW1567" s="4"/>
      <c r="CX1567" s="4"/>
      <c r="CY1567" s="4"/>
      <c r="CZ1567" s="4"/>
      <c r="DA1567" s="4"/>
      <c r="DB1567" s="4"/>
      <c r="DC1567" s="4"/>
      <c r="DD1567" s="4"/>
      <c r="DE1567" s="4"/>
      <c r="DF1567" s="4"/>
      <c r="DG1567" s="4"/>
      <c r="DH1567" s="4"/>
      <c r="DI1567" s="4"/>
      <c r="DJ1567" s="4"/>
      <c r="DK1567" s="4"/>
      <c r="DL1567" s="4"/>
      <c r="DM1567" s="4"/>
    </row>
    <row r="1568" spans="1:117">
      <c r="A1568" s="8">
        <v>1563</v>
      </c>
      <c r="B1568" s="20">
        <v>2015</v>
      </c>
      <c r="C1568" s="20">
        <v>1960</v>
      </c>
      <c r="D1568" s="21">
        <v>101.81</v>
      </c>
      <c r="E1568" s="9">
        <v>60590.660799999998</v>
      </c>
      <c r="F1568" s="9">
        <v>2029008.6492999999</v>
      </c>
      <c r="G1568" s="9">
        <v>77366.129400000005</v>
      </c>
      <c r="H1568" s="9">
        <v>380754.28210000001</v>
      </c>
      <c r="I1568" s="9">
        <v>71673.668600000005</v>
      </c>
      <c r="J1568" s="9">
        <v>75094.487899999993</v>
      </c>
      <c r="K1568" s="9">
        <v>1423.6171999999999</v>
      </c>
      <c r="L1568" s="9">
        <v>2571882.9393000002</v>
      </c>
      <c r="M1568" s="9">
        <f t="shared" si="195"/>
        <v>73670.870699999999</v>
      </c>
      <c r="N1568" s="9"/>
      <c r="O1568" s="9"/>
      <c r="P1568" s="9"/>
      <c r="Q1568" s="9"/>
      <c r="R1568" s="9"/>
      <c r="S1568" s="9"/>
      <c r="T1568" s="9"/>
      <c r="U1568" s="9"/>
      <c r="V1568" s="9">
        <f t="shared" si="192"/>
        <v>329152.66080000001</v>
      </c>
      <c r="W1568" s="9"/>
      <c r="X1568" s="9"/>
      <c r="Y1568" s="9"/>
      <c r="Z1568" s="9"/>
      <c r="AA1568" s="8">
        <v>1563</v>
      </c>
      <c r="AB1568" s="20">
        <v>2016</v>
      </c>
      <c r="AC1568" s="20">
        <v>1957</v>
      </c>
      <c r="AD1568" s="21">
        <v>133.28</v>
      </c>
      <c r="AE1568" s="9">
        <f t="shared" si="196"/>
        <v>29790.268798073288</v>
      </c>
      <c r="AF1568" s="9">
        <v>2154275.8354000002</v>
      </c>
      <c r="AG1568" s="9">
        <v>33508.915200000003</v>
      </c>
      <c r="AH1568" s="9">
        <v>203654.71459999998</v>
      </c>
      <c r="AI1568" s="9">
        <v>82253.231599999999</v>
      </c>
      <c r="AJ1568" s="9">
        <v>360796.3849</v>
      </c>
      <c r="AK1568" s="9">
        <v>17199.477917527169</v>
      </c>
      <c r="AL1568" s="9">
        <v>2787499.3349843998</v>
      </c>
      <c r="AM1568" s="9">
        <f t="shared" si="197"/>
        <v>343596.90698247286</v>
      </c>
      <c r="AN1568" s="9"/>
      <c r="AO1568" s="9"/>
      <c r="AP1568" s="9"/>
      <c r="AQ1568" s="9"/>
      <c r="AR1568" s="9"/>
      <c r="AS1568" s="9"/>
      <c r="AT1568" s="9"/>
      <c r="AU1568" s="9"/>
      <c r="AV1568" s="9">
        <f t="shared" si="193"/>
        <v>29790.268798073288</v>
      </c>
      <c r="AW1568" s="9"/>
      <c r="AX1568" s="9"/>
      <c r="AY1568" s="9"/>
      <c r="AZ1568" s="9"/>
      <c r="BA1568" s="20">
        <v>1563</v>
      </c>
      <c r="BB1568" s="20">
        <v>2017</v>
      </c>
      <c r="BC1568" s="20">
        <v>1958</v>
      </c>
      <c r="BD1568" s="21">
        <v>157.07</v>
      </c>
      <c r="BE1568" s="9">
        <f t="shared" si="198"/>
        <v>156267.38560469961</v>
      </c>
      <c r="BF1568" s="9">
        <v>2188759.156</v>
      </c>
      <c r="BG1568" s="9">
        <v>33412.713799999998</v>
      </c>
      <c r="BH1568" s="9">
        <v>190280.48510000002</v>
      </c>
      <c r="BI1568" s="9">
        <v>80898.018709095195</v>
      </c>
      <c r="BJ1568" s="9">
        <v>584504.76800000004</v>
      </c>
      <c r="BK1568" s="9">
        <v>51635.853351939659</v>
      </c>
      <c r="BL1568" s="9">
        <v>2869951.9026524564</v>
      </c>
      <c r="BM1568" s="9">
        <f t="shared" si="199"/>
        <v>532868.91464806034</v>
      </c>
      <c r="BN1568" s="9"/>
      <c r="BO1568" s="9"/>
      <c r="BP1568" s="9"/>
      <c r="BQ1568" s="9"/>
      <c r="BR1568" s="9"/>
      <c r="BS1568" s="9"/>
      <c r="BT1568" s="9"/>
      <c r="BU1568" s="9"/>
      <c r="BV1568" s="9">
        <f t="shared" si="194"/>
        <v>156267.38560469961</v>
      </c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  <c r="CR1568" s="4"/>
      <c r="CS1568" s="4"/>
      <c r="CT1568" s="4"/>
      <c r="CU1568" s="4"/>
      <c r="CV1568" s="4"/>
      <c r="CW1568" s="4"/>
      <c r="CX1568" s="4"/>
      <c r="CY1568" s="4"/>
      <c r="CZ1568" s="4"/>
      <c r="DA1568" s="4"/>
      <c r="DB1568" s="4"/>
      <c r="DC1568" s="4"/>
      <c r="DD1568" s="4"/>
      <c r="DE1568" s="4"/>
      <c r="DF1568" s="4"/>
      <c r="DG1568" s="4"/>
      <c r="DH1568" s="4"/>
      <c r="DI1568" s="4"/>
      <c r="DJ1568" s="4"/>
      <c r="DK1568" s="4"/>
      <c r="DL1568" s="4"/>
      <c r="DM1568" s="4"/>
    </row>
    <row r="1569" spans="1:117">
      <c r="A1569" s="8">
        <v>1564</v>
      </c>
      <c r="B1569" s="20">
        <v>2015</v>
      </c>
      <c r="C1569" s="20">
        <v>1981</v>
      </c>
      <c r="D1569" s="21">
        <v>104.61</v>
      </c>
      <c r="E1569" s="9">
        <v>115320.89350000001</v>
      </c>
      <c r="F1569" s="9">
        <v>2031285.5571000001</v>
      </c>
      <c r="G1569" s="9">
        <v>77366.129400000005</v>
      </c>
      <c r="H1569" s="9">
        <v>379798.73310000001</v>
      </c>
      <c r="I1569" s="9">
        <v>75262.2454</v>
      </c>
      <c r="J1569" s="9">
        <v>139957.8463</v>
      </c>
      <c r="K1569" s="9">
        <v>0</v>
      </c>
      <c r="L1569" s="9">
        <v>2588349.6176999998</v>
      </c>
      <c r="M1569" s="9">
        <f t="shared" si="195"/>
        <v>139957.8463</v>
      </c>
      <c r="N1569" s="9"/>
      <c r="O1569" s="9"/>
      <c r="P1569" s="9"/>
      <c r="Q1569" s="9"/>
      <c r="R1569" s="9"/>
      <c r="S1569" s="9"/>
      <c r="T1569" s="9"/>
      <c r="U1569" s="9"/>
      <c r="V1569" s="9">
        <f t="shared" si="192"/>
        <v>383882.89350000001</v>
      </c>
      <c r="W1569" s="9"/>
      <c r="X1569" s="9"/>
      <c r="Y1569" s="9"/>
      <c r="Z1569" s="9"/>
      <c r="AA1569" s="8">
        <v>1564</v>
      </c>
      <c r="AB1569" s="20">
        <v>2016</v>
      </c>
      <c r="AC1569" s="20">
        <v>1932</v>
      </c>
      <c r="AD1569" s="21">
        <v>141.41</v>
      </c>
      <c r="AE1569" s="9">
        <f t="shared" si="196"/>
        <v>-77741.799601926468</v>
      </c>
      <c r="AF1569" s="9">
        <v>2155506.6466000001</v>
      </c>
      <c r="AG1569" s="9">
        <v>33508.915200000003</v>
      </c>
      <c r="AH1569" s="9">
        <v>200526.76939999999</v>
      </c>
      <c r="AI1569" s="9">
        <v>94004.181500000006</v>
      </c>
      <c r="AJ1569" s="9">
        <v>300091.20130000002</v>
      </c>
      <c r="AK1569" s="9">
        <v>77593.771117527169</v>
      </c>
      <c r="AL1569" s="9">
        <v>2783785.7424843996</v>
      </c>
      <c r="AM1569" s="9">
        <f t="shared" si="197"/>
        <v>222497.43018247286</v>
      </c>
      <c r="AN1569" s="9"/>
      <c r="AO1569" s="9"/>
      <c r="AP1569" s="9"/>
      <c r="AQ1569" s="9"/>
      <c r="AR1569" s="9"/>
      <c r="AS1569" s="9"/>
      <c r="AT1569" s="9"/>
      <c r="AU1569" s="9"/>
      <c r="AV1569" s="9">
        <f t="shared" si="193"/>
        <v>-77741.799601926468</v>
      </c>
      <c r="AW1569" s="9"/>
      <c r="AX1569" s="9"/>
      <c r="AY1569" s="9"/>
      <c r="AZ1569" s="9"/>
      <c r="BA1569" s="20">
        <v>1564</v>
      </c>
      <c r="BB1569" s="20">
        <v>2017</v>
      </c>
      <c r="BC1569" s="20">
        <v>1933</v>
      </c>
      <c r="BD1569" s="21">
        <v>150.36000000000001</v>
      </c>
      <c r="BE1569" s="9">
        <f t="shared" si="198"/>
        <v>7657.939069784712</v>
      </c>
      <c r="BF1569" s="9">
        <v>2210367.0288</v>
      </c>
      <c r="BG1569" s="9">
        <v>33412.713799999998</v>
      </c>
      <c r="BH1569" s="9">
        <v>191372.5477</v>
      </c>
      <c r="BI1569" s="9">
        <v>76795.398074180805</v>
      </c>
      <c r="BJ1569" s="9">
        <v>410553.52720000001</v>
      </c>
      <c r="BK1569" s="9">
        <v>46979.341151939661</v>
      </c>
      <c r="BL1569" s="9">
        <v>2867863.9353524563</v>
      </c>
      <c r="BM1569" s="9">
        <f t="shared" si="199"/>
        <v>363574.18604806036</v>
      </c>
      <c r="BN1569" s="9"/>
      <c r="BO1569" s="9"/>
      <c r="BP1569" s="9"/>
      <c r="BQ1569" s="9"/>
      <c r="BR1569" s="9"/>
      <c r="BS1569" s="9"/>
      <c r="BT1569" s="9"/>
      <c r="BU1569" s="9"/>
      <c r="BV1569" s="9">
        <f t="shared" si="194"/>
        <v>7657.939069784712</v>
      </c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4"/>
      <c r="CM1569" s="4"/>
      <c r="CR1569" s="4"/>
      <c r="CS1569" s="4"/>
      <c r="CT1569" s="4"/>
      <c r="CU1569" s="4"/>
      <c r="CV1569" s="4"/>
      <c r="CW1569" s="4"/>
      <c r="CX1569" s="4"/>
      <c r="CY1569" s="4"/>
      <c r="CZ1569" s="4"/>
      <c r="DA1569" s="4"/>
      <c r="DB1569" s="4"/>
      <c r="DC1569" s="4"/>
      <c r="DD1569" s="4"/>
      <c r="DE1569" s="4"/>
      <c r="DF1569" s="4"/>
      <c r="DG1569" s="4"/>
      <c r="DH1569" s="4"/>
      <c r="DI1569" s="4"/>
      <c r="DJ1569" s="4"/>
      <c r="DK1569" s="4"/>
      <c r="DL1569" s="4"/>
      <c r="DM1569" s="4"/>
    </row>
    <row r="1570" spans="1:117">
      <c r="A1570" s="8">
        <v>1565</v>
      </c>
      <c r="B1570" s="20">
        <v>2015</v>
      </c>
      <c r="C1570" s="20">
        <v>2003</v>
      </c>
      <c r="D1570" s="21">
        <v>89.63</v>
      </c>
      <c r="E1570" s="9">
        <v>41529.611700000001</v>
      </c>
      <c r="F1570" s="9">
        <v>2048853.6495999999</v>
      </c>
      <c r="G1570" s="9">
        <v>77366.129400000005</v>
      </c>
      <c r="H1570" s="9">
        <v>380018.5698</v>
      </c>
      <c r="I1570" s="9">
        <v>74436.645799999998</v>
      </c>
      <c r="J1570" s="9">
        <v>43653.932800000002</v>
      </c>
      <c r="K1570" s="9">
        <v>8882.3552</v>
      </c>
      <c r="L1570" s="9">
        <v>2573916.9605</v>
      </c>
      <c r="M1570" s="9">
        <f t="shared" si="195"/>
        <v>34771.577600000004</v>
      </c>
      <c r="N1570" s="9"/>
      <c r="O1570" s="9"/>
      <c r="P1570" s="9"/>
      <c r="Q1570" s="9"/>
      <c r="R1570" s="9"/>
      <c r="S1570" s="9"/>
      <c r="T1570" s="9"/>
      <c r="U1570" s="9"/>
      <c r="V1570" s="9">
        <f t="shared" si="192"/>
        <v>310091.61170000001</v>
      </c>
      <c r="W1570" s="9"/>
      <c r="X1570" s="9"/>
      <c r="Y1570" s="9"/>
      <c r="Z1570" s="9"/>
      <c r="AA1570" s="8">
        <v>1565</v>
      </c>
      <c r="AB1570" s="20">
        <v>2016</v>
      </c>
      <c r="AC1570" s="20">
        <v>1953</v>
      </c>
      <c r="AD1570" s="21">
        <v>154.11000000000001</v>
      </c>
      <c r="AE1570" s="9">
        <f t="shared" si="196"/>
        <v>28839.823398073204</v>
      </c>
      <c r="AF1570" s="9">
        <v>2192942.4580999999</v>
      </c>
      <c r="AG1570" s="9">
        <v>33508.915200000003</v>
      </c>
      <c r="AH1570" s="9">
        <v>199728.34709999998</v>
      </c>
      <c r="AI1570" s="9">
        <v>97003.664900000003</v>
      </c>
      <c r="AJ1570" s="9">
        <v>332010.86580000003</v>
      </c>
      <c r="AK1570" s="9">
        <v>46723.675717527178</v>
      </c>
      <c r="AL1570" s="9">
        <v>2779630.7519843997</v>
      </c>
      <c r="AM1570" s="9">
        <f t="shared" si="197"/>
        <v>285287.19008247287</v>
      </c>
      <c r="AN1570" s="9"/>
      <c r="AO1570" s="9"/>
      <c r="AP1570" s="9"/>
      <c r="AQ1570" s="9"/>
      <c r="AR1570" s="9"/>
      <c r="AS1570" s="9"/>
      <c r="AT1570" s="9"/>
      <c r="AU1570" s="9"/>
      <c r="AV1570" s="9">
        <f t="shared" si="193"/>
        <v>28839.823398073204</v>
      </c>
      <c r="AW1570" s="9"/>
      <c r="AX1570" s="9"/>
      <c r="AY1570" s="9"/>
      <c r="AZ1570" s="9"/>
      <c r="BA1570" s="20">
        <v>1565</v>
      </c>
      <c r="BB1570" s="20">
        <v>2017</v>
      </c>
      <c r="BC1570" s="20">
        <v>1954</v>
      </c>
      <c r="BD1570" s="21">
        <v>129.66</v>
      </c>
      <c r="BE1570" s="9">
        <f t="shared" si="198"/>
        <v>76591.394471026026</v>
      </c>
      <c r="BF1570" s="9">
        <v>2187185.9783000001</v>
      </c>
      <c r="BG1570" s="9">
        <v>33412.713799999998</v>
      </c>
      <c r="BH1570" s="9">
        <v>192957.0943</v>
      </c>
      <c r="BI1570" s="9">
        <v>70842.631675422395</v>
      </c>
      <c r="BJ1570" s="9">
        <v>516278.89800000004</v>
      </c>
      <c r="BK1570" s="9">
        <v>41657.75855193966</v>
      </c>
      <c r="BL1570" s="9">
        <v>2882428.1630524565</v>
      </c>
      <c r="BM1570" s="9">
        <f t="shared" si="199"/>
        <v>474621.13944806036</v>
      </c>
      <c r="BN1570" s="9"/>
      <c r="BO1570" s="9"/>
      <c r="BP1570" s="9"/>
      <c r="BQ1570" s="9"/>
      <c r="BR1570" s="9"/>
      <c r="BS1570" s="9"/>
      <c r="BT1570" s="9"/>
      <c r="BU1570" s="9"/>
      <c r="BV1570" s="9">
        <f t="shared" si="194"/>
        <v>76591.394471026026</v>
      </c>
      <c r="BW1570" s="4"/>
      <c r="BX1570" s="4"/>
      <c r="BY1570" s="4"/>
      <c r="BZ1570" s="4"/>
      <c r="CA1570" s="4"/>
      <c r="CB1570" s="4"/>
      <c r="CC1570" s="4"/>
      <c r="CD1570" s="4"/>
      <c r="CE1570" s="4"/>
      <c r="CF1570" s="4"/>
      <c r="CG1570" s="4"/>
      <c r="CH1570" s="4"/>
      <c r="CI1570" s="4"/>
      <c r="CJ1570" s="4"/>
      <c r="CK1570" s="4"/>
      <c r="CL1570" s="4"/>
      <c r="CM1570" s="4"/>
      <c r="CR1570" s="4"/>
      <c r="CS1570" s="4"/>
      <c r="CT1570" s="4"/>
      <c r="CU1570" s="4"/>
      <c r="CV1570" s="4"/>
      <c r="CW1570" s="4"/>
      <c r="CX1570" s="4"/>
      <c r="CY1570" s="4"/>
      <c r="CZ1570" s="4"/>
      <c r="DA1570" s="4"/>
      <c r="DB1570" s="4"/>
      <c r="DC1570" s="4"/>
      <c r="DD1570" s="4"/>
      <c r="DE1570" s="4"/>
      <c r="DF1570" s="4"/>
      <c r="DG1570" s="4"/>
      <c r="DH1570" s="4"/>
      <c r="DI1570" s="4"/>
      <c r="DJ1570" s="4"/>
      <c r="DK1570" s="4"/>
      <c r="DL1570" s="4"/>
      <c r="DM1570" s="4"/>
    </row>
    <row r="1571" spans="1:117">
      <c r="A1571" s="8">
        <v>1566</v>
      </c>
      <c r="B1571" s="20">
        <v>2015</v>
      </c>
      <c r="C1571" s="20">
        <v>1962</v>
      </c>
      <c r="D1571" s="21">
        <v>98.41</v>
      </c>
      <c r="E1571" s="9">
        <v>45847.705900000001</v>
      </c>
      <c r="F1571" s="9">
        <v>2035985.7574</v>
      </c>
      <c r="G1571" s="9">
        <v>77366.129400000005</v>
      </c>
      <c r="H1571" s="9">
        <v>380242.4485</v>
      </c>
      <c r="I1571" s="9">
        <v>73595.866399999999</v>
      </c>
      <c r="J1571" s="9">
        <v>58401.558199999999</v>
      </c>
      <c r="K1571" s="9">
        <v>2496.8092000000001</v>
      </c>
      <c r="L1571" s="9">
        <v>2577247.2447000002</v>
      </c>
      <c r="M1571" s="9">
        <f t="shared" si="195"/>
        <v>55904.748999999996</v>
      </c>
      <c r="N1571" s="9"/>
      <c r="O1571" s="9"/>
      <c r="P1571" s="9"/>
      <c r="Q1571" s="9"/>
      <c r="R1571" s="9"/>
      <c r="S1571" s="9"/>
      <c r="T1571" s="9"/>
      <c r="U1571" s="9"/>
      <c r="V1571" s="9">
        <f t="shared" si="192"/>
        <v>314409.7059</v>
      </c>
      <c r="W1571" s="9"/>
      <c r="X1571" s="9"/>
      <c r="Y1571" s="9"/>
      <c r="Z1571" s="9"/>
      <c r="AA1571" s="8">
        <v>1566</v>
      </c>
      <c r="AB1571" s="20">
        <v>2016</v>
      </c>
      <c r="AC1571" s="20">
        <v>1986</v>
      </c>
      <c r="AD1571" s="21">
        <v>103.9</v>
      </c>
      <c r="AE1571" s="9">
        <f t="shared" si="196"/>
        <v>169815.37999807345</v>
      </c>
      <c r="AF1571" s="9">
        <v>2183735.4350000001</v>
      </c>
      <c r="AG1571" s="9">
        <v>33508.915200000003</v>
      </c>
      <c r="AH1571" s="9">
        <v>204048.26049999997</v>
      </c>
      <c r="AI1571" s="9">
        <v>80774.772899999996</v>
      </c>
      <c r="AJ1571" s="9">
        <v>471740.20120000001</v>
      </c>
      <c r="AK1571" s="9">
        <v>15105.02481752717</v>
      </c>
      <c r="AL1571" s="9">
        <v>2788887.1799843996</v>
      </c>
      <c r="AM1571" s="9">
        <f t="shared" si="197"/>
        <v>456635.17638247286</v>
      </c>
      <c r="AN1571" s="9"/>
      <c r="AO1571" s="9"/>
      <c r="AP1571" s="9"/>
      <c r="AQ1571" s="9"/>
      <c r="AR1571" s="9"/>
      <c r="AS1571" s="9"/>
      <c r="AT1571" s="9"/>
      <c r="AU1571" s="9"/>
      <c r="AV1571" s="9">
        <f t="shared" si="193"/>
        <v>169815.37999807345</v>
      </c>
      <c r="AW1571" s="9"/>
      <c r="AX1571" s="9"/>
      <c r="AY1571" s="9"/>
      <c r="AZ1571" s="9"/>
      <c r="BA1571" s="20">
        <v>1566</v>
      </c>
      <c r="BB1571" s="20">
        <v>2017</v>
      </c>
      <c r="BC1571" s="20">
        <v>1987</v>
      </c>
      <c r="BD1571" s="21">
        <v>96.42</v>
      </c>
      <c r="BE1571" s="9">
        <f t="shared" si="198"/>
        <v>-181558.47088175919</v>
      </c>
      <c r="BF1571" s="9">
        <v>2220284.8155</v>
      </c>
      <c r="BG1571" s="9">
        <v>33412.713799999998</v>
      </c>
      <c r="BH1571" s="9">
        <v>188041.60630000001</v>
      </c>
      <c r="BI1571" s="9">
        <v>89308.956522636901</v>
      </c>
      <c r="BJ1571" s="9">
        <v>221629.76129999998</v>
      </c>
      <c r="BK1571" s="9">
        <v>87200.473051939654</v>
      </c>
      <c r="BL1571" s="9">
        <v>2847035.8512524567</v>
      </c>
      <c r="BM1571" s="9">
        <f t="shared" si="199"/>
        <v>134429.28824806033</v>
      </c>
      <c r="BN1571" s="9"/>
      <c r="BO1571" s="9"/>
      <c r="BP1571" s="9"/>
      <c r="BQ1571" s="9"/>
      <c r="BR1571" s="9"/>
      <c r="BS1571" s="9"/>
      <c r="BT1571" s="9"/>
      <c r="BU1571" s="9"/>
      <c r="BV1571" s="9">
        <f t="shared" si="194"/>
        <v>-181558.47088175919</v>
      </c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  <c r="CR1571" s="4"/>
      <c r="CS1571" s="4"/>
      <c r="CT1571" s="4"/>
      <c r="CU1571" s="4"/>
      <c r="CV1571" s="4"/>
      <c r="CW1571" s="4"/>
      <c r="CX1571" s="4"/>
      <c r="CY1571" s="4"/>
      <c r="CZ1571" s="4"/>
      <c r="DA1571" s="4"/>
      <c r="DB1571" s="4"/>
      <c r="DC1571" s="4"/>
      <c r="DD1571" s="4"/>
      <c r="DE1571" s="4"/>
      <c r="DF1571" s="4"/>
      <c r="DG1571" s="4"/>
      <c r="DH1571" s="4"/>
      <c r="DI1571" s="4"/>
      <c r="DJ1571" s="4"/>
      <c r="DK1571" s="4"/>
      <c r="DL1571" s="4"/>
      <c r="DM1571" s="4"/>
    </row>
    <row r="1572" spans="1:117">
      <c r="A1572" s="8">
        <v>1567</v>
      </c>
      <c r="B1572" s="20">
        <v>2015</v>
      </c>
      <c r="C1572" s="20">
        <v>1956</v>
      </c>
      <c r="D1572" s="21">
        <v>140.97999999999999</v>
      </c>
      <c r="E1572" s="9">
        <v>37385.858399999997</v>
      </c>
      <c r="F1572" s="9">
        <v>2042840.3382999999</v>
      </c>
      <c r="G1572" s="9">
        <v>77366.129400000005</v>
      </c>
      <c r="H1572" s="9">
        <v>380214.70409999997</v>
      </c>
      <c r="I1572" s="9">
        <v>73700.060899999997</v>
      </c>
      <c r="J1572" s="9">
        <v>36962.490100000003</v>
      </c>
      <c r="K1572" s="9">
        <v>2535.7678999999998</v>
      </c>
      <c r="L1572" s="9">
        <v>2571162.0965999998</v>
      </c>
      <c r="M1572" s="9">
        <f t="shared" si="195"/>
        <v>34426.722200000004</v>
      </c>
      <c r="N1572" s="9"/>
      <c r="O1572" s="9"/>
      <c r="P1572" s="9"/>
      <c r="Q1572" s="9"/>
      <c r="R1572" s="9"/>
      <c r="S1572" s="9"/>
      <c r="T1572" s="9"/>
      <c r="U1572" s="9"/>
      <c r="V1572" s="9">
        <f t="shared" si="192"/>
        <v>305947.85840000003</v>
      </c>
      <c r="W1572" s="9"/>
      <c r="X1572" s="9"/>
      <c r="Y1572" s="9"/>
      <c r="Z1572" s="9"/>
      <c r="AA1572" s="8">
        <v>1567</v>
      </c>
      <c r="AB1572" s="20">
        <v>2016</v>
      </c>
      <c r="AC1572" s="20">
        <v>1971</v>
      </c>
      <c r="AD1572" s="21">
        <v>184.31</v>
      </c>
      <c r="AE1572" s="9">
        <f t="shared" si="196"/>
        <v>96695.360798073001</v>
      </c>
      <c r="AF1572" s="9">
        <v>2173008.0824000002</v>
      </c>
      <c r="AG1572" s="9">
        <v>33508.915200000003</v>
      </c>
      <c r="AH1572" s="9">
        <v>203845.92879999999</v>
      </c>
      <c r="AI1572" s="9">
        <v>81534.8851</v>
      </c>
      <c r="AJ1572" s="9">
        <v>430884.87609999999</v>
      </c>
      <c r="AK1572" s="9">
        <v>15761.432117527171</v>
      </c>
      <c r="AL1572" s="9">
        <v>2810325.8946843999</v>
      </c>
      <c r="AM1572" s="9">
        <f t="shared" si="197"/>
        <v>415123.44398247282</v>
      </c>
      <c r="AN1572" s="9"/>
      <c r="AO1572" s="9"/>
      <c r="AP1572" s="9"/>
      <c r="AQ1572" s="9"/>
      <c r="AR1572" s="9"/>
      <c r="AS1572" s="9"/>
      <c r="AT1572" s="9"/>
      <c r="AU1572" s="9"/>
      <c r="AV1572" s="9">
        <f t="shared" si="193"/>
        <v>96695.360798073001</v>
      </c>
      <c r="AW1572" s="9"/>
      <c r="AX1572" s="9"/>
      <c r="AY1572" s="9"/>
      <c r="AZ1572" s="9"/>
      <c r="BA1572" s="20">
        <v>1567</v>
      </c>
      <c r="BB1572" s="20">
        <v>2017</v>
      </c>
      <c r="BC1572" s="20">
        <v>1972</v>
      </c>
      <c r="BD1572" s="21">
        <v>97.92</v>
      </c>
      <c r="BE1572" s="9">
        <f t="shared" si="198"/>
        <v>83187.691091767047</v>
      </c>
      <c r="BF1572" s="9">
        <v>2186212.2012999998</v>
      </c>
      <c r="BG1572" s="9">
        <v>33412.713799999998</v>
      </c>
      <c r="BH1572" s="9">
        <v>192915.3946</v>
      </c>
      <c r="BI1572" s="9">
        <v>70999.2872961635</v>
      </c>
      <c r="BJ1572" s="9">
        <v>538273.70239999995</v>
      </c>
      <c r="BK1572" s="9">
        <v>40876.12575193966</v>
      </c>
      <c r="BL1572" s="9">
        <v>2897749.4825524567</v>
      </c>
      <c r="BM1572" s="9">
        <f t="shared" si="199"/>
        <v>497397.57664806029</v>
      </c>
      <c r="BN1572" s="9"/>
      <c r="BO1572" s="9"/>
      <c r="BP1572" s="9"/>
      <c r="BQ1572" s="9"/>
      <c r="BR1572" s="9"/>
      <c r="BS1572" s="9"/>
      <c r="BT1572" s="9"/>
      <c r="BU1572" s="9"/>
      <c r="BV1572" s="9">
        <f t="shared" si="194"/>
        <v>83187.691091767047</v>
      </c>
      <c r="BW1572" s="4"/>
      <c r="BX1572" s="4"/>
      <c r="BY1572" s="4"/>
      <c r="BZ1572" s="4"/>
      <c r="CA1572" s="4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4"/>
      <c r="CM1572" s="4"/>
      <c r="CR1572" s="4"/>
      <c r="CS1572" s="4"/>
      <c r="CT1572" s="4"/>
      <c r="CU1572" s="4"/>
      <c r="CV1572" s="4"/>
      <c r="CW1572" s="4"/>
      <c r="CX1572" s="4"/>
      <c r="CY1572" s="4"/>
      <c r="CZ1572" s="4"/>
      <c r="DA1572" s="4"/>
      <c r="DB1572" s="4"/>
      <c r="DC1572" s="4"/>
      <c r="DD1572" s="4"/>
      <c r="DE1572" s="4"/>
      <c r="DF1572" s="4"/>
      <c r="DG1572" s="4"/>
      <c r="DH1572" s="4"/>
      <c r="DI1572" s="4"/>
      <c r="DJ1572" s="4"/>
      <c r="DK1572" s="4"/>
      <c r="DL1572" s="4"/>
      <c r="DM1572" s="4"/>
    </row>
    <row r="1573" spans="1:117">
      <c r="A1573" s="8">
        <v>1568</v>
      </c>
      <c r="B1573" s="20">
        <v>2015</v>
      </c>
      <c r="C1573" s="20">
        <v>1965</v>
      </c>
      <c r="D1573" s="21">
        <v>125.74</v>
      </c>
      <c r="E1573" s="9">
        <v>57278.550199999998</v>
      </c>
      <c r="F1573" s="9">
        <v>2028431.9828999999</v>
      </c>
      <c r="G1573" s="9">
        <v>77366.129400000005</v>
      </c>
      <c r="H1573" s="9">
        <v>380020.77610000002</v>
      </c>
      <c r="I1573" s="9">
        <v>74428.359899999996</v>
      </c>
      <c r="J1573" s="9">
        <v>74364.248000000007</v>
      </c>
      <c r="K1573" s="9">
        <v>5073.9495999999999</v>
      </c>
      <c r="L1573" s="9">
        <v>2572258.9966000002</v>
      </c>
      <c r="M1573" s="9">
        <f t="shared" si="195"/>
        <v>69290.2984</v>
      </c>
      <c r="N1573" s="9"/>
      <c r="O1573" s="9"/>
      <c r="P1573" s="9"/>
      <c r="Q1573" s="9"/>
      <c r="R1573" s="9"/>
      <c r="S1573" s="9"/>
      <c r="T1573" s="9"/>
      <c r="U1573" s="9"/>
      <c r="V1573" s="9">
        <f t="shared" si="192"/>
        <v>325840.5502</v>
      </c>
      <c r="W1573" s="9"/>
      <c r="X1573" s="9"/>
      <c r="Y1573" s="9"/>
      <c r="Z1573" s="9"/>
      <c r="AA1573" s="8">
        <v>1568</v>
      </c>
      <c r="AB1573" s="20">
        <v>2016</v>
      </c>
      <c r="AC1573" s="20">
        <v>1963</v>
      </c>
      <c r="AD1573" s="21">
        <v>135.94</v>
      </c>
      <c r="AE1573" s="9">
        <f t="shared" si="196"/>
        <v>91595.249798072968</v>
      </c>
      <c r="AF1573" s="9">
        <v>2207769.6841000002</v>
      </c>
      <c r="AG1573" s="9">
        <v>33508.915200000003</v>
      </c>
      <c r="AH1573" s="9">
        <v>205128.78989999997</v>
      </c>
      <c r="AI1573" s="9">
        <v>76715.479699999996</v>
      </c>
      <c r="AJ1573" s="9">
        <v>354541.31450000004</v>
      </c>
      <c r="AK1573" s="9">
        <v>11776.365917527171</v>
      </c>
      <c r="AL1573" s="9">
        <v>2774292.5676843999</v>
      </c>
      <c r="AM1573" s="9">
        <f t="shared" si="197"/>
        <v>342764.94858247286</v>
      </c>
      <c r="AN1573" s="9"/>
      <c r="AO1573" s="9"/>
      <c r="AP1573" s="9"/>
      <c r="AQ1573" s="9"/>
      <c r="AR1573" s="9"/>
      <c r="AS1573" s="9"/>
      <c r="AT1573" s="9"/>
      <c r="AU1573" s="9"/>
      <c r="AV1573" s="9">
        <f t="shared" si="193"/>
        <v>91595.249798072968</v>
      </c>
      <c r="AW1573" s="9"/>
      <c r="AX1573" s="9"/>
      <c r="AY1573" s="9"/>
      <c r="AZ1573" s="9"/>
      <c r="BA1573" s="20">
        <v>1568</v>
      </c>
      <c r="BB1573" s="20">
        <v>2017</v>
      </c>
      <c r="BC1573" s="20">
        <v>1964</v>
      </c>
      <c r="BD1573" s="21">
        <v>163.87</v>
      </c>
      <c r="BE1573" s="9">
        <f t="shared" si="198"/>
        <v>-9836.2003392917104</v>
      </c>
      <c r="BF1573" s="9">
        <v>2244292.2647000002</v>
      </c>
      <c r="BG1573" s="9">
        <v>33412.713799999998</v>
      </c>
      <c r="BH1573" s="9">
        <v>190094.32190000001</v>
      </c>
      <c r="BI1573" s="9">
        <v>81597.389965104303</v>
      </c>
      <c r="BJ1573" s="9">
        <v>364699.6091</v>
      </c>
      <c r="BK1573" s="9">
        <v>58516.388651939662</v>
      </c>
      <c r="BL1573" s="9">
        <v>2865416.1111524566</v>
      </c>
      <c r="BM1573" s="9">
        <f t="shared" si="199"/>
        <v>306183.22044806031</v>
      </c>
      <c r="BN1573" s="9"/>
      <c r="BO1573" s="9"/>
      <c r="BP1573" s="9"/>
      <c r="BQ1573" s="9"/>
      <c r="BR1573" s="9"/>
      <c r="BS1573" s="9"/>
      <c r="BT1573" s="9"/>
      <c r="BU1573" s="9"/>
      <c r="BV1573" s="9">
        <f t="shared" si="194"/>
        <v>-9836.2003392917104</v>
      </c>
      <c r="BW1573" s="4"/>
      <c r="BX1573" s="4"/>
      <c r="BY1573" s="4"/>
      <c r="BZ1573" s="4"/>
      <c r="CA1573" s="4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4"/>
      <c r="CM1573" s="4"/>
      <c r="CR1573" s="4"/>
      <c r="CS1573" s="4"/>
      <c r="CT1573" s="4"/>
      <c r="CU1573" s="4"/>
      <c r="CV1573" s="4"/>
      <c r="CW1573" s="4"/>
      <c r="CX1573" s="4"/>
      <c r="CY1573" s="4"/>
      <c r="CZ1573" s="4"/>
      <c r="DA1573" s="4"/>
      <c r="DB1573" s="4"/>
      <c r="DC1573" s="4"/>
      <c r="DD1573" s="4"/>
      <c r="DE1573" s="4"/>
      <c r="DF1573" s="4"/>
      <c r="DG1573" s="4"/>
      <c r="DH1573" s="4"/>
      <c r="DI1573" s="4"/>
      <c r="DJ1573" s="4"/>
      <c r="DK1573" s="4"/>
      <c r="DL1573" s="4"/>
      <c r="DM1573" s="4"/>
    </row>
    <row r="1574" spans="1:117">
      <c r="A1574" s="8">
        <v>1569</v>
      </c>
      <c r="B1574" s="20">
        <v>2015</v>
      </c>
      <c r="C1574" s="20">
        <v>1953</v>
      </c>
      <c r="D1574" s="21">
        <v>106.8</v>
      </c>
      <c r="E1574" s="9">
        <v>66212.680099999998</v>
      </c>
      <c r="F1574" s="9">
        <v>2045306.4950000001</v>
      </c>
      <c r="G1574" s="9">
        <v>77366.129400000005</v>
      </c>
      <c r="H1574" s="9">
        <v>380513.4975</v>
      </c>
      <c r="I1574" s="9">
        <v>72577.938200000004</v>
      </c>
      <c r="J1574" s="9">
        <v>71844.469400000002</v>
      </c>
      <c r="K1574" s="9">
        <v>6071.6692999999996</v>
      </c>
      <c r="L1574" s="9">
        <v>2575324.1801</v>
      </c>
      <c r="M1574" s="9">
        <f t="shared" si="195"/>
        <v>65772.800100000008</v>
      </c>
      <c r="N1574" s="9"/>
      <c r="O1574" s="9"/>
      <c r="P1574" s="9"/>
      <c r="Q1574" s="9"/>
      <c r="R1574" s="9"/>
      <c r="S1574" s="9"/>
      <c r="T1574" s="9"/>
      <c r="U1574" s="9"/>
      <c r="V1574" s="9">
        <f t="shared" si="192"/>
        <v>334774.6801</v>
      </c>
      <c r="W1574" s="9"/>
      <c r="X1574" s="9"/>
      <c r="Y1574" s="9"/>
      <c r="Z1574" s="9"/>
      <c r="AA1574" s="8">
        <v>1569</v>
      </c>
      <c r="AB1574" s="20">
        <v>2016</v>
      </c>
      <c r="AC1574" s="20">
        <v>1982</v>
      </c>
      <c r="AD1574" s="21">
        <v>156.35</v>
      </c>
      <c r="AE1574" s="9">
        <f t="shared" si="196"/>
        <v>239414.64329807321</v>
      </c>
      <c r="AF1574" s="9">
        <v>2166904.2308</v>
      </c>
      <c r="AG1574" s="9">
        <v>33508.915200000003</v>
      </c>
      <c r="AH1574" s="9">
        <v>204961.7568</v>
      </c>
      <c r="AI1574" s="9">
        <v>77342.983500000002</v>
      </c>
      <c r="AJ1574" s="9">
        <v>584155.63399999996</v>
      </c>
      <c r="AK1574" s="9">
        <v>15273.889117527171</v>
      </c>
      <c r="AL1574" s="9">
        <v>2812184.9878843999</v>
      </c>
      <c r="AM1574" s="9">
        <f t="shared" si="197"/>
        <v>568881.74488247279</v>
      </c>
      <c r="AN1574" s="9"/>
      <c r="AO1574" s="9"/>
      <c r="AP1574" s="9"/>
      <c r="AQ1574" s="9"/>
      <c r="AR1574" s="9"/>
      <c r="AS1574" s="9"/>
      <c r="AT1574" s="9"/>
      <c r="AU1574" s="9"/>
      <c r="AV1574" s="9">
        <f t="shared" si="193"/>
        <v>239414.64329807321</v>
      </c>
      <c r="AW1574" s="9"/>
      <c r="AX1574" s="9"/>
      <c r="AY1574" s="9"/>
      <c r="AZ1574" s="9"/>
      <c r="BA1574" s="20">
        <v>1569</v>
      </c>
      <c r="BB1574" s="20">
        <v>2017</v>
      </c>
      <c r="BC1574" s="20">
        <v>1983</v>
      </c>
      <c r="BD1574" s="21">
        <v>157.11000000000001</v>
      </c>
      <c r="BE1574" s="9">
        <f t="shared" si="198"/>
        <v>104226.74249098124</v>
      </c>
      <c r="BF1574" s="9">
        <v>2180604.5178999999</v>
      </c>
      <c r="BG1574" s="9">
        <v>33412.713799999998</v>
      </c>
      <c r="BH1574" s="9">
        <v>193260.8045</v>
      </c>
      <c r="BI1574" s="9">
        <v>69701.664095377404</v>
      </c>
      <c r="BJ1574" s="9">
        <v>546072.68910000008</v>
      </c>
      <c r="BK1574" s="9">
        <v>38907.104351939663</v>
      </c>
      <c r="BL1574" s="9">
        <v>2879918.5425524567</v>
      </c>
      <c r="BM1574" s="9">
        <f t="shared" si="199"/>
        <v>507165.58474806044</v>
      </c>
      <c r="BN1574" s="9"/>
      <c r="BO1574" s="9"/>
      <c r="BP1574" s="9"/>
      <c r="BQ1574" s="9"/>
      <c r="BR1574" s="9"/>
      <c r="BS1574" s="9"/>
      <c r="BT1574" s="9"/>
      <c r="BU1574" s="9"/>
      <c r="BV1574" s="9">
        <f t="shared" si="194"/>
        <v>104226.74249098124</v>
      </c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  <c r="CM1574" s="4"/>
      <c r="CR1574" s="4"/>
      <c r="CS1574" s="4"/>
      <c r="CT1574" s="4"/>
      <c r="CU1574" s="4"/>
      <c r="CV1574" s="4"/>
      <c r="CW1574" s="4"/>
      <c r="CX1574" s="4"/>
      <c r="CY1574" s="4"/>
      <c r="CZ1574" s="4"/>
      <c r="DA1574" s="4"/>
      <c r="DB1574" s="4"/>
      <c r="DC1574" s="4"/>
      <c r="DD1574" s="4"/>
      <c r="DE1574" s="4"/>
      <c r="DF1574" s="4"/>
      <c r="DG1574" s="4"/>
      <c r="DH1574" s="4"/>
      <c r="DI1574" s="4"/>
      <c r="DJ1574" s="4"/>
      <c r="DK1574" s="4"/>
      <c r="DL1574" s="4"/>
      <c r="DM1574" s="4"/>
    </row>
    <row r="1575" spans="1:117">
      <c r="A1575" s="8">
        <v>1570</v>
      </c>
      <c r="B1575" s="20">
        <v>2015</v>
      </c>
      <c r="C1575" s="20">
        <v>1954</v>
      </c>
      <c r="D1575" s="21">
        <v>118.44</v>
      </c>
      <c r="E1575" s="9">
        <v>51394.637900000002</v>
      </c>
      <c r="F1575" s="9">
        <v>2023926.2603</v>
      </c>
      <c r="G1575" s="9">
        <v>77366.129400000005</v>
      </c>
      <c r="H1575" s="9">
        <v>379621.82169999997</v>
      </c>
      <c r="I1575" s="9">
        <v>75926.638500000001</v>
      </c>
      <c r="J1575" s="9">
        <v>75804.205400000006</v>
      </c>
      <c r="K1575" s="9">
        <v>10715.7768</v>
      </c>
      <c r="L1575" s="9">
        <v>2570534.6405000002</v>
      </c>
      <c r="M1575" s="9">
        <f t="shared" si="195"/>
        <v>65088.428600000007</v>
      </c>
      <c r="N1575" s="9"/>
      <c r="O1575" s="9"/>
      <c r="P1575" s="9"/>
      <c r="Q1575" s="9"/>
      <c r="R1575" s="9"/>
      <c r="S1575" s="9"/>
      <c r="T1575" s="9"/>
      <c r="U1575" s="9"/>
      <c r="V1575" s="9">
        <f t="shared" si="192"/>
        <v>319956.63790000003</v>
      </c>
      <c r="W1575" s="9"/>
      <c r="X1575" s="9"/>
      <c r="Y1575" s="9"/>
      <c r="Z1575" s="9"/>
      <c r="AA1575" s="8">
        <v>1570</v>
      </c>
      <c r="AB1575" s="20">
        <v>2016</v>
      </c>
      <c r="AC1575" s="20">
        <v>1932</v>
      </c>
      <c r="AD1575" s="21">
        <v>141.41</v>
      </c>
      <c r="AE1575" s="9">
        <f t="shared" si="196"/>
        <v>-60298.329901926219</v>
      </c>
      <c r="AF1575" s="9">
        <v>2180119.9042000002</v>
      </c>
      <c r="AG1575" s="9">
        <v>33508.915200000003</v>
      </c>
      <c r="AH1575" s="9">
        <v>200473.28419999999</v>
      </c>
      <c r="AI1575" s="9">
        <v>94205.112699999998</v>
      </c>
      <c r="AJ1575" s="9">
        <v>289690.29250000004</v>
      </c>
      <c r="AK1575" s="9">
        <v>76562.97701752717</v>
      </c>
      <c r="AL1575" s="9">
        <v>2781732.8616843997</v>
      </c>
      <c r="AM1575" s="9">
        <f t="shared" si="197"/>
        <v>213127.31548247288</v>
      </c>
      <c r="AN1575" s="9"/>
      <c r="AO1575" s="9"/>
      <c r="AP1575" s="9"/>
      <c r="AQ1575" s="9"/>
      <c r="AR1575" s="9"/>
      <c r="AS1575" s="9"/>
      <c r="AT1575" s="9"/>
      <c r="AU1575" s="9"/>
      <c r="AV1575" s="9">
        <f t="shared" si="193"/>
        <v>-60298.329901926219</v>
      </c>
      <c r="AW1575" s="9"/>
      <c r="AX1575" s="9"/>
      <c r="AY1575" s="9"/>
      <c r="AZ1575" s="9"/>
      <c r="BA1575" s="20">
        <v>1570</v>
      </c>
      <c r="BB1575" s="20">
        <v>2017</v>
      </c>
      <c r="BC1575" s="20">
        <v>1933</v>
      </c>
      <c r="BD1575" s="21">
        <v>150.36000000000001</v>
      </c>
      <c r="BE1575" s="9">
        <f t="shared" si="198"/>
        <v>-34302.592871468049</v>
      </c>
      <c r="BF1575" s="9">
        <v>2189060.0559999999</v>
      </c>
      <c r="BG1575" s="9">
        <v>33412.713799999998</v>
      </c>
      <c r="BH1575" s="9">
        <v>191475.89670000001</v>
      </c>
      <c r="BI1575" s="9">
        <v>76407.140332928393</v>
      </c>
      <c r="BJ1575" s="9">
        <v>394230.77220000001</v>
      </c>
      <c r="BK1575" s="9">
        <v>48893.026151939659</v>
      </c>
      <c r="BL1575" s="9">
        <v>2869996.1457524565</v>
      </c>
      <c r="BM1575" s="9">
        <f t="shared" si="199"/>
        <v>345337.74604806036</v>
      </c>
      <c r="BN1575" s="9"/>
      <c r="BO1575" s="9"/>
      <c r="BP1575" s="9"/>
      <c r="BQ1575" s="9"/>
      <c r="BR1575" s="9"/>
      <c r="BS1575" s="9"/>
      <c r="BT1575" s="9"/>
      <c r="BU1575" s="9"/>
      <c r="BV1575" s="9">
        <f t="shared" si="194"/>
        <v>-34302.592871468049</v>
      </c>
      <c r="BW1575" s="4"/>
      <c r="BX1575" s="4"/>
      <c r="BY1575" s="4"/>
      <c r="BZ1575" s="4"/>
      <c r="CA1575" s="4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4"/>
      <c r="CM1575" s="4"/>
      <c r="CR1575" s="4"/>
      <c r="CS1575" s="4"/>
      <c r="CT1575" s="4"/>
      <c r="CU1575" s="4"/>
      <c r="CV1575" s="4"/>
      <c r="CW1575" s="4"/>
      <c r="CX1575" s="4"/>
      <c r="CY1575" s="4"/>
      <c r="CZ1575" s="4"/>
      <c r="DA1575" s="4"/>
      <c r="DB1575" s="4"/>
      <c r="DC1575" s="4"/>
      <c r="DD1575" s="4"/>
      <c r="DE1575" s="4"/>
      <c r="DF1575" s="4"/>
      <c r="DG1575" s="4"/>
      <c r="DH1575" s="4"/>
      <c r="DI1575" s="4"/>
      <c r="DJ1575" s="4"/>
      <c r="DK1575" s="4"/>
      <c r="DL1575" s="4"/>
      <c r="DM1575" s="4"/>
    </row>
    <row r="1576" spans="1:117">
      <c r="A1576" s="8">
        <v>1571</v>
      </c>
      <c r="B1576" s="20">
        <v>2015</v>
      </c>
      <c r="C1576" s="20">
        <v>1971</v>
      </c>
      <c r="D1576" s="21">
        <v>137.58000000000001</v>
      </c>
      <c r="E1576" s="9">
        <v>59695.551500000001</v>
      </c>
      <c r="F1576" s="9">
        <v>2052913.6909</v>
      </c>
      <c r="G1576" s="9">
        <v>77366.129400000005</v>
      </c>
      <c r="H1576" s="9">
        <v>379789.37390000001</v>
      </c>
      <c r="I1576" s="9">
        <v>75297.394100000005</v>
      </c>
      <c r="J1576" s="9">
        <v>55163.319600000003</v>
      </c>
      <c r="K1576" s="9">
        <v>8684.2052000000003</v>
      </c>
      <c r="L1576" s="9">
        <v>2572150.1512000002</v>
      </c>
      <c r="M1576" s="9">
        <f t="shared" si="195"/>
        <v>46479.114400000006</v>
      </c>
      <c r="N1576" s="9"/>
      <c r="O1576" s="9"/>
      <c r="P1576" s="9"/>
      <c r="Q1576" s="9"/>
      <c r="R1576" s="9"/>
      <c r="S1576" s="9"/>
      <c r="T1576" s="9"/>
      <c r="U1576" s="9"/>
      <c r="V1576" s="9">
        <f t="shared" si="192"/>
        <v>328257.5515</v>
      </c>
      <c r="W1576" s="9"/>
      <c r="X1576" s="9"/>
      <c r="Y1576" s="9"/>
      <c r="Z1576" s="9"/>
      <c r="AA1576" s="8">
        <v>1571</v>
      </c>
      <c r="AB1576" s="20">
        <v>2016</v>
      </c>
      <c r="AC1576" s="20">
        <v>1989</v>
      </c>
      <c r="AD1576" s="21">
        <v>135.44999999999999</v>
      </c>
      <c r="AE1576" s="9">
        <f t="shared" si="196"/>
        <v>-96441.988101927098</v>
      </c>
      <c r="AF1576" s="9">
        <v>2174803.5789999999</v>
      </c>
      <c r="AG1576" s="9">
        <v>33508.915200000003</v>
      </c>
      <c r="AH1576" s="9">
        <v>199351.44699999999</v>
      </c>
      <c r="AI1576" s="9">
        <v>98419.589500000002</v>
      </c>
      <c r="AJ1576" s="9">
        <v>226520.4932</v>
      </c>
      <c r="AK1576" s="9">
        <v>61343.432017527171</v>
      </c>
      <c r="AL1576" s="9">
        <v>2767702.5799844</v>
      </c>
      <c r="AM1576" s="9">
        <f t="shared" si="197"/>
        <v>165177.06118247283</v>
      </c>
      <c r="AN1576" s="9"/>
      <c r="AO1576" s="9"/>
      <c r="AP1576" s="9"/>
      <c r="AQ1576" s="9"/>
      <c r="AR1576" s="9"/>
      <c r="AS1576" s="9"/>
      <c r="AT1576" s="9"/>
      <c r="AU1576" s="9"/>
      <c r="AV1576" s="9">
        <f t="shared" si="193"/>
        <v>-96441.988101927098</v>
      </c>
      <c r="AW1576" s="9"/>
      <c r="AX1576" s="9"/>
      <c r="AY1576" s="9"/>
      <c r="AZ1576" s="9"/>
      <c r="BA1576" s="20">
        <v>1571</v>
      </c>
      <c r="BB1576" s="20">
        <v>2017</v>
      </c>
      <c r="BC1576" s="20">
        <v>1990</v>
      </c>
      <c r="BD1576" s="21">
        <v>149.83000000000001</v>
      </c>
      <c r="BE1576" s="9">
        <f t="shared" si="198"/>
        <v>-46911.234415333252</v>
      </c>
      <c r="BF1576" s="9">
        <v>2181403.1669000001</v>
      </c>
      <c r="BG1576" s="9">
        <v>33412.713799999998</v>
      </c>
      <c r="BH1576" s="9">
        <v>191566.7383</v>
      </c>
      <c r="BI1576" s="9">
        <v>76065.869789063203</v>
      </c>
      <c r="BJ1576" s="9">
        <v>376137.12670000002</v>
      </c>
      <c r="BK1576" s="9">
        <v>43094.205451939662</v>
      </c>
      <c r="BL1576" s="9">
        <v>2862402.6444524564</v>
      </c>
      <c r="BM1576" s="9">
        <f t="shared" si="199"/>
        <v>333042.92124806036</v>
      </c>
      <c r="BN1576" s="9"/>
      <c r="BO1576" s="9"/>
      <c r="BP1576" s="9"/>
      <c r="BQ1576" s="9"/>
      <c r="BR1576" s="9"/>
      <c r="BS1576" s="9"/>
      <c r="BT1576" s="9"/>
      <c r="BU1576" s="9"/>
      <c r="BV1576" s="9">
        <f t="shared" si="194"/>
        <v>-46911.234415333252</v>
      </c>
      <c r="BW1576" s="4"/>
      <c r="BX1576" s="4"/>
      <c r="BY1576" s="4"/>
      <c r="BZ1576" s="4"/>
      <c r="CA1576" s="4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4"/>
      <c r="CM1576" s="4"/>
      <c r="CR1576" s="4"/>
      <c r="CS1576" s="4"/>
      <c r="CT1576" s="4"/>
      <c r="CU1576" s="4"/>
      <c r="CV1576" s="4"/>
      <c r="CW1576" s="4"/>
      <c r="CX1576" s="4"/>
      <c r="CY1576" s="4"/>
      <c r="CZ1576" s="4"/>
      <c r="DA1576" s="4"/>
      <c r="DB1576" s="4"/>
      <c r="DC1576" s="4"/>
      <c r="DD1576" s="4"/>
      <c r="DE1576" s="4"/>
      <c r="DF1576" s="4"/>
      <c r="DG1576" s="4"/>
      <c r="DH1576" s="4"/>
      <c r="DI1576" s="4"/>
      <c r="DJ1576" s="4"/>
      <c r="DK1576" s="4"/>
      <c r="DL1576" s="4"/>
      <c r="DM1576" s="4"/>
    </row>
    <row r="1577" spans="1:117">
      <c r="A1577" s="8">
        <v>1572</v>
      </c>
      <c r="B1577" s="20">
        <v>2015</v>
      </c>
      <c r="C1577" s="20">
        <v>1952</v>
      </c>
      <c r="D1577" s="21">
        <v>113.3</v>
      </c>
      <c r="E1577" s="9">
        <v>66385.066800000001</v>
      </c>
      <c r="F1577" s="9">
        <v>2061617.8592999999</v>
      </c>
      <c r="G1577" s="9">
        <v>77366.129400000005</v>
      </c>
      <c r="H1577" s="9">
        <v>379725.33319999999</v>
      </c>
      <c r="I1577" s="9">
        <v>75537.8995</v>
      </c>
      <c r="J1577" s="9">
        <v>53349.353799999997</v>
      </c>
      <c r="K1577" s="9">
        <v>7000.3922000000002</v>
      </c>
      <c r="L1577" s="9">
        <v>2574211.1162</v>
      </c>
      <c r="M1577" s="9">
        <f t="shared" si="195"/>
        <v>46348.961599999995</v>
      </c>
      <c r="N1577" s="9"/>
      <c r="O1577" s="9"/>
      <c r="P1577" s="9"/>
      <c r="Q1577" s="9"/>
      <c r="R1577" s="9"/>
      <c r="S1577" s="9"/>
      <c r="T1577" s="9"/>
      <c r="U1577" s="9"/>
      <c r="V1577" s="9">
        <f t="shared" si="192"/>
        <v>334947.06680000003</v>
      </c>
      <c r="W1577" s="9"/>
      <c r="X1577" s="9"/>
      <c r="Y1577" s="9"/>
      <c r="Z1577" s="9"/>
      <c r="AA1577" s="8">
        <v>1572</v>
      </c>
      <c r="AB1577" s="20">
        <v>2016</v>
      </c>
      <c r="AC1577" s="20">
        <v>1949</v>
      </c>
      <c r="AD1577" s="21">
        <v>156.88</v>
      </c>
      <c r="AE1577" s="9">
        <f t="shared" si="196"/>
        <v>-1928.5095019270666</v>
      </c>
      <c r="AF1577" s="9">
        <v>2208034.4542</v>
      </c>
      <c r="AG1577" s="9">
        <v>33508.915200000003</v>
      </c>
      <c r="AH1577" s="9">
        <v>201640.19029999999</v>
      </c>
      <c r="AI1577" s="9">
        <v>89821.322799999994</v>
      </c>
      <c r="AJ1577" s="9">
        <v>297194.77919999999</v>
      </c>
      <c r="AK1577" s="9">
        <v>52410.347517527174</v>
      </c>
      <c r="AL1577" s="9">
        <v>2779717.8236843999</v>
      </c>
      <c r="AM1577" s="9">
        <f t="shared" si="197"/>
        <v>244784.43168247282</v>
      </c>
      <c r="AN1577" s="9"/>
      <c r="AO1577" s="9"/>
      <c r="AP1577" s="9"/>
      <c r="AQ1577" s="9"/>
      <c r="AR1577" s="9"/>
      <c r="AS1577" s="9"/>
      <c r="AT1577" s="9"/>
      <c r="AU1577" s="9"/>
      <c r="AV1577" s="9">
        <f t="shared" si="193"/>
        <v>-1928.5095019270666</v>
      </c>
      <c r="AW1577" s="9"/>
      <c r="AX1577" s="9"/>
      <c r="AY1577" s="9"/>
      <c r="AZ1577" s="9"/>
      <c r="BA1577" s="20">
        <v>1572</v>
      </c>
      <c r="BB1577" s="20">
        <v>2017</v>
      </c>
      <c r="BC1577" s="20">
        <v>1950</v>
      </c>
      <c r="BD1577" s="21">
        <v>163.12</v>
      </c>
      <c r="BE1577" s="9">
        <f t="shared" si="198"/>
        <v>118600.7105848291</v>
      </c>
      <c r="BF1577" s="9">
        <v>2252178.7938999999</v>
      </c>
      <c r="BG1577" s="9">
        <v>33412.713799999998</v>
      </c>
      <c r="BH1577" s="9">
        <v>191137.2115</v>
      </c>
      <c r="BI1577" s="9">
        <v>77679.500289224699</v>
      </c>
      <c r="BJ1577" s="9">
        <v>495686.299</v>
      </c>
      <c r="BK1577" s="9">
        <v>51178.533451939664</v>
      </c>
      <c r="BL1577" s="9">
        <v>2880315.2744524563</v>
      </c>
      <c r="BM1577" s="9">
        <f t="shared" si="199"/>
        <v>444507.76554806036</v>
      </c>
      <c r="BN1577" s="9"/>
      <c r="BO1577" s="9"/>
      <c r="BP1577" s="9"/>
      <c r="BQ1577" s="9"/>
      <c r="BR1577" s="9"/>
      <c r="BS1577" s="9"/>
      <c r="BT1577" s="9"/>
      <c r="BU1577" s="9"/>
      <c r="BV1577" s="9">
        <f t="shared" si="194"/>
        <v>118600.7105848291</v>
      </c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  <c r="CR1577" s="4"/>
      <c r="CS1577" s="4"/>
      <c r="CT1577" s="4"/>
      <c r="CU1577" s="4"/>
      <c r="CV1577" s="4"/>
      <c r="CW1577" s="4"/>
      <c r="CX1577" s="4"/>
      <c r="CY1577" s="4"/>
      <c r="CZ1577" s="4"/>
      <c r="DA1577" s="4"/>
      <c r="DB1577" s="4"/>
      <c r="DC1577" s="4"/>
      <c r="DD1577" s="4"/>
      <c r="DE1577" s="4"/>
      <c r="DF1577" s="4"/>
      <c r="DG1577" s="4"/>
      <c r="DH1577" s="4"/>
      <c r="DI1577" s="4"/>
      <c r="DJ1577" s="4"/>
      <c r="DK1577" s="4"/>
      <c r="DL1577" s="4"/>
      <c r="DM1577" s="4"/>
    </row>
    <row r="1578" spans="1:117">
      <c r="A1578" s="8">
        <v>1573</v>
      </c>
      <c r="B1578" s="20">
        <v>2015</v>
      </c>
      <c r="C1578" s="20">
        <v>1996</v>
      </c>
      <c r="D1578" s="21">
        <v>138.54</v>
      </c>
      <c r="E1578" s="9">
        <v>110824.88559999999</v>
      </c>
      <c r="F1578" s="9">
        <v>2070951.8833999999</v>
      </c>
      <c r="G1578" s="9">
        <v>77366.129400000005</v>
      </c>
      <c r="H1578" s="9">
        <v>380334.11700000003</v>
      </c>
      <c r="I1578" s="9">
        <v>73251.604200000002</v>
      </c>
      <c r="J1578" s="9">
        <v>92374.843599999993</v>
      </c>
      <c r="K1578" s="9">
        <v>0</v>
      </c>
      <c r="L1578" s="9">
        <v>2583453.6919</v>
      </c>
      <c r="M1578" s="9">
        <f t="shared" si="195"/>
        <v>92374.843599999993</v>
      </c>
      <c r="N1578" s="9"/>
      <c r="O1578" s="9"/>
      <c r="P1578" s="9"/>
      <c r="Q1578" s="9"/>
      <c r="R1578" s="9"/>
      <c r="S1578" s="9"/>
      <c r="T1578" s="9"/>
      <c r="U1578" s="9"/>
      <c r="V1578" s="9">
        <f t="shared" si="192"/>
        <v>379386.88560000004</v>
      </c>
      <c r="W1578" s="9"/>
      <c r="X1578" s="9"/>
      <c r="Y1578" s="9"/>
      <c r="Z1578" s="9"/>
      <c r="AA1578" s="8">
        <v>1573</v>
      </c>
      <c r="AB1578" s="20">
        <v>2016</v>
      </c>
      <c r="AC1578" s="20">
        <v>1999</v>
      </c>
      <c r="AD1578" s="21">
        <v>133.88999999999999</v>
      </c>
      <c r="AE1578" s="9">
        <f t="shared" si="196"/>
        <v>181144.45569807291</v>
      </c>
      <c r="AF1578" s="9">
        <v>2213608.4287</v>
      </c>
      <c r="AG1578" s="9">
        <v>33508.915200000003</v>
      </c>
      <c r="AH1578" s="9">
        <v>204809.4871</v>
      </c>
      <c r="AI1578" s="9">
        <v>77915.024799999999</v>
      </c>
      <c r="AJ1578" s="9">
        <v>473043.0747</v>
      </c>
      <c r="AK1578" s="9">
        <v>19107.769517527173</v>
      </c>
      <c r="AL1578" s="9">
        <v>2802632.7052843999</v>
      </c>
      <c r="AM1578" s="9">
        <f t="shared" si="197"/>
        <v>453935.3051824728</v>
      </c>
      <c r="AN1578" s="9"/>
      <c r="AO1578" s="9"/>
      <c r="AP1578" s="9"/>
      <c r="AQ1578" s="9"/>
      <c r="AR1578" s="9"/>
      <c r="AS1578" s="9"/>
      <c r="AT1578" s="9"/>
      <c r="AU1578" s="9"/>
      <c r="AV1578" s="9">
        <f t="shared" si="193"/>
        <v>181144.45569807291</v>
      </c>
      <c r="AW1578" s="9"/>
      <c r="AX1578" s="9"/>
      <c r="AY1578" s="9"/>
      <c r="AZ1578" s="9"/>
      <c r="BA1578" s="20">
        <v>1573</v>
      </c>
      <c r="BB1578" s="20">
        <v>2017</v>
      </c>
      <c r="BC1578" s="20">
        <v>2000</v>
      </c>
      <c r="BD1578" s="21">
        <v>82.51</v>
      </c>
      <c r="BE1578" s="9">
        <f t="shared" si="198"/>
        <v>22864.049859454855</v>
      </c>
      <c r="BF1578" s="9">
        <v>2242218.0526000001</v>
      </c>
      <c r="BG1578" s="9">
        <v>33412.713799999998</v>
      </c>
      <c r="BH1578" s="9">
        <v>191845.89660000001</v>
      </c>
      <c r="BI1578" s="9">
        <v>75017.138163850905</v>
      </c>
      <c r="BJ1578" s="9">
        <v>383499.81780000002</v>
      </c>
      <c r="BK1578" s="9">
        <v>45631.922751939666</v>
      </c>
      <c r="BL1578" s="9">
        <v>2857497.6463524564</v>
      </c>
      <c r="BM1578" s="9">
        <f t="shared" si="199"/>
        <v>337867.89504806034</v>
      </c>
      <c r="BN1578" s="9"/>
      <c r="BO1578" s="9"/>
      <c r="BP1578" s="9"/>
      <c r="BQ1578" s="9"/>
      <c r="BR1578" s="9"/>
      <c r="BS1578" s="9"/>
      <c r="BT1578" s="9"/>
      <c r="BU1578" s="9"/>
      <c r="BV1578" s="9">
        <f t="shared" si="194"/>
        <v>22864.049859454855</v>
      </c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"/>
      <c r="CM1578" s="4"/>
      <c r="CR1578" s="4"/>
      <c r="CS1578" s="4"/>
      <c r="CT1578" s="4"/>
      <c r="CU1578" s="4"/>
      <c r="CV1578" s="4"/>
      <c r="CW1578" s="4"/>
      <c r="CX1578" s="4"/>
      <c r="CY1578" s="4"/>
      <c r="CZ1578" s="4"/>
      <c r="DA1578" s="4"/>
      <c r="DB1578" s="4"/>
      <c r="DC1578" s="4"/>
      <c r="DD1578" s="4"/>
      <c r="DE1578" s="4"/>
      <c r="DF1578" s="4"/>
      <c r="DG1578" s="4"/>
      <c r="DH1578" s="4"/>
      <c r="DI1578" s="4"/>
      <c r="DJ1578" s="4"/>
      <c r="DK1578" s="4"/>
      <c r="DL1578" s="4"/>
      <c r="DM1578" s="4"/>
    </row>
    <row r="1579" spans="1:117">
      <c r="A1579" s="8">
        <v>1574</v>
      </c>
      <c r="B1579" s="20">
        <v>2015</v>
      </c>
      <c r="C1579" s="20">
        <v>1976</v>
      </c>
      <c r="D1579" s="21">
        <v>122.07</v>
      </c>
      <c r="E1579" s="9">
        <v>64703.585299999999</v>
      </c>
      <c r="F1579" s="9">
        <v>2035416.4979999999</v>
      </c>
      <c r="G1579" s="9">
        <v>77366.129400000005</v>
      </c>
      <c r="H1579" s="9">
        <v>381225.3824</v>
      </c>
      <c r="I1579" s="9">
        <v>69904.445099999997</v>
      </c>
      <c r="J1579" s="9">
        <v>76788.604399999997</v>
      </c>
      <c r="K1579" s="9">
        <v>4125.1224000000002</v>
      </c>
      <c r="L1579" s="9">
        <v>2571872.3517</v>
      </c>
      <c r="M1579" s="9">
        <f t="shared" si="195"/>
        <v>72663.481999999989</v>
      </c>
      <c r="N1579" s="9"/>
      <c r="O1579" s="9"/>
      <c r="P1579" s="9"/>
      <c r="Q1579" s="9"/>
      <c r="R1579" s="9"/>
      <c r="S1579" s="9"/>
      <c r="T1579" s="9"/>
      <c r="U1579" s="9"/>
      <c r="V1579" s="9">
        <f t="shared" si="192"/>
        <v>333265.58530000004</v>
      </c>
      <c r="W1579" s="9"/>
      <c r="X1579" s="9"/>
      <c r="Y1579" s="9"/>
      <c r="Z1579" s="9"/>
      <c r="AA1579" s="8">
        <v>1574</v>
      </c>
      <c r="AB1579" s="20">
        <v>2016</v>
      </c>
      <c r="AC1579" s="20">
        <v>1951</v>
      </c>
      <c r="AD1579" s="21">
        <v>145.72999999999999</v>
      </c>
      <c r="AE1579" s="9">
        <f t="shared" si="196"/>
        <v>211823.43459807336</v>
      </c>
      <c r="AF1579" s="9">
        <v>2165977.7025000001</v>
      </c>
      <c r="AG1579" s="9">
        <v>33508.915200000003</v>
      </c>
      <c r="AH1579" s="9">
        <v>205456.11239999998</v>
      </c>
      <c r="AI1579" s="9">
        <v>75485.806700000001</v>
      </c>
      <c r="AJ1579" s="9">
        <v>554066.13809999998</v>
      </c>
      <c r="AK1579" s="9">
        <v>10890.29841752717</v>
      </c>
      <c r="AL1579" s="9">
        <v>2811780.9418843999</v>
      </c>
      <c r="AM1579" s="9">
        <f t="shared" si="197"/>
        <v>543175.83968247287</v>
      </c>
      <c r="AN1579" s="9"/>
      <c r="AO1579" s="9"/>
      <c r="AP1579" s="9"/>
      <c r="AQ1579" s="9"/>
      <c r="AR1579" s="9"/>
      <c r="AS1579" s="9"/>
      <c r="AT1579" s="9"/>
      <c r="AU1579" s="9"/>
      <c r="AV1579" s="9">
        <f t="shared" si="193"/>
        <v>211823.43459807336</v>
      </c>
      <c r="AW1579" s="9"/>
      <c r="AX1579" s="9"/>
      <c r="AY1579" s="9"/>
      <c r="AZ1579" s="9"/>
      <c r="BA1579" s="20">
        <v>1574</v>
      </c>
      <c r="BB1579" s="20">
        <v>2017</v>
      </c>
      <c r="BC1579" s="20">
        <v>1952</v>
      </c>
      <c r="BD1579" s="21">
        <v>132.01</v>
      </c>
      <c r="BE1579" s="9">
        <f t="shared" si="198"/>
        <v>101046.14973172545</v>
      </c>
      <c r="BF1579" s="9">
        <v>2207059.9334</v>
      </c>
      <c r="BG1579" s="9">
        <v>33412.713799999998</v>
      </c>
      <c r="BH1579" s="9">
        <v>191576.1759</v>
      </c>
      <c r="BI1579" s="9">
        <v>76030.415236122004</v>
      </c>
      <c r="BJ1579" s="9">
        <v>512897.8603</v>
      </c>
      <c r="BK1579" s="9">
        <v>45994.029651939665</v>
      </c>
      <c r="BL1579" s="9">
        <v>2873936.9192524566</v>
      </c>
      <c r="BM1579" s="9">
        <f t="shared" si="199"/>
        <v>466903.83064806031</v>
      </c>
      <c r="BN1579" s="9"/>
      <c r="BO1579" s="9"/>
      <c r="BP1579" s="9"/>
      <c r="BQ1579" s="9"/>
      <c r="BR1579" s="9"/>
      <c r="BS1579" s="9"/>
      <c r="BT1579" s="9"/>
      <c r="BU1579" s="9"/>
      <c r="BV1579" s="9">
        <f t="shared" si="194"/>
        <v>101046.14973172545</v>
      </c>
      <c r="BW1579" s="4"/>
      <c r="BX1579" s="4"/>
      <c r="BY1579" s="4"/>
      <c r="BZ1579" s="4"/>
      <c r="CA1579" s="4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4"/>
      <c r="CM1579" s="4"/>
      <c r="CR1579" s="4"/>
      <c r="CS1579" s="4"/>
      <c r="CT1579" s="4"/>
      <c r="CU1579" s="4"/>
      <c r="CV1579" s="4"/>
      <c r="CW1579" s="4"/>
      <c r="CX1579" s="4"/>
      <c r="CY1579" s="4"/>
      <c r="CZ1579" s="4"/>
      <c r="DA1579" s="4"/>
      <c r="DB1579" s="4"/>
      <c r="DC1579" s="4"/>
      <c r="DD1579" s="4"/>
      <c r="DE1579" s="4"/>
      <c r="DF1579" s="4"/>
      <c r="DG1579" s="4"/>
      <c r="DH1579" s="4"/>
      <c r="DI1579" s="4"/>
      <c r="DJ1579" s="4"/>
      <c r="DK1579" s="4"/>
      <c r="DL1579" s="4"/>
      <c r="DM1579" s="4"/>
    </row>
    <row r="1580" spans="1:117">
      <c r="A1580" s="8">
        <v>1575</v>
      </c>
      <c r="B1580" s="20">
        <v>2015</v>
      </c>
      <c r="C1580" s="20">
        <v>1964</v>
      </c>
      <c r="D1580" s="21">
        <v>106.98</v>
      </c>
      <c r="E1580" s="9">
        <v>81614.306500000006</v>
      </c>
      <c r="F1580" s="9">
        <v>2034911.2905999999</v>
      </c>
      <c r="G1580" s="9">
        <v>77366.129400000005</v>
      </c>
      <c r="H1580" s="9">
        <v>380520.76169999997</v>
      </c>
      <c r="I1580" s="9">
        <v>72550.657300000006</v>
      </c>
      <c r="J1580" s="9">
        <v>92522.011199999994</v>
      </c>
      <c r="K1580" s="9">
        <v>1358.7936999999999</v>
      </c>
      <c r="L1580" s="9">
        <v>2574897.7500999998</v>
      </c>
      <c r="M1580" s="9">
        <f t="shared" si="195"/>
        <v>91163.217499999999</v>
      </c>
      <c r="N1580" s="9"/>
      <c r="O1580" s="9"/>
      <c r="P1580" s="9"/>
      <c r="Q1580" s="9"/>
      <c r="R1580" s="9"/>
      <c r="S1580" s="9"/>
      <c r="T1580" s="9"/>
      <c r="U1580" s="9"/>
      <c r="V1580" s="9">
        <f t="shared" si="192"/>
        <v>350176.30650000001</v>
      </c>
      <c r="W1580" s="9"/>
      <c r="X1580" s="9"/>
      <c r="Y1580" s="9"/>
      <c r="Z1580" s="9"/>
      <c r="AA1580" s="8">
        <v>1575</v>
      </c>
      <c r="AB1580" s="20">
        <v>2016</v>
      </c>
      <c r="AC1580" s="20">
        <v>1945</v>
      </c>
      <c r="AD1580" s="21">
        <v>140.66</v>
      </c>
      <c r="AE1580" s="9">
        <f t="shared" si="196"/>
        <v>-231138.18800192652</v>
      </c>
      <c r="AF1580" s="9">
        <v>2158447.1009</v>
      </c>
      <c r="AG1580" s="9">
        <v>33508.915200000003</v>
      </c>
      <c r="AH1580" s="9">
        <v>194025.19739999998</v>
      </c>
      <c r="AI1580" s="9">
        <v>118429.0487</v>
      </c>
      <c r="AJ1580" s="9">
        <v>119583.6811</v>
      </c>
      <c r="AK1580" s="9">
        <v>86583.688817527174</v>
      </c>
      <c r="AL1580" s="9">
        <v>2768548.4424843998</v>
      </c>
      <c r="AM1580" s="9">
        <f t="shared" si="197"/>
        <v>32999.992282472827</v>
      </c>
      <c r="AN1580" s="9"/>
      <c r="AO1580" s="9"/>
      <c r="AP1580" s="9"/>
      <c r="AQ1580" s="9"/>
      <c r="AR1580" s="9"/>
      <c r="AS1580" s="9"/>
      <c r="AT1580" s="9"/>
      <c r="AU1580" s="9"/>
      <c r="AV1580" s="9">
        <f t="shared" si="193"/>
        <v>-231138.18800192652</v>
      </c>
      <c r="AW1580" s="9"/>
      <c r="AX1580" s="9"/>
      <c r="AY1580" s="9"/>
      <c r="AZ1580" s="9"/>
      <c r="BA1580" s="20">
        <v>1575</v>
      </c>
      <c r="BB1580" s="20">
        <v>2017</v>
      </c>
      <c r="BC1580" s="20">
        <v>1946</v>
      </c>
      <c r="BD1580" s="21">
        <v>139.6</v>
      </c>
      <c r="BE1580" s="9">
        <f t="shared" si="198"/>
        <v>120825.00268424395</v>
      </c>
      <c r="BF1580" s="9">
        <v>2189565.7911</v>
      </c>
      <c r="BG1580" s="9">
        <v>33412.713799999998</v>
      </c>
      <c r="BH1580" s="9">
        <v>191198.0821</v>
      </c>
      <c r="BI1580" s="9">
        <v>77450.823888639701</v>
      </c>
      <c r="BJ1580" s="9">
        <v>543502.47840000002</v>
      </c>
      <c r="BK1580" s="9">
        <v>45320.632651939661</v>
      </c>
      <c r="BL1580" s="9">
        <v>2868984.2539524566</v>
      </c>
      <c r="BM1580" s="9">
        <f t="shared" si="199"/>
        <v>498181.84574806038</v>
      </c>
      <c r="BN1580" s="9"/>
      <c r="BO1580" s="9"/>
      <c r="BP1580" s="9"/>
      <c r="BQ1580" s="9"/>
      <c r="BR1580" s="9"/>
      <c r="BS1580" s="9"/>
      <c r="BT1580" s="9"/>
      <c r="BU1580" s="9"/>
      <c r="BV1580" s="9">
        <f t="shared" si="194"/>
        <v>120825.00268424395</v>
      </c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  <c r="CR1580" s="4"/>
      <c r="CS1580" s="4"/>
      <c r="CT1580" s="4"/>
      <c r="CU1580" s="4"/>
      <c r="CV1580" s="4"/>
      <c r="CW1580" s="4"/>
      <c r="CX1580" s="4"/>
      <c r="CY1580" s="4"/>
      <c r="CZ1580" s="4"/>
      <c r="DA1580" s="4"/>
      <c r="DB1580" s="4"/>
      <c r="DC1580" s="4"/>
      <c r="DD1580" s="4"/>
      <c r="DE1580" s="4"/>
      <c r="DF1580" s="4"/>
      <c r="DG1580" s="4"/>
      <c r="DH1580" s="4"/>
      <c r="DI1580" s="4"/>
      <c r="DJ1580" s="4"/>
      <c r="DK1580" s="4"/>
      <c r="DL1580" s="4"/>
      <c r="DM1580" s="4"/>
    </row>
    <row r="1581" spans="1:117">
      <c r="A1581" s="8">
        <v>1576</v>
      </c>
      <c r="B1581" s="20">
        <v>2015</v>
      </c>
      <c r="C1581" s="20">
        <v>1978</v>
      </c>
      <c r="D1581" s="21">
        <v>104.63</v>
      </c>
      <c r="E1581" s="9">
        <v>93805.131200000003</v>
      </c>
      <c r="F1581" s="9">
        <v>2035724.2117999999</v>
      </c>
      <c r="G1581" s="9">
        <v>77366.129400000005</v>
      </c>
      <c r="H1581" s="9">
        <v>381223.18160000001</v>
      </c>
      <c r="I1581" s="9">
        <v>69912.710300000006</v>
      </c>
      <c r="J1581" s="9">
        <v>107090.71890000001</v>
      </c>
      <c r="K1581" s="9">
        <v>0</v>
      </c>
      <c r="L1581" s="9">
        <v>2577511.8207999999</v>
      </c>
      <c r="M1581" s="9">
        <f t="shared" si="195"/>
        <v>107090.71890000001</v>
      </c>
      <c r="N1581" s="9"/>
      <c r="O1581" s="9"/>
      <c r="P1581" s="9"/>
      <c r="Q1581" s="9"/>
      <c r="R1581" s="9"/>
      <c r="S1581" s="9"/>
      <c r="T1581" s="9"/>
      <c r="U1581" s="9"/>
      <c r="V1581" s="9">
        <f t="shared" si="192"/>
        <v>362367.1312</v>
      </c>
      <c r="W1581" s="9"/>
      <c r="X1581" s="9"/>
      <c r="Y1581" s="9"/>
      <c r="Z1581" s="9"/>
      <c r="AA1581" s="8">
        <v>1576</v>
      </c>
      <c r="AB1581" s="20">
        <v>2016</v>
      </c>
      <c r="AC1581" s="20">
        <v>2007</v>
      </c>
      <c r="AD1581" s="21">
        <v>128.85</v>
      </c>
      <c r="AE1581" s="9">
        <f t="shared" si="196"/>
        <v>81325.808298072778</v>
      </c>
      <c r="AF1581" s="9">
        <v>2174688.6365999999</v>
      </c>
      <c r="AG1581" s="9">
        <v>33508.915200000003</v>
      </c>
      <c r="AH1581" s="9">
        <v>203105.3137</v>
      </c>
      <c r="AI1581" s="9">
        <v>84317.200800000006</v>
      </c>
      <c r="AJ1581" s="9">
        <v>386756.74810000003</v>
      </c>
      <c r="AK1581" s="9">
        <v>25918.914017527171</v>
      </c>
      <c r="AL1581" s="9">
        <v>2775132.0920843999</v>
      </c>
      <c r="AM1581" s="9">
        <f t="shared" si="197"/>
        <v>360837.83408247284</v>
      </c>
      <c r="AN1581" s="9"/>
      <c r="AO1581" s="9"/>
      <c r="AP1581" s="9"/>
      <c r="AQ1581" s="9"/>
      <c r="AR1581" s="9"/>
      <c r="AS1581" s="9"/>
      <c r="AT1581" s="9"/>
      <c r="AU1581" s="9"/>
      <c r="AV1581" s="9">
        <f t="shared" si="193"/>
        <v>81325.808298072778</v>
      </c>
      <c r="AW1581" s="9"/>
      <c r="AX1581" s="9"/>
      <c r="AY1581" s="9"/>
      <c r="AZ1581" s="9"/>
      <c r="BA1581" s="20">
        <v>1576</v>
      </c>
      <c r="BB1581" s="20">
        <v>2017</v>
      </c>
      <c r="BC1581" s="20">
        <v>2008</v>
      </c>
      <c r="BD1581" s="21">
        <v>117.14</v>
      </c>
      <c r="BE1581" s="9">
        <f t="shared" si="198"/>
        <v>-129896.36476134509</v>
      </c>
      <c r="BF1581" s="9">
        <v>2233480.4441</v>
      </c>
      <c r="BG1581" s="9">
        <v>33412.713799999998</v>
      </c>
      <c r="BH1581" s="9">
        <v>186332.4045</v>
      </c>
      <c r="BI1581" s="9">
        <v>95730.023043050605</v>
      </c>
      <c r="BJ1581" s="9">
        <v>257979.38209999999</v>
      </c>
      <c r="BK1581" s="9">
        <v>79094.657651939662</v>
      </c>
      <c r="BL1581" s="9">
        <v>2857736.6746524563</v>
      </c>
      <c r="BM1581" s="9">
        <f t="shared" si="199"/>
        <v>178884.72444806033</v>
      </c>
      <c r="BN1581" s="9"/>
      <c r="BO1581" s="9"/>
      <c r="BP1581" s="9"/>
      <c r="BQ1581" s="9"/>
      <c r="BR1581" s="9"/>
      <c r="BS1581" s="9"/>
      <c r="BT1581" s="9"/>
      <c r="BU1581" s="9"/>
      <c r="BV1581" s="9">
        <f t="shared" si="194"/>
        <v>-129896.36476134509</v>
      </c>
      <c r="BW1581" s="4"/>
      <c r="BX1581" s="4"/>
      <c r="BY1581" s="4"/>
      <c r="BZ1581" s="4"/>
      <c r="CA1581" s="4"/>
      <c r="CB1581" s="4"/>
      <c r="CC1581" s="4"/>
      <c r="CD1581" s="4"/>
      <c r="CE1581" s="4"/>
      <c r="CF1581" s="4"/>
      <c r="CG1581" s="4"/>
      <c r="CH1581" s="4"/>
      <c r="CI1581" s="4"/>
      <c r="CJ1581" s="4"/>
      <c r="CK1581" s="4"/>
      <c r="CL1581" s="4"/>
      <c r="CM1581" s="4"/>
      <c r="CR1581" s="4"/>
      <c r="CS1581" s="4"/>
      <c r="CT1581" s="4"/>
      <c r="CU1581" s="4"/>
      <c r="CV1581" s="4"/>
      <c r="CW1581" s="4"/>
      <c r="CX1581" s="4"/>
      <c r="CY1581" s="4"/>
      <c r="CZ1581" s="4"/>
      <c r="DA1581" s="4"/>
      <c r="DB1581" s="4"/>
      <c r="DC1581" s="4"/>
      <c r="DD1581" s="4"/>
      <c r="DE1581" s="4"/>
      <c r="DF1581" s="4"/>
      <c r="DG1581" s="4"/>
      <c r="DH1581" s="4"/>
      <c r="DI1581" s="4"/>
      <c r="DJ1581" s="4"/>
      <c r="DK1581" s="4"/>
      <c r="DL1581" s="4"/>
      <c r="DM1581" s="4"/>
    </row>
    <row r="1582" spans="1:117">
      <c r="A1582" s="8">
        <v>1577</v>
      </c>
      <c r="B1582" s="20">
        <v>2015</v>
      </c>
      <c r="C1582" s="20">
        <v>1983</v>
      </c>
      <c r="D1582" s="21">
        <v>122.32</v>
      </c>
      <c r="E1582" s="9">
        <v>57258.571000000004</v>
      </c>
      <c r="F1582" s="9">
        <v>2040063.5407</v>
      </c>
      <c r="G1582" s="9">
        <v>77366.129400000005</v>
      </c>
      <c r="H1582" s="9">
        <v>380752.01770000003</v>
      </c>
      <c r="I1582" s="9">
        <v>71682.172500000001</v>
      </c>
      <c r="J1582" s="9">
        <v>59703.648999999998</v>
      </c>
      <c r="K1582" s="9">
        <v>2268.0963999999999</v>
      </c>
      <c r="L1582" s="9">
        <v>2570040.8418999999</v>
      </c>
      <c r="M1582" s="9">
        <f t="shared" si="195"/>
        <v>57435.552599999995</v>
      </c>
      <c r="N1582" s="9"/>
      <c r="O1582" s="9"/>
      <c r="P1582" s="9"/>
      <c r="Q1582" s="9"/>
      <c r="R1582" s="9"/>
      <c r="S1582" s="9"/>
      <c r="T1582" s="9"/>
      <c r="U1582" s="9"/>
      <c r="V1582" s="9">
        <f t="shared" si="192"/>
        <v>325820.571</v>
      </c>
      <c r="W1582" s="9"/>
      <c r="X1582" s="9"/>
      <c r="Y1582" s="9"/>
      <c r="Z1582" s="9"/>
      <c r="AA1582" s="8">
        <v>1577</v>
      </c>
      <c r="AB1582" s="20">
        <v>2016</v>
      </c>
      <c r="AC1582" s="20">
        <v>1931</v>
      </c>
      <c r="AD1582" s="21">
        <v>132.94</v>
      </c>
      <c r="AE1582" s="9">
        <f t="shared" si="196"/>
        <v>-230798.02740192646</v>
      </c>
      <c r="AF1582" s="9">
        <v>2170852.0235000001</v>
      </c>
      <c r="AG1582" s="9">
        <v>33508.915200000003</v>
      </c>
      <c r="AH1582" s="9">
        <v>184371.6507</v>
      </c>
      <c r="AI1582" s="9">
        <v>154695.1385</v>
      </c>
      <c r="AJ1582" s="9">
        <v>120788.9651</v>
      </c>
      <c r="AK1582" s="9">
        <v>136793.75611752717</v>
      </c>
      <c r="AL1582" s="9">
        <v>2758220.9642843995</v>
      </c>
      <c r="AM1582" s="9">
        <f t="shared" si="197"/>
        <v>-16004.791017527168</v>
      </c>
      <c r="AN1582" s="9"/>
      <c r="AO1582" s="9"/>
      <c r="AP1582" s="9"/>
      <c r="AQ1582" s="9"/>
      <c r="AR1582" s="9"/>
      <c r="AS1582" s="9"/>
      <c r="AT1582" s="9"/>
      <c r="AU1582" s="9"/>
      <c r="AV1582" s="9">
        <f t="shared" si="193"/>
        <v>-230798.02740192646</v>
      </c>
      <c r="AW1582" s="9"/>
      <c r="AX1582" s="9"/>
      <c r="AY1582" s="9"/>
      <c r="AZ1582" s="9"/>
      <c r="BA1582" s="20">
        <v>1577</v>
      </c>
      <c r="BB1582" s="20">
        <v>2017</v>
      </c>
      <c r="BC1582" s="20">
        <v>1932</v>
      </c>
      <c r="BD1582" s="21">
        <v>141.41</v>
      </c>
      <c r="BE1582" s="9">
        <f t="shared" si="198"/>
        <v>-182590.05230865534</v>
      </c>
      <c r="BF1582" s="9">
        <v>2177169.3807999999</v>
      </c>
      <c r="BG1582" s="9">
        <v>33412.713799999998</v>
      </c>
      <c r="BH1582" s="9">
        <v>185306.95250000001</v>
      </c>
      <c r="BI1582" s="9">
        <v>99582.403695740693</v>
      </c>
      <c r="BJ1582" s="9">
        <v>281995.37120000005</v>
      </c>
      <c r="BK1582" s="9">
        <v>99252.852351939655</v>
      </c>
      <c r="BL1582" s="9">
        <v>2860804.0219524563</v>
      </c>
      <c r="BM1582" s="9">
        <f t="shared" si="199"/>
        <v>182742.5188480604</v>
      </c>
      <c r="BN1582" s="9"/>
      <c r="BO1582" s="9"/>
      <c r="BP1582" s="9"/>
      <c r="BQ1582" s="9"/>
      <c r="BR1582" s="9"/>
      <c r="BS1582" s="9"/>
      <c r="BT1582" s="9"/>
      <c r="BU1582" s="9"/>
      <c r="BV1582" s="9">
        <f t="shared" si="194"/>
        <v>-182590.05230865534</v>
      </c>
      <c r="BW1582" s="4"/>
      <c r="BX1582" s="4"/>
      <c r="BY1582" s="4"/>
      <c r="BZ1582" s="4"/>
      <c r="CA1582" s="4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4"/>
      <c r="CM1582" s="4"/>
      <c r="CR1582" s="4"/>
      <c r="CS1582" s="4"/>
      <c r="CT1582" s="4"/>
      <c r="CU1582" s="4"/>
      <c r="CV1582" s="4"/>
      <c r="CW1582" s="4"/>
      <c r="CX1582" s="4"/>
      <c r="CY1582" s="4"/>
      <c r="CZ1582" s="4"/>
      <c r="DA1582" s="4"/>
      <c r="DB1582" s="4"/>
      <c r="DC1582" s="4"/>
      <c r="DD1582" s="4"/>
      <c r="DE1582" s="4"/>
      <c r="DF1582" s="4"/>
      <c r="DG1582" s="4"/>
      <c r="DH1582" s="4"/>
      <c r="DI1582" s="4"/>
      <c r="DJ1582" s="4"/>
      <c r="DK1582" s="4"/>
      <c r="DL1582" s="4"/>
      <c r="DM1582" s="4"/>
    </row>
    <row r="1583" spans="1:117">
      <c r="A1583" s="8">
        <v>1578</v>
      </c>
      <c r="B1583" s="20">
        <v>2015</v>
      </c>
      <c r="C1583" s="20">
        <v>1982</v>
      </c>
      <c r="D1583" s="21">
        <v>133.55000000000001</v>
      </c>
      <c r="E1583" s="9">
        <v>56868.684099999999</v>
      </c>
      <c r="F1583" s="9">
        <v>2034695.1984000001</v>
      </c>
      <c r="G1583" s="9">
        <v>77366.129400000005</v>
      </c>
      <c r="H1583" s="9">
        <v>379609.15240000002</v>
      </c>
      <c r="I1583" s="9">
        <v>75974.218299999993</v>
      </c>
      <c r="J1583" s="9">
        <v>70491.402300000002</v>
      </c>
      <c r="K1583" s="9">
        <v>12715.705900000001</v>
      </c>
      <c r="L1583" s="9">
        <v>2568551.7108</v>
      </c>
      <c r="M1583" s="9">
        <f t="shared" si="195"/>
        <v>57775.696400000001</v>
      </c>
      <c r="N1583" s="9"/>
      <c r="O1583" s="9"/>
      <c r="P1583" s="9"/>
      <c r="Q1583" s="9"/>
      <c r="R1583" s="9"/>
      <c r="S1583" s="9"/>
      <c r="T1583" s="9"/>
      <c r="U1583" s="9"/>
      <c r="V1583" s="9">
        <f t="shared" si="192"/>
        <v>325430.68410000001</v>
      </c>
      <c r="W1583" s="9"/>
      <c r="X1583" s="9"/>
      <c r="Y1583" s="9"/>
      <c r="Z1583" s="9"/>
      <c r="AA1583" s="8">
        <v>1578</v>
      </c>
      <c r="AB1583" s="20">
        <v>2016</v>
      </c>
      <c r="AC1583" s="20">
        <v>1934</v>
      </c>
      <c r="AD1583" s="21">
        <v>121.92</v>
      </c>
      <c r="AE1583" s="9">
        <f t="shared" si="196"/>
        <v>187730.12639807304</v>
      </c>
      <c r="AF1583" s="9">
        <v>2172228.2747</v>
      </c>
      <c r="AG1583" s="9">
        <v>33508.915200000003</v>
      </c>
      <c r="AH1583" s="9">
        <v>206389.1287</v>
      </c>
      <c r="AI1583" s="9">
        <v>71980.685200000007</v>
      </c>
      <c r="AJ1583" s="9">
        <v>526532.78579999995</v>
      </c>
      <c r="AK1583" s="9">
        <v>16312.99471752717</v>
      </c>
      <c r="AL1583" s="9">
        <v>2806596.6684843996</v>
      </c>
      <c r="AM1583" s="9">
        <f t="shared" si="197"/>
        <v>510219.79108247277</v>
      </c>
      <c r="AN1583" s="9"/>
      <c r="AO1583" s="9"/>
      <c r="AP1583" s="9"/>
      <c r="AQ1583" s="9"/>
      <c r="AR1583" s="9"/>
      <c r="AS1583" s="9"/>
      <c r="AT1583" s="9"/>
      <c r="AU1583" s="9"/>
      <c r="AV1583" s="9">
        <f t="shared" si="193"/>
        <v>187730.12639807304</v>
      </c>
      <c r="AW1583" s="9"/>
      <c r="AX1583" s="9"/>
      <c r="AY1583" s="9"/>
      <c r="AZ1583" s="9"/>
      <c r="BA1583" s="20">
        <v>1578</v>
      </c>
      <c r="BB1583" s="20">
        <v>2017</v>
      </c>
      <c r="BC1583" s="20">
        <v>1935</v>
      </c>
      <c r="BD1583" s="21">
        <v>112.48</v>
      </c>
      <c r="BE1583" s="9">
        <f t="shared" si="198"/>
        <v>-158637.2567349379</v>
      </c>
      <c r="BF1583" s="9">
        <v>2184362.1743999999</v>
      </c>
      <c r="BG1583" s="9">
        <v>33412.713799999998</v>
      </c>
      <c r="BH1583" s="9">
        <v>189423.90640000001</v>
      </c>
      <c r="BI1583" s="9">
        <v>84115.982169458002</v>
      </c>
      <c r="BJ1583" s="9">
        <v>249756.41769999999</v>
      </c>
      <c r="BK1583" s="9">
        <v>52350.571451939664</v>
      </c>
      <c r="BL1583" s="9">
        <v>2847357.8797524567</v>
      </c>
      <c r="BM1583" s="9">
        <f t="shared" si="199"/>
        <v>197405.84624806032</v>
      </c>
      <c r="BN1583" s="9"/>
      <c r="BO1583" s="9"/>
      <c r="BP1583" s="9"/>
      <c r="BQ1583" s="9"/>
      <c r="BR1583" s="9"/>
      <c r="BS1583" s="9"/>
      <c r="BT1583" s="9"/>
      <c r="BU1583" s="9"/>
      <c r="BV1583" s="9">
        <f t="shared" si="194"/>
        <v>-158637.2567349379</v>
      </c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  <c r="CR1583" s="4"/>
      <c r="CS1583" s="4"/>
      <c r="CT1583" s="4"/>
      <c r="CU1583" s="4"/>
      <c r="CV1583" s="4"/>
      <c r="CW1583" s="4"/>
      <c r="CX1583" s="4"/>
      <c r="CY1583" s="4"/>
      <c r="CZ1583" s="4"/>
      <c r="DA1583" s="4"/>
      <c r="DB1583" s="4"/>
      <c r="DC1583" s="4"/>
      <c r="DD1583" s="4"/>
      <c r="DE1583" s="4"/>
      <c r="DF1583" s="4"/>
      <c r="DG1583" s="4"/>
      <c r="DH1583" s="4"/>
      <c r="DI1583" s="4"/>
      <c r="DJ1583" s="4"/>
      <c r="DK1583" s="4"/>
      <c r="DL1583" s="4"/>
      <c r="DM1583" s="4"/>
    </row>
    <row r="1584" spans="1:117">
      <c r="A1584" s="8">
        <v>1579</v>
      </c>
      <c r="B1584" s="20">
        <v>2015</v>
      </c>
      <c r="C1584" s="20">
        <v>1974</v>
      </c>
      <c r="D1584" s="21">
        <v>156.36000000000001</v>
      </c>
      <c r="E1584" s="9">
        <v>20658.251</v>
      </c>
      <c r="F1584" s="9">
        <v>2039581.5845000001</v>
      </c>
      <c r="G1584" s="9">
        <v>77366.129400000005</v>
      </c>
      <c r="H1584" s="9">
        <v>379265.34629999998</v>
      </c>
      <c r="I1584" s="9">
        <v>77265.386299999998</v>
      </c>
      <c r="J1584" s="9">
        <v>28655.827300000001</v>
      </c>
      <c r="K1584" s="9">
        <v>9046.2255999999998</v>
      </c>
      <c r="L1584" s="9">
        <v>2572429.7973000002</v>
      </c>
      <c r="M1584" s="9">
        <f t="shared" si="195"/>
        <v>19609.601699999999</v>
      </c>
      <c r="N1584" s="9"/>
      <c r="O1584" s="9"/>
      <c r="P1584" s="9"/>
      <c r="Q1584" s="9"/>
      <c r="R1584" s="9"/>
      <c r="S1584" s="9"/>
      <c r="T1584" s="9"/>
      <c r="U1584" s="9"/>
      <c r="V1584" s="9">
        <f t="shared" si="192"/>
        <v>289220.25100000005</v>
      </c>
      <c r="W1584" s="9"/>
      <c r="X1584" s="9"/>
      <c r="Y1584" s="9"/>
      <c r="Z1584" s="9"/>
      <c r="AA1584" s="8">
        <v>1579</v>
      </c>
      <c r="AB1584" s="20">
        <v>2016</v>
      </c>
      <c r="AC1584" s="20">
        <v>1997</v>
      </c>
      <c r="AD1584" s="21">
        <v>140.19999999999999</v>
      </c>
      <c r="AE1584" s="9">
        <f t="shared" si="196"/>
        <v>151884.14869807335</v>
      </c>
      <c r="AF1584" s="9">
        <v>2137763.7826</v>
      </c>
      <c r="AG1584" s="9">
        <v>33508.915200000003</v>
      </c>
      <c r="AH1584" s="9">
        <v>205476.56419999999</v>
      </c>
      <c r="AI1584" s="9">
        <v>75408.973899999997</v>
      </c>
      <c r="AJ1584" s="9">
        <v>535155.17330000002</v>
      </c>
      <c r="AK1584" s="9">
        <v>9294.3280175271702</v>
      </c>
      <c r="AL1584" s="9">
        <v>2826134.9324843995</v>
      </c>
      <c r="AM1584" s="9">
        <f t="shared" si="197"/>
        <v>525860.8452824729</v>
      </c>
      <c r="AN1584" s="9"/>
      <c r="AO1584" s="9"/>
      <c r="AP1584" s="9"/>
      <c r="AQ1584" s="9"/>
      <c r="AR1584" s="9"/>
      <c r="AS1584" s="9"/>
      <c r="AT1584" s="9"/>
      <c r="AU1584" s="9"/>
      <c r="AV1584" s="9">
        <f t="shared" si="193"/>
        <v>151884.14869807335</v>
      </c>
      <c r="AW1584" s="9"/>
      <c r="AX1584" s="9"/>
      <c r="AY1584" s="9"/>
      <c r="AZ1584" s="9"/>
      <c r="BA1584" s="20">
        <v>1579</v>
      </c>
      <c r="BB1584" s="20">
        <v>2017</v>
      </c>
      <c r="BC1584" s="20">
        <v>1998</v>
      </c>
      <c r="BD1584" s="21">
        <v>160.31</v>
      </c>
      <c r="BE1584" s="9">
        <f t="shared" si="198"/>
        <v>63030.181790050585</v>
      </c>
      <c r="BF1584" s="9">
        <v>2195555.1157</v>
      </c>
      <c r="BG1584" s="9">
        <v>33412.713799999998</v>
      </c>
      <c r="BH1584" s="9">
        <v>191513.1452</v>
      </c>
      <c r="BI1584" s="9">
        <v>76267.206494446495</v>
      </c>
      <c r="BJ1584" s="9">
        <v>479237.73140000005</v>
      </c>
      <c r="BK1584" s="9">
        <v>44416.997251939662</v>
      </c>
      <c r="BL1584" s="9">
        <v>2868538.7335524564</v>
      </c>
      <c r="BM1584" s="9">
        <f t="shared" si="199"/>
        <v>434820.73414806038</v>
      </c>
      <c r="BN1584" s="9"/>
      <c r="BO1584" s="9"/>
      <c r="BP1584" s="9"/>
      <c r="BQ1584" s="9"/>
      <c r="BR1584" s="9"/>
      <c r="BS1584" s="9"/>
      <c r="BT1584" s="9"/>
      <c r="BU1584" s="9"/>
      <c r="BV1584" s="9">
        <f t="shared" si="194"/>
        <v>63030.181790050585</v>
      </c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"/>
      <c r="CM1584" s="4"/>
      <c r="CR1584" s="4"/>
      <c r="CS1584" s="4"/>
      <c r="CT1584" s="4"/>
      <c r="CU1584" s="4"/>
      <c r="CV1584" s="4"/>
      <c r="CW1584" s="4"/>
      <c r="CX1584" s="4"/>
      <c r="CY1584" s="4"/>
      <c r="CZ1584" s="4"/>
      <c r="DA1584" s="4"/>
      <c r="DB1584" s="4"/>
      <c r="DC1584" s="4"/>
      <c r="DD1584" s="4"/>
      <c r="DE1584" s="4"/>
      <c r="DF1584" s="4"/>
      <c r="DG1584" s="4"/>
      <c r="DH1584" s="4"/>
      <c r="DI1584" s="4"/>
      <c r="DJ1584" s="4"/>
      <c r="DK1584" s="4"/>
      <c r="DL1584" s="4"/>
      <c r="DM1584" s="4"/>
    </row>
    <row r="1585" spans="1:117">
      <c r="A1585" s="8">
        <v>1580</v>
      </c>
      <c r="B1585" s="20">
        <v>2015</v>
      </c>
      <c r="C1585" s="20">
        <v>1981</v>
      </c>
      <c r="D1585" s="21">
        <v>104.61</v>
      </c>
      <c r="E1585" s="9">
        <v>135515.71599999999</v>
      </c>
      <c r="F1585" s="9">
        <v>2043008.9327</v>
      </c>
      <c r="G1585" s="9">
        <v>77366.129400000005</v>
      </c>
      <c r="H1585" s="9">
        <v>379831.62729999999</v>
      </c>
      <c r="I1585" s="9">
        <v>75138.710900000005</v>
      </c>
      <c r="J1585" s="9">
        <v>147272.7334</v>
      </c>
      <c r="K1585" s="9">
        <v>0</v>
      </c>
      <c r="L1585" s="9">
        <v>2587102.4177000001</v>
      </c>
      <c r="M1585" s="9">
        <f t="shared" si="195"/>
        <v>147272.7334</v>
      </c>
      <c r="N1585" s="9"/>
      <c r="O1585" s="9"/>
      <c r="P1585" s="9"/>
      <c r="Q1585" s="9"/>
      <c r="R1585" s="9"/>
      <c r="S1585" s="9"/>
      <c r="T1585" s="9"/>
      <c r="U1585" s="9"/>
      <c r="V1585" s="9">
        <f t="shared" si="192"/>
        <v>404077.71600000001</v>
      </c>
      <c r="W1585" s="9"/>
      <c r="X1585" s="9"/>
      <c r="Y1585" s="9"/>
      <c r="Z1585" s="9"/>
      <c r="AA1585" s="8">
        <v>1580</v>
      </c>
      <c r="AB1585" s="20">
        <v>2016</v>
      </c>
      <c r="AC1585" s="20">
        <v>1987</v>
      </c>
      <c r="AD1585" s="21">
        <v>96.42</v>
      </c>
      <c r="AE1585" s="9">
        <f t="shared" si="196"/>
        <v>-98191.998301926535</v>
      </c>
      <c r="AF1585" s="9">
        <v>2151787.5849000001</v>
      </c>
      <c r="AG1585" s="9">
        <v>33508.915200000003</v>
      </c>
      <c r="AH1585" s="9">
        <v>201204.1495</v>
      </c>
      <c r="AI1585" s="9">
        <v>91459.424700000003</v>
      </c>
      <c r="AJ1585" s="9">
        <v>226237.60900000003</v>
      </c>
      <c r="AK1585" s="9">
        <v>37103.882717527173</v>
      </c>
      <c r="AL1585" s="9">
        <v>2765285.7988843997</v>
      </c>
      <c r="AM1585" s="9">
        <f t="shared" si="197"/>
        <v>189133.72628247284</v>
      </c>
      <c r="AN1585" s="9"/>
      <c r="AO1585" s="9"/>
      <c r="AP1585" s="9"/>
      <c r="AQ1585" s="9"/>
      <c r="AR1585" s="9"/>
      <c r="AS1585" s="9"/>
      <c r="AT1585" s="9"/>
      <c r="AU1585" s="9"/>
      <c r="AV1585" s="9">
        <f t="shared" si="193"/>
        <v>-98191.998301926535</v>
      </c>
      <c r="AW1585" s="9"/>
      <c r="AX1585" s="9"/>
      <c r="AY1585" s="9"/>
      <c r="AZ1585" s="9"/>
      <c r="BA1585" s="20">
        <v>1580</v>
      </c>
      <c r="BB1585" s="20">
        <v>2017</v>
      </c>
      <c r="BC1585" s="20">
        <v>1988</v>
      </c>
      <c r="BD1585" s="21">
        <v>120.42</v>
      </c>
      <c r="BE1585" s="9">
        <f t="shared" si="198"/>
        <v>-295379.87852270529</v>
      </c>
      <c r="BF1585" s="9">
        <v>2163484.6817000001</v>
      </c>
      <c r="BG1585" s="9">
        <v>33412.713799999998</v>
      </c>
      <c r="BH1585" s="9">
        <v>178146.64430000001</v>
      </c>
      <c r="BI1585" s="9">
        <v>126481.98668169101</v>
      </c>
      <c r="BJ1585" s="9">
        <v>146675.28090000001</v>
      </c>
      <c r="BK1585" s="9">
        <v>104038.26025193966</v>
      </c>
      <c r="BL1585" s="9">
        <v>2839542.9256524565</v>
      </c>
      <c r="BM1585" s="9">
        <f t="shared" si="199"/>
        <v>42637.020648060352</v>
      </c>
      <c r="BN1585" s="9"/>
      <c r="BO1585" s="9"/>
      <c r="BP1585" s="9"/>
      <c r="BQ1585" s="9"/>
      <c r="BR1585" s="9"/>
      <c r="BS1585" s="9"/>
      <c r="BT1585" s="9"/>
      <c r="BU1585" s="9"/>
      <c r="BV1585" s="9">
        <f t="shared" si="194"/>
        <v>-295379.87852270529</v>
      </c>
      <c r="BW1585" s="4"/>
      <c r="BX1585" s="4"/>
      <c r="BY1585" s="4"/>
      <c r="BZ1585" s="4"/>
      <c r="CA1585" s="4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4"/>
      <c r="CM1585" s="4"/>
      <c r="CR1585" s="4"/>
      <c r="CS1585" s="4"/>
      <c r="CT1585" s="4"/>
      <c r="CU1585" s="4"/>
      <c r="CV1585" s="4"/>
      <c r="CW1585" s="4"/>
      <c r="CX1585" s="4"/>
      <c r="CY1585" s="4"/>
      <c r="CZ1585" s="4"/>
      <c r="DA1585" s="4"/>
      <c r="DB1585" s="4"/>
      <c r="DC1585" s="4"/>
      <c r="DD1585" s="4"/>
      <c r="DE1585" s="4"/>
      <c r="DF1585" s="4"/>
      <c r="DG1585" s="4"/>
      <c r="DH1585" s="4"/>
      <c r="DI1585" s="4"/>
      <c r="DJ1585" s="4"/>
      <c r="DK1585" s="4"/>
      <c r="DL1585" s="4"/>
      <c r="DM1585" s="4"/>
    </row>
    <row r="1586" spans="1:117">
      <c r="A1586" s="8">
        <v>1581</v>
      </c>
      <c r="B1586" s="20">
        <v>2015</v>
      </c>
      <c r="C1586" s="20">
        <v>1952</v>
      </c>
      <c r="D1586" s="21">
        <v>113.3</v>
      </c>
      <c r="E1586" s="9">
        <v>44325.660499999998</v>
      </c>
      <c r="F1586" s="9">
        <v>2053907.784</v>
      </c>
      <c r="G1586" s="9">
        <v>77366.129400000005</v>
      </c>
      <c r="H1586" s="9">
        <v>379964.0405</v>
      </c>
      <c r="I1586" s="9">
        <v>74641.431100000002</v>
      </c>
      <c r="J1586" s="9">
        <v>39274.740899999997</v>
      </c>
      <c r="K1586" s="9">
        <v>4712.6536999999998</v>
      </c>
      <c r="L1586" s="9">
        <v>2576115.8117</v>
      </c>
      <c r="M1586" s="9">
        <f t="shared" si="195"/>
        <v>34562.087199999994</v>
      </c>
      <c r="N1586" s="9"/>
      <c r="O1586" s="9"/>
      <c r="P1586" s="9"/>
      <c r="Q1586" s="9"/>
      <c r="R1586" s="9"/>
      <c r="S1586" s="9"/>
      <c r="T1586" s="9"/>
      <c r="U1586" s="9"/>
      <c r="V1586" s="9">
        <f t="shared" si="192"/>
        <v>312887.6605</v>
      </c>
      <c r="W1586" s="9"/>
      <c r="X1586" s="9"/>
      <c r="Y1586" s="9"/>
      <c r="Z1586" s="9"/>
      <c r="AA1586" s="8">
        <v>1581</v>
      </c>
      <c r="AB1586" s="20">
        <v>2016</v>
      </c>
      <c r="AC1586" s="20">
        <v>1969</v>
      </c>
      <c r="AD1586" s="21">
        <v>123.63</v>
      </c>
      <c r="AE1586" s="9">
        <f t="shared" si="196"/>
        <v>282032.46229807334</v>
      </c>
      <c r="AF1586" s="9">
        <v>2233077.9308000002</v>
      </c>
      <c r="AG1586" s="9">
        <v>33508.915200000003</v>
      </c>
      <c r="AH1586" s="9">
        <v>205622.64259999999</v>
      </c>
      <c r="AI1586" s="9">
        <v>74860.1921</v>
      </c>
      <c r="AJ1586" s="9">
        <v>547028.50390000001</v>
      </c>
      <c r="AK1586" s="9">
        <v>15080.80491752717</v>
      </c>
      <c r="AL1586" s="9">
        <v>2796984.9173843996</v>
      </c>
      <c r="AM1586" s="9">
        <f t="shared" si="197"/>
        <v>531947.69898247288</v>
      </c>
      <c r="AN1586" s="9"/>
      <c r="AO1586" s="9"/>
      <c r="AP1586" s="9"/>
      <c r="AQ1586" s="9"/>
      <c r="AR1586" s="9"/>
      <c r="AS1586" s="9"/>
      <c r="AT1586" s="9"/>
      <c r="AU1586" s="9"/>
      <c r="AV1586" s="9">
        <f t="shared" si="193"/>
        <v>282032.46229807334</v>
      </c>
      <c r="AW1586" s="9"/>
      <c r="AX1586" s="9"/>
      <c r="AY1586" s="9"/>
      <c r="AZ1586" s="9"/>
      <c r="BA1586" s="20">
        <v>1581</v>
      </c>
      <c r="BB1586" s="20">
        <v>2017</v>
      </c>
      <c r="BC1586" s="20">
        <v>1970</v>
      </c>
      <c r="BD1586" s="21">
        <v>167.75</v>
      </c>
      <c r="BE1586" s="9">
        <f t="shared" si="198"/>
        <v>-43310.201626701746</v>
      </c>
      <c r="BF1586" s="9">
        <v>2237171.3347</v>
      </c>
      <c r="BG1586" s="9">
        <v>33412.713799999998</v>
      </c>
      <c r="BH1586" s="9">
        <v>189940.5851</v>
      </c>
      <c r="BI1586" s="9">
        <v>82174.942577694703</v>
      </c>
      <c r="BJ1586" s="9">
        <v>337838.80710000003</v>
      </c>
      <c r="BK1586" s="9">
        <v>68339.771551939659</v>
      </c>
      <c r="BL1586" s="9">
        <v>2855508.8133524563</v>
      </c>
      <c r="BM1586" s="9">
        <f t="shared" si="199"/>
        <v>269499.03554806038</v>
      </c>
      <c r="BN1586" s="9"/>
      <c r="BO1586" s="9"/>
      <c r="BP1586" s="9"/>
      <c r="BQ1586" s="9"/>
      <c r="BR1586" s="9"/>
      <c r="BS1586" s="9"/>
      <c r="BT1586" s="9"/>
      <c r="BU1586" s="9"/>
      <c r="BV1586" s="9">
        <f t="shared" si="194"/>
        <v>-43310.201626701746</v>
      </c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  <c r="CR1586" s="4"/>
      <c r="CS1586" s="4"/>
      <c r="CT1586" s="4"/>
      <c r="CU1586" s="4"/>
      <c r="CV1586" s="4"/>
      <c r="CW1586" s="4"/>
      <c r="CX1586" s="4"/>
      <c r="CY1586" s="4"/>
      <c r="CZ1586" s="4"/>
      <c r="DA1586" s="4"/>
      <c r="DB1586" s="4"/>
      <c r="DC1586" s="4"/>
      <c r="DD1586" s="4"/>
      <c r="DE1586" s="4"/>
      <c r="DF1586" s="4"/>
      <c r="DG1586" s="4"/>
      <c r="DH1586" s="4"/>
      <c r="DI1586" s="4"/>
      <c r="DJ1586" s="4"/>
      <c r="DK1586" s="4"/>
      <c r="DL1586" s="4"/>
      <c r="DM1586" s="4"/>
    </row>
    <row r="1587" spans="1:117">
      <c r="A1587" s="8">
        <v>1582</v>
      </c>
      <c r="B1587" s="20">
        <v>2015</v>
      </c>
      <c r="C1587" s="20">
        <v>1970</v>
      </c>
      <c r="D1587" s="21">
        <v>97.15</v>
      </c>
      <c r="E1587" s="9">
        <v>13524.6144</v>
      </c>
      <c r="F1587" s="9">
        <v>2030295.3605</v>
      </c>
      <c r="G1587" s="9">
        <v>77366.129400000005</v>
      </c>
      <c r="H1587" s="9">
        <v>379917.5099</v>
      </c>
      <c r="I1587" s="9">
        <v>74816.1774</v>
      </c>
      <c r="J1587" s="9">
        <v>30595.195899999999</v>
      </c>
      <c r="K1587" s="9">
        <v>5564.8617999999997</v>
      </c>
      <c r="L1587" s="9">
        <v>2573900.8969999999</v>
      </c>
      <c r="M1587" s="9">
        <f t="shared" si="195"/>
        <v>25030.3341</v>
      </c>
      <c r="N1587" s="9"/>
      <c r="O1587" s="9"/>
      <c r="P1587" s="9"/>
      <c r="Q1587" s="9"/>
      <c r="R1587" s="9"/>
      <c r="S1587" s="9"/>
      <c r="T1587" s="9"/>
      <c r="U1587" s="9"/>
      <c r="V1587" s="9">
        <f t="shared" si="192"/>
        <v>282086.61440000002</v>
      </c>
      <c r="W1587" s="9"/>
      <c r="X1587" s="9"/>
      <c r="Y1587" s="9"/>
      <c r="Z1587" s="9"/>
      <c r="AA1587" s="8">
        <v>1582</v>
      </c>
      <c r="AB1587" s="20">
        <v>2016</v>
      </c>
      <c r="AC1587" s="20">
        <v>1943</v>
      </c>
      <c r="AD1587" s="21">
        <v>84.68</v>
      </c>
      <c r="AE1587" s="9">
        <f t="shared" si="196"/>
        <v>29499.519398073666</v>
      </c>
      <c r="AF1587" s="9">
        <v>2190488.7862</v>
      </c>
      <c r="AG1587" s="9">
        <v>33508.915200000003</v>
      </c>
      <c r="AH1587" s="9">
        <v>201573.99099999998</v>
      </c>
      <c r="AI1587" s="9">
        <v>90070.017699999997</v>
      </c>
      <c r="AJ1587" s="9">
        <v>335983.19420000003</v>
      </c>
      <c r="AK1587" s="9">
        <v>28992.559917527171</v>
      </c>
      <c r="AL1587" s="9">
        <v>2793132.8249843996</v>
      </c>
      <c r="AM1587" s="9">
        <f t="shared" si="197"/>
        <v>306990.63428247283</v>
      </c>
      <c r="AN1587" s="9"/>
      <c r="AO1587" s="9"/>
      <c r="AP1587" s="9"/>
      <c r="AQ1587" s="9"/>
      <c r="AR1587" s="9"/>
      <c r="AS1587" s="9"/>
      <c r="AT1587" s="9"/>
      <c r="AU1587" s="9"/>
      <c r="AV1587" s="9">
        <f t="shared" si="193"/>
        <v>29499.519398073666</v>
      </c>
      <c r="AW1587" s="9"/>
      <c r="AX1587" s="9"/>
      <c r="AY1587" s="9"/>
      <c r="AZ1587" s="9"/>
      <c r="BA1587" s="20">
        <v>1582</v>
      </c>
      <c r="BB1587" s="20">
        <v>2017</v>
      </c>
      <c r="BC1587" s="20">
        <v>1944</v>
      </c>
      <c r="BD1587" s="21">
        <v>106.97</v>
      </c>
      <c r="BE1587" s="9">
        <f t="shared" si="198"/>
        <v>-319265.0099767358</v>
      </c>
      <c r="BF1587" s="9">
        <v>2182887.5671999999</v>
      </c>
      <c r="BG1587" s="9">
        <v>33412.713799999998</v>
      </c>
      <c r="BH1587" s="9">
        <v>176604.8175</v>
      </c>
      <c r="BI1587" s="9">
        <v>132274.26502766099</v>
      </c>
      <c r="BJ1587" s="9">
        <v>89023.238899999997</v>
      </c>
      <c r="BK1587" s="9">
        <v>96501.634651939661</v>
      </c>
      <c r="BL1587" s="9">
        <v>2836965.9777524564</v>
      </c>
      <c r="BM1587" s="9">
        <f t="shared" si="199"/>
        <v>-7478.3957519396645</v>
      </c>
      <c r="BN1587" s="9"/>
      <c r="BO1587" s="9"/>
      <c r="BP1587" s="9"/>
      <c r="BQ1587" s="9"/>
      <c r="BR1587" s="9"/>
      <c r="BS1587" s="9"/>
      <c r="BT1587" s="9"/>
      <c r="BU1587" s="9"/>
      <c r="BV1587" s="9">
        <f t="shared" si="194"/>
        <v>-319265.0099767358</v>
      </c>
      <c r="BW1587" s="4"/>
      <c r="BX1587" s="4"/>
      <c r="BY1587" s="4"/>
      <c r="BZ1587" s="4"/>
      <c r="CA1587" s="4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4"/>
      <c r="CM1587" s="4"/>
      <c r="CR1587" s="4"/>
      <c r="CS1587" s="4"/>
      <c r="CT1587" s="4"/>
      <c r="CU1587" s="4"/>
      <c r="CV1587" s="4"/>
      <c r="CW1587" s="4"/>
      <c r="CX1587" s="4"/>
      <c r="CY1587" s="4"/>
      <c r="CZ1587" s="4"/>
      <c r="DA1587" s="4"/>
      <c r="DB1587" s="4"/>
      <c r="DC1587" s="4"/>
      <c r="DD1587" s="4"/>
      <c r="DE1587" s="4"/>
      <c r="DF1587" s="4"/>
      <c r="DG1587" s="4"/>
      <c r="DH1587" s="4"/>
      <c r="DI1587" s="4"/>
      <c r="DJ1587" s="4"/>
      <c r="DK1587" s="4"/>
      <c r="DL1587" s="4"/>
      <c r="DM1587" s="4"/>
    </row>
    <row r="1588" spans="1:117">
      <c r="A1588" s="8">
        <v>1583</v>
      </c>
      <c r="B1588" s="20">
        <v>2015</v>
      </c>
      <c r="C1588" s="20">
        <v>1973</v>
      </c>
      <c r="D1588" s="21">
        <v>71.05</v>
      </c>
      <c r="E1588" s="9">
        <v>4162.1868999999997</v>
      </c>
      <c r="F1588" s="9">
        <v>2029899.8389999999</v>
      </c>
      <c r="G1588" s="9">
        <v>77366.129400000005</v>
      </c>
      <c r="H1588" s="9">
        <v>378730.67420000001</v>
      </c>
      <c r="I1588" s="9">
        <v>79273.354600000006</v>
      </c>
      <c r="J1588" s="9">
        <v>28497.127899999999</v>
      </c>
      <c r="K1588" s="9">
        <v>18423.178400000001</v>
      </c>
      <c r="L1588" s="9">
        <v>2571181.7596999998</v>
      </c>
      <c r="M1588" s="9">
        <f t="shared" si="195"/>
        <v>10073.949499999999</v>
      </c>
      <c r="N1588" s="9"/>
      <c r="O1588" s="9"/>
      <c r="P1588" s="9"/>
      <c r="Q1588" s="9"/>
      <c r="R1588" s="9"/>
      <c r="S1588" s="9"/>
      <c r="T1588" s="9"/>
      <c r="U1588" s="9"/>
      <c r="V1588" s="9">
        <f t="shared" si="192"/>
        <v>272724.18690000003</v>
      </c>
      <c r="W1588" s="9"/>
      <c r="X1588" s="9"/>
      <c r="Y1588" s="9"/>
      <c r="Z1588" s="9"/>
      <c r="AA1588" s="8">
        <v>1583</v>
      </c>
      <c r="AB1588" s="20">
        <v>2016</v>
      </c>
      <c r="AC1588" s="20">
        <v>1936</v>
      </c>
      <c r="AD1588" s="21">
        <v>90.47</v>
      </c>
      <c r="AE1588" s="9">
        <f t="shared" si="196"/>
        <v>-158791.59850192675</v>
      </c>
      <c r="AF1588" s="9">
        <v>2152009.9273000001</v>
      </c>
      <c r="AG1588" s="9">
        <v>33508.915200000003</v>
      </c>
      <c r="AH1588" s="9">
        <v>195990.65769999998</v>
      </c>
      <c r="AI1588" s="9">
        <v>111045.2795</v>
      </c>
      <c r="AJ1588" s="9">
        <v>183072.36680000002</v>
      </c>
      <c r="AK1588" s="9">
        <v>61120.259817527171</v>
      </c>
      <c r="AL1588" s="9">
        <v>2773298.4851843999</v>
      </c>
      <c r="AM1588" s="9">
        <f t="shared" si="197"/>
        <v>121952.10698247285</v>
      </c>
      <c r="AN1588" s="9"/>
      <c r="AO1588" s="9"/>
      <c r="AP1588" s="9"/>
      <c r="AQ1588" s="9"/>
      <c r="AR1588" s="9"/>
      <c r="AS1588" s="9"/>
      <c r="AT1588" s="9"/>
      <c r="AU1588" s="9"/>
      <c r="AV1588" s="9">
        <f t="shared" si="193"/>
        <v>-158791.59850192675</v>
      </c>
      <c r="AW1588" s="9"/>
      <c r="AX1588" s="9"/>
      <c r="AY1588" s="9"/>
      <c r="AZ1588" s="9"/>
      <c r="BA1588" s="20">
        <v>1583</v>
      </c>
      <c r="BB1588" s="20">
        <v>2017</v>
      </c>
      <c r="BC1588" s="20">
        <v>1937</v>
      </c>
      <c r="BD1588" s="21">
        <v>136</v>
      </c>
      <c r="BE1588" s="9">
        <f t="shared" si="198"/>
        <v>-311999.97483144049</v>
      </c>
      <c r="BF1588" s="9">
        <v>2213091.1976999999</v>
      </c>
      <c r="BG1588" s="9">
        <v>33412.713799999998</v>
      </c>
      <c r="BH1588" s="9">
        <v>179009.81109999999</v>
      </c>
      <c r="BI1588" s="9">
        <v>123239.273372956</v>
      </c>
      <c r="BJ1588" s="9">
        <v>115257.1488</v>
      </c>
      <c r="BK1588" s="9">
        <v>136630.66395193967</v>
      </c>
      <c r="BL1588" s="9">
        <v>2839379.4556524567</v>
      </c>
      <c r="BM1588" s="9">
        <f t="shared" si="199"/>
        <v>-21373.515151939675</v>
      </c>
      <c r="BN1588" s="9"/>
      <c r="BO1588" s="9"/>
      <c r="BP1588" s="9"/>
      <c r="BQ1588" s="9"/>
      <c r="BR1588" s="9"/>
      <c r="BS1588" s="9"/>
      <c r="BT1588" s="9"/>
      <c r="BU1588" s="9"/>
      <c r="BV1588" s="9">
        <f t="shared" si="194"/>
        <v>-311999.97483144049</v>
      </c>
      <c r="BW1588" s="4"/>
      <c r="BX1588" s="4"/>
      <c r="BY1588" s="4"/>
      <c r="BZ1588" s="4"/>
      <c r="CA1588" s="4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4"/>
      <c r="CM1588" s="4"/>
      <c r="CR1588" s="4"/>
      <c r="CS1588" s="4"/>
      <c r="CT1588" s="4"/>
      <c r="CU1588" s="4"/>
      <c r="CV1588" s="4"/>
      <c r="CW1588" s="4"/>
      <c r="CX1588" s="4"/>
      <c r="CY1588" s="4"/>
      <c r="CZ1588" s="4"/>
      <c r="DA1588" s="4"/>
      <c r="DB1588" s="4"/>
      <c r="DC1588" s="4"/>
      <c r="DD1588" s="4"/>
      <c r="DE1588" s="4"/>
      <c r="DF1588" s="4"/>
      <c r="DG1588" s="4"/>
      <c r="DH1588" s="4"/>
      <c r="DI1588" s="4"/>
      <c r="DJ1588" s="4"/>
      <c r="DK1588" s="4"/>
      <c r="DL1588" s="4"/>
      <c r="DM1588" s="4"/>
    </row>
    <row r="1589" spans="1:117">
      <c r="A1589" s="8">
        <v>1584</v>
      </c>
      <c r="B1589" s="20">
        <v>2015</v>
      </c>
      <c r="C1589" s="20">
        <v>1955</v>
      </c>
      <c r="D1589" s="21">
        <v>97.62</v>
      </c>
      <c r="E1589" s="9">
        <v>42949.873699999996</v>
      </c>
      <c r="F1589" s="9">
        <v>2054981.5048</v>
      </c>
      <c r="G1589" s="9">
        <v>77366.129400000005</v>
      </c>
      <c r="H1589" s="9">
        <v>379807.13640000002</v>
      </c>
      <c r="I1589" s="9">
        <v>75230.686700000006</v>
      </c>
      <c r="J1589" s="9">
        <v>39849.775800000003</v>
      </c>
      <c r="K1589" s="9">
        <v>13571.2595</v>
      </c>
      <c r="L1589" s="9">
        <v>2570714.0998999998</v>
      </c>
      <c r="M1589" s="9">
        <f t="shared" si="195"/>
        <v>26278.516300000003</v>
      </c>
      <c r="N1589" s="9"/>
      <c r="O1589" s="9"/>
      <c r="P1589" s="9"/>
      <c r="Q1589" s="9"/>
      <c r="R1589" s="9"/>
      <c r="S1589" s="9"/>
      <c r="T1589" s="9"/>
      <c r="U1589" s="9"/>
      <c r="V1589" s="9">
        <f t="shared" si="192"/>
        <v>311511.8737</v>
      </c>
      <c r="W1589" s="9"/>
      <c r="X1589" s="9"/>
      <c r="Y1589" s="9"/>
      <c r="Z1589" s="9"/>
      <c r="AA1589" s="8">
        <v>1584</v>
      </c>
      <c r="AB1589" s="20">
        <v>2016</v>
      </c>
      <c r="AC1589" s="20">
        <v>1965</v>
      </c>
      <c r="AD1589" s="21">
        <v>118.43</v>
      </c>
      <c r="AE1589" s="9">
        <f t="shared" si="196"/>
        <v>333641.3355980725</v>
      </c>
      <c r="AF1589" s="9">
        <v>2235847.5074999998</v>
      </c>
      <c r="AG1589" s="9">
        <v>33508.915200000003</v>
      </c>
      <c r="AH1589" s="9">
        <v>204887.64019999999</v>
      </c>
      <c r="AI1589" s="9">
        <v>77621.422200000001</v>
      </c>
      <c r="AJ1589" s="9">
        <v>604852.51269999996</v>
      </c>
      <c r="AK1589" s="9">
        <v>20889.70221752717</v>
      </c>
      <c r="AL1589" s="9">
        <v>2802186.9599843998</v>
      </c>
      <c r="AM1589" s="9">
        <f t="shared" si="197"/>
        <v>583962.81048247276</v>
      </c>
      <c r="AN1589" s="9"/>
      <c r="AO1589" s="9"/>
      <c r="AP1589" s="9"/>
      <c r="AQ1589" s="9"/>
      <c r="AR1589" s="9"/>
      <c r="AS1589" s="9"/>
      <c r="AT1589" s="9"/>
      <c r="AU1589" s="9"/>
      <c r="AV1589" s="9">
        <f t="shared" si="193"/>
        <v>333641.3355980725</v>
      </c>
      <c r="AW1589" s="9"/>
      <c r="AX1589" s="9"/>
      <c r="AY1589" s="9"/>
      <c r="AZ1589" s="9"/>
      <c r="BA1589" s="20">
        <v>1584</v>
      </c>
      <c r="BB1589" s="20">
        <v>2017</v>
      </c>
      <c r="BC1589" s="20">
        <v>1966</v>
      </c>
      <c r="BD1589" s="21">
        <v>143.24</v>
      </c>
      <c r="BE1589" s="9">
        <f t="shared" si="198"/>
        <v>-112095.94320964441</v>
      </c>
      <c r="BF1589" s="9">
        <v>2236478.8602999998</v>
      </c>
      <c r="BG1589" s="9">
        <v>33412.713799999998</v>
      </c>
      <c r="BH1589" s="9">
        <v>191581.71180000002</v>
      </c>
      <c r="BI1589" s="9">
        <v>76009.617894752097</v>
      </c>
      <c r="BJ1589" s="9">
        <v>254102.1985</v>
      </c>
      <c r="BK1589" s="9">
        <v>54784.788851939666</v>
      </c>
      <c r="BL1589" s="9">
        <v>2848896.2566524567</v>
      </c>
      <c r="BM1589" s="9">
        <f t="shared" si="199"/>
        <v>199317.40964806033</v>
      </c>
      <c r="BN1589" s="9"/>
      <c r="BO1589" s="9"/>
      <c r="BP1589" s="9"/>
      <c r="BQ1589" s="9"/>
      <c r="BR1589" s="9"/>
      <c r="BS1589" s="9"/>
      <c r="BT1589" s="9"/>
      <c r="BU1589" s="9"/>
      <c r="BV1589" s="9">
        <f t="shared" si="194"/>
        <v>-112095.94320964441</v>
      </c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  <c r="CR1589" s="4"/>
      <c r="CS1589" s="4"/>
      <c r="CT1589" s="4"/>
      <c r="CU1589" s="4"/>
      <c r="CV1589" s="4"/>
      <c r="CW1589" s="4"/>
      <c r="CX1589" s="4"/>
      <c r="CY1589" s="4"/>
      <c r="CZ1589" s="4"/>
      <c r="DA1589" s="4"/>
      <c r="DB1589" s="4"/>
      <c r="DC1589" s="4"/>
      <c r="DD1589" s="4"/>
      <c r="DE1589" s="4"/>
      <c r="DF1589" s="4"/>
      <c r="DG1589" s="4"/>
      <c r="DH1589" s="4"/>
      <c r="DI1589" s="4"/>
      <c r="DJ1589" s="4"/>
      <c r="DK1589" s="4"/>
      <c r="DL1589" s="4"/>
      <c r="DM1589" s="4"/>
    </row>
    <row r="1590" spans="1:117">
      <c r="A1590" s="8">
        <v>1585</v>
      </c>
      <c r="B1590" s="20">
        <v>2015</v>
      </c>
      <c r="C1590" s="20">
        <v>1966</v>
      </c>
      <c r="D1590" s="21">
        <v>89.68</v>
      </c>
      <c r="E1590" s="9">
        <v>39492.368000000002</v>
      </c>
      <c r="F1590" s="9">
        <v>2043766.1081000001</v>
      </c>
      <c r="G1590" s="9">
        <v>77366.129400000005</v>
      </c>
      <c r="H1590" s="9">
        <v>379815.89419999998</v>
      </c>
      <c r="I1590" s="9">
        <v>75197.796700000006</v>
      </c>
      <c r="J1590" s="9">
        <v>46178.451399999998</v>
      </c>
      <c r="K1590" s="9">
        <v>11451.484700000001</v>
      </c>
      <c r="L1590" s="9">
        <v>2571380.5269999998</v>
      </c>
      <c r="M1590" s="9">
        <f t="shared" si="195"/>
        <v>34726.966699999997</v>
      </c>
      <c r="N1590" s="9"/>
      <c r="O1590" s="9"/>
      <c r="P1590" s="9"/>
      <c r="Q1590" s="9"/>
      <c r="R1590" s="9"/>
      <c r="S1590" s="9"/>
      <c r="T1590" s="9"/>
      <c r="U1590" s="9"/>
      <c r="V1590" s="9">
        <f t="shared" si="192"/>
        <v>308054.36800000002</v>
      </c>
      <c r="W1590" s="9"/>
      <c r="X1590" s="9"/>
      <c r="Y1590" s="9"/>
      <c r="Z1590" s="9"/>
      <c r="AA1590" s="8">
        <v>1585</v>
      </c>
      <c r="AB1590" s="20">
        <v>2016</v>
      </c>
      <c r="AC1590" s="20">
        <v>1959</v>
      </c>
      <c r="AD1590" s="21">
        <v>141.61000000000001</v>
      </c>
      <c r="AE1590" s="9">
        <f t="shared" si="196"/>
        <v>288246.6602980732</v>
      </c>
      <c r="AF1590" s="9">
        <v>2156132.0935999998</v>
      </c>
      <c r="AG1590" s="9">
        <v>33508.915200000003</v>
      </c>
      <c r="AH1590" s="9">
        <v>205454.30589999998</v>
      </c>
      <c r="AI1590" s="9">
        <v>75492.593200000003</v>
      </c>
      <c r="AJ1590" s="9">
        <v>633688.34369999997</v>
      </c>
      <c r="AK1590" s="9">
        <v>9595.9922175271713</v>
      </c>
      <c r="AL1590" s="9">
        <v>2806433.5990843996</v>
      </c>
      <c r="AM1590" s="9">
        <f t="shared" si="197"/>
        <v>624092.35148247285</v>
      </c>
      <c r="AN1590" s="9"/>
      <c r="AO1590" s="9"/>
      <c r="AP1590" s="9"/>
      <c r="AQ1590" s="9"/>
      <c r="AR1590" s="9"/>
      <c r="AS1590" s="9"/>
      <c r="AT1590" s="9"/>
      <c r="AU1590" s="9"/>
      <c r="AV1590" s="9">
        <f t="shared" si="193"/>
        <v>288246.6602980732</v>
      </c>
      <c r="AW1590" s="9"/>
      <c r="AX1590" s="9"/>
      <c r="AY1590" s="9"/>
      <c r="AZ1590" s="9"/>
      <c r="BA1590" s="20">
        <v>1585</v>
      </c>
      <c r="BB1590" s="20">
        <v>2017</v>
      </c>
      <c r="BC1590" s="20">
        <v>1960</v>
      </c>
      <c r="BD1590" s="21">
        <v>137.91</v>
      </c>
      <c r="BE1590" s="9">
        <f t="shared" si="198"/>
        <v>61021.774707186036</v>
      </c>
      <c r="BF1590" s="9">
        <v>2154015.4271999998</v>
      </c>
      <c r="BG1590" s="9">
        <v>33412.713799999998</v>
      </c>
      <c r="BH1590" s="9">
        <v>192642.74430000002</v>
      </c>
      <c r="BI1590" s="9">
        <v>72023.570211582497</v>
      </c>
      <c r="BJ1590" s="9">
        <v>526603.12679999997</v>
      </c>
      <c r="BK1590" s="9">
        <v>41995.493951939665</v>
      </c>
      <c r="BL1590" s="9">
        <v>2875680.3136524563</v>
      </c>
      <c r="BM1590" s="9">
        <f t="shared" si="199"/>
        <v>484607.63284806028</v>
      </c>
      <c r="BN1590" s="9"/>
      <c r="BO1590" s="9"/>
      <c r="BP1590" s="9"/>
      <c r="BQ1590" s="9"/>
      <c r="BR1590" s="9"/>
      <c r="BS1590" s="9"/>
      <c r="BT1590" s="9"/>
      <c r="BU1590" s="9"/>
      <c r="BV1590" s="9">
        <f t="shared" si="194"/>
        <v>61021.774707186036</v>
      </c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"/>
      <c r="CM1590" s="4"/>
      <c r="CR1590" s="4"/>
      <c r="CS1590" s="4"/>
      <c r="CT1590" s="4"/>
      <c r="CU1590" s="4"/>
      <c r="CV1590" s="4"/>
      <c r="CW1590" s="4"/>
      <c r="CX1590" s="4"/>
      <c r="CY1590" s="4"/>
      <c r="CZ1590" s="4"/>
      <c r="DA1590" s="4"/>
      <c r="DB1590" s="4"/>
      <c r="DC1590" s="4"/>
      <c r="DD1590" s="4"/>
      <c r="DE1590" s="4"/>
      <c r="DF1590" s="4"/>
      <c r="DG1590" s="4"/>
      <c r="DH1590" s="4"/>
      <c r="DI1590" s="4"/>
      <c r="DJ1590" s="4"/>
      <c r="DK1590" s="4"/>
      <c r="DL1590" s="4"/>
      <c r="DM1590" s="4"/>
    </row>
    <row r="1591" spans="1:117">
      <c r="A1591" s="8">
        <v>1586</v>
      </c>
      <c r="B1591" s="20">
        <v>2015</v>
      </c>
      <c r="C1591" s="20">
        <v>1949</v>
      </c>
      <c r="D1591" s="21">
        <v>102.46</v>
      </c>
      <c r="E1591" s="9">
        <v>40951.962599999999</v>
      </c>
      <c r="F1591" s="9">
        <v>2049129.0695</v>
      </c>
      <c r="G1591" s="9">
        <v>77366.129400000005</v>
      </c>
      <c r="H1591" s="9">
        <v>380125.34779999999</v>
      </c>
      <c r="I1591" s="9">
        <v>74035.639599999995</v>
      </c>
      <c r="J1591" s="9">
        <v>39535.020499999999</v>
      </c>
      <c r="K1591" s="9">
        <v>5395.8702999999996</v>
      </c>
      <c r="L1591" s="9">
        <v>2573843.3738000002</v>
      </c>
      <c r="M1591" s="9">
        <f t="shared" si="195"/>
        <v>34139.150199999996</v>
      </c>
      <c r="N1591" s="9"/>
      <c r="O1591" s="9"/>
      <c r="P1591" s="9"/>
      <c r="Q1591" s="9"/>
      <c r="R1591" s="9"/>
      <c r="S1591" s="9"/>
      <c r="T1591" s="9"/>
      <c r="U1591" s="9"/>
      <c r="V1591" s="9">
        <f t="shared" si="192"/>
        <v>309513.96260000003</v>
      </c>
      <c r="W1591" s="9"/>
      <c r="X1591" s="9"/>
      <c r="Y1591" s="9"/>
      <c r="Z1591" s="9"/>
      <c r="AA1591" s="8">
        <v>1586</v>
      </c>
      <c r="AB1591" s="20">
        <v>2016</v>
      </c>
      <c r="AC1591" s="20">
        <v>1998</v>
      </c>
      <c r="AD1591" s="21">
        <v>160.31</v>
      </c>
      <c r="AE1591" s="9">
        <f t="shared" si="196"/>
        <v>273899.6966980733</v>
      </c>
      <c r="AF1591" s="9">
        <v>2224168.1257000002</v>
      </c>
      <c r="AG1591" s="9">
        <v>33508.915200000003</v>
      </c>
      <c r="AH1591" s="9">
        <v>203383.97379999998</v>
      </c>
      <c r="AI1591" s="9">
        <v>83270.340800000005</v>
      </c>
      <c r="AJ1591" s="9">
        <v>541282.59479999996</v>
      </c>
      <c r="AK1591" s="9">
        <v>29050.202317527172</v>
      </c>
      <c r="AL1591" s="9">
        <v>2782664.0512843998</v>
      </c>
      <c r="AM1591" s="9">
        <f t="shared" si="197"/>
        <v>512232.39248247282</v>
      </c>
      <c r="AN1591" s="9"/>
      <c r="AO1591" s="9"/>
      <c r="AP1591" s="9"/>
      <c r="AQ1591" s="9"/>
      <c r="AR1591" s="9"/>
      <c r="AS1591" s="9"/>
      <c r="AT1591" s="9"/>
      <c r="AU1591" s="9"/>
      <c r="AV1591" s="9">
        <f t="shared" si="193"/>
        <v>273899.6966980733</v>
      </c>
      <c r="AW1591" s="9"/>
      <c r="AX1591" s="9"/>
      <c r="AY1591" s="9"/>
      <c r="AZ1591" s="9"/>
      <c r="BA1591" s="20">
        <v>1586</v>
      </c>
      <c r="BB1591" s="20">
        <v>2017</v>
      </c>
      <c r="BC1591" s="20">
        <v>1999</v>
      </c>
      <c r="BD1591" s="21">
        <v>133.88999999999999</v>
      </c>
      <c r="BE1591" s="9">
        <f t="shared" si="198"/>
        <v>123934.87871452654</v>
      </c>
      <c r="BF1591" s="9">
        <v>2222183.5381999998</v>
      </c>
      <c r="BG1591" s="9">
        <v>33412.713799999998</v>
      </c>
      <c r="BH1591" s="9">
        <v>191606.27739999999</v>
      </c>
      <c r="BI1591" s="9">
        <v>75917.3309189227</v>
      </c>
      <c r="BJ1591" s="9">
        <v>532488.34089999995</v>
      </c>
      <c r="BK1591" s="9">
        <v>44414.686851939667</v>
      </c>
      <c r="BL1591" s="9">
        <v>2887258.6356524564</v>
      </c>
      <c r="BM1591" s="9">
        <f t="shared" si="199"/>
        <v>488073.6540480603</v>
      </c>
      <c r="BN1591" s="9"/>
      <c r="BO1591" s="9"/>
      <c r="BP1591" s="9"/>
      <c r="BQ1591" s="9"/>
      <c r="BR1591" s="9"/>
      <c r="BS1591" s="9"/>
      <c r="BT1591" s="9"/>
      <c r="BU1591" s="9"/>
      <c r="BV1591" s="9">
        <f t="shared" si="194"/>
        <v>123934.87871452654</v>
      </c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4"/>
      <c r="CM1591" s="4"/>
      <c r="CR1591" s="4"/>
      <c r="CS1591" s="4"/>
      <c r="CT1591" s="4"/>
      <c r="CU1591" s="4"/>
      <c r="CV1591" s="4"/>
      <c r="CW1591" s="4"/>
      <c r="CX1591" s="4"/>
      <c r="CY1591" s="4"/>
      <c r="CZ1591" s="4"/>
      <c r="DA1591" s="4"/>
      <c r="DB1591" s="4"/>
      <c r="DC1591" s="4"/>
      <c r="DD1591" s="4"/>
      <c r="DE1591" s="4"/>
      <c r="DF1591" s="4"/>
      <c r="DG1591" s="4"/>
      <c r="DH1591" s="4"/>
      <c r="DI1591" s="4"/>
      <c r="DJ1591" s="4"/>
      <c r="DK1591" s="4"/>
      <c r="DL1591" s="4"/>
      <c r="DM1591" s="4"/>
    </row>
    <row r="1592" spans="1:117">
      <c r="A1592" s="8">
        <v>1587</v>
      </c>
      <c r="B1592" s="20">
        <v>2015</v>
      </c>
      <c r="C1592" s="20">
        <v>1982</v>
      </c>
      <c r="D1592" s="21">
        <v>133.55000000000001</v>
      </c>
      <c r="E1592" s="9">
        <v>46750.011899999998</v>
      </c>
      <c r="F1592" s="9">
        <v>2022714.5194000001</v>
      </c>
      <c r="G1592" s="9">
        <v>77366.129400000005</v>
      </c>
      <c r="H1592" s="9">
        <v>379957.9057</v>
      </c>
      <c r="I1592" s="9">
        <v>74664.470799999996</v>
      </c>
      <c r="J1592" s="9">
        <v>68040.913799999995</v>
      </c>
      <c r="K1592" s="9">
        <v>7586.1957000000002</v>
      </c>
      <c r="L1592" s="9">
        <v>2568407.7313000001</v>
      </c>
      <c r="M1592" s="9">
        <f t="shared" si="195"/>
        <v>60454.718099999998</v>
      </c>
      <c r="N1592" s="9"/>
      <c r="O1592" s="9"/>
      <c r="P1592" s="9"/>
      <c r="Q1592" s="9"/>
      <c r="R1592" s="9"/>
      <c r="S1592" s="9"/>
      <c r="T1592" s="9"/>
      <c r="U1592" s="9"/>
      <c r="V1592" s="9">
        <f t="shared" si="192"/>
        <v>315312.01190000004</v>
      </c>
      <c r="W1592" s="9"/>
      <c r="X1592" s="9"/>
      <c r="Y1592" s="9"/>
      <c r="Z1592" s="9"/>
      <c r="AA1592" s="8">
        <v>1587</v>
      </c>
      <c r="AB1592" s="20">
        <v>2016</v>
      </c>
      <c r="AC1592" s="20">
        <v>1942</v>
      </c>
      <c r="AD1592" s="21">
        <v>148.11000000000001</v>
      </c>
      <c r="AE1592" s="9">
        <f t="shared" si="196"/>
        <v>-7994.6938019264489</v>
      </c>
      <c r="AF1592" s="9">
        <v>2130290.6534000002</v>
      </c>
      <c r="AG1592" s="9">
        <v>33508.915200000003</v>
      </c>
      <c r="AH1592" s="9">
        <v>204057.12029999998</v>
      </c>
      <c r="AI1592" s="9">
        <v>80741.488700000002</v>
      </c>
      <c r="AJ1592" s="9">
        <v>330812.59039999999</v>
      </c>
      <c r="AK1592" s="9">
        <v>15747.45281752717</v>
      </c>
      <c r="AL1592" s="9">
        <v>2771658.0089844</v>
      </c>
      <c r="AM1592" s="9">
        <f t="shared" si="197"/>
        <v>315065.13758247282</v>
      </c>
      <c r="AN1592" s="9"/>
      <c r="AO1592" s="9"/>
      <c r="AP1592" s="9"/>
      <c r="AQ1592" s="9"/>
      <c r="AR1592" s="9"/>
      <c r="AS1592" s="9"/>
      <c r="AT1592" s="9"/>
      <c r="AU1592" s="9"/>
      <c r="AV1592" s="9">
        <f t="shared" si="193"/>
        <v>-7994.6938019264489</v>
      </c>
      <c r="AW1592" s="9"/>
      <c r="AX1592" s="9"/>
      <c r="AY1592" s="9"/>
      <c r="AZ1592" s="9"/>
      <c r="BA1592" s="20">
        <v>1587</v>
      </c>
      <c r="BB1592" s="20">
        <v>2017</v>
      </c>
      <c r="BC1592" s="20">
        <v>1943</v>
      </c>
      <c r="BD1592" s="21">
        <v>84.68</v>
      </c>
      <c r="BE1592" s="9">
        <f t="shared" si="198"/>
        <v>54410.163044815417</v>
      </c>
      <c r="BF1592" s="9">
        <v>2176550.2141</v>
      </c>
      <c r="BG1592" s="9">
        <v>33412.713799999998</v>
      </c>
      <c r="BH1592" s="9">
        <v>188741.03390000001</v>
      </c>
      <c r="BI1592" s="9">
        <v>86681.372449211995</v>
      </c>
      <c r="BJ1592" s="9">
        <v>499568.35730000003</v>
      </c>
      <c r="BK1592" s="9">
        <v>52239.707951939665</v>
      </c>
      <c r="BL1592" s="9">
        <v>2878303.8205524567</v>
      </c>
      <c r="BM1592" s="9">
        <f t="shared" si="199"/>
        <v>447328.64934806037</v>
      </c>
      <c r="BN1592" s="9"/>
      <c r="BO1592" s="9"/>
      <c r="BP1592" s="9"/>
      <c r="BQ1592" s="9"/>
      <c r="BR1592" s="9"/>
      <c r="BS1592" s="9"/>
      <c r="BT1592" s="9"/>
      <c r="BU1592" s="9"/>
      <c r="BV1592" s="9">
        <f t="shared" si="194"/>
        <v>54410.163044815417</v>
      </c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  <c r="CR1592" s="4"/>
      <c r="CS1592" s="4"/>
      <c r="CT1592" s="4"/>
      <c r="CU1592" s="4"/>
      <c r="CV1592" s="4"/>
      <c r="CW1592" s="4"/>
      <c r="CX1592" s="4"/>
      <c r="CY1592" s="4"/>
      <c r="CZ1592" s="4"/>
      <c r="DA1592" s="4"/>
      <c r="DB1592" s="4"/>
      <c r="DC1592" s="4"/>
      <c r="DD1592" s="4"/>
      <c r="DE1592" s="4"/>
      <c r="DF1592" s="4"/>
      <c r="DG1592" s="4"/>
      <c r="DH1592" s="4"/>
      <c r="DI1592" s="4"/>
      <c r="DJ1592" s="4"/>
      <c r="DK1592" s="4"/>
      <c r="DL1592" s="4"/>
      <c r="DM1592" s="4"/>
    </row>
    <row r="1593" spans="1:117">
      <c r="A1593" s="8">
        <v>1588</v>
      </c>
      <c r="B1593" s="20">
        <v>2015</v>
      </c>
      <c r="C1593" s="20">
        <v>1969</v>
      </c>
      <c r="D1593" s="21">
        <v>121.38</v>
      </c>
      <c r="E1593" s="9">
        <v>88079.6682</v>
      </c>
      <c r="F1593" s="9">
        <v>2054480.7768000001</v>
      </c>
      <c r="G1593" s="9">
        <v>77366.129400000005</v>
      </c>
      <c r="H1593" s="9">
        <v>380047.97899999999</v>
      </c>
      <c r="I1593" s="9">
        <v>74326.199200000003</v>
      </c>
      <c r="J1593" s="9">
        <v>79693.965500000006</v>
      </c>
      <c r="K1593" s="9">
        <v>1895.5164</v>
      </c>
      <c r="L1593" s="9">
        <v>2575939.8653000002</v>
      </c>
      <c r="M1593" s="9">
        <f t="shared" si="195"/>
        <v>77798.449100000013</v>
      </c>
      <c r="N1593" s="9"/>
      <c r="O1593" s="9"/>
      <c r="P1593" s="9"/>
      <c r="Q1593" s="9"/>
      <c r="R1593" s="9"/>
      <c r="S1593" s="9"/>
      <c r="T1593" s="9"/>
      <c r="U1593" s="9"/>
      <c r="V1593" s="9">
        <f t="shared" si="192"/>
        <v>356641.66820000001</v>
      </c>
      <c r="W1593" s="9"/>
      <c r="X1593" s="9"/>
      <c r="Y1593" s="9"/>
      <c r="Z1593" s="9"/>
      <c r="AA1593" s="8">
        <v>1588</v>
      </c>
      <c r="AB1593" s="20">
        <v>2016</v>
      </c>
      <c r="AC1593" s="20">
        <v>1929</v>
      </c>
      <c r="AD1593" s="21">
        <v>92.94</v>
      </c>
      <c r="AE1593" s="9">
        <f t="shared" si="196"/>
        <v>-173707.21510192705</v>
      </c>
      <c r="AF1593" s="9">
        <v>2185745.4981999998</v>
      </c>
      <c r="AG1593" s="9">
        <v>33508.915200000003</v>
      </c>
      <c r="AH1593" s="9">
        <v>193105.18049999999</v>
      </c>
      <c r="AI1593" s="9">
        <v>121885.3342</v>
      </c>
      <c r="AJ1593" s="9">
        <v>119587.9705</v>
      </c>
      <c r="AK1593" s="9">
        <v>70077.324317527164</v>
      </c>
      <c r="AL1593" s="9">
        <v>2757462.7893843995</v>
      </c>
      <c r="AM1593" s="9">
        <f t="shared" si="197"/>
        <v>49510.646182472832</v>
      </c>
      <c r="AN1593" s="9"/>
      <c r="AO1593" s="9"/>
      <c r="AP1593" s="9"/>
      <c r="AQ1593" s="9"/>
      <c r="AR1593" s="9"/>
      <c r="AS1593" s="9"/>
      <c r="AT1593" s="9"/>
      <c r="AU1593" s="9"/>
      <c r="AV1593" s="9">
        <f t="shared" si="193"/>
        <v>-173707.21510192705</v>
      </c>
      <c r="AW1593" s="9"/>
      <c r="AX1593" s="9"/>
      <c r="AY1593" s="9"/>
      <c r="AZ1593" s="9"/>
      <c r="BA1593" s="20">
        <v>1588</v>
      </c>
      <c r="BB1593" s="20">
        <v>2017</v>
      </c>
      <c r="BC1593" s="20">
        <v>1930</v>
      </c>
      <c r="BD1593" s="21">
        <v>85.5</v>
      </c>
      <c r="BE1593" s="9">
        <f t="shared" si="198"/>
        <v>-295980.14147636201</v>
      </c>
      <c r="BF1593" s="9">
        <v>2198620.6723000002</v>
      </c>
      <c r="BG1593" s="9">
        <v>33412.713799999998</v>
      </c>
      <c r="BH1593" s="9">
        <v>173774.761</v>
      </c>
      <c r="BI1593" s="9">
        <v>142906.11742803399</v>
      </c>
      <c r="BJ1593" s="9">
        <v>144094.0098</v>
      </c>
      <c r="BK1593" s="9">
        <v>145413.03895193967</v>
      </c>
      <c r="BL1593" s="9">
        <v>2843375.3768524565</v>
      </c>
      <c r="BM1593" s="9">
        <f t="shared" si="199"/>
        <v>-1319.0291519396706</v>
      </c>
      <c r="BN1593" s="9"/>
      <c r="BO1593" s="9"/>
      <c r="BP1593" s="9"/>
      <c r="BQ1593" s="9"/>
      <c r="BR1593" s="9"/>
      <c r="BS1593" s="9"/>
      <c r="BT1593" s="9"/>
      <c r="BU1593" s="9"/>
      <c r="BV1593" s="9">
        <f t="shared" si="194"/>
        <v>-295980.14147636201</v>
      </c>
      <c r="BW1593" s="4"/>
      <c r="BX1593" s="4"/>
      <c r="BY1593" s="4"/>
      <c r="BZ1593" s="4"/>
      <c r="CA1593" s="4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4"/>
      <c r="CM1593" s="4"/>
      <c r="CR1593" s="4"/>
      <c r="CS1593" s="4"/>
      <c r="CT1593" s="4"/>
      <c r="CU1593" s="4"/>
      <c r="CV1593" s="4"/>
      <c r="CW1593" s="4"/>
      <c r="CX1593" s="4"/>
      <c r="CY1593" s="4"/>
      <c r="CZ1593" s="4"/>
      <c r="DA1593" s="4"/>
      <c r="DB1593" s="4"/>
      <c r="DC1593" s="4"/>
      <c r="DD1593" s="4"/>
      <c r="DE1593" s="4"/>
      <c r="DF1593" s="4"/>
      <c r="DG1593" s="4"/>
      <c r="DH1593" s="4"/>
      <c r="DI1593" s="4"/>
      <c r="DJ1593" s="4"/>
      <c r="DK1593" s="4"/>
      <c r="DL1593" s="4"/>
      <c r="DM1593" s="4"/>
    </row>
    <row r="1594" spans="1:117">
      <c r="A1594" s="8">
        <v>1589</v>
      </c>
      <c r="B1594" s="20">
        <v>2015</v>
      </c>
      <c r="C1594" s="20">
        <v>1972</v>
      </c>
      <c r="D1594" s="21">
        <v>151.79</v>
      </c>
      <c r="E1594" s="9">
        <v>14101.5453</v>
      </c>
      <c r="F1594" s="9">
        <v>2048866.2804</v>
      </c>
      <c r="G1594" s="9">
        <v>77366.129400000005</v>
      </c>
      <c r="H1594" s="9">
        <v>379378.52909999999</v>
      </c>
      <c r="I1594" s="9">
        <v>76840.3269</v>
      </c>
      <c r="J1594" s="9">
        <v>26942.310799999999</v>
      </c>
      <c r="K1594" s="9">
        <v>27075.617399999999</v>
      </c>
      <c r="L1594" s="9">
        <v>2568216.4138000002</v>
      </c>
      <c r="M1594" s="9">
        <f t="shared" si="195"/>
        <v>-133.30659999999989</v>
      </c>
      <c r="N1594" s="9"/>
      <c r="O1594" s="9"/>
      <c r="P1594" s="9"/>
      <c r="Q1594" s="9"/>
      <c r="R1594" s="9"/>
      <c r="S1594" s="9"/>
      <c r="T1594" s="9"/>
      <c r="U1594" s="9"/>
      <c r="V1594" s="9">
        <f t="shared" si="192"/>
        <v>282663.5453</v>
      </c>
      <c r="W1594" s="9"/>
      <c r="X1594" s="9"/>
      <c r="Y1594" s="9"/>
      <c r="Z1594" s="9"/>
      <c r="AA1594" s="8">
        <v>1589</v>
      </c>
      <c r="AB1594" s="20">
        <v>2016</v>
      </c>
      <c r="AC1594" s="20">
        <v>2002</v>
      </c>
      <c r="AD1594" s="21">
        <v>111.02</v>
      </c>
      <c r="AE1594" s="9">
        <f t="shared" si="196"/>
        <v>-58170.65870192647</v>
      </c>
      <c r="AF1594" s="9">
        <v>2181102.2979000001</v>
      </c>
      <c r="AG1594" s="9">
        <v>33508.915200000003</v>
      </c>
      <c r="AH1594" s="9">
        <v>195025.43909999999</v>
      </c>
      <c r="AI1594" s="9">
        <v>114671.3772</v>
      </c>
      <c r="AJ1594" s="9">
        <v>275880.5049</v>
      </c>
      <c r="AK1594" s="9">
        <v>76628.19301752717</v>
      </c>
      <c r="AL1594" s="9">
        <v>2781730.9999843999</v>
      </c>
      <c r="AM1594" s="9">
        <f t="shared" si="197"/>
        <v>199252.31188247283</v>
      </c>
      <c r="AN1594" s="9"/>
      <c r="AO1594" s="9"/>
      <c r="AP1594" s="9"/>
      <c r="AQ1594" s="9"/>
      <c r="AR1594" s="9"/>
      <c r="AS1594" s="9"/>
      <c r="AT1594" s="9"/>
      <c r="AU1594" s="9"/>
      <c r="AV1594" s="9">
        <f t="shared" si="193"/>
        <v>-58170.65870192647</v>
      </c>
      <c r="AW1594" s="9"/>
      <c r="AX1594" s="9"/>
      <c r="AY1594" s="9"/>
      <c r="AZ1594" s="9"/>
      <c r="BA1594" s="20">
        <v>1589</v>
      </c>
      <c r="BB1594" s="20">
        <v>2017</v>
      </c>
      <c r="BC1594" s="20">
        <v>2003</v>
      </c>
      <c r="BD1594" s="21">
        <v>113.28</v>
      </c>
      <c r="BE1594" s="9">
        <f t="shared" si="198"/>
        <v>-263147.50302484026</v>
      </c>
      <c r="BF1594" s="9">
        <v>2170041.7801000001</v>
      </c>
      <c r="BG1594" s="9">
        <v>33412.713799999998</v>
      </c>
      <c r="BH1594" s="9">
        <v>186232.99490000002</v>
      </c>
      <c r="BI1594" s="9">
        <v>96103.481279556203</v>
      </c>
      <c r="BJ1594" s="9">
        <v>178058.9247</v>
      </c>
      <c r="BK1594" s="9">
        <v>80117.907151939668</v>
      </c>
      <c r="BL1594" s="9">
        <v>2846879.4906524564</v>
      </c>
      <c r="BM1594" s="9">
        <f t="shared" si="199"/>
        <v>97941.017548060336</v>
      </c>
      <c r="BN1594" s="9"/>
      <c r="BO1594" s="9"/>
      <c r="BP1594" s="9"/>
      <c r="BQ1594" s="9"/>
      <c r="BR1594" s="9"/>
      <c r="BS1594" s="9"/>
      <c r="BT1594" s="9"/>
      <c r="BU1594" s="9"/>
      <c r="BV1594" s="9">
        <f t="shared" si="194"/>
        <v>-263147.50302484026</v>
      </c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"/>
      <c r="CM1594" s="4"/>
      <c r="CR1594" s="4"/>
      <c r="CS1594" s="4"/>
      <c r="CT1594" s="4"/>
      <c r="CU1594" s="4"/>
      <c r="CV1594" s="4"/>
      <c r="CW1594" s="4"/>
      <c r="CX1594" s="4"/>
      <c r="CY1594" s="4"/>
      <c r="CZ1594" s="4"/>
      <c r="DA1594" s="4"/>
      <c r="DB1594" s="4"/>
      <c r="DC1594" s="4"/>
      <c r="DD1594" s="4"/>
      <c r="DE1594" s="4"/>
      <c r="DF1594" s="4"/>
      <c r="DG1594" s="4"/>
      <c r="DH1594" s="4"/>
      <c r="DI1594" s="4"/>
      <c r="DJ1594" s="4"/>
      <c r="DK1594" s="4"/>
      <c r="DL1594" s="4"/>
      <c r="DM1594" s="4"/>
    </row>
    <row r="1595" spans="1:117">
      <c r="A1595" s="8">
        <v>1590</v>
      </c>
      <c r="B1595" s="20">
        <v>2015</v>
      </c>
      <c r="C1595" s="20">
        <v>1969</v>
      </c>
      <c r="D1595" s="21">
        <v>121.38</v>
      </c>
      <c r="E1595" s="9">
        <v>69053.236699999994</v>
      </c>
      <c r="F1595" s="9">
        <v>2029660.0157999999</v>
      </c>
      <c r="G1595" s="9">
        <v>77366.129400000005</v>
      </c>
      <c r="H1595" s="9">
        <v>380169.96600000001</v>
      </c>
      <c r="I1595" s="9">
        <v>73868.075400000002</v>
      </c>
      <c r="J1595" s="9">
        <v>87360.101899999994</v>
      </c>
      <c r="K1595" s="9">
        <v>0</v>
      </c>
      <c r="L1595" s="9">
        <v>2579371.0517000002</v>
      </c>
      <c r="M1595" s="9">
        <f t="shared" si="195"/>
        <v>87360.101899999994</v>
      </c>
      <c r="N1595" s="9"/>
      <c r="O1595" s="9"/>
      <c r="P1595" s="9"/>
      <c r="Q1595" s="9"/>
      <c r="R1595" s="9"/>
      <c r="S1595" s="9"/>
      <c r="T1595" s="9"/>
      <c r="U1595" s="9"/>
      <c r="V1595" s="9">
        <f t="shared" si="192"/>
        <v>337615.23670000001</v>
      </c>
      <c r="W1595" s="9"/>
      <c r="X1595" s="9"/>
      <c r="Y1595" s="9"/>
      <c r="Z1595" s="9"/>
      <c r="AA1595" s="8">
        <v>1590</v>
      </c>
      <c r="AB1595" s="20">
        <v>2016</v>
      </c>
      <c r="AC1595" s="20">
        <v>1962</v>
      </c>
      <c r="AD1595" s="21">
        <v>128.33000000000001</v>
      </c>
      <c r="AE1595" s="9">
        <f t="shared" si="196"/>
        <v>29835.800498072989</v>
      </c>
      <c r="AF1595" s="9">
        <v>2167350.5630999999</v>
      </c>
      <c r="AG1595" s="9">
        <v>33508.915200000003</v>
      </c>
      <c r="AH1595" s="9">
        <v>201548.21839999998</v>
      </c>
      <c r="AI1595" s="9">
        <v>90166.839500000002</v>
      </c>
      <c r="AJ1595" s="9">
        <v>338602.51199999999</v>
      </c>
      <c r="AK1595" s="9">
        <v>24706.12461752717</v>
      </c>
      <c r="AL1595" s="9">
        <v>2776635.1230843998</v>
      </c>
      <c r="AM1595" s="9">
        <f t="shared" si="197"/>
        <v>313896.38738247281</v>
      </c>
      <c r="AN1595" s="9"/>
      <c r="AO1595" s="9"/>
      <c r="AP1595" s="9"/>
      <c r="AQ1595" s="9"/>
      <c r="AR1595" s="9"/>
      <c r="AS1595" s="9"/>
      <c r="AT1595" s="9"/>
      <c r="AU1595" s="9"/>
      <c r="AV1595" s="9">
        <f t="shared" si="193"/>
        <v>29835.800498072989</v>
      </c>
      <c r="AW1595" s="9"/>
      <c r="AX1595" s="9"/>
      <c r="AY1595" s="9"/>
      <c r="AZ1595" s="9"/>
      <c r="BA1595" s="20">
        <v>1590</v>
      </c>
      <c r="BB1595" s="20">
        <v>2017</v>
      </c>
      <c r="BC1595" s="20">
        <v>1963</v>
      </c>
      <c r="BD1595" s="21">
        <v>135.94</v>
      </c>
      <c r="BE1595" s="9">
        <f t="shared" si="198"/>
        <v>-8233.1348026408814</v>
      </c>
      <c r="BF1595" s="9">
        <v>2227568.4479999999</v>
      </c>
      <c r="BG1595" s="9">
        <v>33412.713799999998</v>
      </c>
      <c r="BH1595" s="9">
        <v>192451.1734</v>
      </c>
      <c r="BI1595" s="9">
        <v>72743.256701754697</v>
      </c>
      <c r="BJ1595" s="9">
        <v>359692.95330000005</v>
      </c>
      <c r="BK1595" s="9">
        <v>42235.714251939666</v>
      </c>
      <c r="BL1595" s="9">
        <v>2851865.9657524563</v>
      </c>
      <c r="BM1595" s="9">
        <f t="shared" si="199"/>
        <v>317457.23904806038</v>
      </c>
      <c r="BN1595" s="9"/>
      <c r="BO1595" s="9"/>
      <c r="BP1595" s="9"/>
      <c r="BQ1595" s="9"/>
      <c r="BR1595" s="9"/>
      <c r="BS1595" s="9"/>
      <c r="BT1595" s="9"/>
      <c r="BU1595" s="9"/>
      <c r="BV1595" s="9">
        <f t="shared" si="194"/>
        <v>-8233.1348026408814</v>
      </c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  <c r="CR1595" s="4"/>
      <c r="CS1595" s="4"/>
      <c r="CT1595" s="4"/>
      <c r="CU1595" s="4"/>
      <c r="CV1595" s="4"/>
      <c r="CW1595" s="4"/>
      <c r="CX1595" s="4"/>
      <c r="CY1595" s="4"/>
      <c r="CZ1595" s="4"/>
      <c r="DA1595" s="4"/>
      <c r="DB1595" s="4"/>
      <c r="DC1595" s="4"/>
      <c r="DD1595" s="4"/>
      <c r="DE1595" s="4"/>
      <c r="DF1595" s="4"/>
      <c r="DG1595" s="4"/>
      <c r="DH1595" s="4"/>
      <c r="DI1595" s="4"/>
      <c r="DJ1595" s="4"/>
      <c r="DK1595" s="4"/>
      <c r="DL1595" s="4"/>
      <c r="DM1595" s="4"/>
    </row>
    <row r="1596" spans="1:117">
      <c r="A1596" s="8">
        <v>1591</v>
      </c>
      <c r="B1596" s="20">
        <v>2015</v>
      </c>
      <c r="C1596" s="20">
        <v>1995</v>
      </c>
      <c r="D1596" s="21">
        <v>104.51</v>
      </c>
      <c r="E1596" s="9">
        <v>58449.779300000002</v>
      </c>
      <c r="F1596" s="9">
        <v>2022958.9722</v>
      </c>
      <c r="G1596" s="9">
        <v>77366.129400000005</v>
      </c>
      <c r="H1596" s="9">
        <v>380909.87949999998</v>
      </c>
      <c r="I1596" s="9">
        <v>71089.320399999997</v>
      </c>
      <c r="J1596" s="9">
        <v>81571.398499999996</v>
      </c>
      <c r="K1596" s="9">
        <v>662.50969999999995</v>
      </c>
      <c r="L1596" s="9">
        <v>2574783.4109</v>
      </c>
      <c r="M1596" s="9">
        <f t="shared" si="195"/>
        <v>80908.888800000001</v>
      </c>
      <c r="N1596" s="9"/>
      <c r="O1596" s="9"/>
      <c r="P1596" s="9"/>
      <c r="Q1596" s="9"/>
      <c r="R1596" s="9"/>
      <c r="S1596" s="9"/>
      <c r="T1596" s="9"/>
      <c r="U1596" s="9"/>
      <c r="V1596" s="9">
        <f t="shared" si="192"/>
        <v>327011.77929999999</v>
      </c>
      <c r="W1596" s="9"/>
      <c r="X1596" s="9"/>
      <c r="Y1596" s="9"/>
      <c r="Z1596" s="9"/>
      <c r="AA1596" s="8">
        <v>1591</v>
      </c>
      <c r="AB1596" s="20">
        <v>2016</v>
      </c>
      <c r="AC1596" s="20">
        <v>1996</v>
      </c>
      <c r="AD1596" s="21">
        <v>192.43</v>
      </c>
      <c r="AE1596" s="9">
        <f t="shared" si="196"/>
        <v>279850.85649807332</v>
      </c>
      <c r="AF1596" s="9">
        <v>2156333.7162000001</v>
      </c>
      <c r="AG1596" s="9">
        <v>33508.915200000003</v>
      </c>
      <c r="AH1596" s="9">
        <v>205537.71779999998</v>
      </c>
      <c r="AI1596" s="9">
        <v>75179.234299999996</v>
      </c>
      <c r="AJ1596" s="9">
        <v>648759.28009999997</v>
      </c>
      <c r="AK1596" s="9">
        <v>11226.65181752717</v>
      </c>
      <c r="AL1596" s="9">
        <v>2828241.3552843998</v>
      </c>
      <c r="AM1596" s="9">
        <f t="shared" si="197"/>
        <v>637532.62828247284</v>
      </c>
      <c r="AN1596" s="9"/>
      <c r="AO1596" s="9"/>
      <c r="AP1596" s="9"/>
      <c r="AQ1596" s="9"/>
      <c r="AR1596" s="9"/>
      <c r="AS1596" s="9"/>
      <c r="AT1596" s="9"/>
      <c r="AU1596" s="9"/>
      <c r="AV1596" s="9">
        <f t="shared" si="193"/>
        <v>279850.85649807332</v>
      </c>
      <c r="AW1596" s="9"/>
      <c r="AX1596" s="9"/>
      <c r="AY1596" s="9"/>
      <c r="AZ1596" s="9"/>
      <c r="BA1596" s="20">
        <v>1591</v>
      </c>
      <c r="BB1596" s="20">
        <v>2017</v>
      </c>
      <c r="BC1596" s="20">
        <v>1997</v>
      </c>
      <c r="BD1596" s="21">
        <v>140.19999999999999</v>
      </c>
      <c r="BE1596" s="9">
        <f t="shared" si="198"/>
        <v>195526.00841493299</v>
      </c>
      <c r="BF1596" s="9">
        <v>2200953.7692999998</v>
      </c>
      <c r="BG1596" s="9">
        <v>33412.713799999998</v>
      </c>
      <c r="BH1596" s="9">
        <v>192620.7457</v>
      </c>
      <c r="BI1596" s="9">
        <v>72106.213519329496</v>
      </c>
      <c r="BJ1596" s="9">
        <v>639332.62120000005</v>
      </c>
      <c r="BK1596" s="9">
        <v>39889.631651939664</v>
      </c>
      <c r="BL1596" s="9">
        <v>2903010.4234524565</v>
      </c>
      <c r="BM1596" s="9">
        <f t="shared" si="199"/>
        <v>599442.98954806034</v>
      </c>
      <c r="BN1596" s="9"/>
      <c r="BO1596" s="9"/>
      <c r="BP1596" s="9"/>
      <c r="BQ1596" s="9"/>
      <c r="BR1596" s="9"/>
      <c r="BS1596" s="9"/>
      <c r="BT1596" s="9"/>
      <c r="BU1596" s="9"/>
      <c r="BV1596" s="9">
        <f t="shared" si="194"/>
        <v>195526.00841493299</v>
      </c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"/>
      <c r="CM1596" s="4"/>
      <c r="CR1596" s="4"/>
      <c r="CS1596" s="4"/>
      <c r="CT1596" s="4"/>
      <c r="CU1596" s="4"/>
      <c r="CV1596" s="4"/>
      <c r="CW1596" s="4"/>
      <c r="CX1596" s="4"/>
      <c r="CY1596" s="4"/>
      <c r="CZ1596" s="4"/>
      <c r="DA1596" s="4"/>
      <c r="DB1596" s="4"/>
      <c r="DC1596" s="4"/>
      <c r="DD1596" s="4"/>
      <c r="DE1596" s="4"/>
      <c r="DF1596" s="4"/>
      <c r="DG1596" s="4"/>
      <c r="DH1596" s="4"/>
      <c r="DI1596" s="4"/>
      <c r="DJ1596" s="4"/>
      <c r="DK1596" s="4"/>
      <c r="DL1596" s="4"/>
      <c r="DM1596" s="4"/>
    </row>
    <row r="1597" spans="1:117">
      <c r="A1597" s="8">
        <v>1592</v>
      </c>
      <c r="B1597" s="20">
        <v>2015</v>
      </c>
      <c r="C1597" s="20">
        <v>1963</v>
      </c>
      <c r="D1597" s="21">
        <v>95.05</v>
      </c>
      <c r="E1597" s="9">
        <v>66700.251199999999</v>
      </c>
      <c r="F1597" s="9">
        <v>2052876.2948</v>
      </c>
      <c r="G1597" s="9">
        <v>77366.129400000005</v>
      </c>
      <c r="H1597" s="9">
        <v>381249.61139999999</v>
      </c>
      <c r="I1597" s="9">
        <v>69813.452799999999</v>
      </c>
      <c r="J1597" s="9">
        <v>66507.031700000007</v>
      </c>
      <c r="K1597" s="9">
        <v>6843.5870999999997</v>
      </c>
      <c r="L1597" s="9">
        <v>2574268.6819000002</v>
      </c>
      <c r="M1597" s="9">
        <f t="shared" si="195"/>
        <v>59663.44460000001</v>
      </c>
      <c r="N1597" s="9"/>
      <c r="O1597" s="9"/>
      <c r="P1597" s="9"/>
      <c r="Q1597" s="9"/>
      <c r="R1597" s="9"/>
      <c r="S1597" s="9"/>
      <c r="T1597" s="9"/>
      <c r="U1597" s="9"/>
      <c r="V1597" s="9">
        <f t="shared" si="192"/>
        <v>335262.2512</v>
      </c>
      <c r="W1597" s="9"/>
      <c r="X1597" s="9"/>
      <c r="Y1597" s="9"/>
      <c r="Z1597" s="9"/>
      <c r="AA1597" s="8">
        <v>1592</v>
      </c>
      <c r="AB1597" s="20">
        <v>2016</v>
      </c>
      <c r="AC1597" s="20">
        <v>1978</v>
      </c>
      <c r="AD1597" s="21">
        <v>107.46</v>
      </c>
      <c r="AE1597" s="9">
        <f t="shared" si="196"/>
        <v>102158.63179807318</v>
      </c>
      <c r="AF1597" s="9">
        <v>2193484.9441</v>
      </c>
      <c r="AG1597" s="9">
        <v>33508.915200000003</v>
      </c>
      <c r="AH1597" s="9">
        <v>204250.98249999998</v>
      </c>
      <c r="AI1597" s="9">
        <v>80013.194300000003</v>
      </c>
      <c r="AJ1597" s="9">
        <v>390944.52539999998</v>
      </c>
      <c r="AK1597" s="9">
        <v>26462.036817527169</v>
      </c>
      <c r="AL1597" s="9">
        <v>2773581.8928843997</v>
      </c>
      <c r="AM1597" s="9">
        <f t="shared" si="197"/>
        <v>364482.48858247284</v>
      </c>
      <c r="AN1597" s="9"/>
      <c r="AO1597" s="9"/>
      <c r="AP1597" s="9"/>
      <c r="AQ1597" s="9"/>
      <c r="AR1597" s="9"/>
      <c r="AS1597" s="9"/>
      <c r="AT1597" s="9"/>
      <c r="AU1597" s="9"/>
      <c r="AV1597" s="9">
        <f t="shared" si="193"/>
        <v>102158.63179807318</v>
      </c>
      <c r="AW1597" s="9"/>
      <c r="AX1597" s="9"/>
      <c r="AY1597" s="9"/>
      <c r="AZ1597" s="9"/>
      <c r="BA1597" s="20">
        <v>1592</v>
      </c>
      <c r="BB1597" s="20">
        <v>2017</v>
      </c>
      <c r="BC1597" s="20">
        <v>1979</v>
      </c>
      <c r="BD1597" s="21">
        <v>121.11</v>
      </c>
      <c r="BE1597" s="9">
        <f t="shared" si="198"/>
        <v>-190615.94501148956</v>
      </c>
      <c r="BF1597" s="9">
        <v>2218731.9213</v>
      </c>
      <c r="BG1597" s="9">
        <v>33412.713799999998</v>
      </c>
      <c r="BH1597" s="9">
        <v>187879.80710000001</v>
      </c>
      <c r="BI1597" s="9">
        <v>89916.797692906606</v>
      </c>
      <c r="BJ1597" s="9">
        <v>203366.8768</v>
      </c>
      <c r="BK1597" s="9">
        <v>79224.58315193966</v>
      </c>
      <c r="BL1597" s="9">
        <v>2844699.4785524565</v>
      </c>
      <c r="BM1597" s="9">
        <f t="shared" si="199"/>
        <v>124142.29364806034</v>
      </c>
      <c r="BN1597" s="9"/>
      <c r="BO1597" s="9"/>
      <c r="BP1597" s="9"/>
      <c r="BQ1597" s="9"/>
      <c r="BR1597" s="9"/>
      <c r="BS1597" s="9"/>
      <c r="BT1597" s="9"/>
      <c r="BU1597" s="9"/>
      <c r="BV1597" s="9">
        <f t="shared" si="194"/>
        <v>-190615.94501148956</v>
      </c>
      <c r="BW1597" s="4"/>
      <c r="BX1597" s="4"/>
      <c r="BY1597" s="4"/>
      <c r="BZ1597" s="4"/>
      <c r="CA1597" s="4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4"/>
      <c r="CM1597" s="4"/>
      <c r="CR1597" s="4"/>
      <c r="CS1597" s="4"/>
      <c r="CT1597" s="4"/>
      <c r="CU1597" s="4"/>
      <c r="CV1597" s="4"/>
      <c r="CW1597" s="4"/>
      <c r="CX1597" s="4"/>
      <c r="CY1597" s="4"/>
      <c r="CZ1597" s="4"/>
      <c r="DA1597" s="4"/>
      <c r="DB1597" s="4"/>
      <c r="DC1597" s="4"/>
      <c r="DD1597" s="4"/>
      <c r="DE1597" s="4"/>
      <c r="DF1597" s="4"/>
      <c r="DG1597" s="4"/>
      <c r="DH1597" s="4"/>
      <c r="DI1597" s="4"/>
      <c r="DJ1597" s="4"/>
      <c r="DK1597" s="4"/>
      <c r="DL1597" s="4"/>
      <c r="DM1597" s="4"/>
    </row>
    <row r="1598" spans="1:117">
      <c r="A1598" s="8">
        <v>1593</v>
      </c>
      <c r="B1598" s="20">
        <v>2015</v>
      </c>
      <c r="C1598" s="20">
        <v>1981</v>
      </c>
      <c r="D1598" s="21">
        <v>104.61</v>
      </c>
      <c r="E1598" s="9">
        <v>118610.7824</v>
      </c>
      <c r="F1598" s="9">
        <v>2048982.9454000001</v>
      </c>
      <c r="G1598" s="9">
        <v>77366.129400000005</v>
      </c>
      <c r="H1598" s="9">
        <v>379924.4509</v>
      </c>
      <c r="I1598" s="9">
        <v>74790.1106</v>
      </c>
      <c r="J1598" s="9">
        <v>124219.2095</v>
      </c>
      <c r="K1598" s="9">
        <v>0</v>
      </c>
      <c r="L1598" s="9">
        <v>2586672.0633999999</v>
      </c>
      <c r="M1598" s="9">
        <f t="shared" si="195"/>
        <v>124219.2095</v>
      </c>
      <c r="N1598" s="9"/>
      <c r="O1598" s="9"/>
      <c r="P1598" s="9"/>
      <c r="Q1598" s="9"/>
      <c r="R1598" s="9"/>
      <c r="S1598" s="9"/>
      <c r="T1598" s="9"/>
      <c r="U1598" s="9"/>
      <c r="V1598" s="9">
        <f t="shared" si="192"/>
        <v>387172.78240000003</v>
      </c>
      <c r="W1598" s="9"/>
      <c r="X1598" s="9"/>
      <c r="Y1598" s="9"/>
      <c r="Z1598" s="9"/>
      <c r="AA1598" s="8">
        <v>1593</v>
      </c>
      <c r="AB1598" s="20">
        <v>2016</v>
      </c>
      <c r="AC1598" s="20">
        <v>1957</v>
      </c>
      <c r="AD1598" s="21">
        <v>133.28</v>
      </c>
      <c r="AE1598" s="9">
        <f t="shared" si="196"/>
        <v>52547.687498073559</v>
      </c>
      <c r="AF1598" s="9">
        <v>2176927.0959999999</v>
      </c>
      <c r="AG1598" s="9">
        <v>33508.915200000003</v>
      </c>
      <c r="AH1598" s="9">
        <v>203118.671</v>
      </c>
      <c r="AI1598" s="9">
        <v>84267.020600000003</v>
      </c>
      <c r="AJ1598" s="9">
        <v>364321.57750000001</v>
      </c>
      <c r="AK1598" s="9">
        <v>23422.225817527171</v>
      </c>
      <c r="AL1598" s="9">
        <v>2786173.3669843995</v>
      </c>
      <c r="AM1598" s="9">
        <f t="shared" si="197"/>
        <v>340899.35168247286</v>
      </c>
      <c r="AN1598" s="9"/>
      <c r="AO1598" s="9"/>
      <c r="AP1598" s="9"/>
      <c r="AQ1598" s="9"/>
      <c r="AR1598" s="9"/>
      <c r="AS1598" s="9"/>
      <c r="AT1598" s="9"/>
      <c r="AU1598" s="9"/>
      <c r="AV1598" s="9">
        <f t="shared" si="193"/>
        <v>52547.687498073559</v>
      </c>
      <c r="AW1598" s="9"/>
      <c r="AX1598" s="9"/>
      <c r="AY1598" s="9"/>
      <c r="AZ1598" s="9"/>
      <c r="BA1598" s="20">
        <v>1593</v>
      </c>
      <c r="BB1598" s="20">
        <v>2017</v>
      </c>
      <c r="BC1598" s="20">
        <v>1958</v>
      </c>
      <c r="BD1598" s="21">
        <v>157.07</v>
      </c>
      <c r="BE1598" s="9">
        <f t="shared" si="198"/>
        <v>-106202.4293477498</v>
      </c>
      <c r="BF1598" s="9">
        <v>2197694.65</v>
      </c>
      <c r="BG1598" s="9">
        <v>33412.713799999998</v>
      </c>
      <c r="BH1598" s="9">
        <v>190626.7781</v>
      </c>
      <c r="BI1598" s="9">
        <v>79597.077756646599</v>
      </c>
      <c r="BJ1598" s="9">
        <v>299333.7059</v>
      </c>
      <c r="BK1598" s="9">
        <v>48704.726251939661</v>
      </c>
      <c r="BL1598" s="9">
        <v>2858162.6286524567</v>
      </c>
      <c r="BM1598" s="9">
        <f t="shared" si="199"/>
        <v>250628.97964806034</v>
      </c>
      <c r="BN1598" s="9"/>
      <c r="BO1598" s="9"/>
      <c r="BP1598" s="9"/>
      <c r="BQ1598" s="9"/>
      <c r="BR1598" s="9"/>
      <c r="BS1598" s="9"/>
      <c r="BT1598" s="9"/>
      <c r="BU1598" s="9"/>
      <c r="BV1598" s="9">
        <f t="shared" si="194"/>
        <v>-106202.4293477498</v>
      </c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  <c r="CR1598" s="4"/>
      <c r="CS1598" s="4"/>
      <c r="CT1598" s="4"/>
      <c r="CU1598" s="4"/>
      <c r="CV1598" s="4"/>
      <c r="CW1598" s="4"/>
      <c r="CX1598" s="4"/>
      <c r="CY1598" s="4"/>
      <c r="CZ1598" s="4"/>
      <c r="DA1598" s="4"/>
      <c r="DB1598" s="4"/>
      <c r="DC1598" s="4"/>
      <c r="DD1598" s="4"/>
      <c r="DE1598" s="4"/>
      <c r="DF1598" s="4"/>
      <c r="DG1598" s="4"/>
      <c r="DH1598" s="4"/>
      <c r="DI1598" s="4"/>
      <c r="DJ1598" s="4"/>
      <c r="DK1598" s="4"/>
      <c r="DL1598" s="4"/>
      <c r="DM1598" s="4"/>
    </row>
    <row r="1599" spans="1:117">
      <c r="A1599" s="8">
        <v>1594</v>
      </c>
      <c r="B1599" s="20">
        <v>2015</v>
      </c>
      <c r="C1599" s="20">
        <v>1963</v>
      </c>
      <c r="D1599" s="21">
        <v>95.05</v>
      </c>
      <c r="E1599" s="9">
        <v>63981.337</v>
      </c>
      <c r="F1599" s="9">
        <v>2036235.3115999999</v>
      </c>
      <c r="G1599" s="9">
        <v>77366.129400000005</v>
      </c>
      <c r="H1599" s="9">
        <v>381063.85509999999</v>
      </c>
      <c r="I1599" s="9">
        <v>70511.063099999999</v>
      </c>
      <c r="J1599" s="9">
        <v>74157.757500000007</v>
      </c>
      <c r="K1599" s="9">
        <v>2830.4173999999998</v>
      </c>
      <c r="L1599" s="9">
        <v>2572522.3623000002</v>
      </c>
      <c r="M1599" s="9">
        <f t="shared" si="195"/>
        <v>71327.340100000001</v>
      </c>
      <c r="N1599" s="9"/>
      <c r="O1599" s="9"/>
      <c r="P1599" s="9"/>
      <c r="Q1599" s="9"/>
      <c r="R1599" s="9"/>
      <c r="S1599" s="9"/>
      <c r="T1599" s="9"/>
      <c r="U1599" s="9"/>
      <c r="V1599" s="9">
        <f t="shared" si="192"/>
        <v>332543.337</v>
      </c>
      <c r="W1599" s="9"/>
      <c r="X1599" s="9"/>
      <c r="Y1599" s="9"/>
      <c r="Z1599" s="9"/>
      <c r="AA1599" s="8">
        <v>1594</v>
      </c>
      <c r="AB1599" s="20">
        <v>2016</v>
      </c>
      <c r="AC1599" s="20">
        <v>1986</v>
      </c>
      <c r="AD1599" s="21">
        <v>103.9</v>
      </c>
      <c r="AE1599" s="9">
        <f t="shared" si="196"/>
        <v>111608.94849807303</v>
      </c>
      <c r="AF1599" s="9">
        <v>2160480.2341999998</v>
      </c>
      <c r="AG1599" s="9">
        <v>33508.915200000003</v>
      </c>
      <c r="AH1599" s="9">
        <v>204507.24649999998</v>
      </c>
      <c r="AI1599" s="9">
        <v>79050.471300000005</v>
      </c>
      <c r="AJ1599" s="9">
        <v>437085.62420000002</v>
      </c>
      <c r="AK1599" s="9">
        <v>12400.826417527171</v>
      </c>
      <c r="AL1599" s="9">
        <v>2790622.7164843995</v>
      </c>
      <c r="AM1599" s="9">
        <f t="shared" si="197"/>
        <v>424684.79778247286</v>
      </c>
      <c r="AN1599" s="9"/>
      <c r="AO1599" s="9"/>
      <c r="AP1599" s="9"/>
      <c r="AQ1599" s="9"/>
      <c r="AR1599" s="9"/>
      <c r="AS1599" s="9"/>
      <c r="AT1599" s="9"/>
      <c r="AU1599" s="9"/>
      <c r="AV1599" s="9">
        <f t="shared" si="193"/>
        <v>111608.94849807303</v>
      </c>
      <c r="AW1599" s="9"/>
      <c r="AX1599" s="9"/>
      <c r="AY1599" s="9"/>
      <c r="AZ1599" s="9"/>
      <c r="BA1599" s="20">
        <v>1594</v>
      </c>
      <c r="BB1599" s="20">
        <v>2017</v>
      </c>
      <c r="BC1599" s="20">
        <v>1987</v>
      </c>
      <c r="BD1599" s="21">
        <v>96.42</v>
      </c>
      <c r="BE1599" s="9">
        <f t="shared" si="198"/>
        <v>-198628.28302410943</v>
      </c>
      <c r="BF1599" s="9">
        <v>2198577.0978000001</v>
      </c>
      <c r="BG1599" s="9">
        <v>33412.713799999998</v>
      </c>
      <c r="BH1599" s="9">
        <v>188161.55310000002</v>
      </c>
      <c r="BI1599" s="9">
        <v>88858.344580286401</v>
      </c>
      <c r="BJ1599" s="9">
        <v>222922.9712</v>
      </c>
      <c r="BK1599" s="9">
        <v>84317.714351939663</v>
      </c>
      <c r="BL1599" s="9">
        <v>2846243.2491524564</v>
      </c>
      <c r="BM1599" s="9">
        <f t="shared" si="199"/>
        <v>138605.25684806035</v>
      </c>
      <c r="BN1599" s="9"/>
      <c r="BO1599" s="9"/>
      <c r="BP1599" s="9"/>
      <c r="BQ1599" s="9"/>
      <c r="BR1599" s="9"/>
      <c r="BS1599" s="9"/>
      <c r="BT1599" s="9"/>
      <c r="BU1599" s="9"/>
      <c r="BV1599" s="9">
        <f t="shared" si="194"/>
        <v>-198628.28302410943</v>
      </c>
      <c r="BW1599" s="4"/>
      <c r="BX1599" s="4"/>
      <c r="BY1599" s="4"/>
      <c r="BZ1599" s="4"/>
      <c r="CA1599" s="4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4"/>
      <c r="CM1599" s="4"/>
      <c r="CR1599" s="4"/>
      <c r="CS1599" s="4"/>
      <c r="CT1599" s="4"/>
      <c r="CU1599" s="4"/>
      <c r="CV1599" s="4"/>
      <c r="CW1599" s="4"/>
      <c r="CX1599" s="4"/>
      <c r="CY1599" s="4"/>
      <c r="CZ1599" s="4"/>
      <c r="DA1599" s="4"/>
      <c r="DB1599" s="4"/>
      <c r="DC1599" s="4"/>
      <c r="DD1599" s="4"/>
      <c r="DE1599" s="4"/>
      <c r="DF1599" s="4"/>
      <c r="DG1599" s="4"/>
      <c r="DH1599" s="4"/>
      <c r="DI1599" s="4"/>
      <c r="DJ1599" s="4"/>
      <c r="DK1599" s="4"/>
      <c r="DL1599" s="4"/>
      <c r="DM1599" s="4"/>
    </row>
    <row r="1600" spans="1:117">
      <c r="A1600" s="8">
        <v>1595</v>
      </c>
      <c r="B1600" s="20">
        <v>2015</v>
      </c>
      <c r="C1600" s="20">
        <v>1999</v>
      </c>
      <c r="D1600" s="21">
        <v>126.03</v>
      </c>
      <c r="E1600" s="9">
        <v>42638.329700000002</v>
      </c>
      <c r="F1600" s="9">
        <v>2051719.0056</v>
      </c>
      <c r="G1600" s="9">
        <v>77366.129400000005</v>
      </c>
      <c r="H1600" s="9">
        <v>380640.66680000001</v>
      </c>
      <c r="I1600" s="9">
        <v>72100.352299999999</v>
      </c>
      <c r="J1600" s="9">
        <v>39762.503599999996</v>
      </c>
      <c r="K1600" s="9">
        <v>12420.038699999999</v>
      </c>
      <c r="L1600" s="9">
        <v>2566530.2892999998</v>
      </c>
      <c r="M1600" s="9">
        <f t="shared" si="195"/>
        <v>27342.464899999999</v>
      </c>
      <c r="N1600" s="9"/>
      <c r="O1600" s="9"/>
      <c r="P1600" s="9"/>
      <c r="Q1600" s="9"/>
      <c r="R1600" s="9"/>
      <c r="S1600" s="9"/>
      <c r="T1600" s="9"/>
      <c r="U1600" s="9"/>
      <c r="V1600" s="9">
        <f t="shared" si="192"/>
        <v>311200.3297</v>
      </c>
      <c r="W1600" s="9"/>
      <c r="X1600" s="9"/>
      <c r="Y1600" s="9"/>
      <c r="Z1600" s="9"/>
      <c r="AA1600" s="8">
        <v>1595</v>
      </c>
      <c r="AB1600" s="20">
        <v>2016</v>
      </c>
      <c r="AC1600" s="20">
        <v>1937</v>
      </c>
      <c r="AD1600" s="21">
        <v>136</v>
      </c>
      <c r="AE1600" s="9">
        <f t="shared" si="196"/>
        <v>-208254.51640192652</v>
      </c>
      <c r="AF1600" s="9">
        <v>2217336.4786</v>
      </c>
      <c r="AG1600" s="9">
        <v>33508.915200000003</v>
      </c>
      <c r="AH1600" s="9">
        <v>191820.65839999999</v>
      </c>
      <c r="AI1600" s="9">
        <v>126710.98</v>
      </c>
      <c r="AJ1600" s="9">
        <v>110458.1332</v>
      </c>
      <c r="AK1600" s="9">
        <v>131250.00791752717</v>
      </c>
      <c r="AL1600" s="9">
        <v>2756839.6738843997</v>
      </c>
      <c r="AM1600" s="9">
        <f t="shared" si="197"/>
        <v>-20791.874717527171</v>
      </c>
      <c r="AN1600" s="9"/>
      <c r="AO1600" s="9"/>
      <c r="AP1600" s="9"/>
      <c r="AQ1600" s="9"/>
      <c r="AR1600" s="9"/>
      <c r="AS1600" s="9"/>
      <c r="AT1600" s="9"/>
      <c r="AU1600" s="9"/>
      <c r="AV1600" s="9">
        <f t="shared" si="193"/>
        <v>-208254.51640192652</v>
      </c>
      <c r="AW1600" s="9"/>
      <c r="AX1600" s="9"/>
      <c r="AY1600" s="9"/>
      <c r="AZ1600" s="9"/>
      <c r="BA1600" s="20">
        <v>1595</v>
      </c>
      <c r="BB1600" s="20">
        <v>2017</v>
      </c>
      <c r="BC1600" s="20">
        <v>1938</v>
      </c>
      <c r="BD1600" s="21">
        <v>106.66</v>
      </c>
      <c r="BE1600" s="9">
        <f t="shared" si="198"/>
        <v>11935.375724736135</v>
      </c>
      <c r="BF1600" s="9">
        <v>2229191.1622000001</v>
      </c>
      <c r="BG1600" s="9">
        <v>33412.713799999998</v>
      </c>
      <c r="BH1600" s="9">
        <v>190941.0785</v>
      </c>
      <c r="BI1600" s="9">
        <v>78416.325829131805</v>
      </c>
      <c r="BJ1600" s="9">
        <v>415521.52400000003</v>
      </c>
      <c r="BK1600" s="9">
        <v>69672.598851939663</v>
      </c>
      <c r="BL1600" s="9">
        <v>2865874.8297524564</v>
      </c>
      <c r="BM1600" s="9">
        <f t="shared" si="199"/>
        <v>345848.92514806037</v>
      </c>
      <c r="BN1600" s="9"/>
      <c r="BO1600" s="9"/>
      <c r="BP1600" s="9"/>
      <c r="BQ1600" s="9"/>
      <c r="BR1600" s="9"/>
      <c r="BS1600" s="9"/>
      <c r="BT1600" s="9"/>
      <c r="BU1600" s="9"/>
      <c r="BV1600" s="9">
        <f t="shared" si="194"/>
        <v>11935.375724736135</v>
      </c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"/>
      <c r="CM1600" s="4"/>
      <c r="CR1600" s="4"/>
      <c r="CS1600" s="4"/>
      <c r="CT1600" s="4"/>
      <c r="CU1600" s="4"/>
      <c r="CV1600" s="4"/>
      <c r="CW1600" s="4"/>
      <c r="CX1600" s="4"/>
      <c r="CY1600" s="4"/>
      <c r="CZ1600" s="4"/>
      <c r="DA1600" s="4"/>
      <c r="DB1600" s="4"/>
      <c r="DC1600" s="4"/>
      <c r="DD1600" s="4"/>
      <c r="DE1600" s="4"/>
      <c r="DF1600" s="4"/>
      <c r="DG1600" s="4"/>
      <c r="DH1600" s="4"/>
      <c r="DI1600" s="4"/>
      <c r="DJ1600" s="4"/>
      <c r="DK1600" s="4"/>
      <c r="DL1600" s="4"/>
      <c r="DM1600" s="4"/>
    </row>
    <row r="1601" spans="1:117">
      <c r="A1601" s="8">
        <v>1596</v>
      </c>
      <c r="B1601" s="20">
        <v>2015</v>
      </c>
      <c r="C1601" s="20">
        <v>1971</v>
      </c>
      <c r="D1601" s="21">
        <v>137.58000000000001</v>
      </c>
      <c r="E1601" s="9">
        <v>44332.254999999997</v>
      </c>
      <c r="F1601" s="9">
        <v>2058785.6765999999</v>
      </c>
      <c r="G1601" s="9">
        <v>77366.129400000005</v>
      </c>
      <c r="H1601" s="9">
        <v>379832.28989999997</v>
      </c>
      <c r="I1601" s="9">
        <v>75136.222299999994</v>
      </c>
      <c r="J1601" s="9">
        <v>36619.949500000002</v>
      </c>
      <c r="K1601" s="9">
        <v>9819.8474999999999</v>
      </c>
      <c r="L1601" s="9">
        <v>2573588.1653</v>
      </c>
      <c r="M1601" s="9">
        <f t="shared" si="195"/>
        <v>26800.102000000003</v>
      </c>
      <c r="N1601" s="9"/>
      <c r="O1601" s="9"/>
      <c r="P1601" s="9"/>
      <c r="Q1601" s="9"/>
      <c r="R1601" s="9"/>
      <c r="S1601" s="9"/>
      <c r="T1601" s="9"/>
      <c r="U1601" s="9"/>
      <c r="V1601" s="9">
        <f t="shared" si="192"/>
        <v>312894.255</v>
      </c>
      <c r="W1601" s="9"/>
      <c r="X1601" s="9"/>
      <c r="Y1601" s="9"/>
      <c r="Z1601" s="9"/>
      <c r="AA1601" s="8">
        <v>1596</v>
      </c>
      <c r="AB1601" s="20">
        <v>2016</v>
      </c>
      <c r="AC1601" s="20">
        <v>1962</v>
      </c>
      <c r="AD1601" s="21">
        <v>128.33000000000001</v>
      </c>
      <c r="AE1601" s="9">
        <f t="shared" si="196"/>
        <v>20986.62129807286</v>
      </c>
      <c r="AF1601" s="9">
        <v>2172686.9216999998</v>
      </c>
      <c r="AG1601" s="9">
        <v>33508.915200000003</v>
      </c>
      <c r="AH1601" s="9">
        <v>201663.28499999997</v>
      </c>
      <c r="AI1601" s="9">
        <v>89734.561499999996</v>
      </c>
      <c r="AJ1601" s="9">
        <v>326268.62609999999</v>
      </c>
      <c r="AK1601" s="9">
        <v>25481.687317527172</v>
      </c>
      <c r="AL1601" s="9">
        <v>2777394.0008843997</v>
      </c>
      <c r="AM1601" s="9">
        <f t="shared" si="197"/>
        <v>300786.9387824728</v>
      </c>
      <c r="AN1601" s="9"/>
      <c r="AO1601" s="9"/>
      <c r="AP1601" s="9"/>
      <c r="AQ1601" s="9"/>
      <c r="AR1601" s="9"/>
      <c r="AS1601" s="9"/>
      <c r="AT1601" s="9"/>
      <c r="AU1601" s="9"/>
      <c r="AV1601" s="9">
        <f t="shared" si="193"/>
        <v>20986.62129807286</v>
      </c>
      <c r="AW1601" s="9"/>
      <c r="AX1601" s="9"/>
      <c r="AY1601" s="9"/>
      <c r="AZ1601" s="9"/>
      <c r="BA1601" s="20">
        <v>1596</v>
      </c>
      <c r="BB1601" s="20">
        <v>2017</v>
      </c>
      <c r="BC1601" s="20">
        <v>1963</v>
      </c>
      <c r="BD1601" s="21">
        <v>135.94</v>
      </c>
      <c r="BE1601" s="9">
        <f t="shared" si="198"/>
        <v>19109.474289550912</v>
      </c>
      <c r="BF1601" s="9">
        <v>2239196.2149999999</v>
      </c>
      <c r="BG1601" s="9">
        <v>33412.713799999998</v>
      </c>
      <c r="BH1601" s="9">
        <v>192346.7746</v>
      </c>
      <c r="BI1601" s="9">
        <v>73135.458093947207</v>
      </c>
      <c r="BJ1601" s="9">
        <v>378701.783</v>
      </c>
      <c r="BK1601" s="9">
        <v>44878.017051939663</v>
      </c>
      <c r="BL1601" s="9">
        <v>2852805.4531524563</v>
      </c>
      <c r="BM1601" s="9">
        <f t="shared" si="199"/>
        <v>333823.76594806032</v>
      </c>
      <c r="BN1601" s="9"/>
      <c r="BO1601" s="9"/>
      <c r="BP1601" s="9"/>
      <c r="BQ1601" s="9"/>
      <c r="BR1601" s="9"/>
      <c r="BS1601" s="9"/>
      <c r="BT1601" s="9"/>
      <c r="BU1601" s="9"/>
      <c r="BV1601" s="9">
        <f t="shared" si="194"/>
        <v>19109.474289550912</v>
      </c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  <c r="CR1601" s="4"/>
      <c r="CS1601" s="4"/>
      <c r="CT1601" s="4"/>
      <c r="CU1601" s="4"/>
      <c r="CV1601" s="4"/>
      <c r="CW1601" s="4"/>
      <c r="CX1601" s="4"/>
      <c r="CY1601" s="4"/>
      <c r="CZ1601" s="4"/>
      <c r="DA1601" s="4"/>
      <c r="DB1601" s="4"/>
      <c r="DC1601" s="4"/>
      <c r="DD1601" s="4"/>
      <c r="DE1601" s="4"/>
      <c r="DF1601" s="4"/>
      <c r="DG1601" s="4"/>
      <c r="DH1601" s="4"/>
      <c r="DI1601" s="4"/>
      <c r="DJ1601" s="4"/>
      <c r="DK1601" s="4"/>
      <c r="DL1601" s="4"/>
      <c r="DM1601" s="4"/>
    </row>
    <row r="1602" spans="1:117">
      <c r="A1602" s="8">
        <v>1597</v>
      </c>
      <c r="B1602" s="20">
        <v>2015</v>
      </c>
      <c r="C1602" s="20">
        <v>1957</v>
      </c>
      <c r="D1602" s="21">
        <v>112.95</v>
      </c>
      <c r="E1602" s="9">
        <v>49402.481099999997</v>
      </c>
      <c r="F1602" s="9">
        <v>2013635.0819999999</v>
      </c>
      <c r="G1602" s="9">
        <v>77366.129400000005</v>
      </c>
      <c r="H1602" s="9">
        <v>379350.26429999998</v>
      </c>
      <c r="I1602" s="9">
        <v>76946.475900000005</v>
      </c>
      <c r="J1602" s="9">
        <v>87713.794599999994</v>
      </c>
      <c r="K1602" s="9">
        <v>1942.2349999999999</v>
      </c>
      <c r="L1602" s="9">
        <v>2583667.0301000001</v>
      </c>
      <c r="M1602" s="9">
        <f t="shared" si="195"/>
        <v>85771.559599999993</v>
      </c>
      <c r="N1602" s="9"/>
      <c r="O1602" s="9"/>
      <c r="P1602" s="9"/>
      <c r="Q1602" s="9"/>
      <c r="R1602" s="9"/>
      <c r="S1602" s="9"/>
      <c r="T1602" s="9"/>
      <c r="U1602" s="9"/>
      <c r="V1602" s="9">
        <f t="shared" si="192"/>
        <v>317964.48110000003</v>
      </c>
      <c r="W1602" s="9"/>
      <c r="X1602" s="9"/>
      <c r="Y1602" s="9"/>
      <c r="Z1602" s="9"/>
      <c r="AA1602" s="8">
        <v>1597</v>
      </c>
      <c r="AB1602" s="20">
        <v>2016</v>
      </c>
      <c r="AC1602" s="20">
        <v>1969</v>
      </c>
      <c r="AD1602" s="21">
        <v>123.63</v>
      </c>
      <c r="AE1602" s="9">
        <f t="shared" si="196"/>
        <v>92676.345398073085</v>
      </c>
      <c r="AF1602" s="9">
        <v>2159141.3495</v>
      </c>
      <c r="AG1602" s="9">
        <v>33508.915200000003</v>
      </c>
      <c r="AH1602" s="9">
        <v>205756.6905</v>
      </c>
      <c r="AI1602" s="9">
        <v>74356.605599999995</v>
      </c>
      <c r="AJ1602" s="9">
        <v>433611.58419999998</v>
      </c>
      <c r="AK1602" s="9">
        <v>11943.76781752717</v>
      </c>
      <c r="AL1602" s="9">
        <v>2801755.0317843999</v>
      </c>
      <c r="AM1602" s="9">
        <f t="shared" si="197"/>
        <v>421667.81638247281</v>
      </c>
      <c r="AN1602" s="9"/>
      <c r="AO1602" s="9"/>
      <c r="AP1602" s="9"/>
      <c r="AQ1602" s="9"/>
      <c r="AR1602" s="9"/>
      <c r="AS1602" s="9"/>
      <c r="AT1602" s="9"/>
      <c r="AU1602" s="9"/>
      <c r="AV1602" s="9">
        <f t="shared" si="193"/>
        <v>92676.345398073085</v>
      </c>
      <c r="AW1602" s="9"/>
      <c r="AX1602" s="9"/>
      <c r="AY1602" s="9"/>
      <c r="AZ1602" s="9"/>
      <c r="BA1602" s="20">
        <v>1597</v>
      </c>
      <c r="BB1602" s="20">
        <v>2017</v>
      </c>
      <c r="BC1602" s="20">
        <v>1970</v>
      </c>
      <c r="BD1602" s="21">
        <v>167.75</v>
      </c>
      <c r="BE1602" s="9">
        <f t="shared" si="198"/>
        <v>-130490.07423202507</v>
      </c>
      <c r="BF1602" s="9">
        <v>2195432.1581999999</v>
      </c>
      <c r="BG1602" s="9">
        <v>33412.713799999998</v>
      </c>
      <c r="BH1602" s="9">
        <v>190291.91510000001</v>
      </c>
      <c r="BI1602" s="9">
        <v>80855.078872371494</v>
      </c>
      <c r="BJ1602" s="9">
        <v>273291.65830000001</v>
      </c>
      <c r="BK1602" s="9">
        <v>52686.107651939659</v>
      </c>
      <c r="BL1602" s="9">
        <v>2851087.4908524565</v>
      </c>
      <c r="BM1602" s="9">
        <f t="shared" si="199"/>
        <v>220605.55064806034</v>
      </c>
      <c r="BN1602" s="9"/>
      <c r="BO1602" s="9"/>
      <c r="BP1602" s="9"/>
      <c r="BQ1602" s="9"/>
      <c r="BR1602" s="9"/>
      <c r="BS1602" s="9"/>
      <c r="BT1602" s="9"/>
      <c r="BU1602" s="9"/>
      <c r="BV1602" s="9">
        <f t="shared" si="194"/>
        <v>-130490.07423202507</v>
      </c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"/>
      <c r="CM1602" s="4"/>
      <c r="CR1602" s="4"/>
      <c r="CS1602" s="4"/>
      <c r="CT1602" s="4"/>
      <c r="CU1602" s="4"/>
      <c r="CV1602" s="4"/>
      <c r="CW1602" s="4"/>
      <c r="CX1602" s="4"/>
      <c r="CY1602" s="4"/>
      <c r="CZ1602" s="4"/>
      <c r="DA1602" s="4"/>
      <c r="DB1602" s="4"/>
      <c r="DC1602" s="4"/>
      <c r="DD1602" s="4"/>
      <c r="DE1602" s="4"/>
      <c r="DF1602" s="4"/>
      <c r="DG1602" s="4"/>
      <c r="DH1602" s="4"/>
      <c r="DI1602" s="4"/>
      <c r="DJ1602" s="4"/>
      <c r="DK1602" s="4"/>
      <c r="DL1602" s="4"/>
      <c r="DM1602" s="4"/>
    </row>
    <row r="1603" spans="1:117">
      <c r="A1603" s="8">
        <v>1598</v>
      </c>
      <c r="B1603" s="20">
        <v>2015</v>
      </c>
      <c r="C1603" s="20">
        <v>1955</v>
      </c>
      <c r="D1603" s="21">
        <v>97.62</v>
      </c>
      <c r="E1603" s="9">
        <v>23551.699400000001</v>
      </c>
      <c r="F1603" s="9">
        <v>2036462.3887</v>
      </c>
      <c r="G1603" s="9">
        <v>77366.129400000005</v>
      </c>
      <c r="H1603" s="9">
        <v>379913.08429999999</v>
      </c>
      <c r="I1603" s="9">
        <v>74832.797999999995</v>
      </c>
      <c r="J1603" s="9">
        <v>32363.341700000001</v>
      </c>
      <c r="K1603" s="9">
        <v>6876.7326999999996</v>
      </c>
      <c r="L1603" s="9">
        <v>2570509.3099000002</v>
      </c>
      <c r="M1603" s="9">
        <f t="shared" si="195"/>
        <v>25486.609</v>
      </c>
      <c r="N1603" s="9"/>
      <c r="O1603" s="9"/>
      <c r="P1603" s="9"/>
      <c r="Q1603" s="9"/>
      <c r="R1603" s="9"/>
      <c r="S1603" s="9"/>
      <c r="T1603" s="9"/>
      <c r="U1603" s="9"/>
      <c r="V1603" s="9">
        <f t="shared" si="192"/>
        <v>292113.69940000004</v>
      </c>
      <c r="W1603" s="9"/>
      <c r="X1603" s="9"/>
      <c r="Y1603" s="9"/>
      <c r="Z1603" s="9"/>
      <c r="AA1603" s="8">
        <v>1598</v>
      </c>
      <c r="AB1603" s="20">
        <v>2016</v>
      </c>
      <c r="AC1603" s="20">
        <v>2001</v>
      </c>
      <c r="AD1603" s="21">
        <v>130.38999999999999</v>
      </c>
      <c r="AE1603" s="9">
        <f t="shared" si="196"/>
        <v>-232277.29440192645</v>
      </c>
      <c r="AF1603" s="9">
        <v>2201915.6305</v>
      </c>
      <c r="AG1603" s="9">
        <v>33508.915200000003</v>
      </c>
      <c r="AH1603" s="9">
        <v>190626.11069999999</v>
      </c>
      <c r="AI1603" s="9">
        <v>131198.61290000001</v>
      </c>
      <c r="AJ1603" s="9">
        <v>71216.792199999996</v>
      </c>
      <c r="AK1603" s="9">
        <v>105069.42071752717</v>
      </c>
      <c r="AL1603" s="9">
        <v>2755673.9351843996</v>
      </c>
      <c r="AM1603" s="9">
        <f t="shared" si="197"/>
        <v>-33852.628517527177</v>
      </c>
      <c r="AN1603" s="9"/>
      <c r="AO1603" s="9"/>
      <c r="AP1603" s="9"/>
      <c r="AQ1603" s="9"/>
      <c r="AR1603" s="9"/>
      <c r="AS1603" s="9"/>
      <c r="AT1603" s="9"/>
      <c r="AU1603" s="9"/>
      <c r="AV1603" s="9">
        <f t="shared" si="193"/>
        <v>-232277.29440192645</v>
      </c>
      <c r="AW1603" s="9"/>
      <c r="AX1603" s="9"/>
      <c r="AY1603" s="9"/>
      <c r="AZ1603" s="9"/>
      <c r="BA1603" s="20">
        <v>1598</v>
      </c>
      <c r="BB1603" s="20">
        <v>2017</v>
      </c>
      <c r="BC1603" s="20">
        <v>2002</v>
      </c>
      <c r="BD1603" s="21">
        <v>111.02</v>
      </c>
      <c r="BE1603" s="9">
        <f t="shared" si="198"/>
        <v>-178166.97723015072</v>
      </c>
      <c r="BF1603" s="9">
        <v>2206625.4145999998</v>
      </c>
      <c r="BG1603" s="9">
        <v>33412.713799999998</v>
      </c>
      <c r="BH1603" s="9">
        <v>185903.02050000001</v>
      </c>
      <c r="BI1603" s="9">
        <v>97343.117274245902</v>
      </c>
      <c r="BJ1603" s="9">
        <v>245057.261</v>
      </c>
      <c r="BK1603" s="9">
        <v>88446.668651939661</v>
      </c>
      <c r="BL1603" s="9">
        <v>2858061.8357524564</v>
      </c>
      <c r="BM1603" s="9">
        <f t="shared" si="199"/>
        <v>156610.59234806034</v>
      </c>
      <c r="BN1603" s="9"/>
      <c r="BO1603" s="9"/>
      <c r="BP1603" s="9"/>
      <c r="BQ1603" s="9"/>
      <c r="BR1603" s="9"/>
      <c r="BS1603" s="9"/>
      <c r="BT1603" s="9"/>
      <c r="BU1603" s="9"/>
      <c r="BV1603" s="9">
        <f t="shared" si="194"/>
        <v>-178166.97723015072</v>
      </c>
      <c r="BW1603" s="4"/>
      <c r="BX1603" s="4"/>
      <c r="BY1603" s="4"/>
      <c r="BZ1603" s="4"/>
      <c r="CA1603" s="4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4"/>
      <c r="CM1603" s="4"/>
      <c r="CR1603" s="4"/>
      <c r="CS1603" s="4"/>
      <c r="CT1603" s="4"/>
      <c r="CU1603" s="4"/>
      <c r="CV1603" s="4"/>
      <c r="CW1603" s="4"/>
      <c r="CX1603" s="4"/>
      <c r="CY1603" s="4"/>
      <c r="CZ1603" s="4"/>
      <c r="DA1603" s="4"/>
      <c r="DB1603" s="4"/>
      <c r="DC1603" s="4"/>
      <c r="DD1603" s="4"/>
      <c r="DE1603" s="4"/>
      <c r="DF1603" s="4"/>
      <c r="DG1603" s="4"/>
      <c r="DH1603" s="4"/>
      <c r="DI1603" s="4"/>
      <c r="DJ1603" s="4"/>
      <c r="DK1603" s="4"/>
      <c r="DL1603" s="4"/>
      <c r="DM1603" s="4"/>
    </row>
    <row r="1604" spans="1:117">
      <c r="A1604" s="8">
        <v>1599</v>
      </c>
      <c r="B1604" s="20">
        <v>2015</v>
      </c>
      <c r="C1604" s="20">
        <v>1985</v>
      </c>
      <c r="D1604" s="21">
        <v>89.42</v>
      </c>
      <c r="E1604" s="9">
        <v>80304.017300000007</v>
      </c>
      <c r="F1604" s="9">
        <v>2055437.9128</v>
      </c>
      <c r="G1604" s="9">
        <v>77366.129400000005</v>
      </c>
      <c r="H1604" s="9">
        <v>380596.1923</v>
      </c>
      <c r="I1604" s="9">
        <v>72267.376799999998</v>
      </c>
      <c r="J1604" s="9">
        <v>71562.517999999996</v>
      </c>
      <c r="K1604" s="9">
        <v>3022.3343</v>
      </c>
      <c r="L1604" s="9">
        <v>2573903.7777</v>
      </c>
      <c r="M1604" s="9">
        <f t="shared" si="195"/>
        <v>68540.183699999994</v>
      </c>
      <c r="N1604" s="9"/>
      <c r="O1604" s="9"/>
      <c r="P1604" s="9"/>
      <c r="Q1604" s="9"/>
      <c r="R1604" s="9"/>
      <c r="S1604" s="9"/>
      <c r="T1604" s="9"/>
      <c r="U1604" s="9"/>
      <c r="V1604" s="9">
        <f t="shared" si="192"/>
        <v>348866.01730000001</v>
      </c>
      <c r="W1604" s="9"/>
      <c r="X1604" s="9"/>
      <c r="Y1604" s="9"/>
      <c r="Z1604" s="9"/>
      <c r="AA1604" s="8">
        <v>1599</v>
      </c>
      <c r="AB1604" s="20">
        <v>2016</v>
      </c>
      <c r="AC1604" s="20">
        <v>1942</v>
      </c>
      <c r="AD1604" s="21">
        <v>148.11000000000001</v>
      </c>
      <c r="AE1604" s="9">
        <f t="shared" si="196"/>
        <v>-48354.42770192679</v>
      </c>
      <c r="AF1604" s="9">
        <v>2176021.0676000002</v>
      </c>
      <c r="AG1604" s="9">
        <v>33508.915200000003</v>
      </c>
      <c r="AH1604" s="9">
        <v>204200.65109999999</v>
      </c>
      <c r="AI1604" s="9">
        <v>80202.277400000006</v>
      </c>
      <c r="AJ1604" s="9">
        <v>250469.348</v>
      </c>
      <c r="AK1604" s="9">
        <v>21048.52911752717</v>
      </c>
      <c r="AL1604" s="9">
        <v>2771708.1578843999</v>
      </c>
      <c r="AM1604" s="9">
        <f t="shared" si="197"/>
        <v>229420.81888247281</v>
      </c>
      <c r="AN1604" s="9"/>
      <c r="AO1604" s="9"/>
      <c r="AP1604" s="9"/>
      <c r="AQ1604" s="9"/>
      <c r="AR1604" s="9"/>
      <c r="AS1604" s="9"/>
      <c r="AT1604" s="9"/>
      <c r="AU1604" s="9"/>
      <c r="AV1604" s="9">
        <f t="shared" si="193"/>
        <v>-48354.42770192679</v>
      </c>
      <c r="AW1604" s="9"/>
      <c r="AX1604" s="9"/>
      <c r="AY1604" s="9"/>
      <c r="AZ1604" s="9"/>
      <c r="BA1604" s="20">
        <v>1599</v>
      </c>
      <c r="BB1604" s="20">
        <v>2017</v>
      </c>
      <c r="BC1604" s="20">
        <v>1943</v>
      </c>
      <c r="BD1604" s="21">
        <v>84.68</v>
      </c>
      <c r="BE1604" s="9">
        <f t="shared" si="198"/>
        <v>39063.622705700807</v>
      </c>
      <c r="BF1604" s="9">
        <v>2198248.6984999999</v>
      </c>
      <c r="BG1604" s="9">
        <v>33412.713799999998</v>
      </c>
      <c r="BH1604" s="9">
        <v>189474.2108</v>
      </c>
      <c r="BI1604" s="9">
        <v>83927.000510096696</v>
      </c>
      <c r="BJ1604" s="9">
        <v>462458.82420000003</v>
      </c>
      <c r="BK1604" s="9">
        <v>52344.269951939663</v>
      </c>
      <c r="BL1604" s="9">
        <v>2876113.5551524563</v>
      </c>
      <c r="BM1604" s="9">
        <f t="shared" si="199"/>
        <v>410114.55424806039</v>
      </c>
      <c r="BN1604" s="9"/>
      <c r="BO1604" s="9"/>
      <c r="BP1604" s="9"/>
      <c r="BQ1604" s="9"/>
      <c r="BR1604" s="9"/>
      <c r="BS1604" s="9"/>
      <c r="BT1604" s="9"/>
      <c r="BU1604" s="9"/>
      <c r="BV1604" s="9">
        <f t="shared" si="194"/>
        <v>39063.622705700807</v>
      </c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  <c r="CR1604" s="4"/>
      <c r="CS1604" s="4"/>
      <c r="CT1604" s="4"/>
      <c r="CU1604" s="4"/>
      <c r="CV1604" s="4"/>
      <c r="CW1604" s="4"/>
      <c r="CX1604" s="4"/>
      <c r="CY1604" s="4"/>
      <c r="CZ1604" s="4"/>
      <c r="DA1604" s="4"/>
      <c r="DB1604" s="4"/>
      <c r="DC1604" s="4"/>
      <c r="DD1604" s="4"/>
      <c r="DE1604" s="4"/>
      <c r="DF1604" s="4"/>
      <c r="DG1604" s="4"/>
      <c r="DH1604" s="4"/>
      <c r="DI1604" s="4"/>
      <c r="DJ1604" s="4"/>
      <c r="DK1604" s="4"/>
      <c r="DL1604" s="4"/>
      <c r="DM1604" s="4"/>
    </row>
    <row r="1605" spans="1:117">
      <c r="A1605" s="8">
        <v>1600</v>
      </c>
      <c r="B1605" s="20">
        <v>2015</v>
      </c>
      <c r="C1605" s="20">
        <v>1992</v>
      </c>
      <c r="D1605" s="21">
        <v>72.650000000000006</v>
      </c>
      <c r="E1605" s="9">
        <v>66589.270300000004</v>
      </c>
      <c r="F1605" s="9">
        <v>2047847.395</v>
      </c>
      <c r="G1605" s="9">
        <v>77366.129400000005</v>
      </c>
      <c r="H1605" s="9">
        <v>380023.97279999999</v>
      </c>
      <c r="I1605" s="9">
        <v>74416.354800000001</v>
      </c>
      <c r="J1605" s="9">
        <v>64150.415999999997</v>
      </c>
      <c r="K1605" s="9">
        <v>1979.2583999999999</v>
      </c>
      <c r="L1605" s="9">
        <v>2575235.7393</v>
      </c>
      <c r="M1605" s="9">
        <f t="shared" si="195"/>
        <v>62171.157599999999</v>
      </c>
      <c r="N1605" s="9"/>
      <c r="O1605" s="9"/>
      <c r="P1605" s="9"/>
      <c r="Q1605" s="9"/>
      <c r="R1605" s="9"/>
      <c r="S1605" s="9"/>
      <c r="T1605" s="9"/>
      <c r="U1605" s="9"/>
      <c r="V1605" s="9">
        <f t="shared" si="192"/>
        <v>335151.27030000003</v>
      </c>
      <c r="W1605" s="9"/>
      <c r="X1605" s="9"/>
      <c r="Y1605" s="9"/>
      <c r="Z1605" s="9"/>
      <c r="AA1605" s="8">
        <v>1600</v>
      </c>
      <c r="AB1605" s="20">
        <v>2016</v>
      </c>
      <c r="AC1605" s="20">
        <v>1959</v>
      </c>
      <c r="AD1605" s="21">
        <v>141.61000000000001</v>
      </c>
      <c r="AE1605" s="9">
        <f t="shared" si="196"/>
        <v>165617.10679807281</v>
      </c>
      <c r="AF1605" s="9">
        <v>2206551.1338999998</v>
      </c>
      <c r="AG1605" s="9">
        <v>33508.915200000003</v>
      </c>
      <c r="AH1605" s="9">
        <v>205516.75579999998</v>
      </c>
      <c r="AI1605" s="9">
        <v>75257.983800000002</v>
      </c>
      <c r="AJ1605" s="9">
        <v>457527.14669999998</v>
      </c>
      <c r="AK1605" s="9">
        <v>10713.70051752717</v>
      </c>
      <c r="AL1605" s="9">
        <v>2802031.1280843997</v>
      </c>
      <c r="AM1605" s="9">
        <f t="shared" si="197"/>
        <v>446813.44618247281</v>
      </c>
      <c r="AN1605" s="9"/>
      <c r="AO1605" s="9"/>
      <c r="AP1605" s="9"/>
      <c r="AQ1605" s="9"/>
      <c r="AR1605" s="9"/>
      <c r="AS1605" s="9"/>
      <c r="AT1605" s="9"/>
      <c r="AU1605" s="9"/>
      <c r="AV1605" s="9">
        <f t="shared" si="193"/>
        <v>165617.10679807281</v>
      </c>
      <c r="AW1605" s="9"/>
      <c r="AX1605" s="9"/>
      <c r="AY1605" s="9"/>
      <c r="AZ1605" s="9"/>
      <c r="BA1605" s="20">
        <v>1600</v>
      </c>
      <c r="BB1605" s="20">
        <v>2017</v>
      </c>
      <c r="BC1605" s="20">
        <v>1960</v>
      </c>
      <c r="BD1605" s="21">
        <v>137.91</v>
      </c>
      <c r="BE1605" s="9">
        <f t="shared" si="198"/>
        <v>53463.866797124036</v>
      </c>
      <c r="BF1605" s="9">
        <v>2180261.5573999998</v>
      </c>
      <c r="BG1605" s="9">
        <v>33412.713799999998</v>
      </c>
      <c r="BH1605" s="9">
        <v>192791.01089999999</v>
      </c>
      <c r="BI1605" s="9">
        <v>71466.567601520102</v>
      </c>
      <c r="BJ1605" s="9">
        <v>491079.68770000001</v>
      </c>
      <c r="BK1605" s="9">
        <v>42647.284251939665</v>
      </c>
      <c r="BL1605" s="9">
        <v>2872900.3863524566</v>
      </c>
      <c r="BM1605" s="9">
        <f t="shared" si="199"/>
        <v>448432.40344806033</v>
      </c>
      <c r="BN1605" s="9"/>
      <c r="BO1605" s="9"/>
      <c r="BP1605" s="9"/>
      <c r="BQ1605" s="9"/>
      <c r="BR1605" s="9"/>
      <c r="BS1605" s="9"/>
      <c r="BT1605" s="9"/>
      <c r="BU1605" s="9"/>
      <c r="BV1605" s="9">
        <f t="shared" si="194"/>
        <v>53463.866797124036</v>
      </c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  <c r="CM1605" s="4"/>
      <c r="CR1605" s="4"/>
      <c r="CS1605" s="4"/>
      <c r="CT1605" s="4"/>
      <c r="CU1605" s="4"/>
      <c r="CV1605" s="4"/>
      <c r="CW1605" s="4"/>
      <c r="CX1605" s="4"/>
      <c r="CY1605" s="4"/>
      <c r="CZ1605" s="4"/>
      <c r="DA1605" s="4"/>
      <c r="DB1605" s="4"/>
      <c r="DC1605" s="4"/>
      <c r="DD1605" s="4"/>
      <c r="DE1605" s="4"/>
      <c r="DF1605" s="4"/>
      <c r="DG1605" s="4"/>
      <c r="DH1605" s="4"/>
      <c r="DI1605" s="4"/>
      <c r="DJ1605" s="4"/>
      <c r="DK1605" s="4"/>
      <c r="DL1605" s="4"/>
      <c r="DM1605" s="4"/>
    </row>
    <row r="1606" spans="1:117">
      <c r="A1606" s="8">
        <v>1601</v>
      </c>
      <c r="B1606" s="20">
        <v>2015</v>
      </c>
      <c r="C1606" s="20">
        <v>1966</v>
      </c>
      <c r="D1606" s="21">
        <v>89.68</v>
      </c>
      <c r="E1606" s="9">
        <v>35081.171699999999</v>
      </c>
      <c r="F1606" s="9">
        <v>2043952.2504</v>
      </c>
      <c r="G1606" s="9">
        <v>77366.129400000005</v>
      </c>
      <c r="H1606" s="9">
        <v>379860.46049999999</v>
      </c>
      <c r="I1606" s="9">
        <v>75030.427200000006</v>
      </c>
      <c r="J1606" s="9">
        <v>40815.888299999999</v>
      </c>
      <c r="K1606" s="9">
        <v>11981.886399999999</v>
      </c>
      <c r="L1606" s="9">
        <v>2569962.0976999998</v>
      </c>
      <c r="M1606" s="9">
        <f t="shared" si="195"/>
        <v>28834.001899999999</v>
      </c>
      <c r="N1606" s="9"/>
      <c r="O1606" s="9"/>
      <c r="P1606" s="9"/>
      <c r="Q1606" s="9"/>
      <c r="R1606" s="9"/>
      <c r="S1606" s="9"/>
      <c r="T1606" s="9"/>
      <c r="U1606" s="9"/>
      <c r="V1606" s="9">
        <f t="shared" ref="V1606:V1669" si="200">(E1606-inmean)*stdfac+outmean</f>
        <v>303643.17170000001</v>
      </c>
      <c r="W1606" s="9"/>
      <c r="X1606" s="9"/>
      <c r="Y1606" s="9"/>
      <c r="Z1606" s="9"/>
      <c r="AA1606" s="8">
        <v>1601</v>
      </c>
      <c r="AB1606" s="20">
        <v>2016</v>
      </c>
      <c r="AC1606" s="20">
        <v>2001</v>
      </c>
      <c r="AD1606" s="21">
        <v>130.38999999999999</v>
      </c>
      <c r="AE1606" s="9">
        <f t="shared" si="196"/>
        <v>-236904.0311019267</v>
      </c>
      <c r="AF1606" s="9">
        <v>2162325.1389000001</v>
      </c>
      <c r="AG1606" s="9">
        <v>33508.915200000003</v>
      </c>
      <c r="AH1606" s="9">
        <v>192101.4558</v>
      </c>
      <c r="AI1606" s="9">
        <v>125656.0903</v>
      </c>
      <c r="AJ1606" s="9">
        <v>78717.696800000005</v>
      </c>
      <c r="AK1606" s="9">
        <v>73169.021817527173</v>
      </c>
      <c r="AL1606" s="9">
        <v>2756044.3062843997</v>
      </c>
      <c r="AM1606" s="9">
        <f t="shared" si="197"/>
        <v>5548.6749824728322</v>
      </c>
      <c r="AN1606" s="9"/>
      <c r="AO1606" s="9"/>
      <c r="AP1606" s="9"/>
      <c r="AQ1606" s="9"/>
      <c r="AR1606" s="9"/>
      <c r="AS1606" s="9"/>
      <c r="AT1606" s="9"/>
      <c r="AU1606" s="9"/>
      <c r="AV1606" s="9">
        <f t="shared" ref="AV1606:AV1669" si="201">(AE1606-inmean2)*stdfac2+outmean2</f>
        <v>-236904.0311019267</v>
      </c>
      <c r="AW1606" s="9"/>
      <c r="AX1606" s="9"/>
      <c r="AY1606" s="9"/>
      <c r="AZ1606" s="9"/>
      <c r="BA1606" s="20">
        <v>1601</v>
      </c>
      <c r="BB1606" s="20">
        <v>2017</v>
      </c>
      <c r="BC1606" s="20">
        <v>2002</v>
      </c>
      <c r="BD1606" s="21">
        <v>111.02</v>
      </c>
      <c r="BE1606" s="9">
        <f t="shared" si="198"/>
        <v>-198695.66325441701</v>
      </c>
      <c r="BF1606" s="9">
        <v>2172080.4271</v>
      </c>
      <c r="BG1606" s="9">
        <v>33412.713799999998</v>
      </c>
      <c r="BH1606" s="9">
        <v>185338.57339999999</v>
      </c>
      <c r="BI1606" s="9">
        <v>99463.611149978999</v>
      </c>
      <c r="BJ1606" s="9">
        <v>236655.2941</v>
      </c>
      <c r="BK1606" s="9">
        <v>67737.791051939654</v>
      </c>
      <c r="BL1606" s="9">
        <v>2857908.4917524564</v>
      </c>
      <c r="BM1606" s="9">
        <f t="shared" si="199"/>
        <v>168917.50304806035</v>
      </c>
      <c r="BN1606" s="9"/>
      <c r="BO1606" s="9"/>
      <c r="BP1606" s="9"/>
      <c r="BQ1606" s="9"/>
      <c r="BR1606" s="9"/>
      <c r="BS1606" s="9"/>
      <c r="BT1606" s="9"/>
      <c r="BU1606" s="9"/>
      <c r="BV1606" s="9">
        <f t="shared" ref="BV1606:BV1669" si="202">(BE1606-inmean3)*stdfac3+outmean3</f>
        <v>-198695.66325441701</v>
      </c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  <c r="CM1606" s="4"/>
      <c r="CR1606" s="4"/>
      <c r="CS1606" s="4"/>
      <c r="CT1606" s="4"/>
      <c r="CU1606" s="4"/>
      <c r="CV1606" s="4"/>
      <c r="CW1606" s="4"/>
      <c r="CX1606" s="4"/>
      <c r="CY1606" s="4"/>
      <c r="CZ1606" s="4"/>
      <c r="DA1606" s="4"/>
      <c r="DB1606" s="4"/>
      <c r="DC1606" s="4"/>
      <c r="DD1606" s="4"/>
      <c r="DE1606" s="4"/>
      <c r="DF1606" s="4"/>
      <c r="DG1606" s="4"/>
      <c r="DH1606" s="4"/>
      <c r="DI1606" s="4"/>
      <c r="DJ1606" s="4"/>
      <c r="DK1606" s="4"/>
      <c r="DL1606" s="4"/>
      <c r="DM1606" s="4"/>
    </row>
    <row r="1607" spans="1:117">
      <c r="A1607" s="8">
        <v>1602</v>
      </c>
      <c r="B1607" s="20">
        <v>2015</v>
      </c>
      <c r="C1607" s="20">
        <v>1952</v>
      </c>
      <c r="D1607" s="21">
        <v>113.3</v>
      </c>
      <c r="E1607" s="9">
        <v>52740.199000000001</v>
      </c>
      <c r="F1607" s="9">
        <v>2045654.7864999999</v>
      </c>
      <c r="G1607" s="9">
        <v>77366.129400000005</v>
      </c>
      <c r="H1607" s="9">
        <v>379874.14559999999</v>
      </c>
      <c r="I1607" s="9">
        <v>74979.032600000006</v>
      </c>
      <c r="J1607" s="9">
        <v>53242.267599999999</v>
      </c>
      <c r="K1607" s="9">
        <v>2505.4173999999998</v>
      </c>
      <c r="L1607" s="9">
        <v>2575870.7453000001</v>
      </c>
      <c r="M1607" s="9">
        <f t="shared" ref="M1607:M1670" si="203">J1607-K1607</f>
        <v>50736.850200000001</v>
      </c>
      <c r="N1607" s="9"/>
      <c r="O1607" s="9"/>
      <c r="P1607" s="9"/>
      <c r="Q1607" s="9"/>
      <c r="R1607" s="9"/>
      <c r="S1607" s="9"/>
      <c r="T1607" s="9"/>
      <c r="U1607" s="9"/>
      <c r="V1607" s="9">
        <f t="shared" si="200"/>
        <v>321302.19900000002</v>
      </c>
      <c r="W1607" s="9"/>
      <c r="X1607" s="9"/>
      <c r="Y1607" s="9"/>
      <c r="Z1607" s="9"/>
      <c r="AA1607" s="8">
        <v>1602</v>
      </c>
      <c r="AB1607" s="20">
        <v>2016</v>
      </c>
      <c r="AC1607" s="20">
        <v>1960</v>
      </c>
      <c r="AD1607" s="21">
        <v>137.91</v>
      </c>
      <c r="AE1607" s="9">
        <f t="shared" ref="AE1607:AE1670" si="204">SUM(AF1607:AJ1607)-SUM(AK1607:AL1607)</f>
        <v>240560.24099807348</v>
      </c>
      <c r="AF1607" s="9">
        <v>2191832.9213</v>
      </c>
      <c r="AG1607" s="9">
        <v>33508.915200000003</v>
      </c>
      <c r="AH1607" s="9">
        <v>205436.51579999999</v>
      </c>
      <c r="AI1607" s="9">
        <v>75559.426200000002</v>
      </c>
      <c r="AJ1607" s="9">
        <v>541962.85560000001</v>
      </c>
      <c r="AK1607" s="9">
        <v>16527.742017527169</v>
      </c>
      <c r="AL1607" s="9">
        <v>2791212.6510843998</v>
      </c>
      <c r="AM1607" s="9">
        <f t="shared" ref="AM1607:AM1670" si="205">AJ1607-AK1607</f>
        <v>525435.11358247278</v>
      </c>
      <c r="AN1607" s="9"/>
      <c r="AO1607" s="9"/>
      <c r="AP1607" s="9"/>
      <c r="AQ1607" s="9"/>
      <c r="AR1607" s="9"/>
      <c r="AS1607" s="9"/>
      <c r="AT1607" s="9"/>
      <c r="AU1607" s="9"/>
      <c r="AV1607" s="9">
        <f t="shared" si="201"/>
        <v>240560.24099807348</v>
      </c>
      <c r="AW1607" s="9"/>
      <c r="AX1607" s="9"/>
      <c r="AY1607" s="9"/>
      <c r="AZ1607" s="9"/>
      <c r="BA1607" s="20">
        <v>1602</v>
      </c>
      <c r="BB1607" s="20">
        <v>2017</v>
      </c>
      <c r="BC1607" s="20">
        <v>1961</v>
      </c>
      <c r="BD1607" s="21">
        <v>125.72</v>
      </c>
      <c r="BE1607" s="9">
        <f t="shared" ref="BE1607:BE1670" si="206">SUM(BF1607:BJ1607)-SUM(BK1607:BL1607)</f>
        <v>-27514.733326083049</v>
      </c>
      <c r="BF1607" s="9">
        <v>2172578.9038999998</v>
      </c>
      <c r="BG1607" s="9">
        <v>33412.713799999998</v>
      </c>
      <c r="BH1607" s="9">
        <v>191754.67430000001</v>
      </c>
      <c r="BI1607" s="9">
        <v>75359.838678312997</v>
      </c>
      <c r="BJ1607" s="9">
        <v>409642.35080000001</v>
      </c>
      <c r="BK1607" s="9">
        <v>44117.059951939664</v>
      </c>
      <c r="BL1607" s="9">
        <v>2866146.1548524564</v>
      </c>
      <c r="BM1607" s="9">
        <f t="shared" ref="BM1607:BM1670" si="207">BJ1607-BK1607</f>
        <v>365525.29084806034</v>
      </c>
      <c r="BN1607" s="9"/>
      <c r="BO1607" s="9"/>
      <c r="BP1607" s="9"/>
      <c r="BQ1607" s="9"/>
      <c r="BR1607" s="9"/>
      <c r="BS1607" s="9"/>
      <c r="BT1607" s="9"/>
      <c r="BU1607" s="9"/>
      <c r="BV1607" s="9">
        <f t="shared" si="202"/>
        <v>-27514.733326083049</v>
      </c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  <c r="CR1607" s="4"/>
      <c r="CS1607" s="4"/>
      <c r="CT1607" s="4"/>
      <c r="CU1607" s="4"/>
      <c r="CV1607" s="4"/>
      <c r="CW1607" s="4"/>
      <c r="CX1607" s="4"/>
      <c r="CY1607" s="4"/>
      <c r="CZ1607" s="4"/>
      <c r="DA1607" s="4"/>
      <c r="DB1607" s="4"/>
      <c r="DC1607" s="4"/>
      <c r="DD1607" s="4"/>
      <c r="DE1607" s="4"/>
      <c r="DF1607" s="4"/>
      <c r="DG1607" s="4"/>
      <c r="DH1607" s="4"/>
      <c r="DI1607" s="4"/>
      <c r="DJ1607" s="4"/>
      <c r="DK1607" s="4"/>
      <c r="DL1607" s="4"/>
      <c r="DM1607" s="4"/>
    </row>
    <row r="1608" spans="1:117">
      <c r="A1608" s="8">
        <v>1603</v>
      </c>
      <c r="B1608" s="20">
        <v>2015</v>
      </c>
      <c r="C1608" s="20">
        <v>2002</v>
      </c>
      <c r="D1608" s="21">
        <v>106.1</v>
      </c>
      <c r="E1608" s="9">
        <v>65918.261400000003</v>
      </c>
      <c r="F1608" s="9">
        <v>2045022.5933000001</v>
      </c>
      <c r="G1608" s="9">
        <v>77366.129400000005</v>
      </c>
      <c r="H1608" s="9">
        <v>381080.6361</v>
      </c>
      <c r="I1608" s="9">
        <v>70448.041899999997</v>
      </c>
      <c r="J1608" s="9">
        <v>69463.819000000003</v>
      </c>
      <c r="K1608" s="9">
        <v>4899.2520999999997</v>
      </c>
      <c r="L1608" s="9">
        <v>2572563.7061999999</v>
      </c>
      <c r="M1608" s="9">
        <f t="shared" si="203"/>
        <v>64564.566900000005</v>
      </c>
      <c r="N1608" s="9"/>
      <c r="O1608" s="9"/>
      <c r="P1608" s="9"/>
      <c r="Q1608" s="9"/>
      <c r="R1608" s="9"/>
      <c r="S1608" s="9"/>
      <c r="T1608" s="9"/>
      <c r="U1608" s="9"/>
      <c r="V1608" s="9">
        <f t="shared" si="200"/>
        <v>334480.26140000002</v>
      </c>
      <c r="W1608" s="9"/>
      <c r="X1608" s="9"/>
      <c r="Y1608" s="9"/>
      <c r="Z1608" s="9"/>
      <c r="AA1608" s="8">
        <v>1603</v>
      </c>
      <c r="AB1608" s="20">
        <v>2016</v>
      </c>
      <c r="AC1608" s="20">
        <v>1948</v>
      </c>
      <c r="AD1608" s="21">
        <v>128.72</v>
      </c>
      <c r="AE1608" s="9">
        <f t="shared" si="204"/>
        <v>89700.599698072765</v>
      </c>
      <c r="AF1608" s="9">
        <v>2172160.2143000001</v>
      </c>
      <c r="AG1608" s="9">
        <v>33508.915200000003</v>
      </c>
      <c r="AH1608" s="9">
        <v>206158.00699999998</v>
      </c>
      <c r="AI1608" s="9">
        <v>72848.954800000007</v>
      </c>
      <c r="AJ1608" s="9">
        <v>414688.56640000001</v>
      </c>
      <c r="AK1608" s="9">
        <v>9118.5250175271703</v>
      </c>
      <c r="AL1608" s="9">
        <v>2800545.5329843997</v>
      </c>
      <c r="AM1608" s="9">
        <f t="shared" si="205"/>
        <v>405570.04138247285</v>
      </c>
      <c r="AN1608" s="9"/>
      <c r="AO1608" s="9"/>
      <c r="AP1608" s="9"/>
      <c r="AQ1608" s="9"/>
      <c r="AR1608" s="9"/>
      <c r="AS1608" s="9"/>
      <c r="AT1608" s="9"/>
      <c r="AU1608" s="9"/>
      <c r="AV1608" s="9">
        <f t="shared" si="201"/>
        <v>89700.599698072765</v>
      </c>
      <c r="AW1608" s="9"/>
      <c r="AX1608" s="9"/>
      <c r="AY1608" s="9"/>
      <c r="AZ1608" s="9"/>
      <c r="BA1608" s="20">
        <v>1603</v>
      </c>
      <c r="BB1608" s="20">
        <v>2017</v>
      </c>
      <c r="BC1608" s="20">
        <v>1949</v>
      </c>
      <c r="BD1608" s="21">
        <v>156.88</v>
      </c>
      <c r="BE1608" s="9">
        <f t="shared" si="206"/>
        <v>-99913.059214579873</v>
      </c>
      <c r="BF1608" s="9">
        <v>2208676.1505</v>
      </c>
      <c r="BG1608" s="9">
        <v>33412.713799999998</v>
      </c>
      <c r="BH1608" s="9">
        <v>189358.10210000002</v>
      </c>
      <c r="BI1608" s="9">
        <v>84363.193289815696</v>
      </c>
      <c r="BJ1608" s="9">
        <v>322276.8872</v>
      </c>
      <c r="BK1608" s="9">
        <v>75894.587651939655</v>
      </c>
      <c r="BL1608" s="9">
        <v>2862105.5184524567</v>
      </c>
      <c r="BM1608" s="9">
        <f t="shared" si="207"/>
        <v>246382.29954806034</v>
      </c>
      <c r="BN1608" s="9"/>
      <c r="BO1608" s="9"/>
      <c r="BP1608" s="9"/>
      <c r="BQ1608" s="9"/>
      <c r="BR1608" s="9"/>
      <c r="BS1608" s="9"/>
      <c r="BT1608" s="9"/>
      <c r="BU1608" s="9"/>
      <c r="BV1608" s="9">
        <f t="shared" si="202"/>
        <v>-99913.059214579873</v>
      </c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  <c r="CM1608" s="4"/>
      <c r="CR1608" s="4"/>
      <c r="CS1608" s="4"/>
      <c r="CT1608" s="4"/>
      <c r="CU1608" s="4"/>
      <c r="CV1608" s="4"/>
      <c r="CW1608" s="4"/>
      <c r="CX1608" s="4"/>
      <c r="CY1608" s="4"/>
      <c r="CZ1608" s="4"/>
      <c r="DA1608" s="4"/>
      <c r="DB1608" s="4"/>
      <c r="DC1608" s="4"/>
      <c r="DD1608" s="4"/>
      <c r="DE1608" s="4"/>
      <c r="DF1608" s="4"/>
      <c r="DG1608" s="4"/>
      <c r="DH1608" s="4"/>
      <c r="DI1608" s="4"/>
      <c r="DJ1608" s="4"/>
      <c r="DK1608" s="4"/>
      <c r="DL1608" s="4"/>
      <c r="DM1608" s="4"/>
    </row>
    <row r="1609" spans="1:117">
      <c r="A1609" s="8">
        <v>1604</v>
      </c>
      <c r="B1609" s="20">
        <v>2015</v>
      </c>
      <c r="C1609" s="20">
        <v>1961</v>
      </c>
      <c r="D1609" s="21">
        <v>111.18</v>
      </c>
      <c r="E1609" s="9">
        <v>80824.602599999998</v>
      </c>
      <c r="F1609" s="9">
        <v>2025740.4349</v>
      </c>
      <c r="G1609" s="9">
        <v>77366.129400000005</v>
      </c>
      <c r="H1609" s="9">
        <v>380048.2352</v>
      </c>
      <c r="I1609" s="9">
        <v>74325.236799999999</v>
      </c>
      <c r="J1609" s="9">
        <v>104299.3236</v>
      </c>
      <c r="K1609" s="9">
        <v>759.52570000000003</v>
      </c>
      <c r="L1609" s="9">
        <v>2580195.2316999999</v>
      </c>
      <c r="M1609" s="9">
        <f t="shared" si="203"/>
        <v>103539.79790000001</v>
      </c>
      <c r="N1609" s="9"/>
      <c r="O1609" s="9"/>
      <c r="P1609" s="9"/>
      <c r="Q1609" s="9"/>
      <c r="R1609" s="9"/>
      <c r="S1609" s="9"/>
      <c r="T1609" s="9"/>
      <c r="U1609" s="9"/>
      <c r="V1609" s="9">
        <f t="shared" si="200"/>
        <v>349386.60259999998</v>
      </c>
      <c r="W1609" s="9"/>
      <c r="X1609" s="9"/>
      <c r="Y1609" s="9"/>
      <c r="Z1609" s="9"/>
      <c r="AA1609" s="8">
        <v>1604</v>
      </c>
      <c r="AB1609" s="20">
        <v>2016</v>
      </c>
      <c r="AC1609" s="20">
        <v>1992</v>
      </c>
      <c r="AD1609" s="21">
        <v>115.81</v>
      </c>
      <c r="AE1609" s="9">
        <f t="shared" si="204"/>
        <v>-152925.33690192644</v>
      </c>
      <c r="AF1609" s="9">
        <v>2160832.37</v>
      </c>
      <c r="AG1609" s="9">
        <v>33508.915200000003</v>
      </c>
      <c r="AH1609" s="9">
        <v>196319.9179</v>
      </c>
      <c r="AI1609" s="9">
        <v>109808.3268</v>
      </c>
      <c r="AJ1609" s="9">
        <v>176846.46860000002</v>
      </c>
      <c r="AK1609" s="9">
        <v>70935.942617527166</v>
      </c>
      <c r="AL1609" s="9">
        <v>2759305.3927843999</v>
      </c>
      <c r="AM1609" s="9">
        <f t="shared" si="205"/>
        <v>105910.52598247286</v>
      </c>
      <c r="AN1609" s="9"/>
      <c r="AO1609" s="9"/>
      <c r="AP1609" s="9"/>
      <c r="AQ1609" s="9"/>
      <c r="AR1609" s="9"/>
      <c r="AS1609" s="9"/>
      <c r="AT1609" s="9"/>
      <c r="AU1609" s="9"/>
      <c r="AV1609" s="9">
        <f t="shared" si="201"/>
        <v>-152925.33690192644</v>
      </c>
      <c r="AW1609" s="9"/>
      <c r="AX1609" s="9"/>
      <c r="AY1609" s="9"/>
      <c r="AZ1609" s="9"/>
      <c r="BA1609" s="20">
        <v>1604</v>
      </c>
      <c r="BB1609" s="20">
        <v>2017</v>
      </c>
      <c r="BC1609" s="20">
        <v>1993</v>
      </c>
      <c r="BD1609" s="21">
        <v>97.81</v>
      </c>
      <c r="BE1609" s="9">
        <f t="shared" si="206"/>
        <v>-220031.2324027014</v>
      </c>
      <c r="BF1609" s="9">
        <v>2161948.1288000001</v>
      </c>
      <c r="BG1609" s="9">
        <v>33412.713799999998</v>
      </c>
      <c r="BH1609" s="9">
        <v>182711.96540000002</v>
      </c>
      <c r="BI1609" s="9">
        <v>109331.155801695</v>
      </c>
      <c r="BJ1609" s="9">
        <v>256392.06599999999</v>
      </c>
      <c r="BK1609" s="9">
        <v>115888.76925193967</v>
      </c>
      <c r="BL1609" s="9">
        <v>2847938.4929524567</v>
      </c>
      <c r="BM1609" s="9">
        <f t="shared" si="207"/>
        <v>140503.29674806033</v>
      </c>
      <c r="BN1609" s="9"/>
      <c r="BO1609" s="9"/>
      <c r="BP1609" s="9"/>
      <c r="BQ1609" s="9"/>
      <c r="BR1609" s="9"/>
      <c r="BS1609" s="9"/>
      <c r="BT1609" s="9"/>
      <c r="BU1609" s="9"/>
      <c r="BV1609" s="9">
        <f t="shared" si="202"/>
        <v>-220031.2324027014</v>
      </c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  <c r="CM1609" s="4"/>
      <c r="CR1609" s="4"/>
      <c r="CS1609" s="4"/>
      <c r="CT1609" s="4"/>
      <c r="CU1609" s="4"/>
      <c r="CV1609" s="4"/>
      <c r="CW1609" s="4"/>
      <c r="CX1609" s="4"/>
      <c r="CY1609" s="4"/>
      <c r="CZ1609" s="4"/>
      <c r="DA1609" s="4"/>
      <c r="DB1609" s="4"/>
      <c r="DC1609" s="4"/>
      <c r="DD1609" s="4"/>
      <c r="DE1609" s="4"/>
      <c r="DF1609" s="4"/>
      <c r="DG1609" s="4"/>
      <c r="DH1609" s="4"/>
      <c r="DI1609" s="4"/>
      <c r="DJ1609" s="4"/>
      <c r="DK1609" s="4"/>
      <c r="DL1609" s="4"/>
      <c r="DM1609" s="4"/>
    </row>
    <row r="1610" spans="1:117">
      <c r="A1610" s="8">
        <v>1605</v>
      </c>
      <c r="B1610" s="20">
        <v>2015</v>
      </c>
      <c r="C1610" s="20">
        <v>1983</v>
      </c>
      <c r="D1610" s="21">
        <v>122.32</v>
      </c>
      <c r="E1610" s="9">
        <v>57682.828600000001</v>
      </c>
      <c r="F1610" s="9">
        <v>2018230.9310999999</v>
      </c>
      <c r="G1610" s="9">
        <v>77366.129400000005</v>
      </c>
      <c r="H1610" s="9">
        <v>380516.57510000002</v>
      </c>
      <c r="I1610" s="9">
        <v>72566.380399999995</v>
      </c>
      <c r="J1610" s="9">
        <v>84394.962400000004</v>
      </c>
      <c r="K1610" s="9">
        <v>1351.5844</v>
      </c>
      <c r="L1610" s="9">
        <v>2574040.5652999999</v>
      </c>
      <c r="M1610" s="9">
        <f t="shared" si="203"/>
        <v>83043.377999999997</v>
      </c>
      <c r="N1610" s="9"/>
      <c r="O1610" s="9"/>
      <c r="P1610" s="9"/>
      <c r="Q1610" s="9"/>
      <c r="R1610" s="9"/>
      <c r="S1610" s="9"/>
      <c r="T1610" s="9"/>
      <c r="U1610" s="9"/>
      <c r="V1610" s="9">
        <f t="shared" si="200"/>
        <v>326244.82860000001</v>
      </c>
      <c r="W1610" s="9"/>
      <c r="X1610" s="9"/>
      <c r="Y1610" s="9"/>
      <c r="Z1610" s="9"/>
      <c r="AA1610" s="8">
        <v>1605</v>
      </c>
      <c r="AB1610" s="20">
        <v>2016</v>
      </c>
      <c r="AC1610" s="20">
        <v>1944</v>
      </c>
      <c r="AD1610" s="21">
        <v>106.97</v>
      </c>
      <c r="AE1610" s="9">
        <f t="shared" si="204"/>
        <v>-236819.25690192683</v>
      </c>
      <c r="AF1610" s="9">
        <v>2143852.6562000001</v>
      </c>
      <c r="AG1610" s="9">
        <v>33508.915200000003</v>
      </c>
      <c r="AH1610" s="9">
        <v>193583.92319999999</v>
      </c>
      <c r="AI1610" s="9">
        <v>120086.81140000001</v>
      </c>
      <c r="AJ1610" s="9">
        <v>74318.915699999998</v>
      </c>
      <c r="AK1610" s="9">
        <v>46687.138617527176</v>
      </c>
      <c r="AL1610" s="9">
        <v>2755483.3399843997</v>
      </c>
      <c r="AM1610" s="9">
        <f t="shared" si="205"/>
        <v>27631.777082472821</v>
      </c>
      <c r="AN1610" s="9"/>
      <c r="AO1610" s="9"/>
      <c r="AP1610" s="9"/>
      <c r="AQ1610" s="9"/>
      <c r="AR1610" s="9"/>
      <c r="AS1610" s="9"/>
      <c r="AT1610" s="9"/>
      <c r="AU1610" s="9"/>
      <c r="AV1610" s="9">
        <f t="shared" si="201"/>
        <v>-236819.25690192683</v>
      </c>
      <c r="AW1610" s="9"/>
      <c r="AX1610" s="9"/>
      <c r="AY1610" s="9"/>
      <c r="AZ1610" s="9"/>
      <c r="BA1610" s="20">
        <v>1605</v>
      </c>
      <c r="BB1610" s="20">
        <v>2017</v>
      </c>
      <c r="BC1610" s="20">
        <v>1945</v>
      </c>
      <c r="BD1610" s="21">
        <v>140.66</v>
      </c>
      <c r="BE1610" s="9">
        <f t="shared" si="206"/>
        <v>-299068.23461288726</v>
      </c>
      <c r="BF1610" s="9">
        <v>2209373.5257000001</v>
      </c>
      <c r="BG1610" s="9">
        <v>33412.713799999998</v>
      </c>
      <c r="BH1610" s="9">
        <v>178121.31580000001</v>
      </c>
      <c r="BI1610" s="9">
        <v>126577.13979150901</v>
      </c>
      <c r="BJ1610" s="9">
        <v>157380.05100000001</v>
      </c>
      <c r="BK1610" s="9">
        <v>155979.07105193968</v>
      </c>
      <c r="BL1610" s="9">
        <v>2847953.9096524566</v>
      </c>
      <c r="BM1610" s="9">
        <f t="shared" si="207"/>
        <v>1400.9799480603251</v>
      </c>
      <c r="BN1610" s="9"/>
      <c r="BO1610" s="9"/>
      <c r="BP1610" s="9"/>
      <c r="BQ1610" s="9"/>
      <c r="BR1610" s="9"/>
      <c r="BS1610" s="9"/>
      <c r="BT1610" s="9"/>
      <c r="BU1610" s="9"/>
      <c r="BV1610" s="9">
        <f t="shared" si="202"/>
        <v>-299068.23461288726</v>
      </c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  <c r="CR1610" s="4"/>
      <c r="CS1610" s="4"/>
      <c r="CT1610" s="4"/>
      <c r="CU1610" s="4"/>
      <c r="CV1610" s="4"/>
      <c r="CW1610" s="4"/>
      <c r="CX1610" s="4"/>
      <c r="CY1610" s="4"/>
      <c r="CZ1610" s="4"/>
      <c r="DA1610" s="4"/>
      <c r="DB1610" s="4"/>
      <c r="DC1610" s="4"/>
      <c r="DD1610" s="4"/>
      <c r="DE1610" s="4"/>
      <c r="DF1610" s="4"/>
      <c r="DG1610" s="4"/>
      <c r="DH1610" s="4"/>
      <c r="DI1610" s="4"/>
      <c r="DJ1610" s="4"/>
      <c r="DK1610" s="4"/>
      <c r="DL1610" s="4"/>
      <c r="DM1610" s="4"/>
    </row>
    <row r="1611" spans="1:117">
      <c r="A1611" s="8">
        <v>1606</v>
      </c>
      <c r="B1611" s="20">
        <v>2015</v>
      </c>
      <c r="C1611" s="20">
        <v>1967</v>
      </c>
      <c r="D1611" s="21">
        <v>114.02</v>
      </c>
      <c r="E1611" s="9">
        <v>23355.8125</v>
      </c>
      <c r="F1611" s="9">
        <v>2057741.916</v>
      </c>
      <c r="G1611" s="9">
        <v>77366.129400000005</v>
      </c>
      <c r="H1611" s="9">
        <v>379367.87119999999</v>
      </c>
      <c r="I1611" s="9">
        <v>76880.352700000003</v>
      </c>
      <c r="J1611" s="9">
        <v>23950.9391</v>
      </c>
      <c r="K1611" s="9">
        <v>24060.593700000001</v>
      </c>
      <c r="L1611" s="9">
        <v>2567890.8023000001</v>
      </c>
      <c r="M1611" s="9">
        <f t="shared" si="203"/>
        <v>-109.65460000000166</v>
      </c>
      <c r="N1611" s="9"/>
      <c r="O1611" s="9"/>
      <c r="P1611" s="9"/>
      <c r="Q1611" s="9"/>
      <c r="R1611" s="9"/>
      <c r="S1611" s="9"/>
      <c r="T1611" s="9"/>
      <c r="U1611" s="9"/>
      <c r="V1611" s="9">
        <f t="shared" si="200"/>
        <v>291917.8125</v>
      </c>
      <c r="W1611" s="9"/>
      <c r="X1611" s="9"/>
      <c r="Y1611" s="9"/>
      <c r="Z1611" s="9"/>
      <c r="AA1611" s="8">
        <v>1606</v>
      </c>
      <c r="AB1611" s="20">
        <v>2016</v>
      </c>
      <c r="AC1611" s="20">
        <v>1991</v>
      </c>
      <c r="AD1611" s="21">
        <v>96.26</v>
      </c>
      <c r="AE1611" s="9">
        <f t="shared" si="204"/>
        <v>91109.732398073655</v>
      </c>
      <c r="AF1611" s="9">
        <v>2187417.1633000001</v>
      </c>
      <c r="AG1611" s="9">
        <v>33508.915200000003</v>
      </c>
      <c r="AH1611" s="9">
        <v>204199.7059</v>
      </c>
      <c r="AI1611" s="9">
        <v>80205.828299999994</v>
      </c>
      <c r="AJ1611" s="9">
        <v>390678.26449999999</v>
      </c>
      <c r="AK1611" s="9">
        <v>15073.78071752717</v>
      </c>
      <c r="AL1611" s="9">
        <v>2789826.3640843998</v>
      </c>
      <c r="AM1611" s="9">
        <f t="shared" si="205"/>
        <v>375604.48378247285</v>
      </c>
      <c r="AN1611" s="9"/>
      <c r="AO1611" s="9"/>
      <c r="AP1611" s="9"/>
      <c r="AQ1611" s="9"/>
      <c r="AR1611" s="9"/>
      <c r="AS1611" s="9"/>
      <c r="AT1611" s="9"/>
      <c r="AU1611" s="9"/>
      <c r="AV1611" s="9">
        <f t="shared" si="201"/>
        <v>91109.732398073655</v>
      </c>
      <c r="AW1611" s="9"/>
      <c r="AX1611" s="9"/>
      <c r="AY1611" s="9"/>
      <c r="AZ1611" s="9"/>
      <c r="BA1611" s="20">
        <v>1606</v>
      </c>
      <c r="BB1611" s="20">
        <v>2017</v>
      </c>
      <c r="BC1611" s="20">
        <v>1992</v>
      </c>
      <c r="BD1611" s="21">
        <v>115.81</v>
      </c>
      <c r="BE1611" s="9">
        <f t="shared" si="206"/>
        <v>-274203.2258871519</v>
      </c>
      <c r="BF1611" s="9">
        <v>2177654.0984999998</v>
      </c>
      <c r="BG1611" s="9">
        <v>33412.713799999998</v>
      </c>
      <c r="BH1611" s="9">
        <v>184855.4627</v>
      </c>
      <c r="BI1611" s="9">
        <v>101278.543817244</v>
      </c>
      <c r="BJ1611" s="9">
        <v>155869.3413</v>
      </c>
      <c r="BK1611" s="9">
        <v>87125.323751939664</v>
      </c>
      <c r="BL1611" s="9">
        <v>2840148.0622524563</v>
      </c>
      <c r="BM1611" s="9">
        <f t="shared" si="207"/>
        <v>68744.017548060336</v>
      </c>
      <c r="BN1611" s="9"/>
      <c r="BO1611" s="9"/>
      <c r="BP1611" s="9"/>
      <c r="BQ1611" s="9"/>
      <c r="BR1611" s="9"/>
      <c r="BS1611" s="9"/>
      <c r="BT1611" s="9"/>
      <c r="BU1611" s="9"/>
      <c r="BV1611" s="9">
        <f t="shared" si="202"/>
        <v>-274203.2258871519</v>
      </c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  <c r="CM1611" s="4"/>
      <c r="CR1611" s="4"/>
      <c r="CS1611" s="4"/>
      <c r="CT1611" s="4"/>
      <c r="CU1611" s="4"/>
      <c r="CV1611" s="4"/>
      <c r="CW1611" s="4"/>
      <c r="CX1611" s="4"/>
      <c r="CY1611" s="4"/>
      <c r="CZ1611" s="4"/>
      <c r="DA1611" s="4"/>
      <c r="DB1611" s="4"/>
      <c r="DC1611" s="4"/>
      <c r="DD1611" s="4"/>
      <c r="DE1611" s="4"/>
      <c r="DF1611" s="4"/>
      <c r="DG1611" s="4"/>
      <c r="DH1611" s="4"/>
      <c r="DI1611" s="4"/>
      <c r="DJ1611" s="4"/>
      <c r="DK1611" s="4"/>
      <c r="DL1611" s="4"/>
      <c r="DM1611" s="4"/>
    </row>
    <row r="1612" spans="1:117">
      <c r="A1612" s="8">
        <v>1607</v>
      </c>
      <c r="B1612" s="20">
        <v>2015</v>
      </c>
      <c r="C1612" s="20">
        <v>1981</v>
      </c>
      <c r="D1612" s="21">
        <v>104.61</v>
      </c>
      <c r="E1612" s="9">
        <v>139992.68979999999</v>
      </c>
      <c r="F1612" s="9">
        <v>2047500.9724000001</v>
      </c>
      <c r="G1612" s="9">
        <v>77366.129400000005</v>
      </c>
      <c r="H1612" s="9">
        <v>379807.93579999998</v>
      </c>
      <c r="I1612" s="9">
        <v>75227.684500000003</v>
      </c>
      <c r="J1612" s="9">
        <v>144610.65299999999</v>
      </c>
      <c r="K1612" s="9">
        <v>0</v>
      </c>
      <c r="L1612" s="9">
        <v>2584520.6853</v>
      </c>
      <c r="M1612" s="9">
        <f t="shared" si="203"/>
        <v>144610.65299999999</v>
      </c>
      <c r="N1612" s="9"/>
      <c r="O1612" s="9"/>
      <c r="P1612" s="9"/>
      <c r="Q1612" s="9"/>
      <c r="R1612" s="9"/>
      <c r="S1612" s="9"/>
      <c r="T1612" s="9"/>
      <c r="U1612" s="9"/>
      <c r="V1612" s="9">
        <f t="shared" si="200"/>
        <v>408554.68979999999</v>
      </c>
      <c r="W1612" s="9"/>
      <c r="X1612" s="9"/>
      <c r="Y1612" s="9"/>
      <c r="Z1612" s="9"/>
      <c r="AA1612" s="8">
        <v>1607</v>
      </c>
      <c r="AB1612" s="20">
        <v>2016</v>
      </c>
      <c r="AC1612" s="20">
        <v>1985</v>
      </c>
      <c r="AD1612" s="21">
        <v>142.93</v>
      </c>
      <c r="AE1612" s="9">
        <f t="shared" si="204"/>
        <v>-52820.106301927008</v>
      </c>
      <c r="AF1612" s="9">
        <v>2215025.2209000001</v>
      </c>
      <c r="AG1612" s="9">
        <v>33508.915200000003</v>
      </c>
      <c r="AH1612" s="9">
        <v>201932.62339999998</v>
      </c>
      <c r="AI1612" s="9">
        <v>88722.720799999996</v>
      </c>
      <c r="AJ1612" s="9">
        <v>231304.07620000001</v>
      </c>
      <c r="AK1612" s="9">
        <v>54633.869517527171</v>
      </c>
      <c r="AL1612" s="9">
        <v>2768679.7932843999</v>
      </c>
      <c r="AM1612" s="9">
        <f t="shared" si="205"/>
        <v>176670.20668247284</v>
      </c>
      <c r="AN1612" s="9"/>
      <c r="AO1612" s="9"/>
      <c r="AP1612" s="9"/>
      <c r="AQ1612" s="9"/>
      <c r="AR1612" s="9"/>
      <c r="AS1612" s="9"/>
      <c r="AT1612" s="9"/>
      <c r="AU1612" s="9"/>
      <c r="AV1612" s="9">
        <f t="shared" si="201"/>
        <v>-52820.106301927008</v>
      </c>
      <c r="AW1612" s="9"/>
      <c r="AX1612" s="9"/>
      <c r="AY1612" s="9"/>
      <c r="AZ1612" s="9"/>
      <c r="BA1612" s="20">
        <v>1607</v>
      </c>
      <c r="BB1612" s="20">
        <v>2017</v>
      </c>
      <c r="BC1612" s="20">
        <v>1986</v>
      </c>
      <c r="BD1612" s="21">
        <v>103.9</v>
      </c>
      <c r="BE1612" s="9">
        <f t="shared" si="206"/>
        <v>37140.606011786964</v>
      </c>
      <c r="BF1612" s="9">
        <v>2231665.9312</v>
      </c>
      <c r="BG1612" s="9">
        <v>33412.713799999998</v>
      </c>
      <c r="BH1612" s="9">
        <v>191856.20939999999</v>
      </c>
      <c r="BI1612" s="9">
        <v>74978.395516182703</v>
      </c>
      <c r="BJ1612" s="9">
        <v>423218.30450000003</v>
      </c>
      <c r="BK1612" s="9">
        <v>50349.195151939661</v>
      </c>
      <c r="BL1612" s="9">
        <v>2867641.7532524564</v>
      </c>
      <c r="BM1612" s="9">
        <f t="shared" si="207"/>
        <v>372869.10934806039</v>
      </c>
      <c r="BN1612" s="9"/>
      <c r="BO1612" s="9"/>
      <c r="BP1612" s="9"/>
      <c r="BQ1612" s="9"/>
      <c r="BR1612" s="9"/>
      <c r="BS1612" s="9"/>
      <c r="BT1612" s="9"/>
      <c r="BU1612" s="9"/>
      <c r="BV1612" s="9">
        <f t="shared" si="202"/>
        <v>37140.606011786964</v>
      </c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  <c r="CM1612" s="4"/>
      <c r="CR1612" s="4"/>
      <c r="CS1612" s="4"/>
      <c r="CT1612" s="4"/>
      <c r="CU1612" s="4"/>
      <c r="CV1612" s="4"/>
      <c r="CW1612" s="4"/>
      <c r="CX1612" s="4"/>
      <c r="CY1612" s="4"/>
      <c r="CZ1612" s="4"/>
      <c r="DA1612" s="4"/>
      <c r="DB1612" s="4"/>
      <c r="DC1612" s="4"/>
      <c r="DD1612" s="4"/>
      <c r="DE1612" s="4"/>
      <c r="DF1612" s="4"/>
      <c r="DG1612" s="4"/>
      <c r="DH1612" s="4"/>
      <c r="DI1612" s="4"/>
      <c r="DJ1612" s="4"/>
      <c r="DK1612" s="4"/>
      <c r="DL1612" s="4"/>
      <c r="DM1612" s="4"/>
    </row>
    <row r="1613" spans="1:117">
      <c r="A1613" s="8">
        <v>1608</v>
      </c>
      <c r="B1613" s="20">
        <v>2015</v>
      </c>
      <c r="C1613" s="20">
        <v>1964</v>
      </c>
      <c r="D1613" s="21">
        <v>106.98</v>
      </c>
      <c r="E1613" s="9">
        <v>63271.443399999996</v>
      </c>
      <c r="F1613" s="9">
        <v>2036354.5312999999</v>
      </c>
      <c r="G1613" s="9">
        <v>77366.129400000005</v>
      </c>
      <c r="H1613" s="9">
        <v>380492.96639999998</v>
      </c>
      <c r="I1613" s="9">
        <v>72655.043000000005</v>
      </c>
      <c r="J1613" s="9">
        <v>74700.845400000006</v>
      </c>
      <c r="K1613" s="9">
        <v>2486.5356000000002</v>
      </c>
      <c r="L1613" s="9">
        <v>2575811.5364999999</v>
      </c>
      <c r="M1613" s="9">
        <f t="shared" si="203"/>
        <v>72214.309800000003</v>
      </c>
      <c r="N1613" s="9"/>
      <c r="O1613" s="9"/>
      <c r="P1613" s="9"/>
      <c r="Q1613" s="9"/>
      <c r="R1613" s="9"/>
      <c r="S1613" s="9"/>
      <c r="T1613" s="9"/>
      <c r="U1613" s="9"/>
      <c r="V1613" s="9">
        <f t="shared" si="200"/>
        <v>331833.44339999999</v>
      </c>
      <c r="W1613" s="9"/>
      <c r="X1613" s="9"/>
      <c r="Y1613" s="9"/>
      <c r="Z1613" s="9"/>
      <c r="AA1613" s="8">
        <v>1608</v>
      </c>
      <c r="AB1613" s="20">
        <v>2016</v>
      </c>
      <c r="AC1613" s="20">
        <v>1989</v>
      </c>
      <c r="AD1613" s="21">
        <v>135.44999999999999</v>
      </c>
      <c r="AE1613" s="9">
        <f t="shared" si="204"/>
        <v>-100112.30110192718</v>
      </c>
      <c r="AF1613" s="9">
        <v>2144650.3635999998</v>
      </c>
      <c r="AG1613" s="9">
        <v>33508.915200000003</v>
      </c>
      <c r="AH1613" s="9">
        <v>200050.8756</v>
      </c>
      <c r="AI1613" s="9">
        <v>95792.001900000003</v>
      </c>
      <c r="AJ1613" s="9">
        <v>236968.57490000001</v>
      </c>
      <c r="AK1613" s="9">
        <v>42476.632117527173</v>
      </c>
      <c r="AL1613" s="9">
        <v>2768606.4001843999</v>
      </c>
      <c r="AM1613" s="9">
        <f t="shared" si="205"/>
        <v>194491.94278247282</v>
      </c>
      <c r="AN1613" s="9"/>
      <c r="AO1613" s="9"/>
      <c r="AP1613" s="9"/>
      <c r="AQ1613" s="9"/>
      <c r="AR1613" s="9"/>
      <c r="AS1613" s="9"/>
      <c r="AT1613" s="9"/>
      <c r="AU1613" s="9"/>
      <c r="AV1613" s="9">
        <f t="shared" si="201"/>
        <v>-100112.30110192718</v>
      </c>
      <c r="AW1613" s="9"/>
      <c r="AX1613" s="9"/>
      <c r="AY1613" s="9"/>
      <c r="AZ1613" s="9"/>
      <c r="BA1613" s="20">
        <v>1608</v>
      </c>
      <c r="BB1613" s="20">
        <v>2017</v>
      </c>
      <c r="BC1613" s="20">
        <v>1990</v>
      </c>
      <c r="BD1613" s="21">
        <v>149.83000000000001</v>
      </c>
      <c r="BE1613" s="9">
        <f t="shared" si="206"/>
        <v>-85695.75202644011</v>
      </c>
      <c r="BF1613" s="9">
        <v>2159527.6126999999</v>
      </c>
      <c r="BG1613" s="9">
        <v>33412.713799999998</v>
      </c>
      <c r="BH1613" s="9">
        <v>191521.62340000001</v>
      </c>
      <c r="BI1613" s="9">
        <v>76235.355977956293</v>
      </c>
      <c r="BJ1613" s="9">
        <v>357004.22700000001</v>
      </c>
      <c r="BK1613" s="9">
        <v>41585.99385193966</v>
      </c>
      <c r="BL1613" s="9">
        <v>2861811.2910524565</v>
      </c>
      <c r="BM1613" s="9">
        <f t="shared" si="207"/>
        <v>315418.23314806033</v>
      </c>
      <c r="BN1613" s="9"/>
      <c r="BO1613" s="9"/>
      <c r="BP1613" s="9"/>
      <c r="BQ1613" s="9"/>
      <c r="BR1613" s="9"/>
      <c r="BS1613" s="9"/>
      <c r="BT1613" s="9"/>
      <c r="BU1613" s="9"/>
      <c r="BV1613" s="9">
        <f t="shared" si="202"/>
        <v>-85695.75202644011</v>
      </c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R1613" s="4"/>
      <c r="CS1613" s="4"/>
      <c r="CT1613" s="4"/>
      <c r="CU1613" s="4"/>
      <c r="CV1613" s="4"/>
      <c r="CW1613" s="4"/>
      <c r="CX1613" s="4"/>
      <c r="CY1613" s="4"/>
      <c r="CZ1613" s="4"/>
      <c r="DA1613" s="4"/>
      <c r="DB1613" s="4"/>
      <c r="DC1613" s="4"/>
      <c r="DD1613" s="4"/>
      <c r="DE1613" s="4"/>
      <c r="DF1613" s="4"/>
      <c r="DG1613" s="4"/>
      <c r="DH1613" s="4"/>
      <c r="DI1613" s="4"/>
      <c r="DJ1613" s="4"/>
      <c r="DK1613" s="4"/>
      <c r="DL1613" s="4"/>
      <c r="DM1613" s="4"/>
    </row>
    <row r="1614" spans="1:117">
      <c r="A1614" s="8">
        <v>1609</v>
      </c>
      <c r="B1614" s="20">
        <v>2015</v>
      </c>
      <c r="C1614" s="20">
        <v>1984</v>
      </c>
      <c r="D1614" s="21">
        <v>122.11</v>
      </c>
      <c r="E1614" s="9">
        <v>72797.148199999996</v>
      </c>
      <c r="F1614" s="9">
        <v>2033728.9124</v>
      </c>
      <c r="G1614" s="9">
        <v>77366.129400000005</v>
      </c>
      <c r="H1614" s="9">
        <v>381567.39399999997</v>
      </c>
      <c r="I1614" s="9">
        <v>68620.016199999998</v>
      </c>
      <c r="J1614" s="9">
        <v>89182.088199999998</v>
      </c>
      <c r="K1614" s="9">
        <v>1329.9019000000001</v>
      </c>
      <c r="L1614" s="9">
        <v>2576337.4901000001</v>
      </c>
      <c r="M1614" s="9">
        <f t="shared" si="203"/>
        <v>87852.186300000001</v>
      </c>
      <c r="N1614" s="9"/>
      <c r="O1614" s="9"/>
      <c r="P1614" s="9"/>
      <c r="Q1614" s="9"/>
      <c r="R1614" s="9"/>
      <c r="S1614" s="9"/>
      <c r="T1614" s="9"/>
      <c r="U1614" s="9"/>
      <c r="V1614" s="9">
        <f t="shared" si="200"/>
        <v>341359.1482</v>
      </c>
      <c r="W1614" s="9"/>
      <c r="X1614" s="9"/>
      <c r="Y1614" s="9"/>
      <c r="Z1614" s="9"/>
      <c r="AA1614" s="8">
        <v>1609</v>
      </c>
      <c r="AB1614" s="20">
        <v>2016</v>
      </c>
      <c r="AC1614" s="20">
        <v>1938</v>
      </c>
      <c r="AD1614" s="21">
        <v>106.66</v>
      </c>
      <c r="AE1614" s="9">
        <f t="shared" si="204"/>
        <v>20664.958698072936</v>
      </c>
      <c r="AF1614" s="9">
        <v>2182071.0299999998</v>
      </c>
      <c r="AG1614" s="9">
        <v>33508.915200000003</v>
      </c>
      <c r="AH1614" s="9">
        <v>203929.42189999999</v>
      </c>
      <c r="AI1614" s="9">
        <v>81221.2215</v>
      </c>
      <c r="AJ1614" s="9">
        <v>327267.30450000003</v>
      </c>
      <c r="AK1614" s="9">
        <v>26919.344917527171</v>
      </c>
      <c r="AL1614" s="9">
        <v>2780413.5894843997</v>
      </c>
      <c r="AM1614" s="9">
        <f t="shared" si="205"/>
        <v>300347.95958247286</v>
      </c>
      <c r="AN1614" s="9"/>
      <c r="AO1614" s="9"/>
      <c r="AP1614" s="9"/>
      <c r="AQ1614" s="9"/>
      <c r="AR1614" s="9"/>
      <c r="AS1614" s="9"/>
      <c r="AT1614" s="9"/>
      <c r="AU1614" s="9"/>
      <c r="AV1614" s="9">
        <f t="shared" si="201"/>
        <v>20664.958698072936</v>
      </c>
      <c r="AW1614" s="9"/>
      <c r="AX1614" s="9"/>
      <c r="AY1614" s="9"/>
      <c r="AZ1614" s="9"/>
      <c r="BA1614" s="20">
        <v>1609</v>
      </c>
      <c r="BB1614" s="20">
        <v>2017</v>
      </c>
      <c r="BC1614" s="20">
        <v>1939</v>
      </c>
      <c r="BD1614" s="21">
        <v>108.27</v>
      </c>
      <c r="BE1614" s="9">
        <f t="shared" si="206"/>
        <v>-211150.67261939123</v>
      </c>
      <c r="BF1614" s="9">
        <v>2185436.3223000001</v>
      </c>
      <c r="BG1614" s="9">
        <v>33412.713799999998</v>
      </c>
      <c r="BH1614" s="9">
        <v>186607.29140000002</v>
      </c>
      <c r="BI1614" s="9">
        <v>94697.338185004206</v>
      </c>
      <c r="BJ1614" s="9">
        <v>207680.046</v>
      </c>
      <c r="BK1614" s="9">
        <v>75463.516451939664</v>
      </c>
      <c r="BL1614" s="9">
        <v>2843520.8678524564</v>
      </c>
      <c r="BM1614" s="9">
        <f t="shared" si="207"/>
        <v>132216.52954806032</v>
      </c>
      <c r="BN1614" s="9"/>
      <c r="BO1614" s="9"/>
      <c r="BP1614" s="9"/>
      <c r="BQ1614" s="9"/>
      <c r="BR1614" s="9"/>
      <c r="BS1614" s="9"/>
      <c r="BT1614" s="9"/>
      <c r="BU1614" s="9"/>
      <c r="BV1614" s="9">
        <f t="shared" si="202"/>
        <v>-211150.67261939123</v>
      </c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  <c r="CM1614" s="4"/>
      <c r="CR1614" s="4"/>
      <c r="CS1614" s="4"/>
      <c r="CT1614" s="4"/>
      <c r="CU1614" s="4"/>
      <c r="CV1614" s="4"/>
      <c r="CW1614" s="4"/>
      <c r="CX1614" s="4"/>
      <c r="CY1614" s="4"/>
      <c r="CZ1614" s="4"/>
      <c r="DA1614" s="4"/>
      <c r="DB1614" s="4"/>
      <c r="DC1614" s="4"/>
      <c r="DD1614" s="4"/>
      <c r="DE1614" s="4"/>
      <c r="DF1614" s="4"/>
      <c r="DG1614" s="4"/>
      <c r="DH1614" s="4"/>
      <c r="DI1614" s="4"/>
      <c r="DJ1614" s="4"/>
      <c r="DK1614" s="4"/>
      <c r="DL1614" s="4"/>
      <c r="DM1614" s="4"/>
    </row>
    <row r="1615" spans="1:117">
      <c r="A1615" s="8">
        <v>1610</v>
      </c>
      <c r="B1615" s="20">
        <v>2015</v>
      </c>
      <c r="C1615" s="20">
        <v>1976</v>
      </c>
      <c r="D1615" s="21">
        <v>122.07</v>
      </c>
      <c r="E1615" s="9">
        <v>56721.995000000003</v>
      </c>
      <c r="F1615" s="9">
        <v>2022977.8452000001</v>
      </c>
      <c r="G1615" s="9">
        <v>77366.129400000005</v>
      </c>
      <c r="H1615" s="9">
        <v>381198.65370000002</v>
      </c>
      <c r="I1615" s="9">
        <v>70004.825200000007</v>
      </c>
      <c r="J1615" s="9">
        <v>77791.463499999998</v>
      </c>
      <c r="K1615" s="9">
        <v>1804.3726999999999</v>
      </c>
      <c r="L1615" s="9">
        <v>2570812.5493000001</v>
      </c>
      <c r="M1615" s="9">
        <f t="shared" si="203"/>
        <v>75987.090800000005</v>
      </c>
      <c r="N1615" s="9"/>
      <c r="O1615" s="9"/>
      <c r="P1615" s="9"/>
      <c r="Q1615" s="9"/>
      <c r="R1615" s="9"/>
      <c r="S1615" s="9"/>
      <c r="T1615" s="9"/>
      <c r="U1615" s="9"/>
      <c r="V1615" s="9">
        <f t="shared" si="200"/>
        <v>325283.995</v>
      </c>
      <c r="W1615" s="9"/>
      <c r="X1615" s="9"/>
      <c r="Y1615" s="9"/>
      <c r="Z1615" s="9"/>
      <c r="AA1615" s="8">
        <v>1610</v>
      </c>
      <c r="AB1615" s="20">
        <v>2016</v>
      </c>
      <c r="AC1615" s="20">
        <v>1984</v>
      </c>
      <c r="AD1615" s="21">
        <v>117.76</v>
      </c>
      <c r="AE1615" s="9">
        <f t="shared" si="204"/>
        <v>166237.21959807305</v>
      </c>
      <c r="AF1615" s="9">
        <v>2143393.0918999999</v>
      </c>
      <c r="AG1615" s="9">
        <v>33508.915200000003</v>
      </c>
      <c r="AH1615" s="9">
        <v>205505.44619999998</v>
      </c>
      <c r="AI1615" s="9">
        <v>75300.471300000005</v>
      </c>
      <c r="AJ1615" s="9">
        <v>516405.5955</v>
      </c>
      <c r="AK1615" s="9">
        <v>8936.3475175271706</v>
      </c>
      <c r="AL1615" s="9">
        <v>2798939.9529843996</v>
      </c>
      <c r="AM1615" s="9">
        <f t="shared" si="205"/>
        <v>507469.24798247282</v>
      </c>
      <c r="AN1615" s="9"/>
      <c r="AO1615" s="9"/>
      <c r="AP1615" s="9"/>
      <c r="AQ1615" s="9"/>
      <c r="AR1615" s="9"/>
      <c r="AS1615" s="9"/>
      <c r="AT1615" s="9"/>
      <c r="AU1615" s="9"/>
      <c r="AV1615" s="9">
        <f t="shared" si="201"/>
        <v>166237.21959807305</v>
      </c>
      <c r="AW1615" s="9"/>
      <c r="AX1615" s="9"/>
      <c r="AY1615" s="9"/>
      <c r="AZ1615" s="9"/>
      <c r="BA1615" s="20">
        <v>1610</v>
      </c>
      <c r="BB1615" s="20">
        <v>2017</v>
      </c>
      <c r="BC1615" s="20">
        <v>1985</v>
      </c>
      <c r="BD1615" s="21">
        <v>142.93</v>
      </c>
      <c r="BE1615" s="9">
        <f t="shared" si="206"/>
        <v>-143170.06218140479</v>
      </c>
      <c r="BF1615" s="9">
        <v>2183388.4539999999</v>
      </c>
      <c r="BG1615" s="9">
        <v>33412.713799999998</v>
      </c>
      <c r="BH1615" s="9">
        <v>188832.34789999999</v>
      </c>
      <c r="BI1615" s="9">
        <v>86338.327422991904</v>
      </c>
      <c r="BJ1615" s="9">
        <v>284393.79560000001</v>
      </c>
      <c r="BK1615" s="9">
        <v>66705.239951939671</v>
      </c>
      <c r="BL1615" s="9">
        <v>2852830.4609524566</v>
      </c>
      <c r="BM1615" s="9">
        <f t="shared" si="207"/>
        <v>217688.55564806034</v>
      </c>
      <c r="BN1615" s="9"/>
      <c r="BO1615" s="9"/>
      <c r="BP1615" s="9"/>
      <c r="BQ1615" s="9"/>
      <c r="BR1615" s="9"/>
      <c r="BS1615" s="9"/>
      <c r="BT1615" s="9"/>
      <c r="BU1615" s="9"/>
      <c r="BV1615" s="9">
        <f t="shared" si="202"/>
        <v>-143170.06218140479</v>
      </c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  <c r="CM1615" s="4"/>
      <c r="CR1615" s="4"/>
      <c r="CS1615" s="4"/>
      <c r="CT1615" s="4"/>
      <c r="CU1615" s="4"/>
      <c r="CV1615" s="4"/>
      <c r="CW1615" s="4"/>
      <c r="CX1615" s="4"/>
      <c r="CY1615" s="4"/>
      <c r="CZ1615" s="4"/>
      <c r="DA1615" s="4"/>
      <c r="DB1615" s="4"/>
      <c r="DC1615" s="4"/>
      <c r="DD1615" s="4"/>
      <c r="DE1615" s="4"/>
      <c r="DF1615" s="4"/>
      <c r="DG1615" s="4"/>
      <c r="DH1615" s="4"/>
      <c r="DI1615" s="4"/>
      <c r="DJ1615" s="4"/>
      <c r="DK1615" s="4"/>
      <c r="DL1615" s="4"/>
      <c r="DM1615" s="4"/>
    </row>
    <row r="1616" spans="1:117">
      <c r="A1616" s="8">
        <v>1611</v>
      </c>
      <c r="B1616" s="20">
        <v>2015</v>
      </c>
      <c r="C1616" s="20">
        <v>1959</v>
      </c>
      <c r="D1616" s="21">
        <v>119.32</v>
      </c>
      <c r="E1616" s="9">
        <v>70197.952699999994</v>
      </c>
      <c r="F1616" s="9">
        <v>2033033.6954000001</v>
      </c>
      <c r="G1616" s="9">
        <v>77366.129400000005</v>
      </c>
      <c r="H1616" s="9">
        <v>381284.17219999997</v>
      </c>
      <c r="I1616" s="9">
        <v>69683.659400000004</v>
      </c>
      <c r="J1616" s="9">
        <v>84738.157900000006</v>
      </c>
      <c r="K1616" s="9">
        <v>0</v>
      </c>
      <c r="L1616" s="9">
        <v>2575907.8616999998</v>
      </c>
      <c r="M1616" s="9">
        <f t="shared" si="203"/>
        <v>84738.157900000006</v>
      </c>
      <c r="N1616" s="9"/>
      <c r="O1616" s="9"/>
      <c r="P1616" s="9"/>
      <c r="Q1616" s="9"/>
      <c r="R1616" s="9"/>
      <c r="S1616" s="9"/>
      <c r="T1616" s="9"/>
      <c r="U1616" s="9"/>
      <c r="V1616" s="9">
        <f t="shared" si="200"/>
        <v>338759.95270000002</v>
      </c>
      <c r="W1616" s="9"/>
      <c r="X1616" s="9"/>
      <c r="Y1616" s="9"/>
      <c r="Z1616" s="9"/>
      <c r="AA1616" s="8">
        <v>1611</v>
      </c>
      <c r="AB1616" s="20">
        <v>2016</v>
      </c>
      <c r="AC1616" s="20">
        <v>1989</v>
      </c>
      <c r="AD1616" s="21">
        <v>135.44999999999999</v>
      </c>
      <c r="AE1616" s="9">
        <f t="shared" si="204"/>
        <v>-69322.623401927296</v>
      </c>
      <c r="AF1616" s="9">
        <v>2182151.1277999999</v>
      </c>
      <c r="AG1616" s="9">
        <v>33508.915200000003</v>
      </c>
      <c r="AH1616" s="9">
        <v>199465.97929999998</v>
      </c>
      <c r="AI1616" s="9">
        <v>97989.318799999994</v>
      </c>
      <c r="AJ1616" s="9">
        <v>245386.6012</v>
      </c>
      <c r="AK1616" s="9">
        <v>59897.165717527168</v>
      </c>
      <c r="AL1616" s="9">
        <v>2767927.3999843998</v>
      </c>
      <c r="AM1616" s="9">
        <f t="shared" si="205"/>
        <v>185489.43548247282</v>
      </c>
      <c r="AN1616" s="9"/>
      <c r="AO1616" s="9"/>
      <c r="AP1616" s="9"/>
      <c r="AQ1616" s="9"/>
      <c r="AR1616" s="9"/>
      <c r="AS1616" s="9"/>
      <c r="AT1616" s="9"/>
      <c r="AU1616" s="9"/>
      <c r="AV1616" s="9">
        <f t="shared" si="201"/>
        <v>-69322.623401927296</v>
      </c>
      <c r="AW1616" s="9"/>
      <c r="AX1616" s="9"/>
      <c r="AY1616" s="9"/>
      <c r="AZ1616" s="9"/>
      <c r="BA1616" s="20">
        <v>1611</v>
      </c>
      <c r="BB1616" s="20">
        <v>2017</v>
      </c>
      <c r="BC1616" s="20">
        <v>1990</v>
      </c>
      <c r="BD1616" s="21">
        <v>149.83000000000001</v>
      </c>
      <c r="BE1616" s="9">
        <f t="shared" si="206"/>
        <v>8472.4309314200655</v>
      </c>
      <c r="BF1616" s="9">
        <v>2216183.0068999999</v>
      </c>
      <c r="BG1616" s="9">
        <v>33412.713799999998</v>
      </c>
      <c r="BH1616" s="9">
        <v>191195.65119999999</v>
      </c>
      <c r="BI1616" s="9">
        <v>77459.956435815897</v>
      </c>
      <c r="BJ1616" s="9">
        <v>400738.51190000004</v>
      </c>
      <c r="BK1616" s="9">
        <v>47381.408651939666</v>
      </c>
      <c r="BL1616" s="9">
        <v>2863136.0006524567</v>
      </c>
      <c r="BM1616" s="9">
        <f t="shared" si="207"/>
        <v>353357.10324806039</v>
      </c>
      <c r="BN1616" s="9"/>
      <c r="BO1616" s="9"/>
      <c r="BP1616" s="9"/>
      <c r="BQ1616" s="9"/>
      <c r="BR1616" s="9"/>
      <c r="BS1616" s="9"/>
      <c r="BT1616" s="9"/>
      <c r="BU1616" s="9"/>
      <c r="BV1616" s="9">
        <f t="shared" si="202"/>
        <v>8472.4309314200655</v>
      </c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  <c r="CR1616" s="4"/>
      <c r="CS1616" s="4"/>
      <c r="CT1616" s="4"/>
      <c r="CU1616" s="4"/>
      <c r="CV1616" s="4"/>
      <c r="CW1616" s="4"/>
      <c r="CX1616" s="4"/>
      <c r="CY1616" s="4"/>
      <c r="CZ1616" s="4"/>
      <c r="DA1616" s="4"/>
      <c r="DB1616" s="4"/>
      <c r="DC1616" s="4"/>
      <c r="DD1616" s="4"/>
      <c r="DE1616" s="4"/>
      <c r="DF1616" s="4"/>
      <c r="DG1616" s="4"/>
      <c r="DH1616" s="4"/>
      <c r="DI1616" s="4"/>
      <c r="DJ1616" s="4"/>
      <c r="DK1616" s="4"/>
      <c r="DL1616" s="4"/>
      <c r="DM1616" s="4"/>
    </row>
    <row r="1617" spans="1:117">
      <c r="A1617" s="8">
        <v>1612</v>
      </c>
      <c r="B1617" s="20">
        <v>2015</v>
      </c>
      <c r="C1617" s="20">
        <v>1972</v>
      </c>
      <c r="D1617" s="21">
        <v>151.79</v>
      </c>
      <c r="E1617" s="9">
        <v>18944.9103</v>
      </c>
      <c r="F1617" s="9">
        <v>2033709.6428</v>
      </c>
      <c r="G1617" s="9">
        <v>77366.129400000005</v>
      </c>
      <c r="H1617" s="9">
        <v>379528.55930000002</v>
      </c>
      <c r="I1617" s="9">
        <v>76276.886599999998</v>
      </c>
      <c r="J1617" s="9">
        <v>34516.649100000002</v>
      </c>
      <c r="K1617" s="9">
        <v>13795.1564</v>
      </c>
      <c r="L1617" s="9">
        <v>2568657.8004999999</v>
      </c>
      <c r="M1617" s="9">
        <f t="shared" si="203"/>
        <v>20721.492700000003</v>
      </c>
      <c r="N1617" s="9"/>
      <c r="O1617" s="9"/>
      <c r="P1617" s="9"/>
      <c r="Q1617" s="9"/>
      <c r="R1617" s="9"/>
      <c r="S1617" s="9"/>
      <c r="T1617" s="9"/>
      <c r="U1617" s="9"/>
      <c r="V1617" s="9">
        <f t="shared" si="200"/>
        <v>287506.91029999999</v>
      </c>
      <c r="W1617" s="9"/>
      <c r="X1617" s="9"/>
      <c r="Y1617" s="9"/>
      <c r="Z1617" s="9"/>
      <c r="AA1617" s="8">
        <v>1612</v>
      </c>
      <c r="AB1617" s="20">
        <v>2016</v>
      </c>
      <c r="AC1617" s="20">
        <v>1929</v>
      </c>
      <c r="AD1617" s="21">
        <v>92.94</v>
      </c>
      <c r="AE1617" s="9">
        <f t="shared" si="204"/>
        <v>-194331.05460192682</v>
      </c>
      <c r="AF1617" s="9">
        <v>2181467.9333000001</v>
      </c>
      <c r="AG1617" s="9">
        <v>33508.915200000003</v>
      </c>
      <c r="AH1617" s="9">
        <v>193746.6887</v>
      </c>
      <c r="AI1617" s="9">
        <v>119475.34</v>
      </c>
      <c r="AJ1617" s="9">
        <v>98311.176999999996</v>
      </c>
      <c r="AK1617" s="9">
        <v>62161.780417527174</v>
      </c>
      <c r="AL1617" s="9">
        <v>2758679.3283843999</v>
      </c>
      <c r="AM1617" s="9">
        <f t="shared" si="205"/>
        <v>36149.396582472822</v>
      </c>
      <c r="AN1617" s="9"/>
      <c r="AO1617" s="9"/>
      <c r="AP1617" s="9"/>
      <c r="AQ1617" s="9"/>
      <c r="AR1617" s="9"/>
      <c r="AS1617" s="9"/>
      <c r="AT1617" s="9"/>
      <c r="AU1617" s="9"/>
      <c r="AV1617" s="9">
        <f t="shared" si="201"/>
        <v>-194331.05460192682</v>
      </c>
      <c r="AW1617" s="9"/>
      <c r="AX1617" s="9"/>
      <c r="AY1617" s="9"/>
      <c r="AZ1617" s="9"/>
      <c r="BA1617" s="20">
        <v>1612</v>
      </c>
      <c r="BB1617" s="20">
        <v>2017</v>
      </c>
      <c r="BC1617" s="20">
        <v>1930</v>
      </c>
      <c r="BD1617" s="21">
        <v>85.5</v>
      </c>
      <c r="BE1617" s="9">
        <f t="shared" si="206"/>
        <v>-322883.56171470229</v>
      </c>
      <c r="BF1617" s="9">
        <v>2214192.7245999998</v>
      </c>
      <c r="BG1617" s="9">
        <v>33412.713799999998</v>
      </c>
      <c r="BH1617" s="9">
        <v>175957.31359999999</v>
      </c>
      <c r="BI1617" s="9">
        <v>134706.78388969399</v>
      </c>
      <c r="BJ1617" s="9">
        <v>122363.91529999999</v>
      </c>
      <c r="BK1617" s="9">
        <v>162285.29505193967</v>
      </c>
      <c r="BL1617" s="9">
        <v>2841231.7178524565</v>
      </c>
      <c r="BM1617" s="9">
        <f t="shared" si="207"/>
        <v>-39921.379751939676</v>
      </c>
      <c r="BN1617" s="9"/>
      <c r="BO1617" s="9"/>
      <c r="BP1617" s="9"/>
      <c r="BQ1617" s="9"/>
      <c r="BR1617" s="9"/>
      <c r="BS1617" s="9"/>
      <c r="BT1617" s="9"/>
      <c r="BU1617" s="9"/>
      <c r="BV1617" s="9">
        <f t="shared" si="202"/>
        <v>-322883.56171470229</v>
      </c>
      <c r="BW1617" s="4"/>
      <c r="BX1617" s="4"/>
      <c r="BY1617" s="4"/>
      <c r="BZ1617" s="4"/>
      <c r="CA1617" s="4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4"/>
      <c r="CM1617" s="4"/>
      <c r="CR1617" s="4"/>
      <c r="CS1617" s="4"/>
      <c r="CT1617" s="4"/>
      <c r="CU1617" s="4"/>
      <c r="CV1617" s="4"/>
      <c r="CW1617" s="4"/>
      <c r="CX1617" s="4"/>
      <c r="CY1617" s="4"/>
      <c r="CZ1617" s="4"/>
      <c r="DA1617" s="4"/>
      <c r="DB1617" s="4"/>
      <c r="DC1617" s="4"/>
      <c r="DD1617" s="4"/>
      <c r="DE1617" s="4"/>
      <c r="DF1617" s="4"/>
      <c r="DG1617" s="4"/>
      <c r="DH1617" s="4"/>
      <c r="DI1617" s="4"/>
      <c r="DJ1617" s="4"/>
      <c r="DK1617" s="4"/>
      <c r="DL1617" s="4"/>
      <c r="DM1617" s="4"/>
    </row>
    <row r="1618" spans="1:117">
      <c r="A1618" s="8">
        <v>1613</v>
      </c>
      <c r="B1618" s="20">
        <v>2015</v>
      </c>
      <c r="C1618" s="20">
        <v>1973</v>
      </c>
      <c r="D1618" s="21">
        <v>71.05</v>
      </c>
      <c r="E1618" s="9">
        <v>2793.2370000000001</v>
      </c>
      <c r="F1618" s="9">
        <v>2026917.7054000001</v>
      </c>
      <c r="G1618" s="9">
        <v>77366.129400000005</v>
      </c>
      <c r="H1618" s="9">
        <v>378516.92200000002</v>
      </c>
      <c r="I1618" s="9">
        <v>80076.103600000002</v>
      </c>
      <c r="J1618" s="9">
        <v>29280.700400000002</v>
      </c>
      <c r="K1618" s="9">
        <v>20271.1999</v>
      </c>
      <c r="L1618" s="9">
        <v>2569093.1238000002</v>
      </c>
      <c r="M1618" s="9">
        <f t="shared" si="203"/>
        <v>9009.5005000000019</v>
      </c>
      <c r="N1618" s="9"/>
      <c r="O1618" s="9"/>
      <c r="P1618" s="9"/>
      <c r="Q1618" s="9"/>
      <c r="R1618" s="9"/>
      <c r="S1618" s="9"/>
      <c r="T1618" s="9"/>
      <c r="U1618" s="9"/>
      <c r="V1618" s="9">
        <f t="shared" si="200"/>
        <v>271355.23700000002</v>
      </c>
      <c r="W1618" s="9"/>
      <c r="X1618" s="9"/>
      <c r="Y1618" s="9"/>
      <c r="Z1618" s="9"/>
      <c r="AA1618" s="8">
        <v>1613</v>
      </c>
      <c r="AB1618" s="20">
        <v>2016</v>
      </c>
      <c r="AC1618" s="20">
        <v>1981</v>
      </c>
      <c r="AD1618" s="21">
        <v>167.58</v>
      </c>
      <c r="AE1618" s="9">
        <f t="shared" si="204"/>
        <v>102254.5192980729</v>
      </c>
      <c r="AF1618" s="9">
        <v>2156842.9150999999</v>
      </c>
      <c r="AG1618" s="9">
        <v>33508.915200000003</v>
      </c>
      <c r="AH1618" s="9">
        <v>204196.0318</v>
      </c>
      <c r="AI1618" s="9">
        <v>80219.630999999994</v>
      </c>
      <c r="AJ1618" s="9">
        <v>429954.17220000003</v>
      </c>
      <c r="AK1618" s="9">
        <v>11522.976017527169</v>
      </c>
      <c r="AL1618" s="9">
        <v>2790944.1699843998</v>
      </c>
      <c r="AM1618" s="9">
        <f t="shared" si="205"/>
        <v>418431.19618247286</v>
      </c>
      <c r="AN1618" s="9"/>
      <c r="AO1618" s="9"/>
      <c r="AP1618" s="9"/>
      <c r="AQ1618" s="9"/>
      <c r="AR1618" s="9"/>
      <c r="AS1618" s="9"/>
      <c r="AT1618" s="9"/>
      <c r="AU1618" s="9"/>
      <c r="AV1618" s="9">
        <f t="shared" si="201"/>
        <v>102254.5192980729</v>
      </c>
      <c r="AW1618" s="9"/>
      <c r="AX1618" s="9"/>
      <c r="AY1618" s="9"/>
      <c r="AZ1618" s="9"/>
      <c r="BA1618" s="20">
        <v>1613</v>
      </c>
      <c r="BB1618" s="20">
        <v>2017</v>
      </c>
      <c r="BC1618" s="20">
        <v>1982</v>
      </c>
      <c r="BD1618" s="21">
        <v>156.35</v>
      </c>
      <c r="BE1618" s="9">
        <f t="shared" si="206"/>
        <v>90892.078935756814</v>
      </c>
      <c r="BF1618" s="9">
        <v>2190704.3591999998</v>
      </c>
      <c r="BG1618" s="9">
        <v>33412.713799999998</v>
      </c>
      <c r="BH1618" s="9">
        <v>192398.25570000001</v>
      </c>
      <c r="BI1618" s="9">
        <v>72942.0560401533</v>
      </c>
      <c r="BJ1618" s="9">
        <v>534387.07219999994</v>
      </c>
      <c r="BK1618" s="9">
        <v>41113.643551939662</v>
      </c>
      <c r="BL1618" s="9">
        <v>2891838.7344524567</v>
      </c>
      <c r="BM1618" s="9">
        <f t="shared" si="207"/>
        <v>493273.4286480603</v>
      </c>
      <c r="BN1618" s="9"/>
      <c r="BO1618" s="9"/>
      <c r="BP1618" s="9"/>
      <c r="BQ1618" s="9"/>
      <c r="BR1618" s="9"/>
      <c r="BS1618" s="9"/>
      <c r="BT1618" s="9"/>
      <c r="BU1618" s="9"/>
      <c r="BV1618" s="9">
        <f t="shared" si="202"/>
        <v>90892.078935756814</v>
      </c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"/>
      <c r="CM1618" s="4"/>
      <c r="CR1618" s="4"/>
      <c r="CS1618" s="4"/>
      <c r="CT1618" s="4"/>
      <c r="CU1618" s="4"/>
      <c r="CV1618" s="4"/>
      <c r="CW1618" s="4"/>
      <c r="CX1618" s="4"/>
      <c r="CY1618" s="4"/>
      <c r="CZ1618" s="4"/>
      <c r="DA1618" s="4"/>
      <c r="DB1618" s="4"/>
      <c r="DC1618" s="4"/>
      <c r="DD1618" s="4"/>
      <c r="DE1618" s="4"/>
      <c r="DF1618" s="4"/>
      <c r="DG1618" s="4"/>
      <c r="DH1618" s="4"/>
      <c r="DI1618" s="4"/>
      <c r="DJ1618" s="4"/>
      <c r="DK1618" s="4"/>
      <c r="DL1618" s="4"/>
      <c r="DM1618" s="4"/>
    </row>
    <row r="1619" spans="1:117">
      <c r="A1619" s="8">
        <v>1614</v>
      </c>
      <c r="B1619" s="20">
        <v>2015</v>
      </c>
      <c r="C1619" s="20">
        <v>1979</v>
      </c>
      <c r="D1619" s="21">
        <v>82.26</v>
      </c>
      <c r="E1619" s="9">
        <v>37137.6711</v>
      </c>
      <c r="F1619" s="9">
        <v>2032916.4062000001</v>
      </c>
      <c r="G1619" s="9">
        <v>77366.129400000005</v>
      </c>
      <c r="H1619" s="9">
        <v>380847.60239999997</v>
      </c>
      <c r="I1619" s="9">
        <v>71323.203099999999</v>
      </c>
      <c r="J1619" s="9">
        <v>52718.140200000002</v>
      </c>
      <c r="K1619" s="9">
        <v>4178.6904000000004</v>
      </c>
      <c r="L1619" s="9">
        <v>2573855.1197000002</v>
      </c>
      <c r="M1619" s="9">
        <f t="shared" si="203"/>
        <v>48539.449800000002</v>
      </c>
      <c r="N1619" s="9"/>
      <c r="O1619" s="9"/>
      <c r="P1619" s="9"/>
      <c r="Q1619" s="9"/>
      <c r="R1619" s="9"/>
      <c r="S1619" s="9"/>
      <c r="T1619" s="9"/>
      <c r="U1619" s="9"/>
      <c r="V1619" s="9">
        <f t="shared" si="200"/>
        <v>305699.67110000004</v>
      </c>
      <c r="W1619" s="9"/>
      <c r="X1619" s="9"/>
      <c r="Y1619" s="9"/>
      <c r="Z1619" s="9"/>
      <c r="AA1619" s="8">
        <v>1614</v>
      </c>
      <c r="AB1619" s="20">
        <v>2016</v>
      </c>
      <c r="AC1619" s="20">
        <v>1991</v>
      </c>
      <c r="AD1619" s="21">
        <v>96.26</v>
      </c>
      <c r="AE1619" s="9">
        <f t="shared" si="204"/>
        <v>146174.19519807352</v>
      </c>
      <c r="AF1619" s="9">
        <v>2156165.1337000001</v>
      </c>
      <c r="AG1619" s="9">
        <v>33508.915200000003</v>
      </c>
      <c r="AH1619" s="9">
        <v>203952.21119999999</v>
      </c>
      <c r="AI1619" s="9">
        <v>81135.607399999994</v>
      </c>
      <c r="AJ1619" s="9">
        <v>478697.41519999999</v>
      </c>
      <c r="AK1619" s="9">
        <v>14264.914617527171</v>
      </c>
      <c r="AL1619" s="9">
        <v>2793020.1728843995</v>
      </c>
      <c r="AM1619" s="9">
        <f t="shared" si="205"/>
        <v>464432.50058247283</v>
      </c>
      <c r="AN1619" s="9"/>
      <c r="AO1619" s="9"/>
      <c r="AP1619" s="9"/>
      <c r="AQ1619" s="9"/>
      <c r="AR1619" s="9"/>
      <c r="AS1619" s="9"/>
      <c r="AT1619" s="9"/>
      <c r="AU1619" s="9"/>
      <c r="AV1619" s="9">
        <f t="shared" si="201"/>
        <v>146174.19519807352</v>
      </c>
      <c r="AW1619" s="9"/>
      <c r="AX1619" s="9"/>
      <c r="AY1619" s="9"/>
      <c r="AZ1619" s="9"/>
      <c r="BA1619" s="20">
        <v>1614</v>
      </c>
      <c r="BB1619" s="20">
        <v>2017</v>
      </c>
      <c r="BC1619" s="20">
        <v>1992</v>
      </c>
      <c r="BD1619" s="21">
        <v>115.81</v>
      </c>
      <c r="BE1619" s="9">
        <f t="shared" si="206"/>
        <v>-267955.14324307768</v>
      </c>
      <c r="BF1619" s="9">
        <v>2204052.5197000001</v>
      </c>
      <c r="BG1619" s="9">
        <v>33412.713799999998</v>
      </c>
      <c r="BH1619" s="9">
        <v>184114.77660000001</v>
      </c>
      <c r="BI1619" s="9">
        <v>104061.126261318</v>
      </c>
      <c r="BJ1619" s="9">
        <v>143359.0802</v>
      </c>
      <c r="BK1619" s="9">
        <v>96862.340151939658</v>
      </c>
      <c r="BL1619" s="9">
        <v>2840093.0196524565</v>
      </c>
      <c r="BM1619" s="9">
        <f t="shared" si="207"/>
        <v>46496.740048060339</v>
      </c>
      <c r="BN1619" s="9"/>
      <c r="BO1619" s="9"/>
      <c r="BP1619" s="9"/>
      <c r="BQ1619" s="9"/>
      <c r="BR1619" s="9"/>
      <c r="BS1619" s="9"/>
      <c r="BT1619" s="9"/>
      <c r="BU1619" s="9"/>
      <c r="BV1619" s="9">
        <f t="shared" si="202"/>
        <v>-267955.14324307768</v>
      </c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  <c r="CR1619" s="4"/>
      <c r="CS1619" s="4"/>
      <c r="CT1619" s="4"/>
      <c r="CU1619" s="4"/>
      <c r="CV1619" s="4"/>
      <c r="CW1619" s="4"/>
      <c r="CX1619" s="4"/>
      <c r="CY1619" s="4"/>
      <c r="CZ1619" s="4"/>
      <c r="DA1619" s="4"/>
      <c r="DB1619" s="4"/>
      <c r="DC1619" s="4"/>
      <c r="DD1619" s="4"/>
      <c r="DE1619" s="4"/>
      <c r="DF1619" s="4"/>
      <c r="DG1619" s="4"/>
      <c r="DH1619" s="4"/>
      <c r="DI1619" s="4"/>
      <c r="DJ1619" s="4"/>
      <c r="DK1619" s="4"/>
      <c r="DL1619" s="4"/>
      <c r="DM1619" s="4"/>
    </row>
    <row r="1620" spans="1:117">
      <c r="A1620" s="8">
        <v>1615</v>
      </c>
      <c r="B1620" s="20">
        <v>2015</v>
      </c>
      <c r="C1620" s="20">
        <v>1996</v>
      </c>
      <c r="D1620" s="21">
        <v>138.54</v>
      </c>
      <c r="E1620" s="9">
        <v>130433.2694</v>
      </c>
      <c r="F1620" s="9">
        <v>2050808.6370999999</v>
      </c>
      <c r="G1620" s="9">
        <v>77366.129400000005</v>
      </c>
      <c r="H1620" s="9">
        <v>379923.97730000003</v>
      </c>
      <c r="I1620" s="9">
        <v>74791.8891</v>
      </c>
      <c r="J1620" s="9">
        <v>131509.1164</v>
      </c>
      <c r="K1620" s="9">
        <v>0</v>
      </c>
      <c r="L1620" s="9">
        <v>2583966.4799000002</v>
      </c>
      <c r="M1620" s="9">
        <f t="shared" si="203"/>
        <v>131509.1164</v>
      </c>
      <c r="N1620" s="9"/>
      <c r="O1620" s="9"/>
      <c r="P1620" s="9"/>
      <c r="Q1620" s="9"/>
      <c r="R1620" s="9"/>
      <c r="S1620" s="9"/>
      <c r="T1620" s="9"/>
      <c r="U1620" s="9"/>
      <c r="V1620" s="9">
        <f t="shared" si="200"/>
        <v>398995.26939999999</v>
      </c>
      <c r="W1620" s="9"/>
      <c r="X1620" s="9"/>
      <c r="Y1620" s="9"/>
      <c r="Z1620" s="9"/>
      <c r="AA1620" s="8">
        <v>1615</v>
      </c>
      <c r="AB1620" s="20">
        <v>2016</v>
      </c>
      <c r="AC1620" s="20">
        <v>1929</v>
      </c>
      <c r="AD1620" s="21">
        <v>92.94</v>
      </c>
      <c r="AE1620" s="9">
        <f t="shared" si="204"/>
        <v>-179312.56550192693</v>
      </c>
      <c r="AF1620" s="9">
        <v>2176894.8465999998</v>
      </c>
      <c r="AG1620" s="9">
        <v>33508.915200000003</v>
      </c>
      <c r="AH1620" s="9">
        <v>192819.57059999998</v>
      </c>
      <c r="AI1620" s="9">
        <v>122958.3031</v>
      </c>
      <c r="AJ1620" s="9">
        <v>119012.8003</v>
      </c>
      <c r="AK1620" s="9">
        <v>67744.836317527166</v>
      </c>
      <c r="AL1620" s="9">
        <v>2756762.1649843999</v>
      </c>
      <c r="AM1620" s="9">
        <f t="shared" si="205"/>
        <v>51267.963982472837</v>
      </c>
      <c r="AN1620" s="9"/>
      <c r="AO1620" s="9"/>
      <c r="AP1620" s="9"/>
      <c r="AQ1620" s="9"/>
      <c r="AR1620" s="9"/>
      <c r="AS1620" s="9"/>
      <c r="AT1620" s="9"/>
      <c r="AU1620" s="9"/>
      <c r="AV1620" s="9">
        <f t="shared" si="201"/>
        <v>-179312.56550192693</v>
      </c>
      <c r="AW1620" s="9"/>
      <c r="AX1620" s="9"/>
      <c r="AY1620" s="9"/>
      <c r="AZ1620" s="9"/>
      <c r="BA1620" s="20">
        <v>1615</v>
      </c>
      <c r="BB1620" s="20">
        <v>2017</v>
      </c>
      <c r="BC1620" s="20">
        <v>1930</v>
      </c>
      <c r="BD1620" s="21">
        <v>85.5</v>
      </c>
      <c r="BE1620" s="9">
        <f t="shared" si="206"/>
        <v>-315364.75711313356</v>
      </c>
      <c r="BF1620" s="9">
        <v>2177150.7582999999</v>
      </c>
      <c r="BG1620" s="9">
        <v>33412.713799999998</v>
      </c>
      <c r="BH1620" s="9">
        <v>179715.7843</v>
      </c>
      <c r="BI1620" s="9">
        <v>120587.098891263</v>
      </c>
      <c r="BJ1620" s="9">
        <v>113733.38459999999</v>
      </c>
      <c r="BK1620" s="9">
        <v>104920.32605193966</v>
      </c>
      <c r="BL1620" s="9">
        <v>2835044.1709524565</v>
      </c>
      <c r="BM1620" s="9">
        <f t="shared" si="207"/>
        <v>8813.0585480603331</v>
      </c>
      <c r="BN1620" s="9"/>
      <c r="BO1620" s="9"/>
      <c r="BP1620" s="9"/>
      <c r="BQ1620" s="9"/>
      <c r="BR1620" s="9"/>
      <c r="BS1620" s="9"/>
      <c r="BT1620" s="9"/>
      <c r="BU1620" s="9"/>
      <c r="BV1620" s="9">
        <f t="shared" si="202"/>
        <v>-315364.75711313356</v>
      </c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"/>
      <c r="CM1620" s="4"/>
      <c r="CR1620" s="4"/>
      <c r="CS1620" s="4"/>
      <c r="CT1620" s="4"/>
      <c r="CU1620" s="4"/>
      <c r="CV1620" s="4"/>
      <c r="CW1620" s="4"/>
      <c r="CX1620" s="4"/>
      <c r="CY1620" s="4"/>
      <c r="CZ1620" s="4"/>
      <c r="DA1620" s="4"/>
      <c r="DB1620" s="4"/>
      <c r="DC1620" s="4"/>
      <c r="DD1620" s="4"/>
      <c r="DE1620" s="4"/>
      <c r="DF1620" s="4"/>
      <c r="DG1620" s="4"/>
      <c r="DH1620" s="4"/>
      <c r="DI1620" s="4"/>
      <c r="DJ1620" s="4"/>
      <c r="DK1620" s="4"/>
      <c r="DL1620" s="4"/>
      <c r="DM1620" s="4"/>
    </row>
    <row r="1621" spans="1:117">
      <c r="A1621" s="8">
        <v>1616</v>
      </c>
      <c r="B1621" s="20">
        <v>2015</v>
      </c>
      <c r="C1621" s="20">
        <v>1957</v>
      </c>
      <c r="D1621" s="21">
        <v>112.95</v>
      </c>
      <c r="E1621" s="9">
        <v>82063.726200000005</v>
      </c>
      <c r="F1621" s="9">
        <v>2057831.1865000001</v>
      </c>
      <c r="G1621" s="9">
        <v>77366.129400000005</v>
      </c>
      <c r="H1621" s="9">
        <v>379331.4425</v>
      </c>
      <c r="I1621" s="9">
        <v>77017.161500000002</v>
      </c>
      <c r="J1621" s="9">
        <v>83652.423599999995</v>
      </c>
      <c r="K1621" s="9">
        <v>14254.063399999999</v>
      </c>
      <c r="L1621" s="9">
        <v>2578880.5537999999</v>
      </c>
      <c r="M1621" s="9">
        <f t="shared" si="203"/>
        <v>69398.360199999996</v>
      </c>
      <c r="N1621" s="9"/>
      <c r="O1621" s="9"/>
      <c r="P1621" s="9"/>
      <c r="Q1621" s="9"/>
      <c r="R1621" s="9"/>
      <c r="S1621" s="9"/>
      <c r="T1621" s="9"/>
      <c r="U1621" s="9"/>
      <c r="V1621" s="9">
        <f t="shared" si="200"/>
        <v>350625.72620000003</v>
      </c>
      <c r="W1621" s="9"/>
      <c r="X1621" s="9"/>
      <c r="Y1621" s="9"/>
      <c r="Z1621" s="9"/>
      <c r="AA1621" s="8">
        <v>1616</v>
      </c>
      <c r="AB1621" s="20">
        <v>2016</v>
      </c>
      <c r="AC1621" s="20">
        <v>1998</v>
      </c>
      <c r="AD1621" s="21">
        <v>160.31</v>
      </c>
      <c r="AE1621" s="9">
        <f t="shared" si="204"/>
        <v>68494.160698072985</v>
      </c>
      <c r="AF1621" s="9">
        <v>2166601.9945999999</v>
      </c>
      <c r="AG1621" s="9">
        <v>33508.915200000003</v>
      </c>
      <c r="AH1621" s="9">
        <v>204213.04119999998</v>
      </c>
      <c r="AI1621" s="9">
        <v>80155.731</v>
      </c>
      <c r="AJ1621" s="9">
        <v>389588.64300000004</v>
      </c>
      <c r="AK1621" s="9">
        <v>20373.083217527172</v>
      </c>
      <c r="AL1621" s="9">
        <v>2785201.0810843999</v>
      </c>
      <c r="AM1621" s="9">
        <f t="shared" si="205"/>
        <v>369215.55978247285</v>
      </c>
      <c r="AN1621" s="9"/>
      <c r="AO1621" s="9"/>
      <c r="AP1621" s="9"/>
      <c r="AQ1621" s="9"/>
      <c r="AR1621" s="9"/>
      <c r="AS1621" s="9"/>
      <c r="AT1621" s="9"/>
      <c r="AU1621" s="9"/>
      <c r="AV1621" s="9">
        <f t="shared" si="201"/>
        <v>68494.160698072985</v>
      </c>
      <c r="AW1621" s="9"/>
      <c r="AX1621" s="9"/>
      <c r="AY1621" s="9"/>
      <c r="AZ1621" s="9"/>
      <c r="BA1621" s="20">
        <v>1616</v>
      </c>
      <c r="BB1621" s="20">
        <v>2017</v>
      </c>
      <c r="BC1621" s="20">
        <v>1999</v>
      </c>
      <c r="BD1621" s="21">
        <v>133.88999999999999</v>
      </c>
      <c r="BE1621" s="9">
        <f t="shared" si="206"/>
        <v>255567.19775773305</v>
      </c>
      <c r="BF1621" s="9">
        <v>2140947.1995000001</v>
      </c>
      <c r="BG1621" s="9">
        <v>33412.713799999998</v>
      </c>
      <c r="BH1621" s="9">
        <v>192107.18970000002</v>
      </c>
      <c r="BI1621" s="9">
        <v>74035.521862129201</v>
      </c>
      <c r="BJ1621" s="9">
        <v>750809.12910000002</v>
      </c>
      <c r="BK1621" s="9">
        <v>38906.657651939662</v>
      </c>
      <c r="BL1621" s="9">
        <v>2896837.8985524564</v>
      </c>
      <c r="BM1621" s="9">
        <f t="shared" si="207"/>
        <v>711902.47144806036</v>
      </c>
      <c r="BN1621" s="9"/>
      <c r="BO1621" s="9"/>
      <c r="BP1621" s="9"/>
      <c r="BQ1621" s="9"/>
      <c r="BR1621" s="9"/>
      <c r="BS1621" s="9"/>
      <c r="BT1621" s="9"/>
      <c r="BU1621" s="9"/>
      <c r="BV1621" s="9">
        <f t="shared" si="202"/>
        <v>255567.19775773305</v>
      </c>
      <c r="BW1621" s="4"/>
      <c r="BX1621" s="4"/>
      <c r="BY1621" s="4"/>
      <c r="BZ1621" s="4"/>
      <c r="CA1621" s="4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4"/>
      <c r="CM1621" s="4"/>
      <c r="CR1621" s="4"/>
      <c r="CS1621" s="4"/>
      <c r="CT1621" s="4"/>
      <c r="CU1621" s="4"/>
      <c r="CV1621" s="4"/>
      <c r="CW1621" s="4"/>
      <c r="CX1621" s="4"/>
      <c r="CY1621" s="4"/>
      <c r="CZ1621" s="4"/>
      <c r="DA1621" s="4"/>
      <c r="DB1621" s="4"/>
      <c r="DC1621" s="4"/>
      <c r="DD1621" s="4"/>
      <c r="DE1621" s="4"/>
      <c r="DF1621" s="4"/>
      <c r="DG1621" s="4"/>
      <c r="DH1621" s="4"/>
      <c r="DI1621" s="4"/>
      <c r="DJ1621" s="4"/>
      <c r="DK1621" s="4"/>
      <c r="DL1621" s="4"/>
      <c r="DM1621" s="4"/>
    </row>
    <row r="1622" spans="1:117">
      <c r="A1622" s="8">
        <v>1617</v>
      </c>
      <c r="B1622" s="20">
        <v>2015</v>
      </c>
      <c r="C1622" s="20">
        <v>1981</v>
      </c>
      <c r="D1622" s="21">
        <v>104.61</v>
      </c>
      <c r="E1622" s="9">
        <v>125952.2049</v>
      </c>
      <c r="F1622" s="9">
        <v>2056549.7793000001</v>
      </c>
      <c r="G1622" s="9">
        <v>77366.129400000005</v>
      </c>
      <c r="H1622" s="9">
        <v>380111.08779999998</v>
      </c>
      <c r="I1622" s="9">
        <v>74089.193299999999</v>
      </c>
      <c r="J1622" s="9">
        <v>121545.3361</v>
      </c>
      <c r="K1622" s="9">
        <v>0</v>
      </c>
      <c r="L1622" s="9">
        <v>2583709.3209000002</v>
      </c>
      <c r="M1622" s="9">
        <f t="shared" si="203"/>
        <v>121545.3361</v>
      </c>
      <c r="N1622" s="9"/>
      <c r="O1622" s="9"/>
      <c r="P1622" s="9"/>
      <c r="Q1622" s="9"/>
      <c r="R1622" s="9"/>
      <c r="S1622" s="9"/>
      <c r="T1622" s="9"/>
      <c r="U1622" s="9"/>
      <c r="V1622" s="9">
        <f t="shared" si="200"/>
        <v>394514.20490000001</v>
      </c>
      <c r="W1622" s="9"/>
      <c r="X1622" s="9"/>
      <c r="Y1622" s="9"/>
      <c r="Z1622" s="9"/>
      <c r="AA1622" s="8">
        <v>1617</v>
      </c>
      <c r="AB1622" s="20">
        <v>2016</v>
      </c>
      <c r="AC1622" s="20">
        <v>1998</v>
      </c>
      <c r="AD1622" s="21">
        <v>160.31</v>
      </c>
      <c r="AE1622" s="9">
        <f t="shared" si="204"/>
        <v>156891.72759807343</v>
      </c>
      <c r="AF1622" s="9">
        <v>2239660.3689999999</v>
      </c>
      <c r="AG1622" s="9">
        <v>33508.915200000003</v>
      </c>
      <c r="AH1622" s="9">
        <v>204099.12879999998</v>
      </c>
      <c r="AI1622" s="9">
        <v>80583.672900000005</v>
      </c>
      <c r="AJ1622" s="9">
        <v>405490.86900000001</v>
      </c>
      <c r="AK1622" s="9">
        <v>27894.118317527169</v>
      </c>
      <c r="AL1622" s="9">
        <v>2778557.1089843996</v>
      </c>
      <c r="AM1622" s="9">
        <f t="shared" si="205"/>
        <v>377596.75068247283</v>
      </c>
      <c r="AN1622" s="9"/>
      <c r="AO1622" s="9"/>
      <c r="AP1622" s="9"/>
      <c r="AQ1622" s="9"/>
      <c r="AR1622" s="9"/>
      <c r="AS1622" s="9"/>
      <c r="AT1622" s="9"/>
      <c r="AU1622" s="9"/>
      <c r="AV1622" s="9">
        <f t="shared" si="201"/>
        <v>156891.72759807343</v>
      </c>
      <c r="AW1622" s="9"/>
      <c r="AX1622" s="9"/>
      <c r="AY1622" s="9"/>
      <c r="AZ1622" s="9"/>
      <c r="BA1622" s="20">
        <v>1617</v>
      </c>
      <c r="BB1622" s="20">
        <v>2017</v>
      </c>
      <c r="BC1622" s="20">
        <v>1999</v>
      </c>
      <c r="BD1622" s="21">
        <v>133.88999999999999</v>
      </c>
      <c r="BE1622" s="9">
        <f t="shared" si="206"/>
        <v>194530.48221682617</v>
      </c>
      <c r="BF1622" s="9">
        <v>2263256.2064</v>
      </c>
      <c r="BG1622" s="9">
        <v>33412.713799999998</v>
      </c>
      <c r="BH1622" s="9">
        <v>191810.70819999999</v>
      </c>
      <c r="BI1622" s="9">
        <v>75149.332621222304</v>
      </c>
      <c r="BJ1622" s="9">
        <v>571477.1263</v>
      </c>
      <c r="BK1622" s="9">
        <v>53811.764351939666</v>
      </c>
      <c r="BL1622" s="9">
        <v>2886763.8407524563</v>
      </c>
      <c r="BM1622" s="9">
        <f t="shared" si="207"/>
        <v>517665.36194806034</v>
      </c>
      <c r="BN1622" s="9"/>
      <c r="BO1622" s="9"/>
      <c r="BP1622" s="9"/>
      <c r="BQ1622" s="9"/>
      <c r="BR1622" s="9"/>
      <c r="BS1622" s="9"/>
      <c r="BT1622" s="9"/>
      <c r="BU1622" s="9"/>
      <c r="BV1622" s="9">
        <f t="shared" si="202"/>
        <v>194530.48221682617</v>
      </c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  <c r="CR1622" s="4"/>
      <c r="CS1622" s="4"/>
      <c r="CT1622" s="4"/>
      <c r="CU1622" s="4"/>
      <c r="CV1622" s="4"/>
      <c r="CW1622" s="4"/>
      <c r="CX1622" s="4"/>
      <c r="CY1622" s="4"/>
      <c r="CZ1622" s="4"/>
      <c r="DA1622" s="4"/>
      <c r="DB1622" s="4"/>
      <c r="DC1622" s="4"/>
      <c r="DD1622" s="4"/>
      <c r="DE1622" s="4"/>
      <c r="DF1622" s="4"/>
      <c r="DG1622" s="4"/>
      <c r="DH1622" s="4"/>
      <c r="DI1622" s="4"/>
      <c r="DJ1622" s="4"/>
      <c r="DK1622" s="4"/>
      <c r="DL1622" s="4"/>
      <c r="DM1622" s="4"/>
    </row>
    <row r="1623" spans="1:117">
      <c r="A1623" s="8">
        <v>1618</v>
      </c>
      <c r="B1623" s="20">
        <v>2015</v>
      </c>
      <c r="C1623" s="20">
        <v>1982</v>
      </c>
      <c r="D1623" s="21">
        <v>133.55000000000001</v>
      </c>
      <c r="E1623" s="9">
        <v>51460.966099999998</v>
      </c>
      <c r="F1623" s="9">
        <v>2040822.0429</v>
      </c>
      <c r="G1623" s="9">
        <v>77366.129400000005</v>
      </c>
      <c r="H1623" s="9">
        <v>379832.25260000001</v>
      </c>
      <c r="I1623" s="9">
        <v>75136.362500000003</v>
      </c>
      <c r="J1623" s="9">
        <v>58456.069900000002</v>
      </c>
      <c r="K1623" s="9">
        <v>10670.7595</v>
      </c>
      <c r="L1623" s="9">
        <v>2569481.1316999998</v>
      </c>
      <c r="M1623" s="9">
        <f t="shared" si="203"/>
        <v>47785.310400000002</v>
      </c>
      <c r="N1623" s="9"/>
      <c r="O1623" s="9"/>
      <c r="P1623" s="9"/>
      <c r="Q1623" s="9"/>
      <c r="R1623" s="9"/>
      <c r="S1623" s="9"/>
      <c r="T1623" s="9"/>
      <c r="U1623" s="9"/>
      <c r="V1623" s="9">
        <f t="shared" si="200"/>
        <v>320022.96610000002</v>
      </c>
      <c r="W1623" s="9"/>
      <c r="X1623" s="9"/>
      <c r="Y1623" s="9"/>
      <c r="Z1623" s="9"/>
      <c r="AA1623" s="8">
        <v>1618</v>
      </c>
      <c r="AB1623" s="20">
        <v>2016</v>
      </c>
      <c r="AC1623" s="20">
        <v>1947</v>
      </c>
      <c r="AD1623" s="21">
        <v>169.22</v>
      </c>
      <c r="AE1623" s="9">
        <f t="shared" si="204"/>
        <v>195456.64489807375</v>
      </c>
      <c r="AF1623" s="9">
        <v>2193364.8097000001</v>
      </c>
      <c r="AG1623" s="9">
        <v>33508.915200000003</v>
      </c>
      <c r="AH1623" s="9">
        <v>204298.63619999998</v>
      </c>
      <c r="AI1623" s="9">
        <v>79834.170700000002</v>
      </c>
      <c r="AJ1623" s="9">
        <v>483984.02049999998</v>
      </c>
      <c r="AK1623" s="9">
        <v>13757.61941752717</v>
      </c>
      <c r="AL1623" s="9">
        <v>2785776.2879843996</v>
      </c>
      <c r="AM1623" s="9">
        <f t="shared" si="205"/>
        <v>470226.40108247282</v>
      </c>
      <c r="AN1623" s="9"/>
      <c r="AO1623" s="9"/>
      <c r="AP1623" s="9"/>
      <c r="AQ1623" s="9"/>
      <c r="AR1623" s="9"/>
      <c r="AS1623" s="9"/>
      <c r="AT1623" s="9"/>
      <c r="AU1623" s="9"/>
      <c r="AV1623" s="9">
        <f t="shared" si="201"/>
        <v>195456.64489807375</v>
      </c>
      <c r="AW1623" s="9"/>
      <c r="AX1623" s="9"/>
      <c r="AY1623" s="9"/>
      <c r="AZ1623" s="9"/>
      <c r="BA1623" s="20">
        <v>1618</v>
      </c>
      <c r="BB1623" s="20">
        <v>2017</v>
      </c>
      <c r="BC1623" s="20">
        <v>1948</v>
      </c>
      <c r="BD1623" s="21">
        <v>128.72</v>
      </c>
      <c r="BE1623" s="9">
        <f t="shared" si="206"/>
        <v>191816.6715239943</v>
      </c>
      <c r="BF1623" s="9">
        <v>2270251.0273000002</v>
      </c>
      <c r="BG1623" s="9">
        <v>33412.713799999998</v>
      </c>
      <c r="BH1623" s="9">
        <v>193231.8559</v>
      </c>
      <c r="BI1623" s="9">
        <v>69810.4171283904</v>
      </c>
      <c r="BJ1623" s="9">
        <v>542597.82539999997</v>
      </c>
      <c r="BK1623" s="9">
        <v>41442.609451939665</v>
      </c>
      <c r="BL1623" s="9">
        <v>2876044.5585524566</v>
      </c>
      <c r="BM1623" s="9">
        <f t="shared" si="207"/>
        <v>501155.21594806033</v>
      </c>
      <c r="BN1623" s="9"/>
      <c r="BO1623" s="9"/>
      <c r="BP1623" s="9"/>
      <c r="BQ1623" s="9"/>
      <c r="BR1623" s="9"/>
      <c r="BS1623" s="9"/>
      <c r="BT1623" s="9"/>
      <c r="BU1623" s="9"/>
      <c r="BV1623" s="9">
        <f t="shared" si="202"/>
        <v>191816.6715239943</v>
      </c>
      <c r="BW1623" s="4"/>
      <c r="BX1623" s="4"/>
      <c r="BY1623" s="4"/>
      <c r="BZ1623" s="4"/>
      <c r="CA1623" s="4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4"/>
      <c r="CM1623" s="4"/>
      <c r="CR1623" s="4"/>
      <c r="CS1623" s="4"/>
      <c r="CT1623" s="4"/>
      <c r="CU1623" s="4"/>
      <c r="CV1623" s="4"/>
      <c r="CW1623" s="4"/>
      <c r="CX1623" s="4"/>
      <c r="CY1623" s="4"/>
      <c r="CZ1623" s="4"/>
      <c r="DA1623" s="4"/>
      <c r="DB1623" s="4"/>
      <c r="DC1623" s="4"/>
      <c r="DD1623" s="4"/>
      <c r="DE1623" s="4"/>
      <c r="DF1623" s="4"/>
      <c r="DG1623" s="4"/>
      <c r="DH1623" s="4"/>
      <c r="DI1623" s="4"/>
      <c r="DJ1623" s="4"/>
      <c r="DK1623" s="4"/>
      <c r="DL1623" s="4"/>
      <c r="DM1623" s="4"/>
    </row>
    <row r="1624" spans="1:117">
      <c r="A1624" s="8">
        <v>1619</v>
      </c>
      <c r="B1624" s="20">
        <v>2015</v>
      </c>
      <c r="C1624" s="20">
        <v>1952</v>
      </c>
      <c r="D1624" s="21">
        <v>113.3</v>
      </c>
      <c r="E1624" s="9">
        <v>54343.657399999996</v>
      </c>
      <c r="F1624" s="9">
        <v>2027365.4058999999</v>
      </c>
      <c r="G1624" s="9">
        <v>77366.129400000005</v>
      </c>
      <c r="H1624" s="9">
        <v>380137.67129999999</v>
      </c>
      <c r="I1624" s="9">
        <v>73989.358600000007</v>
      </c>
      <c r="J1624" s="9">
        <v>73502.552599999995</v>
      </c>
      <c r="K1624" s="9">
        <v>276.41980000000001</v>
      </c>
      <c r="L1624" s="9">
        <v>2577741.0405000001</v>
      </c>
      <c r="M1624" s="9">
        <f t="shared" si="203"/>
        <v>73226.132799999992</v>
      </c>
      <c r="N1624" s="9"/>
      <c r="O1624" s="9"/>
      <c r="P1624" s="9"/>
      <c r="Q1624" s="9"/>
      <c r="R1624" s="9"/>
      <c r="S1624" s="9"/>
      <c r="T1624" s="9"/>
      <c r="U1624" s="9"/>
      <c r="V1624" s="9">
        <f t="shared" si="200"/>
        <v>322905.65740000003</v>
      </c>
      <c r="W1624" s="9"/>
      <c r="X1624" s="9"/>
      <c r="Y1624" s="9"/>
      <c r="Z1624" s="9"/>
      <c r="AA1624" s="8">
        <v>1619</v>
      </c>
      <c r="AB1624" s="20">
        <v>2016</v>
      </c>
      <c r="AC1624" s="20">
        <v>1988</v>
      </c>
      <c r="AD1624" s="21">
        <v>120.42</v>
      </c>
      <c r="AE1624" s="9">
        <f t="shared" si="204"/>
        <v>-201433.71100192657</v>
      </c>
      <c r="AF1624" s="9">
        <v>2142197.5479000001</v>
      </c>
      <c r="AG1624" s="9">
        <v>33508.915200000003</v>
      </c>
      <c r="AH1624" s="9">
        <v>192266.11409999998</v>
      </c>
      <c r="AI1624" s="9">
        <v>125037.5082</v>
      </c>
      <c r="AJ1624" s="9">
        <v>136155.86559999999</v>
      </c>
      <c r="AK1624" s="9">
        <v>71447.573117527165</v>
      </c>
      <c r="AL1624" s="9">
        <v>2759152.0888843997</v>
      </c>
      <c r="AM1624" s="9">
        <f t="shared" si="205"/>
        <v>64708.292482472825</v>
      </c>
      <c r="AN1624" s="9"/>
      <c r="AO1624" s="9"/>
      <c r="AP1624" s="9"/>
      <c r="AQ1624" s="9"/>
      <c r="AR1624" s="9"/>
      <c r="AS1624" s="9"/>
      <c r="AT1624" s="9"/>
      <c r="AU1624" s="9"/>
      <c r="AV1624" s="9">
        <f t="shared" si="201"/>
        <v>-201433.71100192657</v>
      </c>
      <c r="AW1624" s="9"/>
      <c r="AX1624" s="9"/>
      <c r="AY1624" s="9"/>
      <c r="AZ1624" s="9"/>
      <c r="BA1624" s="20">
        <v>1619</v>
      </c>
      <c r="BB1624" s="20">
        <v>2017</v>
      </c>
      <c r="BC1624" s="20">
        <v>1989</v>
      </c>
      <c r="BD1624" s="21">
        <v>135.44999999999999</v>
      </c>
      <c r="BE1624" s="9">
        <f t="shared" si="206"/>
        <v>-213993.40309944283</v>
      </c>
      <c r="BF1624" s="9">
        <v>2204663.0515999999</v>
      </c>
      <c r="BG1624" s="9">
        <v>33412.713799999998</v>
      </c>
      <c r="BH1624" s="9">
        <v>186237.304</v>
      </c>
      <c r="BI1624" s="9">
        <v>96087.293104953496</v>
      </c>
      <c r="BJ1624" s="9">
        <v>215665.22139999998</v>
      </c>
      <c r="BK1624" s="9">
        <v>102197.70295193966</v>
      </c>
      <c r="BL1624" s="9">
        <v>2847861.2840524567</v>
      </c>
      <c r="BM1624" s="9">
        <f t="shared" si="207"/>
        <v>113467.51844806032</v>
      </c>
      <c r="BN1624" s="9"/>
      <c r="BO1624" s="9"/>
      <c r="BP1624" s="9"/>
      <c r="BQ1624" s="9"/>
      <c r="BR1624" s="9"/>
      <c r="BS1624" s="9"/>
      <c r="BT1624" s="9"/>
      <c r="BU1624" s="9"/>
      <c r="BV1624" s="9">
        <f t="shared" si="202"/>
        <v>-213993.40309944283</v>
      </c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"/>
      <c r="CM1624" s="4"/>
      <c r="CR1624" s="4"/>
      <c r="CS1624" s="4"/>
      <c r="CT1624" s="4"/>
      <c r="CU1624" s="4"/>
      <c r="CV1624" s="4"/>
      <c r="CW1624" s="4"/>
      <c r="CX1624" s="4"/>
      <c r="CY1624" s="4"/>
      <c r="CZ1624" s="4"/>
      <c r="DA1624" s="4"/>
      <c r="DB1624" s="4"/>
      <c r="DC1624" s="4"/>
      <c r="DD1624" s="4"/>
      <c r="DE1624" s="4"/>
      <c r="DF1624" s="4"/>
      <c r="DG1624" s="4"/>
      <c r="DH1624" s="4"/>
      <c r="DI1624" s="4"/>
      <c r="DJ1624" s="4"/>
      <c r="DK1624" s="4"/>
      <c r="DL1624" s="4"/>
      <c r="DM1624" s="4"/>
    </row>
    <row r="1625" spans="1:117">
      <c r="A1625" s="8">
        <v>1620</v>
      </c>
      <c r="B1625" s="20">
        <v>2015</v>
      </c>
      <c r="C1625" s="20">
        <v>1990</v>
      </c>
      <c r="D1625" s="21">
        <v>103.3</v>
      </c>
      <c r="E1625" s="9">
        <v>156210.068</v>
      </c>
      <c r="F1625" s="9">
        <v>2036847.5921</v>
      </c>
      <c r="G1625" s="9">
        <v>77366.129400000005</v>
      </c>
      <c r="H1625" s="9">
        <v>379969.2403</v>
      </c>
      <c r="I1625" s="9">
        <v>74621.903200000001</v>
      </c>
      <c r="J1625" s="9">
        <v>173166.85949999999</v>
      </c>
      <c r="K1625" s="9">
        <v>0</v>
      </c>
      <c r="L1625" s="9">
        <v>2585761.6565</v>
      </c>
      <c r="M1625" s="9">
        <f t="shared" si="203"/>
        <v>173166.85949999999</v>
      </c>
      <c r="N1625" s="9"/>
      <c r="O1625" s="9"/>
      <c r="P1625" s="9"/>
      <c r="Q1625" s="9"/>
      <c r="R1625" s="9"/>
      <c r="S1625" s="9"/>
      <c r="T1625" s="9"/>
      <c r="U1625" s="9"/>
      <c r="V1625" s="9">
        <f t="shared" si="200"/>
        <v>424772.06800000003</v>
      </c>
      <c r="W1625" s="9"/>
      <c r="X1625" s="9"/>
      <c r="Y1625" s="9"/>
      <c r="Z1625" s="9"/>
      <c r="AA1625" s="8">
        <v>1620</v>
      </c>
      <c r="AB1625" s="20">
        <v>2016</v>
      </c>
      <c r="AC1625" s="20">
        <v>1993</v>
      </c>
      <c r="AD1625" s="21">
        <v>97.81</v>
      </c>
      <c r="AE1625" s="9">
        <f t="shared" si="204"/>
        <v>-98427.264301926829</v>
      </c>
      <c r="AF1625" s="9">
        <v>2170926.6006999998</v>
      </c>
      <c r="AG1625" s="9">
        <v>33508.915200000003</v>
      </c>
      <c r="AH1625" s="9">
        <v>190781.6256</v>
      </c>
      <c r="AI1625" s="9">
        <v>130614.38009999999</v>
      </c>
      <c r="AJ1625" s="9">
        <v>268628.64409999998</v>
      </c>
      <c r="AK1625" s="9">
        <v>126916.78501752717</v>
      </c>
      <c r="AL1625" s="9">
        <v>2765970.6449843999</v>
      </c>
      <c r="AM1625" s="9">
        <f t="shared" si="205"/>
        <v>141711.8590824728</v>
      </c>
      <c r="AN1625" s="9"/>
      <c r="AO1625" s="9"/>
      <c r="AP1625" s="9"/>
      <c r="AQ1625" s="9"/>
      <c r="AR1625" s="9"/>
      <c r="AS1625" s="9"/>
      <c r="AT1625" s="9"/>
      <c r="AU1625" s="9"/>
      <c r="AV1625" s="9">
        <f t="shared" si="201"/>
        <v>-98427.264301926829</v>
      </c>
      <c r="AW1625" s="9"/>
      <c r="AX1625" s="9"/>
      <c r="AY1625" s="9"/>
      <c r="AZ1625" s="9"/>
      <c r="BA1625" s="20">
        <v>1620</v>
      </c>
      <c r="BB1625" s="20">
        <v>2017</v>
      </c>
      <c r="BC1625" s="20">
        <v>1994</v>
      </c>
      <c r="BD1625" s="21">
        <v>130.30000000000001</v>
      </c>
      <c r="BE1625" s="9">
        <f t="shared" si="206"/>
        <v>-212948.72770897066</v>
      </c>
      <c r="BF1625" s="9">
        <v>2184459.8446999998</v>
      </c>
      <c r="BG1625" s="9">
        <v>33412.713799999998</v>
      </c>
      <c r="BH1625" s="9">
        <v>181286.7279</v>
      </c>
      <c r="BI1625" s="9">
        <v>114685.435795426</v>
      </c>
      <c r="BJ1625" s="9">
        <v>224889.28639999998</v>
      </c>
      <c r="BK1625" s="9">
        <v>104615.36825193967</v>
      </c>
      <c r="BL1625" s="9">
        <v>2847067.3680524565</v>
      </c>
      <c r="BM1625" s="9">
        <f t="shared" si="207"/>
        <v>120273.91814806031</v>
      </c>
      <c r="BN1625" s="9"/>
      <c r="BO1625" s="9"/>
      <c r="BP1625" s="9"/>
      <c r="BQ1625" s="9"/>
      <c r="BR1625" s="9"/>
      <c r="BS1625" s="9"/>
      <c r="BT1625" s="9"/>
      <c r="BU1625" s="9"/>
      <c r="BV1625" s="9">
        <f t="shared" si="202"/>
        <v>-212948.72770897066</v>
      </c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  <c r="CR1625" s="4"/>
      <c r="CS1625" s="4"/>
      <c r="CT1625" s="4"/>
      <c r="CU1625" s="4"/>
      <c r="CV1625" s="4"/>
      <c r="CW1625" s="4"/>
      <c r="CX1625" s="4"/>
      <c r="CY1625" s="4"/>
      <c r="CZ1625" s="4"/>
      <c r="DA1625" s="4"/>
      <c r="DB1625" s="4"/>
      <c r="DC1625" s="4"/>
      <c r="DD1625" s="4"/>
      <c r="DE1625" s="4"/>
      <c r="DF1625" s="4"/>
      <c r="DG1625" s="4"/>
      <c r="DH1625" s="4"/>
      <c r="DI1625" s="4"/>
      <c r="DJ1625" s="4"/>
      <c r="DK1625" s="4"/>
      <c r="DL1625" s="4"/>
      <c r="DM1625" s="4"/>
    </row>
    <row r="1626" spans="1:117">
      <c r="A1626" s="8">
        <v>1621</v>
      </c>
      <c r="B1626" s="20">
        <v>2015</v>
      </c>
      <c r="C1626" s="20">
        <v>1982</v>
      </c>
      <c r="D1626" s="21">
        <v>133.55000000000001</v>
      </c>
      <c r="E1626" s="9">
        <v>42751.3747</v>
      </c>
      <c r="F1626" s="9">
        <v>2030473.8535</v>
      </c>
      <c r="G1626" s="9">
        <v>77366.129400000005</v>
      </c>
      <c r="H1626" s="9">
        <v>379699.4852</v>
      </c>
      <c r="I1626" s="9">
        <v>75634.972200000004</v>
      </c>
      <c r="J1626" s="9">
        <v>63295.695800000001</v>
      </c>
      <c r="K1626" s="9">
        <v>12319.6445</v>
      </c>
      <c r="L1626" s="9">
        <v>2571399.1170000001</v>
      </c>
      <c r="M1626" s="9">
        <f t="shared" si="203"/>
        <v>50976.051299999999</v>
      </c>
      <c r="N1626" s="9"/>
      <c r="O1626" s="9"/>
      <c r="P1626" s="9"/>
      <c r="Q1626" s="9"/>
      <c r="R1626" s="9"/>
      <c r="S1626" s="9"/>
      <c r="T1626" s="9"/>
      <c r="U1626" s="9"/>
      <c r="V1626" s="9">
        <f t="shared" si="200"/>
        <v>311313.37470000004</v>
      </c>
      <c r="W1626" s="9"/>
      <c r="X1626" s="9"/>
      <c r="Y1626" s="9"/>
      <c r="Z1626" s="9"/>
      <c r="AA1626" s="8">
        <v>1621</v>
      </c>
      <c r="AB1626" s="20">
        <v>2016</v>
      </c>
      <c r="AC1626" s="20">
        <v>1969</v>
      </c>
      <c r="AD1626" s="21">
        <v>123.63</v>
      </c>
      <c r="AE1626" s="9">
        <f t="shared" si="204"/>
        <v>133440.11939807376</v>
      </c>
      <c r="AF1626" s="9">
        <v>2172851.8114999998</v>
      </c>
      <c r="AG1626" s="9">
        <v>33508.915200000003</v>
      </c>
      <c r="AH1626" s="9">
        <v>205651.68409999998</v>
      </c>
      <c r="AI1626" s="9">
        <v>74751.090100000001</v>
      </c>
      <c r="AJ1626" s="9">
        <v>458411.85990000004</v>
      </c>
      <c r="AK1626" s="9">
        <v>11553.09351752717</v>
      </c>
      <c r="AL1626" s="9">
        <v>2800182.1478843996</v>
      </c>
      <c r="AM1626" s="9">
        <f t="shared" si="205"/>
        <v>446858.76638247288</v>
      </c>
      <c r="AN1626" s="9"/>
      <c r="AO1626" s="9"/>
      <c r="AP1626" s="9"/>
      <c r="AQ1626" s="9"/>
      <c r="AR1626" s="9"/>
      <c r="AS1626" s="9"/>
      <c r="AT1626" s="9"/>
      <c r="AU1626" s="9"/>
      <c r="AV1626" s="9">
        <f t="shared" si="201"/>
        <v>133440.11939807376</v>
      </c>
      <c r="AW1626" s="9"/>
      <c r="AX1626" s="9"/>
      <c r="AY1626" s="9"/>
      <c r="AZ1626" s="9"/>
      <c r="BA1626" s="20">
        <v>1621</v>
      </c>
      <c r="BB1626" s="20">
        <v>2017</v>
      </c>
      <c r="BC1626" s="20">
        <v>1970</v>
      </c>
      <c r="BD1626" s="21">
        <v>167.75</v>
      </c>
      <c r="BE1626" s="9">
        <f t="shared" si="206"/>
        <v>-33018.284055027179</v>
      </c>
      <c r="BF1626" s="9">
        <v>2175287.3620000002</v>
      </c>
      <c r="BG1626" s="9">
        <v>33412.713799999998</v>
      </c>
      <c r="BH1626" s="9">
        <v>189308.22830000002</v>
      </c>
      <c r="BI1626" s="9">
        <v>84550.557249368605</v>
      </c>
      <c r="BJ1626" s="9">
        <v>396091.85550000001</v>
      </c>
      <c r="BK1626" s="9">
        <v>52865.653751939666</v>
      </c>
      <c r="BL1626" s="9">
        <v>2858803.3471524566</v>
      </c>
      <c r="BM1626" s="9">
        <f t="shared" si="207"/>
        <v>343226.20174806035</v>
      </c>
      <c r="BN1626" s="9"/>
      <c r="BO1626" s="9"/>
      <c r="BP1626" s="9"/>
      <c r="BQ1626" s="9"/>
      <c r="BR1626" s="9"/>
      <c r="BS1626" s="9"/>
      <c r="BT1626" s="9"/>
      <c r="BU1626" s="9"/>
      <c r="BV1626" s="9">
        <f t="shared" si="202"/>
        <v>-33018.284055027179</v>
      </c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"/>
      <c r="CM1626" s="4"/>
      <c r="CR1626" s="4"/>
      <c r="CS1626" s="4"/>
      <c r="CT1626" s="4"/>
      <c r="CU1626" s="4"/>
      <c r="CV1626" s="4"/>
      <c r="CW1626" s="4"/>
      <c r="CX1626" s="4"/>
      <c r="CY1626" s="4"/>
      <c r="CZ1626" s="4"/>
      <c r="DA1626" s="4"/>
      <c r="DB1626" s="4"/>
      <c r="DC1626" s="4"/>
      <c r="DD1626" s="4"/>
      <c r="DE1626" s="4"/>
      <c r="DF1626" s="4"/>
      <c r="DG1626" s="4"/>
      <c r="DH1626" s="4"/>
      <c r="DI1626" s="4"/>
      <c r="DJ1626" s="4"/>
      <c r="DK1626" s="4"/>
      <c r="DL1626" s="4"/>
      <c r="DM1626" s="4"/>
    </row>
    <row r="1627" spans="1:117">
      <c r="A1627" s="8">
        <v>1622</v>
      </c>
      <c r="B1627" s="20">
        <v>2015</v>
      </c>
      <c r="C1627" s="20">
        <v>1949</v>
      </c>
      <c r="D1627" s="21">
        <v>102.46</v>
      </c>
      <c r="E1627" s="9">
        <v>60824.325199999999</v>
      </c>
      <c r="F1627" s="9">
        <v>2034894.5814</v>
      </c>
      <c r="G1627" s="9">
        <v>77366.129400000005</v>
      </c>
      <c r="H1627" s="9">
        <v>379593.09850000002</v>
      </c>
      <c r="I1627" s="9">
        <v>76034.508900000001</v>
      </c>
      <c r="J1627" s="9">
        <v>72421.414799999999</v>
      </c>
      <c r="K1627" s="9">
        <v>3754.3512999999998</v>
      </c>
      <c r="L1627" s="9">
        <v>2575731.0565999998</v>
      </c>
      <c r="M1627" s="9">
        <f t="shared" si="203"/>
        <v>68667.063500000004</v>
      </c>
      <c r="N1627" s="9"/>
      <c r="O1627" s="9"/>
      <c r="P1627" s="9"/>
      <c r="Q1627" s="9"/>
      <c r="R1627" s="9"/>
      <c r="S1627" s="9"/>
      <c r="T1627" s="9"/>
      <c r="U1627" s="9"/>
      <c r="V1627" s="9">
        <f t="shared" si="200"/>
        <v>329386.32520000002</v>
      </c>
      <c r="W1627" s="9"/>
      <c r="X1627" s="9"/>
      <c r="Y1627" s="9"/>
      <c r="Z1627" s="9"/>
      <c r="AA1627" s="8">
        <v>1622</v>
      </c>
      <c r="AB1627" s="20">
        <v>2016</v>
      </c>
      <c r="AC1627" s="20">
        <v>1982</v>
      </c>
      <c r="AD1627" s="21">
        <v>156.35</v>
      </c>
      <c r="AE1627" s="9">
        <f t="shared" si="204"/>
        <v>191407.12159807328</v>
      </c>
      <c r="AF1627" s="9">
        <v>2142929.9153</v>
      </c>
      <c r="AG1627" s="9">
        <v>33508.915200000003</v>
      </c>
      <c r="AH1627" s="9">
        <v>205092.83099999998</v>
      </c>
      <c r="AI1627" s="9">
        <v>76850.568700000003</v>
      </c>
      <c r="AJ1627" s="9">
        <v>559347.00799999991</v>
      </c>
      <c r="AK1627" s="9">
        <v>11414.754917527171</v>
      </c>
      <c r="AL1627" s="9">
        <v>2814907.3616843997</v>
      </c>
      <c r="AM1627" s="9">
        <f t="shared" si="205"/>
        <v>547932.25308247271</v>
      </c>
      <c r="AN1627" s="9"/>
      <c r="AO1627" s="9"/>
      <c r="AP1627" s="9"/>
      <c r="AQ1627" s="9"/>
      <c r="AR1627" s="9"/>
      <c r="AS1627" s="9"/>
      <c r="AT1627" s="9"/>
      <c r="AU1627" s="9"/>
      <c r="AV1627" s="9">
        <f t="shared" si="201"/>
        <v>191407.12159807328</v>
      </c>
      <c r="AW1627" s="9"/>
      <c r="AX1627" s="9"/>
      <c r="AY1627" s="9"/>
      <c r="AZ1627" s="9"/>
      <c r="BA1627" s="20">
        <v>1622</v>
      </c>
      <c r="BB1627" s="20">
        <v>2017</v>
      </c>
      <c r="BC1627" s="20">
        <v>1983</v>
      </c>
      <c r="BD1627" s="21">
        <v>157.11000000000001</v>
      </c>
      <c r="BE1627" s="9">
        <f t="shared" si="206"/>
        <v>70420.717234964482</v>
      </c>
      <c r="BF1627" s="9">
        <v>2211090.8004000001</v>
      </c>
      <c r="BG1627" s="9">
        <v>33412.713799999998</v>
      </c>
      <c r="BH1627" s="9">
        <v>193269.35490000001</v>
      </c>
      <c r="BI1627" s="9">
        <v>69669.5422393599</v>
      </c>
      <c r="BJ1627" s="9">
        <v>478547.41520000005</v>
      </c>
      <c r="BK1627" s="9">
        <v>39632.52785193966</v>
      </c>
      <c r="BL1627" s="9">
        <v>2875936.5814524563</v>
      </c>
      <c r="BM1627" s="9">
        <f t="shared" si="207"/>
        <v>438914.88734806038</v>
      </c>
      <c r="BN1627" s="9"/>
      <c r="BO1627" s="9"/>
      <c r="BP1627" s="9"/>
      <c r="BQ1627" s="9"/>
      <c r="BR1627" s="9"/>
      <c r="BS1627" s="9"/>
      <c r="BT1627" s="9"/>
      <c r="BU1627" s="9"/>
      <c r="BV1627" s="9">
        <f t="shared" si="202"/>
        <v>70420.717234964482</v>
      </c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  <c r="CR1627" s="4"/>
      <c r="CS1627" s="4"/>
      <c r="CT1627" s="4"/>
      <c r="CU1627" s="4"/>
      <c r="CV1627" s="4"/>
      <c r="CW1627" s="4"/>
      <c r="CX1627" s="4"/>
      <c r="CY1627" s="4"/>
      <c r="CZ1627" s="4"/>
      <c r="DA1627" s="4"/>
      <c r="DB1627" s="4"/>
      <c r="DC1627" s="4"/>
      <c r="DD1627" s="4"/>
      <c r="DE1627" s="4"/>
      <c r="DF1627" s="4"/>
      <c r="DG1627" s="4"/>
      <c r="DH1627" s="4"/>
      <c r="DI1627" s="4"/>
      <c r="DJ1627" s="4"/>
      <c r="DK1627" s="4"/>
      <c r="DL1627" s="4"/>
      <c r="DM1627" s="4"/>
    </row>
    <row r="1628" spans="1:117">
      <c r="A1628" s="8">
        <v>1623</v>
      </c>
      <c r="B1628" s="20">
        <v>2015</v>
      </c>
      <c r="C1628" s="20">
        <v>1972</v>
      </c>
      <c r="D1628" s="21">
        <v>151.79</v>
      </c>
      <c r="E1628" s="9">
        <v>19765.344799999999</v>
      </c>
      <c r="F1628" s="9">
        <v>2051896.4464</v>
      </c>
      <c r="G1628" s="9">
        <v>77366.129400000005</v>
      </c>
      <c r="H1628" s="9">
        <v>379621.28539999999</v>
      </c>
      <c r="I1628" s="9">
        <v>75928.652400000006</v>
      </c>
      <c r="J1628" s="9">
        <v>22073.529299999998</v>
      </c>
      <c r="K1628" s="9">
        <v>18532.225900000001</v>
      </c>
      <c r="L1628" s="9">
        <v>2568588.4723</v>
      </c>
      <c r="M1628" s="9">
        <f t="shared" si="203"/>
        <v>3541.3033999999971</v>
      </c>
      <c r="N1628" s="9"/>
      <c r="O1628" s="9"/>
      <c r="P1628" s="9"/>
      <c r="Q1628" s="9"/>
      <c r="R1628" s="9"/>
      <c r="S1628" s="9"/>
      <c r="T1628" s="9"/>
      <c r="U1628" s="9"/>
      <c r="V1628" s="9">
        <f t="shared" si="200"/>
        <v>288327.34480000002</v>
      </c>
      <c r="W1628" s="9"/>
      <c r="X1628" s="9"/>
      <c r="Y1628" s="9"/>
      <c r="Z1628" s="9"/>
      <c r="AA1628" s="8">
        <v>1623</v>
      </c>
      <c r="AB1628" s="20">
        <v>2016</v>
      </c>
      <c r="AC1628" s="20">
        <v>1980</v>
      </c>
      <c r="AD1628" s="21">
        <v>138.94</v>
      </c>
      <c r="AE1628" s="9">
        <f t="shared" si="204"/>
        <v>-124993.81760192709</v>
      </c>
      <c r="AF1628" s="9">
        <v>2169655.5792</v>
      </c>
      <c r="AG1628" s="9">
        <v>33508.915200000003</v>
      </c>
      <c r="AH1628" s="9">
        <v>199395.52989999999</v>
      </c>
      <c r="AI1628" s="9">
        <v>98253.980599999995</v>
      </c>
      <c r="AJ1628" s="9">
        <v>203293.27550000002</v>
      </c>
      <c r="AK1628" s="9">
        <v>53077.127917527177</v>
      </c>
      <c r="AL1628" s="9">
        <v>2776023.9700843999</v>
      </c>
      <c r="AM1628" s="9">
        <f t="shared" si="205"/>
        <v>150216.14758247283</v>
      </c>
      <c r="AN1628" s="9"/>
      <c r="AO1628" s="9"/>
      <c r="AP1628" s="9"/>
      <c r="AQ1628" s="9"/>
      <c r="AR1628" s="9"/>
      <c r="AS1628" s="9"/>
      <c r="AT1628" s="9"/>
      <c r="AU1628" s="9"/>
      <c r="AV1628" s="9">
        <f t="shared" si="201"/>
        <v>-124993.81760192709</v>
      </c>
      <c r="AW1628" s="9"/>
      <c r="AX1628" s="9"/>
      <c r="AY1628" s="9"/>
      <c r="AZ1628" s="9"/>
      <c r="BA1628" s="20">
        <v>1623</v>
      </c>
      <c r="BB1628" s="20">
        <v>2017</v>
      </c>
      <c r="BC1628" s="20">
        <v>1981</v>
      </c>
      <c r="BD1628" s="21">
        <v>167.58</v>
      </c>
      <c r="BE1628" s="9">
        <f t="shared" si="206"/>
        <v>-10317.32163371332</v>
      </c>
      <c r="BF1628" s="9">
        <v>2211636.1891999999</v>
      </c>
      <c r="BG1628" s="9">
        <v>33412.713799999998</v>
      </c>
      <c r="BH1628" s="9">
        <v>191939.79390000002</v>
      </c>
      <c r="BI1628" s="9">
        <v>74664.388270682597</v>
      </c>
      <c r="BJ1628" s="9">
        <v>388787.33980000002</v>
      </c>
      <c r="BK1628" s="9">
        <v>44422.711851939661</v>
      </c>
      <c r="BL1628" s="9">
        <v>2866335.0347524565</v>
      </c>
      <c r="BM1628" s="9">
        <f t="shared" si="207"/>
        <v>344364.62794806034</v>
      </c>
      <c r="BN1628" s="9"/>
      <c r="BO1628" s="9"/>
      <c r="BP1628" s="9"/>
      <c r="BQ1628" s="9"/>
      <c r="BR1628" s="9"/>
      <c r="BS1628" s="9"/>
      <c r="BT1628" s="9"/>
      <c r="BU1628" s="9"/>
      <c r="BV1628" s="9">
        <f t="shared" si="202"/>
        <v>-10317.32163371332</v>
      </c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  <c r="CR1628" s="4"/>
      <c r="CS1628" s="4"/>
      <c r="CT1628" s="4"/>
      <c r="CU1628" s="4"/>
      <c r="CV1628" s="4"/>
      <c r="CW1628" s="4"/>
      <c r="CX1628" s="4"/>
      <c r="CY1628" s="4"/>
      <c r="CZ1628" s="4"/>
      <c r="DA1628" s="4"/>
      <c r="DB1628" s="4"/>
      <c r="DC1628" s="4"/>
      <c r="DD1628" s="4"/>
      <c r="DE1628" s="4"/>
      <c r="DF1628" s="4"/>
      <c r="DG1628" s="4"/>
      <c r="DH1628" s="4"/>
      <c r="DI1628" s="4"/>
      <c r="DJ1628" s="4"/>
      <c r="DK1628" s="4"/>
      <c r="DL1628" s="4"/>
      <c r="DM1628" s="4"/>
    </row>
    <row r="1629" spans="1:117">
      <c r="A1629" s="8">
        <v>1624</v>
      </c>
      <c r="B1629" s="20">
        <v>2015</v>
      </c>
      <c r="C1629" s="20">
        <v>1983</v>
      </c>
      <c r="D1629" s="21">
        <v>122.32</v>
      </c>
      <c r="E1629" s="9">
        <v>77430.123099999997</v>
      </c>
      <c r="F1629" s="9">
        <v>2012895.8306</v>
      </c>
      <c r="G1629" s="9">
        <v>77366.129400000005</v>
      </c>
      <c r="H1629" s="9">
        <v>380537.0048</v>
      </c>
      <c r="I1629" s="9">
        <v>72489.656199999998</v>
      </c>
      <c r="J1629" s="9">
        <v>110869.61380000001</v>
      </c>
      <c r="K1629" s="9">
        <v>1153.2815000000001</v>
      </c>
      <c r="L1629" s="9">
        <v>2575574.8300999999</v>
      </c>
      <c r="M1629" s="9">
        <f t="shared" si="203"/>
        <v>109716.33230000001</v>
      </c>
      <c r="N1629" s="9"/>
      <c r="O1629" s="9"/>
      <c r="P1629" s="9"/>
      <c r="Q1629" s="9"/>
      <c r="R1629" s="9"/>
      <c r="S1629" s="9"/>
      <c r="T1629" s="9"/>
      <c r="U1629" s="9"/>
      <c r="V1629" s="9">
        <f t="shared" si="200"/>
        <v>345992.12310000003</v>
      </c>
      <c r="W1629" s="9"/>
      <c r="X1629" s="9"/>
      <c r="Y1629" s="9"/>
      <c r="Z1629" s="9"/>
      <c r="AA1629" s="8">
        <v>1624</v>
      </c>
      <c r="AB1629" s="20">
        <v>2016</v>
      </c>
      <c r="AC1629" s="20">
        <v>1943</v>
      </c>
      <c r="AD1629" s="21">
        <v>84.68</v>
      </c>
      <c r="AE1629" s="9">
        <f t="shared" si="204"/>
        <v>178135.02849807357</v>
      </c>
      <c r="AF1629" s="9">
        <v>2161902.2349</v>
      </c>
      <c r="AG1629" s="9">
        <v>33508.915200000003</v>
      </c>
      <c r="AH1629" s="9">
        <v>201008.97449999998</v>
      </c>
      <c r="AI1629" s="9">
        <v>92192.651199999993</v>
      </c>
      <c r="AJ1629" s="9">
        <v>503436.12660000002</v>
      </c>
      <c r="AK1629" s="9">
        <v>20482.379817527173</v>
      </c>
      <c r="AL1629" s="9">
        <v>2793431.4940843997</v>
      </c>
      <c r="AM1629" s="9">
        <f t="shared" si="205"/>
        <v>482953.74678247282</v>
      </c>
      <c r="AN1629" s="9"/>
      <c r="AO1629" s="9"/>
      <c r="AP1629" s="9"/>
      <c r="AQ1629" s="9"/>
      <c r="AR1629" s="9"/>
      <c r="AS1629" s="9"/>
      <c r="AT1629" s="9"/>
      <c r="AU1629" s="9"/>
      <c r="AV1629" s="9">
        <f t="shared" si="201"/>
        <v>178135.02849807357</v>
      </c>
      <c r="AW1629" s="9"/>
      <c r="AX1629" s="9"/>
      <c r="AY1629" s="9"/>
      <c r="AZ1629" s="9"/>
      <c r="BA1629" s="20">
        <v>1624</v>
      </c>
      <c r="BB1629" s="20">
        <v>2017</v>
      </c>
      <c r="BC1629" s="20">
        <v>1944</v>
      </c>
      <c r="BD1629" s="21">
        <v>106.97</v>
      </c>
      <c r="BE1629" s="9">
        <f t="shared" si="206"/>
        <v>-319360.97717304621</v>
      </c>
      <c r="BF1629" s="9">
        <v>2210295.9098999999</v>
      </c>
      <c r="BG1629" s="9">
        <v>33412.713799999998</v>
      </c>
      <c r="BH1629" s="9">
        <v>174774.72640000001</v>
      </c>
      <c r="BI1629" s="9">
        <v>139149.48413135001</v>
      </c>
      <c r="BJ1629" s="9">
        <v>94560.409</v>
      </c>
      <c r="BK1629" s="9">
        <v>131229.77475193967</v>
      </c>
      <c r="BL1629" s="9">
        <v>2840324.4456524565</v>
      </c>
      <c r="BM1629" s="9">
        <f t="shared" si="207"/>
        <v>-36669.365751939666</v>
      </c>
      <c r="BN1629" s="9"/>
      <c r="BO1629" s="9"/>
      <c r="BP1629" s="9"/>
      <c r="BQ1629" s="9"/>
      <c r="BR1629" s="9"/>
      <c r="BS1629" s="9"/>
      <c r="BT1629" s="9"/>
      <c r="BU1629" s="9"/>
      <c r="BV1629" s="9">
        <f t="shared" si="202"/>
        <v>-319360.97717304621</v>
      </c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  <c r="CM1629" s="4"/>
      <c r="CR1629" s="4"/>
      <c r="CS1629" s="4"/>
      <c r="CT1629" s="4"/>
      <c r="CU1629" s="4"/>
      <c r="CV1629" s="4"/>
      <c r="CW1629" s="4"/>
      <c r="CX1629" s="4"/>
      <c r="CY1629" s="4"/>
      <c r="CZ1629" s="4"/>
      <c r="DA1629" s="4"/>
      <c r="DB1629" s="4"/>
      <c r="DC1629" s="4"/>
      <c r="DD1629" s="4"/>
      <c r="DE1629" s="4"/>
      <c r="DF1629" s="4"/>
      <c r="DG1629" s="4"/>
      <c r="DH1629" s="4"/>
      <c r="DI1629" s="4"/>
      <c r="DJ1629" s="4"/>
      <c r="DK1629" s="4"/>
      <c r="DL1629" s="4"/>
      <c r="DM1629" s="4"/>
    </row>
    <row r="1630" spans="1:117">
      <c r="A1630" s="8">
        <v>1625</v>
      </c>
      <c r="B1630" s="20">
        <v>2015</v>
      </c>
      <c r="C1630" s="20">
        <v>1965</v>
      </c>
      <c r="D1630" s="21">
        <v>125.74</v>
      </c>
      <c r="E1630" s="9">
        <v>36174.188499999997</v>
      </c>
      <c r="F1630" s="9">
        <v>2023907.3544999999</v>
      </c>
      <c r="G1630" s="9">
        <v>77366.129400000005</v>
      </c>
      <c r="H1630" s="9">
        <v>380199.1764</v>
      </c>
      <c r="I1630" s="9">
        <v>73758.375199999995</v>
      </c>
      <c r="J1630" s="9">
        <v>56566.056100000002</v>
      </c>
      <c r="K1630" s="9">
        <v>3026.5309000000002</v>
      </c>
      <c r="L1630" s="9">
        <v>2572596.3722999999</v>
      </c>
      <c r="M1630" s="9">
        <f t="shared" si="203"/>
        <v>53539.525200000004</v>
      </c>
      <c r="N1630" s="9"/>
      <c r="O1630" s="9"/>
      <c r="P1630" s="9"/>
      <c r="Q1630" s="9"/>
      <c r="R1630" s="9"/>
      <c r="S1630" s="9"/>
      <c r="T1630" s="9"/>
      <c r="U1630" s="9"/>
      <c r="V1630" s="9">
        <f t="shared" si="200"/>
        <v>304736.18849999999</v>
      </c>
      <c r="W1630" s="9"/>
      <c r="X1630" s="9"/>
      <c r="Y1630" s="9"/>
      <c r="Z1630" s="9"/>
      <c r="AA1630" s="8">
        <v>1625</v>
      </c>
      <c r="AB1630" s="20">
        <v>2016</v>
      </c>
      <c r="AC1630" s="20">
        <v>1968</v>
      </c>
      <c r="AD1630" s="21">
        <v>152.97999999999999</v>
      </c>
      <c r="AE1630" s="9">
        <f t="shared" si="204"/>
        <v>204784.21399807325</v>
      </c>
      <c r="AF1630" s="9">
        <v>2148244.1995999999</v>
      </c>
      <c r="AG1630" s="9">
        <v>33508.915200000003</v>
      </c>
      <c r="AH1630" s="9">
        <v>205089.59179999999</v>
      </c>
      <c r="AI1630" s="9">
        <v>76862.737500000003</v>
      </c>
      <c r="AJ1630" s="9">
        <v>531140.13740000001</v>
      </c>
      <c r="AK1630" s="9">
        <v>9748.9890175271703</v>
      </c>
      <c r="AL1630" s="9">
        <v>2780312.3784843995</v>
      </c>
      <c r="AM1630" s="9">
        <f t="shared" si="205"/>
        <v>521391.14838247286</v>
      </c>
      <c r="AN1630" s="9"/>
      <c r="AO1630" s="9"/>
      <c r="AP1630" s="9"/>
      <c r="AQ1630" s="9"/>
      <c r="AR1630" s="9"/>
      <c r="AS1630" s="9"/>
      <c r="AT1630" s="9"/>
      <c r="AU1630" s="9"/>
      <c r="AV1630" s="9">
        <f t="shared" si="201"/>
        <v>204784.21399807325</v>
      </c>
      <c r="AW1630" s="9"/>
      <c r="AX1630" s="9"/>
      <c r="AY1630" s="9"/>
      <c r="AZ1630" s="9"/>
      <c r="BA1630" s="20">
        <v>1625</v>
      </c>
      <c r="BB1630" s="20">
        <v>2017</v>
      </c>
      <c r="BC1630" s="20">
        <v>1969</v>
      </c>
      <c r="BD1630" s="21">
        <v>123.63</v>
      </c>
      <c r="BE1630" s="9">
        <f t="shared" si="206"/>
        <v>77706.147914443165</v>
      </c>
      <c r="BF1630" s="9">
        <v>2175645.0081000002</v>
      </c>
      <c r="BG1630" s="9">
        <v>33412.713799999998</v>
      </c>
      <c r="BH1630" s="9">
        <v>192465.5906</v>
      </c>
      <c r="BI1630" s="9">
        <v>72689.094418839697</v>
      </c>
      <c r="BJ1630" s="9">
        <v>527415.29029999999</v>
      </c>
      <c r="BK1630" s="9">
        <v>40952.574951939663</v>
      </c>
      <c r="BL1630" s="9">
        <v>2882968.9743524566</v>
      </c>
      <c r="BM1630" s="9">
        <f t="shared" si="207"/>
        <v>486462.71534806036</v>
      </c>
      <c r="BN1630" s="9"/>
      <c r="BO1630" s="9"/>
      <c r="BP1630" s="9"/>
      <c r="BQ1630" s="9"/>
      <c r="BR1630" s="9"/>
      <c r="BS1630" s="9"/>
      <c r="BT1630" s="9"/>
      <c r="BU1630" s="9"/>
      <c r="BV1630" s="9">
        <f t="shared" si="202"/>
        <v>77706.147914443165</v>
      </c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  <c r="CM1630" s="4"/>
      <c r="CR1630" s="4"/>
      <c r="CS1630" s="4"/>
      <c r="CT1630" s="4"/>
      <c r="CU1630" s="4"/>
      <c r="CV1630" s="4"/>
      <c r="CW1630" s="4"/>
      <c r="CX1630" s="4"/>
      <c r="CY1630" s="4"/>
      <c r="CZ1630" s="4"/>
      <c r="DA1630" s="4"/>
      <c r="DB1630" s="4"/>
      <c r="DC1630" s="4"/>
      <c r="DD1630" s="4"/>
      <c r="DE1630" s="4"/>
      <c r="DF1630" s="4"/>
      <c r="DG1630" s="4"/>
      <c r="DH1630" s="4"/>
      <c r="DI1630" s="4"/>
      <c r="DJ1630" s="4"/>
      <c r="DK1630" s="4"/>
      <c r="DL1630" s="4"/>
      <c r="DM1630" s="4"/>
    </row>
    <row r="1631" spans="1:117">
      <c r="A1631" s="8">
        <v>1626</v>
      </c>
      <c r="B1631" s="20">
        <v>2015</v>
      </c>
      <c r="C1631" s="20">
        <v>1965</v>
      </c>
      <c r="D1631" s="21">
        <v>125.74</v>
      </c>
      <c r="E1631" s="9">
        <v>45482.236799999999</v>
      </c>
      <c r="F1631" s="9">
        <v>2046196.6954000001</v>
      </c>
      <c r="G1631" s="9">
        <v>77366.129400000005</v>
      </c>
      <c r="H1631" s="9">
        <v>380288.52750000003</v>
      </c>
      <c r="I1631" s="9">
        <v>73422.815900000001</v>
      </c>
      <c r="J1631" s="9">
        <v>46730.944100000001</v>
      </c>
      <c r="K1631" s="9">
        <v>6059.3068000000003</v>
      </c>
      <c r="L1631" s="9">
        <v>2572463.5687000002</v>
      </c>
      <c r="M1631" s="9">
        <f t="shared" si="203"/>
        <v>40671.637300000002</v>
      </c>
      <c r="N1631" s="9"/>
      <c r="O1631" s="9"/>
      <c r="P1631" s="9"/>
      <c r="Q1631" s="9"/>
      <c r="R1631" s="9"/>
      <c r="S1631" s="9"/>
      <c r="T1631" s="9"/>
      <c r="U1631" s="9"/>
      <c r="V1631" s="9">
        <f t="shared" si="200"/>
        <v>314044.23680000001</v>
      </c>
      <c r="W1631" s="9"/>
      <c r="X1631" s="9"/>
      <c r="Y1631" s="9"/>
      <c r="Z1631" s="9"/>
      <c r="AA1631" s="8">
        <v>1626</v>
      </c>
      <c r="AB1631" s="20">
        <v>2016</v>
      </c>
      <c r="AC1631" s="20">
        <v>1999</v>
      </c>
      <c r="AD1631" s="21">
        <v>133.88999999999999</v>
      </c>
      <c r="AE1631" s="9">
        <f t="shared" si="204"/>
        <v>186863.37479807297</v>
      </c>
      <c r="AF1631" s="9">
        <v>2168659.3585000001</v>
      </c>
      <c r="AG1631" s="9">
        <v>33508.915200000003</v>
      </c>
      <c r="AH1631" s="9">
        <v>204836.97269999998</v>
      </c>
      <c r="AI1631" s="9">
        <v>77811.767900000006</v>
      </c>
      <c r="AJ1631" s="9">
        <v>519989.4191</v>
      </c>
      <c r="AK1631" s="9">
        <v>13975.822817527171</v>
      </c>
      <c r="AL1631" s="9">
        <v>2803967.2357843998</v>
      </c>
      <c r="AM1631" s="9">
        <f t="shared" si="205"/>
        <v>506013.59628247283</v>
      </c>
      <c r="AN1631" s="9"/>
      <c r="AO1631" s="9"/>
      <c r="AP1631" s="9"/>
      <c r="AQ1631" s="9"/>
      <c r="AR1631" s="9"/>
      <c r="AS1631" s="9"/>
      <c r="AT1631" s="9"/>
      <c r="AU1631" s="9"/>
      <c r="AV1631" s="9">
        <f t="shared" si="201"/>
        <v>186863.37479807297</v>
      </c>
      <c r="AW1631" s="9"/>
      <c r="AX1631" s="9"/>
      <c r="AY1631" s="9"/>
      <c r="AZ1631" s="9"/>
      <c r="BA1631" s="20">
        <v>1626</v>
      </c>
      <c r="BB1631" s="20">
        <v>2017</v>
      </c>
      <c r="BC1631" s="20">
        <v>2000</v>
      </c>
      <c r="BD1631" s="21">
        <v>82.51</v>
      </c>
      <c r="BE1631" s="9">
        <f t="shared" si="206"/>
        <v>64861.934739559423</v>
      </c>
      <c r="BF1631" s="9">
        <v>2218815.63</v>
      </c>
      <c r="BG1631" s="9">
        <v>33412.713799999998</v>
      </c>
      <c r="BH1631" s="9">
        <v>191851.74220000001</v>
      </c>
      <c r="BI1631" s="9">
        <v>74995.177643955103</v>
      </c>
      <c r="BJ1631" s="9">
        <v>448653.5295</v>
      </c>
      <c r="BK1631" s="9">
        <v>43531.894051939664</v>
      </c>
      <c r="BL1631" s="9">
        <v>2859334.9643524564</v>
      </c>
      <c r="BM1631" s="9">
        <f t="shared" si="207"/>
        <v>405121.63544806035</v>
      </c>
      <c r="BN1631" s="9"/>
      <c r="BO1631" s="9"/>
      <c r="BP1631" s="9"/>
      <c r="BQ1631" s="9"/>
      <c r="BR1631" s="9"/>
      <c r="BS1631" s="9"/>
      <c r="BT1631" s="9"/>
      <c r="BU1631" s="9"/>
      <c r="BV1631" s="9">
        <f t="shared" si="202"/>
        <v>64861.934739559423</v>
      </c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  <c r="CR1631" s="4"/>
      <c r="CS1631" s="4"/>
      <c r="CT1631" s="4"/>
      <c r="CU1631" s="4"/>
      <c r="CV1631" s="4"/>
      <c r="CW1631" s="4"/>
      <c r="CX1631" s="4"/>
      <c r="CY1631" s="4"/>
      <c r="CZ1631" s="4"/>
      <c r="DA1631" s="4"/>
      <c r="DB1631" s="4"/>
      <c r="DC1631" s="4"/>
      <c r="DD1631" s="4"/>
      <c r="DE1631" s="4"/>
      <c r="DF1631" s="4"/>
      <c r="DG1631" s="4"/>
      <c r="DH1631" s="4"/>
      <c r="DI1631" s="4"/>
      <c r="DJ1631" s="4"/>
      <c r="DK1631" s="4"/>
      <c r="DL1631" s="4"/>
      <c r="DM1631" s="4"/>
    </row>
    <row r="1632" spans="1:117">
      <c r="A1632" s="8">
        <v>1627</v>
      </c>
      <c r="B1632" s="20">
        <v>2015</v>
      </c>
      <c r="C1632" s="20">
        <v>1975</v>
      </c>
      <c r="D1632" s="21">
        <v>110.85</v>
      </c>
      <c r="E1632" s="9">
        <v>34021.086000000003</v>
      </c>
      <c r="F1632" s="9">
        <v>2039423.5518</v>
      </c>
      <c r="G1632" s="9">
        <v>77366.129400000005</v>
      </c>
      <c r="H1632" s="9">
        <v>379978.93550000002</v>
      </c>
      <c r="I1632" s="9">
        <v>74585.492899999997</v>
      </c>
      <c r="J1632" s="9">
        <v>50415.724300000002</v>
      </c>
      <c r="K1632" s="9">
        <v>17263.720099999999</v>
      </c>
      <c r="L1632" s="9">
        <v>2570485.0277</v>
      </c>
      <c r="M1632" s="9">
        <f t="shared" si="203"/>
        <v>33152.004200000003</v>
      </c>
      <c r="N1632" s="9"/>
      <c r="O1632" s="9"/>
      <c r="P1632" s="9"/>
      <c r="Q1632" s="9"/>
      <c r="R1632" s="9"/>
      <c r="S1632" s="9"/>
      <c r="T1632" s="9"/>
      <c r="U1632" s="9"/>
      <c r="V1632" s="9">
        <f t="shared" si="200"/>
        <v>302583.08600000001</v>
      </c>
      <c r="W1632" s="9"/>
      <c r="X1632" s="9"/>
      <c r="Y1632" s="9"/>
      <c r="Z1632" s="9"/>
      <c r="AA1632" s="8">
        <v>1627</v>
      </c>
      <c r="AB1632" s="20">
        <v>2016</v>
      </c>
      <c r="AC1632" s="20">
        <v>1948</v>
      </c>
      <c r="AD1632" s="21">
        <v>128.72</v>
      </c>
      <c r="AE1632" s="9">
        <f t="shared" si="204"/>
        <v>226114.72329807328</v>
      </c>
      <c r="AF1632" s="9">
        <v>2177968.2514</v>
      </c>
      <c r="AG1632" s="9">
        <v>33508.915200000003</v>
      </c>
      <c r="AH1632" s="9">
        <v>206149.61529999998</v>
      </c>
      <c r="AI1632" s="9">
        <v>72880.4804</v>
      </c>
      <c r="AJ1632" s="9">
        <v>545126.4389999999</v>
      </c>
      <c r="AK1632" s="9">
        <v>9670.54461752717</v>
      </c>
      <c r="AL1632" s="9">
        <v>2799848.4333843999</v>
      </c>
      <c r="AM1632" s="9">
        <f t="shared" si="205"/>
        <v>535455.89438247273</v>
      </c>
      <c r="AN1632" s="9"/>
      <c r="AO1632" s="9"/>
      <c r="AP1632" s="9"/>
      <c r="AQ1632" s="9"/>
      <c r="AR1632" s="9"/>
      <c r="AS1632" s="9"/>
      <c r="AT1632" s="9"/>
      <c r="AU1632" s="9"/>
      <c r="AV1632" s="9">
        <f t="shared" si="201"/>
        <v>226114.72329807328</v>
      </c>
      <c r="AW1632" s="9"/>
      <c r="AX1632" s="9"/>
      <c r="AY1632" s="9"/>
      <c r="AZ1632" s="9"/>
      <c r="BA1632" s="20">
        <v>1627</v>
      </c>
      <c r="BB1632" s="20">
        <v>2017</v>
      </c>
      <c r="BC1632" s="20">
        <v>1949</v>
      </c>
      <c r="BD1632" s="21">
        <v>156.88</v>
      </c>
      <c r="BE1632" s="9">
        <f t="shared" si="206"/>
        <v>-154816.56083133351</v>
      </c>
      <c r="BF1632" s="9">
        <v>2210744.9396000002</v>
      </c>
      <c r="BG1632" s="9">
        <v>33412.713799999998</v>
      </c>
      <c r="BH1632" s="9">
        <v>189893.15300000002</v>
      </c>
      <c r="BI1632" s="9">
        <v>82353.133673062694</v>
      </c>
      <c r="BJ1632" s="9">
        <v>256420.97279999999</v>
      </c>
      <c r="BK1632" s="9">
        <v>67550.794751939655</v>
      </c>
      <c r="BL1632" s="9">
        <v>2860090.6789524565</v>
      </c>
      <c r="BM1632" s="9">
        <f t="shared" si="207"/>
        <v>188870.17804806033</v>
      </c>
      <c r="BN1632" s="9"/>
      <c r="BO1632" s="9"/>
      <c r="BP1632" s="9"/>
      <c r="BQ1632" s="9"/>
      <c r="BR1632" s="9"/>
      <c r="BS1632" s="9"/>
      <c r="BT1632" s="9"/>
      <c r="BU1632" s="9"/>
      <c r="BV1632" s="9">
        <f t="shared" si="202"/>
        <v>-154816.56083133351</v>
      </c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  <c r="CM1632" s="4"/>
      <c r="CR1632" s="4"/>
      <c r="CS1632" s="4"/>
      <c r="CT1632" s="4"/>
      <c r="CU1632" s="4"/>
      <c r="CV1632" s="4"/>
      <c r="CW1632" s="4"/>
      <c r="CX1632" s="4"/>
      <c r="CY1632" s="4"/>
      <c r="CZ1632" s="4"/>
      <c r="DA1632" s="4"/>
      <c r="DB1632" s="4"/>
      <c r="DC1632" s="4"/>
      <c r="DD1632" s="4"/>
      <c r="DE1632" s="4"/>
      <c r="DF1632" s="4"/>
      <c r="DG1632" s="4"/>
      <c r="DH1632" s="4"/>
      <c r="DI1632" s="4"/>
      <c r="DJ1632" s="4"/>
      <c r="DK1632" s="4"/>
      <c r="DL1632" s="4"/>
      <c r="DM1632" s="4"/>
    </row>
    <row r="1633" spans="1:117">
      <c r="A1633" s="8">
        <v>1628</v>
      </c>
      <c r="B1633" s="20">
        <v>2015</v>
      </c>
      <c r="C1633" s="20">
        <v>1987</v>
      </c>
      <c r="D1633" s="21">
        <v>78.25</v>
      </c>
      <c r="E1633" s="9">
        <v>77523.611799999999</v>
      </c>
      <c r="F1633" s="9">
        <v>2043938.6623</v>
      </c>
      <c r="G1633" s="9">
        <v>77366.129400000005</v>
      </c>
      <c r="H1633" s="9">
        <v>380202.49050000001</v>
      </c>
      <c r="I1633" s="9">
        <v>73745.929000000004</v>
      </c>
      <c r="J1633" s="9">
        <v>81022.928400000004</v>
      </c>
      <c r="K1633" s="9">
        <v>324.55250000000001</v>
      </c>
      <c r="L1633" s="9">
        <v>2578427.9753</v>
      </c>
      <c r="M1633" s="9">
        <f t="shared" si="203"/>
        <v>80698.375899999999</v>
      </c>
      <c r="N1633" s="9"/>
      <c r="O1633" s="9"/>
      <c r="P1633" s="9"/>
      <c r="Q1633" s="9"/>
      <c r="R1633" s="9"/>
      <c r="S1633" s="9"/>
      <c r="T1633" s="9"/>
      <c r="U1633" s="9"/>
      <c r="V1633" s="9">
        <f t="shared" si="200"/>
        <v>346085.61180000001</v>
      </c>
      <c r="W1633" s="9"/>
      <c r="X1633" s="9"/>
      <c r="Y1633" s="9"/>
      <c r="Z1633" s="9"/>
      <c r="AA1633" s="8">
        <v>1628</v>
      </c>
      <c r="AB1633" s="20">
        <v>2016</v>
      </c>
      <c r="AC1633" s="20">
        <v>1969</v>
      </c>
      <c r="AD1633" s="21">
        <v>123.63</v>
      </c>
      <c r="AE1633" s="9">
        <f t="shared" si="204"/>
        <v>190822.72009807313</v>
      </c>
      <c r="AF1633" s="9">
        <v>2171273.4131999998</v>
      </c>
      <c r="AG1633" s="9">
        <v>33508.915200000003</v>
      </c>
      <c r="AH1633" s="9">
        <v>205696.2058</v>
      </c>
      <c r="AI1633" s="9">
        <v>74583.832299999995</v>
      </c>
      <c r="AJ1633" s="9">
        <v>518932.13530000002</v>
      </c>
      <c r="AK1633" s="9">
        <v>12236.001017527171</v>
      </c>
      <c r="AL1633" s="9">
        <v>2800935.7806843999</v>
      </c>
      <c r="AM1633" s="9">
        <f t="shared" si="205"/>
        <v>506696.13428247283</v>
      </c>
      <c r="AN1633" s="9"/>
      <c r="AO1633" s="9"/>
      <c r="AP1633" s="9"/>
      <c r="AQ1633" s="9"/>
      <c r="AR1633" s="9"/>
      <c r="AS1633" s="9"/>
      <c r="AT1633" s="9"/>
      <c r="AU1633" s="9"/>
      <c r="AV1633" s="9">
        <f t="shared" si="201"/>
        <v>190822.72009807313</v>
      </c>
      <c r="AW1633" s="9"/>
      <c r="AX1633" s="9"/>
      <c r="AY1633" s="9"/>
      <c r="AZ1633" s="9"/>
      <c r="BA1633" s="20">
        <v>1628</v>
      </c>
      <c r="BB1633" s="20">
        <v>2017</v>
      </c>
      <c r="BC1633" s="20">
        <v>1970</v>
      </c>
      <c r="BD1633" s="21">
        <v>167.75</v>
      </c>
      <c r="BE1633" s="9">
        <f t="shared" si="206"/>
        <v>-153138.52420352306</v>
      </c>
      <c r="BF1633" s="9">
        <v>2182673.0463999999</v>
      </c>
      <c r="BG1633" s="9">
        <v>33412.713799999998</v>
      </c>
      <c r="BH1633" s="9">
        <v>190240.66760000002</v>
      </c>
      <c r="BI1633" s="9">
        <v>81047.603500873403</v>
      </c>
      <c r="BJ1633" s="9">
        <v>263798.35279999999</v>
      </c>
      <c r="BK1633" s="9">
        <v>54853.407851939664</v>
      </c>
      <c r="BL1633" s="9">
        <v>2849457.5004524565</v>
      </c>
      <c r="BM1633" s="9">
        <f t="shared" si="207"/>
        <v>208944.94494806032</v>
      </c>
      <c r="BN1633" s="9"/>
      <c r="BO1633" s="9"/>
      <c r="BP1633" s="9"/>
      <c r="BQ1633" s="9"/>
      <c r="BR1633" s="9"/>
      <c r="BS1633" s="9"/>
      <c r="BT1633" s="9"/>
      <c r="BU1633" s="9"/>
      <c r="BV1633" s="9">
        <f t="shared" si="202"/>
        <v>-153138.52420352306</v>
      </c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  <c r="CM1633" s="4"/>
      <c r="CR1633" s="4"/>
      <c r="CS1633" s="4"/>
      <c r="CT1633" s="4"/>
      <c r="CU1633" s="4"/>
      <c r="CV1633" s="4"/>
      <c r="CW1633" s="4"/>
      <c r="CX1633" s="4"/>
      <c r="CY1633" s="4"/>
      <c r="CZ1633" s="4"/>
      <c r="DA1633" s="4"/>
      <c r="DB1633" s="4"/>
      <c r="DC1633" s="4"/>
      <c r="DD1633" s="4"/>
      <c r="DE1633" s="4"/>
      <c r="DF1633" s="4"/>
      <c r="DG1633" s="4"/>
      <c r="DH1633" s="4"/>
      <c r="DI1633" s="4"/>
      <c r="DJ1633" s="4"/>
      <c r="DK1633" s="4"/>
      <c r="DL1633" s="4"/>
      <c r="DM1633" s="4"/>
    </row>
    <row r="1634" spans="1:117">
      <c r="A1634" s="8">
        <v>1629</v>
      </c>
      <c r="B1634" s="20">
        <v>2015</v>
      </c>
      <c r="C1634" s="20">
        <v>1954</v>
      </c>
      <c r="D1634" s="21">
        <v>118.44</v>
      </c>
      <c r="E1634" s="9">
        <v>33022.446400000001</v>
      </c>
      <c r="F1634" s="9">
        <v>2056837.0752000001</v>
      </c>
      <c r="G1634" s="9">
        <v>77366.129400000005</v>
      </c>
      <c r="H1634" s="9">
        <v>379968.12689999997</v>
      </c>
      <c r="I1634" s="9">
        <v>74626.084600000002</v>
      </c>
      <c r="J1634" s="9">
        <v>31651.0288</v>
      </c>
      <c r="K1634" s="9">
        <v>16998.0412</v>
      </c>
      <c r="L1634" s="9">
        <v>2570427.9572999999</v>
      </c>
      <c r="M1634" s="9">
        <f t="shared" si="203"/>
        <v>14652.9876</v>
      </c>
      <c r="N1634" s="9"/>
      <c r="O1634" s="9"/>
      <c r="P1634" s="9"/>
      <c r="Q1634" s="9"/>
      <c r="R1634" s="9"/>
      <c r="S1634" s="9"/>
      <c r="T1634" s="9"/>
      <c r="U1634" s="9"/>
      <c r="V1634" s="9">
        <f t="shared" si="200"/>
        <v>301584.44640000002</v>
      </c>
      <c r="W1634" s="9"/>
      <c r="X1634" s="9"/>
      <c r="Y1634" s="9"/>
      <c r="Z1634" s="9"/>
      <c r="AA1634" s="8">
        <v>1629</v>
      </c>
      <c r="AB1634" s="20">
        <v>2016</v>
      </c>
      <c r="AC1634" s="20">
        <v>1974</v>
      </c>
      <c r="AD1634" s="21">
        <v>139.1</v>
      </c>
      <c r="AE1634" s="9">
        <f t="shared" si="204"/>
        <v>139543.83489807323</v>
      </c>
      <c r="AF1634" s="9">
        <v>2156313.6562999999</v>
      </c>
      <c r="AG1634" s="9">
        <v>33508.915200000003</v>
      </c>
      <c r="AH1634" s="9">
        <v>205480.99159999998</v>
      </c>
      <c r="AI1634" s="9">
        <v>75392.341400000005</v>
      </c>
      <c r="AJ1634" s="9">
        <v>500962.92720000003</v>
      </c>
      <c r="AK1634" s="9">
        <v>10848.13541752717</v>
      </c>
      <c r="AL1634" s="9">
        <v>2821266.8613843997</v>
      </c>
      <c r="AM1634" s="9">
        <f t="shared" si="205"/>
        <v>490114.79178247286</v>
      </c>
      <c r="AN1634" s="9"/>
      <c r="AO1634" s="9"/>
      <c r="AP1634" s="9"/>
      <c r="AQ1634" s="9"/>
      <c r="AR1634" s="9"/>
      <c r="AS1634" s="9"/>
      <c r="AT1634" s="9"/>
      <c r="AU1634" s="9"/>
      <c r="AV1634" s="9">
        <f t="shared" si="201"/>
        <v>139543.83489807323</v>
      </c>
      <c r="AW1634" s="9"/>
      <c r="AX1634" s="9"/>
      <c r="AY1634" s="9"/>
      <c r="AZ1634" s="9"/>
      <c r="BA1634" s="20">
        <v>1629</v>
      </c>
      <c r="BB1634" s="20">
        <v>2017</v>
      </c>
      <c r="BC1634" s="20">
        <v>1975</v>
      </c>
      <c r="BD1634" s="21">
        <v>170.14</v>
      </c>
      <c r="BE1634" s="9">
        <f t="shared" si="206"/>
        <v>-34367.120642035268</v>
      </c>
      <c r="BF1634" s="9">
        <v>2178304.4665000001</v>
      </c>
      <c r="BG1634" s="9">
        <v>33412.713799999998</v>
      </c>
      <c r="BH1634" s="9">
        <v>190608.3959</v>
      </c>
      <c r="BI1634" s="9">
        <v>79666.135662360393</v>
      </c>
      <c r="BJ1634" s="9">
        <v>397643.18970000005</v>
      </c>
      <c r="BK1634" s="9">
        <v>44734.09925193966</v>
      </c>
      <c r="BL1634" s="9">
        <v>2869267.9229524564</v>
      </c>
      <c r="BM1634" s="9">
        <f t="shared" si="207"/>
        <v>352909.09044806036</v>
      </c>
      <c r="BN1634" s="9"/>
      <c r="BO1634" s="9"/>
      <c r="BP1634" s="9"/>
      <c r="BQ1634" s="9"/>
      <c r="BR1634" s="9"/>
      <c r="BS1634" s="9"/>
      <c r="BT1634" s="9"/>
      <c r="BU1634" s="9"/>
      <c r="BV1634" s="9">
        <f t="shared" si="202"/>
        <v>-34367.120642035268</v>
      </c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  <c r="CR1634" s="4"/>
      <c r="CS1634" s="4"/>
      <c r="CT1634" s="4"/>
      <c r="CU1634" s="4"/>
      <c r="CV1634" s="4"/>
      <c r="CW1634" s="4"/>
      <c r="CX1634" s="4"/>
      <c r="CY1634" s="4"/>
      <c r="CZ1634" s="4"/>
      <c r="DA1634" s="4"/>
      <c r="DB1634" s="4"/>
      <c r="DC1634" s="4"/>
      <c r="DD1634" s="4"/>
      <c r="DE1634" s="4"/>
      <c r="DF1634" s="4"/>
      <c r="DG1634" s="4"/>
      <c r="DH1634" s="4"/>
      <c r="DI1634" s="4"/>
      <c r="DJ1634" s="4"/>
      <c r="DK1634" s="4"/>
      <c r="DL1634" s="4"/>
      <c r="DM1634" s="4"/>
    </row>
    <row r="1635" spans="1:117">
      <c r="A1635" s="8">
        <v>1630</v>
      </c>
      <c r="B1635" s="20">
        <v>2015</v>
      </c>
      <c r="C1635" s="20">
        <v>1977</v>
      </c>
      <c r="D1635" s="21">
        <v>53.48</v>
      </c>
      <c r="E1635" s="9">
        <v>34618.0507</v>
      </c>
      <c r="F1635" s="9">
        <v>2024578.6122000001</v>
      </c>
      <c r="G1635" s="9">
        <v>77366.129400000005</v>
      </c>
      <c r="H1635" s="9">
        <v>380258.92810000002</v>
      </c>
      <c r="I1635" s="9">
        <v>73533.977100000004</v>
      </c>
      <c r="J1635" s="9">
        <v>52556.311300000001</v>
      </c>
      <c r="K1635" s="9">
        <v>4835.6580999999996</v>
      </c>
      <c r="L1635" s="9">
        <v>2568840.2492999998</v>
      </c>
      <c r="M1635" s="9">
        <f t="shared" si="203"/>
        <v>47720.653200000001</v>
      </c>
      <c r="N1635" s="9"/>
      <c r="O1635" s="9"/>
      <c r="P1635" s="9"/>
      <c r="Q1635" s="9"/>
      <c r="R1635" s="9"/>
      <c r="S1635" s="9"/>
      <c r="T1635" s="9"/>
      <c r="U1635" s="9"/>
      <c r="V1635" s="9">
        <f t="shared" si="200"/>
        <v>303180.05070000002</v>
      </c>
      <c r="W1635" s="9"/>
      <c r="X1635" s="9"/>
      <c r="Y1635" s="9"/>
      <c r="Z1635" s="9"/>
      <c r="AA1635" s="8">
        <v>1630</v>
      </c>
      <c r="AB1635" s="20">
        <v>2016</v>
      </c>
      <c r="AC1635" s="20">
        <v>1993</v>
      </c>
      <c r="AD1635" s="21">
        <v>97.81</v>
      </c>
      <c r="AE1635" s="9">
        <f t="shared" si="204"/>
        <v>-153978.66580192698</v>
      </c>
      <c r="AF1635" s="9">
        <v>2134403.4237000002</v>
      </c>
      <c r="AG1635" s="9">
        <v>33508.915200000003</v>
      </c>
      <c r="AH1635" s="9">
        <v>195368.5607</v>
      </c>
      <c r="AI1635" s="9">
        <v>113382.35060000001</v>
      </c>
      <c r="AJ1635" s="9">
        <v>220114.01300000001</v>
      </c>
      <c r="AK1635" s="9">
        <v>84846.144017527171</v>
      </c>
      <c r="AL1635" s="9">
        <v>2765909.7849843996</v>
      </c>
      <c r="AM1635" s="9">
        <f t="shared" si="205"/>
        <v>135267.86898247284</v>
      </c>
      <c r="AN1635" s="9"/>
      <c r="AO1635" s="9"/>
      <c r="AP1635" s="9"/>
      <c r="AQ1635" s="9"/>
      <c r="AR1635" s="9"/>
      <c r="AS1635" s="9"/>
      <c r="AT1635" s="9"/>
      <c r="AU1635" s="9"/>
      <c r="AV1635" s="9">
        <f t="shared" si="201"/>
        <v>-153978.66580192698</v>
      </c>
      <c r="AW1635" s="9"/>
      <c r="AX1635" s="9"/>
      <c r="AY1635" s="9"/>
      <c r="AZ1635" s="9"/>
      <c r="BA1635" s="20">
        <v>1630</v>
      </c>
      <c r="BB1635" s="20">
        <v>2017</v>
      </c>
      <c r="BC1635" s="20">
        <v>1994</v>
      </c>
      <c r="BD1635" s="21">
        <v>130.30000000000001</v>
      </c>
      <c r="BE1635" s="9">
        <f t="shared" si="206"/>
        <v>-240983.8222886622</v>
      </c>
      <c r="BF1635" s="9">
        <v>2148491.747</v>
      </c>
      <c r="BG1635" s="9">
        <v>33412.713799999998</v>
      </c>
      <c r="BH1635" s="9">
        <v>182920.69650000002</v>
      </c>
      <c r="BI1635" s="9">
        <v>108547.00241573399</v>
      </c>
      <c r="BJ1635" s="9">
        <v>210477.49609999999</v>
      </c>
      <c r="BK1635" s="9">
        <v>82959.478451939664</v>
      </c>
      <c r="BL1635" s="9">
        <v>2841873.9996524565</v>
      </c>
      <c r="BM1635" s="9">
        <f t="shared" si="207"/>
        <v>127518.01764806033</v>
      </c>
      <c r="BN1635" s="9"/>
      <c r="BO1635" s="9"/>
      <c r="BP1635" s="9"/>
      <c r="BQ1635" s="9"/>
      <c r="BR1635" s="9"/>
      <c r="BS1635" s="9"/>
      <c r="BT1635" s="9"/>
      <c r="BU1635" s="9"/>
      <c r="BV1635" s="9">
        <f t="shared" si="202"/>
        <v>-240983.8222886622</v>
      </c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  <c r="CM1635" s="4"/>
      <c r="CR1635" s="4"/>
      <c r="CS1635" s="4"/>
      <c r="CT1635" s="4"/>
      <c r="CU1635" s="4"/>
      <c r="CV1635" s="4"/>
      <c r="CW1635" s="4"/>
      <c r="CX1635" s="4"/>
      <c r="CY1635" s="4"/>
      <c r="CZ1635" s="4"/>
      <c r="DA1635" s="4"/>
      <c r="DB1635" s="4"/>
      <c r="DC1635" s="4"/>
      <c r="DD1635" s="4"/>
      <c r="DE1635" s="4"/>
      <c r="DF1635" s="4"/>
      <c r="DG1635" s="4"/>
      <c r="DH1635" s="4"/>
      <c r="DI1635" s="4"/>
      <c r="DJ1635" s="4"/>
      <c r="DK1635" s="4"/>
      <c r="DL1635" s="4"/>
      <c r="DM1635" s="4"/>
    </row>
    <row r="1636" spans="1:117">
      <c r="A1636" s="8">
        <v>1631</v>
      </c>
      <c r="B1636" s="20">
        <v>2015</v>
      </c>
      <c r="C1636" s="20">
        <v>2001</v>
      </c>
      <c r="D1636" s="21">
        <v>59.94</v>
      </c>
      <c r="E1636" s="9">
        <v>54568.862999999998</v>
      </c>
      <c r="F1636" s="9">
        <v>2054422.0862</v>
      </c>
      <c r="G1636" s="9">
        <v>77366.129400000005</v>
      </c>
      <c r="H1636" s="9">
        <v>380141.783</v>
      </c>
      <c r="I1636" s="9">
        <v>73973.916800000006</v>
      </c>
      <c r="J1636" s="9">
        <v>49562.83</v>
      </c>
      <c r="K1636" s="9">
        <v>4805.3550999999998</v>
      </c>
      <c r="L1636" s="9">
        <v>2576092.5273000002</v>
      </c>
      <c r="M1636" s="9">
        <f t="shared" si="203"/>
        <v>44757.474900000001</v>
      </c>
      <c r="N1636" s="9"/>
      <c r="O1636" s="9"/>
      <c r="P1636" s="9"/>
      <c r="Q1636" s="9"/>
      <c r="R1636" s="9"/>
      <c r="S1636" s="9"/>
      <c r="T1636" s="9"/>
      <c r="U1636" s="9"/>
      <c r="V1636" s="9">
        <f t="shared" si="200"/>
        <v>323130.86300000001</v>
      </c>
      <c r="W1636" s="9"/>
      <c r="X1636" s="9"/>
      <c r="Y1636" s="9"/>
      <c r="Z1636" s="9"/>
      <c r="AA1636" s="8">
        <v>1631</v>
      </c>
      <c r="AB1636" s="20">
        <v>2016</v>
      </c>
      <c r="AC1636" s="20">
        <v>1948</v>
      </c>
      <c r="AD1636" s="21">
        <v>128.72</v>
      </c>
      <c r="AE1636" s="9">
        <f t="shared" si="204"/>
        <v>149919.54719807347</v>
      </c>
      <c r="AF1636" s="9">
        <v>2195706.5932</v>
      </c>
      <c r="AG1636" s="9">
        <v>33508.915200000003</v>
      </c>
      <c r="AH1636" s="9">
        <v>206159.5895</v>
      </c>
      <c r="AI1636" s="9">
        <v>72843.009699999995</v>
      </c>
      <c r="AJ1636" s="9">
        <v>447109.5698</v>
      </c>
      <c r="AK1636" s="9">
        <v>9378.2446175271707</v>
      </c>
      <c r="AL1636" s="9">
        <v>2796029.8855843996</v>
      </c>
      <c r="AM1636" s="9">
        <f t="shared" si="205"/>
        <v>437731.32518247282</v>
      </c>
      <c r="AN1636" s="9"/>
      <c r="AO1636" s="9"/>
      <c r="AP1636" s="9"/>
      <c r="AQ1636" s="9"/>
      <c r="AR1636" s="9"/>
      <c r="AS1636" s="9"/>
      <c r="AT1636" s="9"/>
      <c r="AU1636" s="9"/>
      <c r="AV1636" s="9">
        <f t="shared" si="201"/>
        <v>149919.54719807347</v>
      </c>
      <c r="AW1636" s="9"/>
      <c r="AX1636" s="9"/>
      <c r="AY1636" s="9"/>
      <c r="AZ1636" s="9"/>
      <c r="BA1636" s="20">
        <v>1631</v>
      </c>
      <c r="BB1636" s="20">
        <v>2017</v>
      </c>
      <c r="BC1636" s="20">
        <v>1949</v>
      </c>
      <c r="BD1636" s="21">
        <v>156.88</v>
      </c>
      <c r="BE1636" s="9">
        <f t="shared" si="206"/>
        <v>-83850.705193179194</v>
      </c>
      <c r="BF1636" s="9">
        <v>2220234.4112</v>
      </c>
      <c r="BG1636" s="9">
        <v>33412.713799999998</v>
      </c>
      <c r="BH1636" s="9">
        <v>189126.46960000001</v>
      </c>
      <c r="BI1636" s="9">
        <v>85233.381911217002</v>
      </c>
      <c r="BJ1636" s="9">
        <v>330820.22750000004</v>
      </c>
      <c r="BK1636" s="9">
        <v>80018.770851939655</v>
      </c>
      <c r="BL1636" s="9">
        <v>2862659.1383524565</v>
      </c>
      <c r="BM1636" s="9">
        <f t="shared" si="207"/>
        <v>250801.45664806038</v>
      </c>
      <c r="BN1636" s="9"/>
      <c r="BO1636" s="9"/>
      <c r="BP1636" s="9"/>
      <c r="BQ1636" s="9"/>
      <c r="BR1636" s="9"/>
      <c r="BS1636" s="9"/>
      <c r="BT1636" s="9"/>
      <c r="BU1636" s="9"/>
      <c r="BV1636" s="9">
        <f t="shared" si="202"/>
        <v>-83850.705193179194</v>
      </c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"/>
      <c r="CM1636" s="4"/>
      <c r="CR1636" s="4"/>
      <c r="CS1636" s="4"/>
      <c r="CT1636" s="4"/>
      <c r="CU1636" s="4"/>
      <c r="CV1636" s="4"/>
      <c r="CW1636" s="4"/>
      <c r="CX1636" s="4"/>
      <c r="CY1636" s="4"/>
      <c r="CZ1636" s="4"/>
      <c r="DA1636" s="4"/>
      <c r="DB1636" s="4"/>
      <c r="DC1636" s="4"/>
      <c r="DD1636" s="4"/>
      <c r="DE1636" s="4"/>
      <c r="DF1636" s="4"/>
      <c r="DG1636" s="4"/>
      <c r="DH1636" s="4"/>
      <c r="DI1636" s="4"/>
      <c r="DJ1636" s="4"/>
      <c r="DK1636" s="4"/>
      <c r="DL1636" s="4"/>
      <c r="DM1636" s="4"/>
    </row>
    <row r="1637" spans="1:117">
      <c r="A1637" s="8">
        <v>1632</v>
      </c>
      <c r="B1637" s="20">
        <v>2015</v>
      </c>
      <c r="C1637" s="20">
        <v>1980</v>
      </c>
      <c r="D1637" s="21">
        <v>97.62</v>
      </c>
      <c r="E1637" s="9">
        <v>77889.190400000007</v>
      </c>
      <c r="F1637" s="9">
        <v>2052664.5636</v>
      </c>
      <c r="G1637" s="9">
        <v>77366.129400000005</v>
      </c>
      <c r="H1637" s="9">
        <v>380430.53769999999</v>
      </c>
      <c r="I1637" s="9">
        <v>72889.4951</v>
      </c>
      <c r="J1637" s="9">
        <v>80424.329599999997</v>
      </c>
      <c r="K1637" s="9">
        <v>988.54769999999996</v>
      </c>
      <c r="L1637" s="9">
        <v>2584897.3173000002</v>
      </c>
      <c r="M1637" s="9">
        <f t="shared" si="203"/>
        <v>79435.781900000002</v>
      </c>
      <c r="N1637" s="9"/>
      <c r="O1637" s="9"/>
      <c r="P1637" s="9"/>
      <c r="Q1637" s="9"/>
      <c r="R1637" s="9"/>
      <c r="S1637" s="9"/>
      <c r="T1637" s="9"/>
      <c r="U1637" s="9"/>
      <c r="V1637" s="9">
        <f t="shared" si="200"/>
        <v>346451.19040000002</v>
      </c>
      <c r="W1637" s="9"/>
      <c r="X1637" s="9"/>
      <c r="Y1637" s="9"/>
      <c r="Z1637" s="9"/>
      <c r="AA1637" s="8">
        <v>1632</v>
      </c>
      <c r="AB1637" s="20">
        <v>2016</v>
      </c>
      <c r="AC1637" s="20">
        <v>1996</v>
      </c>
      <c r="AD1637" s="21">
        <v>192.43</v>
      </c>
      <c r="AE1637" s="9">
        <f t="shared" si="204"/>
        <v>157122.1200980735</v>
      </c>
      <c r="AF1637" s="9">
        <v>2190293.0167</v>
      </c>
      <c r="AG1637" s="9">
        <v>33508.915200000003</v>
      </c>
      <c r="AH1637" s="9">
        <v>205610.05839999998</v>
      </c>
      <c r="AI1637" s="9">
        <v>74907.467900000003</v>
      </c>
      <c r="AJ1637" s="9">
        <v>490431.82870000001</v>
      </c>
      <c r="AK1637" s="9">
        <v>11872.616217527171</v>
      </c>
      <c r="AL1637" s="9">
        <v>2825756.5505843996</v>
      </c>
      <c r="AM1637" s="9">
        <f t="shared" si="205"/>
        <v>478559.21248247282</v>
      </c>
      <c r="AN1637" s="9"/>
      <c r="AO1637" s="9"/>
      <c r="AP1637" s="9"/>
      <c r="AQ1637" s="9"/>
      <c r="AR1637" s="9"/>
      <c r="AS1637" s="9"/>
      <c r="AT1637" s="9"/>
      <c r="AU1637" s="9"/>
      <c r="AV1637" s="9">
        <f t="shared" si="201"/>
        <v>157122.1200980735</v>
      </c>
      <c r="AW1637" s="9"/>
      <c r="AX1637" s="9"/>
      <c r="AY1637" s="9"/>
      <c r="AZ1637" s="9"/>
      <c r="BA1637" s="20">
        <v>1632</v>
      </c>
      <c r="BB1637" s="20">
        <v>2017</v>
      </c>
      <c r="BC1637" s="20">
        <v>1997</v>
      </c>
      <c r="BD1637" s="21">
        <v>140.19999999999999</v>
      </c>
      <c r="BE1637" s="9">
        <f t="shared" si="206"/>
        <v>95606.835521419533</v>
      </c>
      <c r="BF1637" s="9">
        <v>2162839.6499000001</v>
      </c>
      <c r="BG1637" s="9">
        <v>33412.713799999998</v>
      </c>
      <c r="BH1637" s="9">
        <v>192681.402</v>
      </c>
      <c r="BI1637" s="9">
        <v>71878.342125815296</v>
      </c>
      <c r="BJ1637" s="9">
        <v>579948.13340000005</v>
      </c>
      <c r="BK1637" s="9">
        <v>40649.764451939664</v>
      </c>
      <c r="BL1637" s="9">
        <v>2904503.6412524567</v>
      </c>
      <c r="BM1637" s="9">
        <f t="shared" si="207"/>
        <v>539298.36894806044</v>
      </c>
      <c r="BN1637" s="9"/>
      <c r="BO1637" s="9"/>
      <c r="BP1637" s="9"/>
      <c r="BQ1637" s="9"/>
      <c r="BR1637" s="9"/>
      <c r="BS1637" s="9"/>
      <c r="BT1637" s="9"/>
      <c r="BU1637" s="9"/>
      <c r="BV1637" s="9">
        <f t="shared" si="202"/>
        <v>95606.835521419533</v>
      </c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  <c r="CR1637" s="4"/>
      <c r="CS1637" s="4"/>
      <c r="CT1637" s="4"/>
      <c r="CU1637" s="4"/>
      <c r="CV1637" s="4"/>
      <c r="CW1637" s="4"/>
      <c r="CX1637" s="4"/>
      <c r="CY1637" s="4"/>
      <c r="CZ1637" s="4"/>
      <c r="DA1637" s="4"/>
      <c r="DB1637" s="4"/>
      <c r="DC1637" s="4"/>
      <c r="DD1637" s="4"/>
      <c r="DE1637" s="4"/>
      <c r="DF1637" s="4"/>
      <c r="DG1637" s="4"/>
      <c r="DH1637" s="4"/>
      <c r="DI1637" s="4"/>
      <c r="DJ1637" s="4"/>
      <c r="DK1637" s="4"/>
      <c r="DL1637" s="4"/>
      <c r="DM1637" s="4"/>
    </row>
    <row r="1638" spans="1:117">
      <c r="A1638" s="8">
        <v>1633</v>
      </c>
      <c r="B1638" s="20">
        <v>2015</v>
      </c>
      <c r="C1638" s="20">
        <v>1978</v>
      </c>
      <c r="D1638" s="21">
        <v>104.63</v>
      </c>
      <c r="E1638" s="9">
        <v>73646.808300000004</v>
      </c>
      <c r="F1638" s="9">
        <v>2042509.7915000001</v>
      </c>
      <c r="G1638" s="9">
        <v>77366.129400000005</v>
      </c>
      <c r="H1638" s="9">
        <v>381178.26640000002</v>
      </c>
      <c r="I1638" s="9">
        <v>70081.389899999995</v>
      </c>
      <c r="J1638" s="9">
        <v>81860.274600000004</v>
      </c>
      <c r="K1638" s="9">
        <v>0</v>
      </c>
      <c r="L1638" s="9">
        <v>2579349.0433999998</v>
      </c>
      <c r="M1638" s="9">
        <f t="shared" si="203"/>
        <v>81860.274600000004</v>
      </c>
      <c r="N1638" s="9"/>
      <c r="O1638" s="9"/>
      <c r="P1638" s="9"/>
      <c r="Q1638" s="9"/>
      <c r="R1638" s="9"/>
      <c r="S1638" s="9"/>
      <c r="T1638" s="9"/>
      <c r="U1638" s="9"/>
      <c r="V1638" s="9">
        <f t="shared" si="200"/>
        <v>342208.80830000003</v>
      </c>
      <c r="W1638" s="9"/>
      <c r="X1638" s="9"/>
      <c r="Y1638" s="9"/>
      <c r="Z1638" s="9"/>
      <c r="AA1638" s="8">
        <v>1633</v>
      </c>
      <c r="AB1638" s="20">
        <v>2016</v>
      </c>
      <c r="AC1638" s="20">
        <v>1997</v>
      </c>
      <c r="AD1638" s="21">
        <v>140.19999999999999</v>
      </c>
      <c r="AE1638" s="9">
        <f t="shared" si="204"/>
        <v>309535.96529807337</v>
      </c>
      <c r="AF1638" s="9">
        <v>2201243.6727999998</v>
      </c>
      <c r="AG1638" s="9">
        <v>33508.915200000003</v>
      </c>
      <c r="AH1638" s="9">
        <v>205471.23239999998</v>
      </c>
      <c r="AI1638" s="9">
        <v>75429.004499999995</v>
      </c>
      <c r="AJ1638" s="9">
        <v>620426.35519999999</v>
      </c>
      <c r="AK1638" s="9">
        <v>9511.2220175271705</v>
      </c>
      <c r="AL1638" s="9">
        <v>2817031.9927843995</v>
      </c>
      <c r="AM1638" s="9">
        <f t="shared" si="205"/>
        <v>610915.13318247278</v>
      </c>
      <c r="AN1638" s="9"/>
      <c r="AO1638" s="9"/>
      <c r="AP1638" s="9"/>
      <c r="AQ1638" s="9"/>
      <c r="AR1638" s="9"/>
      <c r="AS1638" s="9"/>
      <c r="AT1638" s="9"/>
      <c r="AU1638" s="9"/>
      <c r="AV1638" s="9">
        <f t="shared" si="201"/>
        <v>309535.96529807337</v>
      </c>
      <c r="AW1638" s="9"/>
      <c r="AX1638" s="9"/>
      <c r="AY1638" s="9"/>
      <c r="AZ1638" s="9"/>
      <c r="BA1638" s="20">
        <v>1633</v>
      </c>
      <c r="BB1638" s="20">
        <v>2017</v>
      </c>
      <c r="BC1638" s="20">
        <v>1998</v>
      </c>
      <c r="BD1638" s="21">
        <v>160.31</v>
      </c>
      <c r="BE1638" s="9">
        <f t="shared" si="206"/>
        <v>-2216.290450702887</v>
      </c>
      <c r="BF1638" s="9">
        <v>2246556.0987</v>
      </c>
      <c r="BG1638" s="9">
        <v>33412.713799999998</v>
      </c>
      <c r="BH1638" s="9">
        <v>191466.34840000002</v>
      </c>
      <c r="BI1638" s="9">
        <v>76443.011053693306</v>
      </c>
      <c r="BJ1638" s="9">
        <v>361425.45910000004</v>
      </c>
      <c r="BK1638" s="9">
        <v>50936.508051939665</v>
      </c>
      <c r="BL1638" s="9">
        <v>2860583.4134524567</v>
      </c>
      <c r="BM1638" s="9">
        <f t="shared" si="207"/>
        <v>310488.95104806038</v>
      </c>
      <c r="BN1638" s="9"/>
      <c r="BO1638" s="9"/>
      <c r="BP1638" s="9"/>
      <c r="BQ1638" s="9"/>
      <c r="BR1638" s="9"/>
      <c r="BS1638" s="9"/>
      <c r="BT1638" s="9"/>
      <c r="BU1638" s="9"/>
      <c r="BV1638" s="9">
        <f t="shared" si="202"/>
        <v>-2216.290450702887</v>
      </c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"/>
      <c r="CM1638" s="4"/>
      <c r="CR1638" s="4"/>
      <c r="CS1638" s="4"/>
      <c r="CT1638" s="4"/>
      <c r="CU1638" s="4"/>
      <c r="CV1638" s="4"/>
      <c r="CW1638" s="4"/>
      <c r="CX1638" s="4"/>
      <c r="CY1638" s="4"/>
      <c r="CZ1638" s="4"/>
      <c r="DA1638" s="4"/>
      <c r="DB1638" s="4"/>
      <c r="DC1638" s="4"/>
      <c r="DD1638" s="4"/>
      <c r="DE1638" s="4"/>
      <c r="DF1638" s="4"/>
      <c r="DG1638" s="4"/>
      <c r="DH1638" s="4"/>
      <c r="DI1638" s="4"/>
      <c r="DJ1638" s="4"/>
      <c r="DK1638" s="4"/>
      <c r="DL1638" s="4"/>
      <c r="DM1638" s="4"/>
    </row>
    <row r="1639" spans="1:117">
      <c r="A1639" s="8">
        <v>1634</v>
      </c>
      <c r="B1639" s="20">
        <v>2015</v>
      </c>
      <c r="C1639" s="20">
        <v>1979</v>
      </c>
      <c r="D1639" s="21">
        <v>82.26</v>
      </c>
      <c r="E1639" s="9">
        <v>22398.993999999999</v>
      </c>
      <c r="F1639" s="9">
        <v>2042066.2827999999</v>
      </c>
      <c r="G1639" s="9">
        <v>77366.129400000005</v>
      </c>
      <c r="H1639" s="9">
        <v>380670.26549999998</v>
      </c>
      <c r="I1639" s="9">
        <v>71989.194099999993</v>
      </c>
      <c r="J1639" s="9">
        <v>27008.124599999999</v>
      </c>
      <c r="K1639" s="9">
        <v>5126.9143000000004</v>
      </c>
      <c r="L1639" s="9">
        <v>2571574.088</v>
      </c>
      <c r="M1639" s="9">
        <f t="shared" si="203"/>
        <v>21881.210299999999</v>
      </c>
      <c r="N1639" s="9"/>
      <c r="O1639" s="9"/>
      <c r="P1639" s="9"/>
      <c r="Q1639" s="9"/>
      <c r="R1639" s="9"/>
      <c r="S1639" s="9"/>
      <c r="T1639" s="9"/>
      <c r="U1639" s="9"/>
      <c r="V1639" s="9">
        <f t="shared" si="200"/>
        <v>290960.99400000001</v>
      </c>
      <c r="W1639" s="9"/>
      <c r="X1639" s="9"/>
      <c r="Y1639" s="9"/>
      <c r="Z1639" s="9"/>
      <c r="AA1639" s="8">
        <v>1634</v>
      </c>
      <c r="AB1639" s="20">
        <v>2016</v>
      </c>
      <c r="AC1639" s="20">
        <v>1999</v>
      </c>
      <c r="AD1639" s="21">
        <v>133.88999999999999</v>
      </c>
      <c r="AE1639" s="9">
        <f t="shared" si="204"/>
        <v>197513.95209807344</v>
      </c>
      <c r="AF1639" s="9">
        <v>2187400.8023999999</v>
      </c>
      <c r="AG1639" s="9">
        <v>33508.915200000003</v>
      </c>
      <c r="AH1639" s="9">
        <v>204949.77859999999</v>
      </c>
      <c r="AI1639" s="9">
        <v>77387.982600000003</v>
      </c>
      <c r="AJ1639" s="9">
        <v>510836.76800000004</v>
      </c>
      <c r="AK1639" s="9">
        <v>12444.908217527171</v>
      </c>
      <c r="AL1639" s="9">
        <v>2804125.3864843999</v>
      </c>
      <c r="AM1639" s="9">
        <f t="shared" si="205"/>
        <v>498391.85978247289</v>
      </c>
      <c r="AN1639" s="9"/>
      <c r="AO1639" s="9"/>
      <c r="AP1639" s="9"/>
      <c r="AQ1639" s="9"/>
      <c r="AR1639" s="9"/>
      <c r="AS1639" s="9"/>
      <c r="AT1639" s="9"/>
      <c r="AU1639" s="9"/>
      <c r="AV1639" s="9">
        <f t="shared" si="201"/>
        <v>197513.95209807344</v>
      </c>
      <c r="AW1639" s="9"/>
      <c r="AX1639" s="9"/>
      <c r="AY1639" s="9"/>
      <c r="AZ1639" s="9"/>
      <c r="BA1639" s="20">
        <v>1634</v>
      </c>
      <c r="BB1639" s="20">
        <v>2017</v>
      </c>
      <c r="BC1639" s="20">
        <v>2000</v>
      </c>
      <c r="BD1639" s="21">
        <v>82.51</v>
      </c>
      <c r="BE1639" s="9">
        <f t="shared" si="206"/>
        <v>-8543.0572705999948</v>
      </c>
      <c r="BF1639" s="9">
        <v>2230443.8547</v>
      </c>
      <c r="BG1639" s="9">
        <v>33412.713799999998</v>
      </c>
      <c r="BH1639" s="9">
        <v>191652.0937</v>
      </c>
      <c r="BI1639" s="9">
        <v>75745.209833796194</v>
      </c>
      <c r="BJ1639" s="9">
        <v>367079.58120000002</v>
      </c>
      <c r="BK1639" s="9">
        <v>47078.585251939665</v>
      </c>
      <c r="BL1639" s="9">
        <v>2859797.9252524567</v>
      </c>
      <c r="BM1639" s="9">
        <f t="shared" si="207"/>
        <v>320000.99594806036</v>
      </c>
      <c r="BN1639" s="9"/>
      <c r="BO1639" s="9"/>
      <c r="BP1639" s="9"/>
      <c r="BQ1639" s="9"/>
      <c r="BR1639" s="9"/>
      <c r="BS1639" s="9"/>
      <c r="BT1639" s="9"/>
      <c r="BU1639" s="9"/>
      <c r="BV1639" s="9">
        <f t="shared" si="202"/>
        <v>-8543.0572705999948</v>
      </c>
      <c r="BW1639" s="4"/>
      <c r="BX1639" s="4"/>
      <c r="BY1639" s="4"/>
      <c r="BZ1639" s="4"/>
      <c r="CA1639" s="4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4"/>
      <c r="CM1639" s="4"/>
      <c r="CR1639" s="4"/>
      <c r="CS1639" s="4"/>
      <c r="CT1639" s="4"/>
      <c r="CU1639" s="4"/>
      <c r="CV1639" s="4"/>
      <c r="CW1639" s="4"/>
      <c r="CX1639" s="4"/>
      <c r="CY1639" s="4"/>
      <c r="CZ1639" s="4"/>
      <c r="DA1639" s="4"/>
      <c r="DB1639" s="4"/>
      <c r="DC1639" s="4"/>
      <c r="DD1639" s="4"/>
      <c r="DE1639" s="4"/>
      <c r="DF1639" s="4"/>
      <c r="DG1639" s="4"/>
      <c r="DH1639" s="4"/>
      <c r="DI1639" s="4"/>
      <c r="DJ1639" s="4"/>
      <c r="DK1639" s="4"/>
      <c r="DL1639" s="4"/>
      <c r="DM1639" s="4"/>
    </row>
    <row r="1640" spans="1:117">
      <c r="A1640" s="8">
        <v>1635</v>
      </c>
      <c r="B1640" s="20">
        <v>2015</v>
      </c>
      <c r="C1640" s="20">
        <v>1988</v>
      </c>
      <c r="D1640" s="21">
        <v>75.92</v>
      </c>
      <c r="E1640" s="9">
        <v>83657.273700000005</v>
      </c>
      <c r="F1640" s="9">
        <v>2038943.9458999999</v>
      </c>
      <c r="G1640" s="9">
        <v>77366.129400000005</v>
      </c>
      <c r="H1640" s="9">
        <v>380433.84269999998</v>
      </c>
      <c r="I1640" s="9">
        <v>72877.082800000004</v>
      </c>
      <c r="J1640" s="9">
        <v>92163.389299999995</v>
      </c>
      <c r="K1640" s="9">
        <v>0</v>
      </c>
      <c r="L1640" s="9">
        <v>2578127.1165</v>
      </c>
      <c r="M1640" s="9">
        <f t="shared" si="203"/>
        <v>92163.389299999995</v>
      </c>
      <c r="N1640" s="9"/>
      <c r="O1640" s="9"/>
      <c r="P1640" s="9"/>
      <c r="Q1640" s="9"/>
      <c r="R1640" s="9"/>
      <c r="S1640" s="9"/>
      <c r="T1640" s="9"/>
      <c r="U1640" s="9"/>
      <c r="V1640" s="9">
        <f t="shared" si="200"/>
        <v>352219.27370000002</v>
      </c>
      <c r="W1640" s="9"/>
      <c r="X1640" s="9"/>
      <c r="Y1640" s="9"/>
      <c r="Z1640" s="9"/>
      <c r="AA1640" s="8">
        <v>1635</v>
      </c>
      <c r="AB1640" s="20">
        <v>2016</v>
      </c>
      <c r="AC1640" s="20">
        <v>1980</v>
      </c>
      <c r="AD1640" s="21">
        <v>138.94</v>
      </c>
      <c r="AE1640" s="9">
        <f t="shared" si="204"/>
        <v>-92352.777801926248</v>
      </c>
      <c r="AF1640" s="9">
        <v>2160648.1601999998</v>
      </c>
      <c r="AG1640" s="9">
        <v>33508.915200000003</v>
      </c>
      <c r="AH1640" s="9">
        <v>199666.92569999999</v>
      </c>
      <c r="AI1640" s="9">
        <v>97234.410799999998</v>
      </c>
      <c r="AJ1640" s="9">
        <v>241892.1943</v>
      </c>
      <c r="AK1640" s="9">
        <v>49497.907917527176</v>
      </c>
      <c r="AL1640" s="9">
        <v>2775805.4760843995</v>
      </c>
      <c r="AM1640" s="9">
        <f t="shared" si="205"/>
        <v>192394.28638247284</v>
      </c>
      <c r="AN1640" s="9"/>
      <c r="AO1640" s="9"/>
      <c r="AP1640" s="9"/>
      <c r="AQ1640" s="9"/>
      <c r="AR1640" s="9"/>
      <c r="AS1640" s="9"/>
      <c r="AT1640" s="9"/>
      <c r="AU1640" s="9"/>
      <c r="AV1640" s="9">
        <f t="shared" si="201"/>
        <v>-92352.777801926248</v>
      </c>
      <c r="AW1640" s="9"/>
      <c r="AX1640" s="9"/>
      <c r="AY1640" s="9"/>
      <c r="AZ1640" s="9"/>
      <c r="BA1640" s="20">
        <v>1635</v>
      </c>
      <c r="BB1640" s="20">
        <v>2017</v>
      </c>
      <c r="BC1640" s="20">
        <v>1981</v>
      </c>
      <c r="BD1640" s="21">
        <v>167.58</v>
      </c>
      <c r="BE1640" s="9">
        <f t="shared" si="206"/>
        <v>12707.296425533947</v>
      </c>
      <c r="BF1640" s="9">
        <v>2177101.9393000002</v>
      </c>
      <c r="BG1640" s="9">
        <v>33412.713799999998</v>
      </c>
      <c r="BH1640" s="9">
        <v>191770.7292</v>
      </c>
      <c r="BI1640" s="9">
        <v>75299.524329930005</v>
      </c>
      <c r="BJ1640" s="9">
        <v>447018.58410000004</v>
      </c>
      <c r="BK1640" s="9">
        <v>42755.714151939661</v>
      </c>
      <c r="BL1640" s="9">
        <v>2869140.4801524566</v>
      </c>
      <c r="BM1640" s="9">
        <f t="shared" si="207"/>
        <v>404262.86994806037</v>
      </c>
      <c r="BN1640" s="9"/>
      <c r="BO1640" s="9"/>
      <c r="BP1640" s="9"/>
      <c r="BQ1640" s="9"/>
      <c r="BR1640" s="9"/>
      <c r="BS1640" s="9"/>
      <c r="BT1640" s="9"/>
      <c r="BU1640" s="9"/>
      <c r="BV1640" s="9">
        <f t="shared" si="202"/>
        <v>12707.296425533947</v>
      </c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  <c r="CR1640" s="4"/>
      <c r="CS1640" s="4"/>
      <c r="CT1640" s="4"/>
      <c r="CU1640" s="4"/>
      <c r="CV1640" s="4"/>
      <c r="CW1640" s="4"/>
      <c r="CX1640" s="4"/>
      <c r="CY1640" s="4"/>
      <c r="CZ1640" s="4"/>
      <c r="DA1640" s="4"/>
      <c r="DB1640" s="4"/>
      <c r="DC1640" s="4"/>
      <c r="DD1640" s="4"/>
      <c r="DE1640" s="4"/>
      <c r="DF1640" s="4"/>
      <c r="DG1640" s="4"/>
      <c r="DH1640" s="4"/>
      <c r="DI1640" s="4"/>
      <c r="DJ1640" s="4"/>
      <c r="DK1640" s="4"/>
      <c r="DL1640" s="4"/>
      <c r="DM1640" s="4"/>
    </row>
    <row r="1641" spans="1:117">
      <c r="A1641" s="8">
        <v>1636</v>
      </c>
      <c r="B1641" s="20">
        <v>2015</v>
      </c>
      <c r="C1641" s="20">
        <v>1997</v>
      </c>
      <c r="D1641" s="21">
        <v>158.16</v>
      </c>
      <c r="E1641" s="9">
        <v>91210.345600000001</v>
      </c>
      <c r="F1641" s="9">
        <v>2038858.0329</v>
      </c>
      <c r="G1641" s="9">
        <v>77366.129400000005</v>
      </c>
      <c r="H1641" s="9">
        <v>380951.76579999999</v>
      </c>
      <c r="I1641" s="9">
        <v>70932.015899999999</v>
      </c>
      <c r="J1641" s="9">
        <v>103057.3054</v>
      </c>
      <c r="K1641" s="9">
        <v>0</v>
      </c>
      <c r="L1641" s="9">
        <v>2579954.9037000001</v>
      </c>
      <c r="M1641" s="9">
        <f t="shared" si="203"/>
        <v>103057.3054</v>
      </c>
      <c r="N1641" s="9"/>
      <c r="O1641" s="9"/>
      <c r="P1641" s="9"/>
      <c r="Q1641" s="9"/>
      <c r="R1641" s="9"/>
      <c r="S1641" s="9"/>
      <c r="T1641" s="9"/>
      <c r="U1641" s="9"/>
      <c r="V1641" s="9">
        <f t="shared" si="200"/>
        <v>359772.3456</v>
      </c>
      <c r="W1641" s="9"/>
      <c r="X1641" s="9"/>
      <c r="Y1641" s="9"/>
      <c r="Z1641" s="9"/>
      <c r="AA1641" s="8">
        <v>1636</v>
      </c>
      <c r="AB1641" s="20">
        <v>2016</v>
      </c>
      <c r="AC1641" s="20">
        <v>1952</v>
      </c>
      <c r="AD1641" s="21">
        <v>132.01</v>
      </c>
      <c r="AE1641" s="9">
        <f t="shared" si="204"/>
        <v>188754.85399807338</v>
      </c>
      <c r="AF1641" s="9">
        <v>2219457.5170999998</v>
      </c>
      <c r="AG1641" s="9">
        <v>33508.915200000003</v>
      </c>
      <c r="AH1641" s="9">
        <v>204719.90949999998</v>
      </c>
      <c r="AI1641" s="9">
        <v>78251.546600000001</v>
      </c>
      <c r="AJ1641" s="9">
        <v>464732.6496</v>
      </c>
      <c r="AK1641" s="9">
        <v>21717.701617527171</v>
      </c>
      <c r="AL1641" s="9">
        <v>2790197.9823843995</v>
      </c>
      <c r="AM1641" s="9">
        <f t="shared" si="205"/>
        <v>443014.94798247283</v>
      </c>
      <c r="AN1641" s="9"/>
      <c r="AO1641" s="9"/>
      <c r="AP1641" s="9"/>
      <c r="AQ1641" s="9"/>
      <c r="AR1641" s="9"/>
      <c r="AS1641" s="9"/>
      <c r="AT1641" s="9"/>
      <c r="AU1641" s="9"/>
      <c r="AV1641" s="9">
        <f t="shared" si="201"/>
        <v>188754.85399807338</v>
      </c>
      <c r="AW1641" s="9"/>
      <c r="AX1641" s="9"/>
      <c r="AY1641" s="9"/>
      <c r="AZ1641" s="9"/>
      <c r="BA1641" s="20">
        <v>1636</v>
      </c>
      <c r="BB1641" s="20">
        <v>2017</v>
      </c>
      <c r="BC1641" s="20">
        <v>1953</v>
      </c>
      <c r="BD1641" s="21">
        <v>154.11000000000001</v>
      </c>
      <c r="BE1641" s="9">
        <f t="shared" si="206"/>
        <v>-123952.28125463752</v>
      </c>
      <c r="BF1641" s="9">
        <v>2248782.0825</v>
      </c>
      <c r="BG1641" s="9">
        <v>33412.713799999998</v>
      </c>
      <c r="BH1641" s="9">
        <v>187801.74950000001</v>
      </c>
      <c r="BI1641" s="9">
        <v>90210.041649758699</v>
      </c>
      <c r="BJ1641" s="9">
        <v>253714.3327</v>
      </c>
      <c r="BK1641" s="9">
        <v>78274.725951939661</v>
      </c>
      <c r="BL1641" s="9">
        <v>2859598.4754524566</v>
      </c>
      <c r="BM1641" s="9">
        <f t="shared" si="207"/>
        <v>175439.60674806032</v>
      </c>
      <c r="BN1641" s="9"/>
      <c r="BO1641" s="9"/>
      <c r="BP1641" s="9"/>
      <c r="BQ1641" s="9"/>
      <c r="BR1641" s="9"/>
      <c r="BS1641" s="9"/>
      <c r="BT1641" s="9"/>
      <c r="BU1641" s="9"/>
      <c r="BV1641" s="9">
        <f t="shared" si="202"/>
        <v>-123952.28125463752</v>
      </c>
      <c r="BW1641" s="4"/>
      <c r="BX1641" s="4"/>
      <c r="BY1641" s="4"/>
      <c r="BZ1641" s="4"/>
      <c r="CA1641" s="4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4"/>
      <c r="CM1641" s="4"/>
      <c r="CR1641" s="4"/>
      <c r="CS1641" s="4"/>
      <c r="CT1641" s="4"/>
      <c r="CU1641" s="4"/>
      <c r="CV1641" s="4"/>
      <c r="CW1641" s="4"/>
      <c r="CX1641" s="4"/>
      <c r="CY1641" s="4"/>
      <c r="CZ1641" s="4"/>
      <c r="DA1641" s="4"/>
      <c r="DB1641" s="4"/>
      <c r="DC1641" s="4"/>
      <c r="DD1641" s="4"/>
      <c r="DE1641" s="4"/>
      <c r="DF1641" s="4"/>
      <c r="DG1641" s="4"/>
      <c r="DH1641" s="4"/>
      <c r="DI1641" s="4"/>
      <c r="DJ1641" s="4"/>
      <c r="DK1641" s="4"/>
      <c r="DL1641" s="4"/>
      <c r="DM1641" s="4"/>
    </row>
    <row r="1642" spans="1:117">
      <c r="A1642" s="8">
        <v>1637</v>
      </c>
      <c r="B1642" s="20">
        <v>2015</v>
      </c>
      <c r="C1642" s="20">
        <v>1957</v>
      </c>
      <c r="D1642" s="21">
        <v>112.95</v>
      </c>
      <c r="E1642" s="9">
        <v>52549.211499999998</v>
      </c>
      <c r="F1642" s="9">
        <v>2038060.9406000001</v>
      </c>
      <c r="G1642" s="9">
        <v>77366.129400000005</v>
      </c>
      <c r="H1642" s="9">
        <v>379728.3898</v>
      </c>
      <c r="I1642" s="9">
        <v>75526.420499999993</v>
      </c>
      <c r="J1642" s="9">
        <v>67983.464399999997</v>
      </c>
      <c r="K1642" s="9">
        <v>4892.1624000000002</v>
      </c>
      <c r="L1642" s="9">
        <v>2581223.9709000001</v>
      </c>
      <c r="M1642" s="9">
        <f t="shared" si="203"/>
        <v>63091.301999999996</v>
      </c>
      <c r="N1642" s="9"/>
      <c r="O1642" s="9"/>
      <c r="P1642" s="9"/>
      <c r="Q1642" s="9"/>
      <c r="R1642" s="9"/>
      <c r="S1642" s="9"/>
      <c r="T1642" s="9"/>
      <c r="U1642" s="9"/>
      <c r="V1642" s="9">
        <f t="shared" si="200"/>
        <v>321111.21150000003</v>
      </c>
      <c r="W1642" s="9"/>
      <c r="X1642" s="9"/>
      <c r="Y1642" s="9"/>
      <c r="Z1642" s="9"/>
      <c r="AA1642" s="8">
        <v>1637</v>
      </c>
      <c r="AB1642" s="20">
        <v>2016</v>
      </c>
      <c r="AC1642" s="20">
        <v>2004</v>
      </c>
      <c r="AD1642" s="21">
        <v>109.88</v>
      </c>
      <c r="AE1642" s="9">
        <f t="shared" si="204"/>
        <v>-132917.39230192639</v>
      </c>
      <c r="AF1642" s="9">
        <v>2161282.9396000002</v>
      </c>
      <c r="AG1642" s="9">
        <v>33508.915200000003</v>
      </c>
      <c r="AH1642" s="9">
        <v>199356.6194</v>
      </c>
      <c r="AI1642" s="9">
        <v>98400.158100000001</v>
      </c>
      <c r="AJ1642" s="9">
        <v>177176.90410000001</v>
      </c>
      <c r="AK1642" s="9">
        <v>35959.300617527173</v>
      </c>
      <c r="AL1642" s="9">
        <v>2766683.6280843997</v>
      </c>
      <c r="AM1642" s="9">
        <f t="shared" si="205"/>
        <v>141217.60348247283</v>
      </c>
      <c r="AN1642" s="9"/>
      <c r="AO1642" s="9"/>
      <c r="AP1642" s="9"/>
      <c r="AQ1642" s="9"/>
      <c r="AR1642" s="9"/>
      <c r="AS1642" s="9"/>
      <c r="AT1642" s="9"/>
      <c r="AU1642" s="9"/>
      <c r="AV1642" s="9">
        <f t="shared" si="201"/>
        <v>-132917.39230192639</v>
      </c>
      <c r="AW1642" s="9"/>
      <c r="AX1642" s="9"/>
      <c r="AY1642" s="9"/>
      <c r="AZ1642" s="9"/>
      <c r="BA1642" s="20">
        <v>1637</v>
      </c>
      <c r="BB1642" s="20">
        <v>2017</v>
      </c>
      <c r="BC1642" s="20">
        <v>2005</v>
      </c>
      <c r="BD1642" s="21">
        <v>141.47</v>
      </c>
      <c r="BE1642" s="9">
        <f t="shared" si="206"/>
        <v>-160983.75222262833</v>
      </c>
      <c r="BF1642" s="9">
        <v>2180955.2127</v>
      </c>
      <c r="BG1642" s="9">
        <v>33412.713799999998</v>
      </c>
      <c r="BH1642" s="9">
        <v>191502.9712</v>
      </c>
      <c r="BI1642" s="9">
        <v>76305.427781768303</v>
      </c>
      <c r="BJ1642" s="9">
        <v>251246.68119999999</v>
      </c>
      <c r="BK1642" s="9">
        <v>50774.990451939666</v>
      </c>
      <c r="BL1642" s="9">
        <v>2843631.7684524567</v>
      </c>
      <c r="BM1642" s="9">
        <f t="shared" si="207"/>
        <v>200471.69074806033</v>
      </c>
      <c r="BN1642" s="9"/>
      <c r="BO1642" s="9"/>
      <c r="BP1642" s="9"/>
      <c r="BQ1642" s="9"/>
      <c r="BR1642" s="9"/>
      <c r="BS1642" s="9"/>
      <c r="BT1642" s="9"/>
      <c r="BU1642" s="9"/>
      <c r="BV1642" s="9">
        <f t="shared" si="202"/>
        <v>-160983.75222262833</v>
      </c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"/>
      <c r="CM1642" s="4"/>
      <c r="CR1642" s="4"/>
      <c r="CS1642" s="4"/>
      <c r="CT1642" s="4"/>
      <c r="CU1642" s="4"/>
      <c r="CV1642" s="4"/>
      <c r="CW1642" s="4"/>
      <c r="CX1642" s="4"/>
      <c r="CY1642" s="4"/>
      <c r="CZ1642" s="4"/>
      <c r="DA1642" s="4"/>
      <c r="DB1642" s="4"/>
      <c r="DC1642" s="4"/>
      <c r="DD1642" s="4"/>
      <c r="DE1642" s="4"/>
      <c r="DF1642" s="4"/>
      <c r="DG1642" s="4"/>
      <c r="DH1642" s="4"/>
      <c r="DI1642" s="4"/>
      <c r="DJ1642" s="4"/>
      <c r="DK1642" s="4"/>
      <c r="DL1642" s="4"/>
      <c r="DM1642" s="4"/>
    </row>
    <row r="1643" spans="1:117">
      <c r="A1643" s="8">
        <v>1638</v>
      </c>
      <c r="B1643" s="20">
        <v>2015</v>
      </c>
      <c r="C1643" s="20">
        <v>1959</v>
      </c>
      <c r="D1643" s="21">
        <v>119.32</v>
      </c>
      <c r="E1643" s="9">
        <v>67627.66</v>
      </c>
      <c r="F1643" s="9">
        <v>2043545.2497</v>
      </c>
      <c r="G1643" s="9">
        <v>77366.129400000005</v>
      </c>
      <c r="H1643" s="9">
        <v>381243.81569999998</v>
      </c>
      <c r="I1643" s="9">
        <v>69835.218599999993</v>
      </c>
      <c r="J1643" s="9">
        <v>70178.015299999999</v>
      </c>
      <c r="K1643" s="9">
        <v>0</v>
      </c>
      <c r="L1643" s="9">
        <v>2574540.7686999999</v>
      </c>
      <c r="M1643" s="9">
        <f t="shared" si="203"/>
        <v>70178.015299999999</v>
      </c>
      <c r="N1643" s="9"/>
      <c r="O1643" s="9"/>
      <c r="P1643" s="9"/>
      <c r="Q1643" s="9"/>
      <c r="R1643" s="9"/>
      <c r="S1643" s="9"/>
      <c r="T1643" s="9"/>
      <c r="U1643" s="9"/>
      <c r="V1643" s="9">
        <f t="shared" si="200"/>
        <v>336189.66000000003</v>
      </c>
      <c r="W1643" s="9"/>
      <c r="X1643" s="9"/>
      <c r="Y1643" s="9"/>
      <c r="Z1643" s="9"/>
      <c r="AA1643" s="8">
        <v>1638</v>
      </c>
      <c r="AB1643" s="20">
        <v>2016</v>
      </c>
      <c r="AC1643" s="20">
        <v>1934</v>
      </c>
      <c r="AD1643" s="21">
        <v>121.92</v>
      </c>
      <c r="AE1643" s="9">
        <f t="shared" si="204"/>
        <v>239070.60799807357</v>
      </c>
      <c r="AF1643" s="9">
        <v>2192945.2771000001</v>
      </c>
      <c r="AG1643" s="9">
        <v>33508.915200000003</v>
      </c>
      <c r="AH1643" s="9">
        <v>206360.4412</v>
      </c>
      <c r="AI1643" s="9">
        <v>72088.457299999995</v>
      </c>
      <c r="AJ1643" s="9">
        <v>559438.14809999999</v>
      </c>
      <c r="AK1643" s="9">
        <v>21324.37201752717</v>
      </c>
      <c r="AL1643" s="9">
        <v>2803946.2588843997</v>
      </c>
      <c r="AM1643" s="9">
        <f t="shared" si="205"/>
        <v>538113.77608247288</v>
      </c>
      <c r="AN1643" s="9"/>
      <c r="AO1643" s="9"/>
      <c r="AP1643" s="9"/>
      <c r="AQ1643" s="9"/>
      <c r="AR1643" s="9"/>
      <c r="AS1643" s="9"/>
      <c r="AT1643" s="9"/>
      <c r="AU1643" s="9"/>
      <c r="AV1643" s="9">
        <f t="shared" si="201"/>
        <v>239070.60799807357</v>
      </c>
      <c r="AW1643" s="9"/>
      <c r="AX1643" s="9"/>
      <c r="AY1643" s="9"/>
      <c r="AZ1643" s="9"/>
      <c r="BA1643" s="20">
        <v>1638</v>
      </c>
      <c r="BB1643" s="20">
        <v>2017</v>
      </c>
      <c r="BC1643" s="20">
        <v>1935</v>
      </c>
      <c r="BD1643" s="21">
        <v>112.48</v>
      </c>
      <c r="BE1643" s="9">
        <f t="shared" si="206"/>
        <v>-49721.337625176646</v>
      </c>
      <c r="BF1643" s="9">
        <v>2241409.3443</v>
      </c>
      <c r="BG1643" s="9">
        <v>33412.713799999998</v>
      </c>
      <c r="BH1643" s="9">
        <v>187813.52160000001</v>
      </c>
      <c r="BI1643" s="9">
        <v>90165.816679219293</v>
      </c>
      <c r="BJ1643" s="9">
        <v>323106.17090000003</v>
      </c>
      <c r="BK1643" s="9">
        <v>74068.66465193966</v>
      </c>
      <c r="BL1643" s="9">
        <v>2851560.2402524566</v>
      </c>
      <c r="BM1643" s="9">
        <f t="shared" si="207"/>
        <v>249037.50624806038</v>
      </c>
      <c r="BN1643" s="9"/>
      <c r="BO1643" s="9"/>
      <c r="BP1643" s="9"/>
      <c r="BQ1643" s="9"/>
      <c r="BR1643" s="9"/>
      <c r="BS1643" s="9"/>
      <c r="BT1643" s="9"/>
      <c r="BU1643" s="9"/>
      <c r="BV1643" s="9">
        <f t="shared" si="202"/>
        <v>-49721.337625176646</v>
      </c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  <c r="CR1643" s="4"/>
      <c r="CS1643" s="4"/>
      <c r="CT1643" s="4"/>
      <c r="CU1643" s="4"/>
      <c r="CV1643" s="4"/>
      <c r="CW1643" s="4"/>
      <c r="CX1643" s="4"/>
      <c r="CY1643" s="4"/>
      <c r="CZ1643" s="4"/>
      <c r="DA1643" s="4"/>
      <c r="DB1643" s="4"/>
      <c r="DC1643" s="4"/>
      <c r="DD1643" s="4"/>
      <c r="DE1643" s="4"/>
      <c r="DF1643" s="4"/>
      <c r="DG1643" s="4"/>
      <c r="DH1643" s="4"/>
      <c r="DI1643" s="4"/>
      <c r="DJ1643" s="4"/>
      <c r="DK1643" s="4"/>
      <c r="DL1643" s="4"/>
      <c r="DM1643" s="4"/>
    </row>
    <row r="1644" spans="1:117">
      <c r="A1644" s="8">
        <v>1639</v>
      </c>
      <c r="B1644" s="20">
        <v>2015</v>
      </c>
      <c r="C1644" s="20">
        <v>1963</v>
      </c>
      <c r="D1644" s="21">
        <v>95.05</v>
      </c>
      <c r="E1644" s="9">
        <v>54888.7264</v>
      </c>
      <c r="F1644" s="9">
        <v>2035930.75</v>
      </c>
      <c r="G1644" s="9">
        <v>77366.129400000005</v>
      </c>
      <c r="H1644" s="9">
        <v>380909.94929999998</v>
      </c>
      <c r="I1644" s="9">
        <v>71089.058499999999</v>
      </c>
      <c r="J1644" s="9">
        <v>64057.469599999997</v>
      </c>
      <c r="K1644" s="9">
        <v>1550.6581000000001</v>
      </c>
      <c r="L1644" s="9">
        <v>2572913.9723</v>
      </c>
      <c r="M1644" s="9">
        <f t="shared" si="203"/>
        <v>62506.811499999996</v>
      </c>
      <c r="N1644" s="9"/>
      <c r="O1644" s="9"/>
      <c r="P1644" s="9"/>
      <c r="Q1644" s="9"/>
      <c r="R1644" s="9"/>
      <c r="S1644" s="9"/>
      <c r="T1644" s="9"/>
      <c r="U1644" s="9"/>
      <c r="V1644" s="9">
        <f t="shared" si="200"/>
        <v>323450.72640000004</v>
      </c>
      <c r="W1644" s="9"/>
      <c r="X1644" s="9"/>
      <c r="Y1644" s="9"/>
      <c r="Z1644" s="9"/>
      <c r="AA1644" s="8">
        <v>1639</v>
      </c>
      <c r="AB1644" s="20">
        <v>2016</v>
      </c>
      <c r="AC1644" s="20">
        <v>1977</v>
      </c>
      <c r="AD1644" s="21">
        <v>137.30000000000001</v>
      </c>
      <c r="AE1644" s="9">
        <f t="shared" si="204"/>
        <v>-213873.84090192709</v>
      </c>
      <c r="AF1644" s="9">
        <v>2146414.8122999999</v>
      </c>
      <c r="AG1644" s="9">
        <v>33508.915200000003</v>
      </c>
      <c r="AH1644" s="9">
        <v>190022.8786</v>
      </c>
      <c r="AI1644" s="9">
        <v>133464.81289999999</v>
      </c>
      <c r="AJ1644" s="9">
        <v>103521.4485</v>
      </c>
      <c r="AK1644" s="9">
        <v>65824.798217527175</v>
      </c>
      <c r="AL1644" s="9">
        <v>2754981.9101843997</v>
      </c>
      <c r="AM1644" s="9">
        <f t="shared" si="205"/>
        <v>37696.650282472823</v>
      </c>
      <c r="AN1644" s="9"/>
      <c r="AO1644" s="9"/>
      <c r="AP1644" s="9"/>
      <c r="AQ1644" s="9"/>
      <c r="AR1644" s="9"/>
      <c r="AS1644" s="9"/>
      <c r="AT1644" s="9"/>
      <c r="AU1644" s="9"/>
      <c r="AV1644" s="9">
        <f t="shared" si="201"/>
        <v>-213873.84090192709</v>
      </c>
      <c r="AW1644" s="9"/>
      <c r="AX1644" s="9"/>
      <c r="AY1644" s="9"/>
      <c r="AZ1644" s="9"/>
      <c r="BA1644" s="20">
        <v>1639</v>
      </c>
      <c r="BB1644" s="20">
        <v>2017</v>
      </c>
      <c r="BC1644" s="20">
        <v>1978</v>
      </c>
      <c r="BD1644" s="21">
        <v>107.46</v>
      </c>
      <c r="BE1644" s="9">
        <f t="shared" si="206"/>
        <v>2362.7759347939864</v>
      </c>
      <c r="BF1644" s="9">
        <v>2203251.3110000002</v>
      </c>
      <c r="BG1644" s="9">
        <v>33412.713799999998</v>
      </c>
      <c r="BH1644" s="9">
        <v>191957.09830000001</v>
      </c>
      <c r="BI1644" s="9">
        <v>74599.379839189307</v>
      </c>
      <c r="BJ1644" s="9">
        <v>401142.3884</v>
      </c>
      <c r="BK1644" s="9">
        <v>47444.310051939661</v>
      </c>
      <c r="BL1644" s="9">
        <v>2854555.8053524564</v>
      </c>
      <c r="BM1644" s="9">
        <f t="shared" si="207"/>
        <v>353698.07834806031</v>
      </c>
      <c r="BN1644" s="9"/>
      <c r="BO1644" s="9"/>
      <c r="BP1644" s="9"/>
      <c r="BQ1644" s="9"/>
      <c r="BR1644" s="9"/>
      <c r="BS1644" s="9"/>
      <c r="BT1644" s="9"/>
      <c r="BU1644" s="9"/>
      <c r="BV1644" s="9">
        <f t="shared" si="202"/>
        <v>2362.7759347939864</v>
      </c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"/>
      <c r="CM1644" s="4"/>
      <c r="CR1644" s="4"/>
      <c r="CS1644" s="4"/>
      <c r="CT1644" s="4"/>
      <c r="CU1644" s="4"/>
      <c r="CV1644" s="4"/>
      <c r="CW1644" s="4"/>
      <c r="CX1644" s="4"/>
      <c r="CY1644" s="4"/>
      <c r="CZ1644" s="4"/>
      <c r="DA1644" s="4"/>
      <c r="DB1644" s="4"/>
      <c r="DC1644" s="4"/>
      <c r="DD1644" s="4"/>
      <c r="DE1644" s="4"/>
      <c r="DF1644" s="4"/>
      <c r="DG1644" s="4"/>
      <c r="DH1644" s="4"/>
      <c r="DI1644" s="4"/>
      <c r="DJ1644" s="4"/>
      <c r="DK1644" s="4"/>
      <c r="DL1644" s="4"/>
      <c r="DM1644" s="4"/>
    </row>
    <row r="1645" spans="1:117">
      <c r="A1645" s="8">
        <v>1640</v>
      </c>
      <c r="B1645" s="20">
        <v>2015</v>
      </c>
      <c r="C1645" s="20">
        <v>1954</v>
      </c>
      <c r="D1645" s="21">
        <v>118.44</v>
      </c>
      <c r="E1645" s="9">
        <v>33190.725599999998</v>
      </c>
      <c r="F1645" s="9">
        <v>2029237.7879999999</v>
      </c>
      <c r="G1645" s="9">
        <v>77366.129400000005</v>
      </c>
      <c r="H1645" s="9">
        <v>379875.2487</v>
      </c>
      <c r="I1645" s="9">
        <v>74974.889899999995</v>
      </c>
      <c r="J1645" s="9">
        <v>53409.244200000001</v>
      </c>
      <c r="K1645" s="9">
        <v>9512.9212000000007</v>
      </c>
      <c r="L1645" s="9">
        <v>2572159.6534000002</v>
      </c>
      <c r="M1645" s="9">
        <f t="shared" si="203"/>
        <v>43896.323000000004</v>
      </c>
      <c r="N1645" s="9"/>
      <c r="O1645" s="9"/>
      <c r="P1645" s="9"/>
      <c r="Q1645" s="9"/>
      <c r="R1645" s="9"/>
      <c r="S1645" s="9"/>
      <c r="T1645" s="9"/>
      <c r="U1645" s="9"/>
      <c r="V1645" s="9">
        <f t="shared" si="200"/>
        <v>301752.72560000001</v>
      </c>
      <c r="W1645" s="9"/>
      <c r="X1645" s="9"/>
      <c r="Y1645" s="9"/>
      <c r="Z1645" s="9"/>
      <c r="AA1645" s="8">
        <v>1640</v>
      </c>
      <c r="AB1645" s="20">
        <v>2016</v>
      </c>
      <c r="AC1645" s="20">
        <v>1976</v>
      </c>
      <c r="AD1645" s="21">
        <v>78.040000000000006</v>
      </c>
      <c r="AE1645" s="9">
        <f t="shared" si="204"/>
        <v>220963.38899807306</v>
      </c>
      <c r="AF1645" s="9">
        <v>2147342.2672999999</v>
      </c>
      <c r="AG1645" s="9">
        <v>33508.915200000003</v>
      </c>
      <c r="AH1645" s="9">
        <v>206340.65219999998</v>
      </c>
      <c r="AI1645" s="9">
        <v>72162.8</v>
      </c>
      <c r="AJ1645" s="9">
        <v>593053.97119999991</v>
      </c>
      <c r="AK1645" s="9">
        <v>8936.3475175271706</v>
      </c>
      <c r="AL1645" s="9">
        <v>2822508.8693843996</v>
      </c>
      <c r="AM1645" s="9">
        <f t="shared" si="205"/>
        <v>584117.62368247274</v>
      </c>
      <c r="AN1645" s="9"/>
      <c r="AO1645" s="9"/>
      <c r="AP1645" s="9"/>
      <c r="AQ1645" s="9"/>
      <c r="AR1645" s="9"/>
      <c r="AS1645" s="9"/>
      <c r="AT1645" s="9"/>
      <c r="AU1645" s="9"/>
      <c r="AV1645" s="9">
        <f t="shared" si="201"/>
        <v>220963.38899807306</v>
      </c>
      <c r="AW1645" s="9"/>
      <c r="AX1645" s="9"/>
      <c r="AY1645" s="9"/>
      <c r="AZ1645" s="9"/>
      <c r="BA1645" s="20">
        <v>1640</v>
      </c>
      <c r="BB1645" s="20">
        <v>2017</v>
      </c>
      <c r="BC1645" s="20">
        <v>1977</v>
      </c>
      <c r="BD1645" s="21">
        <v>137.30000000000001</v>
      </c>
      <c r="BE1645" s="9">
        <f t="shared" si="206"/>
        <v>-312576.50814313022</v>
      </c>
      <c r="BF1645" s="9">
        <v>2193632.5342000001</v>
      </c>
      <c r="BG1645" s="9">
        <v>33412.713799999998</v>
      </c>
      <c r="BH1645" s="9">
        <v>174333.32680000001</v>
      </c>
      <c r="BI1645" s="9">
        <v>140807.718061266</v>
      </c>
      <c r="BJ1645" s="9">
        <v>117868.1617</v>
      </c>
      <c r="BK1645" s="9">
        <v>130405.22515193967</v>
      </c>
      <c r="BL1645" s="9">
        <v>2842225.7375524566</v>
      </c>
      <c r="BM1645" s="9">
        <f t="shared" si="207"/>
        <v>-12537.06345193967</v>
      </c>
      <c r="BN1645" s="9"/>
      <c r="BO1645" s="9"/>
      <c r="BP1645" s="9"/>
      <c r="BQ1645" s="9"/>
      <c r="BR1645" s="9"/>
      <c r="BS1645" s="9"/>
      <c r="BT1645" s="9"/>
      <c r="BU1645" s="9"/>
      <c r="BV1645" s="9">
        <f t="shared" si="202"/>
        <v>-312576.50814313022</v>
      </c>
      <c r="BW1645" s="4"/>
      <c r="BX1645" s="4"/>
      <c r="BY1645" s="4"/>
      <c r="BZ1645" s="4"/>
      <c r="CA1645" s="4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4"/>
      <c r="CM1645" s="4"/>
      <c r="CR1645" s="4"/>
      <c r="CS1645" s="4"/>
      <c r="CT1645" s="4"/>
      <c r="CU1645" s="4"/>
      <c r="CV1645" s="4"/>
      <c r="CW1645" s="4"/>
      <c r="CX1645" s="4"/>
      <c r="CY1645" s="4"/>
      <c r="CZ1645" s="4"/>
      <c r="DA1645" s="4"/>
      <c r="DB1645" s="4"/>
      <c r="DC1645" s="4"/>
      <c r="DD1645" s="4"/>
      <c r="DE1645" s="4"/>
      <c r="DF1645" s="4"/>
      <c r="DG1645" s="4"/>
      <c r="DH1645" s="4"/>
      <c r="DI1645" s="4"/>
      <c r="DJ1645" s="4"/>
      <c r="DK1645" s="4"/>
      <c r="DL1645" s="4"/>
      <c r="DM1645" s="4"/>
    </row>
    <row r="1646" spans="1:117">
      <c r="A1646" s="8">
        <v>1641</v>
      </c>
      <c r="B1646" s="20">
        <v>2015</v>
      </c>
      <c r="C1646" s="20">
        <v>1993</v>
      </c>
      <c r="D1646" s="21">
        <v>89.09</v>
      </c>
      <c r="E1646" s="9">
        <v>115253.77</v>
      </c>
      <c r="F1646" s="9">
        <v>2029136.8725000001</v>
      </c>
      <c r="G1646" s="9">
        <v>77366.129400000005</v>
      </c>
      <c r="H1646" s="9">
        <v>379992.66220000002</v>
      </c>
      <c r="I1646" s="9">
        <v>74533.9421</v>
      </c>
      <c r="J1646" s="9">
        <v>138452.755</v>
      </c>
      <c r="K1646" s="9">
        <v>0</v>
      </c>
      <c r="L1646" s="9">
        <v>2584228.5912000001</v>
      </c>
      <c r="M1646" s="9">
        <f t="shared" si="203"/>
        <v>138452.755</v>
      </c>
      <c r="N1646" s="9"/>
      <c r="O1646" s="9"/>
      <c r="P1646" s="9"/>
      <c r="Q1646" s="9"/>
      <c r="R1646" s="9"/>
      <c r="S1646" s="9"/>
      <c r="T1646" s="9"/>
      <c r="U1646" s="9"/>
      <c r="V1646" s="9">
        <f t="shared" si="200"/>
        <v>383815.77</v>
      </c>
      <c r="W1646" s="9"/>
      <c r="X1646" s="9"/>
      <c r="Y1646" s="9"/>
      <c r="Z1646" s="9"/>
      <c r="AA1646" s="8">
        <v>1641</v>
      </c>
      <c r="AB1646" s="20">
        <v>2016</v>
      </c>
      <c r="AC1646" s="20">
        <v>1991</v>
      </c>
      <c r="AD1646" s="21">
        <v>96.26</v>
      </c>
      <c r="AE1646" s="9">
        <f t="shared" si="204"/>
        <v>308027.94159807311</v>
      </c>
      <c r="AF1646" s="9">
        <v>2136382.5019</v>
      </c>
      <c r="AG1646" s="9">
        <v>33508.915200000003</v>
      </c>
      <c r="AH1646" s="9">
        <v>203263.51109999997</v>
      </c>
      <c r="AI1646" s="9">
        <v>83722.890700000004</v>
      </c>
      <c r="AJ1646" s="9">
        <v>664498.48679999996</v>
      </c>
      <c r="AK1646" s="9">
        <v>16308.73521752717</v>
      </c>
      <c r="AL1646" s="9">
        <v>2797039.6288843998</v>
      </c>
      <c r="AM1646" s="9">
        <f t="shared" si="205"/>
        <v>648189.75158247282</v>
      </c>
      <c r="AN1646" s="9"/>
      <c r="AO1646" s="9"/>
      <c r="AP1646" s="9"/>
      <c r="AQ1646" s="9"/>
      <c r="AR1646" s="9"/>
      <c r="AS1646" s="9"/>
      <c r="AT1646" s="9"/>
      <c r="AU1646" s="9"/>
      <c r="AV1646" s="9">
        <f t="shared" si="201"/>
        <v>308027.94159807311</v>
      </c>
      <c r="AW1646" s="9"/>
      <c r="AX1646" s="9"/>
      <c r="AY1646" s="9"/>
      <c r="AZ1646" s="9"/>
      <c r="BA1646" s="20">
        <v>1641</v>
      </c>
      <c r="BB1646" s="20">
        <v>2017</v>
      </c>
      <c r="BC1646" s="20">
        <v>1992</v>
      </c>
      <c r="BD1646" s="21">
        <v>115.81</v>
      </c>
      <c r="BE1646" s="9">
        <f t="shared" si="206"/>
        <v>-278194.44683584431</v>
      </c>
      <c r="BF1646" s="9">
        <v>2176789.4517999999</v>
      </c>
      <c r="BG1646" s="9">
        <v>33412.713799999998</v>
      </c>
      <c r="BH1646" s="9">
        <v>183570.9307</v>
      </c>
      <c r="BI1646" s="9">
        <v>106104.226568552</v>
      </c>
      <c r="BJ1646" s="9">
        <v>146997.33259999999</v>
      </c>
      <c r="BK1646" s="9">
        <v>83433.594351939653</v>
      </c>
      <c r="BL1646" s="9">
        <v>2841635.5079524564</v>
      </c>
      <c r="BM1646" s="9">
        <f t="shared" si="207"/>
        <v>63563.738248060341</v>
      </c>
      <c r="BN1646" s="9"/>
      <c r="BO1646" s="9"/>
      <c r="BP1646" s="9"/>
      <c r="BQ1646" s="9"/>
      <c r="BR1646" s="9"/>
      <c r="BS1646" s="9"/>
      <c r="BT1646" s="9"/>
      <c r="BU1646" s="9"/>
      <c r="BV1646" s="9">
        <f t="shared" si="202"/>
        <v>-278194.44683584431</v>
      </c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  <c r="CR1646" s="4"/>
      <c r="CS1646" s="4"/>
      <c r="CT1646" s="4"/>
      <c r="CU1646" s="4"/>
      <c r="CV1646" s="4"/>
      <c r="CW1646" s="4"/>
      <c r="CX1646" s="4"/>
      <c r="CY1646" s="4"/>
      <c r="CZ1646" s="4"/>
      <c r="DA1646" s="4"/>
      <c r="DB1646" s="4"/>
      <c r="DC1646" s="4"/>
      <c r="DD1646" s="4"/>
      <c r="DE1646" s="4"/>
      <c r="DF1646" s="4"/>
      <c r="DG1646" s="4"/>
      <c r="DH1646" s="4"/>
      <c r="DI1646" s="4"/>
      <c r="DJ1646" s="4"/>
      <c r="DK1646" s="4"/>
      <c r="DL1646" s="4"/>
      <c r="DM1646" s="4"/>
    </row>
    <row r="1647" spans="1:117">
      <c r="A1647" s="8">
        <v>1642</v>
      </c>
      <c r="B1647" s="20">
        <v>2015</v>
      </c>
      <c r="C1647" s="20">
        <v>1978</v>
      </c>
      <c r="D1647" s="21">
        <v>104.63</v>
      </c>
      <c r="E1647" s="9">
        <v>86675.846900000004</v>
      </c>
      <c r="F1647" s="9">
        <v>2047701.7848</v>
      </c>
      <c r="G1647" s="9">
        <v>77366.129400000005</v>
      </c>
      <c r="H1647" s="9">
        <v>381231.79729999998</v>
      </c>
      <c r="I1647" s="9">
        <v>69880.354099999997</v>
      </c>
      <c r="J1647" s="9">
        <v>89564.599499999997</v>
      </c>
      <c r="K1647" s="9">
        <v>1829.6373000000001</v>
      </c>
      <c r="L1647" s="9">
        <v>2577239.1808000002</v>
      </c>
      <c r="M1647" s="9">
        <f t="shared" si="203"/>
        <v>87734.962199999994</v>
      </c>
      <c r="N1647" s="9"/>
      <c r="O1647" s="9"/>
      <c r="P1647" s="9"/>
      <c r="Q1647" s="9"/>
      <c r="R1647" s="9"/>
      <c r="S1647" s="9"/>
      <c r="T1647" s="9"/>
      <c r="U1647" s="9"/>
      <c r="V1647" s="9">
        <f t="shared" si="200"/>
        <v>355237.8469</v>
      </c>
      <c r="W1647" s="9"/>
      <c r="X1647" s="9"/>
      <c r="Y1647" s="9"/>
      <c r="Z1647" s="9"/>
      <c r="AA1647" s="8">
        <v>1642</v>
      </c>
      <c r="AB1647" s="20">
        <v>2016</v>
      </c>
      <c r="AC1647" s="20">
        <v>2007</v>
      </c>
      <c r="AD1647" s="21">
        <v>128.85</v>
      </c>
      <c r="AE1647" s="9">
        <f t="shared" si="204"/>
        <v>82961.959198073018</v>
      </c>
      <c r="AF1647" s="9">
        <v>2198952.6031999998</v>
      </c>
      <c r="AG1647" s="9">
        <v>33508.915200000003</v>
      </c>
      <c r="AH1647" s="9">
        <v>203667.7996</v>
      </c>
      <c r="AI1647" s="9">
        <v>82204.074299999993</v>
      </c>
      <c r="AJ1647" s="9">
        <v>370663.6851</v>
      </c>
      <c r="AK1647" s="9">
        <v>30398.438817527171</v>
      </c>
      <c r="AL1647" s="9">
        <v>2775636.6793843997</v>
      </c>
      <c r="AM1647" s="9">
        <f t="shared" si="205"/>
        <v>340265.24628247286</v>
      </c>
      <c r="AN1647" s="9"/>
      <c r="AO1647" s="9"/>
      <c r="AP1647" s="9"/>
      <c r="AQ1647" s="9"/>
      <c r="AR1647" s="9"/>
      <c r="AS1647" s="9"/>
      <c r="AT1647" s="9"/>
      <c r="AU1647" s="9"/>
      <c r="AV1647" s="9">
        <f t="shared" si="201"/>
        <v>82961.959198073018</v>
      </c>
      <c r="AW1647" s="9"/>
      <c r="AX1647" s="9"/>
      <c r="AY1647" s="9"/>
      <c r="AZ1647" s="9"/>
      <c r="BA1647" s="20">
        <v>1642</v>
      </c>
      <c r="BB1647" s="20">
        <v>2017</v>
      </c>
      <c r="BC1647" s="20">
        <v>2008</v>
      </c>
      <c r="BD1647" s="21">
        <v>117.14</v>
      </c>
      <c r="BE1647" s="9">
        <f t="shared" si="206"/>
        <v>-122710.05729773361</v>
      </c>
      <c r="BF1647" s="9">
        <v>2267490.7502000001</v>
      </c>
      <c r="BG1647" s="9">
        <v>33412.713799999998</v>
      </c>
      <c r="BH1647" s="9">
        <v>186080.28320000001</v>
      </c>
      <c r="BI1647" s="9">
        <v>96677.183206662303</v>
      </c>
      <c r="BJ1647" s="9">
        <v>238139.15549999999</v>
      </c>
      <c r="BK1647" s="9">
        <v>85867.072251939666</v>
      </c>
      <c r="BL1647" s="9">
        <v>2858643.0709524564</v>
      </c>
      <c r="BM1647" s="9">
        <f t="shared" si="207"/>
        <v>152272.08324806031</v>
      </c>
      <c r="BN1647" s="9"/>
      <c r="BO1647" s="9"/>
      <c r="BP1647" s="9"/>
      <c r="BQ1647" s="9"/>
      <c r="BR1647" s="9"/>
      <c r="BS1647" s="9"/>
      <c r="BT1647" s="9"/>
      <c r="BU1647" s="9"/>
      <c r="BV1647" s="9">
        <f t="shared" si="202"/>
        <v>-122710.05729773361</v>
      </c>
      <c r="BW1647" s="4"/>
      <c r="BX1647" s="4"/>
      <c r="BY1647" s="4"/>
      <c r="BZ1647" s="4"/>
      <c r="CA1647" s="4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4"/>
      <c r="CM1647" s="4"/>
      <c r="CR1647" s="4"/>
      <c r="CS1647" s="4"/>
      <c r="CT1647" s="4"/>
      <c r="CU1647" s="4"/>
      <c r="CV1647" s="4"/>
      <c r="CW1647" s="4"/>
      <c r="CX1647" s="4"/>
      <c r="CY1647" s="4"/>
      <c r="CZ1647" s="4"/>
      <c r="DA1647" s="4"/>
      <c r="DB1647" s="4"/>
      <c r="DC1647" s="4"/>
      <c r="DD1647" s="4"/>
      <c r="DE1647" s="4"/>
      <c r="DF1647" s="4"/>
      <c r="DG1647" s="4"/>
      <c r="DH1647" s="4"/>
      <c r="DI1647" s="4"/>
      <c r="DJ1647" s="4"/>
      <c r="DK1647" s="4"/>
      <c r="DL1647" s="4"/>
      <c r="DM1647" s="4"/>
    </row>
    <row r="1648" spans="1:117">
      <c r="A1648" s="8">
        <v>1643</v>
      </c>
      <c r="B1648" s="20">
        <v>2015</v>
      </c>
      <c r="C1648" s="20">
        <v>1990</v>
      </c>
      <c r="D1648" s="21">
        <v>103.3</v>
      </c>
      <c r="E1648" s="9">
        <v>99211.843599999993</v>
      </c>
      <c r="F1648" s="9">
        <v>2026432.4878</v>
      </c>
      <c r="G1648" s="9">
        <v>77366.129400000005</v>
      </c>
      <c r="H1648" s="9">
        <v>380182.52149999997</v>
      </c>
      <c r="I1648" s="9">
        <v>73820.922900000005</v>
      </c>
      <c r="J1648" s="9">
        <v>126544.1232</v>
      </c>
      <c r="K1648" s="9">
        <v>0</v>
      </c>
      <c r="L1648" s="9">
        <v>2585134.3412000001</v>
      </c>
      <c r="M1648" s="9">
        <f t="shared" si="203"/>
        <v>126544.1232</v>
      </c>
      <c r="N1648" s="9"/>
      <c r="O1648" s="9"/>
      <c r="P1648" s="9"/>
      <c r="Q1648" s="9"/>
      <c r="R1648" s="9"/>
      <c r="S1648" s="9"/>
      <c r="T1648" s="9"/>
      <c r="U1648" s="9"/>
      <c r="V1648" s="9">
        <f t="shared" si="200"/>
        <v>367773.84360000002</v>
      </c>
      <c r="W1648" s="9"/>
      <c r="X1648" s="9"/>
      <c r="Y1648" s="9"/>
      <c r="Z1648" s="9"/>
      <c r="AA1648" s="8">
        <v>1643</v>
      </c>
      <c r="AB1648" s="20">
        <v>2016</v>
      </c>
      <c r="AC1648" s="20">
        <v>1995</v>
      </c>
      <c r="AD1648" s="21">
        <v>184.03</v>
      </c>
      <c r="AE1648" s="9">
        <f t="shared" si="204"/>
        <v>-50748.216301926877</v>
      </c>
      <c r="AF1648" s="9">
        <v>2151198.4624000001</v>
      </c>
      <c r="AG1648" s="9">
        <v>33508.915200000003</v>
      </c>
      <c r="AH1648" s="9">
        <v>200516.70429999998</v>
      </c>
      <c r="AI1648" s="9">
        <v>94041.993700000006</v>
      </c>
      <c r="AJ1648" s="9">
        <v>266851.55619999999</v>
      </c>
      <c r="AK1648" s="9">
        <v>24316.471317527168</v>
      </c>
      <c r="AL1648" s="9">
        <v>2772549.3767843996</v>
      </c>
      <c r="AM1648" s="9">
        <f t="shared" si="205"/>
        <v>242535.08488247282</v>
      </c>
      <c r="AN1648" s="9"/>
      <c r="AO1648" s="9"/>
      <c r="AP1648" s="9"/>
      <c r="AQ1648" s="9"/>
      <c r="AR1648" s="9"/>
      <c r="AS1648" s="9"/>
      <c r="AT1648" s="9"/>
      <c r="AU1648" s="9"/>
      <c r="AV1648" s="9">
        <f t="shared" si="201"/>
        <v>-50748.216301926877</v>
      </c>
      <c r="AW1648" s="9"/>
      <c r="AX1648" s="9"/>
      <c r="AY1648" s="9"/>
      <c r="AZ1648" s="9"/>
      <c r="BA1648" s="20">
        <v>1643</v>
      </c>
      <c r="BB1648" s="20">
        <v>2017</v>
      </c>
      <c r="BC1648" s="20">
        <v>1996</v>
      </c>
      <c r="BD1648" s="21">
        <v>192.43</v>
      </c>
      <c r="BE1648" s="9">
        <f t="shared" si="206"/>
        <v>139938.64080274804</v>
      </c>
      <c r="BF1648" s="9">
        <v>2170818.7936999998</v>
      </c>
      <c r="BG1648" s="9">
        <v>33412.713799999998</v>
      </c>
      <c r="BH1648" s="9">
        <v>192702.88250000001</v>
      </c>
      <c r="BI1648" s="9">
        <v>71797.645207144102</v>
      </c>
      <c r="BJ1648" s="9">
        <v>620749.41980000003</v>
      </c>
      <c r="BK1648" s="9">
        <v>39878.167851939666</v>
      </c>
      <c r="BL1648" s="9">
        <v>2909664.6463524564</v>
      </c>
      <c r="BM1648" s="9">
        <f t="shared" si="207"/>
        <v>580871.25194806035</v>
      </c>
      <c r="BN1648" s="9"/>
      <c r="BO1648" s="9"/>
      <c r="BP1648" s="9"/>
      <c r="BQ1648" s="9"/>
      <c r="BR1648" s="9"/>
      <c r="BS1648" s="9"/>
      <c r="BT1648" s="9"/>
      <c r="BU1648" s="9"/>
      <c r="BV1648" s="9">
        <f t="shared" si="202"/>
        <v>139938.64080274804</v>
      </c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"/>
      <c r="CM1648" s="4"/>
      <c r="CR1648" s="4"/>
      <c r="CS1648" s="4"/>
      <c r="CT1648" s="4"/>
      <c r="CU1648" s="4"/>
      <c r="CV1648" s="4"/>
      <c r="CW1648" s="4"/>
      <c r="CX1648" s="4"/>
      <c r="CY1648" s="4"/>
      <c r="CZ1648" s="4"/>
      <c r="DA1648" s="4"/>
      <c r="DB1648" s="4"/>
      <c r="DC1648" s="4"/>
      <c r="DD1648" s="4"/>
      <c r="DE1648" s="4"/>
      <c r="DF1648" s="4"/>
      <c r="DG1648" s="4"/>
      <c r="DH1648" s="4"/>
      <c r="DI1648" s="4"/>
      <c r="DJ1648" s="4"/>
      <c r="DK1648" s="4"/>
      <c r="DL1648" s="4"/>
      <c r="DM1648" s="4"/>
    </row>
    <row r="1649" spans="1:117">
      <c r="A1649" s="8">
        <v>1644</v>
      </c>
      <c r="B1649" s="20">
        <v>2015</v>
      </c>
      <c r="C1649" s="20">
        <v>1985</v>
      </c>
      <c r="D1649" s="21">
        <v>89.42</v>
      </c>
      <c r="E1649" s="9">
        <v>68367.4329</v>
      </c>
      <c r="F1649" s="9">
        <v>2045668.1529999999</v>
      </c>
      <c r="G1649" s="9">
        <v>77366.129400000005</v>
      </c>
      <c r="H1649" s="9">
        <v>380648.71779999998</v>
      </c>
      <c r="I1649" s="9">
        <v>72070.116800000003</v>
      </c>
      <c r="J1649" s="9">
        <v>67597.002299999993</v>
      </c>
      <c r="K1649" s="9">
        <v>1931.4939999999999</v>
      </c>
      <c r="L1649" s="9">
        <v>2573051.1923000002</v>
      </c>
      <c r="M1649" s="9">
        <f t="shared" si="203"/>
        <v>65665.508299999987</v>
      </c>
      <c r="N1649" s="9"/>
      <c r="O1649" s="9"/>
      <c r="P1649" s="9"/>
      <c r="Q1649" s="9"/>
      <c r="R1649" s="9"/>
      <c r="S1649" s="9"/>
      <c r="T1649" s="9"/>
      <c r="U1649" s="9"/>
      <c r="V1649" s="9">
        <f t="shared" si="200"/>
        <v>336929.43290000001</v>
      </c>
      <c r="W1649" s="9"/>
      <c r="X1649" s="9"/>
      <c r="Y1649" s="9"/>
      <c r="Z1649" s="9"/>
      <c r="AA1649" s="8">
        <v>1644</v>
      </c>
      <c r="AB1649" s="20">
        <v>2016</v>
      </c>
      <c r="AC1649" s="20">
        <v>1987</v>
      </c>
      <c r="AD1649" s="21">
        <v>96.42</v>
      </c>
      <c r="AE1649" s="9">
        <f t="shared" si="204"/>
        <v>-119437.57050192682</v>
      </c>
      <c r="AF1649" s="9">
        <v>2156774.13</v>
      </c>
      <c r="AG1649" s="9">
        <v>33508.915200000003</v>
      </c>
      <c r="AH1649" s="9">
        <v>201617.63059999997</v>
      </c>
      <c r="AI1649" s="9">
        <v>89906.074200000003</v>
      </c>
      <c r="AJ1649" s="9">
        <v>205797.51250000001</v>
      </c>
      <c r="AK1649" s="9">
        <v>41825.539017527175</v>
      </c>
      <c r="AL1649" s="9">
        <v>2765216.2939843996</v>
      </c>
      <c r="AM1649" s="9">
        <f t="shared" si="205"/>
        <v>163971.97348247282</v>
      </c>
      <c r="AN1649" s="9"/>
      <c r="AO1649" s="9"/>
      <c r="AP1649" s="9"/>
      <c r="AQ1649" s="9"/>
      <c r="AR1649" s="9"/>
      <c r="AS1649" s="9"/>
      <c r="AT1649" s="9"/>
      <c r="AU1649" s="9"/>
      <c r="AV1649" s="9">
        <f t="shared" si="201"/>
        <v>-119437.57050192682</v>
      </c>
      <c r="AW1649" s="9"/>
      <c r="AX1649" s="9"/>
      <c r="AY1649" s="9"/>
      <c r="AZ1649" s="9"/>
      <c r="BA1649" s="20">
        <v>1644</v>
      </c>
      <c r="BB1649" s="20">
        <v>2017</v>
      </c>
      <c r="BC1649" s="20">
        <v>1988</v>
      </c>
      <c r="BD1649" s="21">
        <v>120.42</v>
      </c>
      <c r="BE1649" s="9">
        <f t="shared" si="206"/>
        <v>-295818.36604629736</v>
      </c>
      <c r="BF1649" s="9">
        <v>2197964.1077999999</v>
      </c>
      <c r="BG1649" s="9">
        <v>33412.713799999998</v>
      </c>
      <c r="BH1649" s="9">
        <v>178508.89600000001</v>
      </c>
      <c r="BI1649" s="9">
        <v>125121.092858099</v>
      </c>
      <c r="BJ1649" s="9">
        <v>127292.9874</v>
      </c>
      <c r="BK1649" s="9">
        <v>120527.53025193966</v>
      </c>
      <c r="BL1649" s="9">
        <v>2837590.6336524566</v>
      </c>
      <c r="BM1649" s="9">
        <f t="shared" si="207"/>
        <v>6765.4571480603336</v>
      </c>
      <c r="BN1649" s="9"/>
      <c r="BO1649" s="9"/>
      <c r="BP1649" s="9"/>
      <c r="BQ1649" s="9"/>
      <c r="BR1649" s="9"/>
      <c r="BS1649" s="9"/>
      <c r="BT1649" s="9"/>
      <c r="BU1649" s="9"/>
      <c r="BV1649" s="9">
        <f t="shared" si="202"/>
        <v>-295818.36604629736</v>
      </c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  <c r="CR1649" s="4"/>
      <c r="CS1649" s="4"/>
      <c r="CT1649" s="4"/>
      <c r="CU1649" s="4"/>
      <c r="CV1649" s="4"/>
      <c r="CW1649" s="4"/>
      <c r="CX1649" s="4"/>
      <c r="CY1649" s="4"/>
      <c r="CZ1649" s="4"/>
      <c r="DA1649" s="4"/>
      <c r="DB1649" s="4"/>
      <c r="DC1649" s="4"/>
      <c r="DD1649" s="4"/>
      <c r="DE1649" s="4"/>
      <c r="DF1649" s="4"/>
      <c r="DG1649" s="4"/>
      <c r="DH1649" s="4"/>
      <c r="DI1649" s="4"/>
      <c r="DJ1649" s="4"/>
      <c r="DK1649" s="4"/>
      <c r="DL1649" s="4"/>
      <c r="DM1649" s="4"/>
    </row>
    <row r="1650" spans="1:117">
      <c r="A1650" s="8">
        <v>1645</v>
      </c>
      <c r="B1650" s="20">
        <v>2015</v>
      </c>
      <c r="C1650" s="20">
        <v>1988</v>
      </c>
      <c r="D1650" s="21">
        <v>75.92</v>
      </c>
      <c r="E1650" s="9">
        <v>97833.1397</v>
      </c>
      <c r="F1650" s="9">
        <v>2078322.7169999999</v>
      </c>
      <c r="G1650" s="9">
        <v>77366.129400000005</v>
      </c>
      <c r="H1650" s="9">
        <v>380428.23479999998</v>
      </c>
      <c r="I1650" s="9">
        <v>72898.143400000001</v>
      </c>
      <c r="J1650" s="9">
        <v>70644.046199999997</v>
      </c>
      <c r="K1650" s="9">
        <v>3442.1664000000001</v>
      </c>
      <c r="L1650" s="9">
        <v>2578383.9646999999</v>
      </c>
      <c r="M1650" s="9">
        <f t="shared" si="203"/>
        <v>67201.879799999995</v>
      </c>
      <c r="N1650" s="9"/>
      <c r="O1650" s="9"/>
      <c r="P1650" s="9"/>
      <c r="Q1650" s="9"/>
      <c r="R1650" s="9"/>
      <c r="S1650" s="9"/>
      <c r="T1650" s="9"/>
      <c r="U1650" s="9"/>
      <c r="V1650" s="9">
        <f t="shared" si="200"/>
        <v>366395.1397</v>
      </c>
      <c r="W1650" s="9"/>
      <c r="X1650" s="9"/>
      <c r="Y1650" s="9"/>
      <c r="Z1650" s="9"/>
      <c r="AA1650" s="8">
        <v>1645</v>
      </c>
      <c r="AB1650" s="20">
        <v>2016</v>
      </c>
      <c r="AC1650" s="20">
        <v>1968</v>
      </c>
      <c r="AD1650" s="21">
        <v>152.97999999999999</v>
      </c>
      <c r="AE1650" s="9">
        <f t="shared" si="204"/>
        <v>116284.62649807334</v>
      </c>
      <c r="AF1650" s="9">
        <v>2235346.4219</v>
      </c>
      <c r="AG1650" s="9">
        <v>33508.915200000003</v>
      </c>
      <c r="AH1650" s="9">
        <v>205163.3302</v>
      </c>
      <c r="AI1650" s="9">
        <v>76585.719800000006</v>
      </c>
      <c r="AJ1650" s="9">
        <v>356508.54370000004</v>
      </c>
      <c r="AK1650" s="9">
        <v>16576.810417527173</v>
      </c>
      <c r="AL1650" s="9">
        <v>2774251.4938843995</v>
      </c>
      <c r="AM1650" s="9">
        <f t="shared" si="205"/>
        <v>339931.73328247288</v>
      </c>
      <c r="AN1650" s="9"/>
      <c r="AO1650" s="9"/>
      <c r="AP1650" s="9"/>
      <c r="AQ1650" s="9"/>
      <c r="AR1650" s="9"/>
      <c r="AS1650" s="9"/>
      <c r="AT1650" s="9"/>
      <c r="AU1650" s="9"/>
      <c r="AV1650" s="9">
        <f t="shared" si="201"/>
        <v>116284.62649807334</v>
      </c>
      <c r="AW1650" s="9"/>
      <c r="AX1650" s="9"/>
      <c r="AY1650" s="9"/>
      <c r="AZ1650" s="9"/>
      <c r="BA1650" s="20">
        <v>1645</v>
      </c>
      <c r="BB1650" s="20">
        <v>2017</v>
      </c>
      <c r="BC1650" s="20">
        <v>1969</v>
      </c>
      <c r="BD1650" s="21">
        <v>123.63</v>
      </c>
      <c r="BE1650" s="9">
        <f t="shared" si="206"/>
        <v>237661.2943168832</v>
      </c>
      <c r="BF1650" s="9">
        <v>2261195.9350000001</v>
      </c>
      <c r="BG1650" s="9">
        <v>33412.713799999998</v>
      </c>
      <c r="BH1650" s="9">
        <v>192032.5667</v>
      </c>
      <c r="BI1650" s="9">
        <v>74315.862721279205</v>
      </c>
      <c r="BJ1650" s="9">
        <v>605066.59080000001</v>
      </c>
      <c r="BK1650" s="9">
        <v>47358.89995193966</v>
      </c>
      <c r="BL1650" s="9">
        <v>2881003.4747524564</v>
      </c>
      <c r="BM1650" s="9">
        <f t="shared" si="207"/>
        <v>557707.6908480603</v>
      </c>
      <c r="BN1650" s="9"/>
      <c r="BO1650" s="9"/>
      <c r="BP1650" s="9"/>
      <c r="BQ1650" s="9"/>
      <c r="BR1650" s="9"/>
      <c r="BS1650" s="9"/>
      <c r="BT1650" s="9"/>
      <c r="BU1650" s="9"/>
      <c r="BV1650" s="9">
        <f t="shared" si="202"/>
        <v>237661.2943168832</v>
      </c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"/>
      <c r="CM1650" s="4"/>
      <c r="CR1650" s="4"/>
      <c r="CS1650" s="4"/>
      <c r="CT1650" s="4"/>
      <c r="CU1650" s="4"/>
      <c r="CV1650" s="4"/>
      <c r="CW1650" s="4"/>
      <c r="CX1650" s="4"/>
      <c r="CY1650" s="4"/>
      <c r="CZ1650" s="4"/>
      <c r="DA1650" s="4"/>
      <c r="DB1650" s="4"/>
      <c r="DC1650" s="4"/>
      <c r="DD1650" s="4"/>
      <c r="DE1650" s="4"/>
      <c r="DF1650" s="4"/>
      <c r="DG1650" s="4"/>
      <c r="DH1650" s="4"/>
      <c r="DI1650" s="4"/>
      <c r="DJ1650" s="4"/>
      <c r="DK1650" s="4"/>
      <c r="DL1650" s="4"/>
      <c r="DM1650" s="4"/>
    </row>
    <row r="1651" spans="1:117">
      <c r="A1651" s="8">
        <v>1646</v>
      </c>
      <c r="B1651" s="20">
        <v>2015</v>
      </c>
      <c r="C1651" s="20">
        <v>1986</v>
      </c>
      <c r="D1651" s="21">
        <v>112.57</v>
      </c>
      <c r="E1651" s="9">
        <v>78358.204899999997</v>
      </c>
      <c r="F1651" s="9">
        <v>2065434.6481999999</v>
      </c>
      <c r="G1651" s="9">
        <v>77366.129400000005</v>
      </c>
      <c r="H1651" s="9">
        <v>380491.46149999998</v>
      </c>
      <c r="I1651" s="9">
        <v>72660.694799999997</v>
      </c>
      <c r="J1651" s="9">
        <v>60719.405200000001</v>
      </c>
      <c r="K1651" s="9">
        <v>2943.9636999999998</v>
      </c>
      <c r="L1651" s="9">
        <v>2575370.1705</v>
      </c>
      <c r="M1651" s="9">
        <f t="shared" si="203"/>
        <v>57775.441500000001</v>
      </c>
      <c r="N1651" s="9"/>
      <c r="O1651" s="9"/>
      <c r="P1651" s="9"/>
      <c r="Q1651" s="9"/>
      <c r="R1651" s="9"/>
      <c r="S1651" s="9"/>
      <c r="T1651" s="9"/>
      <c r="U1651" s="9"/>
      <c r="V1651" s="9">
        <f t="shared" si="200"/>
        <v>346920.20490000001</v>
      </c>
      <c r="W1651" s="9"/>
      <c r="X1651" s="9"/>
      <c r="Y1651" s="9"/>
      <c r="Z1651" s="9"/>
      <c r="AA1651" s="8">
        <v>1646</v>
      </c>
      <c r="AB1651" s="20">
        <v>2016</v>
      </c>
      <c r="AC1651" s="20">
        <v>1978</v>
      </c>
      <c r="AD1651" s="21">
        <v>107.46</v>
      </c>
      <c r="AE1651" s="9">
        <f t="shared" si="204"/>
        <v>8082.8636980727315</v>
      </c>
      <c r="AF1651" s="9">
        <v>2199465.7489999998</v>
      </c>
      <c r="AG1651" s="9">
        <v>33508.915200000003</v>
      </c>
      <c r="AH1651" s="9">
        <v>204314.7309</v>
      </c>
      <c r="AI1651" s="9">
        <v>79773.706699999995</v>
      </c>
      <c r="AJ1651" s="9">
        <v>295729.34390000004</v>
      </c>
      <c r="AK1651" s="9">
        <v>28506.27611752717</v>
      </c>
      <c r="AL1651" s="9">
        <v>2776203.3058843999</v>
      </c>
      <c r="AM1651" s="9">
        <f t="shared" si="205"/>
        <v>267223.06778247288</v>
      </c>
      <c r="AN1651" s="9"/>
      <c r="AO1651" s="9"/>
      <c r="AP1651" s="9"/>
      <c r="AQ1651" s="9"/>
      <c r="AR1651" s="9"/>
      <c r="AS1651" s="9"/>
      <c r="AT1651" s="9"/>
      <c r="AU1651" s="9"/>
      <c r="AV1651" s="9">
        <f t="shared" si="201"/>
        <v>8082.8636980727315</v>
      </c>
      <c r="AW1651" s="9"/>
      <c r="AX1651" s="9"/>
      <c r="AY1651" s="9"/>
      <c r="AZ1651" s="9"/>
      <c r="BA1651" s="20">
        <v>1646</v>
      </c>
      <c r="BB1651" s="20">
        <v>2017</v>
      </c>
      <c r="BC1651" s="20">
        <v>1979</v>
      </c>
      <c r="BD1651" s="21">
        <v>121.11</v>
      </c>
      <c r="BE1651" s="9">
        <f t="shared" si="206"/>
        <v>-196657.29209775059</v>
      </c>
      <c r="BF1651" s="9">
        <v>2215606.483</v>
      </c>
      <c r="BG1651" s="9">
        <v>33412.713799999998</v>
      </c>
      <c r="BH1651" s="9">
        <v>188262.823</v>
      </c>
      <c r="BI1651" s="9">
        <v>88477.897606645507</v>
      </c>
      <c r="BJ1651" s="9">
        <v>202631.38749999998</v>
      </c>
      <c r="BK1651" s="9">
        <v>76983.503151939658</v>
      </c>
      <c r="BL1651" s="9">
        <v>2848065.0938524567</v>
      </c>
      <c r="BM1651" s="9">
        <f t="shared" si="207"/>
        <v>125647.88434806032</v>
      </c>
      <c r="BN1651" s="9"/>
      <c r="BO1651" s="9"/>
      <c r="BP1651" s="9"/>
      <c r="BQ1651" s="9"/>
      <c r="BR1651" s="9"/>
      <c r="BS1651" s="9"/>
      <c r="BT1651" s="9"/>
      <c r="BU1651" s="9"/>
      <c r="BV1651" s="9">
        <f t="shared" si="202"/>
        <v>-196657.29209775059</v>
      </c>
      <c r="BW1651" s="4"/>
      <c r="BX1651" s="4"/>
      <c r="BY1651" s="4"/>
      <c r="BZ1651" s="4"/>
      <c r="CA1651" s="4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4"/>
      <c r="CM1651" s="4"/>
      <c r="CR1651" s="4"/>
      <c r="CS1651" s="4"/>
      <c r="CT1651" s="4"/>
      <c r="CU1651" s="4"/>
      <c r="CV1651" s="4"/>
      <c r="CW1651" s="4"/>
      <c r="CX1651" s="4"/>
      <c r="CY1651" s="4"/>
      <c r="CZ1651" s="4"/>
      <c r="DA1651" s="4"/>
      <c r="DB1651" s="4"/>
      <c r="DC1651" s="4"/>
      <c r="DD1651" s="4"/>
      <c r="DE1651" s="4"/>
      <c r="DF1651" s="4"/>
      <c r="DG1651" s="4"/>
      <c r="DH1651" s="4"/>
      <c r="DI1651" s="4"/>
      <c r="DJ1651" s="4"/>
      <c r="DK1651" s="4"/>
      <c r="DL1651" s="4"/>
      <c r="DM1651" s="4"/>
    </row>
    <row r="1652" spans="1:117">
      <c r="A1652" s="8">
        <v>1647</v>
      </c>
      <c r="B1652" s="20">
        <v>2015</v>
      </c>
      <c r="C1652" s="20">
        <v>1950</v>
      </c>
      <c r="D1652" s="21">
        <v>125.6</v>
      </c>
      <c r="E1652" s="9">
        <v>17636.726699999999</v>
      </c>
      <c r="F1652" s="9">
        <v>2056163.7481</v>
      </c>
      <c r="G1652" s="9">
        <v>77366.129400000005</v>
      </c>
      <c r="H1652" s="9">
        <v>378015.69500000001</v>
      </c>
      <c r="I1652" s="9">
        <v>81958.468399999998</v>
      </c>
      <c r="J1652" s="9">
        <v>18028.9954</v>
      </c>
      <c r="K1652" s="9">
        <v>23970.742200000001</v>
      </c>
      <c r="L1652" s="9">
        <v>2569925.5673000002</v>
      </c>
      <c r="M1652" s="9">
        <f t="shared" si="203"/>
        <v>-5941.7468000000008</v>
      </c>
      <c r="N1652" s="9"/>
      <c r="O1652" s="9"/>
      <c r="P1652" s="9"/>
      <c r="Q1652" s="9"/>
      <c r="R1652" s="9"/>
      <c r="S1652" s="9"/>
      <c r="T1652" s="9"/>
      <c r="U1652" s="9"/>
      <c r="V1652" s="9">
        <f t="shared" si="200"/>
        <v>286198.7267</v>
      </c>
      <c r="W1652" s="9"/>
      <c r="X1652" s="9"/>
      <c r="Y1652" s="9"/>
      <c r="Z1652" s="9"/>
      <c r="AA1652" s="8">
        <v>1647</v>
      </c>
      <c r="AB1652" s="20">
        <v>2016</v>
      </c>
      <c r="AC1652" s="20">
        <v>1939</v>
      </c>
      <c r="AD1652" s="21">
        <v>108.27</v>
      </c>
      <c r="AE1652" s="9">
        <f t="shared" si="204"/>
        <v>-69115.679401926696</v>
      </c>
      <c r="AF1652" s="9">
        <v>2205842.3840999999</v>
      </c>
      <c r="AG1652" s="9">
        <v>33508.915200000003</v>
      </c>
      <c r="AH1652" s="9">
        <v>196853.6311</v>
      </c>
      <c r="AI1652" s="9">
        <v>107803.2925</v>
      </c>
      <c r="AJ1652" s="9">
        <v>210311.42240000001</v>
      </c>
      <c r="AK1652" s="9">
        <v>63180.344617527167</v>
      </c>
      <c r="AL1652" s="9">
        <v>2760254.9800843997</v>
      </c>
      <c r="AM1652" s="9">
        <f t="shared" si="205"/>
        <v>147131.07778247283</v>
      </c>
      <c r="AN1652" s="9"/>
      <c r="AO1652" s="9"/>
      <c r="AP1652" s="9"/>
      <c r="AQ1652" s="9"/>
      <c r="AR1652" s="9"/>
      <c r="AS1652" s="9"/>
      <c r="AT1652" s="9"/>
      <c r="AU1652" s="9"/>
      <c r="AV1652" s="9">
        <f t="shared" si="201"/>
        <v>-69115.679401926696</v>
      </c>
      <c r="AW1652" s="9"/>
      <c r="AX1652" s="9"/>
      <c r="AY1652" s="9"/>
      <c r="AZ1652" s="9"/>
      <c r="BA1652" s="20">
        <v>1647</v>
      </c>
      <c r="BB1652" s="20">
        <v>2017</v>
      </c>
      <c r="BC1652" s="20">
        <v>1940</v>
      </c>
      <c r="BD1652" s="21">
        <v>98.3</v>
      </c>
      <c r="BE1652" s="9">
        <f t="shared" si="206"/>
        <v>-152235.31327121239</v>
      </c>
      <c r="BF1652" s="9">
        <v>2253383.1006</v>
      </c>
      <c r="BG1652" s="9">
        <v>33412.713799999998</v>
      </c>
      <c r="BH1652" s="9">
        <v>187048.43460000001</v>
      </c>
      <c r="BI1652" s="9">
        <v>93040.067633184299</v>
      </c>
      <c r="BJ1652" s="9">
        <v>213235.37529999999</v>
      </c>
      <c r="BK1652" s="9">
        <v>87313.497651939659</v>
      </c>
      <c r="BL1652" s="9">
        <v>2845041.5075524566</v>
      </c>
      <c r="BM1652" s="9">
        <f t="shared" si="207"/>
        <v>125921.87764806033</v>
      </c>
      <c r="BN1652" s="9"/>
      <c r="BO1652" s="9"/>
      <c r="BP1652" s="9"/>
      <c r="BQ1652" s="9"/>
      <c r="BR1652" s="9"/>
      <c r="BS1652" s="9"/>
      <c r="BT1652" s="9"/>
      <c r="BU1652" s="9"/>
      <c r="BV1652" s="9">
        <f t="shared" si="202"/>
        <v>-152235.31327121239</v>
      </c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  <c r="CR1652" s="4"/>
      <c r="CS1652" s="4"/>
      <c r="CT1652" s="4"/>
      <c r="CU1652" s="4"/>
      <c r="CV1652" s="4"/>
      <c r="CW1652" s="4"/>
      <c r="CX1652" s="4"/>
      <c r="CY1652" s="4"/>
      <c r="CZ1652" s="4"/>
      <c r="DA1652" s="4"/>
      <c r="DB1652" s="4"/>
      <c r="DC1652" s="4"/>
      <c r="DD1652" s="4"/>
      <c r="DE1652" s="4"/>
      <c r="DF1652" s="4"/>
      <c r="DG1652" s="4"/>
      <c r="DH1652" s="4"/>
      <c r="DI1652" s="4"/>
      <c r="DJ1652" s="4"/>
      <c r="DK1652" s="4"/>
      <c r="DL1652" s="4"/>
      <c r="DM1652" s="4"/>
    </row>
    <row r="1653" spans="1:117">
      <c r="A1653" s="8">
        <v>1648</v>
      </c>
      <c r="B1653" s="20">
        <v>2015</v>
      </c>
      <c r="C1653" s="20">
        <v>1959</v>
      </c>
      <c r="D1653" s="21">
        <v>119.32</v>
      </c>
      <c r="E1653" s="9">
        <v>79812.793099999995</v>
      </c>
      <c r="F1653" s="9">
        <v>2041007.0618</v>
      </c>
      <c r="G1653" s="9">
        <v>77366.129400000005</v>
      </c>
      <c r="H1653" s="9">
        <v>381289.88589999999</v>
      </c>
      <c r="I1653" s="9">
        <v>69662.201499999996</v>
      </c>
      <c r="J1653" s="9">
        <v>83726.129799999995</v>
      </c>
      <c r="K1653" s="9">
        <v>96.4739</v>
      </c>
      <c r="L1653" s="9">
        <v>2573142.1412999998</v>
      </c>
      <c r="M1653" s="9">
        <f t="shared" si="203"/>
        <v>83629.655899999998</v>
      </c>
      <c r="N1653" s="9"/>
      <c r="O1653" s="9"/>
      <c r="P1653" s="9"/>
      <c r="Q1653" s="9"/>
      <c r="R1653" s="9"/>
      <c r="S1653" s="9"/>
      <c r="T1653" s="9"/>
      <c r="U1653" s="9"/>
      <c r="V1653" s="9">
        <f t="shared" si="200"/>
        <v>348374.79310000001</v>
      </c>
      <c r="W1653" s="9"/>
      <c r="X1653" s="9"/>
      <c r="Y1653" s="9"/>
      <c r="Z1653" s="9"/>
      <c r="AA1653" s="8">
        <v>1648</v>
      </c>
      <c r="AB1653" s="20">
        <v>2016</v>
      </c>
      <c r="AC1653" s="20">
        <v>1961</v>
      </c>
      <c r="AD1653" s="21">
        <v>125.72</v>
      </c>
      <c r="AE1653" s="9">
        <f t="shared" si="204"/>
        <v>1936.3491980731487</v>
      </c>
      <c r="AF1653" s="9">
        <v>2171678.6721000001</v>
      </c>
      <c r="AG1653" s="9">
        <v>33508.915200000003</v>
      </c>
      <c r="AH1653" s="9">
        <v>204404.27369999999</v>
      </c>
      <c r="AI1653" s="9">
        <v>79437.315499999997</v>
      </c>
      <c r="AJ1653" s="9">
        <v>317256.2721</v>
      </c>
      <c r="AK1653" s="9">
        <v>17496.079417527173</v>
      </c>
      <c r="AL1653" s="9">
        <v>2786853.0199843999</v>
      </c>
      <c r="AM1653" s="9">
        <f t="shared" si="205"/>
        <v>299760.19268247281</v>
      </c>
      <c r="AN1653" s="9"/>
      <c r="AO1653" s="9"/>
      <c r="AP1653" s="9"/>
      <c r="AQ1653" s="9"/>
      <c r="AR1653" s="9"/>
      <c r="AS1653" s="9"/>
      <c r="AT1653" s="9"/>
      <c r="AU1653" s="9"/>
      <c r="AV1653" s="9">
        <f t="shared" si="201"/>
        <v>1936.3491980731487</v>
      </c>
      <c r="AW1653" s="9"/>
      <c r="AX1653" s="9"/>
      <c r="AY1653" s="9"/>
      <c r="AZ1653" s="9"/>
      <c r="BA1653" s="20">
        <v>1648</v>
      </c>
      <c r="BB1653" s="20">
        <v>2017</v>
      </c>
      <c r="BC1653" s="20">
        <v>1962</v>
      </c>
      <c r="BD1653" s="21">
        <v>128.33000000000001</v>
      </c>
      <c r="BE1653" s="9">
        <f t="shared" si="206"/>
        <v>-27286.339596836362</v>
      </c>
      <c r="BF1653" s="9">
        <v>2209622.3764</v>
      </c>
      <c r="BG1653" s="9">
        <v>33412.713799999998</v>
      </c>
      <c r="BH1653" s="9">
        <v>188523.9976</v>
      </c>
      <c r="BI1653" s="9">
        <v>87496.726407560098</v>
      </c>
      <c r="BJ1653" s="9">
        <v>364145.88220000005</v>
      </c>
      <c r="BK1653" s="9">
        <v>52217.093251939659</v>
      </c>
      <c r="BL1653" s="9">
        <v>2858270.9427524563</v>
      </c>
      <c r="BM1653" s="9">
        <f t="shared" si="207"/>
        <v>311928.78894806036</v>
      </c>
      <c r="BN1653" s="9"/>
      <c r="BO1653" s="9"/>
      <c r="BP1653" s="9"/>
      <c r="BQ1653" s="9"/>
      <c r="BR1653" s="9"/>
      <c r="BS1653" s="9"/>
      <c r="BT1653" s="9"/>
      <c r="BU1653" s="9"/>
      <c r="BV1653" s="9">
        <f t="shared" si="202"/>
        <v>-27286.339596836362</v>
      </c>
      <c r="BW1653" s="4"/>
      <c r="BX1653" s="4"/>
      <c r="BY1653" s="4"/>
      <c r="BZ1653" s="4"/>
      <c r="CA1653" s="4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4"/>
      <c r="CM1653" s="4"/>
      <c r="CR1653" s="4"/>
      <c r="CS1653" s="4"/>
      <c r="CT1653" s="4"/>
      <c r="CU1653" s="4"/>
      <c r="CV1653" s="4"/>
      <c r="CW1653" s="4"/>
      <c r="CX1653" s="4"/>
      <c r="CY1653" s="4"/>
      <c r="CZ1653" s="4"/>
      <c r="DA1653" s="4"/>
      <c r="DB1653" s="4"/>
      <c r="DC1653" s="4"/>
      <c r="DD1653" s="4"/>
      <c r="DE1653" s="4"/>
      <c r="DF1653" s="4"/>
      <c r="DG1653" s="4"/>
      <c r="DH1653" s="4"/>
      <c r="DI1653" s="4"/>
      <c r="DJ1653" s="4"/>
      <c r="DK1653" s="4"/>
      <c r="DL1653" s="4"/>
      <c r="DM1653" s="4"/>
    </row>
    <row r="1654" spans="1:117">
      <c r="A1654" s="8">
        <v>1649</v>
      </c>
      <c r="B1654" s="20">
        <v>2015</v>
      </c>
      <c r="C1654" s="20">
        <v>1953</v>
      </c>
      <c r="D1654" s="21">
        <v>106.8</v>
      </c>
      <c r="E1654" s="9">
        <v>54992.216099999998</v>
      </c>
      <c r="F1654" s="9">
        <v>2046904.885</v>
      </c>
      <c r="G1654" s="9">
        <v>77366.129400000005</v>
      </c>
      <c r="H1654" s="9">
        <v>380398.0882</v>
      </c>
      <c r="I1654" s="9">
        <v>73011.359500000006</v>
      </c>
      <c r="J1654" s="9">
        <v>59144.1345</v>
      </c>
      <c r="K1654" s="9">
        <v>7280.2480999999998</v>
      </c>
      <c r="L1654" s="9">
        <v>2574552.1323000002</v>
      </c>
      <c r="M1654" s="9">
        <f t="shared" si="203"/>
        <v>51863.886400000003</v>
      </c>
      <c r="N1654" s="9"/>
      <c r="O1654" s="9"/>
      <c r="P1654" s="9"/>
      <c r="Q1654" s="9"/>
      <c r="R1654" s="9"/>
      <c r="S1654" s="9"/>
      <c r="T1654" s="9"/>
      <c r="U1654" s="9"/>
      <c r="V1654" s="9">
        <f t="shared" si="200"/>
        <v>323554.21610000002</v>
      </c>
      <c r="W1654" s="9"/>
      <c r="X1654" s="9"/>
      <c r="Y1654" s="9"/>
      <c r="Z1654" s="9"/>
      <c r="AA1654" s="8">
        <v>1649</v>
      </c>
      <c r="AB1654" s="20">
        <v>2016</v>
      </c>
      <c r="AC1654" s="20">
        <v>1938</v>
      </c>
      <c r="AD1654" s="21">
        <v>106.66</v>
      </c>
      <c r="AE1654" s="9">
        <f t="shared" si="204"/>
        <v>45918.335998073686</v>
      </c>
      <c r="AF1654" s="9">
        <v>2182363.3459000001</v>
      </c>
      <c r="AG1654" s="9">
        <v>33508.915200000003</v>
      </c>
      <c r="AH1654" s="9">
        <v>204095.2721</v>
      </c>
      <c r="AI1654" s="9">
        <v>80598.161300000007</v>
      </c>
      <c r="AJ1654" s="9">
        <v>355837.04320000001</v>
      </c>
      <c r="AK1654" s="9">
        <v>28450.810617527171</v>
      </c>
      <c r="AL1654" s="9">
        <v>2782033.5910843997</v>
      </c>
      <c r="AM1654" s="9">
        <f t="shared" si="205"/>
        <v>327386.23258247285</v>
      </c>
      <c r="AN1654" s="9"/>
      <c r="AO1654" s="9"/>
      <c r="AP1654" s="9"/>
      <c r="AQ1654" s="9"/>
      <c r="AR1654" s="9"/>
      <c r="AS1654" s="9"/>
      <c r="AT1654" s="9"/>
      <c r="AU1654" s="9"/>
      <c r="AV1654" s="9">
        <f t="shared" si="201"/>
        <v>45918.335998073686</v>
      </c>
      <c r="AW1654" s="9"/>
      <c r="AX1654" s="9"/>
      <c r="AY1654" s="9"/>
      <c r="AZ1654" s="9"/>
      <c r="BA1654" s="20">
        <v>1649</v>
      </c>
      <c r="BB1654" s="20">
        <v>2017</v>
      </c>
      <c r="BC1654" s="20">
        <v>1939</v>
      </c>
      <c r="BD1654" s="21">
        <v>108.27</v>
      </c>
      <c r="BE1654" s="9">
        <f t="shared" si="206"/>
        <v>-212863.17364171613</v>
      </c>
      <c r="BF1654" s="9">
        <v>2198858.8829999999</v>
      </c>
      <c r="BG1654" s="9">
        <v>33412.713799999998</v>
      </c>
      <c r="BH1654" s="9">
        <v>184837.52249999999</v>
      </c>
      <c r="BI1654" s="9">
        <v>101345.94086268</v>
      </c>
      <c r="BJ1654" s="9">
        <v>203589.43729999999</v>
      </c>
      <c r="BK1654" s="9">
        <v>88430.310851939663</v>
      </c>
      <c r="BL1654" s="9">
        <v>2846477.3602524563</v>
      </c>
      <c r="BM1654" s="9">
        <f t="shared" si="207"/>
        <v>115159.12644806033</v>
      </c>
      <c r="BN1654" s="9"/>
      <c r="BO1654" s="9"/>
      <c r="BP1654" s="9"/>
      <c r="BQ1654" s="9"/>
      <c r="BR1654" s="9"/>
      <c r="BS1654" s="9"/>
      <c r="BT1654" s="9"/>
      <c r="BU1654" s="9"/>
      <c r="BV1654" s="9">
        <f t="shared" si="202"/>
        <v>-212863.17364171613</v>
      </c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"/>
      <c r="CM1654" s="4"/>
      <c r="CR1654" s="4"/>
      <c r="CS1654" s="4"/>
      <c r="CT1654" s="4"/>
      <c r="CU1654" s="4"/>
      <c r="CV1654" s="4"/>
      <c r="CW1654" s="4"/>
      <c r="CX1654" s="4"/>
      <c r="CY1654" s="4"/>
      <c r="CZ1654" s="4"/>
      <c r="DA1654" s="4"/>
      <c r="DB1654" s="4"/>
      <c r="DC1654" s="4"/>
      <c r="DD1654" s="4"/>
      <c r="DE1654" s="4"/>
      <c r="DF1654" s="4"/>
      <c r="DG1654" s="4"/>
      <c r="DH1654" s="4"/>
      <c r="DI1654" s="4"/>
      <c r="DJ1654" s="4"/>
      <c r="DK1654" s="4"/>
      <c r="DL1654" s="4"/>
      <c r="DM1654" s="4"/>
    </row>
    <row r="1655" spans="1:117">
      <c r="A1655" s="8">
        <v>1650</v>
      </c>
      <c r="B1655" s="20">
        <v>2015</v>
      </c>
      <c r="C1655" s="20">
        <v>1949</v>
      </c>
      <c r="D1655" s="21">
        <v>102.46</v>
      </c>
      <c r="E1655" s="9">
        <v>54264.6247</v>
      </c>
      <c r="F1655" s="9">
        <v>2057857.3944000001</v>
      </c>
      <c r="G1655" s="9">
        <v>77366.129400000005</v>
      </c>
      <c r="H1655" s="9">
        <v>379386.18859999999</v>
      </c>
      <c r="I1655" s="9">
        <v>76811.561499999996</v>
      </c>
      <c r="J1655" s="9">
        <v>52777.3223</v>
      </c>
      <c r="K1655" s="9">
        <v>16321.9377</v>
      </c>
      <c r="L1655" s="9">
        <v>2573612.0337999999</v>
      </c>
      <c r="M1655" s="9">
        <f t="shared" si="203"/>
        <v>36455.384599999998</v>
      </c>
      <c r="N1655" s="9"/>
      <c r="O1655" s="9"/>
      <c r="P1655" s="9"/>
      <c r="Q1655" s="9"/>
      <c r="R1655" s="9"/>
      <c r="S1655" s="9"/>
      <c r="T1655" s="9"/>
      <c r="U1655" s="9"/>
      <c r="V1655" s="9">
        <f t="shared" si="200"/>
        <v>322826.62470000004</v>
      </c>
      <c r="W1655" s="9"/>
      <c r="X1655" s="9"/>
      <c r="Y1655" s="9"/>
      <c r="Z1655" s="9"/>
      <c r="AA1655" s="8">
        <v>1650</v>
      </c>
      <c r="AB1655" s="20">
        <v>2016</v>
      </c>
      <c r="AC1655" s="20">
        <v>1976</v>
      </c>
      <c r="AD1655" s="21">
        <v>78.040000000000006</v>
      </c>
      <c r="AE1655" s="9">
        <f t="shared" si="204"/>
        <v>351335.36379807256</v>
      </c>
      <c r="AF1655" s="9">
        <v>2234145.3457999998</v>
      </c>
      <c r="AG1655" s="9">
        <v>33508.915200000003</v>
      </c>
      <c r="AH1655" s="9">
        <v>206340.65219999998</v>
      </c>
      <c r="AI1655" s="9">
        <v>72162.8</v>
      </c>
      <c r="AJ1655" s="9">
        <v>624936.32329999993</v>
      </c>
      <c r="AK1655" s="9">
        <v>8936.3475175271706</v>
      </c>
      <c r="AL1655" s="9">
        <v>2810822.3251843997</v>
      </c>
      <c r="AM1655" s="9">
        <f t="shared" si="205"/>
        <v>615999.97578247276</v>
      </c>
      <c r="AN1655" s="9"/>
      <c r="AO1655" s="9"/>
      <c r="AP1655" s="9"/>
      <c r="AQ1655" s="9"/>
      <c r="AR1655" s="9"/>
      <c r="AS1655" s="9"/>
      <c r="AT1655" s="9"/>
      <c r="AU1655" s="9"/>
      <c r="AV1655" s="9">
        <f t="shared" si="201"/>
        <v>351335.36379807256</v>
      </c>
      <c r="AW1655" s="9"/>
      <c r="AX1655" s="9"/>
      <c r="AY1655" s="9"/>
      <c r="AZ1655" s="9"/>
      <c r="BA1655" s="20">
        <v>1650</v>
      </c>
      <c r="BB1655" s="20">
        <v>2017</v>
      </c>
      <c r="BC1655" s="20">
        <v>1977</v>
      </c>
      <c r="BD1655" s="21">
        <v>137.30000000000001</v>
      </c>
      <c r="BE1655" s="9">
        <f t="shared" si="206"/>
        <v>-319178.76963201165</v>
      </c>
      <c r="BF1655" s="9">
        <v>2237718.2141999998</v>
      </c>
      <c r="BG1655" s="9">
        <v>33412.713799999998</v>
      </c>
      <c r="BH1655" s="9">
        <v>174989.23920000001</v>
      </c>
      <c r="BI1655" s="9">
        <v>138343.61017238401</v>
      </c>
      <c r="BJ1655" s="9">
        <v>91635.904799999989</v>
      </c>
      <c r="BK1655" s="9">
        <v>154558.66095193964</v>
      </c>
      <c r="BL1655" s="9">
        <v>2840719.7908524564</v>
      </c>
      <c r="BM1655" s="9">
        <f t="shared" si="207"/>
        <v>-62922.756151939655</v>
      </c>
      <c r="BN1655" s="9"/>
      <c r="BO1655" s="9"/>
      <c r="BP1655" s="9"/>
      <c r="BQ1655" s="9"/>
      <c r="BR1655" s="9"/>
      <c r="BS1655" s="9"/>
      <c r="BT1655" s="9"/>
      <c r="BU1655" s="9"/>
      <c r="BV1655" s="9">
        <f t="shared" si="202"/>
        <v>-319178.76963201165</v>
      </c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  <c r="CR1655" s="4"/>
      <c r="CS1655" s="4"/>
      <c r="CT1655" s="4"/>
      <c r="CU1655" s="4"/>
      <c r="CV1655" s="4"/>
      <c r="CW1655" s="4"/>
      <c r="CX1655" s="4"/>
      <c r="CY1655" s="4"/>
      <c r="CZ1655" s="4"/>
      <c r="DA1655" s="4"/>
      <c r="DB1655" s="4"/>
      <c r="DC1655" s="4"/>
      <c r="DD1655" s="4"/>
      <c r="DE1655" s="4"/>
      <c r="DF1655" s="4"/>
      <c r="DG1655" s="4"/>
      <c r="DH1655" s="4"/>
      <c r="DI1655" s="4"/>
      <c r="DJ1655" s="4"/>
      <c r="DK1655" s="4"/>
      <c r="DL1655" s="4"/>
      <c r="DM1655" s="4"/>
    </row>
    <row r="1656" spans="1:117">
      <c r="A1656" s="8">
        <v>1651</v>
      </c>
      <c r="B1656" s="20">
        <v>2015</v>
      </c>
      <c r="C1656" s="20">
        <v>1975</v>
      </c>
      <c r="D1656" s="21">
        <v>110.85</v>
      </c>
      <c r="E1656" s="9">
        <v>23922.870699999999</v>
      </c>
      <c r="F1656" s="9">
        <v>2021053.841</v>
      </c>
      <c r="G1656" s="9">
        <v>77366.129400000005</v>
      </c>
      <c r="H1656" s="9">
        <v>380004.94770000002</v>
      </c>
      <c r="I1656" s="9">
        <v>74487.803799999994</v>
      </c>
      <c r="J1656" s="9">
        <v>57568.202899999997</v>
      </c>
      <c r="K1656" s="9">
        <v>17148.957600000002</v>
      </c>
      <c r="L1656" s="9">
        <v>2569409.0965</v>
      </c>
      <c r="M1656" s="9">
        <f t="shared" si="203"/>
        <v>40419.245299999995</v>
      </c>
      <c r="N1656" s="9"/>
      <c r="O1656" s="9"/>
      <c r="P1656" s="9"/>
      <c r="Q1656" s="9"/>
      <c r="R1656" s="9"/>
      <c r="S1656" s="9"/>
      <c r="T1656" s="9"/>
      <c r="U1656" s="9"/>
      <c r="V1656" s="9">
        <f t="shared" si="200"/>
        <v>292484.87070000003</v>
      </c>
      <c r="W1656" s="9"/>
      <c r="X1656" s="9"/>
      <c r="Y1656" s="9"/>
      <c r="Z1656" s="9"/>
      <c r="AA1656" s="8">
        <v>1651</v>
      </c>
      <c r="AB1656" s="20">
        <v>2016</v>
      </c>
      <c r="AC1656" s="20">
        <v>1935</v>
      </c>
      <c r="AD1656" s="21">
        <v>112.48</v>
      </c>
      <c r="AE1656" s="9">
        <f t="shared" si="204"/>
        <v>-13146.255901926663</v>
      </c>
      <c r="AF1656" s="9">
        <v>2121341.7230000002</v>
      </c>
      <c r="AG1656" s="9">
        <v>33508.915200000003</v>
      </c>
      <c r="AH1656" s="9">
        <v>201149.9902</v>
      </c>
      <c r="AI1656" s="9">
        <v>91662.888399999996</v>
      </c>
      <c r="AJ1656" s="9">
        <v>336560.05369999999</v>
      </c>
      <c r="AK1656" s="9">
        <v>24607.035517527169</v>
      </c>
      <c r="AL1656" s="9">
        <v>2772762.7908843998</v>
      </c>
      <c r="AM1656" s="9">
        <f t="shared" si="205"/>
        <v>311953.01818247279</v>
      </c>
      <c r="AN1656" s="9"/>
      <c r="AO1656" s="9"/>
      <c r="AP1656" s="9"/>
      <c r="AQ1656" s="9"/>
      <c r="AR1656" s="9"/>
      <c r="AS1656" s="9"/>
      <c r="AT1656" s="9"/>
      <c r="AU1656" s="9"/>
      <c r="AV1656" s="9">
        <f t="shared" si="201"/>
        <v>-13146.255901926663</v>
      </c>
      <c r="AW1656" s="9"/>
      <c r="AX1656" s="9"/>
      <c r="AY1656" s="9"/>
      <c r="AZ1656" s="9"/>
      <c r="BA1656" s="20">
        <v>1651</v>
      </c>
      <c r="BB1656" s="20">
        <v>2017</v>
      </c>
      <c r="BC1656" s="20">
        <v>1936</v>
      </c>
      <c r="BD1656" s="21">
        <v>90.47</v>
      </c>
      <c r="BE1656" s="9">
        <f t="shared" si="206"/>
        <v>-246125.58424002863</v>
      </c>
      <c r="BF1656" s="9">
        <v>2139480.7522999998</v>
      </c>
      <c r="BG1656" s="9">
        <v>33412.713799999998</v>
      </c>
      <c r="BH1656" s="9">
        <v>181006.85740000001</v>
      </c>
      <c r="BI1656" s="9">
        <v>115736.843064368</v>
      </c>
      <c r="BJ1656" s="9">
        <v>220826.39989999999</v>
      </c>
      <c r="BK1656" s="9">
        <v>80738.947151939661</v>
      </c>
      <c r="BL1656" s="9">
        <v>2855850.2035524566</v>
      </c>
      <c r="BM1656" s="9">
        <f t="shared" si="207"/>
        <v>140087.45274806034</v>
      </c>
      <c r="BN1656" s="9"/>
      <c r="BO1656" s="9"/>
      <c r="BP1656" s="9"/>
      <c r="BQ1656" s="9"/>
      <c r="BR1656" s="9"/>
      <c r="BS1656" s="9"/>
      <c r="BT1656" s="9"/>
      <c r="BU1656" s="9"/>
      <c r="BV1656" s="9">
        <f t="shared" si="202"/>
        <v>-246125.58424002863</v>
      </c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"/>
      <c r="CM1656" s="4"/>
      <c r="CR1656" s="4"/>
      <c r="CS1656" s="4"/>
      <c r="CT1656" s="4"/>
      <c r="CU1656" s="4"/>
      <c r="CV1656" s="4"/>
      <c r="CW1656" s="4"/>
      <c r="CX1656" s="4"/>
      <c r="CY1656" s="4"/>
      <c r="CZ1656" s="4"/>
      <c r="DA1656" s="4"/>
      <c r="DB1656" s="4"/>
      <c r="DC1656" s="4"/>
      <c r="DD1656" s="4"/>
      <c r="DE1656" s="4"/>
      <c r="DF1656" s="4"/>
      <c r="DG1656" s="4"/>
      <c r="DH1656" s="4"/>
      <c r="DI1656" s="4"/>
      <c r="DJ1656" s="4"/>
      <c r="DK1656" s="4"/>
      <c r="DL1656" s="4"/>
      <c r="DM1656" s="4"/>
    </row>
    <row r="1657" spans="1:117">
      <c r="A1657" s="8">
        <v>1652</v>
      </c>
      <c r="B1657" s="20">
        <v>2015</v>
      </c>
      <c r="C1657" s="20">
        <v>1952</v>
      </c>
      <c r="D1657" s="21">
        <v>113.3</v>
      </c>
      <c r="E1657" s="9">
        <v>64649.78</v>
      </c>
      <c r="F1657" s="9">
        <v>2054718.2930999999</v>
      </c>
      <c r="G1657" s="9">
        <v>77366.129400000005</v>
      </c>
      <c r="H1657" s="9">
        <v>379687.05290000001</v>
      </c>
      <c r="I1657" s="9">
        <v>75681.661900000006</v>
      </c>
      <c r="J1657" s="9">
        <v>58217.0916</v>
      </c>
      <c r="K1657" s="9">
        <v>6595.4687999999996</v>
      </c>
      <c r="L1657" s="9">
        <v>2574424.9800999998</v>
      </c>
      <c r="M1657" s="9">
        <f t="shared" si="203"/>
        <v>51621.622799999997</v>
      </c>
      <c r="N1657" s="9"/>
      <c r="O1657" s="9"/>
      <c r="P1657" s="9"/>
      <c r="Q1657" s="9"/>
      <c r="R1657" s="9"/>
      <c r="S1657" s="9"/>
      <c r="T1657" s="9"/>
      <c r="U1657" s="9"/>
      <c r="V1657" s="9">
        <f t="shared" si="200"/>
        <v>333211.78000000003</v>
      </c>
      <c r="W1657" s="9"/>
      <c r="X1657" s="9"/>
      <c r="Y1657" s="9"/>
      <c r="Z1657" s="9"/>
      <c r="AA1657" s="8">
        <v>1652</v>
      </c>
      <c r="AB1657" s="20">
        <v>2016</v>
      </c>
      <c r="AC1657" s="20">
        <v>2002</v>
      </c>
      <c r="AD1657" s="21">
        <v>111.02</v>
      </c>
      <c r="AE1657" s="9">
        <f t="shared" si="204"/>
        <v>-120472.84930192679</v>
      </c>
      <c r="AF1657" s="9">
        <v>2189166.3547</v>
      </c>
      <c r="AG1657" s="9">
        <v>33508.915200000003</v>
      </c>
      <c r="AH1657" s="9">
        <v>195994.9504</v>
      </c>
      <c r="AI1657" s="9">
        <v>111029.15270000001</v>
      </c>
      <c r="AJ1657" s="9">
        <v>211088.6519</v>
      </c>
      <c r="AK1657" s="9">
        <v>80259.819317527174</v>
      </c>
      <c r="AL1657" s="9">
        <v>2781001.0548843998</v>
      </c>
      <c r="AM1657" s="9">
        <f t="shared" si="205"/>
        <v>130828.83258247282</v>
      </c>
      <c r="AN1657" s="9"/>
      <c r="AO1657" s="9"/>
      <c r="AP1657" s="9"/>
      <c r="AQ1657" s="9"/>
      <c r="AR1657" s="9"/>
      <c r="AS1657" s="9"/>
      <c r="AT1657" s="9"/>
      <c r="AU1657" s="9"/>
      <c r="AV1657" s="9">
        <f t="shared" si="201"/>
        <v>-120472.84930192679</v>
      </c>
      <c r="AW1657" s="9"/>
      <c r="AX1657" s="9"/>
      <c r="AY1657" s="9"/>
      <c r="AZ1657" s="9"/>
      <c r="BA1657" s="20">
        <v>1652</v>
      </c>
      <c r="BB1657" s="20">
        <v>2017</v>
      </c>
      <c r="BC1657" s="20">
        <v>2003</v>
      </c>
      <c r="BD1657" s="21">
        <v>113.28</v>
      </c>
      <c r="BE1657" s="9">
        <f t="shared" si="206"/>
        <v>-178498.79157712311</v>
      </c>
      <c r="BF1657" s="9">
        <v>2215002.7798000001</v>
      </c>
      <c r="BG1657" s="9">
        <v>33412.713799999998</v>
      </c>
      <c r="BH1657" s="9">
        <v>185092.72640000001</v>
      </c>
      <c r="BI1657" s="9">
        <v>100387.200427273</v>
      </c>
      <c r="BJ1657" s="9">
        <v>235786.7948</v>
      </c>
      <c r="BK1657" s="9">
        <v>98365.378251939663</v>
      </c>
      <c r="BL1657" s="9">
        <v>2849815.6285524564</v>
      </c>
      <c r="BM1657" s="9">
        <f t="shared" si="207"/>
        <v>137421.41654806034</v>
      </c>
      <c r="BN1657" s="9"/>
      <c r="BO1657" s="9"/>
      <c r="BP1657" s="9"/>
      <c r="BQ1657" s="9"/>
      <c r="BR1657" s="9"/>
      <c r="BS1657" s="9"/>
      <c r="BT1657" s="9"/>
      <c r="BU1657" s="9"/>
      <c r="BV1657" s="9">
        <f t="shared" si="202"/>
        <v>-178498.79157712311</v>
      </c>
      <c r="BW1657" s="4"/>
      <c r="BX1657" s="4"/>
      <c r="BY1657" s="4"/>
      <c r="BZ1657" s="4"/>
      <c r="CA1657" s="4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4"/>
      <c r="CM1657" s="4"/>
      <c r="CR1657" s="4"/>
      <c r="CS1657" s="4"/>
      <c r="CT1657" s="4"/>
      <c r="CU1657" s="4"/>
      <c r="CV1657" s="4"/>
      <c r="CW1657" s="4"/>
      <c r="CX1657" s="4"/>
      <c r="CY1657" s="4"/>
      <c r="CZ1657" s="4"/>
      <c r="DA1657" s="4"/>
      <c r="DB1657" s="4"/>
      <c r="DC1657" s="4"/>
      <c r="DD1657" s="4"/>
      <c r="DE1657" s="4"/>
      <c r="DF1657" s="4"/>
      <c r="DG1657" s="4"/>
      <c r="DH1657" s="4"/>
      <c r="DI1657" s="4"/>
      <c r="DJ1657" s="4"/>
      <c r="DK1657" s="4"/>
      <c r="DL1657" s="4"/>
      <c r="DM1657" s="4"/>
    </row>
    <row r="1658" spans="1:117">
      <c r="A1658" s="8">
        <v>1653</v>
      </c>
      <c r="B1658" s="20">
        <v>2015</v>
      </c>
      <c r="C1658" s="20">
        <v>1994</v>
      </c>
      <c r="D1658" s="21">
        <v>76.42</v>
      </c>
      <c r="E1658" s="9">
        <v>49021.5311</v>
      </c>
      <c r="F1658" s="9">
        <v>2047282.7561999999</v>
      </c>
      <c r="G1658" s="9">
        <v>77366.129400000005</v>
      </c>
      <c r="H1658" s="9">
        <v>379923.86060000001</v>
      </c>
      <c r="I1658" s="9">
        <v>74792.327300000004</v>
      </c>
      <c r="J1658" s="9">
        <v>49491.053699999997</v>
      </c>
      <c r="K1658" s="9">
        <v>3319.8463000000002</v>
      </c>
      <c r="L1658" s="9">
        <v>2576514.7499000002</v>
      </c>
      <c r="M1658" s="9">
        <f t="shared" si="203"/>
        <v>46171.207399999999</v>
      </c>
      <c r="N1658" s="9"/>
      <c r="O1658" s="9"/>
      <c r="P1658" s="9"/>
      <c r="Q1658" s="9"/>
      <c r="R1658" s="9"/>
      <c r="S1658" s="9"/>
      <c r="T1658" s="9"/>
      <c r="U1658" s="9"/>
      <c r="V1658" s="9">
        <f t="shared" si="200"/>
        <v>317583.53110000002</v>
      </c>
      <c r="W1658" s="9"/>
      <c r="X1658" s="9"/>
      <c r="Y1658" s="9"/>
      <c r="Z1658" s="9"/>
      <c r="AA1658" s="8">
        <v>1653</v>
      </c>
      <c r="AB1658" s="20">
        <v>2016</v>
      </c>
      <c r="AC1658" s="20">
        <v>1958</v>
      </c>
      <c r="AD1658" s="21">
        <v>157.07</v>
      </c>
      <c r="AE1658" s="9">
        <f t="shared" si="204"/>
        <v>19091.486898073461</v>
      </c>
      <c r="AF1658" s="9">
        <v>2146725.6497</v>
      </c>
      <c r="AG1658" s="9">
        <v>33508.915200000003</v>
      </c>
      <c r="AH1658" s="9">
        <v>203099.62</v>
      </c>
      <c r="AI1658" s="9">
        <v>84338.590899999996</v>
      </c>
      <c r="AJ1658" s="9">
        <v>351964.86600000004</v>
      </c>
      <c r="AK1658" s="9">
        <v>18534.652617527172</v>
      </c>
      <c r="AL1658" s="9">
        <v>2782011.5022843997</v>
      </c>
      <c r="AM1658" s="9">
        <f t="shared" si="205"/>
        <v>333430.21338247287</v>
      </c>
      <c r="AN1658" s="9"/>
      <c r="AO1658" s="9"/>
      <c r="AP1658" s="9"/>
      <c r="AQ1658" s="9"/>
      <c r="AR1658" s="9"/>
      <c r="AS1658" s="9"/>
      <c r="AT1658" s="9"/>
      <c r="AU1658" s="9"/>
      <c r="AV1658" s="9">
        <f t="shared" si="201"/>
        <v>19091.486898073461</v>
      </c>
      <c r="AW1658" s="9"/>
      <c r="AX1658" s="9"/>
      <c r="AY1658" s="9"/>
      <c r="AZ1658" s="9"/>
      <c r="BA1658" s="20">
        <v>1653</v>
      </c>
      <c r="BB1658" s="20">
        <v>2017</v>
      </c>
      <c r="BC1658" s="20">
        <v>1959</v>
      </c>
      <c r="BD1658" s="21">
        <v>141.61000000000001</v>
      </c>
      <c r="BE1658" s="9">
        <f t="shared" si="206"/>
        <v>67891.103569409344</v>
      </c>
      <c r="BF1658" s="9">
        <v>2152094.0504999999</v>
      </c>
      <c r="BG1658" s="9">
        <v>33412.713799999998</v>
      </c>
      <c r="BH1658" s="9">
        <v>192735.9822</v>
      </c>
      <c r="BI1658" s="9">
        <v>71673.297373805093</v>
      </c>
      <c r="BJ1658" s="9">
        <v>544933.86530000006</v>
      </c>
      <c r="BK1658" s="9">
        <v>39470.92185193966</v>
      </c>
      <c r="BL1658" s="9">
        <v>2887487.8837524564</v>
      </c>
      <c r="BM1658" s="9">
        <f t="shared" si="207"/>
        <v>505462.94344806042</v>
      </c>
      <c r="BN1658" s="9"/>
      <c r="BO1658" s="9"/>
      <c r="BP1658" s="9"/>
      <c r="BQ1658" s="9"/>
      <c r="BR1658" s="9"/>
      <c r="BS1658" s="9"/>
      <c r="BT1658" s="9"/>
      <c r="BU1658" s="9"/>
      <c r="BV1658" s="9">
        <f t="shared" si="202"/>
        <v>67891.103569409344</v>
      </c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  <c r="CR1658" s="4"/>
      <c r="CS1658" s="4"/>
      <c r="CT1658" s="4"/>
      <c r="CU1658" s="4"/>
      <c r="CV1658" s="4"/>
      <c r="CW1658" s="4"/>
      <c r="CX1658" s="4"/>
      <c r="CY1658" s="4"/>
      <c r="CZ1658" s="4"/>
      <c r="DA1658" s="4"/>
      <c r="DB1658" s="4"/>
      <c r="DC1658" s="4"/>
      <c r="DD1658" s="4"/>
      <c r="DE1658" s="4"/>
      <c r="DF1658" s="4"/>
      <c r="DG1658" s="4"/>
      <c r="DH1658" s="4"/>
      <c r="DI1658" s="4"/>
      <c r="DJ1658" s="4"/>
      <c r="DK1658" s="4"/>
      <c r="DL1658" s="4"/>
      <c r="DM1658" s="4"/>
    </row>
    <row r="1659" spans="1:117">
      <c r="A1659" s="8">
        <v>1654</v>
      </c>
      <c r="B1659" s="20">
        <v>2015</v>
      </c>
      <c r="C1659" s="20">
        <v>1952</v>
      </c>
      <c r="D1659" s="21">
        <v>113.3</v>
      </c>
      <c r="E1659" s="9">
        <v>41597.488299999997</v>
      </c>
      <c r="F1659" s="9">
        <v>2058812.8651000001</v>
      </c>
      <c r="G1659" s="9">
        <v>77366.129400000005</v>
      </c>
      <c r="H1659" s="9">
        <v>380016.15299999999</v>
      </c>
      <c r="I1659" s="9">
        <v>74445.722099999999</v>
      </c>
      <c r="J1659" s="9">
        <v>32012.670399999999</v>
      </c>
      <c r="K1659" s="9">
        <v>4359.0483000000004</v>
      </c>
      <c r="L1659" s="9">
        <v>2576697.0033999998</v>
      </c>
      <c r="M1659" s="9">
        <f t="shared" si="203"/>
        <v>27653.622100000001</v>
      </c>
      <c r="N1659" s="9"/>
      <c r="O1659" s="9"/>
      <c r="P1659" s="9"/>
      <c r="Q1659" s="9"/>
      <c r="R1659" s="9"/>
      <c r="S1659" s="9"/>
      <c r="T1659" s="9"/>
      <c r="U1659" s="9"/>
      <c r="V1659" s="9">
        <f t="shared" si="200"/>
        <v>310159.48830000003</v>
      </c>
      <c r="W1659" s="9"/>
      <c r="X1659" s="9"/>
      <c r="Y1659" s="9"/>
      <c r="Z1659" s="9"/>
      <c r="AA1659" s="8">
        <v>1654</v>
      </c>
      <c r="AB1659" s="20">
        <v>2016</v>
      </c>
      <c r="AC1659" s="20">
        <v>1946</v>
      </c>
      <c r="AD1659" s="21">
        <v>139.6</v>
      </c>
      <c r="AE1659" s="9">
        <f t="shared" si="204"/>
        <v>106291.54619807377</v>
      </c>
      <c r="AF1659" s="9">
        <v>2251439.7099000001</v>
      </c>
      <c r="AG1659" s="9">
        <v>33508.915200000003</v>
      </c>
      <c r="AH1659" s="9">
        <v>203642.93229999999</v>
      </c>
      <c r="AI1659" s="9">
        <v>82297.494900000005</v>
      </c>
      <c r="AJ1659" s="9">
        <v>344642.69560000004</v>
      </c>
      <c r="AK1659" s="9">
        <v>30558.007717527169</v>
      </c>
      <c r="AL1659" s="9">
        <v>2778682.1939843995</v>
      </c>
      <c r="AM1659" s="9">
        <f t="shared" si="205"/>
        <v>314084.68788247288</v>
      </c>
      <c r="AN1659" s="9"/>
      <c r="AO1659" s="9"/>
      <c r="AP1659" s="9"/>
      <c r="AQ1659" s="9"/>
      <c r="AR1659" s="9"/>
      <c r="AS1659" s="9"/>
      <c r="AT1659" s="9"/>
      <c r="AU1659" s="9"/>
      <c r="AV1659" s="9">
        <f t="shared" si="201"/>
        <v>106291.54619807377</v>
      </c>
      <c r="AW1659" s="9"/>
      <c r="AX1659" s="9"/>
      <c r="AY1659" s="9"/>
      <c r="AZ1659" s="9"/>
      <c r="BA1659" s="20">
        <v>1654</v>
      </c>
      <c r="BB1659" s="20">
        <v>2017</v>
      </c>
      <c r="BC1659" s="20">
        <v>1947</v>
      </c>
      <c r="BD1659" s="21">
        <v>169.22</v>
      </c>
      <c r="BE1659" s="9">
        <f t="shared" si="206"/>
        <v>31078.203054436948</v>
      </c>
      <c r="BF1659" s="9">
        <v>2258679.3092</v>
      </c>
      <c r="BG1659" s="9">
        <v>33412.713799999998</v>
      </c>
      <c r="BH1659" s="9">
        <v>191337.31140000001</v>
      </c>
      <c r="BI1659" s="9">
        <v>76927.772458832696</v>
      </c>
      <c r="BJ1659" s="9">
        <v>379734.12430000002</v>
      </c>
      <c r="BK1659" s="9">
        <v>47051.278951939661</v>
      </c>
      <c r="BL1659" s="9">
        <v>2861961.7491524564</v>
      </c>
      <c r="BM1659" s="9">
        <f t="shared" si="207"/>
        <v>332682.84534806036</v>
      </c>
      <c r="BN1659" s="9"/>
      <c r="BO1659" s="9"/>
      <c r="BP1659" s="9"/>
      <c r="BQ1659" s="9"/>
      <c r="BR1659" s="9"/>
      <c r="BS1659" s="9"/>
      <c r="BT1659" s="9"/>
      <c r="BU1659" s="9"/>
      <c r="BV1659" s="9">
        <f t="shared" si="202"/>
        <v>31078.203054436948</v>
      </c>
      <c r="BW1659" s="4"/>
      <c r="BX1659" s="4"/>
      <c r="BY1659" s="4"/>
      <c r="BZ1659" s="4"/>
      <c r="CA1659" s="4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4"/>
      <c r="CM1659" s="4"/>
      <c r="CR1659" s="4"/>
      <c r="CS1659" s="4"/>
      <c r="CT1659" s="4"/>
      <c r="CU1659" s="4"/>
      <c r="CV1659" s="4"/>
      <c r="CW1659" s="4"/>
      <c r="CX1659" s="4"/>
      <c r="CY1659" s="4"/>
      <c r="CZ1659" s="4"/>
      <c r="DA1659" s="4"/>
      <c r="DB1659" s="4"/>
      <c r="DC1659" s="4"/>
      <c r="DD1659" s="4"/>
      <c r="DE1659" s="4"/>
      <c r="DF1659" s="4"/>
      <c r="DG1659" s="4"/>
      <c r="DH1659" s="4"/>
      <c r="DI1659" s="4"/>
      <c r="DJ1659" s="4"/>
      <c r="DK1659" s="4"/>
      <c r="DL1659" s="4"/>
      <c r="DM1659" s="4"/>
    </row>
    <row r="1660" spans="1:117">
      <c r="A1660" s="8">
        <v>1655</v>
      </c>
      <c r="B1660" s="20">
        <v>2015</v>
      </c>
      <c r="C1660" s="20">
        <v>1987</v>
      </c>
      <c r="D1660" s="21">
        <v>78.25</v>
      </c>
      <c r="E1660" s="9">
        <v>64502.6175</v>
      </c>
      <c r="F1660" s="9">
        <v>2033221.9796</v>
      </c>
      <c r="G1660" s="9">
        <v>77366.129400000005</v>
      </c>
      <c r="H1660" s="9">
        <v>380347.44449999998</v>
      </c>
      <c r="I1660" s="9">
        <v>73201.5524</v>
      </c>
      <c r="J1660" s="9">
        <v>77301.953500000003</v>
      </c>
      <c r="K1660" s="9">
        <v>0</v>
      </c>
      <c r="L1660" s="9">
        <v>2576936.4419</v>
      </c>
      <c r="M1660" s="9">
        <f t="shared" si="203"/>
        <v>77301.953500000003</v>
      </c>
      <c r="N1660" s="9"/>
      <c r="O1660" s="9"/>
      <c r="P1660" s="9"/>
      <c r="Q1660" s="9"/>
      <c r="R1660" s="9"/>
      <c r="S1660" s="9"/>
      <c r="T1660" s="9"/>
      <c r="U1660" s="9"/>
      <c r="V1660" s="9">
        <f t="shared" si="200"/>
        <v>333064.61749999999</v>
      </c>
      <c r="W1660" s="9"/>
      <c r="X1660" s="9"/>
      <c r="Y1660" s="9"/>
      <c r="Z1660" s="9"/>
      <c r="AA1660" s="8">
        <v>1655</v>
      </c>
      <c r="AB1660" s="20">
        <v>2016</v>
      </c>
      <c r="AC1660" s="20">
        <v>1941</v>
      </c>
      <c r="AD1660" s="21">
        <v>129.43</v>
      </c>
      <c r="AE1660" s="9">
        <f t="shared" si="204"/>
        <v>-190366.56670192629</v>
      </c>
      <c r="AF1660" s="9">
        <v>2152597.5967000001</v>
      </c>
      <c r="AG1660" s="9">
        <v>33508.915200000003</v>
      </c>
      <c r="AH1660" s="9">
        <v>198484.87139999997</v>
      </c>
      <c r="AI1660" s="9">
        <v>101675.109</v>
      </c>
      <c r="AJ1660" s="9">
        <v>130017.6556</v>
      </c>
      <c r="AK1660" s="9">
        <v>46785.77511752717</v>
      </c>
      <c r="AL1660" s="9">
        <v>2759864.9394843997</v>
      </c>
      <c r="AM1660" s="9">
        <f t="shared" si="205"/>
        <v>83231.880482472829</v>
      </c>
      <c r="AN1660" s="9"/>
      <c r="AO1660" s="9"/>
      <c r="AP1660" s="9"/>
      <c r="AQ1660" s="9"/>
      <c r="AR1660" s="9"/>
      <c r="AS1660" s="9"/>
      <c r="AT1660" s="9"/>
      <c r="AU1660" s="9"/>
      <c r="AV1660" s="9">
        <f t="shared" si="201"/>
        <v>-190366.56670192629</v>
      </c>
      <c r="AW1660" s="9"/>
      <c r="AX1660" s="9"/>
      <c r="AY1660" s="9"/>
      <c r="AZ1660" s="9"/>
      <c r="BA1660" s="20">
        <v>1655</v>
      </c>
      <c r="BB1660" s="20">
        <v>2017</v>
      </c>
      <c r="BC1660" s="20">
        <v>1942</v>
      </c>
      <c r="BD1660" s="21">
        <v>148.11000000000001</v>
      </c>
      <c r="BE1660" s="9">
        <f t="shared" si="206"/>
        <v>-109189.98818674125</v>
      </c>
      <c r="BF1660" s="9">
        <v>2204660.8675000002</v>
      </c>
      <c r="BG1660" s="9">
        <v>33412.713799999998</v>
      </c>
      <c r="BH1660" s="9">
        <v>192009.4436</v>
      </c>
      <c r="BI1660" s="9">
        <v>74402.730717654893</v>
      </c>
      <c r="BJ1660" s="9">
        <v>280255.49080000003</v>
      </c>
      <c r="BK1660" s="9">
        <v>47845.874951939666</v>
      </c>
      <c r="BL1660" s="9">
        <v>2846085.3596524564</v>
      </c>
      <c r="BM1660" s="9">
        <f t="shared" si="207"/>
        <v>232409.61584806035</v>
      </c>
      <c r="BN1660" s="9"/>
      <c r="BO1660" s="9"/>
      <c r="BP1660" s="9"/>
      <c r="BQ1660" s="9"/>
      <c r="BR1660" s="9"/>
      <c r="BS1660" s="9"/>
      <c r="BT1660" s="9"/>
      <c r="BU1660" s="9"/>
      <c r="BV1660" s="9">
        <f t="shared" si="202"/>
        <v>-109189.98818674125</v>
      </c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"/>
      <c r="CM1660" s="4"/>
      <c r="CR1660" s="4"/>
      <c r="CS1660" s="4"/>
      <c r="CT1660" s="4"/>
      <c r="CU1660" s="4"/>
      <c r="CV1660" s="4"/>
      <c r="CW1660" s="4"/>
      <c r="CX1660" s="4"/>
      <c r="CY1660" s="4"/>
      <c r="CZ1660" s="4"/>
      <c r="DA1660" s="4"/>
      <c r="DB1660" s="4"/>
      <c r="DC1660" s="4"/>
      <c r="DD1660" s="4"/>
      <c r="DE1660" s="4"/>
      <c r="DF1660" s="4"/>
      <c r="DG1660" s="4"/>
      <c r="DH1660" s="4"/>
      <c r="DI1660" s="4"/>
      <c r="DJ1660" s="4"/>
      <c r="DK1660" s="4"/>
      <c r="DL1660" s="4"/>
      <c r="DM1660" s="4"/>
    </row>
    <row r="1661" spans="1:117">
      <c r="A1661" s="8">
        <v>1656</v>
      </c>
      <c r="B1661" s="20">
        <v>2015</v>
      </c>
      <c r="C1661" s="20">
        <v>1996</v>
      </c>
      <c r="D1661" s="21">
        <v>138.54</v>
      </c>
      <c r="E1661" s="9">
        <v>88038.391600000003</v>
      </c>
      <c r="F1661" s="9">
        <v>2034892.7318</v>
      </c>
      <c r="G1661" s="9">
        <v>77366.129400000005</v>
      </c>
      <c r="H1661" s="9">
        <v>380349.19520000002</v>
      </c>
      <c r="I1661" s="9">
        <v>73194.977700000003</v>
      </c>
      <c r="J1661" s="9">
        <v>106180.5589</v>
      </c>
      <c r="K1661" s="9">
        <v>0</v>
      </c>
      <c r="L1661" s="9">
        <v>2583945.2012999998</v>
      </c>
      <c r="M1661" s="9">
        <f t="shared" si="203"/>
        <v>106180.5589</v>
      </c>
      <c r="N1661" s="9"/>
      <c r="O1661" s="9"/>
      <c r="P1661" s="9"/>
      <c r="Q1661" s="9"/>
      <c r="R1661" s="9"/>
      <c r="S1661" s="9"/>
      <c r="T1661" s="9"/>
      <c r="U1661" s="9"/>
      <c r="V1661" s="9">
        <f t="shared" si="200"/>
        <v>356600.39160000003</v>
      </c>
      <c r="W1661" s="9"/>
      <c r="X1661" s="9"/>
      <c r="Y1661" s="9"/>
      <c r="Z1661" s="9"/>
      <c r="AA1661" s="8">
        <v>1656</v>
      </c>
      <c r="AB1661" s="20">
        <v>2016</v>
      </c>
      <c r="AC1661" s="20">
        <v>1948</v>
      </c>
      <c r="AD1661" s="21">
        <v>128.72</v>
      </c>
      <c r="AE1661" s="9">
        <f t="shared" si="204"/>
        <v>192814.14819807326</v>
      </c>
      <c r="AF1661" s="9">
        <v>2126298.4155000001</v>
      </c>
      <c r="AG1661" s="9">
        <v>33508.915200000003</v>
      </c>
      <c r="AH1661" s="9">
        <v>206116.315</v>
      </c>
      <c r="AI1661" s="9">
        <v>73005.581699999995</v>
      </c>
      <c r="AJ1661" s="9">
        <v>567570.38919999998</v>
      </c>
      <c r="AK1661" s="9">
        <v>8936.3475175271706</v>
      </c>
      <c r="AL1661" s="9">
        <v>2804749.1208843999</v>
      </c>
      <c r="AM1661" s="9">
        <f t="shared" si="205"/>
        <v>558634.0416824728</v>
      </c>
      <c r="AN1661" s="9"/>
      <c r="AO1661" s="9"/>
      <c r="AP1661" s="9"/>
      <c r="AQ1661" s="9"/>
      <c r="AR1661" s="9"/>
      <c r="AS1661" s="9"/>
      <c r="AT1661" s="9"/>
      <c r="AU1661" s="9"/>
      <c r="AV1661" s="9">
        <f t="shared" si="201"/>
        <v>192814.14819807326</v>
      </c>
      <c r="AW1661" s="9"/>
      <c r="AX1661" s="9"/>
      <c r="AY1661" s="9"/>
      <c r="AZ1661" s="9"/>
      <c r="BA1661" s="20">
        <v>1656</v>
      </c>
      <c r="BB1661" s="20">
        <v>2017</v>
      </c>
      <c r="BC1661" s="20">
        <v>1949</v>
      </c>
      <c r="BD1661" s="21">
        <v>156.88</v>
      </c>
      <c r="BE1661" s="9">
        <f t="shared" si="206"/>
        <v>-115910.05921213608</v>
      </c>
      <c r="BF1661" s="9">
        <v>2136197.9452999998</v>
      </c>
      <c r="BG1661" s="9">
        <v>33412.713799999998</v>
      </c>
      <c r="BH1661" s="9">
        <v>189196.85</v>
      </c>
      <c r="BI1661" s="9">
        <v>84968.979192260304</v>
      </c>
      <c r="BJ1661" s="9">
        <v>361911.69520000002</v>
      </c>
      <c r="BK1661" s="9">
        <v>57064.322851939665</v>
      </c>
      <c r="BL1661" s="9">
        <v>2864533.9198524565</v>
      </c>
      <c r="BM1661" s="9">
        <f t="shared" si="207"/>
        <v>304847.37234806037</v>
      </c>
      <c r="BN1661" s="9"/>
      <c r="BO1661" s="9"/>
      <c r="BP1661" s="9"/>
      <c r="BQ1661" s="9"/>
      <c r="BR1661" s="9"/>
      <c r="BS1661" s="9"/>
      <c r="BT1661" s="9"/>
      <c r="BU1661" s="9"/>
      <c r="BV1661" s="9">
        <f t="shared" si="202"/>
        <v>-115910.05921213608</v>
      </c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  <c r="CR1661" s="4"/>
      <c r="CS1661" s="4"/>
      <c r="CT1661" s="4"/>
      <c r="CU1661" s="4"/>
      <c r="CV1661" s="4"/>
      <c r="CW1661" s="4"/>
      <c r="CX1661" s="4"/>
      <c r="CY1661" s="4"/>
      <c r="CZ1661" s="4"/>
      <c r="DA1661" s="4"/>
      <c r="DB1661" s="4"/>
      <c r="DC1661" s="4"/>
      <c r="DD1661" s="4"/>
      <c r="DE1661" s="4"/>
      <c r="DF1661" s="4"/>
      <c r="DG1661" s="4"/>
      <c r="DH1661" s="4"/>
      <c r="DI1661" s="4"/>
      <c r="DJ1661" s="4"/>
      <c r="DK1661" s="4"/>
      <c r="DL1661" s="4"/>
      <c r="DM1661" s="4"/>
    </row>
    <row r="1662" spans="1:117">
      <c r="A1662" s="8">
        <v>1657</v>
      </c>
      <c r="B1662" s="20">
        <v>2015</v>
      </c>
      <c r="C1662" s="20">
        <v>1956</v>
      </c>
      <c r="D1662" s="21">
        <v>140.97999999999999</v>
      </c>
      <c r="E1662" s="9">
        <v>33330.9107</v>
      </c>
      <c r="F1662" s="9">
        <v>2061000.1573000001</v>
      </c>
      <c r="G1662" s="9">
        <v>77366.129400000005</v>
      </c>
      <c r="H1662" s="9">
        <v>380231.609</v>
      </c>
      <c r="I1662" s="9">
        <v>73636.574200000003</v>
      </c>
      <c r="J1662" s="9">
        <v>24148.359499999999</v>
      </c>
      <c r="K1662" s="9">
        <v>13473.266799999999</v>
      </c>
      <c r="L1662" s="9">
        <v>2569578.6518999999</v>
      </c>
      <c r="M1662" s="9">
        <f t="shared" si="203"/>
        <v>10675.092699999999</v>
      </c>
      <c r="N1662" s="9"/>
      <c r="O1662" s="9"/>
      <c r="P1662" s="9"/>
      <c r="Q1662" s="9"/>
      <c r="R1662" s="9"/>
      <c r="S1662" s="9"/>
      <c r="T1662" s="9"/>
      <c r="U1662" s="9"/>
      <c r="V1662" s="9">
        <f t="shared" si="200"/>
        <v>301892.91070000001</v>
      </c>
      <c r="W1662" s="9"/>
      <c r="X1662" s="9"/>
      <c r="Y1662" s="9"/>
      <c r="Z1662" s="9"/>
      <c r="AA1662" s="8">
        <v>1657</v>
      </c>
      <c r="AB1662" s="20">
        <v>2016</v>
      </c>
      <c r="AC1662" s="20">
        <v>1942</v>
      </c>
      <c r="AD1662" s="21">
        <v>148.11000000000001</v>
      </c>
      <c r="AE1662" s="9">
        <f t="shared" si="204"/>
        <v>29770.781798073091</v>
      </c>
      <c r="AF1662" s="9">
        <v>2206966.9175</v>
      </c>
      <c r="AG1662" s="9">
        <v>33508.915200000003</v>
      </c>
      <c r="AH1662" s="9">
        <v>204050.29729999998</v>
      </c>
      <c r="AI1662" s="9">
        <v>80767.121100000004</v>
      </c>
      <c r="AJ1662" s="9">
        <v>301280.91720000003</v>
      </c>
      <c r="AK1662" s="9">
        <v>27137.65831752717</v>
      </c>
      <c r="AL1662" s="9">
        <v>2769665.7281843997</v>
      </c>
      <c r="AM1662" s="9">
        <f t="shared" si="205"/>
        <v>274143.25888247287</v>
      </c>
      <c r="AN1662" s="9"/>
      <c r="AO1662" s="9"/>
      <c r="AP1662" s="9"/>
      <c r="AQ1662" s="9"/>
      <c r="AR1662" s="9"/>
      <c r="AS1662" s="9"/>
      <c r="AT1662" s="9"/>
      <c r="AU1662" s="9"/>
      <c r="AV1662" s="9">
        <f t="shared" si="201"/>
        <v>29770.781798073091</v>
      </c>
      <c r="AW1662" s="9"/>
      <c r="AX1662" s="9"/>
      <c r="AY1662" s="9"/>
      <c r="AZ1662" s="9"/>
      <c r="BA1662" s="20">
        <v>1657</v>
      </c>
      <c r="BB1662" s="20">
        <v>2017</v>
      </c>
      <c r="BC1662" s="20">
        <v>1943</v>
      </c>
      <c r="BD1662" s="21">
        <v>84.68</v>
      </c>
      <c r="BE1662" s="9">
        <f t="shared" si="206"/>
        <v>53828.793766919989</v>
      </c>
      <c r="BF1662" s="9">
        <v>2236168.7233000002</v>
      </c>
      <c r="BG1662" s="9">
        <v>33412.713799999998</v>
      </c>
      <c r="BH1662" s="9">
        <v>189270.584</v>
      </c>
      <c r="BI1662" s="9">
        <v>84691.978071315898</v>
      </c>
      <c r="BJ1662" s="9">
        <v>444538.56600000005</v>
      </c>
      <c r="BK1662" s="9">
        <v>61008.480251939662</v>
      </c>
      <c r="BL1662" s="9">
        <v>2873245.2911524563</v>
      </c>
      <c r="BM1662" s="9">
        <f t="shared" si="207"/>
        <v>383530.08574806037</v>
      </c>
      <c r="BN1662" s="9"/>
      <c r="BO1662" s="9"/>
      <c r="BP1662" s="9"/>
      <c r="BQ1662" s="9"/>
      <c r="BR1662" s="9"/>
      <c r="BS1662" s="9"/>
      <c r="BT1662" s="9"/>
      <c r="BU1662" s="9"/>
      <c r="BV1662" s="9">
        <f t="shared" si="202"/>
        <v>53828.793766919989</v>
      </c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"/>
      <c r="CM1662" s="4"/>
      <c r="CR1662" s="4"/>
      <c r="CS1662" s="4"/>
      <c r="CT1662" s="4"/>
      <c r="CU1662" s="4"/>
      <c r="CV1662" s="4"/>
      <c r="CW1662" s="4"/>
      <c r="CX1662" s="4"/>
      <c r="CY1662" s="4"/>
      <c r="CZ1662" s="4"/>
      <c r="DA1662" s="4"/>
      <c r="DB1662" s="4"/>
      <c r="DC1662" s="4"/>
      <c r="DD1662" s="4"/>
      <c r="DE1662" s="4"/>
      <c r="DF1662" s="4"/>
      <c r="DG1662" s="4"/>
      <c r="DH1662" s="4"/>
      <c r="DI1662" s="4"/>
      <c r="DJ1662" s="4"/>
      <c r="DK1662" s="4"/>
      <c r="DL1662" s="4"/>
      <c r="DM1662" s="4"/>
    </row>
    <row r="1663" spans="1:117">
      <c r="A1663" s="8">
        <v>1658</v>
      </c>
      <c r="B1663" s="20">
        <v>2015</v>
      </c>
      <c r="C1663" s="20">
        <v>1949</v>
      </c>
      <c r="D1663" s="21">
        <v>102.46</v>
      </c>
      <c r="E1663" s="9">
        <v>51721.008800000003</v>
      </c>
      <c r="F1663" s="9">
        <v>2053107.8415000001</v>
      </c>
      <c r="G1663" s="9">
        <v>77366.129400000005</v>
      </c>
      <c r="H1663" s="9">
        <v>379406.16560000001</v>
      </c>
      <c r="I1663" s="9">
        <v>76736.537800000006</v>
      </c>
      <c r="J1663" s="9">
        <v>52240.456200000001</v>
      </c>
      <c r="K1663" s="9">
        <v>11055.42</v>
      </c>
      <c r="L1663" s="9">
        <v>2576080.7017000001</v>
      </c>
      <c r="M1663" s="9">
        <f t="shared" si="203"/>
        <v>41185.036200000002</v>
      </c>
      <c r="N1663" s="9"/>
      <c r="O1663" s="9"/>
      <c r="P1663" s="9"/>
      <c r="Q1663" s="9"/>
      <c r="R1663" s="9"/>
      <c r="S1663" s="9"/>
      <c r="T1663" s="9"/>
      <c r="U1663" s="9"/>
      <c r="V1663" s="9">
        <f t="shared" si="200"/>
        <v>320283.00880000001</v>
      </c>
      <c r="W1663" s="9"/>
      <c r="X1663" s="9"/>
      <c r="Y1663" s="9"/>
      <c r="Z1663" s="9"/>
      <c r="AA1663" s="8">
        <v>1658</v>
      </c>
      <c r="AB1663" s="20">
        <v>2016</v>
      </c>
      <c r="AC1663" s="20">
        <v>1930</v>
      </c>
      <c r="AD1663" s="21">
        <v>85.5</v>
      </c>
      <c r="AE1663" s="9">
        <f t="shared" si="204"/>
        <v>-186697.72990192706</v>
      </c>
      <c r="AF1663" s="9">
        <v>2208766.9668000001</v>
      </c>
      <c r="AG1663" s="9">
        <v>33508.915200000003</v>
      </c>
      <c r="AH1663" s="9">
        <v>191576.54389999999</v>
      </c>
      <c r="AI1663" s="9">
        <v>127628.0604</v>
      </c>
      <c r="AJ1663" s="9">
        <v>113479.6967</v>
      </c>
      <c r="AK1663" s="9">
        <v>106089.40801752718</v>
      </c>
      <c r="AL1663" s="9">
        <v>2755568.5048843999</v>
      </c>
      <c r="AM1663" s="9">
        <f t="shared" si="205"/>
        <v>7390.2886824728193</v>
      </c>
      <c r="AN1663" s="9"/>
      <c r="AO1663" s="9"/>
      <c r="AP1663" s="9"/>
      <c r="AQ1663" s="9"/>
      <c r="AR1663" s="9"/>
      <c r="AS1663" s="9"/>
      <c r="AT1663" s="9"/>
      <c r="AU1663" s="9"/>
      <c r="AV1663" s="9">
        <f t="shared" si="201"/>
        <v>-186697.72990192706</v>
      </c>
      <c r="AW1663" s="9"/>
      <c r="AX1663" s="9"/>
      <c r="AY1663" s="9"/>
      <c r="AZ1663" s="9"/>
      <c r="BA1663" s="20">
        <v>1658</v>
      </c>
      <c r="BB1663" s="20">
        <v>2017</v>
      </c>
      <c r="BC1663" s="20">
        <v>1931</v>
      </c>
      <c r="BD1663" s="21">
        <v>132.94</v>
      </c>
      <c r="BE1663" s="9">
        <f t="shared" si="206"/>
        <v>-350920.95455195708</v>
      </c>
      <c r="BF1663" s="9">
        <v>2261306.6137999999</v>
      </c>
      <c r="BG1663" s="9">
        <v>33412.713799999998</v>
      </c>
      <c r="BH1663" s="9">
        <v>174225.07620000001</v>
      </c>
      <c r="BI1663" s="9">
        <v>141214.389852439</v>
      </c>
      <c r="BJ1663" s="9">
        <v>90135.478899999987</v>
      </c>
      <c r="BK1663" s="9">
        <v>211631.70765193965</v>
      </c>
      <c r="BL1663" s="9">
        <v>2839583.5194524564</v>
      </c>
      <c r="BM1663" s="9">
        <f t="shared" si="207"/>
        <v>-121496.22875193966</v>
      </c>
      <c r="BN1663" s="9"/>
      <c r="BO1663" s="9"/>
      <c r="BP1663" s="9"/>
      <c r="BQ1663" s="9"/>
      <c r="BR1663" s="9"/>
      <c r="BS1663" s="9"/>
      <c r="BT1663" s="9"/>
      <c r="BU1663" s="9"/>
      <c r="BV1663" s="9">
        <f t="shared" si="202"/>
        <v>-350920.95455195708</v>
      </c>
      <c r="BW1663" s="4"/>
      <c r="BX1663" s="4"/>
      <c r="BY1663" s="4"/>
      <c r="BZ1663" s="4"/>
      <c r="CA1663" s="4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4"/>
      <c r="CM1663" s="4"/>
      <c r="CR1663" s="4"/>
      <c r="CS1663" s="4"/>
      <c r="CT1663" s="4"/>
      <c r="CU1663" s="4"/>
      <c r="CV1663" s="4"/>
      <c r="CW1663" s="4"/>
      <c r="CX1663" s="4"/>
      <c r="CY1663" s="4"/>
      <c r="CZ1663" s="4"/>
      <c r="DA1663" s="4"/>
      <c r="DB1663" s="4"/>
      <c r="DC1663" s="4"/>
      <c r="DD1663" s="4"/>
      <c r="DE1663" s="4"/>
      <c r="DF1663" s="4"/>
      <c r="DG1663" s="4"/>
      <c r="DH1663" s="4"/>
      <c r="DI1663" s="4"/>
      <c r="DJ1663" s="4"/>
      <c r="DK1663" s="4"/>
      <c r="DL1663" s="4"/>
      <c r="DM1663" s="4"/>
    </row>
    <row r="1664" spans="1:117">
      <c r="A1664" s="8">
        <v>1659</v>
      </c>
      <c r="B1664" s="20">
        <v>2015</v>
      </c>
      <c r="C1664" s="20">
        <v>1995</v>
      </c>
      <c r="D1664" s="21">
        <v>104.51</v>
      </c>
      <c r="E1664" s="9">
        <v>108191.3443</v>
      </c>
      <c r="F1664" s="9">
        <v>2050803.9924000001</v>
      </c>
      <c r="G1664" s="9">
        <v>77366.129400000005</v>
      </c>
      <c r="H1664" s="9">
        <v>381113.70860000001</v>
      </c>
      <c r="I1664" s="9">
        <v>70323.837499999994</v>
      </c>
      <c r="J1664" s="9">
        <v>104067.579</v>
      </c>
      <c r="K1664" s="9">
        <v>3445.0913</v>
      </c>
      <c r="L1664" s="9">
        <v>2572038.8113000002</v>
      </c>
      <c r="M1664" s="9">
        <f t="shared" si="203"/>
        <v>100622.4877</v>
      </c>
      <c r="N1664" s="9"/>
      <c r="O1664" s="9"/>
      <c r="P1664" s="9"/>
      <c r="Q1664" s="9"/>
      <c r="R1664" s="9"/>
      <c r="S1664" s="9"/>
      <c r="T1664" s="9"/>
      <c r="U1664" s="9"/>
      <c r="V1664" s="9">
        <f t="shared" si="200"/>
        <v>376753.3443</v>
      </c>
      <c r="W1664" s="9"/>
      <c r="X1664" s="9"/>
      <c r="Y1664" s="9"/>
      <c r="Z1664" s="9"/>
      <c r="AA1664" s="8">
        <v>1659</v>
      </c>
      <c r="AB1664" s="20">
        <v>2016</v>
      </c>
      <c r="AC1664" s="20">
        <v>1970</v>
      </c>
      <c r="AD1664" s="21">
        <v>167.75</v>
      </c>
      <c r="AE1664" s="9">
        <f t="shared" si="204"/>
        <v>26810.509698072448</v>
      </c>
      <c r="AF1664" s="9">
        <v>2195442.3544999999</v>
      </c>
      <c r="AG1664" s="9">
        <v>33508.915200000003</v>
      </c>
      <c r="AH1664" s="9">
        <v>202940.34959999999</v>
      </c>
      <c r="AI1664" s="9">
        <v>84936.931800000006</v>
      </c>
      <c r="AJ1664" s="9">
        <v>312003.65580000001</v>
      </c>
      <c r="AK1664" s="9">
        <v>31018.29151752717</v>
      </c>
      <c r="AL1664" s="9">
        <v>2771003.4056843999</v>
      </c>
      <c r="AM1664" s="9">
        <f t="shared" si="205"/>
        <v>280985.36428247282</v>
      </c>
      <c r="AN1664" s="9"/>
      <c r="AO1664" s="9"/>
      <c r="AP1664" s="9"/>
      <c r="AQ1664" s="9"/>
      <c r="AR1664" s="9"/>
      <c r="AS1664" s="9"/>
      <c r="AT1664" s="9"/>
      <c r="AU1664" s="9"/>
      <c r="AV1664" s="9">
        <f t="shared" si="201"/>
        <v>26810.509698072448</v>
      </c>
      <c r="AW1664" s="9"/>
      <c r="AX1664" s="9"/>
      <c r="AY1664" s="9"/>
      <c r="AZ1664" s="9"/>
      <c r="BA1664" s="20">
        <v>1659</v>
      </c>
      <c r="BB1664" s="20">
        <v>2017</v>
      </c>
      <c r="BC1664" s="20">
        <v>1971</v>
      </c>
      <c r="BD1664" s="21">
        <v>184.31</v>
      </c>
      <c r="BE1664" s="9">
        <f t="shared" si="206"/>
        <v>266656.61737680482</v>
      </c>
      <c r="BF1664" s="9">
        <v>2220101.5759000001</v>
      </c>
      <c r="BG1664" s="9">
        <v>33412.713799999998</v>
      </c>
      <c r="BH1664" s="9">
        <v>190945.20550000001</v>
      </c>
      <c r="BI1664" s="9">
        <v>78400.821381200905</v>
      </c>
      <c r="BJ1664" s="9">
        <v>689286.25970000005</v>
      </c>
      <c r="BK1664" s="9">
        <v>47923.244551939664</v>
      </c>
      <c r="BL1664" s="9">
        <v>2897566.7143524564</v>
      </c>
      <c r="BM1664" s="9">
        <f t="shared" si="207"/>
        <v>641363.0151480604</v>
      </c>
      <c r="BN1664" s="9"/>
      <c r="BO1664" s="9"/>
      <c r="BP1664" s="9"/>
      <c r="BQ1664" s="9"/>
      <c r="BR1664" s="9"/>
      <c r="BS1664" s="9"/>
      <c r="BT1664" s="9"/>
      <c r="BU1664" s="9"/>
      <c r="BV1664" s="9">
        <f t="shared" si="202"/>
        <v>266656.61737680482</v>
      </c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  <c r="CR1664" s="4"/>
      <c r="CS1664" s="4"/>
      <c r="CT1664" s="4"/>
      <c r="CU1664" s="4"/>
      <c r="CV1664" s="4"/>
      <c r="CW1664" s="4"/>
      <c r="CX1664" s="4"/>
      <c r="CY1664" s="4"/>
      <c r="CZ1664" s="4"/>
      <c r="DA1664" s="4"/>
      <c r="DB1664" s="4"/>
      <c r="DC1664" s="4"/>
      <c r="DD1664" s="4"/>
      <c r="DE1664" s="4"/>
      <c r="DF1664" s="4"/>
      <c r="DG1664" s="4"/>
      <c r="DH1664" s="4"/>
      <c r="DI1664" s="4"/>
      <c r="DJ1664" s="4"/>
      <c r="DK1664" s="4"/>
      <c r="DL1664" s="4"/>
      <c r="DM1664" s="4"/>
    </row>
    <row r="1665" spans="1:117">
      <c r="A1665" s="8">
        <v>1660</v>
      </c>
      <c r="B1665" s="20">
        <v>2015</v>
      </c>
      <c r="C1665" s="20">
        <v>1969</v>
      </c>
      <c r="D1665" s="21">
        <v>121.38</v>
      </c>
      <c r="E1665" s="9">
        <v>86771.589399999997</v>
      </c>
      <c r="F1665" s="9">
        <v>2038448.4393</v>
      </c>
      <c r="G1665" s="9">
        <v>77366.129400000005</v>
      </c>
      <c r="H1665" s="9">
        <v>380038.74650000001</v>
      </c>
      <c r="I1665" s="9">
        <v>74360.872000000003</v>
      </c>
      <c r="J1665" s="9">
        <v>96690.7</v>
      </c>
      <c r="K1665" s="9">
        <v>0</v>
      </c>
      <c r="L1665" s="9">
        <v>2580133.2977</v>
      </c>
      <c r="M1665" s="9">
        <f t="shared" si="203"/>
        <v>96690.7</v>
      </c>
      <c r="N1665" s="9"/>
      <c r="O1665" s="9"/>
      <c r="P1665" s="9"/>
      <c r="Q1665" s="9"/>
      <c r="R1665" s="9"/>
      <c r="S1665" s="9"/>
      <c r="T1665" s="9"/>
      <c r="U1665" s="9"/>
      <c r="V1665" s="9">
        <f t="shared" si="200"/>
        <v>355333.5894</v>
      </c>
      <c r="W1665" s="9"/>
      <c r="X1665" s="9"/>
      <c r="Y1665" s="9"/>
      <c r="Z1665" s="9"/>
      <c r="AA1665" s="8">
        <v>1660</v>
      </c>
      <c r="AB1665" s="20">
        <v>2016</v>
      </c>
      <c r="AC1665" s="20">
        <v>1948</v>
      </c>
      <c r="AD1665" s="21">
        <v>128.72</v>
      </c>
      <c r="AE1665" s="9">
        <f t="shared" si="204"/>
        <v>254488.81299807318</v>
      </c>
      <c r="AF1665" s="9">
        <v>2203139.2963</v>
      </c>
      <c r="AG1665" s="9">
        <v>33508.915200000003</v>
      </c>
      <c r="AH1665" s="9">
        <v>206092.1955</v>
      </c>
      <c r="AI1665" s="9">
        <v>73096.192899999995</v>
      </c>
      <c r="AJ1665" s="9">
        <v>547272.76379999996</v>
      </c>
      <c r="AK1665" s="9">
        <v>10432.637617527171</v>
      </c>
      <c r="AL1665" s="9">
        <v>2798187.9130843999</v>
      </c>
      <c r="AM1665" s="9">
        <f t="shared" si="205"/>
        <v>536840.1261824728</v>
      </c>
      <c r="AN1665" s="9"/>
      <c r="AO1665" s="9"/>
      <c r="AP1665" s="9"/>
      <c r="AQ1665" s="9"/>
      <c r="AR1665" s="9"/>
      <c r="AS1665" s="9"/>
      <c r="AT1665" s="9"/>
      <c r="AU1665" s="9"/>
      <c r="AV1665" s="9">
        <f t="shared" si="201"/>
        <v>254488.81299807318</v>
      </c>
      <c r="AW1665" s="9"/>
      <c r="AX1665" s="9"/>
      <c r="AY1665" s="9"/>
      <c r="AZ1665" s="9"/>
      <c r="BA1665" s="20">
        <v>1660</v>
      </c>
      <c r="BB1665" s="20">
        <v>2017</v>
      </c>
      <c r="BC1665" s="20">
        <v>1949</v>
      </c>
      <c r="BD1665" s="21">
        <v>156.88</v>
      </c>
      <c r="BE1665" s="9">
        <f t="shared" si="206"/>
        <v>-72620.41872514179</v>
      </c>
      <c r="BF1665" s="9">
        <v>2229390.3782000002</v>
      </c>
      <c r="BG1665" s="9">
        <v>33412.713799999998</v>
      </c>
      <c r="BH1665" s="9">
        <v>188901.0526</v>
      </c>
      <c r="BI1665" s="9">
        <v>86080.220279253801</v>
      </c>
      <c r="BJ1665" s="9">
        <v>337687.22740000003</v>
      </c>
      <c r="BK1665" s="9">
        <v>83649.757851939663</v>
      </c>
      <c r="BL1665" s="9">
        <v>2864442.2531524566</v>
      </c>
      <c r="BM1665" s="9">
        <f t="shared" si="207"/>
        <v>254037.46954806038</v>
      </c>
      <c r="BN1665" s="9"/>
      <c r="BO1665" s="9"/>
      <c r="BP1665" s="9"/>
      <c r="BQ1665" s="9"/>
      <c r="BR1665" s="9"/>
      <c r="BS1665" s="9"/>
      <c r="BT1665" s="9"/>
      <c r="BU1665" s="9"/>
      <c r="BV1665" s="9">
        <f t="shared" si="202"/>
        <v>-72620.41872514179</v>
      </c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4"/>
      <c r="CM1665" s="4"/>
      <c r="CR1665" s="4"/>
      <c r="CS1665" s="4"/>
      <c r="CT1665" s="4"/>
      <c r="CU1665" s="4"/>
      <c r="CV1665" s="4"/>
      <c r="CW1665" s="4"/>
      <c r="CX1665" s="4"/>
      <c r="CY1665" s="4"/>
      <c r="CZ1665" s="4"/>
      <c r="DA1665" s="4"/>
      <c r="DB1665" s="4"/>
      <c r="DC1665" s="4"/>
      <c r="DD1665" s="4"/>
      <c r="DE1665" s="4"/>
      <c r="DF1665" s="4"/>
      <c r="DG1665" s="4"/>
      <c r="DH1665" s="4"/>
      <c r="DI1665" s="4"/>
      <c r="DJ1665" s="4"/>
      <c r="DK1665" s="4"/>
      <c r="DL1665" s="4"/>
      <c r="DM1665" s="4"/>
    </row>
    <row r="1666" spans="1:117">
      <c r="A1666" s="8">
        <v>1661</v>
      </c>
      <c r="B1666" s="20">
        <v>2015</v>
      </c>
      <c r="C1666" s="20">
        <v>1969</v>
      </c>
      <c r="D1666" s="21">
        <v>121.38</v>
      </c>
      <c r="E1666" s="9">
        <v>80410.744600000005</v>
      </c>
      <c r="F1666" s="9">
        <v>2035935.8082000001</v>
      </c>
      <c r="G1666" s="9">
        <v>77366.129400000005</v>
      </c>
      <c r="H1666" s="9">
        <v>380028.45880000002</v>
      </c>
      <c r="I1666" s="9">
        <v>74399.507299999997</v>
      </c>
      <c r="J1666" s="9">
        <v>92581.700500000006</v>
      </c>
      <c r="K1666" s="9">
        <v>0</v>
      </c>
      <c r="L1666" s="9">
        <v>2579900.8596999999</v>
      </c>
      <c r="M1666" s="9">
        <f t="shared" si="203"/>
        <v>92581.700500000006</v>
      </c>
      <c r="N1666" s="9"/>
      <c r="O1666" s="9"/>
      <c r="P1666" s="9"/>
      <c r="Q1666" s="9"/>
      <c r="R1666" s="9"/>
      <c r="S1666" s="9"/>
      <c r="T1666" s="9"/>
      <c r="U1666" s="9"/>
      <c r="V1666" s="9">
        <f t="shared" si="200"/>
        <v>348972.74460000003</v>
      </c>
      <c r="W1666" s="9"/>
      <c r="X1666" s="9"/>
      <c r="Y1666" s="9"/>
      <c r="Z1666" s="9"/>
      <c r="AA1666" s="8">
        <v>1661</v>
      </c>
      <c r="AB1666" s="20">
        <v>2016</v>
      </c>
      <c r="AC1666" s="20">
        <v>1983</v>
      </c>
      <c r="AD1666" s="21">
        <v>157.11000000000001</v>
      </c>
      <c r="AE1666" s="9">
        <f t="shared" si="204"/>
        <v>310846.74549807329</v>
      </c>
      <c r="AF1666" s="9">
        <v>2179311.7916999999</v>
      </c>
      <c r="AG1666" s="9">
        <v>33508.915200000003</v>
      </c>
      <c r="AH1666" s="9">
        <v>206030.67539999998</v>
      </c>
      <c r="AI1666" s="9">
        <v>73327.309399999998</v>
      </c>
      <c r="AJ1666" s="9">
        <v>625223.2524</v>
      </c>
      <c r="AK1666" s="9">
        <v>10008.00701752717</v>
      </c>
      <c r="AL1666" s="9">
        <v>2796547.1915843999</v>
      </c>
      <c r="AM1666" s="9">
        <f t="shared" si="205"/>
        <v>615215.24538247287</v>
      </c>
      <c r="AN1666" s="9"/>
      <c r="AO1666" s="9"/>
      <c r="AP1666" s="9"/>
      <c r="AQ1666" s="9"/>
      <c r="AR1666" s="9"/>
      <c r="AS1666" s="9"/>
      <c r="AT1666" s="9"/>
      <c r="AU1666" s="9"/>
      <c r="AV1666" s="9">
        <f t="shared" si="201"/>
        <v>310846.74549807329</v>
      </c>
      <c r="AW1666" s="9"/>
      <c r="AX1666" s="9"/>
      <c r="AY1666" s="9"/>
      <c r="AZ1666" s="9"/>
      <c r="BA1666" s="20">
        <v>1661</v>
      </c>
      <c r="BB1666" s="20">
        <v>2017</v>
      </c>
      <c r="BC1666" s="20">
        <v>1984</v>
      </c>
      <c r="BD1666" s="21">
        <v>117.76</v>
      </c>
      <c r="BE1666" s="9">
        <f t="shared" si="206"/>
        <v>29042.767243620474</v>
      </c>
      <c r="BF1666" s="9">
        <v>2199855.6181999999</v>
      </c>
      <c r="BG1666" s="9">
        <v>33412.713799999998</v>
      </c>
      <c r="BH1666" s="9">
        <v>192465.36060000001</v>
      </c>
      <c r="BI1666" s="9">
        <v>72689.958648017098</v>
      </c>
      <c r="BJ1666" s="9">
        <v>448002.29550000001</v>
      </c>
      <c r="BK1666" s="9">
        <v>38965.372351939666</v>
      </c>
      <c r="BL1666" s="9">
        <v>2878417.8071524566</v>
      </c>
      <c r="BM1666" s="9">
        <f t="shared" si="207"/>
        <v>409036.92314806033</v>
      </c>
      <c r="BN1666" s="9"/>
      <c r="BO1666" s="9"/>
      <c r="BP1666" s="9"/>
      <c r="BQ1666" s="9"/>
      <c r="BR1666" s="9"/>
      <c r="BS1666" s="9"/>
      <c r="BT1666" s="9"/>
      <c r="BU1666" s="9"/>
      <c r="BV1666" s="9">
        <f t="shared" si="202"/>
        <v>29042.767243620474</v>
      </c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"/>
      <c r="CM1666" s="4"/>
      <c r="CR1666" s="4"/>
      <c r="CS1666" s="4"/>
      <c r="CT1666" s="4"/>
      <c r="CU1666" s="4"/>
      <c r="CV1666" s="4"/>
      <c r="CW1666" s="4"/>
      <c r="CX1666" s="4"/>
      <c r="CY1666" s="4"/>
      <c r="CZ1666" s="4"/>
      <c r="DA1666" s="4"/>
      <c r="DB1666" s="4"/>
      <c r="DC1666" s="4"/>
      <c r="DD1666" s="4"/>
      <c r="DE1666" s="4"/>
      <c r="DF1666" s="4"/>
      <c r="DG1666" s="4"/>
      <c r="DH1666" s="4"/>
      <c r="DI1666" s="4"/>
      <c r="DJ1666" s="4"/>
      <c r="DK1666" s="4"/>
      <c r="DL1666" s="4"/>
      <c r="DM1666" s="4"/>
    </row>
    <row r="1667" spans="1:117">
      <c r="A1667" s="8">
        <v>1662</v>
      </c>
      <c r="B1667" s="20">
        <v>2015</v>
      </c>
      <c r="C1667" s="20">
        <v>1984</v>
      </c>
      <c r="D1667" s="21">
        <v>122.11</v>
      </c>
      <c r="E1667" s="9">
        <v>70761.2497</v>
      </c>
      <c r="F1667" s="9">
        <v>2042342.1344999999</v>
      </c>
      <c r="G1667" s="9">
        <v>77366.129400000005</v>
      </c>
      <c r="H1667" s="9">
        <v>381403.7562</v>
      </c>
      <c r="I1667" s="9">
        <v>69234.559899999993</v>
      </c>
      <c r="J1667" s="9">
        <v>77332.7448</v>
      </c>
      <c r="K1667" s="9">
        <v>816.07749999999999</v>
      </c>
      <c r="L1667" s="9">
        <v>2576101.9977000002</v>
      </c>
      <c r="M1667" s="9">
        <f t="shared" si="203"/>
        <v>76516.667300000001</v>
      </c>
      <c r="N1667" s="9"/>
      <c r="O1667" s="9"/>
      <c r="P1667" s="9"/>
      <c r="Q1667" s="9"/>
      <c r="R1667" s="9"/>
      <c r="S1667" s="9"/>
      <c r="T1667" s="9"/>
      <c r="U1667" s="9"/>
      <c r="V1667" s="9">
        <f t="shared" si="200"/>
        <v>339323.24970000004</v>
      </c>
      <c r="W1667" s="9"/>
      <c r="X1667" s="9"/>
      <c r="Y1667" s="9"/>
      <c r="Z1667" s="9"/>
      <c r="AA1667" s="8">
        <v>1662</v>
      </c>
      <c r="AB1667" s="20">
        <v>2016</v>
      </c>
      <c r="AC1667" s="20">
        <v>1965</v>
      </c>
      <c r="AD1667" s="21">
        <v>118.43</v>
      </c>
      <c r="AE1667" s="9">
        <f t="shared" si="204"/>
        <v>221179.88889807276</v>
      </c>
      <c r="AF1667" s="9">
        <v>2157340.5756999999</v>
      </c>
      <c r="AG1667" s="9">
        <v>33508.915200000003</v>
      </c>
      <c r="AH1667" s="9">
        <v>205160.65769999998</v>
      </c>
      <c r="AI1667" s="9">
        <v>76595.759900000005</v>
      </c>
      <c r="AJ1667" s="9">
        <v>570194.5419999999</v>
      </c>
      <c r="AK1667" s="9">
        <v>12253.761617527171</v>
      </c>
      <c r="AL1667" s="9">
        <v>2809366.7999843997</v>
      </c>
      <c r="AM1667" s="9">
        <f t="shared" si="205"/>
        <v>557940.78038247267</v>
      </c>
      <c r="AN1667" s="9"/>
      <c r="AO1667" s="9"/>
      <c r="AP1667" s="9"/>
      <c r="AQ1667" s="9"/>
      <c r="AR1667" s="9"/>
      <c r="AS1667" s="9"/>
      <c r="AT1667" s="9"/>
      <c r="AU1667" s="9"/>
      <c r="AV1667" s="9">
        <f t="shared" si="201"/>
        <v>221179.88889807276</v>
      </c>
      <c r="AW1667" s="9"/>
      <c r="AX1667" s="9"/>
      <c r="AY1667" s="9"/>
      <c r="AZ1667" s="9"/>
      <c r="BA1667" s="20">
        <v>1662</v>
      </c>
      <c r="BB1667" s="20">
        <v>2017</v>
      </c>
      <c r="BC1667" s="20">
        <v>1966</v>
      </c>
      <c r="BD1667" s="21">
        <v>143.24</v>
      </c>
      <c r="BE1667" s="9">
        <f t="shared" si="206"/>
        <v>-60740.081127183512</v>
      </c>
      <c r="BF1667" s="9">
        <v>2179002.1513</v>
      </c>
      <c r="BG1667" s="9">
        <v>33412.713799999998</v>
      </c>
      <c r="BH1667" s="9">
        <v>191451.0803</v>
      </c>
      <c r="BI1667" s="9">
        <v>76500.369777212196</v>
      </c>
      <c r="BJ1667" s="9">
        <v>356013.1495</v>
      </c>
      <c r="BK1667" s="9">
        <v>44551.59295193966</v>
      </c>
      <c r="BL1667" s="9">
        <v>2852567.9528524564</v>
      </c>
      <c r="BM1667" s="9">
        <f t="shared" si="207"/>
        <v>311461.55654806033</v>
      </c>
      <c r="BN1667" s="9"/>
      <c r="BO1667" s="9"/>
      <c r="BP1667" s="9"/>
      <c r="BQ1667" s="9"/>
      <c r="BR1667" s="9"/>
      <c r="BS1667" s="9"/>
      <c r="BT1667" s="9"/>
      <c r="BU1667" s="9"/>
      <c r="BV1667" s="9">
        <f t="shared" si="202"/>
        <v>-60740.081127183512</v>
      </c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  <c r="CM1667" s="4"/>
      <c r="CR1667" s="4"/>
      <c r="CS1667" s="4"/>
      <c r="CT1667" s="4"/>
      <c r="CU1667" s="4"/>
      <c r="CV1667" s="4"/>
      <c r="CW1667" s="4"/>
      <c r="CX1667" s="4"/>
      <c r="CY1667" s="4"/>
      <c r="CZ1667" s="4"/>
      <c r="DA1667" s="4"/>
      <c r="DB1667" s="4"/>
      <c r="DC1667" s="4"/>
      <c r="DD1667" s="4"/>
      <c r="DE1667" s="4"/>
      <c r="DF1667" s="4"/>
      <c r="DG1667" s="4"/>
      <c r="DH1667" s="4"/>
      <c r="DI1667" s="4"/>
      <c r="DJ1667" s="4"/>
      <c r="DK1667" s="4"/>
      <c r="DL1667" s="4"/>
      <c r="DM1667" s="4"/>
    </row>
    <row r="1668" spans="1:117">
      <c r="A1668" s="8">
        <v>1663</v>
      </c>
      <c r="B1668" s="20">
        <v>2015</v>
      </c>
      <c r="C1668" s="20">
        <v>1969</v>
      </c>
      <c r="D1668" s="21">
        <v>121.38</v>
      </c>
      <c r="E1668" s="9">
        <v>79575.519899999999</v>
      </c>
      <c r="F1668" s="9">
        <v>2036383.1965999999</v>
      </c>
      <c r="G1668" s="9">
        <v>77366.129400000005</v>
      </c>
      <c r="H1668" s="9">
        <v>379954.08799999999</v>
      </c>
      <c r="I1668" s="9">
        <v>74678.808099999995</v>
      </c>
      <c r="J1668" s="9">
        <v>90116.580100000006</v>
      </c>
      <c r="K1668" s="9">
        <v>0</v>
      </c>
      <c r="L1668" s="9">
        <v>2578923.2823000001</v>
      </c>
      <c r="M1668" s="9">
        <f t="shared" si="203"/>
        <v>90116.580100000006</v>
      </c>
      <c r="N1668" s="9"/>
      <c r="O1668" s="9"/>
      <c r="P1668" s="9"/>
      <c r="Q1668" s="9"/>
      <c r="R1668" s="9"/>
      <c r="S1668" s="9"/>
      <c r="T1668" s="9"/>
      <c r="U1668" s="9"/>
      <c r="V1668" s="9">
        <f t="shared" si="200"/>
        <v>348137.51990000001</v>
      </c>
      <c r="W1668" s="9"/>
      <c r="X1668" s="9"/>
      <c r="Y1668" s="9"/>
      <c r="Z1668" s="9"/>
      <c r="AA1668" s="8">
        <v>1663</v>
      </c>
      <c r="AB1668" s="20">
        <v>2016</v>
      </c>
      <c r="AC1668" s="20">
        <v>1994</v>
      </c>
      <c r="AD1668" s="21">
        <v>130.30000000000001</v>
      </c>
      <c r="AE1668" s="9">
        <f t="shared" si="204"/>
        <v>-102958.12170192692</v>
      </c>
      <c r="AF1668" s="9">
        <v>2169564.4643999999</v>
      </c>
      <c r="AG1668" s="9">
        <v>33508.915200000003</v>
      </c>
      <c r="AH1668" s="9">
        <v>193526.24279999998</v>
      </c>
      <c r="AI1668" s="9">
        <v>120303.503</v>
      </c>
      <c r="AJ1668" s="9">
        <v>219235.24810000003</v>
      </c>
      <c r="AK1668" s="9">
        <v>77247.990217527171</v>
      </c>
      <c r="AL1668" s="9">
        <v>2761848.5049843998</v>
      </c>
      <c r="AM1668" s="9">
        <f t="shared" si="205"/>
        <v>141987.25788247286</v>
      </c>
      <c r="AN1668" s="9"/>
      <c r="AO1668" s="9"/>
      <c r="AP1668" s="9"/>
      <c r="AQ1668" s="9"/>
      <c r="AR1668" s="9"/>
      <c r="AS1668" s="9"/>
      <c r="AT1668" s="9"/>
      <c r="AU1668" s="9"/>
      <c r="AV1668" s="9">
        <f t="shared" si="201"/>
        <v>-102958.12170192692</v>
      </c>
      <c r="AW1668" s="9"/>
      <c r="AX1668" s="9"/>
      <c r="AY1668" s="9"/>
      <c r="AZ1668" s="9"/>
      <c r="BA1668" s="20">
        <v>1663</v>
      </c>
      <c r="BB1668" s="20">
        <v>2017</v>
      </c>
      <c r="BC1668" s="20">
        <v>1995</v>
      </c>
      <c r="BD1668" s="21">
        <v>184.03</v>
      </c>
      <c r="BE1668" s="9">
        <f t="shared" si="206"/>
        <v>-117083.36515075667</v>
      </c>
      <c r="BF1668" s="9">
        <v>2188954.2168999999</v>
      </c>
      <c r="BG1668" s="9">
        <v>33412.713799999998</v>
      </c>
      <c r="BH1668" s="9">
        <v>188429.53890000001</v>
      </c>
      <c r="BI1668" s="9">
        <v>87851.585553639496</v>
      </c>
      <c r="BJ1668" s="9">
        <v>287982.99710000004</v>
      </c>
      <c r="BK1668" s="9">
        <v>52719.427051939667</v>
      </c>
      <c r="BL1668" s="9">
        <v>2850994.9903524565</v>
      </c>
      <c r="BM1668" s="9">
        <f t="shared" si="207"/>
        <v>235263.57004806038</v>
      </c>
      <c r="BN1668" s="9"/>
      <c r="BO1668" s="9"/>
      <c r="BP1668" s="9"/>
      <c r="BQ1668" s="9"/>
      <c r="BR1668" s="9"/>
      <c r="BS1668" s="9"/>
      <c r="BT1668" s="9"/>
      <c r="BU1668" s="9"/>
      <c r="BV1668" s="9">
        <f t="shared" si="202"/>
        <v>-117083.36515075667</v>
      </c>
      <c r="BW1668" s="4"/>
      <c r="BX1668" s="4"/>
      <c r="BY1668" s="4"/>
      <c r="BZ1668" s="4"/>
      <c r="CA1668" s="4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4"/>
      <c r="CM1668" s="4"/>
      <c r="CR1668" s="4"/>
      <c r="CS1668" s="4"/>
      <c r="CT1668" s="4"/>
      <c r="CU1668" s="4"/>
      <c r="CV1668" s="4"/>
      <c r="CW1668" s="4"/>
      <c r="CX1668" s="4"/>
      <c r="CY1668" s="4"/>
      <c r="CZ1668" s="4"/>
      <c r="DA1668" s="4"/>
      <c r="DB1668" s="4"/>
      <c r="DC1668" s="4"/>
      <c r="DD1668" s="4"/>
      <c r="DE1668" s="4"/>
      <c r="DF1668" s="4"/>
      <c r="DG1668" s="4"/>
      <c r="DH1668" s="4"/>
      <c r="DI1668" s="4"/>
      <c r="DJ1668" s="4"/>
      <c r="DK1668" s="4"/>
      <c r="DL1668" s="4"/>
      <c r="DM1668" s="4"/>
    </row>
    <row r="1669" spans="1:117">
      <c r="A1669" s="8">
        <v>1664</v>
      </c>
      <c r="B1669" s="20">
        <v>2015</v>
      </c>
      <c r="C1669" s="20">
        <v>1960</v>
      </c>
      <c r="D1669" s="21">
        <v>101.81</v>
      </c>
      <c r="E1669" s="9">
        <v>35035.185599999997</v>
      </c>
      <c r="F1669" s="9">
        <v>2029422.2816000001</v>
      </c>
      <c r="G1669" s="9">
        <v>77366.129400000005</v>
      </c>
      <c r="H1669" s="9">
        <v>380190.11090000003</v>
      </c>
      <c r="I1669" s="9">
        <v>73792.420800000007</v>
      </c>
      <c r="J1669" s="9">
        <v>51198.1639</v>
      </c>
      <c r="K1669" s="9">
        <v>3326.2194</v>
      </c>
      <c r="L1669" s="9">
        <v>2573607.7017000001</v>
      </c>
      <c r="M1669" s="9">
        <f t="shared" si="203"/>
        <v>47871.944499999998</v>
      </c>
      <c r="N1669" s="9"/>
      <c r="O1669" s="9"/>
      <c r="P1669" s="9"/>
      <c r="Q1669" s="9"/>
      <c r="R1669" s="9"/>
      <c r="S1669" s="9"/>
      <c r="T1669" s="9"/>
      <c r="U1669" s="9"/>
      <c r="V1669" s="9">
        <f t="shared" si="200"/>
        <v>303597.18560000003</v>
      </c>
      <c r="W1669" s="9"/>
      <c r="X1669" s="9"/>
      <c r="Y1669" s="9"/>
      <c r="Z1669" s="9"/>
      <c r="AA1669" s="8">
        <v>1664</v>
      </c>
      <c r="AB1669" s="20">
        <v>2016</v>
      </c>
      <c r="AC1669" s="20">
        <v>2008</v>
      </c>
      <c r="AD1669" s="21">
        <v>117.14</v>
      </c>
      <c r="AE1669" s="9">
        <f t="shared" si="204"/>
        <v>-102309.32020192686</v>
      </c>
      <c r="AF1669" s="9">
        <v>2155127.1510999999</v>
      </c>
      <c r="AG1669" s="9">
        <v>33508.915200000003</v>
      </c>
      <c r="AH1669" s="9">
        <v>200671.503</v>
      </c>
      <c r="AI1669" s="9">
        <v>93460.4516</v>
      </c>
      <c r="AJ1669" s="9">
        <v>221676.35880000002</v>
      </c>
      <c r="AK1669" s="9">
        <v>28568.249717527171</v>
      </c>
      <c r="AL1669" s="9">
        <v>2778185.4501843997</v>
      </c>
      <c r="AM1669" s="9">
        <f t="shared" si="205"/>
        <v>193108.10908247286</v>
      </c>
      <c r="AN1669" s="9"/>
      <c r="AO1669" s="9"/>
      <c r="AP1669" s="9"/>
      <c r="AQ1669" s="9"/>
      <c r="AR1669" s="9"/>
      <c r="AS1669" s="9"/>
      <c r="AT1669" s="9"/>
      <c r="AU1669" s="9"/>
      <c r="AV1669" s="9">
        <f t="shared" si="201"/>
        <v>-102309.32020192686</v>
      </c>
      <c r="AW1669" s="9"/>
      <c r="AX1669" s="9"/>
      <c r="AY1669" s="9"/>
      <c r="AZ1669" s="9"/>
      <c r="BA1669" s="20">
        <v>1664</v>
      </c>
      <c r="BB1669" s="20">
        <v>2017</v>
      </c>
      <c r="BC1669" s="20">
        <v>1929</v>
      </c>
      <c r="BD1669" s="21">
        <v>92.94</v>
      </c>
      <c r="BE1669" s="9">
        <f t="shared" si="206"/>
        <v>-286010.28798792418</v>
      </c>
      <c r="BF1669" s="9">
        <v>2193097.3561</v>
      </c>
      <c r="BG1669" s="9">
        <v>33412.713799999998</v>
      </c>
      <c r="BH1669" s="9">
        <v>179284.50650000002</v>
      </c>
      <c r="BI1669" s="9">
        <v>122207.307616472</v>
      </c>
      <c r="BJ1669" s="9">
        <v>121489.66279999999</v>
      </c>
      <c r="BK1669" s="9">
        <v>96688.511051939655</v>
      </c>
      <c r="BL1669" s="9">
        <v>2838813.3237524563</v>
      </c>
      <c r="BM1669" s="9">
        <f t="shared" si="207"/>
        <v>24801.151748060336</v>
      </c>
      <c r="BN1669" s="9"/>
      <c r="BO1669" s="9"/>
      <c r="BP1669" s="9"/>
      <c r="BQ1669" s="9"/>
      <c r="BR1669" s="9"/>
      <c r="BS1669" s="9"/>
      <c r="BT1669" s="9"/>
      <c r="BU1669" s="9"/>
      <c r="BV1669" s="9">
        <f t="shared" si="202"/>
        <v>-286010.28798792418</v>
      </c>
      <c r="BW1669" s="4"/>
      <c r="BX1669" s="4"/>
      <c r="BY1669" s="4"/>
      <c r="BZ1669" s="4"/>
      <c r="CA1669" s="4"/>
      <c r="CB1669" s="4"/>
      <c r="CC1669" s="4"/>
      <c r="CD1669" s="4"/>
      <c r="CE1669" s="4"/>
      <c r="CF1669" s="4"/>
      <c r="CG1669" s="4"/>
      <c r="CH1669" s="4"/>
      <c r="CI1669" s="4"/>
      <c r="CJ1669" s="4"/>
      <c r="CK1669" s="4"/>
      <c r="CL1669" s="4"/>
      <c r="CM1669" s="4"/>
      <c r="CR1669" s="4"/>
      <c r="CS1669" s="4"/>
      <c r="CT1669" s="4"/>
      <c r="CU1669" s="4"/>
      <c r="CV1669" s="4"/>
      <c r="CW1669" s="4"/>
      <c r="CX1669" s="4"/>
      <c r="CY1669" s="4"/>
      <c r="CZ1669" s="4"/>
      <c r="DA1669" s="4"/>
      <c r="DB1669" s="4"/>
      <c r="DC1669" s="4"/>
      <c r="DD1669" s="4"/>
      <c r="DE1669" s="4"/>
      <c r="DF1669" s="4"/>
      <c r="DG1669" s="4"/>
      <c r="DH1669" s="4"/>
      <c r="DI1669" s="4"/>
      <c r="DJ1669" s="4"/>
      <c r="DK1669" s="4"/>
      <c r="DL1669" s="4"/>
      <c r="DM1669" s="4"/>
    </row>
    <row r="1670" spans="1:117">
      <c r="A1670" s="8">
        <v>1665</v>
      </c>
      <c r="B1670" s="20">
        <v>2015</v>
      </c>
      <c r="C1670" s="20">
        <v>1996</v>
      </c>
      <c r="D1670" s="21">
        <v>138.54</v>
      </c>
      <c r="E1670" s="9">
        <v>83536.326400000005</v>
      </c>
      <c r="F1670" s="9">
        <v>2023755.7757999999</v>
      </c>
      <c r="G1670" s="9">
        <v>77366.129400000005</v>
      </c>
      <c r="H1670" s="9">
        <v>380309.38309999998</v>
      </c>
      <c r="I1670" s="9">
        <v>73344.492499999993</v>
      </c>
      <c r="J1670" s="9">
        <v>114062.48639999999</v>
      </c>
      <c r="K1670" s="9">
        <v>0</v>
      </c>
      <c r="L1670" s="9">
        <v>2585301.9408</v>
      </c>
      <c r="M1670" s="9">
        <f t="shared" si="203"/>
        <v>114062.48639999999</v>
      </c>
      <c r="N1670" s="9"/>
      <c r="O1670" s="9"/>
      <c r="P1670" s="9"/>
      <c r="Q1670" s="9"/>
      <c r="R1670" s="9"/>
      <c r="S1670" s="9"/>
      <c r="T1670" s="9"/>
      <c r="U1670" s="9"/>
      <c r="V1670" s="9">
        <f t="shared" ref="V1670:V1733" si="208">(E1670-inmean)*stdfac+outmean</f>
        <v>352098.32640000002</v>
      </c>
      <c r="W1670" s="9"/>
      <c r="X1670" s="9"/>
      <c r="Y1670" s="9"/>
      <c r="Z1670" s="9"/>
      <c r="AA1670" s="8">
        <v>1665</v>
      </c>
      <c r="AB1670" s="20">
        <v>2016</v>
      </c>
      <c r="AC1670" s="20">
        <v>1939</v>
      </c>
      <c r="AD1670" s="21">
        <v>108.27</v>
      </c>
      <c r="AE1670" s="9">
        <f t="shared" si="204"/>
        <v>-101696.65220192634</v>
      </c>
      <c r="AF1670" s="9">
        <v>2180167.7533</v>
      </c>
      <c r="AG1670" s="9">
        <v>33508.915200000003</v>
      </c>
      <c r="AH1670" s="9">
        <v>199179.62689999997</v>
      </c>
      <c r="AI1670" s="9">
        <v>99065.077000000005</v>
      </c>
      <c r="AJ1670" s="9">
        <v>193707.095</v>
      </c>
      <c r="AK1670" s="9">
        <v>45970.699517527173</v>
      </c>
      <c r="AL1670" s="9">
        <v>2761354.4200843996</v>
      </c>
      <c r="AM1670" s="9">
        <f t="shared" si="205"/>
        <v>147736.39548247284</v>
      </c>
      <c r="AN1670" s="9"/>
      <c r="AO1670" s="9"/>
      <c r="AP1670" s="9"/>
      <c r="AQ1670" s="9"/>
      <c r="AR1670" s="9"/>
      <c r="AS1670" s="9"/>
      <c r="AT1670" s="9"/>
      <c r="AU1670" s="9"/>
      <c r="AV1670" s="9">
        <f t="shared" ref="AV1670:AV1733" si="209">(AE1670-inmean2)*stdfac2+outmean2</f>
        <v>-101696.65220192634</v>
      </c>
      <c r="AW1670" s="9"/>
      <c r="AX1670" s="9"/>
      <c r="AY1670" s="9"/>
      <c r="AZ1670" s="9"/>
      <c r="BA1670" s="20">
        <v>1665</v>
      </c>
      <c r="BB1670" s="20">
        <v>2017</v>
      </c>
      <c r="BC1670" s="20">
        <v>1940</v>
      </c>
      <c r="BD1670" s="21">
        <v>98.3</v>
      </c>
      <c r="BE1670" s="9">
        <f t="shared" si="206"/>
        <v>-188195.95728500932</v>
      </c>
      <c r="BF1670" s="9">
        <v>2177928.5534999999</v>
      </c>
      <c r="BG1670" s="9">
        <v>33412.713799999998</v>
      </c>
      <c r="BH1670" s="9">
        <v>187472.19039999999</v>
      </c>
      <c r="BI1670" s="9">
        <v>91448.117219386695</v>
      </c>
      <c r="BJ1670" s="9">
        <v>232223.28690000001</v>
      </c>
      <c r="BK1670" s="9">
        <v>64822.485051939664</v>
      </c>
      <c r="BL1670" s="9">
        <v>2845858.3340524565</v>
      </c>
      <c r="BM1670" s="9">
        <f t="shared" si="207"/>
        <v>167400.80184806034</v>
      </c>
      <c r="BN1670" s="9"/>
      <c r="BO1670" s="9"/>
      <c r="BP1670" s="9"/>
      <c r="BQ1670" s="9"/>
      <c r="BR1670" s="9"/>
      <c r="BS1670" s="9"/>
      <c r="BT1670" s="9"/>
      <c r="BU1670" s="9"/>
      <c r="BV1670" s="9">
        <f t="shared" ref="BV1670:BV1733" si="210">(BE1670-inmean3)*stdfac3+outmean3</f>
        <v>-188195.95728500932</v>
      </c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  <c r="CM1670" s="4"/>
      <c r="CR1670" s="4"/>
      <c r="CS1670" s="4"/>
      <c r="CT1670" s="4"/>
      <c r="CU1670" s="4"/>
      <c r="CV1670" s="4"/>
      <c r="CW1670" s="4"/>
      <c r="CX1670" s="4"/>
      <c r="CY1670" s="4"/>
      <c r="CZ1670" s="4"/>
      <c r="DA1670" s="4"/>
      <c r="DB1670" s="4"/>
      <c r="DC1670" s="4"/>
      <c r="DD1670" s="4"/>
      <c r="DE1670" s="4"/>
      <c r="DF1670" s="4"/>
      <c r="DG1670" s="4"/>
      <c r="DH1670" s="4"/>
      <c r="DI1670" s="4"/>
      <c r="DJ1670" s="4"/>
      <c r="DK1670" s="4"/>
      <c r="DL1670" s="4"/>
      <c r="DM1670" s="4"/>
    </row>
    <row r="1671" spans="1:117">
      <c r="A1671" s="8">
        <v>1666</v>
      </c>
      <c r="B1671" s="20">
        <v>2015</v>
      </c>
      <c r="C1671" s="20">
        <v>1980</v>
      </c>
      <c r="D1671" s="21">
        <v>97.62</v>
      </c>
      <c r="E1671" s="9">
        <v>79763.908200000005</v>
      </c>
      <c r="F1671" s="9">
        <v>2054021.429</v>
      </c>
      <c r="G1671" s="9">
        <v>77366.129400000005</v>
      </c>
      <c r="H1671" s="9">
        <v>380419.02720000001</v>
      </c>
      <c r="I1671" s="9">
        <v>72932.722800000003</v>
      </c>
      <c r="J1671" s="9">
        <v>78777.464399999997</v>
      </c>
      <c r="K1671" s="9">
        <v>291.12090000000001</v>
      </c>
      <c r="L1671" s="9">
        <v>2583461.7437</v>
      </c>
      <c r="M1671" s="9">
        <f t="shared" ref="M1671:M1734" si="211">J1671-K1671</f>
        <v>78486.343500000003</v>
      </c>
      <c r="N1671" s="9"/>
      <c r="O1671" s="9"/>
      <c r="P1671" s="9"/>
      <c r="Q1671" s="9"/>
      <c r="R1671" s="9"/>
      <c r="S1671" s="9"/>
      <c r="T1671" s="9"/>
      <c r="U1671" s="9"/>
      <c r="V1671" s="9">
        <f t="shared" si="208"/>
        <v>348325.90820000001</v>
      </c>
      <c r="W1671" s="9"/>
      <c r="X1671" s="9"/>
      <c r="Y1671" s="9"/>
      <c r="Z1671" s="9"/>
      <c r="AA1671" s="8">
        <v>1666</v>
      </c>
      <c r="AB1671" s="20">
        <v>2016</v>
      </c>
      <c r="AC1671" s="20">
        <v>1959</v>
      </c>
      <c r="AD1671" s="21">
        <v>141.61000000000001</v>
      </c>
      <c r="AE1671" s="9">
        <f t="shared" ref="AE1671:AE1734" si="212">SUM(AF1671:AJ1671)-SUM(AK1671:AL1671)</f>
        <v>338752.4988980731</v>
      </c>
      <c r="AF1671" s="9">
        <v>2176378.3849999998</v>
      </c>
      <c r="AG1671" s="9">
        <v>33508.915200000003</v>
      </c>
      <c r="AH1671" s="9">
        <v>205436.74219999998</v>
      </c>
      <c r="AI1671" s="9">
        <v>75558.575800000006</v>
      </c>
      <c r="AJ1671" s="9">
        <v>664670.19929999998</v>
      </c>
      <c r="AK1671" s="9">
        <v>12216.00701752717</v>
      </c>
      <c r="AL1671" s="9">
        <v>2804584.3115843995</v>
      </c>
      <c r="AM1671" s="9">
        <f t="shared" ref="AM1671:AM1734" si="213">AJ1671-AK1671</f>
        <v>652454.19228247285</v>
      </c>
      <c r="AN1671" s="9"/>
      <c r="AO1671" s="9"/>
      <c r="AP1671" s="9"/>
      <c r="AQ1671" s="9"/>
      <c r="AR1671" s="9"/>
      <c r="AS1671" s="9"/>
      <c r="AT1671" s="9"/>
      <c r="AU1671" s="9"/>
      <c r="AV1671" s="9">
        <f t="shared" si="209"/>
        <v>338752.4988980731</v>
      </c>
      <c r="AW1671" s="9"/>
      <c r="AX1671" s="9"/>
      <c r="AY1671" s="9"/>
      <c r="AZ1671" s="9"/>
      <c r="BA1671" s="20">
        <v>1666</v>
      </c>
      <c r="BB1671" s="20">
        <v>2017</v>
      </c>
      <c r="BC1671" s="20">
        <v>1960</v>
      </c>
      <c r="BD1671" s="21">
        <v>137.91</v>
      </c>
      <c r="BE1671" s="9">
        <f t="shared" ref="BE1671:BE1734" si="214">SUM(BF1671:BJ1671)-SUM(BK1671:BL1671)</f>
        <v>87245.738419145811</v>
      </c>
      <c r="BF1671" s="9">
        <v>2206339.2678999999</v>
      </c>
      <c r="BG1671" s="9">
        <v>33412.713799999998</v>
      </c>
      <c r="BH1671" s="9">
        <v>192496.8266</v>
      </c>
      <c r="BI1671" s="9">
        <v>72571.748323541993</v>
      </c>
      <c r="BJ1671" s="9">
        <v>500998.6335</v>
      </c>
      <c r="BK1671" s="9">
        <v>46262.81845193966</v>
      </c>
      <c r="BL1671" s="9">
        <v>2872310.6332524563</v>
      </c>
      <c r="BM1671" s="9">
        <f t="shared" ref="BM1671:BM1734" si="215">BJ1671-BK1671</f>
        <v>454735.81504806032</v>
      </c>
      <c r="BN1671" s="9"/>
      <c r="BO1671" s="9"/>
      <c r="BP1671" s="9"/>
      <c r="BQ1671" s="9"/>
      <c r="BR1671" s="9"/>
      <c r="BS1671" s="9"/>
      <c r="BT1671" s="9"/>
      <c r="BU1671" s="9"/>
      <c r="BV1671" s="9">
        <f t="shared" si="210"/>
        <v>87245.738419145811</v>
      </c>
      <c r="BW1671" s="4"/>
      <c r="BX1671" s="4"/>
      <c r="BY1671" s="4"/>
      <c r="BZ1671" s="4"/>
      <c r="CA1671" s="4"/>
      <c r="CB1671" s="4"/>
      <c r="CC1671" s="4"/>
      <c r="CD1671" s="4"/>
      <c r="CE1671" s="4"/>
      <c r="CF1671" s="4"/>
      <c r="CG1671" s="4"/>
      <c r="CH1671" s="4"/>
      <c r="CI1671" s="4"/>
      <c r="CJ1671" s="4"/>
      <c r="CK1671" s="4"/>
      <c r="CL1671" s="4"/>
      <c r="CM1671" s="4"/>
      <c r="CR1671" s="4"/>
      <c r="CS1671" s="4"/>
      <c r="CT1671" s="4"/>
      <c r="CU1671" s="4"/>
      <c r="CV1671" s="4"/>
      <c r="CW1671" s="4"/>
      <c r="CX1671" s="4"/>
      <c r="CY1671" s="4"/>
      <c r="CZ1671" s="4"/>
      <c r="DA1671" s="4"/>
      <c r="DB1671" s="4"/>
      <c r="DC1671" s="4"/>
      <c r="DD1671" s="4"/>
      <c r="DE1671" s="4"/>
      <c r="DF1671" s="4"/>
      <c r="DG1671" s="4"/>
      <c r="DH1671" s="4"/>
      <c r="DI1671" s="4"/>
      <c r="DJ1671" s="4"/>
      <c r="DK1671" s="4"/>
      <c r="DL1671" s="4"/>
      <c r="DM1671" s="4"/>
    </row>
    <row r="1672" spans="1:117">
      <c r="A1672" s="8">
        <v>1667</v>
      </c>
      <c r="B1672" s="20">
        <v>2015</v>
      </c>
      <c r="C1672" s="20">
        <v>2003</v>
      </c>
      <c r="D1672" s="21">
        <v>89.63</v>
      </c>
      <c r="E1672" s="9">
        <v>55410.252</v>
      </c>
      <c r="F1672" s="9">
        <v>2045729.3573</v>
      </c>
      <c r="G1672" s="9">
        <v>77366.129400000005</v>
      </c>
      <c r="H1672" s="9">
        <v>380014.5097</v>
      </c>
      <c r="I1672" s="9">
        <v>74451.893500000006</v>
      </c>
      <c r="J1672" s="9">
        <v>55938.1829</v>
      </c>
      <c r="K1672" s="9">
        <v>4678.5454</v>
      </c>
      <c r="L1672" s="9">
        <v>2573411.2752999999</v>
      </c>
      <c r="M1672" s="9">
        <f t="shared" si="211"/>
        <v>51259.637499999997</v>
      </c>
      <c r="N1672" s="9"/>
      <c r="O1672" s="9"/>
      <c r="P1672" s="9"/>
      <c r="Q1672" s="9"/>
      <c r="R1672" s="9"/>
      <c r="S1672" s="9"/>
      <c r="T1672" s="9"/>
      <c r="U1672" s="9"/>
      <c r="V1672" s="9">
        <f t="shared" si="208"/>
        <v>323972.25200000004</v>
      </c>
      <c r="W1672" s="9"/>
      <c r="X1672" s="9"/>
      <c r="Y1672" s="9"/>
      <c r="Z1672" s="9"/>
      <c r="AA1672" s="8">
        <v>1667</v>
      </c>
      <c r="AB1672" s="20">
        <v>2016</v>
      </c>
      <c r="AC1672" s="20">
        <v>1964</v>
      </c>
      <c r="AD1672" s="21">
        <v>163.87</v>
      </c>
      <c r="AE1672" s="9">
        <f t="shared" si="212"/>
        <v>35427.343098073266</v>
      </c>
      <c r="AF1672" s="9">
        <v>2212045.0115</v>
      </c>
      <c r="AG1672" s="9">
        <v>33508.915200000003</v>
      </c>
      <c r="AH1672" s="9">
        <v>202637.78639999998</v>
      </c>
      <c r="AI1672" s="9">
        <v>86073.590400000001</v>
      </c>
      <c r="AJ1672" s="9">
        <v>315513.05840000004</v>
      </c>
      <c r="AK1672" s="9">
        <v>30356.642117527172</v>
      </c>
      <c r="AL1672" s="9">
        <v>2783994.3766843998</v>
      </c>
      <c r="AM1672" s="9">
        <f t="shared" si="213"/>
        <v>285156.41628247284</v>
      </c>
      <c r="AN1672" s="9"/>
      <c r="AO1672" s="9"/>
      <c r="AP1672" s="9"/>
      <c r="AQ1672" s="9"/>
      <c r="AR1672" s="9"/>
      <c r="AS1672" s="9"/>
      <c r="AT1672" s="9"/>
      <c r="AU1672" s="9"/>
      <c r="AV1672" s="9">
        <f t="shared" si="209"/>
        <v>35427.343098073266</v>
      </c>
      <c r="AW1672" s="9"/>
      <c r="AX1672" s="9"/>
      <c r="AY1672" s="9"/>
      <c r="AZ1672" s="9"/>
      <c r="BA1672" s="20">
        <v>1667</v>
      </c>
      <c r="BB1672" s="20">
        <v>2017</v>
      </c>
      <c r="BC1672" s="20">
        <v>1965</v>
      </c>
      <c r="BD1672" s="21">
        <v>118.43</v>
      </c>
      <c r="BE1672" s="9">
        <f t="shared" si="214"/>
        <v>165540.28478547279</v>
      </c>
      <c r="BF1672" s="9">
        <v>2221196.5992000001</v>
      </c>
      <c r="BG1672" s="9">
        <v>33412.713799999998</v>
      </c>
      <c r="BH1672" s="9">
        <v>192053.084</v>
      </c>
      <c r="BI1672" s="9">
        <v>74238.784189868995</v>
      </c>
      <c r="BJ1672" s="9">
        <v>575354.44610000006</v>
      </c>
      <c r="BK1672" s="9">
        <v>43020.589351939663</v>
      </c>
      <c r="BL1672" s="9">
        <v>2887694.7531524566</v>
      </c>
      <c r="BM1672" s="9">
        <f t="shared" si="215"/>
        <v>532333.85674806044</v>
      </c>
      <c r="BN1672" s="9"/>
      <c r="BO1672" s="9"/>
      <c r="BP1672" s="9"/>
      <c r="BQ1672" s="9"/>
      <c r="BR1672" s="9"/>
      <c r="BS1672" s="9"/>
      <c r="BT1672" s="9"/>
      <c r="BU1672" s="9"/>
      <c r="BV1672" s="9">
        <f t="shared" si="210"/>
        <v>165540.28478547279</v>
      </c>
      <c r="BW1672" s="4"/>
      <c r="BX1672" s="4"/>
      <c r="BY1672" s="4"/>
      <c r="BZ1672" s="4"/>
      <c r="CA1672" s="4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4"/>
      <c r="CM1672" s="4"/>
      <c r="CR1672" s="4"/>
      <c r="CS1672" s="4"/>
      <c r="CT1672" s="4"/>
      <c r="CU1672" s="4"/>
      <c r="CV1672" s="4"/>
      <c r="CW1672" s="4"/>
      <c r="CX1672" s="4"/>
      <c r="CY1672" s="4"/>
      <c r="CZ1672" s="4"/>
      <c r="DA1672" s="4"/>
      <c r="DB1672" s="4"/>
      <c r="DC1672" s="4"/>
      <c r="DD1672" s="4"/>
      <c r="DE1672" s="4"/>
      <c r="DF1672" s="4"/>
      <c r="DG1672" s="4"/>
      <c r="DH1672" s="4"/>
      <c r="DI1672" s="4"/>
      <c r="DJ1672" s="4"/>
      <c r="DK1672" s="4"/>
      <c r="DL1672" s="4"/>
      <c r="DM1672" s="4"/>
    </row>
    <row r="1673" spans="1:117">
      <c r="A1673" s="8">
        <v>1668</v>
      </c>
      <c r="B1673" s="20">
        <v>2015</v>
      </c>
      <c r="C1673" s="20">
        <v>1956</v>
      </c>
      <c r="D1673" s="21">
        <v>140.97999999999999</v>
      </c>
      <c r="E1673" s="9">
        <v>29571.727800000001</v>
      </c>
      <c r="F1673" s="9">
        <v>2029953.5654</v>
      </c>
      <c r="G1673" s="9">
        <v>77366.129400000005</v>
      </c>
      <c r="H1673" s="9">
        <v>380465.24249999999</v>
      </c>
      <c r="I1673" s="9">
        <v>72759.160600000003</v>
      </c>
      <c r="J1673" s="9">
        <v>43402.018700000001</v>
      </c>
      <c r="K1673" s="9">
        <v>29.02</v>
      </c>
      <c r="L1673" s="9">
        <v>2574345.3687</v>
      </c>
      <c r="M1673" s="9">
        <f t="shared" si="211"/>
        <v>43372.998700000004</v>
      </c>
      <c r="N1673" s="9"/>
      <c r="O1673" s="9"/>
      <c r="P1673" s="9"/>
      <c r="Q1673" s="9"/>
      <c r="R1673" s="9"/>
      <c r="S1673" s="9"/>
      <c r="T1673" s="9"/>
      <c r="U1673" s="9"/>
      <c r="V1673" s="9">
        <f t="shared" si="208"/>
        <v>298133.72779999999</v>
      </c>
      <c r="W1673" s="9"/>
      <c r="X1673" s="9"/>
      <c r="Y1673" s="9"/>
      <c r="Z1673" s="9"/>
      <c r="AA1673" s="8">
        <v>1668</v>
      </c>
      <c r="AB1673" s="20">
        <v>2016</v>
      </c>
      <c r="AC1673" s="20">
        <v>1984</v>
      </c>
      <c r="AD1673" s="21">
        <v>117.76</v>
      </c>
      <c r="AE1673" s="9">
        <f t="shared" si="212"/>
        <v>116917.68049807381</v>
      </c>
      <c r="AF1673" s="9">
        <v>2147653.5498000002</v>
      </c>
      <c r="AG1673" s="9">
        <v>33508.915200000003</v>
      </c>
      <c r="AH1673" s="9">
        <v>205331.05669999999</v>
      </c>
      <c r="AI1673" s="9">
        <v>75955.611300000004</v>
      </c>
      <c r="AJ1673" s="9">
        <v>461982.37820000004</v>
      </c>
      <c r="AK1673" s="9">
        <v>8936.3475175271706</v>
      </c>
      <c r="AL1673" s="9">
        <v>2798577.4831843995</v>
      </c>
      <c r="AM1673" s="9">
        <f t="shared" si="213"/>
        <v>453046.03068247286</v>
      </c>
      <c r="AN1673" s="9"/>
      <c r="AO1673" s="9"/>
      <c r="AP1673" s="9"/>
      <c r="AQ1673" s="9"/>
      <c r="AR1673" s="9"/>
      <c r="AS1673" s="9"/>
      <c r="AT1673" s="9"/>
      <c r="AU1673" s="9"/>
      <c r="AV1673" s="9">
        <f t="shared" si="209"/>
        <v>116917.68049807381</v>
      </c>
      <c r="AW1673" s="9"/>
      <c r="AX1673" s="9"/>
      <c r="AY1673" s="9"/>
      <c r="AZ1673" s="9"/>
      <c r="BA1673" s="20">
        <v>1668</v>
      </c>
      <c r="BB1673" s="20">
        <v>2017</v>
      </c>
      <c r="BC1673" s="20">
        <v>1985</v>
      </c>
      <c r="BD1673" s="21">
        <v>142.93</v>
      </c>
      <c r="BE1673" s="9">
        <f t="shared" si="214"/>
        <v>-54317.878414857201</v>
      </c>
      <c r="BF1673" s="9">
        <v>2210587.9517000001</v>
      </c>
      <c r="BG1673" s="9">
        <v>33412.713799999998</v>
      </c>
      <c r="BH1673" s="9">
        <v>187314.95860000001</v>
      </c>
      <c r="BI1673" s="9">
        <v>92038.799789538607</v>
      </c>
      <c r="BJ1673" s="9">
        <v>366116.11670000001</v>
      </c>
      <c r="BK1673" s="9">
        <v>87294.091751939661</v>
      </c>
      <c r="BL1673" s="9">
        <v>2856494.3272524565</v>
      </c>
      <c r="BM1673" s="9">
        <f t="shared" si="215"/>
        <v>278822.02494806034</v>
      </c>
      <c r="BN1673" s="9"/>
      <c r="BO1673" s="9"/>
      <c r="BP1673" s="9"/>
      <c r="BQ1673" s="9"/>
      <c r="BR1673" s="9"/>
      <c r="BS1673" s="9"/>
      <c r="BT1673" s="9"/>
      <c r="BU1673" s="9"/>
      <c r="BV1673" s="9">
        <f t="shared" si="210"/>
        <v>-54317.878414857201</v>
      </c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  <c r="CM1673" s="4"/>
      <c r="CR1673" s="4"/>
      <c r="CS1673" s="4"/>
      <c r="CT1673" s="4"/>
      <c r="CU1673" s="4"/>
      <c r="CV1673" s="4"/>
      <c r="CW1673" s="4"/>
      <c r="CX1673" s="4"/>
      <c r="CY1673" s="4"/>
      <c r="CZ1673" s="4"/>
      <c r="DA1673" s="4"/>
      <c r="DB1673" s="4"/>
      <c r="DC1673" s="4"/>
      <c r="DD1673" s="4"/>
      <c r="DE1673" s="4"/>
      <c r="DF1673" s="4"/>
      <c r="DG1673" s="4"/>
      <c r="DH1673" s="4"/>
      <c r="DI1673" s="4"/>
      <c r="DJ1673" s="4"/>
      <c r="DK1673" s="4"/>
      <c r="DL1673" s="4"/>
      <c r="DM1673" s="4"/>
    </row>
    <row r="1674" spans="1:117">
      <c r="A1674" s="8">
        <v>1669</v>
      </c>
      <c r="B1674" s="20">
        <v>2015</v>
      </c>
      <c r="C1674" s="20">
        <v>1983</v>
      </c>
      <c r="D1674" s="21">
        <v>122.32</v>
      </c>
      <c r="E1674" s="9">
        <v>66934.340599999996</v>
      </c>
      <c r="F1674" s="9">
        <v>2035347.0869</v>
      </c>
      <c r="G1674" s="9">
        <v>77366.129400000005</v>
      </c>
      <c r="H1674" s="9">
        <v>380598.11200000002</v>
      </c>
      <c r="I1674" s="9">
        <v>72260.167400000006</v>
      </c>
      <c r="J1674" s="9">
        <v>76127.164799999999</v>
      </c>
      <c r="K1674" s="9">
        <v>2675.0086000000001</v>
      </c>
      <c r="L1674" s="9">
        <v>2572089.3113000002</v>
      </c>
      <c r="M1674" s="9">
        <f t="shared" si="211"/>
        <v>73452.156199999998</v>
      </c>
      <c r="N1674" s="9"/>
      <c r="O1674" s="9"/>
      <c r="P1674" s="9"/>
      <c r="Q1674" s="9"/>
      <c r="R1674" s="9"/>
      <c r="S1674" s="9"/>
      <c r="T1674" s="9"/>
      <c r="U1674" s="9"/>
      <c r="V1674" s="9">
        <f t="shared" si="208"/>
        <v>335496.3406</v>
      </c>
      <c r="W1674" s="9"/>
      <c r="X1674" s="9"/>
      <c r="Y1674" s="9"/>
      <c r="Z1674" s="9"/>
      <c r="AA1674" s="8">
        <v>1669</v>
      </c>
      <c r="AB1674" s="20">
        <v>2016</v>
      </c>
      <c r="AC1674" s="20">
        <v>1956</v>
      </c>
      <c r="AD1674" s="21">
        <v>141.34</v>
      </c>
      <c r="AE1674" s="9">
        <f t="shared" si="212"/>
        <v>191520.46859807335</v>
      </c>
      <c r="AF1674" s="9">
        <v>2139356.9687000001</v>
      </c>
      <c r="AG1674" s="9">
        <v>33508.915200000003</v>
      </c>
      <c r="AH1674" s="9">
        <v>205123.39099999997</v>
      </c>
      <c r="AI1674" s="9">
        <v>76735.762300000002</v>
      </c>
      <c r="AJ1674" s="9">
        <v>564566.35289999994</v>
      </c>
      <c r="AK1674" s="9">
        <v>9869.8218175271704</v>
      </c>
      <c r="AL1674" s="9">
        <v>2817901.0996843996</v>
      </c>
      <c r="AM1674" s="9">
        <f t="shared" si="213"/>
        <v>554696.53108247276</v>
      </c>
      <c r="AN1674" s="9"/>
      <c r="AO1674" s="9"/>
      <c r="AP1674" s="9"/>
      <c r="AQ1674" s="9"/>
      <c r="AR1674" s="9"/>
      <c r="AS1674" s="9"/>
      <c r="AT1674" s="9"/>
      <c r="AU1674" s="9"/>
      <c r="AV1674" s="9">
        <f t="shared" si="209"/>
        <v>191520.46859807335</v>
      </c>
      <c r="AW1674" s="9"/>
      <c r="AX1674" s="9"/>
      <c r="AY1674" s="9"/>
      <c r="AZ1674" s="9"/>
      <c r="BA1674" s="20">
        <v>1669</v>
      </c>
      <c r="BB1674" s="20">
        <v>2017</v>
      </c>
      <c r="BC1674" s="20">
        <v>1957</v>
      </c>
      <c r="BD1674" s="21">
        <v>133.28</v>
      </c>
      <c r="BE1674" s="9">
        <f t="shared" si="214"/>
        <v>-26073.112810384948</v>
      </c>
      <c r="BF1674" s="9">
        <v>2139251.4256000002</v>
      </c>
      <c r="BG1674" s="9">
        <v>33412.713799999998</v>
      </c>
      <c r="BH1674" s="9">
        <v>190405.4431</v>
      </c>
      <c r="BI1674" s="9">
        <v>80428.581094011199</v>
      </c>
      <c r="BJ1674" s="9">
        <v>444280.40770000004</v>
      </c>
      <c r="BK1674" s="9">
        <v>44045.727651939662</v>
      </c>
      <c r="BL1674" s="9">
        <v>2869805.9564524563</v>
      </c>
      <c r="BM1674" s="9">
        <f t="shared" si="215"/>
        <v>400234.68004806037</v>
      </c>
      <c r="BN1674" s="9"/>
      <c r="BO1674" s="9"/>
      <c r="BP1674" s="9"/>
      <c r="BQ1674" s="9"/>
      <c r="BR1674" s="9"/>
      <c r="BS1674" s="9"/>
      <c r="BT1674" s="9"/>
      <c r="BU1674" s="9"/>
      <c r="BV1674" s="9">
        <f t="shared" si="210"/>
        <v>-26073.112810384948</v>
      </c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4"/>
      <c r="CM1674" s="4"/>
      <c r="CR1674" s="4"/>
      <c r="CS1674" s="4"/>
      <c r="CT1674" s="4"/>
      <c r="CU1674" s="4"/>
      <c r="CV1674" s="4"/>
      <c r="CW1674" s="4"/>
      <c r="CX1674" s="4"/>
      <c r="CY1674" s="4"/>
      <c r="CZ1674" s="4"/>
      <c r="DA1674" s="4"/>
      <c r="DB1674" s="4"/>
      <c r="DC1674" s="4"/>
      <c r="DD1674" s="4"/>
      <c r="DE1674" s="4"/>
      <c r="DF1674" s="4"/>
      <c r="DG1674" s="4"/>
      <c r="DH1674" s="4"/>
      <c r="DI1674" s="4"/>
      <c r="DJ1674" s="4"/>
      <c r="DK1674" s="4"/>
      <c r="DL1674" s="4"/>
      <c r="DM1674" s="4"/>
    </row>
    <row r="1675" spans="1:117">
      <c r="A1675" s="8">
        <v>1670</v>
      </c>
      <c r="B1675" s="20">
        <v>2015</v>
      </c>
      <c r="C1675" s="20">
        <v>1987</v>
      </c>
      <c r="D1675" s="21">
        <v>78.25</v>
      </c>
      <c r="E1675" s="9">
        <v>60296.859799999998</v>
      </c>
      <c r="F1675" s="9">
        <v>2056982.1295</v>
      </c>
      <c r="G1675" s="9">
        <v>77366.129400000005</v>
      </c>
      <c r="H1675" s="9">
        <v>380501.5392</v>
      </c>
      <c r="I1675" s="9">
        <v>72622.847800000003</v>
      </c>
      <c r="J1675" s="9">
        <v>51241.869599999998</v>
      </c>
      <c r="K1675" s="9">
        <v>530.16610000000003</v>
      </c>
      <c r="L1675" s="9">
        <v>2577887.4896999998</v>
      </c>
      <c r="M1675" s="9">
        <f t="shared" si="211"/>
        <v>50711.703499999996</v>
      </c>
      <c r="N1675" s="9"/>
      <c r="O1675" s="9"/>
      <c r="P1675" s="9"/>
      <c r="Q1675" s="9"/>
      <c r="R1675" s="9"/>
      <c r="S1675" s="9"/>
      <c r="T1675" s="9"/>
      <c r="U1675" s="9"/>
      <c r="V1675" s="9">
        <f t="shared" si="208"/>
        <v>328858.85980000003</v>
      </c>
      <c r="W1675" s="9"/>
      <c r="X1675" s="9"/>
      <c r="Y1675" s="9"/>
      <c r="Z1675" s="9"/>
      <c r="AA1675" s="8">
        <v>1670</v>
      </c>
      <c r="AB1675" s="20">
        <v>2016</v>
      </c>
      <c r="AC1675" s="20">
        <v>1992</v>
      </c>
      <c r="AD1675" s="21">
        <v>115.81</v>
      </c>
      <c r="AE1675" s="9">
        <f t="shared" si="212"/>
        <v>-180251.86680192733</v>
      </c>
      <c r="AF1675" s="9">
        <v>2151727.3596000001</v>
      </c>
      <c r="AG1675" s="9">
        <v>33508.915200000003</v>
      </c>
      <c r="AH1675" s="9">
        <v>198061.3737</v>
      </c>
      <c r="AI1675" s="9">
        <v>103266.0897</v>
      </c>
      <c r="AJ1675" s="9">
        <v>152710.33560000002</v>
      </c>
      <c r="AK1675" s="9">
        <v>59790.187617527175</v>
      </c>
      <c r="AL1675" s="9">
        <v>2759735.7529843999</v>
      </c>
      <c r="AM1675" s="9">
        <f t="shared" si="213"/>
        <v>92920.147982472845</v>
      </c>
      <c r="AN1675" s="9"/>
      <c r="AO1675" s="9"/>
      <c r="AP1675" s="9"/>
      <c r="AQ1675" s="9"/>
      <c r="AR1675" s="9"/>
      <c r="AS1675" s="9"/>
      <c r="AT1675" s="9"/>
      <c r="AU1675" s="9"/>
      <c r="AV1675" s="9">
        <f t="shared" si="209"/>
        <v>-180251.86680192733</v>
      </c>
      <c r="AW1675" s="9"/>
      <c r="AX1675" s="9"/>
      <c r="AY1675" s="9"/>
      <c r="AZ1675" s="9"/>
      <c r="BA1675" s="20">
        <v>1670</v>
      </c>
      <c r="BB1675" s="20">
        <v>2017</v>
      </c>
      <c r="BC1675" s="20">
        <v>1993</v>
      </c>
      <c r="BD1675" s="21">
        <v>97.81</v>
      </c>
      <c r="BE1675" s="9">
        <f t="shared" si="214"/>
        <v>-269323.38938708603</v>
      </c>
      <c r="BF1675" s="9">
        <v>2199806.0704000001</v>
      </c>
      <c r="BG1675" s="9">
        <v>33412.713799999998</v>
      </c>
      <c r="BH1675" s="9">
        <v>184360.53780000002</v>
      </c>
      <c r="BI1675" s="9">
        <v>103137.85971731</v>
      </c>
      <c r="BJ1675" s="9">
        <v>169143.4246</v>
      </c>
      <c r="BK1675" s="9">
        <v>115895.54325193966</v>
      </c>
      <c r="BL1675" s="9">
        <v>2843288.4524524566</v>
      </c>
      <c r="BM1675" s="9">
        <f t="shared" si="215"/>
        <v>53247.881348060342</v>
      </c>
      <c r="BN1675" s="9"/>
      <c r="BO1675" s="9"/>
      <c r="BP1675" s="9"/>
      <c r="BQ1675" s="9"/>
      <c r="BR1675" s="9"/>
      <c r="BS1675" s="9"/>
      <c r="BT1675" s="9"/>
      <c r="BU1675" s="9"/>
      <c r="BV1675" s="9">
        <f t="shared" si="210"/>
        <v>-269323.38938708603</v>
      </c>
      <c r="BW1675" s="4"/>
      <c r="BX1675" s="4"/>
      <c r="BY1675" s="4"/>
      <c r="BZ1675" s="4"/>
      <c r="CA1675" s="4"/>
      <c r="CB1675" s="4"/>
      <c r="CC1675" s="4"/>
      <c r="CD1675" s="4"/>
      <c r="CE1675" s="4"/>
      <c r="CF1675" s="4"/>
      <c r="CG1675" s="4"/>
      <c r="CH1675" s="4"/>
      <c r="CI1675" s="4"/>
      <c r="CJ1675" s="4"/>
      <c r="CK1675" s="4"/>
      <c r="CL1675" s="4"/>
      <c r="CM1675" s="4"/>
      <c r="CR1675" s="4"/>
      <c r="CS1675" s="4"/>
      <c r="CT1675" s="4"/>
      <c r="CU1675" s="4"/>
      <c r="CV1675" s="4"/>
      <c r="CW1675" s="4"/>
      <c r="CX1675" s="4"/>
      <c r="CY1675" s="4"/>
      <c r="CZ1675" s="4"/>
      <c r="DA1675" s="4"/>
      <c r="DB1675" s="4"/>
      <c r="DC1675" s="4"/>
      <c r="DD1675" s="4"/>
      <c r="DE1675" s="4"/>
      <c r="DF1675" s="4"/>
      <c r="DG1675" s="4"/>
      <c r="DH1675" s="4"/>
      <c r="DI1675" s="4"/>
      <c r="DJ1675" s="4"/>
      <c r="DK1675" s="4"/>
      <c r="DL1675" s="4"/>
      <c r="DM1675" s="4"/>
    </row>
    <row r="1676" spans="1:117">
      <c r="A1676" s="8">
        <v>1671</v>
      </c>
      <c r="B1676" s="20">
        <v>2015</v>
      </c>
      <c r="C1676" s="20">
        <v>1992</v>
      </c>
      <c r="D1676" s="21">
        <v>72.650000000000006</v>
      </c>
      <c r="E1676" s="9">
        <v>75218.945600000006</v>
      </c>
      <c r="F1676" s="9">
        <v>2048069.5723000001</v>
      </c>
      <c r="G1676" s="9">
        <v>77366.129400000005</v>
      </c>
      <c r="H1676" s="9">
        <v>379881.94939999998</v>
      </c>
      <c r="I1676" s="9">
        <v>74949.725399999996</v>
      </c>
      <c r="J1676" s="9">
        <v>74986.945399999997</v>
      </c>
      <c r="K1676" s="9">
        <v>3394.9050000000002</v>
      </c>
      <c r="L1676" s="9">
        <v>2576640.4712999999</v>
      </c>
      <c r="M1676" s="9">
        <f t="shared" si="211"/>
        <v>71592.040399999998</v>
      </c>
      <c r="N1676" s="9"/>
      <c r="O1676" s="9"/>
      <c r="P1676" s="9"/>
      <c r="Q1676" s="9"/>
      <c r="R1676" s="9"/>
      <c r="S1676" s="9"/>
      <c r="T1676" s="9"/>
      <c r="U1676" s="9"/>
      <c r="V1676" s="9">
        <f t="shared" si="208"/>
        <v>343780.94560000004</v>
      </c>
      <c r="W1676" s="9"/>
      <c r="X1676" s="9"/>
      <c r="Y1676" s="9"/>
      <c r="Z1676" s="9"/>
      <c r="AA1676" s="8">
        <v>1671</v>
      </c>
      <c r="AB1676" s="20">
        <v>2016</v>
      </c>
      <c r="AC1676" s="20">
        <v>1999</v>
      </c>
      <c r="AD1676" s="21">
        <v>133.88999999999999</v>
      </c>
      <c r="AE1676" s="9">
        <f t="shared" si="212"/>
        <v>131602.11989807384</v>
      </c>
      <c r="AF1676" s="9">
        <v>2189785.8598000002</v>
      </c>
      <c r="AG1676" s="9">
        <v>33508.915200000003</v>
      </c>
      <c r="AH1676" s="9">
        <v>204875.41569999998</v>
      </c>
      <c r="AI1676" s="9">
        <v>77667.346399999995</v>
      </c>
      <c r="AJ1676" s="9">
        <v>445844.78769999999</v>
      </c>
      <c r="AK1676" s="9">
        <v>16114.660017527171</v>
      </c>
      <c r="AL1676" s="9">
        <v>2803965.5448843995</v>
      </c>
      <c r="AM1676" s="9">
        <f t="shared" si="213"/>
        <v>429730.12768247281</v>
      </c>
      <c r="AN1676" s="9"/>
      <c r="AO1676" s="9"/>
      <c r="AP1676" s="9"/>
      <c r="AQ1676" s="9"/>
      <c r="AR1676" s="9"/>
      <c r="AS1676" s="9"/>
      <c r="AT1676" s="9"/>
      <c r="AU1676" s="9"/>
      <c r="AV1676" s="9">
        <f t="shared" si="209"/>
        <v>131602.11989807384</v>
      </c>
      <c r="AW1676" s="9"/>
      <c r="AX1676" s="9"/>
      <c r="AY1676" s="9"/>
      <c r="AZ1676" s="9"/>
      <c r="BA1676" s="20">
        <v>1671</v>
      </c>
      <c r="BB1676" s="20">
        <v>2017</v>
      </c>
      <c r="BC1676" s="20">
        <v>2000</v>
      </c>
      <c r="BD1676" s="21">
        <v>82.51</v>
      </c>
      <c r="BE1676" s="9">
        <f t="shared" si="214"/>
        <v>38865.922083505429</v>
      </c>
      <c r="BF1676" s="9">
        <v>2216949.3991999999</v>
      </c>
      <c r="BG1676" s="9">
        <v>33412.713799999998</v>
      </c>
      <c r="BH1676" s="9">
        <v>191609.41690000001</v>
      </c>
      <c r="BI1676" s="9">
        <v>75905.536687901797</v>
      </c>
      <c r="BJ1676" s="9">
        <v>427561.28880000004</v>
      </c>
      <c r="BK1676" s="9">
        <v>45279.837251939665</v>
      </c>
      <c r="BL1676" s="9">
        <v>2861292.5960524566</v>
      </c>
      <c r="BM1676" s="9">
        <f t="shared" si="215"/>
        <v>382281.4515480604</v>
      </c>
      <c r="BN1676" s="9"/>
      <c r="BO1676" s="9"/>
      <c r="BP1676" s="9"/>
      <c r="BQ1676" s="9"/>
      <c r="BR1676" s="9"/>
      <c r="BS1676" s="9"/>
      <c r="BT1676" s="9"/>
      <c r="BU1676" s="9"/>
      <c r="BV1676" s="9">
        <f t="shared" si="210"/>
        <v>38865.922083505429</v>
      </c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  <c r="CM1676" s="4"/>
      <c r="CR1676" s="4"/>
      <c r="CS1676" s="4"/>
      <c r="CT1676" s="4"/>
      <c r="CU1676" s="4"/>
      <c r="CV1676" s="4"/>
      <c r="CW1676" s="4"/>
      <c r="CX1676" s="4"/>
      <c r="CY1676" s="4"/>
      <c r="CZ1676" s="4"/>
      <c r="DA1676" s="4"/>
      <c r="DB1676" s="4"/>
      <c r="DC1676" s="4"/>
      <c r="DD1676" s="4"/>
      <c r="DE1676" s="4"/>
      <c r="DF1676" s="4"/>
      <c r="DG1676" s="4"/>
      <c r="DH1676" s="4"/>
      <c r="DI1676" s="4"/>
      <c r="DJ1676" s="4"/>
      <c r="DK1676" s="4"/>
      <c r="DL1676" s="4"/>
      <c r="DM1676" s="4"/>
    </row>
    <row r="1677" spans="1:117">
      <c r="A1677" s="8">
        <v>1672</v>
      </c>
      <c r="B1677" s="20">
        <v>2015</v>
      </c>
      <c r="C1677" s="20">
        <v>1968</v>
      </c>
      <c r="D1677" s="21">
        <v>96.29</v>
      </c>
      <c r="E1677" s="9">
        <v>39524.895299999996</v>
      </c>
      <c r="F1677" s="9">
        <v>2049046.6640000001</v>
      </c>
      <c r="G1677" s="9">
        <v>77366.129400000005</v>
      </c>
      <c r="H1677" s="9">
        <v>380857.52659999998</v>
      </c>
      <c r="I1677" s="9">
        <v>71285.932400000005</v>
      </c>
      <c r="J1677" s="9">
        <v>47204.335599999999</v>
      </c>
      <c r="K1677" s="9">
        <v>18233.374800000001</v>
      </c>
      <c r="L1677" s="9">
        <v>2568002.318</v>
      </c>
      <c r="M1677" s="9">
        <f t="shared" si="211"/>
        <v>28970.960799999997</v>
      </c>
      <c r="N1677" s="9"/>
      <c r="O1677" s="9"/>
      <c r="P1677" s="9"/>
      <c r="Q1677" s="9"/>
      <c r="R1677" s="9"/>
      <c r="S1677" s="9"/>
      <c r="T1677" s="9"/>
      <c r="U1677" s="9"/>
      <c r="V1677" s="9">
        <f t="shared" si="208"/>
        <v>308086.89530000003</v>
      </c>
      <c r="W1677" s="9"/>
      <c r="X1677" s="9"/>
      <c r="Y1677" s="9"/>
      <c r="Z1677" s="9"/>
      <c r="AA1677" s="8">
        <v>1672</v>
      </c>
      <c r="AB1677" s="20">
        <v>2016</v>
      </c>
      <c r="AC1677" s="20">
        <v>1984</v>
      </c>
      <c r="AD1677" s="21">
        <v>117.76</v>
      </c>
      <c r="AE1677" s="9">
        <f t="shared" si="212"/>
        <v>163005.84739807341</v>
      </c>
      <c r="AF1677" s="9">
        <v>2171325.2585</v>
      </c>
      <c r="AG1677" s="9">
        <v>33508.915200000003</v>
      </c>
      <c r="AH1677" s="9">
        <v>205456.91629999998</v>
      </c>
      <c r="AI1677" s="9">
        <v>75482.786500000002</v>
      </c>
      <c r="AJ1677" s="9">
        <v>485832.71160000004</v>
      </c>
      <c r="AK1677" s="9">
        <v>10214.87411752717</v>
      </c>
      <c r="AL1677" s="9">
        <v>2798385.8665843997</v>
      </c>
      <c r="AM1677" s="9">
        <f t="shared" si="213"/>
        <v>475617.83748247288</v>
      </c>
      <c r="AN1677" s="9"/>
      <c r="AO1677" s="9"/>
      <c r="AP1677" s="9"/>
      <c r="AQ1677" s="9"/>
      <c r="AR1677" s="9"/>
      <c r="AS1677" s="9"/>
      <c r="AT1677" s="9"/>
      <c r="AU1677" s="9"/>
      <c r="AV1677" s="9">
        <f t="shared" si="209"/>
        <v>163005.84739807341</v>
      </c>
      <c r="AW1677" s="9"/>
      <c r="AX1677" s="9"/>
      <c r="AY1677" s="9"/>
      <c r="AZ1677" s="9"/>
      <c r="BA1677" s="20">
        <v>1672</v>
      </c>
      <c r="BB1677" s="20">
        <v>2017</v>
      </c>
      <c r="BC1677" s="20">
        <v>1985</v>
      </c>
      <c r="BD1677" s="21">
        <v>142.93</v>
      </c>
      <c r="BE1677" s="9">
        <f t="shared" si="214"/>
        <v>-131890.75879118685</v>
      </c>
      <c r="BF1677" s="9">
        <v>2192801.2511</v>
      </c>
      <c r="BG1677" s="9">
        <v>33412.713799999998</v>
      </c>
      <c r="BH1677" s="9">
        <v>188976.99410000001</v>
      </c>
      <c r="BI1677" s="9">
        <v>85794.9258132096</v>
      </c>
      <c r="BJ1677" s="9">
        <v>287492.45920000004</v>
      </c>
      <c r="BK1677" s="9">
        <v>66731.177151939657</v>
      </c>
      <c r="BL1677" s="9">
        <v>2853637.9256524565</v>
      </c>
      <c r="BM1677" s="9">
        <f t="shared" si="215"/>
        <v>220761.28204806038</v>
      </c>
      <c r="BN1677" s="9"/>
      <c r="BO1677" s="9"/>
      <c r="BP1677" s="9"/>
      <c r="BQ1677" s="9"/>
      <c r="BR1677" s="9"/>
      <c r="BS1677" s="9"/>
      <c r="BT1677" s="9"/>
      <c r="BU1677" s="9"/>
      <c r="BV1677" s="9">
        <f t="shared" si="210"/>
        <v>-131890.75879118685</v>
      </c>
      <c r="BW1677" s="4"/>
      <c r="BX1677" s="4"/>
      <c r="BY1677" s="4"/>
      <c r="BZ1677" s="4"/>
      <c r="CA1677" s="4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4"/>
      <c r="CM1677" s="4"/>
      <c r="CR1677" s="4"/>
      <c r="CS1677" s="4"/>
      <c r="CT1677" s="4"/>
      <c r="CU1677" s="4"/>
      <c r="CV1677" s="4"/>
      <c r="CW1677" s="4"/>
      <c r="CX1677" s="4"/>
      <c r="CY1677" s="4"/>
      <c r="CZ1677" s="4"/>
      <c r="DA1677" s="4"/>
      <c r="DB1677" s="4"/>
      <c r="DC1677" s="4"/>
      <c r="DD1677" s="4"/>
      <c r="DE1677" s="4"/>
      <c r="DF1677" s="4"/>
      <c r="DG1677" s="4"/>
      <c r="DH1677" s="4"/>
      <c r="DI1677" s="4"/>
      <c r="DJ1677" s="4"/>
      <c r="DK1677" s="4"/>
      <c r="DL1677" s="4"/>
      <c r="DM1677" s="4"/>
    </row>
    <row r="1678" spans="1:117">
      <c r="A1678" s="8">
        <v>1673</v>
      </c>
      <c r="B1678" s="20">
        <v>2015</v>
      </c>
      <c r="C1678" s="20">
        <v>1959</v>
      </c>
      <c r="D1678" s="21">
        <v>119.32</v>
      </c>
      <c r="E1678" s="9">
        <v>89925.775800000003</v>
      </c>
      <c r="F1678" s="9">
        <v>2058063.6098</v>
      </c>
      <c r="G1678" s="9">
        <v>77366.129400000005</v>
      </c>
      <c r="H1678" s="9">
        <v>381258.42940000002</v>
      </c>
      <c r="I1678" s="9">
        <v>69780.3367</v>
      </c>
      <c r="J1678" s="9">
        <v>75559.5285</v>
      </c>
      <c r="K1678" s="9">
        <v>81.6815</v>
      </c>
      <c r="L1678" s="9">
        <v>2572020.5765999998</v>
      </c>
      <c r="M1678" s="9">
        <f t="shared" si="211"/>
        <v>75477.846999999994</v>
      </c>
      <c r="N1678" s="9"/>
      <c r="O1678" s="9"/>
      <c r="P1678" s="9"/>
      <c r="Q1678" s="9"/>
      <c r="R1678" s="9"/>
      <c r="S1678" s="9"/>
      <c r="T1678" s="9"/>
      <c r="U1678" s="9"/>
      <c r="V1678" s="9">
        <f t="shared" si="208"/>
        <v>358487.7758</v>
      </c>
      <c r="W1678" s="9"/>
      <c r="X1678" s="9"/>
      <c r="Y1678" s="9"/>
      <c r="Z1678" s="9"/>
      <c r="AA1678" s="8">
        <v>1673</v>
      </c>
      <c r="AB1678" s="20">
        <v>2016</v>
      </c>
      <c r="AC1678" s="20">
        <v>1983</v>
      </c>
      <c r="AD1678" s="21">
        <v>157.11000000000001</v>
      </c>
      <c r="AE1678" s="9">
        <f t="shared" si="212"/>
        <v>186217.09409807343</v>
      </c>
      <c r="AF1678" s="9">
        <v>2226250.3391</v>
      </c>
      <c r="AG1678" s="9">
        <v>33508.915200000003</v>
      </c>
      <c r="AH1678" s="9">
        <v>206075.32519999999</v>
      </c>
      <c r="AI1678" s="9">
        <v>73159.570500000002</v>
      </c>
      <c r="AJ1678" s="9">
        <v>454294.70280000003</v>
      </c>
      <c r="AK1678" s="9">
        <v>14461.34351752717</v>
      </c>
      <c r="AL1678" s="9">
        <v>2792610.4151843996</v>
      </c>
      <c r="AM1678" s="9">
        <f t="shared" si="213"/>
        <v>439833.35928247287</v>
      </c>
      <c r="AN1678" s="9"/>
      <c r="AO1678" s="9"/>
      <c r="AP1678" s="9"/>
      <c r="AQ1678" s="9"/>
      <c r="AR1678" s="9"/>
      <c r="AS1678" s="9"/>
      <c r="AT1678" s="9"/>
      <c r="AU1678" s="9"/>
      <c r="AV1678" s="9">
        <f t="shared" si="209"/>
        <v>186217.09409807343</v>
      </c>
      <c r="AW1678" s="9"/>
      <c r="AX1678" s="9"/>
      <c r="AY1678" s="9"/>
      <c r="AZ1678" s="9"/>
      <c r="BA1678" s="20">
        <v>1673</v>
      </c>
      <c r="BB1678" s="20">
        <v>2017</v>
      </c>
      <c r="BC1678" s="20">
        <v>1984</v>
      </c>
      <c r="BD1678" s="21">
        <v>117.76</v>
      </c>
      <c r="BE1678" s="9">
        <f t="shared" si="214"/>
        <v>84029.268110722303</v>
      </c>
      <c r="BF1678" s="9">
        <v>2236451.7568000001</v>
      </c>
      <c r="BG1678" s="9">
        <v>33412.713799999998</v>
      </c>
      <c r="BH1678" s="9">
        <v>192374.45620000002</v>
      </c>
      <c r="BI1678" s="9">
        <v>73031.465015118607</v>
      </c>
      <c r="BJ1678" s="9">
        <v>468188.47560000001</v>
      </c>
      <c r="BK1678" s="9">
        <v>43621.586851939661</v>
      </c>
      <c r="BL1678" s="9">
        <v>2875808.0124524566</v>
      </c>
      <c r="BM1678" s="9">
        <f t="shared" si="215"/>
        <v>424566.88874806033</v>
      </c>
      <c r="BN1678" s="9"/>
      <c r="BO1678" s="9"/>
      <c r="BP1678" s="9"/>
      <c r="BQ1678" s="9"/>
      <c r="BR1678" s="9"/>
      <c r="BS1678" s="9"/>
      <c r="BT1678" s="9"/>
      <c r="BU1678" s="9"/>
      <c r="BV1678" s="9">
        <f t="shared" si="210"/>
        <v>84029.268110722303</v>
      </c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"/>
      <c r="CM1678" s="4"/>
      <c r="CR1678" s="4"/>
      <c r="CS1678" s="4"/>
      <c r="CT1678" s="4"/>
      <c r="CU1678" s="4"/>
      <c r="CV1678" s="4"/>
      <c r="CW1678" s="4"/>
      <c r="CX1678" s="4"/>
      <c r="CY1678" s="4"/>
      <c r="CZ1678" s="4"/>
      <c r="DA1678" s="4"/>
      <c r="DB1678" s="4"/>
      <c r="DC1678" s="4"/>
      <c r="DD1678" s="4"/>
      <c r="DE1678" s="4"/>
      <c r="DF1678" s="4"/>
      <c r="DG1678" s="4"/>
      <c r="DH1678" s="4"/>
      <c r="DI1678" s="4"/>
      <c r="DJ1678" s="4"/>
      <c r="DK1678" s="4"/>
      <c r="DL1678" s="4"/>
      <c r="DM1678" s="4"/>
    </row>
    <row r="1679" spans="1:117">
      <c r="A1679" s="8">
        <v>1674</v>
      </c>
      <c r="B1679" s="20">
        <v>2015</v>
      </c>
      <c r="C1679" s="20">
        <v>1961</v>
      </c>
      <c r="D1679" s="21">
        <v>111.18</v>
      </c>
      <c r="E1679" s="9">
        <v>66682.843800000002</v>
      </c>
      <c r="F1679" s="9">
        <v>2014444.2004</v>
      </c>
      <c r="G1679" s="9">
        <v>77366.129400000005</v>
      </c>
      <c r="H1679" s="9">
        <v>379990.31689999998</v>
      </c>
      <c r="I1679" s="9">
        <v>74542.749899999995</v>
      </c>
      <c r="J1679" s="9">
        <v>102472.132</v>
      </c>
      <c r="K1679" s="9">
        <v>0</v>
      </c>
      <c r="L1679" s="9">
        <v>2582132.6847000001</v>
      </c>
      <c r="M1679" s="9">
        <f t="shared" si="211"/>
        <v>102472.132</v>
      </c>
      <c r="N1679" s="9"/>
      <c r="O1679" s="9"/>
      <c r="P1679" s="9"/>
      <c r="Q1679" s="9"/>
      <c r="R1679" s="9"/>
      <c r="S1679" s="9"/>
      <c r="T1679" s="9"/>
      <c r="U1679" s="9"/>
      <c r="V1679" s="9">
        <f t="shared" si="208"/>
        <v>335244.84380000003</v>
      </c>
      <c r="W1679" s="9"/>
      <c r="X1679" s="9"/>
      <c r="Y1679" s="9"/>
      <c r="Z1679" s="9"/>
      <c r="AA1679" s="8">
        <v>1674</v>
      </c>
      <c r="AB1679" s="20">
        <v>2016</v>
      </c>
      <c r="AC1679" s="20">
        <v>1939</v>
      </c>
      <c r="AD1679" s="21">
        <v>108.27</v>
      </c>
      <c r="AE1679" s="9">
        <f t="shared" si="212"/>
        <v>-134629.86100192694</v>
      </c>
      <c r="AF1679" s="9">
        <v>2132853.3270999999</v>
      </c>
      <c r="AG1679" s="9">
        <v>33508.915200000003</v>
      </c>
      <c r="AH1679" s="9">
        <v>198724.72699999998</v>
      </c>
      <c r="AI1679" s="9">
        <v>100774.0284</v>
      </c>
      <c r="AJ1679" s="9">
        <v>197948.66020000001</v>
      </c>
      <c r="AK1679" s="9">
        <v>34660.864017527172</v>
      </c>
      <c r="AL1679" s="9">
        <v>2763778.6548843998</v>
      </c>
      <c r="AM1679" s="9">
        <f t="shared" si="213"/>
        <v>163287.79618247284</v>
      </c>
      <c r="AN1679" s="9"/>
      <c r="AO1679" s="9"/>
      <c r="AP1679" s="9"/>
      <c r="AQ1679" s="9"/>
      <c r="AR1679" s="9"/>
      <c r="AS1679" s="9"/>
      <c r="AT1679" s="9"/>
      <c r="AU1679" s="9"/>
      <c r="AV1679" s="9">
        <f t="shared" si="209"/>
        <v>-134629.86100192694</v>
      </c>
      <c r="AW1679" s="9"/>
      <c r="AX1679" s="9"/>
      <c r="AY1679" s="9"/>
      <c r="AZ1679" s="9"/>
      <c r="BA1679" s="20">
        <v>1674</v>
      </c>
      <c r="BB1679" s="20">
        <v>2017</v>
      </c>
      <c r="BC1679" s="20">
        <v>1940</v>
      </c>
      <c r="BD1679" s="21">
        <v>98.3</v>
      </c>
      <c r="BE1679" s="9">
        <f t="shared" si="214"/>
        <v>-152060.80630663736</v>
      </c>
      <c r="BF1679" s="9">
        <v>2192143.7201</v>
      </c>
      <c r="BG1679" s="9">
        <v>33412.713799999998</v>
      </c>
      <c r="BH1679" s="9">
        <v>185966.59640000001</v>
      </c>
      <c r="BI1679" s="9">
        <v>97104.277497758798</v>
      </c>
      <c r="BJ1679" s="9">
        <v>264252.86170000001</v>
      </c>
      <c r="BK1679" s="9">
        <v>75028.465551939662</v>
      </c>
      <c r="BL1679" s="9">
        <v>2849912.5102524566</v>
      </c>
      <c r="BM1679" s="9">
        <f t="shared" si="215"/>
        <v>189224.39614806033</v>
      </c>
      <c r="BN1679" s="9"/>
      <c r="BO1679" s="9"/>
      <c r="BP1679" s="9"/>
      <c r="BQ1679" s="9"/>
      <c r="BR1679" s="9"/>
      <c r="BS1679" s="9"/>
      <c r="BT1679" s="9"/>
      <c r="BU1679" s="9"/>
      <c r="BV1679" s="9">
        <f t="shared" si="210"/>
        <v>-152060.80630663736</v>
      </c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R1679" s="4"/>
      <c r="CS1679" s="4"/>
      <c r="CT1679" s="4"/>
      <c r="CU1679" s="4"/>
      <c r="CV1679" s="4"/>
      <c r="CW1679" s="4"/>
      <c r="CX1679" s="4"/>
      <c r="CY1679" s="4"/>
      <c r="CZ1679" s="4"/>
      <c r="DA1679" s="4"/>
      <c r="DB1679" s="4"/>
      <c r="DC1679" s="4"/>
      <c r="DD1679" s="4"/>
      <c r="DE1679" s="4"/>
      <c r="DF1679" s="4"/>
      <c r="DG1679" s="4"/>
      <c r="DH1679" s="4"/>
      <c r="DI1679" s="4"/>
      <c r="DJ1679" s="4"/>
      <c r="DK1679" s="4"/>
      <c r="DL1679" s="4"/>
      <c r="DM1679" s="4"/>
    </row>
    <row r="1680" spans="1:117">
      <c r="A1680" s="8">
        <v>1675</v>
      </c>
      <c r="B1680" s="20">
        <v>2015</v>
      </c>
      <c r="C1680" s="20">
        <v>1961</v>
      </c>
      <c r="D1680" s="21">
        <v>111.18</v>
      </c>
      <c r="E1680" s="9">
        <v>45316.636500000001</v>
      </c>
      <c r="F1680" s="9">
        <v>2041263.5563000001</v>
      </c>
      <c r="G1680" s="9">
        <v>77366.129400000005</v>
      </c>
      <c r="H1680" s="9">
        <v>380071.36060000001</v>
      </c>
      <c r="I1680" s="9">
        <v>74238.3891</v>
      </c>
      <c r="J1680" s="9">
        <v>53429.138400000003</v>
      </c>
      <c r="K1680" s="9">
        <v>2163.1473999999998</v>
      </c>
      <c r="L1680" s="9">
        <v>2578888.7899000002</v>
      </c>
      <c r="M1680" s="9">
        <f t="shared" si="211"/>
        <v>51265.991000000002</v>
      </c>
      <c r="N1680" s="9"/>
      <c r="O1680" s="9"/>
      <c r="P1680" s="9"/>
      <c r="Q1680" s="9"/>
      <c r="R1680" s="9"/>
      <c r="S1680" s="9"/>
      <c r="T1680" s="9"/>
      <c r="U1680" s="9"/>
      <c r="V1680" s="9">
        <f t="shared" si="208"/>
        <v>313878.63650000002</v>
      </c>
      <c r="W1680" s="9"/>
      <c r="X1680" s="9"/>
      <c r="Y1680" s="9"/>
      <c r="Z1680" s="9"/>
      <c r="AA1680" s="8">
        <v>1675</v>
      </c>
      <c r="AB1680" s="20">
        <v>2016</v>
      </c>
      <c r="AC1680" s="20">
        <v>1929</v>
      </c>
      <c r="AD1680" s="21">
        <v>92.94</v>
      </c>
      <c r="AE1680" s="9">
        <f t="shared" si="212"/>
        <v>-167340.97000192711</v>
      </c>
      <c r="AF1680" s="9">
        <v>2199485.7758999998</v>
      </c>
      <c r="AG1680" s="9">
        <v>33508.915200000003</v>
      </c>
      <c r="AH1680" s="9">
        <v>192975.55249999999</v>
      </c>
      <c r="AI1680" s="9">
        <v>122372.3159</v>
      </c>
      <c r="AJ1680" s="9">
        <v>115392.7362</v>
      </c>
      <c r="AK1680" s="9">
        <v>74430.045517527164</v>
      </c>
      <c r="AL1680" s="9">
        <v>2756646.2201843997</v>
      </c>
      <c r="AM1680" s="9">
        <f t="shared" si="213"/>
        <v>40962.690682472836</v>
      </c>
      <c r="AN1680" s="9"/>
      <c r="AO1680" s="9"/>
      <c r="AP1680" s="9"/>
      <c r="AQ1680" s="9"/>
      <c r="AR1680" s="9"/>
      <c r="AS1680" s="9"/>
      <c r="AT1680" s="9"/>
      <c r="AU1680" s="9"/>
      <c r="AV1680" s="9">
        <f t="shared" si="209"/>
        <v>-167340.97000192711</v>
      </c>
      <c r="AW1680" s="9"/>
      <c r="AX1680" s="9"/>
      <c r="AY1680" s="9"/>
      <c r="AZ1680" s="9"/>
      <c r="BA1680" s="20">
        <v>1675</v>
      </c>
      <c r="BB1680" s="20">
        <v>2017</v>
      </c>
      <c r="BC1680" s="20">
        <v>1930</v>
      </c>
      <c r="BD1680" s="21">
        <v>85.5</v>
      </c>
      <c r="BE1680" s="9">
        <f t="shared" si="214"/>
        <v>-301152.69305404043</v>
      </c>
      <c r="BF1680" s="9">
        <v>2193440.6411000001</v>
      </c>
      <c r="BG1680" s="9">
        <v>33412.713799999998</v>
      </c>
      <c r="BH1680" s="9">
        <v>176712.37150000001</v>
      </c>
      <c r="BI1680" s="9">
        <v>131870.20995035599</v>
      </c>
      <c r="BJ1680" s="9">
        <v>137567.21059999999</v>
      </c>
      <c r="BK1680" s="9">
        <v>134300.02255193965</v>
      </c>
      <c r="BL1680" s="9">
        <v>2839855.8174524563</v>
      </c>
      <c r="BM1680" s="9">
        <f t="shared" si="215"/>
        <v>3267.1880480603431</v>
      </c>
      <c r="BN1680" s="9"/>
      <c r="BO1680" s="9"/>
      <c r="BP1680" s="9"/>
      <c r="BQ1680" s="9"/>
      <c r="BR1680" s="9"/>
      <c r="BS1680" s="9"/>
      <c r="BT1680" s="9"/>
      <c r="BU1680" s="9"/>
      <c r="BV1680" s="9">
        <f t="shared" si="210"/>
        <v>-301152.69305404043</v>
      </c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"/>
      <c r="CM1680" s="4"/>
      <c r="CR1680" s="4"/>
      <c r="CS1680" s="4"/>
      <c r="CT1680" s="4"/>
      <c r="CU1680" s="4"/>
      <c r="CV1680" s="4"/>
      <c r="CW1680" s="4"/>
      <c r="CX1680" s="4"/>
      <c r="CY1680" s="4"/>
      <c r="CZ1680" s="4"/>
      <c r="DA1680" s="4"/>
      <c r="DB1680" s="4"/>
      <c r="DC1680" s="4"/>
      <c r="DD1680" s="4"/>
      <c r="DE1680" s="4"/>
      <c r="DF1680" s="4"/>
      <c r="DG1680" s="4"/>
      <c r="DH1680" s="4"/>
      <c r="DI1680" s="4"/>
      <c r="DJ1680" s="4"/>
      <c r="DK1680" s="4"/>
      <c r="DL1680" s="4"/>
      <c r="DM1680" s="4"/>
    </row>
    <row r="1681" spans="1:117">
      <c r="A1681" s="8">
        <v>1676</v>
      </c>
      <c r="B1681" s="20">
        <v>2015</v>
      </c>
      <c r="C1681" s="20">
        <v>1993</v>
      </c>
      <c r="D1681" s="21">
        <v>89.09</v>
      </c>
      <c r="E1681" s="9">
        <v>105367.67819999999</v>
      </c>
      <c r="F1681" s="9">
        <v>2049511.0078</v>
      </c>
      <c r="G1681" s="9">
        <v>77366.129400000005</v>
      </c>
      <c r="H1681" s="9">
        <v>380099.96590000001</v>
      </c>
      <c r="I1681" s="9">
        <v>74130.961500000005</v>
      </c>
      <c r="J1681" s="9">
        <v>108003.0653</v>
      </c>
      <c r="K1681" s="9">
        <v>0</v>
      </c>
      <c r="L1681" s="9">
        <v>2583743.4517000001</v>
      </c>
      <c r="M1681" s="9">
        <f t="shared" si="211"/>
        <v>108003.0653</v>
      </c>
      <c r="N1681" s="9"/>
      <c r="O1681" s="9"/>
      <c r="P1681" s="9"/>
      <c r="Q1681" s="9"/>
      <c r="R1681" s="9"/>
      <c r="S1681" s="9"/>
      <c r="T1681" s="9"/>
      <c r="U1681" s="9"/>
      <c r="V1681" s="9">
        <f t="shared" si="208"/>
        <v>373929.67820000002</v>
      </c>
      <c r="W1681" s="9"/>
      <c r="X1681" s="9"/>
      <c r="Y1681" s="9"/>
      <c r="Z1681" s="9"/>
      <c r="AA1681" s="8">
        <v>1676</v>
      </c>
      <c r="AB1681" s="20">
        <v>2016</v>
      </c>
      <c r="AC1681" s="20">
        <v>1967</v>
      </c>
      <c r="AD1681" s="21">
        <v>128.53</v>
      </c>
      <c r="AE1681" s="9">
        <f t="shared" si="212"/>
        <v>19334.242898073047</v>
      </c>
      <c r="AF1681" s="9">
        <v>2172585.6817000001</v>
      </c>
      <c r="AG1681" s="9">
        <v>33508.915200000003</v>
      </c>
      <c r="AH1681" s="9">
        <v>204103.29679999998</v>
      </c>
      <c r="AI1681" s="9">
        <v>80568.014500000005</v>
      </c>
      <c r="AJ1681" s="9">
        <v>337124.53080000001</v>
      </c>
      <c r="AK1681" s="9">
        <v>16658.12431752717</v>
      </c>
      <c r="AL1681" s="9">
        <v>2791898.0717843999</v>
      </c>
      <c r="AM1681" s="9">
        <f t="shared" si="213"/>
        <v>320466.40648247284</v>
      </c>
      <c r="AN1681" s="9"/>
      <c r="AO1681" s="9"/>
      <c r="AP1681" s="9"/>
      <c r="AQ1681" s="9"/>
      <c r="AR1681" s="9"/>
      <c r="AS1681" s="9"/>
      <c r="AT1681" s="9"/>
      <c r="AU1681" s="9"/>
      <c r="AV1681" s="9">
        <f t="shared" si="209"/>
        <v>19334.242898073047</v>
      </c>
      <c r="AW1681" s="9"/>
      <c r="AX1681" s="9"/>
      <c r="AY1681" s="9"/>
      <c r="AZ1681" s="9"/>
      <c r="BA1681" s="20">
        <v>1676</v>
      </c>
      <c r="BB1681" s="20">
        <v>2017</v>
      </c>
      <c r="BC1681" s="20">
        <v>1968</v>
      </c>
      <c r="BD1681" s="21">
        <v>152.97999999999999</v>
      </c>
      <c r="BE1681" s="9">
        <f t="shared" si="214"/>
        <v>-13755.172607712448</v>
      </c>
      <c r="BF1681" s="9">
        <v>2204849.7952999999</v>
      </c>
      <c r="BG1681" s="9">
        <v>33412.713799999998</v>
      </c>
      <c r="BH1681" s="9">
        <v>192578.99960000001</v>
      </c>
      <c r="BI1681" s="9">
        <v>72263.043896683594</v>
      </c>
      <c r="BJ1681" s="9">
        <v>384298.45870000002</v>
      </c>
      <c r="BK1681" s="9">
        <v>43729.491151939663</v>
      </c>
      <c r="BL1681" s="9">
        <v>2857428.6927524563</v>
      </c>
      <c r="BM1681" s="9">
        <f t="shared" si="215"/>
        <v>340568.96754806035</v>
      </c>
      <c r="BN1681" s="9"/>
      <c r="BO1681" s="9"/>
      <c r="BP1681" s="9"/>
      <c r="BQ1681" s="9"/>
      <c r="BR1681" s="9"/>
      <c r="BS1681" s="9"/>
      <c r="BT1681" s="9"/>
      <c r="BU1681" s="9"/>
      <c r="BV1681" s="9">
        <f t="shared" si="210"/>
        <v>-13755.172607712448</v>
      </c>
      <c r="BW1681" s="4"/>
      <c r="BX1681" s="4"/>
      <c r="BY1681" s="4"/>
      <c r="BZ1681" s="4"/>
      <c r="CA1681" s="4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4"/>
      <c r="CM1681" s="4"/>
      <c r="CR1681" s="4"/>
      <c r="CS1681" s="4"/>
      <c r="CT1681" s="4"/>
      <c r="CU1681" s="4"/>
      <c r="CV1681" s="4"/>
      <c r="CW1681" s="4"/>
      <c r="CX1681" s="4"/>
      <c r="CY1681" s="4"/>
      <c r="CZ1681" s="4"/>
      <c r="DA1681" s="4"/>
      <c r="DB1681" s="4"/>
      <c r="DC1681" s="4"/>
      <c r="DD1681" s="4"/>
      <c r="DE1681" s="4"/>
      <c r="DF1681" s="4"/>
      <c r="DG1681" s="4"/>
      <c r="DH1681" s="4"/>
      <c r="DI1681" s="4"/>
      <c r="DJ1681" s="4"/>
      <c r="DK1681" s="4"/>
      <c r="DL1681" s="4"/>
      <c r="DM1681" s="4"/>
    </row>
    <row r="1682" spans="1:117">
      <c r="A1682" s="8">
        <v>1677</v>
      </c>
      <c r="B1682" s="20">
        <v>2015</v>
      </c>
      <c r="C1682" s="20">
        <v>1995</v>
      </c>
      <c r="D1682" s="21">
        <v>104.51</v>
      </c>
      <c r="E1682" s="9">
        <v>85723.835600000006</v>
      </c>
      <c r="F1682" s="9">
        <v>2050108.118</v>
      </c>
      <c r="G1682" s="9">
        <v>77366.129400000005</v>
      </c>
      <c r="H1682" s="9">
        <v>380983.2268</v>
      </c>
      <c r="I1682" s="9">
        <v>70813.863800000006</v>
      </c>
      <c r="J1682" s="9">
        <v>83323.447100000005</v>
      </c>
      <c r="K1682" s="9">
        <v>3730.6197000000002</v>
      </c>
      <c r="L1682" s="9">
        <v>2573140.3297000001</v>
      </c>
      <c r="M1682" s="9">
        <f t="shared" si="211"/>
        <v>79592.827400000009</v>
      </c>
      <c r="N1682" s="9"/>
      <c r="O1682" s="9"/>
      <c r="P1682" s="9"/>
      <c r="Q1682" s="9"/>
      <c r="R1682" s="9"/>
      <c r="S1682" s="9"/>
      <c r="T1682" s="9"/>
      <c r="U1682" s="9"/>
      <c r="V1682" s="9">
        <f t="shared" si="208"/>
        <v>354285.83559999999</v>
      </c>
      <c r="W1682" s="9"/>
      <c r="X1682" s="9"/>
      <c r="Y1682" s="9"/>
      <c r="Z1682" s="9"/>
      <c r="AA1682" s="8">
        <v>1677</v>
      </c>
      <c r="AB1682" s="20">
        <v>2016</v>
      </c>
      <c r="AC1682" s="20">
        <v>1934</v>
      </c>
      <c r="AD1682" s="21">
        <v>121.92</v>
      </c>
      <c r="AE1682" s="9">
        <f t="shared" si="212"/>
        <v>195881.21289807325</v>
      </c>
      <c r="AF1682" s="9">
        <v>2195443.9155999999</v>
      </c>
      <c r="AG1682" s="9">
        <v>33508.915200000003</v>
      </c>
      <c r="AH1682" s="9">
        <v>206318.77839999998</v>
      </c>
      <c r="AI1682" s="9">
        <v>72244.974600000001</v>
      </c>
      <c r="AJ1682" s="9">
        <v>509209.61920000002</v>
      </c>
      <c r="AK1682" s="9">
        <v>18547.584917527172</v>
      </c>
      <c r="AL1682" s="9">
        <v>2802297.4051843998</v>
      </c>
      <c r="AM1682" s="9">
        <f t="shared" si="213"/>
        <v>490662.03428247286</v>
      </c>
      <c r="AN1682" s="9"/>
      <c r="AO1682" s="9"/>
      <c r="AP1682" s="9"/>
      <c r="AQ1682" s="9"/>
      <c r="AR1682" s="9"/>
      <c r="AS1682" s="9"/>
      <c r="AT1682" s="9"/>
      <c r="AU1682" s="9"/>
      <c r="AV1682" s="9">
        <f t="shared" si="209"/>
        <v>195881.21289807325</v>
      </c>
      <c r="AW1682" s="9"/>
      <c r="AX1682" s="9"/>
      <c r="AY1682" s="9"/>
      <c r="AZ1682" s="9"/>
      <c r="BA1682" s="20">
        <v>1677</v>
      </c>
      <c r="BB1682" s="20">
        <v>2017</v>
      </c>
      <c r="BC1682" s="20">
        <v>1935</v>
      </c>
      <c r="BD1682" s="21">
        <v>112.48</v>
      </c>
      <c r="BE1682" s="9">
        <f t="shared" si="214"/>
        <v>-127618.51193262869</v>
      </c>
      <c r="BF1682" s="9">
        <v>2220134.6468000002</v>
      </c>
      <c r="BG1682" s="9">
        <v>33412.713799999998</v>
      </c>
      <c r="BH1682" s="9">
        <v>189129.09570000001</v>
      </c>
      <c r="BI1682" s="9">
        <v>85223.516271767396</v>
      </c>
      <c r="BJ1682" s="9">
        <v>248263.2867</v>
      </c>
      <c r="BK1682" s="9">
        <v>58772.252251939659</v>
      </c>
      <c r="BL1682" s="9">
        <v>2845009.5189524563</v>
      </c>
      <c r="BM1682" s="9">
        <f t="shared" si="215"/>
        <v>189491.03444806032</v>
      </c>
      <c r="BN1682" s="9"/>
      <c r="BO1682" s="9"/>
      <c r="BP1682" s="9"/>
      <c r="BQ1682" s="9"/>
      <c r="BR1682" s="9"/>
      <c r="BS1682" s="9"/>
      <c r="BT1682" s="9"/>
      <c r="BU1682" s="9"/>
      <c r="BV1682" s="9">
        <f t="shared" si="210"/>
        <v>-127618.51193262869</v>
      </c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  <c r="CR1682" s="4"/>
      <c r="CS1682" s="4"/>
      <c r="CT1682" s="4"/>
      <c r="CU1682" s="4"/>
      <c r="CV1682" s="4"/>
      <c r="CW1682" s="4"/>
      <c r="CX1682" s="4"/>
      <c r="CY1682" s="4"/>
      <c r="CZ1682" s="4"/>
      <c r="DA1682" s="4"/>
      <c r="DB1682" s="4"/>
      <c r="DC1682" s="4"/>
      <c r="DD1682" s="4"/>
      <c r="DE1682" s="4"/>
      <c r="DF1682" s="4"/>
      <c r="DG1682" s="4"/>
      <c r="DH1682" s="4"/>
      <c r="DI1682" s="4"/>
      <c r="DJ1682" s="4"/>
      <c r="DK1682" s="4"/>
      <c r="DL1682" s="4"/>
      <c r="DM1682" s="4"/>
    </row>
    <row r="1683" spans="1:117">
      <c r="A1683" s="8">
        <v>1678</v>
      </c>
      <c r="B1683" s="20">
        <v>2015</v>
      </c>
      <c r="C1683" s="20">
        <v>1995</v>
      </c>
      <c r="D1683" s="21">
        <v>104.51</v>
      </c>
      <c r="E1683" s="9">
        <v>81891.224600000001</v>
      </c>
      <c r="F1683" s="9">
        <v>2054206.6691999999</v>
      </c>
      <c r="G1683" s="9">
        <v>77366.129400000005</v>
      </c>
      <c r="H1683" s="9">
        <v>381210.65539999999</v>
      </c>
      <c r="I1683" s="9">
        <v>69959.752800000002</v>
      </c>
      <c r="J1683" s="9">
        <v>73958.921900000001</v>
      </c>
      <c r="K1683" s="9">
        <v>3200.4173999999998</v>
      </c>
      <c r="L1683" s="9">
        <v>2571610.4865999999</v>
      </c>
      <c r="M1683" s="9">
        <f t="shared" si="211"/>
        <v>70758.504499999995</v>
      </c>
      <c r="N1683" s="9"/>
      <c r="O1683" s="9"/>
      <c r="P1683" s="9"/>
      <c r="Q1683" s="9"/>
      <c r="R1683" s="9"/>
      <c r="S1683" s="9"/>
      <c r="T1683" s="9"/>
      <c r="U1683" s="9"/>
      <c r="V1683" s="9">
        <f t="shared" si="208"/>
        <v>350453.22460000002</v>
      </c>
      <c r="W1683" s="9"/>
      <c r="X1683" s="9"/>
      <c r="Y1683" s="9"/>
      <c r="Z1683" s="9"/>
      <c r="AA1683" s="8">
        <v>1678</v>
      </c>
      <c r="AB1683" s="20">
        <v>2016</v>
      </c>
      <c r="AC1683" s="20">
        <v>1987</v>
      </c>
      <c r="AD1683" s="21">
        <v>96.42</v>
      </c>
      <c r="AE1683" s="9">
        <f t="shared" si="212"/>
        <v>-105981.6029019272</v>
      </c>
      <c r="AF1683" s="9">
        <v>2238623.9497000002</v>
      </c>
      <c r="AG1683" s="9">
        <v>33508.915200000003</v>
      </c>
      <c r="AH1683" s="9">
        <v>201003.50389999998</v>
      </c>
      <c r="AI1683" s="9">
        <v>92213.202699999994</v>
      </c>
      <c r="AJ1683" s="9">
        <v>158117.38740000001</v>
      </c>
      <c r="AK1683" s="9">
        <v>68317.325517527177</v>
      </c>
      <c r="AL1683" s="9">
        <v>2761131.2362843999</v>
      </c>
      <c r="AM1683" s="9">
        <f t="shared" si="213"/>
        <v>89800.06188247283</v>
      </c>
      <c r="AN1683" s="9"/>
      <c r="AO1683" s="9"/>
      <c r="AP1683" s="9"/>
      <c r="AQ1683" s="9"/>
      <c r="AR1683" s="9"/>
      <c r="AS1683" s="9"/>
      <c r="AT1683" s="9"/>
      <c r="AU1683" s="9"/>
      <c r="AV1683" s="9">
        <f t="shared" si="209"/>
        <v>-105981.6029019272</v>
      </c>
      <c r="AW1683" s="9"/>
      <c r="AX1683" s="9"/>
      <c r="AY1683" s="9"/>
      <c r="AZ1683" s="9"/>
      <c r="BA1683" s="20">
        <v>1678</v>
      </c>
      <c r="BB1683" s="20">
        <v>2017</v>
      </c>
      <c r="BC1683" s="20">
        <v>1988</v>
      </c>
      <c r="BD1683" s="21">
        <v>120.42</v>
      </c>
      <c r="BE1683" s="9">
        <f t="shared" si="214"/>
        <v>-288251.42908898694</v>
      </c>
      <c r="BF1683" s="9">
        <v>2248962.4213</v>
      </c>
      <c r="BG1683" s="9">
        <v>33412.713799999998</v>
      </c>
      <c r="BH1683" s="9">
        <v>175781.75040000002</v>
      </c>
      <c r="BI1683" s="9">
        <v>135366.333415409</v>
      </c>
      <c r="BJ1683" s="9">
        <v>122881.9007</v>
      </c>
      <c r="BK1683" s="9">
        <v>163833.70555193967</v>
      </c>
      <c r="BL1683" s="9">
        <v>2840822.8431524565</v>
      </c>
      <c r="BM1683" s="9">
        <f t="shared" si="215"/>
        <v>-40951.804851939669</v>
      </c>
      <c r="BN1683" s="9"/>
      <c r="BO1683" s="9"/>
      <c r="BP1683" s="9"/>
      <c r="BQ1683" s="9"/>
      <c r="BR1683" s="9"/>
      <c r="BS1683" s="9"/>
      <c r="BT1683" s="9"/>
      <c r="BU1683" s="9"/>
      <c r="BV1683" s="9">
        <f t="shared" si="210"/>
        <v>-288251.42908898694</v>
      </c>
      <c r="BW1683" s="4"/>
      <c r="BX1683" s="4"/>
      <c r="BY1683" s="4"/>
      <c r="BZ1683" s="4"/>
      <c r="CA1683" s="4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4"/>
      <c r="CM1683" s="4"/>
      <c r="CR1683" s="4"/>
      <c r="CS1683" s="4"/>
      <c r="CT1683" s="4"/>
      <c r="CU1683" s="4"/>
      <c r="CV1683" s="4"/>
      <c r="CW1683" s="4"/>
      <c r="CX1683" s="4"/>
      <c r="CY1683" s="4"/>
      <c r="CZ1683" s="4"/>
      <c r="DA1683" s="4"/>
      <c r="DB1683" s="4"/>
      <c r="DC1683" s="4"/>
      <c r="DD1683" s="4"/>
      <c r="DE1683" s="4"/>
      <c r="DF1683" s="4"/>
      <c r="DG1683" s="4"/>
      <c r="DH1683" s="4"/>
      <c r="DI1683" s="4"/>
      <c r="DJ1683" s="4"/>
      <c r="DK1683" s="4"/>
      <c r="DL1683" s="4"/>
      <c r="DM1683" s="4"/>
    </row>
    <row r="1684" spans="1:117">
      <c r="A1684" s="8">
        <v>1679</v>
      </c>
      <c r="B1684" s="20">
        <v>2015</v>
      </c>
      <c r="C1684" s="20">
        <v>1953</v>
      </c>
      <c r="D1684" s="21">
        <v>106.8</v>
      </c>
      <c r="E1684" s="9">
        <v>50190.965300000003</v>
      </c>
      <c r="F1684" s="9">
        <v>2040453.6684999999</v>
      </c>
      <c r="G1684" s="9">
        <v>77366.129400000005</v>
      </c>
      <c r="H1684" s="9">
        <v>380366.59740000003</v>
      </c>
      <c r="I1684" s="9">
        <v>73129.623399999997</v>
      </c>
      <c r="J1684" s="9">
        <v>56292.517899999999</v>
      </c>
      <c r="K1684" s="9">
        <v>2956.8933000000002</v>
      </c>
      <c r="L1684" s="9">
        <v>2574460.6779999998</v>
      </c>
      <c r="M1684" s="9">
        <f t="shared" si="211"/>
        <v>53335.624599999996</v>
      </c>
      <c r="N1684" s="9"/>
      <c r="O1684" s="9"/>
      <c r="P1684" s="9"/>
      <c r="Q1684" s="9"/>
      <c r="R1684" s="9"/>
      <c r="S1684" s="9"/>
      <c r="T1684" s="9"/>
      <c r="U1684" s="9"/>
      <c r="V1684" s="9">
        <f t="shared" si="208"/>
        <v>318752.96530000004</v>
      </c>
      <c r="W1684" s="9"/>
      <c r="X1684" s="9"/>
      <c r="Y1684" s="9"/>
      <c r="Z1684" s="9"/>
      <c r="AA1684" s="8">
        <v>1679</v>
      </c>
      <c r="AB1684" s="20">
        <v>2016</v>
      </c>
      <c r="AC1684" s="20">
        <v>1950</v>
      </c>
      <c r="AD1684" s="21">
        <v>163.12</v>
      </c>
      <c r="AE1684" s="9">
        <f t="shared" si="212"/>
        <v>83259.861098072957</v>
      </c>
      <c r="AF1684" s="9">
        <v>2179887.11</v>
      </c>
      <c r="AG1684" s="9">
        <v>33508.915200000003</v>
      </c>
      <c r="AH1684" s="9">
        <v>203743.56169999999</v>
      </c>
      <c r="AI1684" s="9">
        <v>81919.454299999998</v>
      </c>
      <c r="AJ1684" s="9">
        <v>404771.56589999999</v>
      </c>
      <c r="AK1684" s="9">
        <v>19767.916417527173</v>
      </c>
      <c r="AL1684" s="9">
        <v>2800802.8295843997</v>
      </c>
      <c r="AM1684" s="9">
        <f t="shared" si="213"/>
        <v>385003.6494824728</v>
      </c>
      <c r="AN1684" s="9"/>
      <c r="AO1684" s="9"/>
      <c r="AP1684" s="9"/>
      <c r="AQ1684" s="9"/>
      <c r="AR1684" s="9"/>
      <c r="AS1684" s="9"/>
      <c r="AT1684" s="9"/>
      <c r="AU1684" s="9"/>
      <c r="AV1684" s="9">
        <f t="shared" si="209"/>
        <v>83259.861098072957</v>
      </c>
      <c r="AW1684" s="9"/>
      <c r="AX1684" s="9"/>
      <c r="AY1684" s="9"/>
      <c r="AZ1684" s="9"/>
      <c r="BA1684" s="20">
        <v>1679</v>
      </c>
      <c r="BB1684" s="20">
        <v>2017</v>
      </c>
      <c r="BC1684" s="20">
        <v>1951</v>
      </c>
      <c r="BD1684" s="21">
        <v>145.72999999999999</v>
      </c>
      <c r="BE1684" s="9">
        <f t="shared" si="214"/>
        <v>137121.42711627157</v>
      </c>
      <c r="BF1684" s="9">
        <v>2219375.0849000001</v>
      </c>
      <c r="BG1684" s="9">
        <v>33412.713799999998</v>
      </c>
      <c r="BH1684" s="9">
        <v>192238.46240000002</v>
      </c>
      <c r="BI1684" s="9">
        <v>73542.361320667595</v>
      </c>
      <c r="BJ1684" s="9">
        <v>550375.72270000004</v>
      </c>
      <c r="BK1684" s="9">
        <v>43419.281751939663</v>
      </c>
      <c r="BL1684" s="9">
        <v>2888403.6362524563</v>
      </c>
      <c r="BM1684" s="9">
        <f t="shared" si="215"/>
        <v>506956.44094806036</v>
      </c>
      <c r="BN1684" s="9"/>
      <c r="BO1684" s="9"/>
      <c r="BP1684" s="9"/>
      <c r="BQ1684" s="9"/>
      <c r="BR1684" s="9"/>
      <c r="BS1684" s="9"/>
      <c r="BT1684" s="9"/>
      <c r="BU1684" s="9"/>
      <c r="BV1684" s="9">
        <f t="shared" si="210"/>
        <v>137121.42711627157</v>
      </c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"/>
      <c r="CM1684" s="4"/>
      <c r="CR1684" s="4"/>
      <c r="CS1684" s="4"/>
      <c r="CT1684" s="4"/>
      <c r="CU1684" s="4"/>
      <c r="CV1684" s="4"/>
      <c r="CW1684" s="4"/>
      <c r="CX1684" s="4"/>
      <c r="CY1684" s="4"/>
      <c r="CZ1684" s="4"/>
      <c r="DA1684" s="4"/>
      <c r="DB1684" s="4"/>
      <c r="DC1684" s="4"/>
      <c r="DD1684" s="4"/>
      <c r="DE1684" s="4"/>
      <c r="DF1684" s="4"/>
      <c r="DG1684" s="4"/>
      <c r="DH1684" s="4"/>
      <c r="DI1684" s="4"/>
      <c r="DJ1684" s="4"/>
      <c r="DK1684" s="4"/>
      <c r="DL1684" s="4"/>
      <c r="DM1684" s="4"/>
    </row>
    <row r="1685" spans="1:117">
      <c r="A1685" s="8">
        <v>1680</v>
      </c>
      <c r="B1685" s="20">
        <v>2015</v>
      </c>
      <c r="C1685" s="20">
        <v>1986</v>
      </c>
      <c r="D1685" s="21">
        <v>112.57</v>
      </c>
      <c r="E1685" s="9">
        <v>129462.8653</v>
      </c>
      <c r="F1685" s="9">
        <v>2058560.8444999999</v>
      </c>
      <c r="G1685" s="9">
        <v>77366.129400000005</v>
      </c>
      <c r="H1685" s="9">
        <v>380519.80469999998</v>
      </c>
      <c r="I1685" s="9">
        <v>72554.251399999994</v>
      </c>
      <c r="J1685" s="9">
        <v>119672.85060000001</v>
      </c>
      <c r="K1685" s="9">
        <v>1523.4151999999999</v>
      </c>
      <c r="L1685" s="9">
        <v>2577687.6000999999</v>
      </c>
      <c r="M1685" s="9">
        <f t="shared" si="211"/>
        <v>118149.4354</v>
      </c>
      <c r="N1685" s="9"/>
      <c r="O1685" s="9"/>
      <c r="P1685" s="9"/>
      <c r="Q1685" s="9"/>
      <c r="R1685" s="9"/>
      <c r="S1685" s="9"/>
      <c r="T1685" s="9"/>
      <c r="U1685" s="9"/>
      <c r="V1685" s="9">
        <f t="shared" si="208"/>
        <v>398024.8653</v>
      </c>
      <c r="W1685" s="9"/>
      <c r="X1685" s="9"/>
      <c r="Y1685" s="9"/>
      <c r="Z1685" s="9"/>
      <c r="AA1685" s="8">
        <v>1680</v>
      </c>
      <c r="AB1685" s="20">
        <v>2016</v>
      </c>
      <c r="AC1685" s="20">
        <v>1967</v>
      </c>
      <c r="AD1685" s="21">
        <v>128.53</v>
      </c>
      <c r="AE1685" s="9">
        <f t="shared" si="212"/>
        <v>33907.099298073445</v>
      </c>
      <c r="AF1685" s="9">
        <v>2187945.6436000001</v>
      </c>
      <c r="AG1685" s="9">
        <v>33508.915200000003</v>
      </c>
      <c r="AH1685" s="9">
        <v>204090.96889999998</v>
      </c>
      <c r="AI1685" s="9">
        <v>80614.327699999994</v>
      </c>
      <c r="AJ1685" s="9">
        <v>339204.63010000001</v>
      </c>
      <c r="AK1685" s="9">
        <v>21121.935117527173</v>
      </c>
      <c r="AL1685" s="9">
        <v>2790335.4510843996</v>
      </c>
      <c r="AM1685" s="9">
        <f t="shared" si="213"/>
        <v>318082.69498247281</v>
      </c>
      <c r="AN1685" s="9"/>
      <c r="AO1685" s="9"/>
      <c r="AP1685" s="9"/>
      <c r="AQ1685" s="9"/>
      <c r="AR1685" s="9"/>
      <c r="AS1685" s="9"/>
      <c r="AT1685" s="9"/>
      <c r="AU1685" s="9"/>
      <c r="AV1685" s="9">
        <f t="shared" si="209"/>
        <v>33907.099298073445</v>
      </c>
      <c r="AW1685" s="9"/>
      <c r="AX1685" s="9"/>
      <c r="AY1685" s="9"/>
      <c r="AZ1685" s="9"/>
      <c r="BA1685" s="20">
        <v>1680</v>
      </c>
      <c r="BB1685" s="20">
        <v>2017</v>
      </c>
      <c r="BC1685" s="20">
        <v>1968</v>
      </c>
      <c r="BD1685" s="21">
        <v>152.97999999999999</v>
      </c>
      <c r="BE1685" s="9">
        <f t="shared" si="214"/>
        <v>-20898.531092978548</v>
      </c>
      <c r="BF1685" s="9">
        <v>2194655.8435</v>
      </c>
      <c r="BG1685" s="9">
        <v>33412.713799999998</v>
      </c>
      <c r="BH1685" s="9">
        <v>192653.12830000001</v>
      </c>
      <c r="BI1685" s="9">
        <v>71984.559711417794</v>
      </c>
      <c r="BJ1685" s="9">
        <v>387207.22840000002</v>
      </c>
      <c r="BK1685" s="9">
        <v>42723.918851939663</v>
      </c>
      <c r="BL1685" s="9">
        <v>2858088.0859524566</v>
      </c>
      <c r="BM1685" s="9">
        <f t="shared" si="215"/>
        <v>344483.30954806035</v>
      </c>
      <c r="BN1685" s="9"/>
      <c r="BO1685" s="9"/>
      <c r="BP1685" s="9"/>
      <c r="BQ1685" s="9"/>
      <c r="BR1685" s="9"/>
      <c r="BS1685" s="9"/>
      <c r="BT1685" s="9"/>
      <c r="BU1685" s="9"/>
      <c r="BV1685" s="9">
        <f t="shared" si="210"/>
        <v>-20898.531092978548</v>
      </c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  <c r="CR1685" s="4"/>
      <c r="CS1685" s="4"/>
      <c r="CT1685" s="4"/>
      <c r="CU1685" s="4"/>
      <c r="CV1685" s="4"/>
      <c r="CW1685" s="4"/>
      <c r="CX1685" s="4"/>
      <c r="CY1685" s="4"/>
      <c r="CZ1685" s="4"/>
      <c r="DA1685" s="4"/>
      <c r="DB1685" s="4"/>
      <c r="DC1685" s="4"/>
      <c r="DD1685" s="4"/>
      <c r="DE1685" s="4"/>
      <c r="DF1685" s="4"/>
      <c r="DG1685" s="4"/>
      <c r="DH1685" s="4"/>
      <c r="DI1685" s="4"/>
      <c r="DJ1685" s="4"/>
      <c r="DK1685" s="4"/>
      <c r="DL1685" s="4"/>
      <c r="DM1685" s="4"/>
    </row>
    <row r="1686" spans="1:117">
      <c r="A1686" s="8">
        <v>1681</v>
      </c>
      <c r="B1686" s="20">
        <v>2015</v>
      </c>
      <c r="C1686" s="20">
        <v>1998</v>
      </c>
      <c r="D1686" s="21">
        <v>105.25</v>
      </c>
      <c r="E1686" s="9">
        <v>110460.1972</v>
      </c>
      <c r="F1686" s="9">
        <v>2029147.8803000001</v>
      </c>
      <c r="G1686" s="9">
        <v>77366.129400000005</v>
      </c>
      <c r="H1686" s="9">
        <v>380599.32650000002</v>
      </c>
      <c r="I1686" s="9">
        <v>72255.606299999999</v>
      </c>
      <c r="J1686" s="9">
        <v>135341.8248</v>
      </c>
      <c r="K1686" s="9">
        <v>0</v>
      </c>
      <c r="L1686" s="9">
        <v>2584250.5701000001</v>
      </c>
      <c r="M1686" s="9">
        <f t="shared" si="211"/>
        <v>135341.8248</v>
      </c>
      <c r="N1686" s="9"/>
      <c r="O1686" s="9"/>
      <c r="P1686" s="9"/>
      <c r="Q1686" s="9"/>
      <c r="R1686" s="9"/>
      <c r="S1686" s="9"/>
      <c r="T1686" s="9"/>
      <c r="U1686" s="9"/>
      <c r="V1686" s="9">
        <f t="shared" si="208"/>
        <v>379022.1972</v>
      </c>
      <c r="W1686" s="9"/>
      <c r="X1686" s="9"/>
      <c r="Y1686" s="9"/>
      <c r="Z1686" s="9"/>
      <c r="AA1686" s="8">
        <v>1681</v>
      </c>
      <c r="AB1686" s="20">
        <v>2016</v>
      </c>
      <c r="AC1686" s="20">
        <v>1969</v>
      </c>
      <c r="AD1686" s="21">
        <v>123.63</v>
      </c>
      <c r="AE1686" s="9">
        <f t="shared" si="212"/>
        <v>177085.49769807234</v>
      </c>
      <c r="AF1686" s="9">
        <v>2140194.7525999998</v>
      </c>
      <c r="AG1686" s="9">
        <v>33508.915200000003</v>
      </c>
      <c r="AH1686" s="9">
        <v>205483.51069999998</v>
      </c>
      <c r="AI1686" s="9">
        <v>75382.877800000002</v>
      </c>
      <c r="AJ1686" s="9">
        <v>537089.06839999999</v>
      </c>
      <c r="AK1686" s="9">
        <v>11875.102117527171</v>
      </c>
      <c r="AL1686" s="9">
        <v>2802698.5248844</v>
      </c>
      <c r="AM1686" s="9">
        <f t="shared" si="213"/>
        <v>525213.96628247283</v>
      </c>
      <c r="AN1686" s="9"/>
      <c r="AO1686" s="9"/>
      <c r="AP1686" s="9"/>
      <c r="AQ1686" s="9"/>
      <c r="AR1686" s="9"/>
      <c r="AS1686" s="9"/>
      <c r="AT1686" s="9"/>
      <c r="AU1686" s="9"/>
      <c r="AV1686" s="9">
        <f t="shared" si="209"/>
        <v>177085.49769807234</v>
      </c>
      <c r="AW1686" s="9"/>
      <c r="AX1686" s="9"/>
      <c r="AY1686" s="9"/>
      <c r="AZ1686" s="9"/>
      <c r="BA1686" s="20">
        <v>1681</v>
      </c>
      <c r="BB1686" s="20">
        <v>2017</v>
      </c>
      <c r="BC1686" s="20">
        <v>1970</v>
      </c>
      <c r="BD1686" s="21">
        <v>167.75</v>
      </c>
      <c r="BE1686" s="9">
        <f t="shared" si="214"/>
        <v>-164051.28421303025</v>
      </c>
      <c r="BF1686" s="9">
        <v>2167310.9065999999</v>
      </c>
      <c r="BG1686" s="9">
        <v>33412.713799999998</v>
      </c>
      <c r="BH1686" s="9">
        <v>190198.5025</v>
      </c>
      <c r="BI1686" s="9">
        <v>81206.007991365899</v>
      </c>
      <c r="BJ1686" s="9">
        <v>267689.68420000002</v>
      </c>
      <c r="BK1686" s="9">
        <v>52282.926251939665</v>
      </c>
      <c r="BL1686" s="9">
        <v>2851586.1730524567</v>
      </c>
      <c r="BM1686" s="9">
        <f t="shared" si="215"/>
        <v>215406.75794806035</v>
      </c>
      <c r="BN1686" s="9"/>
      <c r="BO1686" s="9"/>
      <c r="BP1686" s="9"/>
      <c r="BQ1686" s="9"/>
      <c r="BR1686" s="9"/>
      <c r="BS1686" s="9"/>
      <c r="BT1686" s="9"/>
      <c r="BU1686" s="9"/>
      <c r="BV1686" s="9">
        <f t="shared" si="210"/>
        <v>-164051.28421303025</v>
      </c>
      <c r="BW1686" s="4"/>
      <c r="BX1686" s="4"/>
      <c r="BY1686" s="4"/>
      <c r="BZ1686" s="4"/>
      <c r="CA1686" s="4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4"/>
      <c r="CM1686" s="4"/>
      <c r="CR1686" s="4"/>
      <c r="CS1686" s="4"/>
      <c r="CT1686" s="4"/>
      <c r="CU1686" s="4"/>
      <c r="CV1686" s="4"/>
      <c r="CW1686" s="4"/>
      <c r="CX1686" s="4"/>
      <c r="CY1686" s="4"/>
      <c r="CZ1686" s="4"/>
      <c r="DA1686" s="4"/>
      <c r="DB1686" s="4"/>
      <c r="DC1686" s="4"/>
      <c r="DD1686" s="4"/>
      <c r="DE1686" s="4"/>
      <c r="DF1686" s="4"/>
      <c r="DG1686" s="4"/>
      <c r="DH1686" s="4"/>
      <c r="DI1686" s="4"/>
      <c r="DJ1686" s="4"/>
      <c r="DK1686" s="4"/>
      <c r="DL1686" s="4"/>
      <c r="DM1686" s="4"/>
    </row>
    <row r="1687" spans="1:117">
      <c r="A1687" s="8">
        <v>1682</v>
      </c>
      <c r="B1687" s="20">
        <v>2015</v>
      </c>
      <c r="C1687" s="20">
        <v>1950</v>
      </c>
      <c r="D1687" s="21">
        <v>125.6</v>
      </c>
      <c r="E1687" s="9">
        <v>4960.6352999999999</v>
      </c>
      <c r="F1687" s="9">
        <v>2031544.2434</v>
      </c>
      <c r="G1687" s="9">
        <v>77366.129400000005</v>
      </c>
      <c r="H1687" s="9">
        <v>378733.6678</v>
      </c>
      <c r="I1687" s="9">
        <v>79262.111999999994</v>
      </c>
      <c r="J1687" s="9">
        <v>20007.1322</v>
      </c>
      <c r="K1687" s="9">
        <v>14034.1733</v>
      </c>
      <c r="L1687" s="9">
        <v>2567918.4761999999</v>
      </c>
      <c r="M1687" s="9">
        <f t="shared" si="211"/>
        <v>5972.9588999999996</v>
      </c>
      <c r="N1687" s="9"/>
      <c r="O1687" s="9"/>
      <c r="P1687" s="9"/>
      <c r="Q1687" s="9"/>
      <c r="R1687" s="9"/>
      <c r="S1687" s="9"/>
      <c r="T1687" s="9"/>
      <c r="U1687" s="9"/>
      <c r="V1687" s="9">
        <f t="shared" si="208"/>
        <v>273522.63530000002</v>
      </c>
      <c r="W1687" s="9"/>
      <c r="X1687" s="9"/>
      <c r="Y1687" s="9"/>
      <c r="Z1687" s="9"/>
      <c r="AA1687" s="8">
        <v>1682</v>
      </c>
      <c r="AB1687" s="20">
        <v>2016</v>
      </c>
      <c r="AC1687" s="20">
        <v>1957</v>
      </c>
      <c r="AD1687" s="21">
        <v>133.28</v>
      </c>
      <c r="AE1687" s="9">
        <f t="shared" si="212"/>
        <v>45992.972598073073</v>
      </c>
      <c r="AF1687" s="9">
        <v>2156549.9552000002</v>
      </c>
      <c r="AG1687" s="9">
        <v>33508.915200000003</v>
      </c>
      <c r="AH1687" s="9">
        <v>203039.7678</v>
      </c>
      <c r="AI1687" s="9">
        <v>84563.441399999996</v>
      </c>
      <c r="AJ1687" s="9">
        <v>371738.82929999998</v>
      </c>
      <c r="AK1687" s="9">
        <v>17248.92141752717</v>
      </c>
      <c r="AL1687" s="9">
        <v>2786159.0148843997</v>
      </c>
      <c r="AM1687" s="9">
        <f t="shared" si="213"/>
        <v>354489.90788247279</v>
      </c>
      <c r="AN1687" s="9"/>
      <c r="AO1687" s="9"/>
      <c r="AP1687" s="9"/>
      <c r="AQ1687" s="9"/>
      <c r="AR1687" s="9"/>
      <c r="AS1687" s="9"/>
      <c r="AT1687" s="9"/>
      <c r="AU1687" s="9"/>
      <c r="AV1687" s="9">
        <f t="shared" si="209"/>
        <v>45992.972598073073</v>
      </c>
      <c r="AW1687" s="9"/>
      <c r="AX1687" s="9"/>
      <c r="AY1687" s="9"/>
      <c r="AZ1687" s="9"/>
      <c r="BA1687" s="20">
        <v>1682</v>
      </c>
      <c r="BB1687" s="20">
        <v>2017</v>
      </c>
      <c r="BC1687" s="20">
        <v>1958</v>
      </c>
      <c r="BD1687" s="21">
        <v>157.07</v>
      </c>
      <c r="BE1687" s="9">
        <f t="shared" si="214"/>
        <v>-94774.519841861911</v>
      </c>
      <c r="BF1687" s="9">
        <v>2166914.0754999998</v>
      </c>
      <c r="BG1687" s="9">
        <v>33412.713799999998</v>
      </c>
      <c r="BH1687" s="9">
        <v>190368.37480000002</v>
      </c>
      <c r="BI1687" s="9">
        <v>80567.837762535099</v>
      </c>
      <c r="BJ1687" s="9">
        <v>339251.98390000005</v>
      </c>
      <c r="BK1687" s="9">
        <v>43750.157651939662</v>
      </c>
      <c r="BL1687" s="9">
        <v>2861539.3479524567</v>
      </c>
      <c r="BM1687" s="9">
        <f t="shared" si="215"/>
        <v>295501.82624806039</v>
      </c>
      <c r="BN1687" s="9"/>
      <c r="BO1687" s="9"/>
      <c r="BP1687" s="9"/>
      <c r="BQ1687" s="9"/>
      <c r="BR1687" s="9"/>
      <c r="BS1687" s="9"/>
      <c r="BT1687" s="9"/>
      <c r="BU1687" s="9"/>
      <c r="BV1687" s="9">
        <f t="shared" si="210"/>
        <v>-94774.519841861911</v>
      </c>
      <c r="BW1687" s="4"/>
      <c r="BX1687" s="4"/>
      <c r="BY1687" s="4"/>
      <c r="BZ1687" s="4"/>
      <c r="CA1687" s="4"/>
      <c r="CB1687" s="4"/>
      <c r="CC1687" s="4"/>
      <c r="CD1687" s="4"/>
      <c r="CE1687" s="4"/>
      <c r="CF1687" s="4"/>
      <c r="CG1687" s="4"/>
      <c r="CH1687" s="4"/>
      <c r="CI1687" s="4"/>
      <c r="CJ1687" s="4"/>
      <c r="CK1687" s="4"/>
      <c r="CL1687" s="4"/>
      <c r="CM1687" s="4"/>
      <c r="CR1687" s="4"/>
      <c r="CS1687" s="4"/>
      <c r="CT1687" s="4"/>
      <c r="CU1687" s="4"/>
      <c r="CV1687" s="4"/>
      <c r="CW1687" s="4"/>
      <c r="CX1687" s="4"/>
      <c r="CY1687" s="4"/>
      <c r="CZ1687" s="4"/>
      <c r="DA1687" s="4"/>
      <c r="DB1687" s="4"/>
      <c r="DC1687" s="4"/>
      <c r="DD1687" s="4"/>
      <c r="DE1687" s="4"/>
      <c r="DF1687" s="4"/>
      <c r="DG1687" s="4"/>
      <c r="DH1687" s="4"/>
      <c r="DI1687" s="4"/>
      <c r="DJ1687" s="4"/>
      <c r="DK1687" s="4"/>
      <c r="DL1687" s="4"/>
      <c r="DM1687" s="4"/>
    </row>
    <row r="1688" spans="1:117">
      <c r="A1688" s="8">
        <v>1683</v>
      </c>
      <c r="B1688" s="20">
        <v>2015</v>
      </c>
      <c r="C1688" s="20">
        <v>1960</v>
      </c>
      <c r="D1688" s="21">
        <v>101.81</v>
      </c>
      <c r="E1688" s="9">
        <v>61243.370199999998</v>
      </c>
      <c r="F1688" s="9">
        <v>2053690.5967999999</v>
      </c>
      <c r="G1688" s="9">
        <v>77366.129400000005</v>
      </c>
      <c r="H1688" s="9">
        <v>380291.7733</v>
      </c>
      <c r="I1688" s="9">
        <v>73410.626499999998</v>
      </c>
      <c r="J1688" s="9">
        <v>56107.395100000002</v>
      </c>
      <c r="K1688" s="9">
        <v>5608.6806999999999</v>
      </c>
      <c r="L1688" s="9">
        <v>2574014.4701</v>
      </c>
      <c r="M1688" s="9">
        <f t="shared" si="211"/>
        <v>50498.714400000004</v>
      </c>
      <c r="N1688" s="9"/>
      <c r="O1688" s="9"/>
      <c r="P1688" s="9"/>
      <c r="Q1688" s="9"/>
      <c r="R1688" s="9"/>
      <c r="S1688" s="9"/>
      <c r="T1688" s="9"/>
      <c r="U1688" s="9"/>
      <c r="V1688" s="9">
        <f t="shared" si="208"/>
        <v>329805.3702</v>
      </c>
      <c r="W1688" s="9"/>
      <c r="X1688" s="9"/>
      <c r="Y1688" s="9"/>
      <c r="Z1688" s="9"/>
      <c r="AA1688" s="8">
        <v>1683</v>
      </c>
      <c r="AB1688" s="20">
        <v>2016</v>
      </c>
      <c r="AC1688" s="20">
        <v>1995</v>
      </c>
      <c r="AD1688" s="21">
        <v>184.03</v>
      </c>
      <c r="AE1688" s="9">
        <f t="shared" si="212"/>
        <v>-30963.483801927418</v>
      </c>
      <c r="AF1688" s="9">
        <v>2224053.7769999998</v>
      </c>
      <c r="AG1688" s="9">
        <v>33508.915200000003</v>
      </c>
      <c r="AH1688" s="9">
        <v>200507.20799999998</v>
      </c>
      <c r="AI1688" s="9">
        <v>94077.668999999994</v>
      </c>
      <c r="AJ1688" s="9">
        <v>237513.80220000001</v>
      </c>
      <c r="AK1688" s="9">
        <v>50102.76561752717</v>
      </c>
      <c r="AL1688" s="9">
        <v>2770522.0895843999</v>
      </c>
      <c r="AM1688" s="9">
        <f t="shared" si="213"/>
        <v>187411.03658247285</v>
      </c>
      <c r="AN1688" s="9"/>
      <c r="AO1688" s="9"/>
      <c r="AP1688" s="9"/>
      <c r="AQ1688" s="9"/>
      <c r="AR1688" s="9"/>
      <c r="AS1688" s="9"/>
      <c r="AT1688" s="9"/>
      <c r="AU1688" s="9"/>
      <c r="AV1688" s="9">
        <f t="shared" si="209"/>
        <v>-30963.483801927418</v>
      </c>
      <c r="AW1688" s="9"/>
      <c r="AX1688" s="9"/>
      <c r="AY1688" s="9"/>
      <c r="AZ1688" s="9"/>
      <c r="BA1688" s="20">
        <v>1683</v>
      </c>
      <c r="BB1688" s="20">
        <v>2017</v>
      </c>
      <c r="BC1688" s="20">
        <v>1996</v>
      </c>
      <c r="BD1688" s="21">
        <v>192.43</v>
      </c>
      <c r="BE1688" s="9">
        <f t="shared" si="214"/>
        <v>295170.17876011133</v>
      </c>
      <c r="BF1688" s="9">
        <v>2270150.2548000002</v>
      </c>
      <c r="BG1688" s="9">
        <v>33412.713799999998</v>
      </c>
      <c r="BH1688" s="9">
        <v>192657.38270000002</v>
      </c>
      <c r="BI1688" s="9">
        <v>71968.577064507495</v>
      </c>
      <c r="BJ1688" s="9">
        <v>673502.27639999997</v>
      </c>
      <c r="BK1688" s="9">
        <v>44154.094451939665</v>
      </c>
      <c r="BL1688" s="9">
        <v>2902366.9315524567</v>
      </c>
      <c r="BM1688" s="9">
        <f t="shared" si="215"/>
        <v>629348.18194806029</v>
      </c>
      <c r="BN1688" s="9"/>
      <c r="BO1688" s="9"/>
      <c r="BP1688" s="9"/>
      <c r="BQ1688" s="9"/>
      <c r="BR1688" s="9"/>
      <c r="BS1688" s="9"/>
      <c r="BT1688" s="9"/>
      <c r="BU1688" s="9"/>
      <c r="BV1688" s="9">
        <f t="shared" si="210"/>
        <v>295170.17876011133</v>
      </c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  <c r="CM1688" s="4"/>
      <c r="CR1688" s="4"/>
      <c r="CS1688" s="4"/>
      <c r="CT1688" s="4"/>
      <c r="CU1688" s="4"/>
      <c r="CV1688" s="4"/>
      <c r="CW1688" s="4"/>
      <c r="CX1688" s="4"/>
      <c r="CY1688" s="4"/>
      <c r="CZ1688" s="4"/>
      <c r="DA1688" s="4"/>
      <c r="DB1688" s="4"/>
      <c r="DC1688" s="4"/>
      <c r="DD1688" s="4"/>
      <c r="DE1688" s="4"/>
      <c r="DF1688" s="4"/>
      <c r="DG1688" s="4"/>
      <c r="DH1688" s="4"/>
      <c r="DI1688" s="4"/>
      <c r="DJ1688" s="4"/>
      <c r="DK1688" s="4"/>
      <c r="DL1688" s="4"/>
      <c r="DM1688" s="4"/>
    </row>
    <row r="1689" spans="1:117">
      <c r="A1689" s="8">
        <v>1684</v>
      </c>
      <c r="B1689" s="20">
        <v>2015</v>
      </c>
      <c r="C1689" s="20">
        <v>1986</v>
      </c>
      <c r="D1689" s="21">
        <v>112.57</v>
      </c>
      <c r="E1689" s="9">
        <v>88997.207500000004</v>
      </c>
      <c r="F1689" s="9">
        <v>2054013.8917</v>
      </c>
      <c r="G1689" s="9">
        <v>77366.129400000005</v>
      </c>
      <c r="H1689" s="9">
        <v>380494.87229999999</v>
      </c>
      <c r="I1689" s="9">
        <v>72647.885299999994</v>
      </c>
      <c r="J1689" s="9">
        <v>81551.332399999999</v>
      </c>
      <c r="K1689" s="9">
        <v>0</v>
      </c>
      <c r="L1689" s="9">
        <v>2577076.9037000001</v>
      </c>
      <c r="M1689" s="9">
        <f t="shared" si="211"/>
        <v>81551.332399999999</v>
      </c>
      <c r="N1689" s="9"/>
      <c r="O1689" s="9"/>
      <c r="P1689" s="9"/>
      <c r="Q1689" s="9"/>
      <c r="R1689" s="9"/>
      <c r="S1689" s="9"/>
      <c r="T1689" s="9"/>
      <c r="U1689" s="9"/>
      <c r="V1689" s="9">
        <f t="shared" si="208"/>
        <v>357559.20750000002</v>
      </c>
      <c r="W1689" s="9"/>
      <c r="X1689" s="9"/>
      <c r="Y1689" s="9"/>
      <c r="Z1689" s="9"/>
      <c r="AA1689" s="8">
        <v>1684</v>
      </c>
      <c r="AB1689" s="20">
        <v>2016</v>
      </c>
      <c r="AC1689" s="20">
        <v>1958</v>
      </c>
      <c r="AD1689" s="21">
        <v>157.07</v>
      </c>
      <c r="AE1689" s="9">
        <f t="shared" si="212"/>
        <v>-5903.5791019266471</v>
      </c>
      <c r="AF1689" s="9">
        <v>2184923.5729</v>
      </c>
      <c r="AG1689" s="9">
        <v>33508.915200000003</v>
      </c>
      <c r="AH1689" s="9">
        <v>203464.55469999998</v>
      </c>
      <c r="AI1689" s="9">
        <v>82967.617599999998</v>
      </c>
      <c r="AJ1689" s="9">
        <v>295224.6005</v>
      </c>
      <c r="AK1689" s="9">
        <v>25523.613917527171</v>
      </c>
      <c r="AL1689" s="9">
        <v>2780469.2260843995</v>
      </c>
      <c r="AM1689" s="9">
        <f t="shared" si="213"/>
        <v>269700.9865824728</v>
      </c>
      <c r="AN1689" s="9"/>
      <c r="AO1689" s="9"/>
      <c r="AP1689" s="9"/>
      <c r="AQ1689" s="9"/>
      <c r="AR1689" s="9"/>
      <c r="AS1689" s="9"/>
      <c r="AT1689" s="9"/>
      <c r="AU1689" s="9"/>
      <c r="AV1689" s="9">
        <f t="shared" si="209"/>
        <v>-5903.5791019266471</v>
      </c>
      <c r="AW1689" s="9"/>
      <c r="AX1689" s="9"/>
      <c r="AY1689" s="9"/>
      <c r="AZ1689" s="9"/>
      <c r="BA1689" s="20">
        <v>1684</v>
      </c>
      <c r="BB1689" s="20">
        <v>2017</v>
      </c>
      <c r="BC1689" s="20">
        <v>1959</v>
      </c>
      <c r="BD1689" s="21">
        <v>141.61000000000001</v>
      </c>
      <c r="BE1689" s="9">
        <f t="shared" si="214"/>
        <v>214885.89108302444</v>
      </c>
      <c r="BF1689" s="9">
        <v>2203402.8703999999</v>
      </c>
      <c r="BG1689" s="9">
        <v>33412.713799999998</v>
      </c>
      <c r="BH1689" s="9">
        <v>192691.64970000001</v>
      </c>
      <c r="BI1689" s="9">
        <v>71839.843887421302</v>
      </c>
      <c r="BJ1689" s="9">
        <v>640225.18900000001</v>
      </c>
      <c r="BK1689" s="9">
        <v>39747.080951939664</v>
      </c>
      <c r="BL1689" s="9">
        <v>2886939.2947524567</v>
      </c>
      <c r="BM1689" s="9">
        <f t="shared" si="215"/>
        <v>600478.10804806033</v>
      </c>
      <c r="BN1689" s="9"/>
      <c r="BO1689" s="9"/>
      <c r="BP1689" s="9"/>
      <c r="BQ1689" s="9"/>
      <c r="BR1689" s="9"/>
      <c r="BS1689" s="9"/>
      <c r="BT1689" s="9"/>
      <c r="BU1689" s="9"/>
      <c r="BV1689" s="9">
        <f t="shared" si="210"/>
        <v>214885.89108302444</v>
      </c>
      <c r="BW1689" s="4"/>
      <c r="BX1689" s="4"/>
      <c r="BY1689" s="4"/>
      <c r="BZ1689" s="4"/>
      <c r="CA1689" s="4"/>
      <c r="CB1689" s="4"/>
      <c r="CC1689" s="4"/>
      <c r="CD1689" s="4"/>
      <c r="CE1689" s="4"/>
      <c r="CF1689" s="4"/>
      <c r="CG1689" s="4"/>
      <c r="CH1689" s="4"/>
      <c r="CI1689" s="4"/>
      <c r="CJ1689" s="4"/>
      <c r="CK1689" s="4"/>
      <c r="CL1689" s="4"/>
      <c r="CM1689" s="4"/>
      <c r="CR1689" s="4"/>
      <c r="CS1689" s="4"/>
      <c r="CT1689" s="4"/>
      <c r="CU1689" s="4"/>
      <c r="CV1689" s="4"/>
      <c r="CW1689" s="4"/>
      <c r="CX1689" s="4"/>
      <c r="CY1689" s="4"/>
      <c r="CZ1689" s="4"/>
      <c r="DA1689" s="4"/>
      <c r="DB1689" s="4"/>
      <c r="DC1689" s="4"/>
      <c r="DD1689" s="4"/>
      <c r="DE1689" s="4"/>
      <c r="DF1689" s="4"/>
      <c r="DG1689" s="4"/>
      <c r="DH1689" s="4"/>
      <c r="DI1689" s="4"/>
      <c r="DJ1689" s="4"/>
      <c r="DK1689" s="4"/>
      <c r="DL1689" s="4"/>
      <c r="DM1689" s="4"/>
    </row>
    <row r="1690" spans="1:117">
      <c r="A1690" s="8">
        <v>1685</v>
      </c>
      <c r="B1690" s="20">
        <v>2015</v>
      </c>
      <c r="C1690" s="20">
        <v>1955</v>
      </c>
      <c r="D1690" s="21">
        <v>97.62</v>
      </c>
      <c r="E1690" s="9">
        <v>45306.744200000001</v>
      </c>
      <c r="F1690" s="9">
        <v>2040061.825</v>
      </c>
      <c r="G1690" s="9">
        <v>77366.129400000005</v>
      </c>
      <c r="H1690" s="9">
        <v>379619.93819999998</v>
      </c>
      <c r="I1690" s="9">
        <v>75933.712100000004</v>
      </c>
      <c r="J1690" s="9">
        <v>53088.208599999998</v>
      </c>
      <c r="K1690" s="9">
        <v>11318.848599999999</v>
      </c>
      <c r="L1690" s="9">
        <v>2569444.2204999998</v>
      </c>
      <c r="M1690" s="9">
        <f t="shared" si="211"/>
        <v>41769.360000000001</v>
      </c>
      <c r="N1690" s="9"/>
      <c r="O1690" s="9"/>
      <c r="P1690" s="9"/>
      <c r="Q1690" s="9"/>
      <c r="R1690" s="9"/>
      <c r="S1690" s="9"/>
      <c r="T1690" s="9"/>
      <c r="U1690" s="9"/>
      <c r="V1690" s="9">
        <f t="shared" si="208"/>
        <v>313868.74420000002</v>
      </c>
      <c r="W1690" s="9"/>
      <c r="X1690" s="9"/>
      <c r="Y1690" s="9"/>
      <c r="Z1690" s="9"/>
      <c r="AA1690" s="8">
        <v>1685</v>
      </c>
      <c r="AB1690" s="20">
        <v>2016</v>
      </c>
      <c r="AC1690" s="20">
        <v>1969</v>
      </c>
      <c r="AD1690" s="21">
        <v>123.63</v>
      </c>
      <c r="AE1690" s="9">
        <f t="shared" si="212"/>
        <v>251672.03839807305</v>
      </c>
      <c r="AF1690" s="9">
        <v>2139162.9166000001</v>
      </c>
      <c r="AG1690" s="9">
        <v>33508.915200000003</v>
      </c>
      <c r="AH1690" s="9">
        <v>205617.77009999999</v>
      </c>
      <c r="AI1690" s="9">
        <v>74878.496899999998</v>
      </c>
      <c r="AJ1690" s="9">
        <v>614526.88839999994</v>
      </c>
      <c r="AK1690" s="9">
        <v>12625.193917527171</v>
      </c>
      <c r="AL1690" s="9">
        <v>2803397.7548843999</v>
      </c>
      <c r="AM1690" s="9">
        <f t="shared" si="213"/>
        <v>601901.69448247273</v>
      </c>
      <c r="AN1690" s="9"/>
      <c r="AO1690" s="9"/>
      <c r="AP1690" s="9"/>
      <c r="AQ1690" s="9"/>
      <c r="AR1690" s="9"/>
      <c r="AS1690" s="9"/>
      <c r="AT1690" s="9"/>
      <c r="AU1690" s="9"/>
      <c r="AV1690" s="9">
        <f t="shared" si="209"/>
        <v>251672.03839807305</v>
      </c>
      <c r="AW1690" s="9"/>
      <c r="AX1690" s="9"/>
      <c r="AY1690" s="9"/>
      <c r="AZ1690" s="9"/>
      <c r="BA1690" s="20">
        <v>1685</v>
      </c>
      <c r="BB1690" s="20">
        <v>2017</v>
      </c>
      <c r="BC1690" s="20">
        <v>1970</v>
      </c>
      <c r="BD1690" s="21">
        <v>167.75</v>
      </c>
      <c r="BE1690" s="9">
        <f t="shared" si="214"/>
        <v>-92315.196729163639</v>
      </c>
      <c r="BF1690" s="9">
        <v>2179094.7842000001</v>
      </c>
      <c r="BG1690" s="9">
        <v>33412.713799999998</v>
      </c>
      <c r="BH1690" s="9">
        <v>190129.084</v>
      </c>
      <c r="BI1690" s="9">
        <v>81466.796775232404</v>
      </c>
      <c r="BJ1690" s="9">
        <v>325489.63290000003</v>
      </c>
      <c r="BK1690" s="9">
        <v>49640.047951939661</v>
      </c>
      <c r="BL1690" s="9">
        <v>2852268.1604524567</v>
      </c>
      <c r="BM1690" s="9">
        <f t="shared" si="215"/>
        <v>275849.58494806034</v>
      </c>
      <c r="BN1690" s="9"/>
      <c r="BO1690" s="9"/>
      <c r="BP1690" s="9"/>
      <c r="BQ1690" s="9"/>
      <c r="BR1690" s="9"/>
      <c r="BS1690" s="9"/>
      <c r="BT1690" s="9"/>
      <c r="BU1690" s="9"/>
      <c r="BV1690" s="9">
        <f t="shared" si="210"/>
        <v>-92315.196729163639</v>
      </c>
      <c r="BW1690" s="4"/>
      <c r="BX1690" s="4"/>
      <c r="BY1690" s="4"/>
      <c r="BZ1690" s="4"/>
      <c r="CA1690" s="4"/>
      <c r="CB1690" s="4"/>
      <c r="CC1690" s="4"/>
      <c r="CD1690" s="4"/>
      <c r="CE1690" s="4"/>
      <c r="CF1690" s="4"/>
      <c r="CG1690" s="4"/>
      <c r="CH1690" s="4"/>
      <c r="CI1690" s="4"/>
      <c r="CJ1690" s="4"/>
      <c r="CK1690" s="4"/>
      <c r="CL1690" s="4"/>
      <c r="CM1690" s="4"/>
      <c r="CR1690" s="4"/>
      <c r="CS1690" s="4"/>
      <c r="CT1690" s="4"/>
      <c r="CU1690" s="4"/>
      <c r="CV1690" s="4"/>
      <c r="CW1690" s="4"/>
      <c r="CX1690" s="4"/>
      <c r="CY1690" s="4"/>
      <c r="CZ1690" s="4"/>
      <c r="DA1690" s="4"/>
      <c r="DB1690" s="4"/>
      <c r="DC1690" s="4"/>
      <c r="DD1690" s="4"/>
      <c r="DE1690" s="4"/>
      <c r="DF1690" s="4"/>
      <c r="DG1690" s="4"/>
      <c r="DH1690" s="4"/>
      <c r="DI1690" s="4"/>
      <c r="DJ1690" s="4"/>
      <c r="DK1690" s="4"/>
      <c r="DL1690" s="4"/>
      <c r="DM1690" s="4"/>
    </row>
    <row r="1691" spans="1:117">
      <c r="A1691" s="8">
        <v>1686</v>
      </c>
      <c r="B1691" s="20">
        <v>2015</v>
      </c>
      <c r="C1691" s="20">
        <v>1994</v>
      </c>
      <c r="D1691" s="21">
        <v>76.42</v>
      </c>
      <c r="E1691" s="9">
        <v>49814.962299999999</v>
      </c>
      <c r="F1691" s="9">
        <v>2036624.6133999999</v>
      </c>
      <c r="G1691" s="9">
        <v>77366.129400000005</v>
      </c>
      <c r="H1691" s="9">
        <v>379911.9363</v>
      </c>
      <c r="I1691" s="9">
        <v>74837.109400000001</v>
      </c>
      <c r="J1691" s="9">
        <v>61591.775000000001</v>
      </c>
      <c r="K1691" s="9">
        <v>3996.0695000000001</v>
      </c>
      <c r="L1691" s="9">
        <v>2576520.5317000002</v>
      </c>
      <c r="M1691" s="9">
        <f t="shared" si="211"/>
        <v>57595.705500000004</v>
      </c>
      <c r="N1691" s="9"/>
      <c r="O1691" s="9"/>
      <c r="P1691" s="9"/>
      <c r="Q1691" s="9"/>
      <c r="R1691" s="9"/>
      <c r="S1691" s="9"/>
      <c r="T1691" s="9"/>
      <c r="U1691" s="9"/>
      <c r="V1691" s="9">
        <f t="shared" si="208"/>
        <v>318376.96230000001</v>
      </c>
      <c r="W1691" s="9"/>
      <c r="X1691" s="9"/>
      <c r="Y1691" s="9"/>
      <c r="Z1691" s="9"/>
      <c r="AA1691" s="8">
        <v>1686</v>
      </c>
      <c r="AB1691" s="20">
        <v>2016</v>
      </c>
      <c r="AC1691" s="20">
        <v>2001</v>
      </c>
      <c r="AD1691" s="21">
        <v>130.38999999999999</v>
      </c>
      <c r="AE1691" s="9">
        <f t="shared" si="212"/>
        <v>-222877.46880192636</v>
      </c>
      <c r="AF1691" s="9">
        <v>2120957.5904000001</v>
      </c>
      <c r="AG1691" s="9">
        <v>33508.915200000003</v>
      </c>
      <c r="AH1691" s="9">
        <v>189960.1416</v>
      </c>
      <c r="AI1691" s="9">
        <v>133700.50109999999</v>
      </c>
      <c r="AJ1691" s="9">
        <v>115464.64929999999</v>
      </c>
      <c r="AK1691" s="9">
        <v>60156.90501752717</v>
      </c>
      <c r="AL1691" s="9">
        <v>2756312.3613843997</v>
      </c>
      <c r="AM1691" s="9">
        <f t="shared" si="213"/>
        <v>55307.74428247282</v>
      </c>
      <c r="AN1691" s="9"/>
      <c r="AO1691" s="9"/>
      <c r="AP1691" s="9"/>
      <c r="AQ1691" s="9"/>
      <c r="AR1691" s="9"/>
      <c r="AS1691" s="9"/>
      <c r="AT1691" s="9"/>
      <c r="AU1691" s="9"/>
      <c r="AV1691" s="9">
        <f t="shared" si="209"/>
        <v>-222877.46880192636</v>
      </c>
      <c r="AW1691" s="9"/>
      <c r="AX1691" s="9"/>
      <c r="AY1691" s="9"/>
      <c r="AZ1691" s="9"/>
      <c r="BA1691" s="20">
        <v>1686</v>
      </c>
      <c r="BB1691" s="20">
        <v>2017</v>
      </c>
      <c r="BC1691" s="20">
        <v>2002</v>
      </c>
      <c r="BD1691" s="21">
        <v>111.02</v>
      </c>
      <c r="BE1691" s="9">
        <f t="shared" si="214"/>
        <v>-195129.25628775312</v>
      </c>
      <c r="BF1691" s="9">
        <v>2140625.4358000001</v>
      </c>
      <c r="BG1691" s="9">
        <v>33412.713799999998</v>
      </c>
      <c r="BH1691" s="9">
        <v>185533.55910000001</v>
      </c>
      <c r="BI1691" s="9">
        <v>98731.096116642293</v>
      </c>
      <c r="BJ1691" s="9">
        <v>267495.08760000003</v>
      </c>
      <c r="BK1691" s="9">
        <v>60938.539751939665</v>
      </c>
      <c r="BL1691" s="9">
        <v>2859988.6089524566</v>
      </c>
      <c r="BM1691" s="9">
        <f t="shared" si="215"/>
        <v>206556.54784806038</v>
      </c>
      <c r="BN1691" s="9"/>
      <c r="BO1691" s="9"/>
      <c r="BP1691" s="9"/>
      <c r="BQ1691" s="9"/>
      <c r="BR1691" s="9"/>
      <c r="BS1691" s="9"/>
      <c r="BT1691" s="9"/>
      <c r="BU1691" s="9"/>
      <c r="BV1691" s="9">
        <f t="shared" si="210"/>
        <v>-195129.25628775312</v>
      </c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4"/>
      <c r="CM1691" s="4"/>
      <c r="CR1691" s="4"/>
      <c r="CS1691" s="4"/>
      <c r="CT1691" s="4"/>
      <c r="CU1691" s="4"/>
      <c r="CV1691" s="4"/>
      <c r="CW1691" s="4"/>
      <c r="CX1691" s="4"/>
      <c r="CY1691" s="4"/>
      <c r="CZ1691" s="4"/>
      <c r="DA1691" s="4"/>
      <c r="DB1691" s="4"/>
      <c r="DC1691" s="4"/>
      <c r="DD1691" s="4"/>
      <c r="DE1691" s="4"/>
      <c r="DF1691" s="4"/>
      <c r="DG1691" s="4"/>
      <c r="DH1691" s="4"/>
      <c r="DI1691" s="4"/>
      <c r="DJ1691" s="4"/>
      <c r="DK1691" s="4"/>
      <c r="DL1691" s="4"/>
      <c r="DM1691" s="4"/>
    </row>
    <row r="1692" spans="1:117">
      <c r="A1692" s="8">
        <v>1687</v>
      </c>
      <c r="B1692" s="20">
        <v>2015</v>
      </c>
      <c r="C1692" s="20">
        <v>1985</v>
      </c>
      <c r="D1692" s="21">
        <v>89.42</v>
      </c>
      <c r="E1692" s="9">
        <v>67149.274300000005</v>
      </c>
      <c r="F1692" s="9">
        <v>2051297.4745</v>
      </c>
      <c r="G1692" s="9">
        <v>77366.129400000005</v>
      </c>
      <c r="H1692" s="9">
        <v>380693.39</v>
      </c>
      <c r="I1692" s="9">
        <v>71902.349499999997</v>
      </c>
      <c r="J1692" s="9">
        <v>61165.546900000001</v>
      </c>
      <c r="K1692" s="9">
        <v>1125.1061999999999</v>
      </c>
      <c r="L1692" s="9">
        <v>2574150.5098999999</v>
      </c>
      <c r="M1692" s="9">
        <f t="shared" si="211"/>
        <v>60040.440699999999</v>
      </c>
      <c r="N1692" s="9"/>
      <c r="O1692" s="9"/>
      <c r="P1692" s="9"/>
      <c r="Q1692" s="9"/>
      <c r="R1692" s="9"/>
      <c r="S1692" s="9"/>
      <c r="T1692" s="9"/>
      <c r="U1692" s="9"/>
      <c r="V1692" s="9">
        <f t="shared" si="208"/>
        <v>335711.27430000005</v>
      </c>
      <c r="W1692" s="9"/>
      <c r="X1692" s="9"/>
      <c r="Y1692" s="9"/>
      <c r="Z1692" s="9"/>
      <c r="AA1692" s="8">
        <v>1687</v>
      </c>
      <c r="AB1692" s="20">
        <v>2016</v>
      </c>
      <c r="AC1692" s="20">
        <v>1990</v>
      </c>
      <c r="AD1692" s="21">
        <v>149.83000000000001</v>
      </c>
      <c r="AE1692" s="9">
        <f t="shared" si="212"/>
        <v>96602.845198072959</v>
      </c>
      <c r="AF1692" s="9">
        <v>2203821.9803999998</v>
      </c>
      <c r="AG1692" s="9">
        <v>33508.915200000003</v>
      </c>
      <c r="AH1692" s="9">
        <v>203675.63509999998</v>
      </c>
      <c r="AI1692" s="9">
        <v>82174.638200000001</v>
      </c>
      <c r="AJ1692" s="9">
        <v>375926.16490000003</v>
      </c>
      <c r="AK1692" s="9">
        <v>23342.33341752717</v>
      </c>
      <c r="AL1692" s="9">
        <v>2779162.1551843998</v>
      </c>
      <c r="AM1692" s="9">
        <f t="shared" si="213"/>
        <v>352583.83148247289</v>
      </c>
      <c r="AN1692" s="9"/>
      <c r="AO1692" s="9"/>
      <c r="AP1692" s="9"/>
      <c r="AQ1692" s="9"/>
      <c r="AR1692" s="9"/>
      <c r="AS1692" s="9"/>
      <c r="AT1692" s="9"/>
      <c r="AU1692" s="9"/>
      <c r="AV1692" s="9">
        <f t="shared" si="209"/>
        <v>96602.845198072959</v>
      </c>
      <c r="AW1692" s="9"/>
      <c r="AX1692" s="9"/>
      <c r="AY1692" s="9"/>
      <c r="AZ1692" s="9"/>
      <c r="BA1692" s="20">
        <v>1687</v>
      </c>
      <c r="BB1692" s="20">
        <v>2017</v>
      </c>
      <c r="BC1692" s="20">
        <v>1991</v>
      </c>
      <c r="BD1692" s="21">
        <v>96.26</v>
      </c>
      <c r="BE1692" s="9">
        <f t="shared" si="214"/>
        <v>22935.153232865501</v>
      </c>
      <c r="BF1692" s="9">
        <v>2218178.4175</v>
      </c>
      <c r="BG1692" s="9">
        <v>33412.713799999998</v>
      </c>
      <c r="BH1692" s="9">
        <v>191383.73180000001</v>
      </c>
      <c r="BI1692" s="9">
        <v>76753.382137261695</v>
      </c>
      <c r="BJ1692" s="9">
        <v>416093.08370000002</v>
      </c>
      <c r="BK1692" s="9">
        <v>44704.93625193966</v>
      </c>
      <c r="BL1692" s="9">
        <v>2868181.2394524566</v>
      </c>
      <c r="BM1692" s="9">
        <f t="shared" si="215"/>
        <v>371388.14744806034</v>
      </c>
      <c r="BN1692" s="9"/>
      <c r="BO1692" s="9"/>
      <c r="BP1692" s="9"/>
      <c r="BQ1692" s="9"/>
      <c r="BR1692" s="9"/>
      <c r="BS1692" s="9"/>
      <c r="BT1692" s="9"/>
      <c r="BU1692" s="9"/>
      <c r="BV1692" s="9">
        <f t="shared" si="210"/>
        <v>22935.153232865501</v>
      </c>
      <c r="BW1692" s="4"/>
      <c r="BX1692" s="4"/>
      <c r="BY1692" s="4"/>
      <c r="BZ1692" s="4"/>
      <c r="CA1692" s="4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4"/>
      <c r="CM1692" s="4"/>
      <c r="CR1692" s="4"/>
      <c r="CS1692" s="4"/>
      <c r="CT1692" s="4"/>
      <c r="CU1692" s="4"/>
      <c r="CV1692" s="4"/>
      <c r="CW1692" s="4"/>
      <c r="CX1692" s="4"/>
      <c r="CY1692" s="4"/>
      <c r="CZ1692" s="4"/>
      <c r="DA1692" s="4"/>
      <c r="DB1692" s="4"/>
      <c r="DC1692" s="4"/>
      <c r="DD1692" s="4"/>
      <c r="DE1692" s="4"/>
      <c r="DF1692" s="4"/>
      <c r="DG1692" s="4"/>
      <c r="DH1692" s="4"/>
      <c r="DI1692" s="4"/>
      <c r="DJ1692" s="4"/>
      <c r="DK1692" s="4"/>
      <c r="DL1692" s="4"/>
      <c r="DM1692" s="4"/>
    </row>
    <row r="1693" spans="1:117">
      <c r="A1693" s="8">
        <v>1688</v>
      </c>
      <c r="B1693" s="20">
        <v>2015</v>
      </c>
      <c r="C1693" s="20">
        <v>1966</v>
      </c>
      <c r="D1693" s="21">
        <v>89.68</v>
      </c>
      <c r="E1693" s="9">
        <v>47408.772499999999</v>
      </c>
      <c r="F1693" s="9">
        <v>2031507.0926000001</v>
      </c>
      <c r="G1693" s="9">
        <v>77366.129400000005</v>
      </c>
      <c r="H1693" s="9">
        <v>379531.18729999999</v>
      </c>
      <c r="I1693" s="9">
        <v>76267.017000000007</v>
      </c>
      <c r="J1693" s="9">
        <v>59322.1607</v>
      </c>
      <c r="K1693" s="9">
        <v>7432.2384000000002</v>
      </c>
      <c r="L1693" s="9">
        <v>2569152.5762</v>
      </c>
      <c r="M1693" s="9">
        <f t="shared" si="211"/>
        <v>51889.922299999998</v>
      </c>
      <c r="N1693" s="9"/>
      <c r="O1693" s="9"/>
      <c r="P1693" s="9"/>
      <c r="Q1693" s="9"/>
      <c r="R1693" s="9"/>
      <c r="S1693" s="9"/>
      <c r="T1693" s="9"/>
      <c r="U1693" s="9"/>
      <c r="V1693" s="9">
        <f t="shared" si="208"/>
        <v>315970.77250000002</v>
      </c>
      <c r="W1693" s="9"/>
      <c r="X1693" s="9"/>
      <c r="Y1693" s="9"/>
      <c r="Z1693" s="9"/>
      <c r="AA1693" s="8">
        <v>1688</v>
      </c>
      <c r="AB1693" s="20">
        <v>2016</v>
      </c>
      <c r="AC1693" s="20">
        <v>1959</v>
      </c>
      <c r="AD1693" s="21">
        <v>141.61000000000001</v>
      </c>
      <c r="AE1693" s="9">
        <f t="shared" si="212"/>
        <v>254167.25659807306</v>
      </c>
      <c r="AF1693" s="9">
        <v>2158089.6918000001</v>
      </c>
      <c r="AG1693" s="9">
        <v>33508.915200000003</v>
      </c>
      <c r="AH1693" s="9">
        <v>205434.86239999998</v>
      </c>
      <c r="AI1693" s="9">
        <v>75565.637700000007</v>
      </c>
      <c r="AJ1693" s="9">
        <v>596356.01399999997</v>
      </c>
      <c r="AK1693" s="9">
        <v>8936.3475175271706</v>
      </c>
      <c r="AL1693" s="9">
        <v>2805851.5169843999</v>
      </c>
      <c r="AM1693" s="9">
        <f t="shared" si="213"/>
        <v>587419.66648247279</v>
      </c>
      <c r="AN1693" s="9"/>
      <c r="AO1693" s="9"/>
      <c r="AP1693" s="9"/>
      <c r="AQ1693" s="9"/>
      <c r="AR1693" s="9"/>
      <c r="AS1693" s="9"/>
      <c r="AT1693" s="9"/>
      <c r="AU1693" s="9"/>
      <c r="AV1693" s="9">
        <f t="shared" si="209"/>
        <v>254167.25659807306</v>
      </c>
      <c r="AW1693" s="9"/>
      <c r="AX1693" s="9"/>
      <c r="AY1693" s="9"/>
      <c r="AZ1693" s="9"/>
      <c r="BA1693" s="20">
        <v>1688</v>
      </c>
      <c r="BB1693" s="20">
        <v>2017</v>
      </c>
      <c r="BC1693" s="20">
        <v>1960</v>
      </c>
      <c r="BD1693" s="21">
        <v>137.91</v>
      </c>
      <c r="BE1693" s="9">
        <f t="shared" si="214"/>
        <v>72808.135404901113</v>
      </c>
      <c r="BF1693" s="9">
        <v>2181402.4183999998</v>
      </c>
      <c r="BG1693" s="9">
        <v>33412.713799999998</v>
      </c>
      <c r="BH1693" s="9">
        <v>192603.4025</v>
      </c>
      <c r="BI1693" s="9">
        <v>72171.367709297701</v>
      </c>
      <c r="BJ1693" s="9">
        <v>510706.42540000001</v>
      </c>
      <c r="BK1693" s="9">
        <v>42850.640951939662</v>
      </c>
      <c r="BL1693" s="9">
        <v>2874637.5514524565</v>
      </c>
      <c r="BM1693" s="9">
        <f t="shared" si="215"/>
        <v>467855.78444806032</v>
      </c>
      <c r="BN1693" s="9"/>
      <c r="BO1693" s="9"/>
      <c r="BP1693" s="9"/>
      <c r="BQ1693" s="9"/>
      <c r="BR1693" s="9"/>
      <c r="BS1693" s="9"/>
      <c r="BT1693" s="9"/>
      <c r="BU1693" s="9"/>
      <c r="BV1693" s="9">
        <f t="shared" si="210"/>
        <v>72808.135404901113</v>
      </c>
      <c r="BW1693" s="4"/>
      <c r="BX1693" s="4"/>
      <c r="BY1693" s="4"/>
      <c r="BZ1693" s="4"/>
      <c r="CA1693" s="4"/>
      <c r="CB1693" s="4"/>
      <c r="CC1693" s="4"/>
      <c r="CD1693" s="4"/>
      <c r="CE1693" s="4"/>
      <c r="CF1693" s="4"/>
      <c r="CG1693" s="4"/>
      <c r="CH1693" s="4"/>
      <c r="CI1693" s="4"/>
      <c r="CJ1693" s="4"/>
      <c r="CK1693" s="4"/>
      <c r="CL1693" s="4"/>
      <c r="CM1693" s="4"/>
      <c r="CR1693" s="4"/>
      <c r="CS1693" s="4"/>
      <c r="CT1693" s="4"/>
      <c r="CU1693" s="4"/>
      <c r="CV1693" s="4"/>
      <c r="CW1693" s="4"/>
      <c r="CX1693" s="4"/>
      <c r="CY1693" s="4"/>
      <c r="CZ1693" s="4"/>
      <c r="DA1693" s="4"/>
      <c r="DB1693" s="4"/>
      <c r="DC1693" s="4"/>
      <c r="DD1693" s="4"/>
      <c r="DE1693" s="4"/>
      <c r="DF1693" s="4"/>
      <c r="DG1693" s="4"/>
      <c r="DH1693" s="4"/>
      <c r="DI1693" s="4"/>
      <c r="DJ1693" s="4"/>
      <c r="DK1693" s="4"/>
      <c r="DL1693" s="4"/>
      <c r="DM1693" s="4"/>
    </row>
    <row r="1694" spans="1:117">
      <c r="A1694" s="8">
        <v>1689</v>
      </c>
      <c r="B1694" s="20">
        <v>2015</v>
      </c>
      <c r="C1694" s="20">
        <v>1958</v>
      </c>
      <c r="D1694" s="21">
        <v>107.19</v>
      </c>
      <c r="E1694" s="9">
        <v>80607.304499999998</v>
      </c>
      <c r="F1694" s="9">
        <v>2032180.3248000001</v>
      </c>
      <c r="G1694" s="9">
        <v>77366.129400000005</v>
      </c>
      <c r="H1694" s="9">
        <v>380063.21139999997</v>
      </c>
      <c r="I1694" s="9">
        <v>74268.993499999997</v>
      </c>
      <c r="J1694" s="9">
        <v>97906.500799999994</v>
      </c>
      <c r="K1694" s="9">
        <v>787.13369999999998</v>
      </c>
      <c r="L1694" s="9">
        <v>2580390.7217000001</v>
      </c>
      <c r="M1694" s="9">
        <f t="shared" si="211"/>
        <v>97119.367099999989</v>
      </c>
      <c r="N1694" s="9"/>
      <c r="O1694" s="9"/>
      <c r="P1694" s="9"/>
      <c r="Q1694" s="9"/>
      <c r="R1694" s="9"/>
      <c r="S1694" s="9"/>
      <c r="T1694" s="9"/>
      <c r="U1694" s="9"/>
      <c r="V1694" s="9">
        <f t="shared" si="208"/>
        <v>349169.30450000003</v>
      </c>
      <c r="W1694" s="9"/>
      <c r="X1694" s="9"/>
      <c r="Y1694" s="9"/>
      <c r="Z1694" s="9"/>
      <c r="AA1694" s="8">
        <v>1689</v>
      </c>
      <c r="AB1694" s="20">
        <v>2016</v>
      </c>
      <c r="AC1694" s="20">
        <v>2008</v>
      </c>
      <c r="AD1694" s="21">
        <v>117.14</v>
      </c>
      <c r="AE1694" s="9">
        <f t="shared" si="212"/>
        <v>-91739.017301927321</v>
      </c>
      <c r="AF1694" s="9">
        <v>2154731.7289999998</v>
      </c>
      <c r="AG1694" s="9">
        <v>33508.915200000003</v>
      </c>
      <c r="AH1694" s="9">
        <v>199924.3008</v>
      </c>
      <c r="AI1694" s="9">
        <v>96267.513500000001</v>
      </c>
      <c r="AJ1694" s="9">
        <v>237301.61190000002</v>
      </c>
      <c r="AK1694" s="9">
        <v>35517.557517527166</v>
      </c>
      <c r="AL1694" s="9">
        <v>2777955.5301843998</v>
      </c>
      <c r="AM1694" s="9">
        <f t="shared" si="213"/>
        <v>201784.05438247285</v>
      </c>
      <c r="AN1694" s="9"/>
      <c r="AO1694" s="9"/>
      <c r="AP1694" s="9"/>
      <c r="AQ1694" s="9"/>
      <c r="AR1694" s="9"/>
      <c r="AS1694" s="9"/>
      <c r="AT1694" s="9"/>
      <c r="AU1694" s="9"/>
      <c r="AV1694" s="9">
        <f t="shared" si="209"/>
        <v>-91739.017301927321</v>
      </c>
      <c r="AW1694" s="9"/>
      <c r="AX1694" s="9"/>
      <c r="AY1694" s="9"/>
      <c r="AZ1694" s="9"/>
      <c r="BA1694" s="20">
        <v>1689</v>
      </c>
      <c r="BB1694" s="20">
        <v>2017</v>
      </c>
      <c r="BC1694" s="20">
        <v>1929</v>
      </c>
      <c r="BD1694" s="21">
        <v>92.94</v>
      </c>
      <c r="BE1694" s="9">
        <f t="shared" si="214"/>
        <v>-298080.90555305313</v>
      </c>
      <c r="BF1694" s="9">
        <v>2195279.9177000001</v>
      </c>
      <c r="BG1694" s="9">
        <v>33412.713799999998</v>
      </c>
      <c r="BH1694" s="9">
        <v>179493.69220000002</v>
      </c>
      <c r="BI1694" s="9">
        <v>121421.44635134299</v>
      </c>
      <c r="BJ1694" s="9">
        <v>113470.22799999999</v>
      </c>
      <c r="BK1694" s="9">
        <v>102245.69455193967</v>
      </c>
      <c r="BL1694" s="9">
        <v>2838913.2090524565</v>
      </c>
      <c r="BM1694" s="9">
        <f t="shared" si="215"/>
        <v>11224.53344806032</v>
      </c>
      <c r="BN1694" s="9"/>
      <c r="BO1694" s="9"/>
      <c r="BP1694" s="9"/>
      <c r="BQ1694" s="9"/>
      <c r="BR1694" s="9"/>
      <c r="BS1694" s="9"/>
      <c r="BT1694" s="9"/>
      <c r="BU1694" s="9"/>
      <c r="BV1694" s="9">
        <f t="shared" si="210"/>
        <v>-298080.90555305313</v>
      </c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  <c r="CM1694" s="4"/>
      <c r="CR1694" s="4"/>
      <c r="CS1694" s="4"/>
      <c r="CT1694" s="4"/>
      <c r="CU1694" s="4"/>
      <c r="CV1694" s="4"/>
      <c r="CW1694" s="4"/>
      <c r="CX1694" s="4"/>
      <c r="CY1694" s="4"/>
      <c r="CZ1694" s="4"/>
      <c r="DA1694" s="4"/>
      <c r="DB1694" s="4"/>
      <c r="DC1694" s="4"/>
      <c r="DD1694" s="4"/>
      <c r="DE1694" s="4"/>
      <c r="DF1694" s="4"/>
      <c r="DG1694" s="4"/>
      <c r="DH1694" s="4"/>
      <c r="DI1694" s="4"/>
      <c r="DJ1694" s="4"/>
      <c r="DK1694" s="4"/>
      <c r="DL1694" s="4"/>
      <c r="DM1694" s="4"/>
    </row>
    <row r="1695" spans="1:117">
      <c r="A1695" s="8">
        <v>1690</v>
      </c>
      <c r="B1695" s="20">
        <v>2015</v>
      </c>
      <c r="C1695" s="20">
        <v>1969</v>
      </c>
      <c r="D1695" s="21">
        <v>121.38</v>
      </c>
      <c r="E1695" s="9">
        <v>47711.379399999998</v>
      </c>
      <c r="F1695" s="9">
        <v>2011840.5813</v>
      </c>
      <c r="G1695" s="9">
        <v>77366.129400000005</v>
      </c>
      <c r="H1695" s="9">
        <v>380310.61489999999</v>
      </c>
      <c r="I1695" s="9">
        <v>73339.866399999999</v>
      </c>
      <c r="J1695" s="9">
        <v>84951.608600000007</v>
      </c>
      <c r="K1695" s="9">
        <v>0</v>
      </c>
      <c r="L1695" s="9">
        <v>2580097.4212000002</v>
      </c>
      <c r="M1695" s="9">
        <f t="shared" si="211"/>
        <v>84951.608600000007</v>
      </c>
      <c r="N1695" s="9"/>
      <c r="O1695" s="9"/>
      <c r="P1695" s="9"/>
      <c r="Q1695" s="9"/>
      <c r="R1695" s="9"/>
      <c r="S1695" s="9"/>
      <c r="T1695" s="9"/>
      <c r="U1695" s="9"/>
      <c r="V1695" s="9">
        <f t="shared" si="208"/>
        <v>316273.37940000003</v>
      </c>
      <c r="W1695" s="9"/>
      <c r="X1695" s="9"/>
      <c r="Y1695" s="9"/>
      <c r="Z1695" s="9"/>
      <c r="AA1695" s="8">
        <v>1690</v>
      </c>
      <c r="AB1695" s="20">
        <v>2016</v>
      </c>
      <c r="AC1695" s="20">
        <v>1956</v>
      </c>
      <c r="AD1695" s="21">
        <v>141.34</v>
      </c>
      <c r="AE1695" s="9">
        <f t="shared" si="212"/>
        <v>191086.44169807294</v>
      </c>
      <c r="AF1695" s="9">
        <v>2149302.6809</v>
      </c>
      <c r="AG1695" s="9">
        <v>33508.915200000003</v>
      </c>
      <c r="AH1695" s="9">
        <v>204746.9216</v>
      </c>
      <c r="AI1695" s="9">
        <v>78150.068400000004</v>
      </c>
      <c r="AJ1695" s="9">
        <v>554301.79209999996</v>
      </c>
      <c r="AK1695" s="9">
        <v>11897.685417527171</v>
      </c>
      <c r="AL1695" s="9">
        <v>2817026.2510843999</v>
      </c>
      <c r="AM1695" s="9">
        <f t="shared" si="213"/>
        <v>542404.10668247275</v>
      </c>
      <c r="AN1695" s="9"/>
      <c r="AO1695" s="9"/>
      <c r="AP1695" s="9"/>
      <c r="AQ1695" s="9"/>
      <c r="AR1695" s="9"/>
      <c r="AS1695" s="9"/>
      <c r="AT1695" s="9"/>
      <c r="AU1695" s="9"/>
      <c r="AV1695" s="9">
        <f t="shared" si="209"/>
        <v>191086.44169807294</v>
      </c>
      <c r="AW1695" s="9"/>
      <c r="AX1695" s="9"/>
      <c r="AY1695" s="9"/>
      <c r="AZ1695" s="9"/>
      <c r="BA1695" s="20">
        <v>1690</v>
      </c>
      <c r="BB1695" s="20">
        <v>2017</v>
      </c>
      <c r="BC1695" s="20">
        <v>1957</v>
      </c>
      <c r="BD1695" s="21">
        <v>133.28</v>
      </c>
      <c r="BE1695" s="9">
        <f t="shared" si="214"/>
        <v>-38097.988592954352</v>
      </c>
      <c r="BF1695" s="9">
        <v>2182685.4328999999</v>
      </c>
      <c r="BG1695" s="9">
        <v>33412.713799999998</v>
      </c>
      <c r="BH1695" s="9">
        <v>190000.37900000002</v>
      </c>
      <c r="BI1695" s="9">
        <v>81950.310911441804</v>
      </c>
      <c r="BJ1695" s="9">
        <v>394829.4448</v>
      </c>
      <c r="BK1695" s="9">
        <v>50690.066151939667</v>
      </c>
      <c r="BL1695" s="9">
        <v>2870286.2038524565</v>
      </c>
      <c r="BM1695" s="9">
        <f t="shared" si="215"/>
        <v>344139.37864806032</v>
      </c>
      <c r="BN1695" s="9"/>
      <c r="BO1695" s="9"/>
      <c r="BP1695" s="9"/>
      <c r="BQ1695" s="9"/>
      <c r="BR1695" s="9"/>
      <c r="BS1695" s="9"/>
      <c r="BT1695" s="9"/>
      <c r="BU1695" s="9"/>
      <c r="BV1695" s="9">
        <f t="shared" si="210"/>
        <v>-38097.988592954352</v>
      </c>
      <c r="BW1695" s="4"/>
      <c r="BX1695" s="4"/>
      <c r="BY1695" s="4"/>
      <c r="BZ1695" s="4"/>
      <c r="CA1695" s="4"/>
      <c r="CB1695" s="4"/>
      <c r="CC1695" s="4"/>
      <c r="CD1695" s="4"/>
      <c r="CE1695" s="4"/>
      <c r="CF1695" s="4"/>
      <c r="CG1695" s="4"/>
      <c r="CH1695" s="4"/>
      <c r="CI1695" s="4"/>
      <c r="CJ1695" s="4"/>
      <c r="CK1695" s="4"/>
      <c r="CL1695" s="4"/>
      <c r="CM1695" s="4"/>
      <c r="CR1695" s="4"/>
      <c r="CS1695" s="4"/>
      <c r="CT1695" s="4"/>
      <c r="CU1695" s="4"/>
      <c r="CV1695" s="4"/>
      <c r="CW1695" s="4"/>
      <c r="CX1695" s="4"/>
      <c r="CY1695" s="4"/>
      <c r="CZ1695" s="4"/>
      <c r="DA1695" s="4"/>
      <c r="DB1695" s="4"/>
      <c r="DC1695" s="4"/>
      <c r="DD1695" s="4"/>
      <c r="DE1695" s="4"/>
      <c r="DF1695" s="4"/>
      <c r="DG1695" s="4"/>
      <c r="DH1695" s="4"/>
      <c r="DI1695" s="4"/>
      <c r="DJ1695" s="4"/>
      <c r="DK1695" s="4"/>
      <c r="DL1695" s="4"/>
      <c r="DM1695" s="4"/>
    </row>
    <row r="1696" spans="1:117">
      <c r="A1696" s="8">
        <v>1691</v>
      </c>
      <c r="B1696" s="20">
        <v>2015</v>
      </c>
      <c r="C1696" s="20">
        <v>1954</v>
      </c>
      <c r="D1696" s="21">
        <v>118.44</v>
      </c>
      <c r="E1696" s="9">
        <v>31983.964400000001</v>
      </c>
      <c r="F1696" s="9">
        <v>2060856.2816999999</v>
      </c>
      <c r="G1696" s="9">
        <v>77366.129400000005</v>
      </c>
      <c r="H1696" s="9">
        <v>379973.2218</v>
      </c>
      <c r="I1696" s="9">
        <v>74606.950800000006</v>
      </c>
      <c r="J1696" s="9">
        <v>24853.8675</v>
      </c>
      <c r="K1696" s="9">
        <v>16485.0203</v>
      </c>
      <c r="L1696" s="9">
        <v>2569187.4665000001</v>
      </c>
      <c r="M1696" s="9">
        <f t="shared" si="211"/>
        <v>8368.8472000000002</v>
      </c>
      <c r="N1696" s="9"/>
      <c r="O1696" s="9"/>
      <c r="P1696" s="9"/>
      <c r="Q1696" s="9"/>
      <c r="R1696" s="9"/>
      <c r="S1696" s="9"/>
      <c r="T1696" s="9"/>
      <c r="U1696" s="9"/>
      <c r="V1696" s="9">
        <f t="shared" si="208"/>
        <v>300545.9644</v>
      </c>
      <c r="W1696" s="9"/>
      <c r="X1696" s="9"/>
      <c r="Y1696" s="9"/>
      <c r="Z1696" s="9"/>
      <c r="AA1696" s="8">
        <v>1691</v>
      </c>
      <c r="AB1696" s="20">
        <v>2016</v>
      </c>
      <c r="AC1696" s="20">
        <v>1959</v>
      </c>
      <c r="AD1696" s="21">
        <v>141.61000000000001</v>
      </c>
      <c r="AE1696" s="9">
        <f t="shared" si="212"/>
        <v>171615.20059807319</v>
      </c>
      <c r="AF1696" s="9">
        <v>2202368.9360000002</v>
      </c>
      <c r="AG1696" s="9">
        <v>33508.915200000003</v>
      </c>
      <c r="AH1696" s="9">
        <v>205343.58359999998</v>
      </c>
      <c r="AI1696" s="9">
        <v>75908.550499999998</v>
      </c>
      <c r="AJ1696" s="9">
        <v>470769.7659</v>
      </c>
      <c r="AK1696" s="9">
        <v>11248.501317527171</v>
      </c>
      <c r="AL1696" s="9">
        <v>2805036.0492844</v>
      </c>
      <c r="AM1696" s="9">
        <f t="shared" si="213"/>
        <v>459521.26458247285</v>
      </c>
      <c r="AN1696" s="9"/>
      <c r="AO1696" s="9"/>
      <c r="AP1696" s="9"/>
      <c r="AQ1696" s="9"/>
      <c r="AR1696" s="9"/>
      <c r="AS1696" s="9"/>
      <c r="AT1696" s="9"/>
      <c r="AU1696" s="9"/>
      <c r="AV1696" s="9">
        <f t="shared" si="209"/>
        <v>171615.20059807319</v>
      </c>
      <c r="AW1696" s="9"/>
      <c r="AX1696" s="9"/>
      <c r="AY1696" s="9"/>
      <c r="AZ1696" s="9"/>
      <c r="BA1696" s="20">
        <v>1691</v>
      </c>
      <c r="BB1696" s="20">
        <v>2017</v>
      </c>
      <c r="BC1696" s="20">
        <v>1960</v>
      </c>
      <c r="BD1696" s="21">
        <v>137.91</v>
      </c>
      <c r="BE1696" s="9">
        <f t="shared" si="214"/>
        <v>16260.07906913897</v>
      </c>
      <c r="BF1696" s="9">
        <v>2176326.2927000001</v>
      </c>
      <c r="BG1696" s="9">
        <v>33412.713799999998</v>
      </c>
      <c r="BH1696" s="9">
        <v>192631.08379999999</v>
      </c>
      <c r="BI1696" s="9">
        <v>72067.375773534703</v>
      </c>
      <c r="BJ1696" s="9">
        <v>459337.88340000005</v>
      </c>
      <c r="BK1696" s="9">
        <v>42476.260951939665</v>
      </c>
      <c r="BL1696" s="9">
        <v>2875039.0094524566</v>
      </c>
      <c r="BM1696" s="9">
        <f t="shared" si="215"/>
        <v>416861.62244806037</v>
      </c>
      <c r="BN1696" s="9"/>
      <c r="BO1696" s="9"/>
      <c r="BP1696" s="9"/>
      <c r="BQ1696" s="9"/>
      <c r="BR1696" s="9"/>
      <c r="BS1696" s="9"/>
      <c r="BT1696" s="9"/>
      <c r="BU1696" s="9"/>
      <c r="BV1696" s="9">
        <f t="shared" si="210"/>
        <v>16260.07906913897</v>
      </c>
      <c r="BW1696" s="4"/>
      <c r="BX1696" s="4"/>
      <c r="BY1696" s="4"/>
      <c r="BZ1696" s="4"/>
      <c r="CA1696" s="4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4"/>
      <c r="CM1696" s="4"/>
      <c r="CR1696" s="4"/>
      <c r="CS1696" s="4"/>
      <c r="CT1696" s="4"/>
      <c r="CU1696" s="4"/>
      <c r="CV1696" s="4"/>
      <c r="CW1696" s="4"/>
      <c r="CX1696" s="4"/>
      <c r="CY1696" s="4"/>
      <c r="CZ1696" s="4"/>
      <c r="DA1696" s="4"/>
      <c r="DB1696" s="4"/>
      <c r="DC1696" s="4"/>
      <c r="DD1696" s="4"/>
      <c r="DE1696" s="4"/>
      <c r="DF1696" s="4"/>
      <c r="DG1696" s="4"/>
      <c r="DH1696" s="4"/>
      <c r="DI1696" s="4"/>
      <c r="DJ1696" s="4"/>
      <c r="DK1696" s="4"/>
      <c r="DL1696" s="4"/>
      <c r="DM1696" s="4"/>
    </row>
    <row r="1697" spans="1:117">
      <c r="A1697" s="8">
        <v>1692</v>
      </c>
      <c r="B1697" s="20">
        <v>2015</v>
      </c>
      <c r="C1697" s="20">
        <v>2000</v>
      </c>
      <c r="D1697" s="21">
        <v>100.22</v>
      </c>
      <c r="E1697" s="9">
        <v>65392.733200000002</v>
      </c>
      <c r="F1697" s="9">
        <v>2044452.6207000001</v>
      </c>
      <c r="G1697" s="9">
        <v>77366.129400000005</v>
      </c>
      <c r="H1697" s="9">
        <v>380404.73979999998</v>
      </c>
      <c r="I1697" s="9">
        <v>72986.379100000006</v>
      </c>
      <c r="J1697" s="9">
        <v>68325.897299999997</v>
      </c>
      <c r="K1697" s="9">
        <v>2852.3326999999999</v>
      </c>
      <c r="L1697" s="9">
        <v>2575290.7004999998</v>
      </c>
      <c r="M1697" s="9">
        <f t="shared" si="211"/>
        <v>65473.564599999998</v>
      </c>
      <c r="N1697" s="9"/>
      <c r="O1697" s="9"/>
      <c r="P1697" s="9"/>
      <c r="Q1697" s="9"/>
      <c r="R1697" s="9"/>
      <c r="S1697" s="9"/>
      <c r="T1697" s="9"/>
      <c r="U1697" s="9"/>
      <c r="V1697" s="9">
        <f t="shared" si="208"/>
        <v>333954.73320000002</v>
      </c>
      <c r="W1697" s="9"/>
      <c r="X1697" s="9"/>
      <c r="Y1697" s="9"/>
      <c r="Z1697" s="9"/>
      <c r="AA1697" s="8">
        <v>1692</v>
      </c>
      <c r="AB1697" s="20">
        <v>2016</v>
      </c>
      <c r="AC1697" s="20">
        <v>1970</v>
      </c>
      <c r="AD1697" s="21">
        <v>167.75</v>
      </c>
      <c r="AE1697" s="9">
        <f t="shared" si="212"/>
        <v>-68600.999201926868</v>
      </c>
      <c r="AF1697" s="9">
        <v>2178778.3366999999</v>
      </c>
      <c r="AG1697" s="9">
        <v>33508.915200000003</v>
      </c>
      <c r="AH1697" s="9">
        <v>203044.6244</v>
      </c>
      <c r="AI1697" s="9">
        <v>84545.195999999996</v>
      </c>
      <c r="AJ1697" s="9">
        <v>232688.4492</v>
      </c>
      <c r="AK1697" s="9">
        <v>28298.141817527172</v>
      </c>
      <c r="AL1697" s="9">
        <v>2772868.3788843998</v>
      </c>
      <c r="AM1697" s="9">
        <f t="shared" si="213"/>
        <v>204390.30738247282</v>
      </c>
      <c r="AN1697" s="9"/>
      <c r="AO1697" s="9"/>
      <c r="AP1697" s="9"/>
      <c r="AQ1697" s="9"/>
      <c r="AR1697" s="9"/>
      <c r="AS1697" s="9"/>
      <c r="AT1697" s="9"/>
      <c r="AU1697" s="9"/>
      <c r="AV1697" s="9">
        <f t="shared" si="209"/>
        <v>-68600.999201926868</v>
      </c>
      <c r="AW1697" s="9"/>
      <c r="AX1697" s="9"/>
      <c r="AY1697" s="9"/>
      <c r="AZ1697" s="9"/>
      <c r="BA1697" s="20">
        <v>1692</v>
      </c>
      <c r="BB1697" s="20">
        <v>2017</v>
      </c>
      <c r="BC1697" s="20">
        <v>1971</v>
      </c>
      <c r="BD1697" s="21">
        <v>184.31</v>
      </c>
      <c r="BE1697" s="9">
        <f t="shared" si="214"/>
        <v>25489.344079667237</v>
      </c>
      <c r="BF1697" s="9">
        <v>2168102.8706</v>
      </c>
      <c r="BG1697" s="9">
        <v>33412.713799999998</v>
      </c>
      <c r="BH1697" s="9">
        <v>191615.49859999999</v>
      </c>
      <c r="BI1697" s="9">
        <v>75882.689184063303</v>
      </c>
      <c r="BJ1697" s="9">
        <v>492903.66770000005</v>
      </c>
      <c r="BK1697" s="9">
        <v>41911.442251939661</v>
      </c>
      <c r="BL1697" s="9">
        <v>2894516.6535524563</v>
      </c>
      <c r="BM1697" s="9">
        <f t="shared" si="215"/>
        <v>450992.22544806037</v>
      </c>
      <c r="BN1697" s="9"/>
      <c r="BO1697" s="9"/>
      <c r="BP1697" s="9"/>
      <c r="BQ1697" s="9"/>
      <c r="BR1697" s="9"/>
      <c r="BS1697" s="9"/>
      <c r="BT1697" s="9"/>
      <c r="BU1697" s="9"/>
      <c r="BV1697" s="9">
        <f t="shared" si="210"/>
        <v>25489.344079667237</v>
      </c>
      <c r="BW1697" s="4"/>
      <c r="BX1697" s="4"/>
      <c r="BY1697" s="4"/>
      <c r="BZ1697" s="4"/>
      <c r="CA1697" s="4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4"/>
      <c r="CM1697" s="4"/>
      <c r="CR1697" s="4"/>
      <c r="CS1697" s="4"/>
      <c r="CT1697" s="4"/>
      <c r="CU1697" s="4"/>
      <c r="CV1697" s="4"/>
      <c r="CW1697" s="4"/>
      <c r="CX1697" s="4"/>
      <c r="CY1697" s="4"/>
      <c r="CZ1697" s="4"/>
      <c r="DA1697" s="4"/>
      <c r="DB1697" s="4"/>
      <c r="DC1697" s="4"/>
      <c r="DD1697" s="4"/>
      <c r="DE1697" s="4"/>
      <c r="DF1697" s="4"/>
      <c r="DG1697" s="4"/>
      <c r="DH1697" s="4"/>
      <c r="DI1697" s="4"/>
      <c r="DJ1697" s="4"/>
      <c r="DK1697" s="4"/>
      <c r="DL1697" s="4"/>
      <c r="DM1697" s="4"/>
    </row>
    <row r="1698" spans="1:117">
      <c r="A1698" s="8">
        <v>1693</v>
      </c>
      <c r="B1698" s="20">
        <v>2015</v>
      </c>
      <c r="C1698" s="20">
        <v>1961</v>
      </c>
      <c r="D1698" s="21">
        <v>111.18</v>
      </c>
      <c r="E1698" s="9">
        <v>56982.626799999998</v>
      </c>
      <c r="F1698" s="9">
        <v>2032694.2293</v>
      </c>
      <c r="G1698" s="9">
        <v>77366.129400000005</v>
      </c>
      <c r="H1698" s="9">
        <v>379963.36239999998</v>
      </c>
      <c r="I1698" s="9">
        <v>74643.978000000003</v>
      </c>
      <c r="J1698" s="9">
        <v>72365.757100000003</v>
      </c>
      <c r="K1698" s="9">
        <v>865.09889999999996</v>
      </c>
      <c r="L1698" s="9">
        <v>2579185.7305000001</v>
      </c>
      <c r="M1698" s="9">
        <f t="shared" si="211"/>
        <v>71500.658200000005</v>
      </c>
      <c r="N1698" s="9"/>
      <c r="O1698" s="9"/>
      <c r="P1698" s="9"/>
      <c r="Q1698" s="9"/>
      <c r="R1698" s="9"/>
      <c r="S1698" s="9"/>
      <c r="T1698" s="9"/>
      <c r="U1698" s="9"/>
      <c r="V1698" s="9">
        <f t="shared" si="208"/>
        <v>325544.62680000003</v>
      </c>
      <c r="W1698" s="9"/>
      <c r="X1698" s="9"/>
      <c r="Y1698" s="9"/>
      <c r="Z1698" s="9"/>
      <c r="AA1698" s="8">
        <v>1693</v>
      </c>
      <c r="AB1698" s="20">
        <v>2016</v>
      </c>
      <c r="AC1698" s="20">
        <v>1965</v>
      </c>
      <c r="AD1698" s="21">
        <v>118.43</v>
      </c>
      <c r="AE1698" s="9">
        <f t="shared" si="212"/>
        <v>223485.28869807301</v>
      </c>
      <c r="AF1698" s="9">
        <v>2149983.5647</v>
      </c>
      <c r="AG1698" s="9">
        <v>33508.915200000003</v>
      </c>
      <c r="AH1698" s="9">
        <v>204987.78879999998</v>
      </c>
      <c r="AI1698" s="9">
        <v>77245.1875</v>
      </c>
      <c r="AJ1698" s="9">
        <v>579045.53399999999</v>
      </c>
      <c r="AK1698" s="9">
        <v>12455.67141752717</v>
      </c>
      <c r="AL1698" s="9">
        <v>2808830.0300843995</v>
      </c>
      <c r="AM1698" s="9">
        <f t="shared" si="213"/>
        <v>566589.86258247285</v>
      </c>
      <c r="AN1698" s="9"/>
      <c r="AO1698" s="9"/>
      <c r="AP1698" s="9"/>
      <c r="AQ1698" s="9"/>
      <c r="AR1698" s="9"/>
      <c r="AS1698" s="9"/>
      <c r="AT1698" s="9"/>
      <c r="AU1698" s="9"/>
      <c r="AV1698" s="9">
        <f t="shared" si="209"/>
        <v>223485.28869807301</v>
      </c>
      <c r="AW1698" s="9"/>
      <c r="AX1698" s="9"/>
      <c r="AY1698" s="9"/>
      <c r="AZ1698" s="9"/>
      <c r="BA1698" s="20">
        <v>1693</v>
      </c>
      <c r="BB1698" s="20">
        <v>2017</v>
      </c>
      <c r="BC1698" s="20">
        <v>1966</v>
      </c>
      <c r="BD1698" s="21">
        <v>143.24</v>
      </c>
      <c r="BE1698" s="9">
        <f t="shared" si="214"/>
        <v>-27002.263168420643</v>
      </c>
      <c r="BF1698" s="9">
        <v>2213624.1376</v>
      </c>
      <c r="BG1698" s="9">
        <v>33412.713799999998</v>
      </c>
      <c r="BH1698" s="9">
        <v>191288.22460000002</v>
      </c>
      <c r="BI1698" s="9">
        <v>77112.180035975107</v>
      </c>
      <c r="BJ1698" s="9">
        <v>357671.95450000005</v>
      </c>
      <c r="BK1698" s="9">
        <v>49601.93395193966</v>
      </c>
      <c r="BL1698" s="9">
        <v>2850509.5397524564</v>
      </c>
      <c r="BM1698" s="9">
        <f t="shared" si="215"/>
        <v>308070.02054806042</v>
      </c>
      <c r="BN1698" s="9"/>
      <c r="BO1698" s="9"/>
      <c r="BP1698" s="9"/>
      <c r="BQ1698" s="9"/>
      <c r="BR1698" s="9"/>
      <c r="BS1698" s="9"/>
      <c r="BT1698" s="9"/>
      <c r="BU1698" s="9"/>
      <c r="BV1698" s="9">
        <f t="shared" si="210"/>
        <v>-27002.263168420643</v>
      </c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4"/>
      <c r="CM1698" s="4"/>
      <c r="CR1698" s="4"/>
      <c r="CS1698" s="4"/>
      <c r="CT1698" s="4"/>
      <c r="CU1698" s="4"/>
      <c r="CV1698" s="4"/>
      <c r="CW1698" s="4"/>
      <c r="CX1698" s="4"/>
      <c r="CY1698" s="4"/>
      <c r="CZ1698" s="4"/>
      <c r="DA1698" s="4"/>
      <c r="DB1698" s="4"/>
      <c r="DC1698" s="4"/>
      <c r="DD1698" s="4"/>
      <c r="DE1698" s="4"/>
      <c r="DF1698" s="4"/>
      <c r="DG1698" s="4"/>
      <c r="DH1698" s="4"/>
      <c r="DI1698" s="4"/>
      <c r="DJ1698" s="4"/>
      <c r="DK1698" s="4"/>
      <c r="DL1698" s="4"/>
      <c r="DM1698" s="4"/>
    </row>
    <row r="1699" spans="1:117">
      <c r="A1699" s="8">
        <v>1694</v>
      </c>
      <c r="B1699" s="20">
        <v>2015</v>
      </c>
      <c r="C1699" s="20">
        <v>1955</v>
      </c>
      <c r="D1699" s="21">
        <v>97.62</v>
      </c>
      <c r="E1699" s="9">
        <v>39812.1495</v>
      </c>
      <c r="F1699" s="9">
        <v>2052769.2837</v>
      </c>
      <c r="G1699" s="9">
        <v>77366.129400000005</v>
      </c>
      <c r="H1699" s="9">
        <v>379361.46250000002</v>
      </c>
      <c r="I1699" s="9">
        <v>76904.420899999997</v>
      </c>
      <c r="J1699" s="9">
        <v>42648.207199999997</v>
      </c>
      <c r="K1699" s="9">
        <v>19042.893199999999</v>
      </c>
      <c r="L1699" s="9">
        <v>2570194.4608999998</v>
      </c>
      <c r="M1699" s="9">
        <f t="shared" si="211"/>
        <v>23605.313999999998</v>
      </c>
      <c r="N1699" s="9"/>
      <c r="O1699" s="9"/>
      <c r="P1699" s="9"/>
      <c r="Q1699" s="9"/>
      <c r="R1699" s="9"/>
      <c r="S1699" s="9"/>
      <c r="T1699" s="9"/>
      <c r="U1699" s="9"/>
      <c r="V1699" s="9">
        <f t="shared" si="208"/>
        <v>308374.1495</v>
      </c>
      <c r="W1699" s="9"/>
      <c r="X1699" s="9"/>
      <c r="Y1699" s="9"/>
      <c r="Z1699" s="9"/>
      <c r="AA1699" s="8">
        <v>1694</v>
      </c>
      <c r="AB1699" s="20">
        <v>2016</v>
      </c>
      <c r="AC1699" s="20">
        <v>1968</v>
      </c>
      <c r="AD1699" s="21">
        <v>152.97999999999999</v>
      </c>
      <c r="AE1699" s="9">
        <f t="shared" si="212"/>
        <v>10489.467098073568</v>
      </c>
      <c r="AF1699" s="9">
        <v>2172579.3539</v>
      </c>
      <c r="AG1699" s="9">
        <v>33508.915200000003</v>
      </c>
      <c r="AH1699" s="9">
        <v>205040.32499999998</v>
      </c>
      <c r="AI1699" s="9">
        <v>77047.821200000006</v>
      </c>
      <c r="AJ1699" s="9">
        <v>312176.79250000004</v>
      </c>
      <c r="AK1699" s="9">
        <v>11164.492517527171</v>
      </c>
      <c r="AL1699" s="9">
        <v>2778699.2481843997</v>
      </c>
      <c r="AM1699" s="9">
        <f t="shared" si="213"/>
        <v>301012.29998247285</v>
      </c>
      <c r="AN1699" s="9"/>
      <c r="AO1699" s="9"/>
      <c r="AP1699" s="9"/>
      <c r="AQ1699" s="9"/>
      <c r="AR1699" s="9"/>
      <c r="AS1699" s="9"/>
      <c r="AT1699" s="9"/>
      <c r="AU1699" s="9"/>
      <c r="AV1699" s="9">
        <f t="shared" si="209"/>
        <v>10489.467098073568</v>
      </c>
      <c r="AW1699" s="9"/>
      <c r="AX1699" s="9"/>
      <c r="AY1699" s="9"/>
      <c r="AZ1699" s="9"/>
      <c r="BA1699" s="20">
        <v>1694</v>
      </c>
      <c r="BB1699" s="20">
        <v>2017</v>
      </c>
      <c r="BC1699" s="20">
        <v>1969</v>
      </c>
      <c r="BD1699" s="21">
        <v>123.63</v>
      </c>
      <c r="BE1699" s="9">
        <f t="shared" si="214"/>
        <v>61099.726953021251</v>
      </c>
      <c r="BF1699" s="9">
        <v>2161765.0592</v>
      </c>
      <c r="BG1699" s="9">
        <v>33412.713799999998</v>
      </c>
      <c r="BH1699" s="9">
        <v>192814.8677</v>
      </c>
      <c r="BI1699" s="9">
        <v>71376.943257417704</v>
      </c>
      <c r="BJ1699" s="9">
        <v>526303.5368</v>
      </c>
      <c r="BK1699" s="9">
        <v>40318.77265193966</v>
      </c>
      <c r="BL1699" s="9">
        <v>2884254.6211524564</v>
      </c>
      <c r="BM1699" s="9">
        <f t="shared" si="215"/>
        <v>485984.76414806035</v>
      </c>
      <c r="BN1699" s="9"/>
      <c r="BO1699" s="9"/>
      <c r="BP1699" s="9"/>
      <c r="BQ1699" s="9"/>
      <c r="BR1699" s="9"/>
      <c r="BS1699" s="9"/>
      <c r="BT1699" s="9"/>
      <c r="BU1699" s="9"/>
      <c r="BV1699" s="9">
        <f t="shared" si="210"/>
        <v>61099.726953021251</v>
      </c>
      <c r="BW1699" s="4"/>
      <c r="BX1699" s="4"/>
      <c r="BY1699" s="4"/>
      <c r="BZ1699" s="4"/>
      <c r="CA1699" s="4"/>
      <c r="CB1699" s="4"/>
      <c r="CC1699" s="4"/>
      <c r="CD1699" s="4"/>
      <c r="CE1699" s="4"/>
      <c r="CF1699" s="4"/>
      <c r="CG1699" s="4"/>
      <c r="CH1699" s="4"/>
      <c r="CI1699" s="4"/>
      <c r="CJ1699" s="4"/>
      <c r="CK1699" s="4"/>
      <c r="CL1699" s="4"/>
      <c r="CM1699" s="4"/>
      <c r="CR1699" s="4"/>
      <c r="CS1699" s="4"/>
      <c r="CT1699" s="4"/>
      <c r="CU1699" s="4"/>
      <c r="CV1699" s="4"/>
      <c r="CW1699" s="4"/>
      <c r="CX1699" s="4"/>
      <c r="CY1699" s="4"/>
      <c r="CZ1699" s="4"/>
      <c r="DA1699" s="4"/>
      <c r="DB1699" s="4"/>
      <c r="DC1699" s="4"/>
      <c r="DD1699" s="4"/>
      <c r="DE1699" s="4"/>
      <c r="DF1699" s="4"/>
      <c r="DG1699" s="4"/>
      <c r="DH1699" s="4"/>
      <c r="DI1699" s="4"/>
      <c r="DJ1699" s="4"/>
      <c r="DK1699" s="4"/>
      <c r="DL1699" s="4"/>
      <c r="DM1699" s="4"/>
    </row>
    <row r="1700" spans="1:117">
      <c r="A1700" s="8">
        <v>1695</v>
      </c>
      <c r="B1700" s="20">
        <v>2015</v>
      </c>
      <c r="C1700" s="20">
        <v>1949</v>
      </c>
      <c r="D1700" s="21">
        <v>102.46</v>
      </c>
      <c r="E1700" s="9">
        <v>44822.270700000001</v>
      </c>
      <c r="F1700" s="9">
        <v>2036806.7198999999</v>
      </c>
      <c r="G1700" s="9">
        <v>77366.129400000005</v>
      </c>
      <c r="H1700" s="9">
        <v>379744.11090000003</v>
      </c>
      <c r="I1700" s="9">
        <v>75467.379700000005</v>
      </c>
      <c r="J1700" s="9">
        <v>55174.482300000003</v>
      </c>
      <c r="K1700" s="9">
        <v>1710.3696</v>
      </c>
      <c r="L1700" s="9">
        <v>2578026.1819000002</v>
      </c>
      <c r="M1700" s="9">
        <f t="shared" si="211"/>
        <v>53464.112700000005</v>
      </c>
      <c r="N1700" s="9"/>
      <c r="O1700" s="9"/>
      <c r="P1700" s="9"/>
      <c r="Q1700" s="9"/>
      <c r="R1700" s="9"/>
      <c r="S1700" s="9"/>
      <c r="T1700" s="9"/>
      <c r="U1700" s="9"/>
      <c r="V1700" s="9">
        <f t="shared" si="208"/>
        <v>313384.27069999999</v>
      </c>
      <c r="W1700" s="9"/>
      <c r="X1700" s="9"/>
      <c r="Y1700" s="9"/>
      <c r="Z1700" s="9"/>
      <c r="AA1700" s="8">
        <v>1695</v>
      </c>
      <c r="AB1700" s="20">
        <v>2016</v>
      </c>
      <c r="AC1700" s="20">
        <v>1952</v>
      </c>
      <c r="AD1700" s="21">
        <v>132.01</v>
      </c>
      <c r="AE1700" s="9">
        <f t="shared" si="212"/>
        <v>119729.9951980724</v>
      </c>
      <c r="AF1700" s="9">
        <v>2209845.5883999998</v>
      </c>
      <c r="AG1700" s="9">
        <v>33508.915200000003</v>
      </c>
      <c r="AH1700" s="9">
        <v>204850.51189999998</v>
      </c>
      <c r="AI1700" s="9">
        <v>77760.9041</v>
      </c>
      <c r="AJ1700" s="9">
        <v>400173.61430000002</v>
      </c>
      <c r="AK1700" s="9">
        <v>16303.060417527171</v>
      </c>
      <c r="AL1700" s="9">
        <v>2790106.4782844</v>
      </c>
      <c r="AM1700" s="9">
        <f t="shared" si="213"/>
        <v>383870.55388247286</v>
      </c>
      <c r="AN1700" s="9"/>
      <c r="AO1700" s="9"/>
      <c r="AP1700" s="9"/>
      <c r="AQ1700" s="9"/>
      <c r="AR1700" s="9"/>
      <c r="AS1700" s="9"/>
      <c r="AT1700" s="9"/>
      <c r="AU1700" s="9"/>
      <c r="AV1700" s="9">
        <f t="shared" si="209"/>
        <v>119729.9951980724</v>
      </c>
      <c r="AW1700" s="9"/>
      <c r="AX1700" s="9"/>
      <c r="AY1700" s="9"/>
      <c r="AZ1700" s="9"/>
      <c r="BA1700" s="20">
        <v>1695</v>
      </c>
      <c r="BB1700" s="20">
        <v>2017</v>
      </c>
      <c r="BC1700" s="20">
        <v>1953</v>
      </c>
      <c r="BD1700" s="21">
        <v>154.11000000000001</v>
      </c>
      <c r="BE1700" s="9">
        <f t="shared" si="214"/>
        <v>-67497.841993225738</v>
      </c>
      <c r="BF1700" s="9">
        <v>2257050.7601999999</v>
      </c>
      <c r="BG1700" s="9">
        <v>33412.713799999998</v>
      </c>
      <c r="BH1700" s="9">
        <v>187332.58319999999</v>
      </c>
      <c r="BI1700" s="9">
        <v>91972.588511170194</v>
      </c>
      <c r="BJ1700" s="9">
        <v>297875.67970000004</v>
      </c>
      <c r="BK1700" s="9">
        <v>75889.703851939659</v>
      </c>
      <c r="BL1700" s="9">
        <v>2859252.4635524563</v>
      </c>
      <c r="BM1700" s="9">
        <f t="shared" si="215"/>
        <v>221985.97584806039</v>
      </c>
      <c r="BN1700" s="9"/>
      <c r="BO1700" s="9"/>
      <c r="BP1700" s="9"/>
      <c r="BQ1700" s="9"/>
      <c r="BR1700" s="9"/>
      <c r="BS1700" s="9"/>
      <c r="BT1700" s="9"/>
      <c r="BU1700" s="9"/>
      <c r="BV1700" s="9">
        <f t="shared" si="210"/>
        <v>-67497.841993225738</v>
      </c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  <c r="CM1700" s="4"/>
      <c r="CR1700" s="4"/>
      <c r="CS1700" s="4"/>
      <c r="CT1700" s="4"/>
      <c r="CU1700" s="4"/>
      <c r="CV1700" s="4"/>
      <c r="CW1700" s="4"/>
      <c r="CX1700" s="4"/>
      <c r="CY1700" s="4"/>
      <c r="CZ1700" s="4"/>
      <c r="DA1700" s="4"/>
      <c r="DB1700" s="4"/>
      <c r="DC1700" s="4"/>
      <c r="DD1700" s="4"/>
      <c r="DE1700" s="4"/>
      <c r="DF1700" s="4"/>
      <c r="DG1700" s="4"/>
      <c r="DH1700" s="4"/>
      <c r="DI1700" s="4"/>
      <c r="DJ1700" s="4"/>
      <c r="DK1700" s="4"/>
      <c r="DL1700" s="4"/>
      <c r="DM1700" s="4"/>
    </row>
    <row r="1701" spans="1:117">
      <c r="A1701" s="8">
        <v>1696</v>
      </c>
      <c r="B1701" s="20">
        <v>2015</v>
      </c>
      <c r="C1701" s="20">
        <v>1971</v>
      </c>
      <c r="D1701" s="21">
        <v>137.58000000000001</v>
      </c>
      <c r="E1701" s="9">
        <v>48161.535600000003</v>
      </c>
      <c r="F1701" s="9">
        <v>2018711.5573</v>
      </c>
      <c r="G1701" s="9">
        <v>77366.129400000005</v>
      </c>
      <c r="H1701" s="9">
        <v>379805.06319999998</v>
      </c>
      <c r="I1701" s="9">
        <v>75238.472699999998</v>
      </c>
      <c r="J1701" s="9">
        <v>74982.050099999993</v>
      </c>
      <c r="K1701" s="9">
        <v>0</v>
      </c>
      <c r="L1701" s="9">
        <v>2577941.7370000002</v>
      </c>
      <c r="M1701" s="9">
        <f t="shared" si="211"/>
        <v>74982.050099999993</v>
      </c>
      <c r="N1701" s="9"/>
      <c r="O1701" s="9"/>
      <c r="P1701" s="9"/>
      <c r="Q1701" s="9"/>
      <c r="R1701" s="9"/>
      <c r="S1701" s="9"/>
      <c r="T1701" s="9"/>
      <c r="U1701" s="9"/>
      <c r="V1701" s="9">
        <f t="shared" si="208"/>
        <v>316723.5356</v>
      </c>
      <c r="W1701" s="9"/>
      <c r="X1701" s="9"/>
      <c r="Y1701" s="9"/>
      <c r="Z1701" s="9"/>
      <c r="AA1701" s="8">
        <v>1696</v>
      </c>
      <c r="AB1701" s="20">
        <v>2016</v>
      </c>
      <c r="AC1701" s="20">
        <v>1931</v>
      </c>
      <c r="AD1701" s="21">
        <v>132.94</v>
      </c>
      <c r="AE1701" s="9">
        <f t="shared" si="212"/>
        <v>-212373.79760192707</v>
      </c>
      <c r="AF1701" s="9">
        <v>2139629.89</v>
      </c>
      <c r="AG1701" s="9">
        <v>33508.915200000003</v>
      </c>
      <c r="AH1701" s="9">
        <v>184258.25529999999</v>
      </c>
      <c r="AI1701" s="9">
        <v>155121.1385</v>
      </c>
      <c r="AJ1701" s="9">
        <v>143697.70860000001</v>
      </c>
      <c r="AK1701" s="9">
        <v>110523.31531752717</v>
      </c>
      <c r="AL1701" s="9">
        <v>2758066.3898843997</v>
      </c>
      <c r="AM1701" s="9">
        <f t="shared" si="213"/>
        <v>33174.39328247284</v>
      </c>
      <c r="AN1701" s="9"/>
      <c r="AO1701" s="9"/>
      <c r="AP1701" s="9"/>
      <c r="AQ1701" s="9"/>
      <c r="AR1701" s="9"/>
      <c r="AS1701" s="9"/>
      <c r="AT1701" s="9"/>
      <c r="AU1701" s="9"/>
      <c r="AV1701" s="9">
        <f t="shared" si="209"/>
        <v>-212373.79760192707</v>
      </c>
      <c r="AW1701" s="9"/>
      <c r="AX1701" s="9"/>
      <c r="AY1701" s="9"/>
      <c r="AZ1701" s="9"/>
      <c r="BA1701" s="20">
        <v>1696</v>
      </c>
      <c r="BB1701" s="20">
        <v>2017</v>
      </c>
      <c r="BC1701" s="20">
        <v>1932</v>
      </c>
      <c r="BD1701" s="21">
        <v>141.41</v>
      </c>
      <c r="BE1701" s="9">
        <f t="shared" si="214"/>
        <v>-191565.65960334288</v>
      </c>
      <c r="BF1701" s="9">
        <v>2211453.7363999998</v>
      </c>
      <c r="BG1701" s="9">
        <v>33412.713799999998</v>
      </c>
      <c r="BH1701" s="9">
        <v>183774.52040000001</v>
      </c>
      <c r="BI1701" s="9">
        <v>105339.38810105401</v>
      </c>
      <c r="BJ1701" s="9">
        <v>268945.15210000001</v>
      </c>
      <c r="BK1701" s="9">
        <v>134570.90275193966</v>
      </c>
      <c r="BL1701" s="9">
        <v>2859920.2676524566</v>
      </c>
      <c r="BM1701" s="9">
        <f t="shared" si="215"/>
        <v>134374.24934806034</v>
      </c>
      <c r="BN1701" s="9"/>
      <c r="BO1701" s="9"/>
      <c r="BP1701" s="9"/>
      <c r="BQ1701" s="9"/>
      <c r="BR1701" s="9"/>
      <c r="BS1701" s="9"/>
      <c r="BT1701" s="9"/>
      <c r="BU1701" s="9"/>
      <c r="BV1701" s="9">
        <f t="shared" si="210"/>
        <v>-191565.65960334288</v>
      </c>
      <c r="BW1701" s="4"/>
      <c r="BX1701" s="4"/>
      <c r="BY1701" s="4"/>
      <c r="BZ1701" s="4"/>
      <c r="CA1701" s="4"/>
      <c r="CB1701" s="4"/>
      <c r="CC1701" s="4"/>
      <c r="CD1701" s="4"/>
      <c r="CE1701" s="4"/>
      <c r="CF1701" s="4"/>
      <c r="CG1701" s="4"/>
      <c r="CH1701" s="4"/>
      <c r="CI1701" s="4"/>
      <c r="CJ1701" s="4"/>
      <c r="CK1701" s="4"/>
      <c r="CL1701" s="4"/>
      <c r="CM1701" s="4"/>
      <c r="CR1701" s="4"/>
      <c r="CS1701" s="4"/>
      <c r="CT1701" s="4"/>
      <c r="CU1701" s="4"/>
      <c r="CV1701" s="4"/>
      <c r="CW1701" s="4"/>
      <c r="CX1701" s="4"/>
      <c r="CY1701" s="4"/>
      <c r="CZ1701" s="4"/>
      <c r="DA1701" s="4"/>
      <c r="DB1701" s="4"/>
      <c r="DC1701" s="4"/>
      <c r="DD1701" s="4"/>
      <c r="DE1701" s="4"/>
      <c r="DF1701" s="4"/>
      <c r="DG1701" s="4"/>
      <c r="DH1701" s="4"/>
      <c r="DI1701" s="4"/>
      <c r="DJ1701" s="4"/>
      <c r="DK1701" s="4"/>
      <c r="DL1701" s="4"/>
      <c r="DM1701" s="4"/>
    </row>
    <row r="1702" spans="1:117">
      <c r="A1702" s="8">
        <v>1697</v>
      </c>
      <c r="B1702" s="20">
        <v>2015</v>
      </c>
      <c r="C1702" s="20">
        <v>1979</v>
      </c>
      <c r="D1702" s="21">
        <v>82.26</v>
      </c>
      <c r="E1702" s="9">
        <v>37357.6944</v>
      </c>
      <c r="F1702" s="9">
        <v>2065860.5020999999</v>
      </c>
      <c r="G1702" s="9">
        <v>77366.129400000005</v>
      </c>
      <c r="H1702" s="9">
        <v>380870.73349999997</v>
      </c>
      <c r="I1702" s="9">
        <v>71236.333599999998</v>
      </c>
      <c r="J1702" s="9">
        <v>24685.759399999999</v>
      </c>
      <c r="K1702" s="9">
        <v>12012.1531</v>
      </c>
      <c r="L1702" s="9">
        <v>2570649.6105</v>
      </c>
      <c r="M1702" s="9">
        <f t="shared" si="211"/>
        <v>12673.606299999999</v>
      </c>
      <c r="N1702" s="9"/>
      <c r="O1702" s="9"/>
      <c r="P1702" s="9"/>
      <c r="Q1702" s="9"/>
      <c r="R1702" s="9"/>
      <c r="S1702" s="9"/>
      <c r="T1702" s="9"/>
      <c r="U1702" s="9"/>
      <c r="V1702" s="9">
        <f t="shared" si="208"/>
        <v>305919.69440000004</v>
      </c>
      <c r="W1702" s="9"/>
      <c r="X1702" s="9"/>
      <c r="Y1702" s="9"/>
      <c r="Z1702" s="9"/>
      <c r="AA1702" s="8">
        <v>1697</v>
      </c>
      <c r="AB1702" s="20">
        <v>2016</v>
      </c>
      <c r="AC1702" s="20">
        <v>1997</v>
      </c>
      <c r="AD1702" s="21">
        <v>140.19999999999999</v>
      </c>
      <c r="AE1702" s="9">
        <f t="shared" si="212"/>
        <v>256448.14409807324</v>
      </c>
      <c r="AF1702" s="9">
        <v>2215139.8859999999</v>
      </c>
      <c r="AG1702" s="9">
        <v>33508.915200000003</v>
      </c>
      <c r="AH1702" s="9">
        <v>205526.26579999999</v>
      </c>
      <c r="AI1702" s="9">
        <v>75222.256899999993</v>
      </c>
      <c r="AJ1702" s="9">
        <v>557513.8578</v>
      </c>
      <c r="AK1702" s="9">
        <v>11377.60941752717</v>
      </c>
      <c r="AL1702" s="9">
        <v>2819085.4281843998</v>
      </c>
      <c r="AM1702" s="9">
        <f t="shared" si="213"/>
        <v>546136.24838247278</v>
      </c>
      <c r="AN1702" s="9"/>
      <c r="AO1702" s="9"/>
      <c r="AP1702" s="9"/>
      <c r="AQ1702" s="9"/>
      <c r="AR1702" s="9"/>
      <c r="AS1702" s="9"/>
      <c r="AT1702" s="9"/>
      <c r="AU1702" s="9"/>
      <c r="AV1702" s="9">
        <f t="shared" si="209"/>
        <v>256448.14409807324</v>
      </c>
      <c r="AW1702" s="9"/>
      <c r="AX1702" s="9"/>
      <c r="AY1702" s="9"/>
      <c r="AZ1702" s="9"/>
      <c r="BA1702" s="20">
        <v>1697</v>
      </c>
      <c r="BB1702" s="20">
        <v>2017</v>
      </c>
      <c r="BC1702" s="20">
        <v>1998</v>
      </c>
      <c r="BD1702" s="21">
        <v>160.31</v>
      </c>
      <c r="BE1702" s="9">
        <f t="shared" si="214"/>
        <v>37150.818843093701</v>
      </c>
      <c r="BF1702" s="9">
        <v>2216137.6338999998</v>
      </c>
      <c r="BG1702" s="9">
        <v>33412.713799999998</v>
      </c>
      <c r="BH1702" s="9">
        <v>191235.87609999999</v>
      </c>
      <c r="BI1702" s="9">
        <v>77308.840847489904</v>
      </c>
      <c r="BJ1702" s="9">
        <v>440232.98590000003</v>
      </c>
      <c r="BK1702" s="9">
        <v>53435.126551939662</v>
      </c>
      <c r="BL1702" s="9">
        <v>2867742.1051524566</v>
      </c>
      <c r="BM1702" s="9">
        <f t="shared" si="215"/>
        <v>386797.85934806039</v>
      </c>
      <c r="BN1702" s="9"/>
      <c r="BO1702" s="9"/>
      <c r="BP1702" s="9"/>
      <c r="BQ1702" s="9"/>
      <c r="BR1702" s="9"/>
      <c r="BS1702" s="9"/>
      <c r="BT1702" s="9"/>
      <c r="BU1702" s="9"/>
      <c r="BV1702" s="9">
        <f t="shared" si="210"/>
        <v>37150.818843093701</v>
      </c>
      <c r="BW1702" s="4"/>
      <c r="BX1702" s="4"/>
      <c r="BY1702" s="4"/>
      <c r="BZ1702" s="4"/>
      <c r="CA1702" s="4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4"/>
      <c r="CM1702" s="4"/>
      <c r="CR1702" s="4"/>
      <c r="CS1702" s="4"/>
      <c r="CT1702" s="4"/>
      <c r="CU1702" s="4"/>
      <c r="CV1702" s="4"/>
      <c r="CW1702" s="4"/>
      <c r="CX1702" s="4"/>
      <c r="CY1702" s="4"/>
      <c r="CZ1702" s="4"/>
      <c r="DA1702" s="4"/>
      <c r="DB1702" s="4"/>
      <c r="DC1702" s="4"/>
      <c r="DD1702" s="4"/>
      <c r="DE1702" s="4"/>
      <c r="DF1702" s="4"/>
      <c r="DG1702" s="4"/>
      <c r="DH1702" s="4"/>
      <c r="DI1702" s="4"/>
      <c r="DJ1702" s="4"/>
      <c r="DK1702" s="4"/>
      <c r="DL1702" s="4"/>
      <c r="DM1702" s="4"/>
    </row>
    <row r="1703" spans="1:117">
      <c r="A1703" s="8">
        <v>1698</v>
      </c>
      <c r="B1703" s="20">
        <v>2015</v>
      </c>
      <c r="C1703" s="20">
        <v>1972</v>
      </c>
      <c r="D1703" s="21">
        <v>151.79</v>
      </c>
      <c r="E1703" s="9">
        <v>15857.354300000001</v>
      </c>
      <c r="F1703" s="9">
        <v>2032434.8071999999</v>
      </c>
      <c r="G1703" s="9">
        <v>77366.129400000005</v>
      </c>
      <c r="H1703" s="9">
        <v>379589.49680000002</v>
      </c>
      <c r="I1703" s="9">
        <v>76048.034899999999</v>
      </c>
      <c r="J1703" s="9">
        <v>32511.8586</v>
      </c>
      <c r="K1703" s="9">
        <v>10752.8853</v>
      </c>
      <c r="L1703" s="9">
        <v>2571340.0872999998</v>
      </c>
      <c r="M1703" s="9">
        <f t="shared" si="211"/>
        <v>21758.973299999998</v>
      </c>
      <c r="N1703" s="9"/>
      <c r="O1703" s="9"/>
      <c r="P1703" s="9"/>
      <c r="Q1703" s="9"/>
      <c r="R1703" s="9"/>
      <c r="S1703" s="9"/>
      <c r="T1703" s="9"/>
      <c r="U1703" s="9"/>
      <c r="V1703" s="9">
        <f t="shared" si="208"/>
        <v>284419.35430000001</v>
      </c>
      <c r="W1703" s="9"/>
      <c r="X1703" s="9"/>
      <c r="Y1703" s="9"/>
      <c r="Z1703" s="9"/>
      <c r="AA1703" s="8">
        <v>1698</v>
      </c>
      <c r="AB1703" s="20">
        <v>2016</v>
      </c>
      <c r="AC1703" s="20">
        <v>1989</v>
      </c>
      <c r="AD1703" s="21">
        <v>135.44999999999999</v>
      </c>
      <c r="AE1703" s="9">
        <f t="shared" si="212"/>
        <v>-84230.713301926851</v>
      </c>
      <c r="AF1703" s="9">
        <v>2165418.3498</v>
      </c>
      <c r="AG1703" s="9">
        <v>33508.915200000003</v>
      </c>
      <c r="AH1703" s="9">
        <v>199065.7597</v>
      </c>
      <c r="AI1703" s="9">
        <v>99492.849300000002</v>
      </c>
      <c r="AJ1703" s="9">
        <v>247609.26670000001</v>
      </c>
      <c r="AK1703" s="9">
        <v>61519.669917527164</v>
      </c>
      <c r="AL1703" s="9">
        <v>2767806.1840843996</v>
      </c>
      <c r="AM1703" s="9">
        <f t="shared" si="213"/>
        <v>186089.59678247286</v>
      </c>
      <c r="AN1703" s="9"/>
      <c r="AO1703" s="9"/>
      <c r="AP1703" s="9"/>
      <c r="AQ1703" s="9"/>
      <c r="AR1703" s="9"/>
      <c r="AS1703" s="9"/>
      <c r="AT1703" s="9"/>
      <c r="AU1703" s="9"/>
      <c r="AV1703" s="9">
        <f t="shared" si="209"/>
        <v>-84230.713301926851</v>
      </c>
      <c r="AW1703" s="9"/>
      <c r="AX1703" s="9"/>
      <c r="AY1703" s="9"/>
      <c r="AZ1703" s="9"/>
      <c r="BA1703" s="20">
        <v>1698</v>
      </c>
      <c r="BB1703" s="20">
        <v>2017</v>
      </c>
      <c r="BC1703" s="20">
        <v>1990</v>
      </c>
      <c r="BD1703" s="21">
        <v>149.83000000000001</v>
      </c>
      <c r="BE1703" s="9">
        <f t="shared" si="214"/>
        <v>85458.578267793171</v>
      </c>
      <c r="BF1703" s="9">
        <v>2201697.8856000002</v>
      </c>
      <c r="BG1703" s="9">
        <v>33412.713799999998</v>
      </c>
      <c r="BH1703" s="9">
        <v>190665.4443</v>
      </c>
      <c r="BI1703" s="9">
        <v>79451.818172188796</v>
      </c>
      <c r="BJ1703" s="9">
        <v>494790.60510000004</v>
      </c>
      <c r="BK1703" s="9">
        <v>48761.532651939662</v>
      </c>
      <c r="BL1703" s="9">
        <v>2865798.3560524564</v>
      </c>
      <c r="BM1703" s="9">
        <f t="shared" si="215"/>
        <v>446029.07244806038</v>
      </c>
      <c r="BN1703" s="9"/>
      <c r="BO1703" s="9"/>
      <c r="BP1703" s="9"/>
      <c r="BQ1703" s="9"/>
      <c r="BR1703" s="9"/>
      <c r="BS1703" s="9"/>
      <c r="BT1703" s="9"/>
      <c r="BU1703" s="9"/>
      <c r="BV1703" s="9">
        <f t="shared" si="210"/>
        <v>85458.578267793171</v>
      </c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  <c r="CM1703" s="4"/>
      <c r="CR1703" s="4"/>
      <c r="CS1703" s="4"/>
      <c r="CT1703" s="4"/>
      <c r="CU1703" s="4"/>
      <c r="CV1703" s="4"/>
      <c r="CW1703" s="4"/>
      <c r="CX1703" s="4"/>
      <c r="CY1703" s="4"/>
      <c r="CZ1703" s="4"/>
      <c r="DA1703" s="4"/>
      <c r="DB1703" s="4"/>
      <c r="DC1703" s="4"/>
      <c r="DD1703" s="4"/>
      <c r="DE1703" s="4"/>
      <c r="DF1703" s="4"/>
      <c r="DG1703" s="4"/>
      <c r="DH1703" s="4"/>
      <c r="DI1703" s="4"/>
      <c r="DJ1703" s="4"/>
      <c r="DK1703" s="4"/>
      <c r="DL1703" s="4"/>
      <c r="DM1703" s="4"/>
    </row>
    <row r="1704" spans="1:117">
      <c r="A1704" s="8">
        <v>1699</v>
      </c>
      <c r="B1704" s="20">
        <v>2015</v>
      </c>
      <c r="C1704" s="20">
        <v>1999</v>
      </c>
      <c r="D1704" s="21">
        <v>126.03</v>
      </c>
      <c r="E1704" s="9">
        <v>42241.973400000003</v>
      </c>
      <c r="F1704" s="9">
        <v>2054963.1989</v>
      </c>
      <c r="G1704" s="9">
        <v>77366.129400000005</v>
      </c>
      <c r="H1704" s="9">
        <v>380705.54129999998</v>
      </c>
      <c r="I1704" s="9">
        <v>71856.715400000001</v>
      </c>
      <c r="J1704" s="9">
        <v>41016.574099999998</v>
      </c>
      <c r="K1704" s="9">
        <v>15278.1394</v>
      </c>
      <c r="L1704" s="9">
        <v>2568388.0462000002</v>
      </c>
      <c r="M1704" s="9">
        <f t="shared" si="211"/>
        <v>25738.434699999998</v>
      </c>
      <c r="N1704" s="9"/>
      <c r="O1704" s="9"/>
      <c r="P1704" s="9"/>
      <c r="Q1704" s="9"/>
      <c r="R1704" s="9"/>
      <c r="S1704" s="9"/>
      <c r="T1704" s="9"/>
      <c r="U1704" s="9"/>
      <c r="V1704" s="9">
        <f t="shared" si="208"/>
        <v>310803.97340000002</v>
      </c>
      <c r="W1704" s="9"/>
      <c r="X1704" s="9"/>
      <c r="Y1704" s="9"/>
      <c r="Z1704" s="9"/>
      <c r="AA1704" s="8">
        <v>1699</v>
      </c>
      <c r="AB1704" s="20">
        <v>2016</v>
      </c>
      <c r="AC1704" s="20">
        <v>1944</v>
      </c>
      <c r="AD1704" s="21">
        <v>106.97</v>
      </c>
      <c r="AE1704" s="9">
        <f t="shared" si="212"/>
        <v>-219797.75730192661</v>
      </c>
      <c r="AF1704" s="9">
        <v>2205699.8994</v>
      </c>
      <c r="AG1704" s="9">
        <v>33508.915200000003</v>
      </c>
      <c r="AH1704" s="9">
        <v>189500.84759999998</v>
      </c>
      <c r="AI1704" s="9">
        <v>135425.95989999999</v>
      </c>
      <c r="AJ1704" s="9">
        <v>63333.525399999999</v>
      </c>
      <c r="AK1704" s="9">
        <v>93518.900417527169</v>
      </c>
      <c r="AL1704" s="9">
        <v>2753748.0043843999</v>
      </c>
      <c r="AM1704" s="9">
        <f t="shared" si="213"/>
        <v>-30185.375017527171</v>
      </c>
      <c r="AN1704" s="9"/>
      <c r="AO1704" s="9"/>
      <c r="AP1704" s="9"/>
      <c r="AQ1704" s="9"/>
      <c r="AR1704" s="9"/>
      <c r="AS1704" s="9"/>
      <c r="AT1704" s="9"/>
      <c r="AU1704" s="9"/>
      <c r="AV1704" s="9">
        <f t="shared" si="209"/>
        <v>-219797.75730192661</v>
      </c>
      <c r="AW1704" s="9"/>
      <c r="AX1704" s="9"/>
      <c r="AY1704" s="9"/>
      <c r="AZ1704" s="9"/>
      <c r="BA1704" s="20">
        <v>1699</v>
      </c>
      <c r="BB1704" s="20">
        <v>2017</v>
      </c>
      <c r="BC1704" s="20">
        <v>1945</v>
      </c>
      <c r="BD1704" s="21">
        <v>140.66</v>
      </c>
      <c r="BE1704" s="9">
        <f t="shared" si="214"/>
        <v>-294442.4686309793</v>
      </c>
      <c r="BF1704" s="9">
        <v>2225505.6893000002</v>
      </c>
      <c r="BG1704" s="9">
        <v>33412.713799999998</v>
      </c>
      <c r="BH1704" s="9">
        <v>175878.3149</v>
      </c>
      <c r="BI1704" s="9">
        <v>135003.56317341601</v>
      </c>
      <c r="BJ1704" s="9">
        <v>159920.20389999999</v>
      </c>
      <c r="BK1704" s="9">
        <v>176272.56195193966</v>
      </c>
      <c r="BL1704" s="9">
        <v>2847890.3917524563</v>
      </c>
      <c r="BM1704" s="9">
        <f t="shared" si="215"/>
        <v>-16352.358051939664</v>
      </c>
      <c r="BN1704" s="9"/>
      <c r="BO1704" s="9"/>
      <c r="BP1704" s="9"/>
      <c r="BQ1704" s="9"/>
      <c r="BR1704" s="9"/>
      <c r="BS1704" s="9"/>
      <c r="BT1704" s="9"/>
      <c r="BU1704" s="9"/>
      <c r="BV1704" s="9">
        <f t="shared" si="210"/>
        <v>-294442.4686309793</v>
      </c>
      <c r="BW1704" s="4"/>
      <c r="BX1704" s="4"/>
      <c r="BY1704" s="4"/>
      <c r="BZ1704" s="4"/>
      <c r="CA1704" s="4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4"/>
      <c r="CM1704" s="4"/>
      <c r="CR1704" s="4"/>
      <c r="CS1704" s="4"/>
      <c r="CT1704" s="4"/>
      <c r="CU1704" s="4"/>
      <c r="CV1704" s="4"/>
      <c r="CW1704" s="4"/>
      <c r="CX1704" s="4"/>
      <c r="CY1704" s="4"/>
      <c r="CZ1704" s="4"/>
      <c r="DA1704" s="4"/>
      <c r="DB1704" s="4"/>
      <c r="DC1704" s="4"/>
      <c r="DD1704" s="4"/>
      <c r="DE1704" s="4"/>
      <c r="DF1704" s="4"/>
      <c r="DG1704" s="4"/>
      <c r="DH1704" s="4"/>
      <c r="DI1704" s="4"/>
      <c r="DJ1704" s="4"/>
      <c r="DK1704" s="4"/>
      <c r="DL1704" s="4"/>
      <c r="DM1704" s="4"/>
    </row>
    <row r="1705" spans="1:117">
      <c r="A1705" s="8">
        <v>1700</v>
      </c>
      <c r="B1705" s="20">
        <v>2015</v>
      </c>
      <c r="C1705" s="20">
        <v>1957</v>
      </c>
      <c r="D1705" s="21">
        <v>112.95</v>
      </c>
      <c r="E1705" s="9">
        <v>74016.6495</v>
      </c>
      <c r="F1705" s="9">
        <v>2036452.0930000001</v>
      </c>
      <c r="G1705" s="9">
        <v>77366.129400000005</v>
      </c>
      <c r="H1705" s="9">
        <v>379235.79399999999</v>
      </c>
      <c r="I1705" s="9">
        <v>77376.370699999999</v>
      </c>
      <c r="J1705" s="9">
        <v>90367.0334</v>
      </c>
      <c r="K1705" s="9">
        <v>4308.9961000000003</v>
      </c>
      <c r="L1705" s="9">
        <v>2582471.7747</v>
      </c>
      <c r="M1705" s="9">
        <f t="shared" si="211"/>
        <v>86058.037299999996</v>
      </c>
      <c r="N1705" s="9"/>
      <c r="O1705" s="9"/>
      <c r="P1705" s="9"/>
      <c r="Q1705" s="9"/>
      <c r="R1705" s="9"/>
      <c r="S1705" s="9"/>
      <c r="T1705" s="9"/>
      <c r="U1705" s="9"/>
      <c r="V1705" s="9">
        <f t="shared" si="208"/>
        <v>342578.6495</v>
      </c>
      <c r="W1705" s="9"/>
      <c r="X1705" s="9"/>
      <c r="Y1705" s="9"/>
      <c r="Z1705" s="9"/>
      <c r="AA1705" s="8">
        <v>1700</v>
      </c>
      <c r="AB1705" s="20">
        <v>2016</v>
      </c>
      <c r="AC1705" s="20">
        <v>1999</v>
      </c>
      <c r="AD1705" s="21">
        <v>133.88999999999999</v>
      </c>
      <c r="AE1705" s="9">
        <f t="shared" si="212"/>
        <v>267334.86219807388</v>
      </c>
      <c r="AF1705" s="9">
        <v>2181114.7319</v>
      </c>
      <c r="AG1705" s="9">
        <v>33508.915200000003</v>
      </c>
      <c r="AH1705" s="9">
        <v>204749.54989999998</v>
      </c>
      <c r="AI1705" s="9">
        <v>78140.194499999998</v>
      </c>
      <c r="AJ1705" s="9">
        <v>587804.81599999999</v>
      </c>
      <c r="AK1705" s="9">
        <v>12507.820217527171</v>
      </c>
      <c r="AL1705" s="9">
        <v>2805475.5250843996</v>
      </c>
      <c r="AM1705" s="9">
        <f t="shared" si="213"/>
        <v>575296.99578247278</v>
      </c>
      <c r="AN1705" s="9"/>
      <c r="AO1705" s="9"/>
      <c r="AP1705" s="9"/>
      <c r="AQ1705" s="9"/>
      <c r="AR1705" s="9"/>
      <c r="AS1705" s="9"/>
      <c r="AT1705" s="9"/>
      <c r="AU1705" s="9"/>
      <c r="AV1705" s="9">
        <f t="shared" si="209"/>
        <v>267334.86219807388</v>
      </c>
      <c r="AW1705" s="9"/>
      <c r="AX1705" s="9"/>
      <c r="AY1705" s="9"/>
      <c r="AZ1705" s="9"/>
      <c r="BA1705" s="20">
        <v>1700</v>
      </c>
      <c r="BB1705" s="20">
        <v>2017</v>
      </c>
      <c r="BC1705" s="20">
        <v>2000</v>
      </c>
      <c r="BD1705" s="21">
        <v>82.51</v>
      </c>
      <c r="BE1705" s="9">
        <f t="shared" si="214"/>
        <v>56491.549817485269</v>
      </c>
      <c r="BF1705" s="9">
        <v>2217073.6077999999</v>
      </c>
      <c r="BG1705" s="9">
        <v>33412.713799999998</v>
      </c>
      <c r="BH1705" s="9">
        <v>191692.50839999999</v>
      </c>
      <c r="BI1705" s="9">
        <v>75593.381321881301</v>
      </c>
      <c r="BJ1705" s="9">
        <v>446491.45620000002</v>
      </c>
      <c r="BK1705" s="9">
        <v>44907.350651939661</v>
      </c>
      <c r="BL1705" s="9">
        <v>2862864.7670524563</v>
      </c>
      <c r="BM1705" s="9">
        <f t="shared" si="215"/>
        <v>401584.10554806038</v>
      </c>
      <c r="BN1705" s="9"/>
      <c r="BO1705" s="9"/>
      <c r="BP1705" s="9"/>
      <c r="BQ1705" s="9"/>
      <c r="BR1705" s="9"/>
      <c r="BS1705" s="9"/>
      <c r="BT1705" s="9"/>
      <c r="BU1705" s="9"/>
      <c r="BV1705" s="9">
        <f t="shared" si="210"/>
        <v>56491.549817485269</v>
      </c>
      <c r="BW1705" s="4"/>
      <c r="BX1705" s="4"/>
      <c r="BY1705" s="4"/>
      <c r="BZ1705" s="4"/>
      <c r="CA1705" s="4"/>
      <c r="CB1705" s="4"/>
      <c r="CC1705" s="4"/>
      <c r="CD1705" s="4"/>
      <c r="CE1705" s="4"/>
      <c r="CF1705" s="4"/>
      <c r="CG1705" s="4"/>
      <c r="CH1705" s="4"/>
      <c r="CI1705" s="4"/>
      <c r="CJ1705" s="4"/>
      <c r="CK1705" s="4"/>
      <c r="CL1705" s="4"/>
      <c r="CM1705" s="4"/>
      <c r="CR1705" s="4"/>
      <c r="CS1705" s="4"/>
      <c r="CT1705" s="4"/>
      <c r="CU1705" s="4"/>
      <c r="CV1705" s="4"/>
      <c r="CW1705" s="4"/>
      <c r="CX1705" s="4"/>
      <c r="CY1705" s="4"/>
      <c r="CZ1705" s="4"/>
      <c r="DA1705" s="4"/>
      <c r="DB1705" s="4"/>
      <c r="DC1705" s="4"/>
      <c r="DD1705" s="4"/>
      <c r="DE1705" s="4"/>
      <c r="DF1705" s="4"/>
      <c r="DG1705" s="4"/>
      <c r="DH1705" s="4"/>
      <c r="DI1705" s="4"/>
      <c r="DJ1705" s="4"/>
      <c r="DK1705" s="4"/>
      <c r="DL1705" s="4"/>
      <c r="DM1705" s="4"/>
    </row>
    <row r="1706" spans="1:117">
      <c r="A1706" s="8">
        <v>1701</v>
      </c>
      <c r="B1706" s="20">
        <v>2015</v>
      </c>
      <c r="C1706" s="20">
        <v>1953</v>
      </c>
      <c r="D1706" s="21">
        <v>106.8</v>
      </c>
      <c r="E1706" s="9">
        <v>61100.718099999998</v>
      </c>
      <c r="F1706" s="9">
        <v>2021567.2605999999</v>
      </c>
      <c r="G1706" s="9">
        <v>77366.129400000005</v>
      </c>
      <c r="H1706" s="9">
        <v>380680.06650000002</v>
      </c>
      <c r="I1706" s="9">
        <v>71952.386100000003</v>
      </c>
      <c r="J1706" s="9">
        <v>85334.858699999997</v>
      </c>
      <c r="K1706" s="9">
        <v>156.1867</v>
      </c>
      <c r="L1706" s="9">
        <v>2575643.7966</v>
      </c>
      <c r="M1706" s="9">
        <f t="shared" si="211"/>
        <v>85178.671999999991</v>
      </c>
      <c r="N1706" s="9"/>
      <c r="O1706" s="9"/>
      <c r="P1706" s="9"/>
      <c r="Q1706" s="9"/>
      <c r="R1706" s="9"/>
      <c r="S1706" s="9"/>
      <c r="T1706" s="9"/>
      <c r="U1706" s="9"/>
      <c r="V1706" s="9">
        <f t="shared" si="208"/>
        <v>329662.7181</v>
      </c>
      <c r="W1706" s="9"/>
      <c r="X1706" s="9"/>
      <c r="Y1706" s="9"/>
      <c r="Z1706" s="9"/>
      <c r="AA1706" s="8">
        <v>1701</v>
      </c>
      <c r="AB1706" s="20">
        <v>2016</v>
      </c>
      <c r="AC1706" s="20">
        <v>2002</v>
      </c>
      <c r="AD1706" s="21">
        <v>111.02</v>
      </c>
      <c r="AE1706" s="9">
        <f t="shared" si="212"/>
        <v>-109543.2465019268</v>
      </c>
      <c r="AF1706" s="9">
        <v>2147265.3938000002</v>
      </c>
      <c r="AG1706" s="9">
        <v>33508.915200000003</v>
      </c>
      <c r="AH1706" s="9">
        <v>196722.31849999999</v>
      </c>
      <c r="AI1706" s="9">
        <v>108296.6032</v>
      </c>
      <c r="AJ1706" s="9">
        <v>239131.13950000002</v>
      </c>
      <c r="AK1706" s="9">
        <v>52173.657217527172</v>
      </c>
      <c r="AL1706" s="9">
        <v>2782293.9594843998</v>
      </c>
      <c r="AM1706" s="9">
        <f t="shared" si="213"/>
        <v>186957.48228247283</v>
      </c>
      <c r="AN1706" s="9"/>
      <c r="AO1706" s="9"/>
      <c r="AP1706" s="9"/>
      <c r="AQ1706" s="9"/>
      <c r="AR1706" s="9"/>
      <c r="AS1706" s="9"/>
      <c r="AT1706" s="9"/>
      <c r="AU1706" s="9"/>
      <c r="AV1706" s="9">
        <f t="shared" si="209"/>
        <v>-109543.2465019268</v>
      </c>
      <c r="AW1706" s="9"/>
      <c r="AX1706" s="9"/>
      <c r="AY1706" s="9"/>
      <c r="AZ1706" s="9"/>
      <c r="BA1706" s="20">
        <v>1701</v>
      </c>
      <c r="BB1706" s="20">
        <v>2017</v>
      </c>
      <c r="BC1706" s="20">
        <v>2003</v>
      </c>
      <c r="BD1706" s="21">
        <v>113.28</v>
      </c>
      <c r="BE1706" s="9">
        <f t="shared" si="214"/>
        <v>-222100.58994506905</v>
      </c>
      <c r="BF1706" s="9">
        <v>2195501.8278000001</v>
      </c>
      <c r="BG1706" s="9">
        <v>33412.713799999998</v>
      </c>
      <c r="BH1706" s="9">
        <v>186353.73680000001</v>
      </c>
      <c r="BI1706" s="9">
        <v>95649.882659327006</v>
      </c>
      <c r="BJ1706" s="9">
        <v>200907.67499999999</v>
      </c>
      <c r="BK1706" s="9">
        <v>86767.734251939662</v>
      </c>
      <c r="BL1706" s="9">
        <v>2847158.6917524566</v>
      </c>
      <c r="BM1706" s="9">
        <f t="shared" si="215"/>
        <v>114139.94074806033</v>
      </c>
      <c r="BN1706" s="9"/>
      <c r="BO1706" s="9"/>
      <c r="BP1706" s="9"/>
      <c r="BQ1706" s="9"/>
      <c r="BR1706" s="9"/>
      <c r="BS1706" s="9"/>
      <c r="BT1706" s="9"/>
      <c r="BU1706" s="9"/>
      <c r="BV1706" s="9">
        <f t="shared" si="210"/>
        <v>-222100.58994506905</v>
      </c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  <c r="CM1706" s="4"/>
      <c r="CR1706" s="4"/>
      <c r="CS1706" s="4"/>
      <c r="CT1706" s="4"/>
      <c r="CU1706" s="4"/>
      <c r="CV1706" s="4"/>
      <c r="CW1706" s="4"/>
      <c r="CX1706" s="4"/>
      <c r="CY1706" s="4"/>
      <c r="CZ1706" s="4"/>
      <c r="DA1706" s="4"/>
      <c r="DB1706" s="4"/>
      <c r="DC1706" s="4"/>
      <c r="DD1706" s="4"/>
      <c r="DE1706" s="4"/>
      <c r="DF1706" s="4"/>
      <c r="DG1706" s="4"/>
      <c r="DH1706" s="4"/>
      <c r="DI1706" s="4"/>
      <c r="DJ1706" s="4"/>
      <c r="DK1706" s="4"/>
      <c r="DL1706" s="4"/>
      <c r="DM1706" s="4"/>
    </row>
    <row r="1707" spans="1:117">
      <c r="A1707" s="8">
        <v>1702</v>
      </c>
      <c r="B1707" s="20">
        <v>2015</v>
      </c>
      <c r="C1707" s="20">
        <v>2001</v>
      </c>
      <c r="D1707" s="21">
        <v>59.94</v>
      </c>
      <c r="E1707" s="9">
        <v>43210.176200000002</v>
      </c>
      <c r="F1707" s="9">
        <v>2040504.703</v>
      </c>
      <c r="G1707" s="9">
        <v>77366.129400000005</v>
      </c>
      <c r="H1707" s="9">
        <v>380273.9143</v>
      </c>
      <c r="I1707" s="9">
        <v>73477.696200000006</v>
      </c>
      <c r="J1707" s="9">
        <v>49655.2601</v>
      </c>
      <c r="K1707" s="9">
        <v>2768.1359000000002</v>
      </c>
      <c r="L1707" s="9">
        <v>2575299.3908000002</v>
      </c>
      <c r="M1707" s="9">
        <f t="shared" si="211"/>
        <v>46887.124199999998</v>
      </c>
      <c r="N1707" s="9"/>
      <c r="O1707" s="9"/>
      <c r="P1707" s="9"/>
      <c r="Q1707" s="9"/>
      <c r="R1707" s="9"/>
      <c r="S1707" s="9"/>
      <c r="T1707" s="9"/>
      <c r="U1707" s="9"/>
      <c r="V1707" s="9">
        <f t="shared" si="208"/>
        <v>311772.17619999999</v>
      </c>
      <c r="W1707" s="9"/>
      <c r="X1707" s="9"/>
      <c r="Y1707" s="9"/>
      <c r="Z1707" s="9"/>
      <c r="AA1707" s="8">
        <v>1702</v>
      </c>
      <c r="AB1707" s="20">
        <v>2016</v>
      </c>
      <c r="AC1707" s="20">
        <v>1936</v>
      </c>
      <c r="AD1707" s="21">
        <v>90.47</v>
      </c>
      <c r="AE1707" s="9">
        <f t="shared" si="212"/>
        <v>-81121.962601926178</v>
      </c>
      <c r="AF1707" s="9">
        <v>2201818.5866999999</v>
      </c>
      <c r="AG1707" s="9">
        <v>33508.915200000003</v>
      </c>
      <c r="AH1707" s="9">
        <v>194765.21729999999</v>
      </c>
      <c r="AI1707" s="9">
        <v>115648.96920000001</v>
      </c>
      <c r="AJ1707" s="9">
        <v>231911.31840000002</v>
      </c>
      <c r="AK1707" s="9">
        <v>84940.073517527169</v>
      </c>
      <c r="AL1707" s="9">
        <v>2773834.8958843998</v>
      </c>
      <c r="AM1707" s="9">
        <f t="shared" si="213"/>
        <v>146971.24488247285</v>
      </c>
      <c r="AN1707" s="9"/>
      <c r="AO1707" s="9"/>
      <c r="AP1707" s="9"/>
      <c r="AQ1707" s="9"/>
      <c r="AR1707" s="9"/>
      <c r="AS1707" s="9"/>
      <c r="AT1707" s="9"/>
      <c r="AU1707" s="9"/>
      <c r="AV1707" s="9">
        <f t="shared" si="209"/>
        <v>-81121.962601926178</v>
      </c>
      <c r="AW1707" s="9"/>
      <c r="AX1707" s="9"/>
      <c r="AY1707" s="9"/>
      <c r="AZ1707" s="9"/>
      <c r="BA1707" s="20">
        <v>1702</v>
      </c>
      <c r="BB1707" s="20">
        <v>2017</v>
      </c>
      <c r="BC1707" s="20">
        <v>1937</v>
      </c>
      <c r="BD1707" s="21">
        <v>136</v>
      </c>
      <c r="BE1707" s="9">
        <f t="shared" si="214"/>
        <v>-320543.35580528807</v>
      </c>
      <c r="BF1707" s="9">
        <v>2241403.9459000002</v>
      </c>
      <c r="BG1707" s="9">
        <v>33412.713799999998</v>
      </c>
      <c r="BH1707" s="9">
        <v>179166.383</v>
      </c>
      <c r="BI1707" s="9">
        <v>122651.06979910799</v>
      </c>
      <c r="BJ1707" s="9">
        <v>95728.141399999993</v>
      </c>
      <c r="BK1707" s="9">
        <v>151105.39125193967</v>
      </c>
      <c r="BL1707" s="9">
        <v>2841800.2184524564</v>
      </c>
      <c r="BM1707" s="9">
        <f t="shared" si="215"/>
        <v>-55377.249851939676</v>
      </c>
      <c r="BN1707" s="9"/>
      <c r="BO1707" s="9"/>
      <c r="BP1707" s="9"/>
      <c r="BQ1707" s="9"/>
      <c r="BR1707" s="9"/>
      <c r="BS1707" s="9"/>
      <c r="BT1707" s="9"/>
      <c r="BU1707" s="9"/>
      <c r="BV1707" s="9">
        <f t="shared" si="210"/>
        <v>-320543.35580528807</v>
      </c>
      <c r="BW1707" s="4"/>
      <c r="BX1707" s="4"/>
      <c r="BY1707" s="4"/>
      <c r="BZ1707" s="4"/>
      <c r="CA1707" s="4"/>
      <c r="CB1707" s="4"/>
      <c r="CC1707" s="4"/>
      <c r="CD1707" s="4"/>
      <c r="CE1707" s="4"/>
      <c r="CF1707" s="4"/>
      <c r="CG1707" s="4"/>
      <c r="CH1707" s="4"/>
      <c r="CI1707" s="4"/>
      <c r="CJ1707" s="4"/>
      <c r="CK1707" s="4"/>
      <c r="CL1707" s="4"/>
      <c r="CM1707" s="4"/>
      <c r="CR1707" s="4"/>
      <c r="CS1707" s="4"/>
      <c r="CT1707" s="4"/>
      <c r="CU1707" s="4"/>
      <c r="CV1707" s="4"/>
      <c r="CW1707" s="4"/>
      <c r="CX1707" s="4"/>
      <c r="CY1707" s="4"/>
      <c r="CZ1707" s="4"/>
      <c r="DA1707" s="4"/>
      <c r="DB1707" s="4"/>
      <c r="DC1707" s="4"/>
      <c r="DD1707" s="4"/>
      <c r="DE1707" s="4"/>
      <c r="DF1707" s="4"/>
      <c r="DG1707" s="4"/>
      <c r="DH1707" s="4"/>
      <c r="DI1707" s="4"/>
      <c r="DJ1707" s="4"/>
      <c r="DK1707" s="4"/>
      <c r="DL1707" s="4"/>
      <c r="DM1707" s="4"/>
    </row>
    <row r="1708" spans="1:117">
      <c r="A1708" s="8">
        <v>1703</v>
      </c>
      <c r="B1708" s="20">
        <v>2015</v>
      </c>
      <c r="C1708" s="20">
        <v>1951</v>
      </c>
      <c r="D1708" s="21">
        <v>124.93</v>
      </c>
      <c r="E1708" s="9">
        <v>44586.377800000002</v>
      </c>
      <c r="F1708" s="9">
        <v>2055737.3798</v>
      </c>
      <c r="G1708" s="9">
        <v>77366.129400000005</v>
      </c>
      <c r="H1708" s="9">
        <v>379607.49239999999</v>
      </c>
      <c r="I1708" s="9">
        <v>75980.452300000004</v>
      </c>
      <c r="J1708" s="9">
        <v>44259.6702</v>
      </c>
      <c r="K1708" s="9">
        <v>16486.930899999999</v>
      </c>
      <c r="L1708" s="9">
        <v>2571877.8152999999</v>
      </c>
      <c r="M1708" s="9">
        <f t="shared" si="211"/>
        <v>27772.739300000001</v>
      </c>
      <c r="N1708" s="9"/>
      <c r="O1708" s="9"/>
      <c r="P1708" s="9"/>
      <c r="Q1708" s="9"/>
      <c r="R1708" s="9"/>
      <c r="S1708" s="9"/>
      <c r="T1708" s="9"/>
      <c r="U1708" s="9"/>
      <c r="V1708" s="9">
        <f t="shared" si="208"/>
        <v>313148.37780000002</v>
      </c>
      <c r="W1708" s="9"/>
      <c r="X1708" s="9"/>
      <c r="Y1708" s="9"/>
      <c r="Z1708" s="9"/>
      <c r="AA1708" s="8">
        <v>1703</v>
      </c>
      <c r="AB1708" s="20">
        <v>2016</v>
      </c>
      <c r="AC1708" s="20">
        <v>1990</v>
      </c>
      <c r="AD1708" s="21">
        <v>149.83000000000001</v>
      </c>
      <c r="AE1708" s="9">
        <f t="shared" si="212"/>
        <v>158966.91729807341</v>
      </c>
      <c r="AF1708" s="9">
        <v>2208837.6113</v>
      </c>
      <c r="AG1708" s="9">
        <v>33508.915200000003</v>
      </c>
      <c r="AH1708" s="9">
        <v>203711.15569999997</v>
      </c>
      <c r="AI1708" s="9">
        <v>82041.195800000001</v>
      </c>
      <c r="AJ1708" s="9">
        <v>430321.55720000004</v>
      </c>
      <c r="AK1708" s="9">
        <v>19773.578417527169</v>
      </c>
      <c r="AL1708" s="9">
        <v>2779679.9394843997</v>
      </c>
      <c r="AM1708" s="9">
        <f t="shared" si="213"/>
        <v>410547.9787824729</v>
      </c>
      <c r="AN1708" s="9"/>
      <c r="AO1708" s="9"/>
      <c r="AP1708" s="9"/>
      <c r="AQ1708" s="9"/>
      <c r="AR1708" s="9"/>
      <c r="AS1708" s="9"/>
      <c r="AT1708" s="9"/>
      <c r="AU1708" s="9"/>
      <c r="AV1708" s="9">
        <f t="shared" si="209"/>
        <v>158966.91729807341</v>
      </c>
      <c r="AW1708" s="9"/>
      <c r="AX1708" s="9"/>
      <c r="AY1708" s="9"/>
      <c r="AZ1708" s="9"/>
      <c r="BA1708" s="20">
        <v>1703</v>
      </c>
      <c r="BB1708" s="20">
        <v>2017</v>
      </c>
      <c r="BC1708" s="20">
        <v>1991</v>
      </c>
      <c r="BD1708" s="21">
        <v>96.26</v>
      </c>
      <c r="BE1708" s="9">
        <f t="shared" si="214"/>
        <v>119387.26121058082</v>
      </c>
      <c r="BF1708" s="9">
        <v>2244462.1162</v>
      </c>
      <c r="BG1708" s="9">
        <v>33412.713799999998</v>
      </c>
      <c r="BH1708" s="9">
        <v>190756.36500000002</v>
      </c>
      <c r="BI1708" s="9">
        <v>79110.250714976399</v>
      </c>
      <c r="BJ1708" s="9">
        <v>487670.00650000002</v>
      </c>
      <c r="BK1708" s="9">
        <v>47794.971451939666</v>
      </c>
      <c r="BL1708" s="9">
        <v>2868229.2195524564</v>
      </c>
      <c r="BM1708" s="9">
        <f t="shared" si="215"/>
        <v>439875.03504806035</v>
      </c>
      <c r="BN1708" s="9"/>
      <c r="BO1708" s="9"/>
      <c r="BP1708" s="9"/>
      <c r="BQ1708" s="9"/>
      <c r="BR1708" s="9"/>
      <c r="BS1708" s="9"/>
      <c r="BT1708" s="9"/>
      <c r="BU1708" s="9"/>
      <c r="BV1708" s="9">
        <f t="shared" si="210"/>
        <v>119387.26121058082</v>
      </c>
      <c r="BW1708" s="4"/>
      <c r="BX1708" s="4"/>
      <c r="BY1708" s="4"/>
      <c r="BZ1708" s="4"/>
      <c r="CA1708" s="4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4"/>
      <c r="CM1708" s="4"/>
      <c r="CR1708" s="4"/>
      <c r="CS1708" s="4"/>
      <c r="CT1708" s="4"/>
      <c r="CU1708" s="4"/>
      <c r="CV1708" s="4"/>
      <c r="CW1708" s="4"/>
      <c r="CX1708" s="4"/>
      <c r="CY1708" s="4"/>
      <c r="CZ1708" s="4"/>
      <c r="DA1708" s="4"/>
      <c r="DB1708" s="4"/>
      <c r="DC1708" s="4"/>
      <c r="DD1708" s="4"/>
      <c r="DE1708" s="4"/>
      <c r="DF1708" s="4"/>
      <c r="DG1708" s="4"/>
      <c r="DH1708" s="4"/>
      <c r="DI1708" s="4"/>
      <c r="DJ1708" s="4"/>
      <c r="DK1708" s="4"/>
      <c r="DL1708" s="4"/>
      <c r="DM1708" s="4"/>
    </row>
    <row r="1709" spans="1:117">
      <c r="A1709" s="8">
        <v>1704</v>
      </c>
      <c r="B1709" s="20">
        <v>2015</v>
      </c>
      <c r="C1709" s="20">
        <v>1957</v>
      </c>
      <c r="D1709" s="21">
        <v>112.95</v>
      </c>
      <c r="E1709" s="9">
        <v>55313.769399999997</v>
      </c>
      <c r="F1709" s="9">
        <v>2025770.6343</v>
      </c>
      <c r="G1709" s="9">
        <v>77366.129400000005</v>
      </c>
      <c r="H1709" s="9">
        <v>379386.42859999998</v>
      </c>
      <c r="I1709" s="9">
        <v>76810.660199999998</v>
      </c>
      <c r="J1709" s="9">
        <v>81035.556800000006</v>
      </c>
      <c r="K1709" s="9">
        <v>4631.5945000000002</v>
      </c>
      <c r="L1709" s="9">
        <v>2580424.0452999999</v>
      </c>
      <c r="M1709" s="9">
        <f t="shared" si="211"/>
        <v>76403.962299999999</v>
      </c>
      <c r="N1709" s="9"/>
      <c r="O1709" s="9"/>
      <c r="P1709" s="9"/>
      <c r="Q1709" s="9"/>
      <c r="R1709" s="9"/>
      <c r="S1709" s="9"/>
      <c r="T1709" s="9"/>
      <c r="U1709" s="9"/>
      <c r="V1709" s="9">
        <f t="shared" si="208"/>
        <v>323875.76939999999</v>
      </c>
      <c r="W1709" s="9"/>
      <c r="X1709" s="9"/>
      <c r="Y1709" s="9"/>
      <c r="Z1709" s="9"/>
      <c r="AA1709" s="8">
        <v>1704</v>
      </c>
      <c r="AB1709" s="20">
        <v>2016</v>
      </c>
      <c r="AC1709" s="20">
        <v>1993</v>
      </c>
      <c r="AD1709" s="21">
        <v>97.81</v>
      </c>
      <c r="AE1709" s="9">
        <f t="shared" si="212"/>
        <v>-124997.66350192716</v>
      </c>
      <c r="AF1709" s="9">
        <v>2143826.2755999998</v>
      </c>
      <c r="AG1709" s="9">
        <v>33508.915200000003</v>
      </c>
      <c r="AH1709" s="9">
        <v>196930.5282</v>
      </c>
      <c r="AI1709" s="9">
        <v>107514.4084</v>
      </c>
      <c r="AJ1709" s="9">
        <v>230970.99620000002</v>
      </c>
      <c r="AK1709" s="9">
        <v>71479.551917527177</v>
      </c>
      <c r="AL1709" s="9">
        <v>2766269.2351843999</v>
      </c>
      <c r="AM1709" s="9">
        <f t="shared" si="213"/>
        <v>159491.44428247283</v>
      </c>
      <c r="AN1709" s="9"/>
      <c r="AO1709" s="9"/>
      <c r="AP1709" s="9"/>
      <c r="AQ1709" s="9"/>
      <c r="AR1709" s="9"/>
      <c r="AS1709" s="9"/>
      <c r="AT1709" s="9"/>
      <c r="AU1709" s="9"/>
      <c r="AV1709" s="9">
        <f t="shared" si="209"/>
        <v>-124997.66350192716</v>
      </c>
      <c r="AW1709" s="9"/>
      <c r="AX1709" s="9"/>
      <c r="AY1709" s="9"/>
      <c r="AZ1709" s="9"/>
      <c r="BA1709" s="20">
        <v>1704</v>
      </c>
      <c r="BB1709" s="20">
        <v>2017</v>
      </c>
      <c r="BC1709" s="20">
        <v>1994</v>
      </c>
      <c r="BD1709" s="21">
        <v>130.30000000000001</v>
      </c>
      <c r="BE1709" s="9">
        <f t="shared" si="214"/>
        <v>-235188.57699750504</v>
      </c>
      <c r="BF1709" s="9">
        <v>2170303.8728</v>
      </c>
      <c r="BG1709" s="9">
        <v>33412.713799999998</v>
      </c>
      <c r="BH1709" s="9">
        <v>178953.17569999999</v>
      </c>
      <c r="BI1709" s="9">
        <v>123452.038906891</v>
      </c>
      <c r="BJ1709" s="9">
        <v>226260.13319999998</v>
      </c>
      <c r="BK1709" s="9">
        <v>120156.99665193967</v>
      </c>
      <c r="BL1709" s="9">
        <v>2847413.5147524565</v>
      </c>
      <c r="BM1709" s="9">
        <f t="shared" si="215"/>
        <v>106103.13654806031</v>
      </c>
      <c r="BN1709" s="9"/>
      <c r="BO1709" s="9"/>
      <c r="BP1709" s="9"/>
      <c r="BQ1709" s="9"/>
      <c r="BR1709" s="9"/>
      <c r="BS1709" s="9"/>
      <c r="BT1709" s="9"/>
      <c r="BU1709" s="9"/>
      <c r="BV1709" s="9">
        <f t="shared" si="210"/>
        <v>-235188.57699750504</v>
      </c>
      <c r="BW1709" s="4"/>
      <c r="BX1709" s="4"/>
      <c r="BY1709" s="4"/>
      <c r="BZ1709" s="4"/>
      <c r="CA1709" s="4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4"/>
      <c r="CM1709" s="4"/>
      <c r="CR1709" s="4"/>
      <c r="CS1709" s="4"/>
      <c r="CT1709" s="4"/>
      <c r="CU1709" s="4"/>
      <c r="CV1709" s="4"/>
      <c r="CW1709" s="4"/>
      <c r="CX1709" s="4"/>
      <c r="CY1709" s="4"/>
      <c r="CZ1709" s="4"/>
      <c r="DA1709" s="4"/>
      <c r="DB1709" s="4"/>
      <c r="DC1709" s="4"/>
      <c r="DD1709" s="4"/>
      <c r="DE1709" s="4"/>
      <c r="DF1709" s="4"/>
      <c r="DG1709" s="4"/>
      <c r="DH1709" s="4"/>
      <c r="DI1709" s="4"/>
      <c r="DJ1709" s="4"/>
      <c r="DK1709" s="4"/>
      <c r="DL1709" s="4"/>
      <c r="DM1709" s="4"/>
    </row>
    <row r="1710" spans="1:117">
      <c r="A1710" s="8">
        <v>1705</v>
      </c>
      <c r="B1710" s="20">
        <v>2015</v>
      </c>
      <c r="C1710" s="20">
        <v>1985</v>
      </c>
      <c r="D1710" s="21">
        <v>89.42</v>
      </c>
      <c r="E1710" s="9">
        <v>66160.429600000003</v>
      </c>
      <c r="F1710" s="9">
        <v>2054473.9583999999</v>
      </c>
      <c r="G1710" s="9">
        <v>77366.129400000005</v>
      </c>
      <c r="H1710" s="9">
        <v>380746.38650000002</v>
      </c>
      <c r="I1710" s="9">
        <v>71703.320399999997</v>
      </c>
      <c r="J1710" s="9">
        <v>53826.479700000004</v>
      </c>
      <c r="K1710" s="9">
        <v>1578.4756</v>
      </c>
      <c r="L1710" s="9">
        <v>2570377.3692999999</v>
      </c>
      <c r="M1710" s="9">
        <f t="shared" si="211"/>
        <v>52248.004100000006</v>
      </c>
      <c r="N1710" s="9"/>
      <c r="O1710" s="9"/>
      <c r="P1710" s="9"/>
      <c r="Q1710" s="9"/>
      <c r="R1710" s="9"/>
      <c r="S1710" s="9"/>
      <c r="T1710" s="9"/>
      <c r="U1710" s="9"/>
      <c r="V1710" s="9">
        <f t="shared" si="208"/>
        <v>334722.42960000003</v>
      </c>
      <c r="W1710" s="9"/>
      <c r="X1710" s="9"/>
      <c r="Y1710" s="9"/>
      <c r="Z1710" s="9"/>
      <c r="AA1710" s="8">
        <v>1705</v>
      </c>
      <c r="AB1710" s="20">
        <v>2016</v>
      </c>
      <c r="AC1710" s="20">
        <v>1955</v>
      </c>
      <c r="AD1710" s="21">
        <v>178.01</v>
      </c>
      <c r="AE1710" s="9">
        <f t="shared" si="212"/>
        <v>47630.898998073768</v>
      </c>
      <c r="AF1710" s="9">
        <v>2182037.7012999998</v>
      </c>
      <c r="AG1710" s="9">
        <v>33508.915200000003</v>
      </c>
      <c r="AH1710" s="9">
        <v>201211.02489999999</v>
      </c>
      <c r="AI1710" s="9">
        <v>91433.595600000001</v>
      </c>
      <c r="AJ1710" s="9">
        <v>351043.61580000003</v>
      </c>
      <c r="AK1710" s="9">
        <v>29907.518417527172</v>
      </c>
      <c r="AL1710" s="9">
        <v>2781696.4353843997</v>
      </c>
      <c r="AM1710" s="9">
        <f t="shared" si="213"/>
        <v>321136.09738247283</v>
      </c>
      <c r="AN1710" s="9"/>
      <c r="AO1710" s="9"/>
      <c r="AP1710" s="9"/>
      <c r="AQ1710" s="9"/>
      <c r="AR1710" s="9"/>
      <c r="AS1710" s="9"/>
      <c r="AT1710" s="9"/>
      <c r="AU1710" s="9"/>
      <c r="AV1710" s="9">
        <f t="shared" si="209"/>
        <v>47630.898998073768</v>
      </c>
      <c r="AW1710" s="9"/>
      <c r="AX1710" s="9"/>
      <c r="AY1710" s="9"/>
      <c r="AZ1710" s="9"/>
      <c r="BA1710" s="20">
        <v>1705</v>
      </c>
      <c r="BB1710" s="20">
        <v>2017</v>
      </c>
      <c r="BC1710" s="20">
        <v>1956</v>
      </c>
      <c r="BD1710" s="21">
        <v>141.34</v>
      </c>
      <c r="BE1710" s="9">
        <f t="shared" si="214"/>
        <v>103707.56956853578</v>
      </c>
      <c r="BF1710" s="9">
        <v>2184589.3605999998</v>
      </c>
      <c r="BG1710" s="9">
        <v>33412.713799999998</v>
      </c>
      <c r="BH1710" s="9">
        <v>192350.23579999999</v>
      </c>
      <c r="BI1710" s="9">
        <v>73122.455372932498</v>
      </c>
      <c r="BJ1710" s="9">
        <v>557695.88899999997</v>
      </c>
      <c r="BK1710" s="9">
        <v>42064.329851939663</v>
      </c>
      <c r="BL1710" s="9">
        <v>2895398.7551524565</v>
      </c>
      <c r="BM1710" s="9">
        <f t="shared" si="215"/>
        <v>515631.55914806027</v>
      </c>
      <c r="BN1710" s="9"/>
      <c r="BO1710" s="9"/>
      <c r="BP1710" s="9"/>
      <c r="BQ1710" s="9"/>
      <c r="BR1710" s="9"/>
      <c r="BS1710" s="9"/>
      <c r="BT1710" s="9"/>
      <c r="BU1710" s="9"/>
      <c r="BV1710" s="9">
        <f t="shared" si="210"/>
        <v>103707.56956853578</v>
      </c>
      <c r="BW1710" s="4"/>
      <c r="BX1710" s="4"/>
      <c r="BY1710" s="4"/>
      <c r="BZ1710" s="4"/>
      <c r="CA1710" s="4"/>
      <c r="CB1710" s="4"/>
      <c r="CC1710" s="4"/>
      <c r="CD1710" s="4"/>
      <c r="CE1710" s="4"/>
      <c r="CF1710" s="4"/>
      <c r="CG1710" s="4"/>
      <c r="CH1710" s="4"/>
      <c r="CI1710" s="4"/>
      <c r="CJ1710" s="4"/>
      <c r="CK1710" s="4"/>
      <c r="CL1710" s="4"/>
      <c r="CM1710" s="4"/>
      <c r="CR1710" s="4"/>
      <c r="CS1710" s="4"/>
      <c r="CT1710" s="4"/>
      <c r="CU1710" s="4"/>
      <c r="CV1710" s="4"/>
      <c r="CW1710" s="4"/>
      <c r="CX1710" s="4"/>
      <c r="CY1710" s="4"/>
      <c r="CZ1710" s="4"/>
      <c r="DA1710" s="4"/>
      <c r="DB1710" s="4"/>
      <c r="DC1710" s="4"/>
      <c r="DD1710" s="4"/>
      <c r="DE1710" s="4"/>
      <c r="DF1710" s="4"/>
      <c r="DG1710" s="4"/>
      <c r="DH1710" s="4"/>
      <c r="DI1710" s="4"/>
      <c r="DJ1710" s="4"/>
      <c r="DK1710" s="4"/>
      <c r="DL1710" s="4"/>
      <c r="DM1710" s="4"/>
    </row>
    <row r="1711" spans="1:117">
      <c r="A1711" s="8">
        <v>1706</v>
      </c>
      <c r="B1711" s="20">
        <v>2015</v>
      </c>
      <c r="C1711" s="20">
        <v>1951</v>
      </c>
      <c r="D1711" s="21">
        <v>124.93</v>
      </c>
      <c r="E1711" s="9">
        <v>41104.647599999997</v>
      </c>
      <c r="F1711" s="9">
        <v>2041915.3732</v>
      </c>
      <c r="G1711" s="9">
        <v>77366.129400000005</v>
      </c>
      <c r="H1711" s="9">
        <v>379721.98450000002</v>
      </c>
      <c r="I1711" s="9">
        <v>75550.475900000005</v>
      </c>
      <c r="J1711" s="9">
        <v>46859.403100000003</v>
      </c>
      <c r="K1711" s="9">
        <v>7699.0104000000001</v>
      </c>
      <c r="L1711" s="9">
        <v>2572609.7080000001</v>
      </c>
      <c r="M1711" s="9">
        <f t="shared" si="211"/>
        <v>39160.392700000004</v>
      </c>
      <c r="N1711" s="9"/>
      <c r="O1711" s="9"/>
      <c r="P1711" s="9"/>
      <c r="Q1711" s="9"/>
      <c r="R1711" s="9"/>
      <c r="S1711" s="9"/>
      <c r="T1711" s="9"/>
      <c r="U1711" s="9"/>
      <c r="V1711" s="9">
        <f t="shared" si="208"/>
        <v>309666.64760000003</v>
      </c>
      <c r="W1711" s="9"/>
      <c r="X1711" s="9"/>
      <c r="Y1711" s="9"/>
      <c r="Z1711" s="9"/>
      <c r="AA1711" s="8">
        <v>1706</v>
      </c>
      <c r="AB1711" s="20">
        <v>2016</v>
      </c>
      <c r="AC1711" s="20">
        <v>2001</v>
      </c>
      <c r="AD1711" s="21">
        <v>130.38999999999999</v>
      </c>
      <c r="AE1711" s="9">
        <f t="shared" si="212"/>
        <v>-216866.55810192693</v>
      </c>
      <c r="AF1711" s="9">
        <v>2155835.5104999999</v>
      </c>
      <c r="AG1711" s="9">
        <v>33508.915200000003</v>
      </c>
      <c r="AH1711" s="9">
        <v>189555.3222</v>
      </c>
      <c r="AI1711" s="9">
        <v>135221.31159999999</v>
      </c>
      <c r="AJ1711" s="9">
        <v>110251.96189999999</v>
      </c>
      <c r="AK1711" s="9">
        <v>83219.006417527169</v>
      </c>
      <c r="AL1711" s="9">
        <v>2758020.5730843996</v>
      </c>
      <c r="AM1711" s="9">
        <f t="shared" si="213"/>
        <v>27032.955482472826</v>
      </c>
      <c r="AN1711" s="9"/>
      <c r="AO1711" s="9"/>
      <c r="AP1711" s="9"/>
      <c r="AQ1711" s="9"/>
      <c r="AR1711" s="9"/>
      <c r="AS1711" s="9"/>
      <c r="AT1711" s="9"/>
      <c r="AU1711" s="9"/>
      <c r="AV1711" s="9">
        <f t="shared" si="209"/>
        <v>-216866.55810192693</v>
      </c>
      <c r="AW1711" s="9"/>
      <c r="AX1711" s="9"/>
      <c r="AY1711" s="9"/>
      <c r="AZ1711" s="9"/>
      <c r="BA1711" s="20">
        <v>1706</v>
      </c>
      <c r="BB1711" s="20">
        <v>2017</v>
      </c>
      <c r="BC1711" s="20">
        <v>2002</v>
      </c>
      <c r="BD1711" s="21">
        <v>111.02</v>
      </c>
      <c r="BE1711" s="9">
        <f t="shared" si="214"/>
        <v>-226768.23249128181</v>
      </c>
      <c r="BF1711" s="9">
        <v>2198581.1104000001</v>
      </c>
      <c r="BG1711" s="9">
        <v>33412.713799999998</v>
      </c>
      <c r="BH1711" s="9">
        <v>185009.38339999999</v>
      </c>
      <c r="BI1711" s="9">
        <v>100700.30021311399</v>
      </c>
      <c r="BJ1711" s="9">
        <v>202892.66959999999</v>
      </c>
      <c r="BK1711" s="9">
        <v>88374.45755193966</v>
      </c>
      <c r="BL1711" s="9">
        <v>2858989.9523524563</v>
      </c>
      <c r="BM1711" s="9">
        <f t="shared" si="215"/>
        <v>114518.21204806033</v>
      </c>
      <c r="BN1711" s="9"/>
      <c r="BO1711" s="9"/>
      <c r="BP1711" s="9"/>
      <c r="BQ1711" s="9"/>
      <c r="BR1711" s="9"/>
      <c r="BS1711" s="9"/>
      <c r="BT1711" s="9"/>
      <c r="BU1711" s="9"/>
      <c r="BV1711" s="9">
        <f t="shared" si="210"/>
        <v>-226768.23249128181</v>
      </c>
      <c r="BW1711" s="4"/>
      <c r="BX1711" s="4"/>
      <c r="BY1711" s="4"/>
      <c r="BZ1711" s="4"/>
      <c r="CA1711" s="4"/>
      <c r="CB1711" s="4"/>
      <c r="CC1711" s="4"/>
      <c r="CD1711" s="4"/>
      <c r="CE1711" s="4"/>
      <c r="CF1711" s="4"/>
      <c r="CG1711" s="4"/>
      <c r="CH1711" s="4"/>
      <c r="CI1711" s="4"/>
      <c r="CJ1711" s="4"/>
      <c r="CK1711" s="4"/>
      <c r="CL1711" s="4"/>
      <c r="CM1711" s="4"/>
      <c r="CR1711" s="4"/>
      <c r="CS1711" s="4"/>
      <c r="CT1711" s="4"/>
      <c r="CU1711" s="4"/>
      <c r="CV1711" s="4"/>
      <c r="CW1711" s="4"/>
      <c r="CX1711" s="4"/>
      <c r="CY1711" s="4"/>
      <c r="CZ1711" s="4"/>
      <c r="DA1711" s="4"/>
      <c r="DB1711" s="4"/>
      <c r="DC1711" s="4"/>
      <c r="DD1711" s="4"/>
      <c r="DE1711" s="4"/>
      <c r="DF1711" s="4"/>
      <c r="DG1711" s="4"/>
      <c r="DH1711" s="4"/>
      <c r="DI1711" s="4"/>
      <c r="DJ1711" s="4"/>
      <c r="DK1711" s="4"/>
      <c r="DL1711" s="4"/>
      <c r="DM1711" s="4"/>
    </row>
    <row r="1712" spans="1:117">
      <c r="A1712" s="8">
        <v>1707</v>
      </c>
      <c r="B1712" s="20">
        <v>2015</v>
      </c>
      <c r="C1712" s="20">
        <v>1950</v>
      </c>
      <c r="D1712" s="21">
        <v>125.6</v>
      </c>
      <c r="E1712" s="9">
        <v>13570.123600000001</v>
      </c>
      <c r="F1712" s="9">
        <v>2046139.2958</v>
      </c>
      <c r="G1712" s="9">
        <v>77366.129400000005</v>
      </c>
      <c r="H1712" s="9">
        <v>378207.73100000003</v>
      </c>
      <c r="I1712" s="9">
        <v>81237.274600000004</v>
      </c>
      <c r="J1712" s="9">
        <v>17414.252400000001</v>
      </c>
      <c r="K1712" s="9">
        <v>19855.004300000001</v>
      </c>
      <c r="L1712" s="9">
        <v>2566939.5553000001</v>
      </c>
      <c r="M1712" s="9">
        <f t="shared" si="211"/>
        <v>-2440.7518999999993</v>
      </c>
      <c r="N1712" s="9"/>
      <c r="O1712" s="9"/>
      <c r="P1712" s="9"/>
      <c r="Q1712" s="9"/>
      <c r="R1712" s="9"/>
      <c r="S1712" s="9"/>
      <c r="T1712" s="9"/>
      <c r="U1712" s="9"/>
      <c r="V1712" s="9">
        <f t="shared" si="208"/>
        <v>282132.12359999999</v>
      </c>
      <c r="W1712" s="9"/>
      <c r="X1712" s="9"/>
      <c r="Y1712" s="9"/>
      <c r="Z1712" s="9"/>
      <c r="AA1712" s="8">
        <v>1707</v>
      </c>
      <c r="AB1712" s="20">
        <v>2016</v>
      </c>
      <c r="AC1712" s="20">
        <v>1944</v>
      </c>
      <c r="AD1712" s="21">
        <v>106.97</v>
      </c>
      <c r="AE1712" s="9">
        <f t="shared" si="212"/>
        <v>-221577.91020192718</v>
      </c>
      <c r="AF1712" s="9">
        <v>2197135.2974999999</v>
      </c>
      <c r="AG1712" s="9">
        <v>33508.915200000003</v>
      </c>
      <c r="AH1712" s="9">
        <v>191225.54829999999</v>
      </c>
      <c r="AI1712" s="9">
        <v>128946.66770000001</v>
      </c>
      <c r="AJ1712" s="9">
        <v>61559.968800000002</v>
      </c>
      <c r="AK1712" s="9">
        <v>77788.176617527177</v>
      </c>
      <c r="AL1712" s="9">
        <v>2756166.1310843998</v>
      </c>
      <c r="AM1712" s="9">
        <f t="shared" si="213"/>
        <v>-16228.207817527174</v>
      </c>
      <c r="AN1712" s="9"/>
      <c r="AO1712" s="9"/>
      <c r="AP1712" s="9"/>
      <c r="AQ1712" s="9"/>
      <c r="AR1712" s="9"/>
      <c r="AS1712" s="9"/>
      <c r="AT1712" s="9"/>
      <c r="AU1712" s="9"/>
      <c r="AV1712" s="9">
        <f t="shared" si="209"/>
        <v>-221577.91020192718</v>
      </c>
      <c r="AW1712" s="9"/>
      <c r="AX1712" s="9"/>
      <c r="AY1712" s="9"/>
      <c r="AZ1712" s="9"/>
      <c r="BA1712" s="20">
        <v>1707</v>
      </c>
      <c r="BB1712" s="20">
        <v>2017</v>
      </c>
      <c r="BC1712" s="20">
        <v>1945</v>
      </c>
      <c r="BD1712" s="21">
        <v>140.66</v>
      </c>
      <c r="BE1712" s="9">
        <f t="shared" si="214"/>
        <v>-285737.89467308903</v>
      </c>
      <c r="BF1712" s="9">
        <v>2195713.7385</v>
      </c>
      <c r="BG1712" s="9">
        <v>33412.713799999998</v>
      </c>
      <c r="BH1712" s="9">
        <v>178223.93429999999</v>
      </c>
      <c r="BI1712" s="9">
        <v>126191.62633130699</v>
      </c>
      <c r="BJ1712" s="9">
        <v>169041.91829999999</v>
      </c>
      <c r="BK1712" s="9">
        <v>139157.75545193965</v>
      </c>
      <c r="BL1712" s="9">
        <v>2849164.0704524564</v>
      </c>
      <c r="BM1712" s="9">
        <f t="shared" si="215"/>
        <v>29884.162848060339</v>
      </c>
      <c r="BN1712" s="9"/>
      <c r="BO1712" s="9"/>
      <c r="BP1712" s="9"/>
      <c r="BQ1712" s="9"/>
      <c r="BR1712" s="9"/>
      <c r="BS1712" s="9"/>
      <c r="BT1712" s="9"/>
      <c r="BU1712" s="9"/>
      <c r="BV1712" s="9">
        <f t="shared" si="210"/>
        <v>-285737.89467308903</v>
      </c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"/>
      <c r="CM1712" s="4"/>
      <c r="CR1712" s="4"/>
      <c r="CS1712" s="4"/>
      <c r="CT1712" s="4"/>
      <c r="CU1712" s="4"/>
      <c r="CV1712" s="4"/>
      <c r="CW1712" s="4"/>
      <c r="CX1712" s="4"/>
      <c r="CY1712" s="4"/>
      <c r="CZ1712" s="4"/>
      <c r="DA1712" s="4"/>
      <c r="DB1712" s="4"/>
      <c r="DC1712" s="4"/>
      <c r="DD1712" s="4"/>
      <c r="DE1712" s="4"/>
      <c r="DF1712" s="4"/>
      <c r="DG1712" s="4"/>
      <c r="DH1712" s="4"/>
      <c r="DI1712" s="4"/>
      <c r="DJ1712" s="4"/>
      <c r="DK1712" s="4"/>
      <c r="DL1712" s="4"/>
      <c r="DM1712" s="4"/>
    </row>
    <row r="1713" spans="1:117">
      <c r="A1713" s="8">
        <v>1708</v>
      </c>
      <c r="B1713" s="20">
        <v>2015</v>
      </c>
      <c r="C1713" s="20">
        <v>1954</v>
      </c>
      <c r="D1713" s="21">
        <v>118.44</v>
      </c>
      <c r="E1713" s="9">
        <v>27546.724200000001</v>
      </c>
      <c r="F1713" s="9">
        <v>2042822.3773000001</v>
      </c>
      <c r="G1713" s="9">
        <v>77366.129400000005</v>
      </c>
      <c r="H1713" s="9">
        <v>380106.9436</v>
      </c>
      <c r="I1713" s="9">
        <v>74104.756699999998</v>
      </c>
      <c r="J1713" s="9">
        <v>35922.089999999997</v>
      </c>
      <c r="K1713" s="9">
        <v>12103.991099999999</v>
      </c>
      <c r="L1713" s="9">
        <v>2570671.5817</v>
      </c>
      <c r="M1713" s="9">
        <f t="shared" si="211"/>
        <v>23818.098899999997</v>
      </c>
      <c r="N1713" s="9"/>
      <c r="O1713" s="9"/>
      <c r="P1713" s="9"/>
      <c r="Q1713" s="9"/>
      <c r="R1713" s="9"/>
      <c r="S1713" s="9"/>
      <c r="T1713" s="9"/>
      <c r="U1713" s="9"/>
      <c r="V1713" s="9">
        <f t="shared" si="208"/>
        <v>296108.7242</v>
      </c>
      <c r="W1713" s="9"/>
      <c r="X1713" s="9"/>
      <c r="Y1713" s="9"/>
      <c r="Z1713" s="9"/>
      <c r="AA1713" s="8">
        <v>1708</v>
      </c>
      <c r="AB1713" s="20">
        <v>2016</v>
      </c>
      <c r="AC1713" s="20">
        <v>1945</v>
      </c>
      <c r="AD1713" s="21">
        <v>140.66</v>
      </c>
      <c r="AE1713" s="9">
        <f t="shared" si="212"/>
        <v>-183861.18470192654</v>
      </c>
      <c r="AF1713" s="9">
        <v>2158653.3289000001</v>
      </c>
      <c r="AG1713" s="9">
        <v>33508.915200000003</v>
      </c>
      <c r="AH1713" s="9">
        <v>192605.12669999999</v>
      </c>
      <c r="AI1713" s="9">
        <v>123763.9182</v>
      </c>
      <c r="AJ1713" s="9">
        <v>171058.7366</v>
      </c>
      <c r="AK1713" s="9">
        <v>94816.177617527181</v>
      </c>
      <c r="AL1713" s="9">
        <v>2768635.0326843997</v>
      </c>
      <c r="AM1713" s="9">
        <f t="shared" si="213"/>
        <v>76242.558982472823</v>
      </c>
      <c r="AN1713" s="9"/>
      <c r="AO1713" s="9"/>
      <c r="AP1713" s="9"/>
      <c r="AQ1713" s="9"/>
      <c r="AR1713" s="9"/>
      <c r="AS1713" s="9"/>
      <c r="AT1713" s="9"/>
      <c r="AU1713" s="9"/>
      <c r="AV1713" s="9">
        <f t="shared" si="209"/>
        <v>-183861.18470192654</v>
      </c>
      <c r="AW1713" s="9"/>
      <c r="AX1713" s="9"/>
      <c r="AY1713" s="9"/>
      <c r="AZ1713" s="9"/>
      <c r="BA1713" s="20">
        <v>1708</v>
      </c>
      <c r="BB1713" s="20">
        <v>2017</v>
      </c>
      <c r="BC1713" s="20">
        <v>1946</v>
      </c>
      <c r="BD1713" s="21">
        <v>139.6</v>
      </c>
      <c r="BE1713" s="9">
        <f t="shared" si="214"/>
        <v>52175.313598717097</v>
      </c>
      <c r="BF1713" s="9">
        <v>2189350.2335999999</v>
      </c>
      <c r="BG1713" s="9">
        <v>33412.713799999998</v>
      </c>
      <c r="BH1713" s="9">
        <v>191012.21240000002</v>
      </c>
      <c r="BI1713" s="9">
        <v>78149.092503113206</v>
      </c>
      <c r="BJ1713" s="9">
        <v>471833.64380000002</v>
      </c>
      <c r="BK1713" s="9">
        <v>44461.072151939661</v>
      </c>
      <c r="BL1713" s="9">
        <v>2867121.5103524565</v>
      </c>
      <c r="BM1713" s="9">
        <f t="shared" si="215"/>
        <v>427372.57164806034</v>
      </c>
      <c r="BN1713" s="9"/>
      <c r="BO1713" s="9"/>
      <c r="BP1713" s="9"/>
      <c r="BQ1713" s="9"/>
      <c r="BR1713" s="9"/>
      <c r="BS1713" s="9"/>
      <c r="BT1713" s="9"/>
      <c r="BU1713" s="9"/>
      <c r="BV1713" s="9">
        <f t="shared" si="210"/>
        <v>52175.313598717097</v>
      </c>
      <c r="BW1713" s="4"/>
      <c r="BX1713" s="4"/>
      <c r="BY1713" s="4"/>
      <c r="BZ1713" s="4"/>
      <c r="CA1713" s="4"/>
      <c r="CB1713" s="4"/>
      <c r="CC1713" s="4"/>
      <c r="CD1713" s="4"/>
      <c r="CE1713" s="4"/>
      <c r="CF1713" s="4"/>
      <c r="CG1713" s="4"/>
      <c r="CH1713" s="4"/>
      <c r="CI1713" s="4"/>
      <c r="CJ1713" s="4"/>
      <c r="CK1713" s="4"/>
      <c r="CL1713" s="4"/>
      <c r="CM1713" s="4"/>
      <c r="CR1713" s="4"/>
      <c r="CS1713" s="4"/>
      <c r="CT1713" s="4"/>
      <c r="CU1713" s="4"/>
      <c r="CV1713" s="4"/>
      <c r="CW1713" s="4"/>
      <c r="CX1713" s="4"/>
      <c r="CY1713" s="4"/>
      <c r="CZ1713" s="4"/>
      <c r="DA1713" s="4"/>
      <c r="DB1713" s="4"/>
      <c r="DC1713" s="4"/>
      <c r="DD1713" s="4"/>
      <c r="DE1713" s="4"/>
      <c r="DF1713" s="4"/>
      <c r="DG1713" s="4"/>
      <c r="DH1713" s="4"/>
      <c r="DI1713" s="4"/>
      <c r="DJ1713" s="4"/>
      <c r="DK1713" s="4"/>
      <c r="DL1713" s="4"/>
      <c r="DM1713" s="4"/>
    </row>
    <row r="1714" spans="1:117">
      <c r="A1714" s="8">
        <v>1709</v>
      </c>
      <c r="B1714" s="20">
        <v>2015</v>
      </c>
      <c r="C1714" s="20">
        <v>1966</v>
      </c>
      <c r="D1714" s="21">
        <v>89.68</v>
      </c>
      <c r="E1714" s="9">
        <v>30316.846000000001</v>
      </c>
      <c r="F1714" s="9">
        <v>2036756.2239000001</v>
      </c>
      <c r="G1714" s="9">
        <v>77366.129400000005</v>
      </c>
      <c r="H1714" s="9">
        <v>380003.12809999997</v>
      </c>
      <c r="I1714" s="9">
        <v>74494.637100000007</v>
      </c>
      <c r="J1714" s="9">
        <v>41075.482100000001</v>
      </c>
      <c r="K1714" s="9">
        <v>9178.7847000000002</v>
      </c>
      <c r="L1714" s="9">
        <v>2570199.9698999999</v>
      </c>
      <c r="M1714" s="9">
        <f t="shared" si="211"/>
        <v>31896.697400000001</v>
      </c>
      <c r="N1714" s="9"/>
      <c r="O1714" s="9"/>
      <c r="P1714" s="9"/>
      <c r="Q1714" s="9"/>
      <c r="R1714" s="9"/>
      <c r="S1714" s="9"/>
      <c r="T1714" s="9"/>
      <c r="U1714" s="9"/>
      <c r="V1714" s="9">
        <f t="shared" si="208"/>
        <v>298878.84600000002</v>
      </c>
      <c r="W1714" s="9"/>
      <c r="X1714" s="9"/>
      <c r="Y1714" s="9"/>
      <c r="Z1714" s="9"/>
      <c r="AA1714" s="8">
        <v>1709</v>
      </c>
      <c r="AB1714" s="20">
        <v>2016</v>
      </c>
      <c r="AC1714" s="20">
        <v>1948</v>
      </c>
      <c r="AD1714" s="21">
        <v>128.72</v>
      </c>
      <c r="AE1714" s="9">
        <f t="shared" si="212"/>
        <v>203691.11429807264</v>
      </c>
      <c r="AF1714" s="9">
        <v>2188539.8006000002</v>
      </c>
      <c r="AG1714" s="9">
        <v>33508.915200000003</v>
      </c>
      <c r="AH1714" s="9">
        <v>206059.36</v>
      </c>
      <c r="AI1714" s="9">
        <v>73219.548299999995</v>
      </c>
      <c r="AJ1714" s="9">
        <v>513192.80710000003</v>
      </c>
      <c r="AK1714" s="9">
        <v>11524.602317527171</v>
      </c>
      <c r="AL1714" s="9">
        <v>2799304.7145843999</v>
      </c>
      <c r="AM1714" s="9">
        <f t="shared" si="213"/>
        <v>501668.20478247287</v>
      </c>
      <c r="AN1714" s="9"/>
      <c r="AO1714" s="9"/>
      <c r="AP1714" s="9"/>
      <c r="AQ1714" s="9"/>
      <c r="AR1714" s="9"/>
      <c r="AS1714" s="9"/>
      <c r="AT1714" s="9"/>
      <c r="AU1714" s="9"/>
      <c r="AV1714" s="9">
        <f t="shared" si="209"/>
        <v>203691.11429807264</v>
      </c>
      <c r="AW1714" s="9"/>
      <c r="AX1714" s="9"/>
      <c r="AY1714" s="9"/>
      <c r="AZ1714" s="9"/>
      <c r="BA1714" s="20">
        <v>1709</v>
      </c>
      <c r="BB1714" s="20">
        <v>2017</v>
      </c>
      <c r="BC1714" s="20">
        <v>1949</v>
      </c>
      <c r="BD1714" s="21">
        <v>156.88</v>
      </c>
      <c r="BE1714" s="9">
        <f t="shared" si="214"/>
        <v>-72592.037587259896</v>
      </c>
      <c r="BF1714" s="9">
        <v>2208438.0496</v>
      </c>
      <c r="BG1714" s="9">
        <v>33412.713799999998</v>
      </c>
      <c r="BH1714" s="9">
        <v>189092.4472</v>
      </c>
      <c r="BI1714" s="9">
        <v>85361.196117136002</v>
      </c>
      <c r="BJ1714" s="9">
        <v>350583.10490000003</v>
      </c>
      <c r="BK1714" s="9">
        <v>75888.596651939661</v>
      </c>
      <c r="BL1714" s="9">
        <v>2863590.9525524564</v>
      </c>
      <c r="BM1714" s="9">
        <f t="shared" si="215"/>
        <v>274694.50824806036</v>
      </c>
      <c r="BN1714" s="9"/>
      <c r="BO1714" s="9"/>
      <c r="BP1714" s="9"/>
      <c r="BQ1714" s="9"/>
      <c r="BR1714" s="9"/>
      <c r="BS1714" s="9"/>
      <c r="BT1714" s="9"/>
      <c r="BU1714" s="9"/>
      <c r="BV1714" s="9">
        <f t="shared" si="210"/>
        <v>-72592.037587259896</v>
      </c>
      <c r="BW1714" s="4"/>
      <c r="BX1714" s="4"/>
      <c r="BY1714" s="4"/>
      <c r="BZ1714" s="4"/>
      <c r="CA1714" s="4"/>
      <c r="CB1714" s="4"/>
      <c r="CC1714" s="4"/>
      <c r="CD1714" s="4"/>
      <c r="CE1714" s="4"/>
      <c r="CF1714" s="4"/>
      <c r="CG1714" s="4"/>
      <c r="CH1714" s="4"/>
      <c r="CI1714" s="4"/>
      <c r="CJ1714" s="4"/>
      <c r="CK1714" s="4"/>
      <c r="CL1714" s="4"/>
      <c r="CM1714" s="4"/>
      <c r="CR1714" s="4"/>
      <c r="CS1714" s="4"/>
      <c r="CT1714" s="4"/>
      <c r="CU1714" s="4"/>
      <c r="CV1714" s="4"/>
      <c r="CW1714" s="4"/>
      <c r="CX1714" s="4"/>
      <c r="CY1714" s="4"/>
      <c r="CZ1714" s="4"/>
      <c r="DA1714" s="4"/>
      <c r="DB1714" s="4"/>
      <c r="DC1714" s="4"/>
      <c r="DD1714" s="4"/>
      <c r="DE1714" s="4"/>
      <c r="DF1714" s="4"/>
      <c r="DG1714" s="4"/>
      <c r="DH1714" s="4"/>
      <c r="DI1714" s="4"/>
      <c r="DJ1714" s="4"/>
      <c r="DK1714" s="4"/>
      <c r="DL1714" s="4"/>
      <c r="DM1714" s="4"/>
    </row>
    <row r="1715" spans="1:117">
      <c r="A1715" s="8">
        <v>1710</v>
      </c>
      <c r="B1715" s="20">
        <v>2015</v>
      </c>
      <c r="C1715" s="20">
        <v>1994</v>
      </c>
      <c r="D1715" s="21">
        <v>76.42</v>
      </c>
      <c r="E1715" s="9">
        <v>47459.710599999999</v>
      </c>
      <c r="F1715" s="9">
        <v>2039571.6048000001</v>
      </c>
      <c r="G1715" s="9">
        <v>77366.129400000005</v>
      </c>
      <c r="H1715" s="9">
        <v>380136.5992</v>
      </c>
      <c r="I1715" s="9">
        <v>73993.384600000005</v>
      </c>
      <c r="J1715" s="9">
        <v>54468.449800000002</v>
      </c>
      <c r="K1715" s="9">
        <v>1649.2808</v>
      </c>
      <c r="L1715" s="9">
        <v>2576427.1765000001</v>
      </c>
      <c r="M1715" s="9">
        <f t="shared" si="211"/>
        <v>52819.169000000002</v>
      </c>
      <c r="N1715" s="9"/>
      <c r="O1715" s="9"/>
      <c r="P1715" s="9"/>
      <c r="Q1715" s="9"/>
      <c r="R1715" s="9"/>
      <c r="S1715" s="9"/>
      <c r="T1715" s="9"/>
      <c r="U1715" s="9"/>
      <c r="V1715" s="9">
        <f t="shared" si="208"/>
        <v>316021.71059999999</v>
      </c>
      <c r="W1715" s="9"/>
      <c r="X1715" s="9"/>
      <c r="Y1715" s="9"/>
      <c r="Z1715" s="9"/>
      <c r="AA1715" s="8">
        <v>1710</v>
      </c>
      <c r="AB1715" s="20">
        <v>2016</v>
      </c>
      <c r="AC1715" s="20">
        <v>1972</v>
      </c>
      <c r="AD1715" s="21">
        <v>97.92</v>
      </c>
      <c r="AE1715" s="9">
        <f t="shared" si="212"/>
        <v>99377.835498073604</v>
      </c>
      <c r="AF1715" s="9">
        <v>2169108.2483999999</v>
      </c>
      <c r="AG1715" s="9">
        <v>33508.915200000003</v>
      </c>
      <c r="AH1715" s="9">
        <v>205687.11729999998</v>
      </c>
      <c r="AI1715" s="9">
        <v>74617.9758</v>
      </c>
      <c r="AJ1715" s="9">
        <v>440954.07040000003</v>
      </c>
      <c r="AK1715" s="9">
        <v>8936.3475175271706</v>
      </c>
      <c r="AL1715" s="9">
        <v>2815562.1440843996</v>
      </c>
      <c r="AM1715" s="9">
        <f t="shared" si="213"/>
        <v>432017.72288247285</v>
      </c>
      <c r="AN1715" s="9"/>
      <c r="AO1715" s="9"/>
      <c r="AP1715" s="9"/>
      <c r="AQ1715" s="9"/>
      <c r="AR1715" s="9"/>
      <c r="AS1715" s="9"/>
      <c r="AT1715" s="9"/>
      <c r="AU1715" s="9"/>
      <c r="AV1715" s="9">
        <f t="shared" si="209"/>
        <v>99377.835498073604</v>
      </c>
      <c r="AW1715" s="9"/>
      <c r="AX1715" s="9"/>
      <c r="AY1715" s="9"/>
      <c r="AZ1715" s="9"/>
      <c r="BA1715" s="20">
        <v>1710</v>
      </c>
      <c r="BB1715" s="20">
        <v>2017</v>
      </c>
      <c r="BC1715" s="20">
        <v>1973</v>
      </c>
      <c r="BD1715" s="21">
        <v>193.28</v>
      </c>
      <c r="BE1715" s="9">
        <f t="shared" si="214"/>
        <v>-214409.92565584509</v>
      </c>
      <c r="BF1715" s="9">
        <v>2185627.5405999999</v>
      </c>
      <c r="BG1715" s="9">
        <v>33412.713799999998</v>
      </c>
      <c r="BH1715" s="9">
        <v>188418.66640000002</v>
      </c>
      <c r="BI1715" s="9">
        <v>87892.430748551094</v>
      </c>
      <c r="BJ1715" s="9">
        <v>191849.42290000001</v>
      </c>
      <c r="BK1715" s="9">
        <v>63499.689351939662</v>
      </c>
      <c r="BL1715" s="9">
        <v>2838111.0107524567</v>
      </c>
      <c r="BM1715" s="9">
        <f t="shared" si="215"/>
        <v>128349.73354806035</v>
      </c>
      <c r="BN1715" s="9"/>
      <c r="BO1715" s="9"/>
      <c r="BP1715" s="9"/>
      <c r="BQ1715" s="9"/>
      <c r="BR1715" s="9"/>
      <c r="BS1715" s="9"/>
      <c r="BT1715" s="9"/>
      <c r="BU1715" s="9"/>
      <c r="BV1715" s="9">
        <f t="shared" si="210"/>
        <v>-214409.92565584509</v>
      </c>
      <c r="BW1715" s="4"/>
      <c r="BX1715" s="4"/>
      <c r="BY1715" s="4"/>
      <c r="BZ1715" s="4"/>
      <c r="CA1715" s="4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4"/>
      <c r="CM1715" s="4"/>
      <c r="CR1715" s="4"/>
      <c r="CS1715" s="4"/>
      <c r="CT1715" s="4"/>
      <c r="CU1715" s="4"/>
      <c r="CV1715" s="4"/>
      <c r="CW1715" s="4"/>
      <c r="CX1715" s="4"/>
      <c r="CY1715" s="4"/>
      <c r="CZ1715" s="4"/>
      <c r="DA1715" s="4"/>
      <c r="DB1715" s="4"/>
      <c r="DC1715" s="4"/>
      <c r="DD1715" s="4"/>
      <c r="DE1715" s="4"/>
      <c r="DF1715" s="4"/>
      <c r="DG1715" s="4"/>
      <c r="DH1715" s="4"/>
      <c r="DI1715" s="4"/>
      <c r="DJ1715" s="4"/>
      <c r="DK1715" s="4"/>
      <c r="DL1715" s="4"/>
      <c r="DM1715" s="4"/>
    </row>
    <row r="1716" spans="1:117">
      <c r="A1716" s="8">
        <v>1711</v>
      </c>
      <c r="B1716" s="20">
        <v>2015</v>
      </c>
      <c r="C1716" s="20">
        <v>1970</v>
      </c>
      <c r="D1716" s="21">
        <v>97.15</v>
      </c>
      <c r="E1716" s="9">
        <v>33121.359799999998</v>
      </c>
      <c r="F1716" s="9">
        <v>2065302.6802999999</v>
      </c>
      <c r="G1716" s="9">
        <v>77366.129400000005</v>
      </c>
      <c r="H1716" s="9">
        <v>379908.56510000001</v>
      </c>
      <c r="I1716" s="9">
        <v>74849.769799999995</v>
      </c>
      <c r="J1716" s="9">
        <v>32780.082699999999</v>
      </c>
      <c r="K1716" s="9">
        <v>26172.487300000001</v>
      </c>
      <c r="L1716" s="9">
        <v>2570913.3801000002</v>
      </c>
      <c r="M1716" s="9">
        <f t="shared" si="211"/>
        <v>6607.5953999999983</v>
      </c>
      <c r="N1716" s="9"/>
      <c r="O1716" s="9"/>
      <c r="P1716" s="9"/>
      <c r="Q1716" s="9"/>
      <c r="R1716" s="9"/>
      <c r="S1716" s="9"/>
      <c r="T1716" s="9"/>
      <c r="U1716" s="9"/>
      <c r="V1716" s="9">
        <f t="shared" si="208"/>
        <v>301683.35980000003</v>
      </c>
      <c r="W1716" s="9"/>
      <c r="X1716" s="9"/>
      <c r="Y1716" s="9"/>
      <c r="Z1716" s="9"/>
      <c r="AA1716" s="8">
        <v>1711</v>
      </c>
      <c r="AB1716" s="20">
        <v>2016</v>
      </c>
      <c r="AC1716" s="20">
        <v>1929</v>
      </c>
      <c r="AD1716" s="21">
        <v>92.94</v>
      </c>
      <c r="AE1716" s="9">
        <f t="shared" si="212"/>
        <v>-183975.77900192654</v>
      </c>
      <c r="AF1716" s="9">
        <v>2223983.4646000001</v>
      </c>
      <c r="AG1716" s="9">
        <v>33508.915200000003</v>
      </c>
      <c r="AH1716" s="9">
        <v>194018.5227</v>
      </c>
      <c r="AI1716" s="9">
        <v>118454.1237</v>
      </c>
      <c r="AJ1716" s="9">
        <v>88863.045400000003</v>
      </c>
      <c r="AK1716" s="9">
        <v>85223.241717527169</v>
      </c>
      <c r="AL1716" s="9">
        <v>2757580.6088843998</v>
      </c>
      <c r="AM1716" s="9">
        <f t="shared" si="213"/>
        <v>3639.8036824728333</v>
      </c>
      <c r="AN1716" s="9"/>
      <c r="AO1716" s="9"/>
      <c r="AP1716" s="9"/>
      <c r="AQ1716" s="9"/>
      <c r="AR1716" s="9"/>
      <c r="AS1716" s="9"/>
      <c r="AT1716" s="9"/>
      <c r="AU1716" s="9"/>
      <c r="AV1716" s="9">
        <f t="shared" si="209"/>
        <v>-183975.77900192654</v>
      </c>
      <c r="AW1716" s="9"/>
      <c r="AX1716" s="9"/>
      <c r="AY1716" s="9"/>
      <c r="AZ1716" s="9"/>
      <c r="BA1716" s="20">
        <v>1711</v>
      </c>
      <c r="BB1716" s="20">
        <v>2017</v>
      </c>
      <c r="BC1716" s="20">
        <v>1930</v>
      </c>
      <c r="BD1716" s="21">
        <v>85.5</v>
      </c>
      <c r="BE1716" s="9">
        <f t="shared" si="214"/>
        <v>-321542.55630360264</v>
      </c>
      <c r="BF1716" s="9">
        <v>2265486.7703</v>
      </c>
      <c r="BG1716" s="9">
        <v>33412.713799999998</v>
      </c>
      <c r="BH1716" s="9">
        <v>175186.1974</v>
      </c>
      <c r="BI1716" s="9">
        <v>137603.68480079301</v>
      </c>
      <c r="BJ1716" s="9">
        <v>99760.773199999996</v>
      </c>
      <c r="BK1716" s="9">
        <v>192439.15545193967</v>
      </c>
      <c r="BL1716" s="9">
        <v>2840553.5403524563</v>
      </c>
      <c r="BM1716" s="9">
        <f t="shared" si="215"/>
        <v>-92678.382251939678</v>
      </c>
      <c r="BN1716" s="9"/>
      <c r="BO1716" s="9"/>
      <c r="BP1716" s="9"/>
      <c r="BQ1716" s="9"/>
      <c r="BR1716" s="9"/>
      <c r="BS1716" s="9"/>
      <c r="BT1716" s="9"/>
      <c r="BU1716" s="9"/>
      <c r="BV1716" s="9">
        <f t="shared" si="210"/>
        <v>-321542.55630360264</v>
      </c>
      <c r="BW1716" s="4"/>
      <c r="BX1716" s="4"/>
      <c r="BY1716" s="4"/>
      <c r="BZ1716" s="4"/>
      <c r="CA1716" s="4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4"/>
      <c r="CM1716" s="4"/>
      <c r="CR1716" s="4"/>
      <c r="CS1716" s="4"/>
      <c r="CT1716" s="4"/>
      <c r="CU1716" s="4"/>
      <c r="CV1716" s="4"/>
      <c r="CW1716" s="4"/>
      <c r="CX1716" s="4"/>
      <c r="CY1716" s="4"/>
      <c r="CZ1716" s="4"/>
      <c r="DA1716" s="4"/>
      <c r="DB1716" s="4"/>
      <c r="DC1716" s="4"/>
      <c r="DD1716" s="4"/>
      <c r="DE1716" s="4"/>
      <c r="DF1716" s="4"/>
      <c r="DG1716" s="4"/>
      <c r="DH1716" s="4"/>
      <c r="DI1716" s="4"/>
      <c r="DJ1716" s="4"/>
      <c r="DK1716" s="4"/>
      <c r="DL1716" s="4"/>
      <c r="DM1716" s="4"/>
    </row>
    <row r="1717" spans="1:117">
      <c r="A1717" s="8">
        <v>1712</v>
      </c>
      <c r="B1717" s="20">
        <v>2015</v>
      </c>
      <c r="C1717" s="20">
        <v>1982</v>
      </c>
      <c r="D1717" s="21">
        <v>133.55000000000001</v>
      </c>
      <c r="E1717" s="9">
        <v>41999.052000000003</v>
      </c>
      <c r="F1717" s="9">
        <v>2026348.4384999999</v>
      </c>
      <c r="G1717" s="9">
        <v>77366.129400000005</v>
      </c>
      <c r="H1717" s="9">
        <v>379892.33380000002</v>
      </c>
      <c r="I1717" s="9">
        <v>74910.726800000004</v>
      </c>
      <c r="J1717" s="9">
        <v>60312.563000000002</v>
      </c>
      <c r="K1717" s="9">
        <v>9781.9675000000007</v>
      </c>
      <c r="L1717" s="9">
        <v>2567049.1719</v>
      </c>
      <c r="M1717" s="9">
        <f t="shared" si="211"/>
        <v>50530.595500000003</v>
      </c>
      <c r="N1717" s="9"/>
      <c r="O1717" s="9"/>
      <c r="P1717" s="9"/>
      <c r="Q1717" s="9"/>
      <c r="R1717" s="9"/>
      <c r="S1717" s="9"/>
      <c r="T1717" s="9"/>
      <c r="U1717" s="9"/>
      <c r="V1717" s="9">
        <f t="shared" si="208"/>
        <v>310561.05200000003</v>
      </c>
      <c r="W1717" s="9"/>
      <c r="X1717" s="9"/>
      <c r="Y1717" s="9"/>
      <c r="Z1717" s="9"/>
      <c r="AA1717" s="8">
        <v>1712</v>
      </c>
      <c r="AB1717" s="20">
        <v>2016</v>
      </c>
      <c r="AC1717" s="20">
        <v>1956</v>
      </c>
      <c r="AD1717" s="21">
        <v>141.34</v>
      </c>
      <c r="AE1717" s="9">
        <f t="shared" si="212"/>
        <v>249377.9837980736</v>
      </c>
      <c r="AF1717" s="9">
        <v>2147704.2951000002</v>
      </c>
      <c r="AG1717" s="9">
        <v>33508.915200000003</v>
      </c>
      <c r="AH1717" s="9">
        <v>205006.39289999998</v>
      </c>
      <c r="AI1717" s="9">
        <v>77175.296199999997</v>
      </c>
      <c r="AJ1717" s="9">
        <v>616310.80530000001</v>
      </c>
      <c r="AK1717" s="9">
        <v>10423.139117527171</v>
      </c>
      <c r="AL1717" s="9">
        <v>2819904.5817843997</v>
      </c>
      <c r="AM1717" s="9">
        <f t="shared" si="213"/>
        <v>605887.66618247284</v>
      </c>
      <c r="AN1717" s="9"/>
      <c r="AO1717" s="9"/>
      <c r="AP1717" s="9"/>
      <c r="AQ1717" s="9"/>
      <c r="AR1717" s="9"/>
      <c r="AS1717" s="9"/>
      <c r="AT1717" s="9"/>
      <c r="AU1717" s="9"/>
      <c r="AV1717" s="9">
        <f t="shared" si="209"/>
        <v>249377.9837980736</v>
      </c>
      <c r="AW1717" s="9"/>
      <c r="AX1717" s="9"/>
      <c r="AY1717" s="9"/>
      <c r="AZ1717" s="9"/>
      <c r="BA1717" s="20">
        <v>1712</v>
      </c>
      <c r="BB1717" s="20">
        <v>2017</v>
      </c>
      <c r="BC1717" s="20">
        <v>1957</v>
      </c>
      <c r="BD1717" s="21">
        <v>133.28</v>
      </c>
      <c r="BE1717" s="9">
        <f t="shared" si="214"/>
        <v>26139.586094891652</v>
      </c>
      <c r="BF1717" s="9">
        <v>2209510.5008</v>
      </c>
      <c r="BG1717" s="9">
        <v>33412.713799999998</v>
      </c>
      <c r="BH1717" s="9">
        <v>190287.84640000001</v>
      </c>
      <c r="BI1717" s="9">
        <v>80870.363899287695</v>
      </c>
      <c r="BJ1717" s="9">
        <v>436008.37180000002</v>
      </c>
      <c r="BK1717" s="9">
        <v>53883.819151939664</v>
      </c>
      <c r="BL1717" s="9">
        <v>2870066.3914524564</v>
      </c>
      <c r="BM1717" s="9">
        <f t="shared" si="215"/>
        <v>382124.55264806037</v>
      </c>
      <c r="BN1717" s="9"/>
      <c r="BO1717" s="9"/>
      <c r="BP1717" s="9"/>
      <c r="BQ1717" s="9"/>
      <c r="BR1717" s="9"/>
      <c r="BS1717" s="9"/>
      <c r="BT1717" s="9"/>
      <c r="BU1717" s="9"/>
      <c r="BV1717" s="9">
        <f t="shared" si="210"/>
        <v>26139.586094891652</v>
      </c>
      <c r="BW1717" s="4"/>
      <c r="BX1717" s="4"/>
      <c r="BY1717" s="4"/>
      <c r="BZ1717" s="4"/>
      <c r="CA1717" s="4"/>
      <c r="CB1717" s="4"/>
      <c r="CC1717" s="4"/>
      <c r="CD1717" s="4"/>
      <c r="CE1717" s="4"/>
      <c r="CF1717" s="4"/>
      <c r="CG1717" s="4"/>
      <c r="CH1717" s="4"/>
      <c r="CI1717" s="4"/>
      <c r="CJ1717" s="4"/>
      <c r="CK1717" s="4"/>
      <c r="CL1717" s="4"/>
      <c r="CM1717" s="4"/>
      <c r="CR1717" s="4"/>
      <c r="CS1717" s="4"/>
      <c r="CT1717" s="4"/>
      <c r="CU1717" s="4"/>
      <c r="CV1717" s="4"/>
      <c r="CW1717" s="4"/>
      <c r="CX1717" s="4"/>
      <c r="CY1717" s="4"/>
      <c r="CZ1717" s="4"/>
      <c r="DA1717" s="4"/>
      <c r="DB1717" s="4"/>
      <c r="DC1717" s="4"/>
      <c r="DD1717" s="4"/>
      <c r="DE1717" s="4"/>
      <c r="DF1717" s="4"/>
      <c r="DG1717" s="4"/>
      <c r="DH1717" s="4"/>
      <c r="DI1717" s="4"/>
      <c r="DJ1717" s="4"/>
      <c r="DK1717" s="4"/>
      <c r="DL1717" s="4"/>
      <c r="DM1717" s="4"/>
    </row>
    <row r="1718" spans="1:117">
      <c r="A1718" s="8">
        <v>1713</v>
      </c>
      <c r="B1718" s="20">
        <v>2015</v>
      </c>
      <c r="C1718" s="20">
        <v>1990</v>
      </c>
      <c r="D1718" s="21">
        <v>103.3</v>
      </c>
      <c r="E1718" s="9">
        <v>135776.41320000001</v>
      </c>
      <c r="F1718" s="9">
        <v>2060796.3426999999</v>
      </c>
      <c r="G1718" s="9">
        <v>77366.129400000005</v>
      </c>
      <c r="H1718" s="9">
        <v>380097.25709999999</v>
      </c>
      <c r="I1718" s="9">
        <v>74141.1345</v>
      </c>
      <c r="J1718" s="9">
        <v>128292.30740000001</v>
      </c>
      <c r="K1718" s="9">
        <v>4.6645000000000003</v>
      </c>
      <c r="L1718" s="9">
        <v>2584912.0934000001</v>
      </c>
      <c r="M1718" s="9">
        <f t="shared" si="211"/>
        <v>128287.64290000001</v>
      </c>
      <c r="N1718" s="9"/>
      <c r="O1718" s="9"/>
      <c r="P1718" s="9"/>
      <c r="Q1718" s="9"/>
      <c r="R1718" s="9"/>
      <c r="S1718" s="9"/>
      <c r="T1718" s="9"/>
      <c r="U1718" s="9"/>
      <c r="V1718" s="9">
        <f t="shared" si="208"/>
        <v>404338.41320000001</v>
      </c>
      <c r="W1718" s="9"/>
      <c r="X1718" s="9"/>
      <c r="Y1718" s="9"/>
      <c r="Z1718" s="9"/>
      <c r="AA1718" s="8">
        <v>1713</v>
      </c>
      <c r="AB1718" s="20">
        <v>2016</v>
      </c>
      <c r="AC1718" s="20">
        <v>1939</v>
      </c>
      <c r="AD1718" s="21">
        <v>108.27</v>
      </c>
      <c r="AE1718" s="9">
        <f t="shared" si="212"/>
        <v>-88344.328301926609</v>
      </c>
      <c r="AF1718" s="9">
        <v>2248847.4818000002</v>
      </c>
      <c r="AG1718" s="9">
        <v>33508.915200000003</v>
      </c>
      <c r="AH1718" s="9">
        <v>197835.7291</v>
      </c>
      <c r="AI1718" s="9">
        <v>104113.7828</v>
      </c>
      <c r="AJ1718" s="9">
        <v>161276.1428</v>
      </c>
      <c r="AK1718" s="9">
        <v>72995.893717527171</v>
      </c>
      <c r="AL1718" s="9">
        <v>2760930.4862843999</v>
      </c>
      <c r="AM1718" s="9">
        <f t="shared" si="213"/>
        <v>88280.24908247283</v>
      </c>
      <c r="AN1718" s="9"/>
      <c r="AO1718" s="9"/>
      <c r="AP1718" s="9"/>
      <c r="AQ1718" s="9"/>
      <c r="AR1718" s="9"/>
      <c r="AS1718" s="9"/>
      <c r="AT1718" s="9"/>
      <c r="AU1718" s="9"/>
      <c r="AV1718" s="9">
        <f t="shared" si="209"/>
        <v>-88344.328301926609</v>
      </c>
      <c r="AW1718" s="9"/>
      <c r="AX1718" s="9"/>
      <c r="AY1718" s="9"/>
      <c r="AZ1718" s="9"/>
      <c r="BA1718" s="20">
        <v>1713</v>
      </c>
      <c r="BB1718" s="20">
        <v>2017</v>
      </c>
      <c r="BC1718" s="20">
        <v>1940</v>
      </c>
      <c r="BD1718" s="21">
        <v>98.3</v>
      </c>
      <c r="BE1718" s="9">
        <f t="shared" si="214"/>
        <v>-124710.64849147387</v>
      </c>
      <c r="BF1718" s="9">
        <v>2248721.3467999999</v>
      </c>
      <c r="BG1718" s="9">
        <v>33412.713799999998</v>
      </c>
      <c r="BH1718" s="9">
        <v>185188.1355</v>
      </c>
      <c r="BI1718" s="9">
        <v>100028.770812922</v>
      </c>
      <c r="BJ1718" s="9">
        <v>261874.9933</v>
      </c>
      <c r="BK1718" s="9">
        <v>102308.83845193966</v>
      </c>
      <c r="BL1718" s="9">
        <v>2851627.7702524564</v>
      </c>
      <c r="BM1718" s="9">
        <f t="shared" si="215"/>
        <v>159566.15484806034</v>
      </c>
      <c r="BN1718" s="9"/>
      <c r="BO1718" s="9"/>
      <c r="BP1718" s="9"/>
      <c r="BQ1718" s="9"/>
      <c r="BR1718" s="9"/>
      <c r="BS1718" s="9"/>
      <c r="BT1718" s="9"/>
      <c r="BU1718" s="9"/>
      <c r="BV1718" s="9">
        <f t="shared" si="210"/>
        <v>-124710.64849147387</v>
      </c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"/>
      <c r="CM1718" s="4"/>
      <c r="CR1718" s="4"/>
      <c r="CS1718" s="4"/>
      <c r="CT1718" s="4"/>
      <c r="CU1718" s="4"/>
      <c r="CV1718" s="4"/>
      <c r="CW1718" s="4"/>
      <c r="CX1718" s="4"/>
      <c r="CY1718" s="4"/>
      <c r="CZ1718" s="4"/>
      <c r="DA1718" s="4"/>
      <c r="DB1718" s="4"/>
      <c r="DC1718" s="4"/>
      <c r="DD1718" s="4"/>
      <c r="DE1718" s="4"/>
      <c r="DF1718" s="4"/>
      <c r="DG1718" s="4"/>
      <c r="DH1718" s="4"/>
      <c r="DI1718" s="4"/>
      <c r="DJ1718" s="4"/>
      <c r="DK1718" s="4"/>
      <c r="DL1718" s="4"/>
      <c r="DM1718" s="4"/>
    </row>
    <row r="1719" spans="1:117">
      <c r="A1719" s="8">
        <v>1714</v>
      </c>
      <c r="B1719" s="20">
        <v>2015</v>
      </c>
      <c r="C1719" s="20">
        <v>1984</v>
      </c>
      <c r="D1719" s="21">
        <v>122.11</v>
      </c>
      <c r="E1719" s="9">
        <v>99413.911900000006</v>
      </c>
      <c r="F1719" s="9">
        <v>2067528.2408</v>
      </c>
      <c r="G1719" s="9">
        <v>77366.129400000005</v>
      </c>
      <c r="H1719" s="9">
        <v>381694.90909999999</v>
      </c>
      <c r="I1719" s="9">
        <v>68141.131399999998</v>
      </c>
      <c r="J1719" s="9">
        <v>79902.663700000005</v>
      </c>
      <c r="K1719" s="9">
        <v>3250.3002000000001</v>
      </c>
      <c r="L1719" s="9">
        <v>2571968.8623000002</v>
      </c>
      <c r="M1719" s="9">
        <f t="shared" si="211"/>
        <v>76652.363500000007</v>
      </c>
      <c r="N1719" s="9"/>
      <c r="O1719" s="9"/>
      <c r="P1719" s="9"/>
      <c r="Q1719" s="9"/>
      <c r="R1719" s="9"/>
      <c r="S1719" s="9"/>
      <c r="T1719" s="9"/>
      <c r="U1719" s="9"/>
      <c r="V1719" s="9">
        <f t="shared" si="208"/>
        <v>367975.91190000001</v>
      </c>
      <c r="W1719" s="9"/>
      <c r="X1719" s="9"/>
      <c r="Y1719" s="9"/>
      <c r="Z1719" s="9"/>
      <c r="AA1719" s="8">
        <v>1714</v>
      </c>
      <c r="AB1719" s="20">
        <v>2016</v>
      </c>
      <c r="AC1719" s="20">
        <v>1947</v>
      </c>
      <c r="AD1719" s="21">
        <v>169.22</v>
      </c>
      <c r="AE1719" s="9">
        <f t="shared" si="212"/>
        <v>228443.87159807328</v>
      </c>
      <c r="AF1719" s="9">
        <v>2213459.5488999998</v>
      </c>
      <c r="AG1719" s="9">
        <v>33508.915200000003</v>
      </c>
      <c r="AH1719" s="9">
        <v>204061.95739999998</v>
      </c>
      <c r="AI1719" s="9">
        <v>80723.316900000005</v>
      </c>
      <c r="AJ1719" s="9">
        <v>500746.68690000003</v>
      </c>
      <c r="AK1719" s="9">
        <v>16646.901517527171</v>
      </c>
      <c r="AL1719" s="9">
        <v>2787409.6521843998</v>
      </c>
      <c r="AM1719" s="9">
        <f t="shared" si="213"/>
        <v>484099.78538247285</v>
      </c>
      <c r="AN1719" s="9"/>
      <c r="AO1719" s="9"/>
      <c r="AP1719" s="9"/>
      <c r="AQ1719" s="9"/>
      <c r="AR1719" s="9"/>
      <c r="AS1719" s="9"/>
      <c r="AT1719" s="9"/>
      <c r="AU1719" s="9"/>
      <c r="AV1719" s="9">
        <f t="shared" si="209"/>
        <v>228443.87159807328</v>
      </c>
      <c r="AW1719" s="9"/>
      <c r="AX1719" s="9"/>
      <c r="AY1719" s="9"/>
      <c r="AZ1719" s="9"/>
      <c r="BA1719" s="20">
        <v>1714</v>
      </c>
      <c r="BB1719" s="20">
        <v>2017</v>
      </c>
      <c r="BC1719" s="20">
        <v>1948</v>
      </c>
      <c r="BD1719" s="21">
        <v>128.72</v>
      </c>
      <c r="BE1719" s="9">
        <f t="shared" si="214"/>
        <v>84288.723843039013</v>
      </c>
      <c r="BF1719" s="9">
        <v>2212076.3553999998</v>
      </c>
      <c r="BG1719" s="9">
        <v>33412.713799999998</v>
      </c>
      <c r="BH1719" s="9">
        <v>193298.9516</v>
      </c>
      <c r="BI1719" s="9">
        <v>69558.354647435699</v>
      </c>
      <c r="BJ1719" s="9">
        <v>494964.99310000002</v>
      </c>
      <c r="BK1719" s="9">
        <v>39265.938751939662</v>
      </c>
      <c r="BL1719" s="9">
        <v>2879756.7059524567</v>
      </c>
      <c r="BM1719" s="9">
        <f t="shared" si="215"/>
        <v>455699.05434806034</v>
      </c>
      <c r="BN1719" s="9"/>
      <c r="BO1719" s="9"/>
      <c r="BP1719" s="9"/>
      <c r="BQ1719" s="9"/>
      <c r="BR1719" s="9"/>
      <c r="BS1719" s="9"/>
      <c r="BT1719" s="9"/>
      <c r="BU1719" s="9"/>
      <c r="BV1719" s="9">
        <f t="shared" si="210"/>
        <v>84288.723843039013</v>
      </c>
      <c r="BW1719" s="4"/>
      <c r="BX1719" s="4"/>
      <c r="BY1719" s="4"/>
      <c r="BZ1719" s="4"/>
      <c r="CA1719" s="4"/>
      <c r="CB1719" s="4"/>
      <c r="CC1719" s="4"/>
      <c r="CD1719" s="4"/>
      <c r="CE1719" s="4"/>
      <c r="CF1719" s="4"/>
      <c r="CG1719" s="4"/>
      <c r="CH1719" s="4"/>
      <c r="CI1719" s="4"/>
      <c r="CJ1719" s="4"/>
      <c r="CK1719" s="4"/>
      <c r="CL1719" s="4"/>
      <c r="CM1719" s="4"/>
      <c r="CR1719" s="4"/>
      <c r="CS1719" s="4"/>
      <c r="CT1719" s="4"/>
      <c r="CU1719" s="4"/>
      <c r="CV1719" s="4"/>
      <c r="CW1719" s="4"/>
      <c r="CX1719" s="4"/>
      <c r="CY1719" s="4"/>
      <c r="CZ1719" s="4"/>
      <c r="DA1719" s="4"/>
      <c r="DB1719" s="4"/>
      <c r="DC1719" s="4"/>
      <c r="DD1719" s="4"/>
      <c r="DE1719" s="4"/>
      <c r="DF1719" s="4"/>
      <c r="DG1719" s="4"/>
      <c r="DH1719" s="4"/>
      <c r="DI1719" s="4"/>
      <c r="DJ1719" s="4"/>
      <c r="DK1719" s="4"/>
      <c r="DL1719" s="4"/>
      <c r="DM1719" s="4"/>
    </row>
    <row r="1720" spans="1:117">
      <c r="A1720" s="8">
        <v>1715</v>
      </c>
      <c r="B1720" s="20">
        <v>2015</v>
      </c>
      <c r="C1720" s="20">
        <v>1979</v>
      </c>
      <c r="D1720" s="21">
        <v>82.26</v>
      </c>
      <c r="E1720" s="9">
        <v>30964.142800000001</v>
      </c>
      <c r="F1720" s="9">
        <v>2035522.8596999999</v>
      </c>
      <c r="G1720" s="9">
        <v>77366.129400000005</v>
      </c>
      <c r="H1720" s="9">
        <v>380747.56050000002</v>
      </c>
      <c r="I1720" s="9">
        <v>71698.911699999997</v>
      </c>
      <c r="J1720" s="9">
        <v>42813.580999999998</v>
      </c>
      <c r="K1720" s="9">
        <v>5262.2257</v>
      </c>
      <c r="L1720" s="9">
        <v>2571922.6738</v>
      </c>
      <c r="M1720" s="9">
        <f t="shared" si="211"/>
        <v>37551.355299999996</v>
      </c>
      <c r="N1720" s="9"/>
      <c r="O1720" s="9"/>
      <c r="P1720" s="9"/>
      <c r="Q1720" s="9"/>
      <c r="R1720" s="9"/>
      <c r="S1720" s="9"/>
      <c r="T1720" s="9"/>
      <c r="U1720" s="9"/>
      <c r="V1720" s="9">
        <f t="shared" si="208"/>
        <v>299526.14280000003</v>
      </c>
      <c r="W1720" s="9"/>
      <c r="X1720" s="9"/>
      <c r="Y1720" s="9"/>
      <c r="Z1720" s="9"/>
      <c r="AA1720" s="8">
        <v>1715</v>
      </c>
      <c r="AB1720" s="20">
        <v>2016</v>
      </c>
      <c r="AC1720" s="20">
        <v>1952</v>
      </c>
      <c r="AD1720" s="21">
        <v>132.01</v>
      </c>
      <c r="AE1720" s="9">
        <f t="shared" si="212"/>
        <v>128301.3653980731</v>
      </c>
      <c r="AF1720" s="9">
        <v>2155847.8698999998</v>
      </c>
      <c r="AG1720" s="9">
        <v>33508.915200000003</v>
      </c>
      <c r="AH1720" s="9">
        <v>204635.92819999999</v>
      </c>
      <c r="AI1720" s="9">
        <v>78567.044500000004</v>
      </c>
      <c r="AJ1720" s="9">
        <v>465138.49</v>
      </c>
      <c r="AK1720" s="9">
        <v>15208.42631752717</v>
      </c>
      <c r="AL1720" s="9">
        <v>2794188.4560843999</v>
      </c>
      <c r="AM1720" s="9">
        <f t="shared" si="213"/>
        <v>449930.0636824728</v>
      </c>
      <c r="AN1720" s="9"/>
      <c r="AO1720" s="9"/>
      <c r="AP1720" s="9"/>
      <c r="AQ1720" s="9"/>
      <c r="AR1720" s="9"/>
      <c r="AS1720" s="9"/>
      <c r="AT1720" s="9"/>
      <c r="AU1720" s="9"/>
      <c r="AV1720" s="9">
        <f t="shared" si="209"/>
        <v>128301.3653980731</v>
      </c>
      <c r="AW1720" s="9"/>
      <c r="AX1720" s="9"/>
      <c r="AY1720" s="9"/>
      <c r="AZ1720" s="9"/>
      <c r="BA1720" s="20">
        <v>1715</v>
      </c>
      <c r="BB1720" s="20">
        <v>2017</v>
      </c>
      <c r="BC1720" s="20">
        <v>1953</v>
      </c>
      <c r="BD1720" s="21">
        <v>154.11000000000001</v>
      </c>
      <c r="BE1720" s="9">
        <f t="shared" si="214"/>
        <v>-145421.77638654644</v>
      </c>
      <c r="BF1720" s="9">
        <v>2198785.8818999999</v>
      </c>
      <c r="BG1720" s="9">
        <v>33412.713799999998</v>
      </c>
      <c r="BH1720" s="9">
        <v>188389.09450000001</v>
      </c>
      <c r="BI1720" s="9">
        <v>88003.525417849902</v>
      </c>
      <c r="BJ1720" s="9">
        <v>262000.285</v>
      </c>
      <c r="BK1720" s="9">
        <v>58205.635451939663</v>
      </c>
      <c r="BL1720" s="9">
        <v>2857807.6415524567</v>
      </c>
      <c r="BM1720" s="9">
        <f t="shared" si="215"/>
        <v>203794.64954806035</v>
      </c>
      <c r="BN1720" s="9"/>
      <c r="BO1720" s="9"/>
      <c r="BP1720" s="9"/>
      <c r="BQ1720" s="9"/>
      <c r="BR1720" s="9"/>
      <c r="BS1720" s="9"/>
      <c r="BT1720" s="9"/>
      <c r="BU1720" s="9"/>
      <c r="BV1720" s="9">
        <f t="shared" si="210"/>
        <v>-145421.77638654644</v>
      </c>
      <c r="BW1720" s="4"/>
      <c r="BX1720" s="4"/>
      <c r="BY1720" s="4"/>
      <c r="BZ1720" s="4"/>
      <c r="CA1720" s="4"/>
      <c r="CB1720" s="4"/>
      <c r="CC1720" s="4"/>
      <c r="CD1720" s="4"/>
      <c r="CE1720" s="4"/>
      <c r="CF1720" s="4"/>
      <c r="CG1720" s="4"/>
      <c r="CH1720" s="4"/>
      <c r="CI1720" s="4"/>
      <c r="CJ1720" s="4"/>
      <c r="CK1720" s="4"/>
      <c r="CL1720" s="4"/>
      <c r="CM1720" s="4"/>
      <c r="CR1720" s="4"/>
      <c r="CS1720" s="4"/>
      <c r="CT1720" s="4"/>
      <c r="CU1720" s="4"/>
      <c r="CV1720" s="4"/>
      <c r="CW1720" s="4"/>
      <c r="CX1720" s="4"/>
      <c r="CY1720" s="4"/>
      <c r="CZ1720" s="4"/>
      <c r="DA1720" s="4"/>
      <c r="DB1720" s="4"/>
      <c r="DC1720" s="4"/>
      <c r="DD1720" s="4"/>
      <c r="DE1720" s="4"/>
      <c r="DF1720" s="4"/>
      <c r="DG1720" s="4"/>
      <c r="DH1720" s="4"/>
      <c r="DI1720" s="4"/>
      <c r="DJ1720" s="4"/>
      <c r="DK1720" s="4"/>
      <c r="DL1720" s="4"/>
      <c r="DM1720" s="4"/>
    </row>
    <row r="1721" spans="1:117">
      <c r="A1721" s="8">
        <v>1716</v>
      </c>
      <c r="B1721" s="20">
        <v>2015</v>
      </c>
      <c r="C1721" s="20">
        <v>1956</v>
      </c>
      <c r="D1721" s="21">
        <v>140.97999999999999</v>
      </c>
      <c r="E1721" s="9">
        <v>50287.679400000001</v>
      </c>
      <c r="F1721" s="9">
        <v>2060789.9772999999</v>
      </c>
      <c r="G1721" s="9">
        <v>77366.129400000005</v>
      </c>
      <c r="H1721" s="9">
        <v>380012.64360000001</v>
      </c>
      <c r="I1721" s="9">
        <v>74458.901700000002</v>
      </c>
      <c r="J1721" s="9">
        <v>57486.143100000001</v>
      </c>
      <c r="K1721" s="9">
        <v>28840.855599999999</v>
      </c>
      <c r="L1721" s="9">
        <v>2570985.2601000001</v>
      </c>
      <c r="M1721" s="9">
        <f t="shared" si="211"/>
        <v>28645.287500000002</v>
      </c>
      <c r="N1721" s="9"/>
      <c r="O1721" s="9"/>
      <c r="P1721" s="9"/>
      <c r="Q1721" s="9"/>
      <c r="R1721" s="9"/>
      <c r="S1721" s="9"/>
      <c r="T1721" s="9"/>
      <c r="U1721" s="9"/>
      <c r="V1721" s="9">
        <f t="shared" si="208"/>
        <v>318849.67940000002</v>
      </c>
      <c r="W1721" s="9"/>
      <c r="X1721" s="9"/>
      <c r="Y1721" s="9"/>
      <c r="Z1721" s="9"/>
      <c r="AA1721" s="8">
        <v>1716</v>
      </c>
      <c r="AB1721" s="20">
        <v>2016</v>
      </c>
      <c r="AC1721" s="20">
        <v>1999</v>
      </c>
      <c r="AD1721" s="21">
        <v>133.88999999999999</v>
      </c>
      <c r="AE1721" s="9">
        <f t="shared" si="212"/>
        <v>154423.62349807331</v>
      </c>
      <c r="AF1721" s="9">
        <v>2163636.4999000002</v>
      </c>
      <c r="AG1721" s="9">
        <v>33508.915200000003</v>
      </c>
      <c r="AH1721" s="9">
        <v>204948.92939999999</v>
      </c>
      <c r="AI1721" s="9">
        <v>77391.172999999995</v>
      </c>
      <c r="AJ1721" s="9">
        <v>497749.60879999999</v>
      </c>
      <c r="AK1721" s="9">
        <v>15440.86871752717</v>
      </c>
      <c r="AL1721" s="9">
        <v>2807370.6340843998</v>
      </c>
      <c r="AM1721" s="9">
        <f t="shared" si="213"/>
        <v>482308.7400824728</v>
      </c>
      <c r="AN1721" s="9"/>
      <c r="AO1721" s="9"/>
      <c r="AP1721" s="9"/>
      <c r="AQ1721" s="9"/>
      <c r="AR1721" s="9"/>
      <c r="AS1721" s="9"/>
      <c r="AT1721" s="9"/>
      <c r="AU1721" s="9"/>
      <c r="AV1721" s="9">
        <f t="shared" si="209"/>
        <v>154423.62349807331</v>
      </c>
      <c r="AW1721" s="9"/>
      <c r="AX1721" s="9"/>
      <c r="AY1721" s="9"/>
      <c r="AZ1721" s="9"/>
      <c r="BA1721" s="20">
        <v>1716</v>
      </c>
      <c r="BB1721" s="20">
        <v>2017</v>
      </c>
      <c r="BC1721" s="20">
        <v>2000</v>
      </c>
      <c r="BD1721" s="21">
        <v>82.51</v>
      </c>
      <c r="BE1721" s="9">
        <f t="shared" si="214"/>
        <v>163457.23827584554</v>
      </c>
      <c r="BF1721" s="9">
        <v>2169699.1020999998</v>
      </c>
      <c r="BG1721" s="9">
        <v>33412.713799999998</v>
      </c>
      <c r="BH1721" s="9">
        <v>190998.53080000001</v>
      </c>
      <c r="BI1721" s="9">
        <v>78200.490980242597</v>
      </c>
      <c r="BJ1721" s="9">
        <v>608163.79729999998</v>
      </c>
      <c r="BK1721" s="9">
        <v>44252.346351939661</v>
      </c>
      <c r="BL1721" s="9">
        <v>2872765.0503524565</v>
      </c>
      <c r="BM1721" s="9">
        <f t="shared" si="215"/>
        <v>563911.45094806026</v>
      </c>
      <c r="BN1721" s="9"/>
      <c r="BO1721" s="9"/>
      <c r="BP1721" s="9"/>
      <c r="BQ1721" s="9"/>
      <c r="BR1721" s="9"/>
      <c r="BS1721" s="9"/>
      <c r="BT1721" s="9"/>
      <c r="BU1721" s="9"/>
      <c r="BV1721" s="9">
        <f t="shared" si="210"/>
        <v>163457.23827584554</v>
      </c>
      <c r="BW1721" s="4"/>
      <c r="BX1721" s="4"/>
      <c r="BY1721" s="4"/>
      <c r="BZ1721" s="4"/>
      <c r="CA1721" s="4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4"/>
      <c r="CM1721" s="4"/>
      <c r="CR1721" s="4"/>
      <c r="CS1721" s="4"/>
      <c r="CT1721" s="4"/>
      <c r="CU1721" s="4"/>
      <c r="CV1721" s="4"/>
      <c r="CW1721" s="4"/>
      <c r="CX1721" s="4"/>
      <c r="CY1721" s="4"/>
      <c r="CZ1721" s="4"/>
      <c r="DA1721" s="4"/>
      <c r="DB1721" s="4"/>
      <c r="DC1721" s="4"/>
      <c r="DD1721" s="4"/>
      <c r="DE1721" s="4"/>
      <c r="DF1721" s="4"/>
      <c r="DG1721" s="4"/>
      <c r="DH1721" s="4"/>
      <c r="DI1721" s="4"/>
      <c r="DJ1721" s="4"/>
      <c r="DK1721" s="4"/>
      <c r="DL1721" s="4"/>
      <c r="DM1721" s="4"/>
    </row>
    <row r="1722" spans="1:117">
      <c r="A1722" s="8">
        <v>1717</v>
      </c>
      <c r="B1722" s="20">
        <v>2015</v>
      </c>
      <c r="C1722" s="20">
        <v>1975</v>
      </c>
      <c r="D1722" s="21">
        <v>110.85</v>
      </c>
      <c r="E1722" s="9">
        <v>25776.346699999998</v>
      </c>
      <c r="F1722" s="9">
        <v>2032621.0407</v>
      </c>
      <c r="G1722" s="9">
        <v>77366.129400000005</v>
      </c>
      <c r="H1722" s="9">
        <v>380349.68349999998</v>
      </c>
      <c r="I1722" s="9">
        <v>73193.143899999995</v>
      </c>
      <c r="J1722" s="9">
        <v>44359.422200000001</v>
      </c>
      <c r="K1722" s="9">
        <v>12843.5826</v>
      </c>
      <c r="L1722" s="9">
        <v>2569269.4904999998</v>
      </c>
      <c r="M1722" s="9">
        <f t="shared" si="211"/>
        <v>31515.839599999999</v>
      </c>
      <c r="N1722" s="9"/>
      <c r="O1722" s="9"/>
      <c r="P1722" s="9"/>
      <c r="Q1722" s="9"/>
      <c r="R1722" s="9"/>
      <c r="S1722" s="9"/>
      <c r="T1722" s="9"/>
      <c r="U1722" s="9"/>
      <c r="V1722" s="9">
        <f t="shared" si="208"/>
        <v>294338.34669999999</v>
      </c>
      <c r="W1722" s="9"/>
      <c r="X1722" s="9"/>
      <c r="Y1722" s="9"/>
      <c r="Z1722" s="9"/>
      <c r="AA1722" s="8">
        <v>1717</v>
      </c>
      <c r="AB1722" s="20">
        <v>2016</v>
      </c>
      <c r="AC1722" s="20">
        <v>1980</v>
      </c>
      <c r="AD1722" s="21">
        <v>138.94</v>
      </c>
      <c r="AE1722" s="9">
        <f t="shared" si="212"/>
        <v>-81986.765901926905</v>
      </c>
      <c r="AF1722" s="9">
        <v>2155135.5251000002</v>
      </c>
      <c r="AG1722" s="9">
        <v>33508.915200000003</v>
      </c>
      <c r="AH1722" s="9">
        <v>200094.07359999997</v>
      </c>
      <c r="AI1722" s="9">
        <v>95629.717399999994</v>
      </c>
      <c r="AJ1722" s="9">
        <v>254521.88350000003</v>
      </c>
      <c r="AK1722" s="9">
        <v>43079.474217527168</v>
      </c>
      <c r="AL1722" s="9">
        <v>2777797.4064843999</v>
      </c>
      <c r="AM1722" s="9">
        <f t="shared" si="213"/>
        <v>211442.40928247286</v>
      </c>
      <c r="AN1722" s="9"/>
      <c r="AO1722" s="9"/>
      <c r="AP1722" s="9"/>
      <c r="AQ1722" s="9"/>
      <c r="AR1722" s="9"/>
      <c r="AS1722" s="9"/>
      <c r="AT1722" s="9"/>
      <c r="AU1722" s="9"/>
      <c r="AV1722" s="9">
        <f t="shared" si="209"/>
        <v>-81986.765901926905</v>
      </c>
      <c r="AW1722" s="9"/>
      <c r="AX1722" s="9"/>
      <c r="AY1722" s="9"/>
      <c r="AZ1722" s="9"/>
      <c r="BA1722" s="20">
        <v>1717</v>
      </c>
      <c r="BB1722" s="20">
        <v>2017</v>
      </c>
      <c r="BC1722" s="20">
        <v>1981</v>
      </c>
      <c r="BD1722" s="21">
        <v>167.58</v>
      </c>
      <c r="BE1722" s="9">
        <f t="shared" si="214"/>
        <v>40967.414450025652</v>
      </c>
      <c r="BF1722" s="9">
        <v>2181338.0329999998</v>
      </c>
      <c r="BG1722" s="9">
        <v>33412.713799999998</v>
      </c>
      <c r="BH1722" s="9">
        <v>191437.682</v>
      </c>
      <c r="BI1722" s="9">
        <v>76550.703854421794</v>
      </c>
      <c r="BJ1722" s="9">
        <v>473577.69290000002</v>
      </c>
      <c r="BK1722" s="9">
        <v>43160.350251939664</v>
      </c>
      <c r="BL1722" s="9">
        <v>2872189.0608524564</v>
      </c>
      <c r="BM1722" s="9">
        <f t="shared" si="215"/>
        <v>430417.34264806035</v>
      </c>
      <c r="BN1722" s="9"/>
      <c r="BO1722" s="9"/>
      <c r="BP1722" s="9"/>
      <c r="BQ1722" s="9"/>
      <c r="BR1722" s="9"/>
      <c r="BS1722" s="9"/>
      <c r="BT1722" s="9"/>
      <c r="BU1722" s="9"/>
      <c r="BV1722" s="9">
        <f t="shared" si="210"/>
        <v>40967.414450025652</v>
      </c>
      <c r="BW1722" s="4"/>
      <c r="BX1722" s="4"/>
      <c r="BY1722" s="4"/>
      <c r="BZ1722" s="4"/>
      <c r="CA1722" s="4"/>
      <c r="CB1722" s="4"/>
      <c r="CC1722" s="4"/>
      <c r="CD1722" s="4"/>
      <c r="CE1722" s="4"/>
      <c r="CF1722" s="4"/>
      <c r="CG1722" s="4"/>
      <c r="CH1722" s="4"/>
      <c r="CI1722" s="4"/>
      <c r="CJ1722" s="4"/>
      <c r="CK1722" s="4"/>
      <c r="CL1722" s="4"/>
      <c r="CM1722" s="4"/>
      <c r="CR1722" s="4"/>
      <c r="CS1722" s="4"/>
      <c r="CT1722" s="4"/>
      <c r="CU1722" s="4"/>
      <c r="CV1722" s="4"/>
      <c r="CW1722" s="4"/>
      <c r="CX1722" s="4"/>
      <c r="CY1722" s="4"/>
      <c r="CZ1722" s="4"/>
      <c r="DA1722" s="4"/>
      <c r="DB1722" s="4"/>
      <c r="DC1722" s="4"/>
      <c r="DD1722" s="4"/>
      <c r="DE1722" s="4"/>
      <c r="DF1722" s="4"/>
      <c r="DG1722" s="4"/>
      <c r="DH1722" s="4"/>
      <c r="DI1722" s="4"/>
      <c r="DJ1722" s="4"/>
      <c r="DK1722" s="4"/>
      <c r="DL1722" s="4"/>
      <c r="DM1722" s="4"/>
    </row>
    <row r="1723" spans="1:117">
      <c r="A1723" s="8">
        <v>1718</v>
      </c>
      <c r="B1723" s="20">
        <v>2015</v>
      </c>
      <c r="C1723" s="20">
        <v>1953</v>
      </c>
      <c r="D1723" s="21">
        <v>106.8</v>
      </c>
      <c r="E1723" s="9">
        <v>71419.185400000002</v>
      </c>
      <c r="F1723" s="9">
        <v>2041458.7461000001</v>
      </c>
      <c r="G1723" s="9">
        <v>77366.129400000005</v>
      </c>
      <c r="H1723" s="9">
        <v>380598.4436</v>
      </c>
      <c r="I1723" s="9">
        <v>72258.922300000006</v>
      </c>
      <c r="J1723" s="9">
        <v>79559.467300000004</v>
      </c>
      <c r="K1723" s="9">
        <v>4855.5770000000002</v>
      </c>
      <c r="L1723" s="9">
        <v>2574966.9462000001</v>
      </c>
      <c r="M1723" s="9">
        <f t="shared" si="211"/>
        <v>74703.890299999999</v>
      </c>
      <c r="N1723" s="9"/>
      <c r="O1723" s="9"/>
      <c r="P1723" s="9"/>
      <c r="Q1723" s="9"/>
      <c r="R1723" s="9"/>
      <c r="S1723" s="9"/>
      <c r="T1723" s="9"/>
      <c r="U1723" s="9"/>
      <c r="V1723" s="9">
        <f t="shared" si="208"/>
        <v>339981.18540000002</v>
      </c>
      <c r="W1723" s="9"/>
      <c r="X1723" s="9"/>
      <c r="Y1723" s="9"/>
      <c r="Z1723" s="9"/>
      <c r="AA1723" s="8">
        <v>1718</v>
      </c>
      <c r="AB1723" s="20">
        <v>2016</v>
      </c>
      <c r="AC1723" s="20">
        <v>1999</v>
      </c>
      <c r="AD1723" s="21">
        <v>133.88999999999999</v>
      </c>
      <c r="AE1723" s="9">
        <f t="shared" si="212"/>
        <v>62077.133198073599</v>
      </c>
      <c r="AF1723" s="9">
        <v>2175850.4249</v>
      </c>
      <c r="AG1723" s="9">
        <v>33508.915200000003</v>
      </c>
      <c r="AH1723" s="9">
        <v>205026.60219999999</v>
      </c>
      <c r="AI1723" s="9">
        <v>77099.374800000005</v>
      </c>
      <c r="AJ1723" s="9">
        <v>386760.16860000003</v>
      </c>
      <c r="AK1723" s="9">
        <v>11152.698517527171</v>
      </c>
      <c r="AL1723" s="9">
        <v>2805015.6539843995</v>
      </c>
      <c r="AM1723" s="9">
        <f t="shared" si="213"/>
        <v>375607.47008247284</v>
      </c>
      <c r="AN1723" s="9"/>
      <c r="AO1723" s="9"/>
      <c r="AP1723" s="9"/>
      <c r="AQ1723" s="9"/>
      <c r="AR1723" s="9"/>
      <c r="AS1723" s="9"/>
      <c r="AT1723" s="9"/>
      <c r="AU1723" s="9"/>
      <c r="AV1723" s="9">
        <f t="shared" si="209"/>
        <v>62077.133198073599</v>
      </c>
      <c r="AW1723" s="9"/>
      <c r="AX1723" s="9"/>
      <c r="AY1723" s="9"/>
      <c r="AZ1723" s="9"/>
      <c r="BA1723" s="20">
        <v>1718</v>
      </c>
      <c r="BB1723" s="20">
        <v>2017</v>
      </c>
      <c r="BC1723" s="20">
        <v>2000</v>
      </c>
      <c r="BD1723" s="21">
        <v>82.51</v>
      </c>
      <c r="BE1723" s="9">
        <f t="shared" si="214"/>
        <v>-10550.064190799836</v>
      </c>
      <c r="BF1723" s="9">
        <v>2194030.6672</v>
      </c>
      <c r="BG1723" s="9">
        <v>33412.713799999998</v>
      </c>
      <c r="BH1723" s="9">
        <v>191804.96360000002</v>
      </c>
      <c r="BI1723" s="9">
        <v>75170.913913596407</v>
      </c>
      <c r="BJ1723" s="9">
        <v>400432.962</v>
      </c>
      <c r="BK1723" s="9">
        <v>43062.539451939665</v>
      </c>
      <c r="BL1723" s="9">
        <v>2862339.7452524565</v>
      </c>
      <c r="BM1723" s="9">
        <f t="shared" si="215"/>
        <v>357370.42254806031</v>
      </c>
      <c r="BN1723" s="9"/>
      <c r="BO1723" s="9"/>
      <c r="BP1723" s="9"/>
      <c r="BQ1723" s="9"/>
      <c r="BR1723" s="9"/>
      <c r="BS1723" s="9"/>
      <c r="BT1723" s="9"/>
      <c r="BU1723" s="9"/>
      <c r="BV1723" s="9">
        <f t="shared" si="210"/>
        <v>-10550.064190799836</v>
      </c>
      <c r="BW1723" s="4"/>
      <c r="BX1723" s="4"/>
      <c r="BY1723" s="4"/>
      <c r="BZ1723" s="4"/>
      <c r="CA1723" s="4"/>
      <c r="CB1723" s="4"/>
      <c r="CC1723" s="4"/>
      <c r="CD1723" s="4"/>
      <c r="CE1723" s="4"/>
      <c r="CF1723" s="4"/>
      <c r="CG1723" s="4"/>
      <c r="CH1723" s="4"/>
      <c r="CI1723" s="4"/>
      <c r="CJ1723" s="4"/>
      <c r="CK1723" s="4"/>
      <c r="CL1723" s="4"/>
      <c r="CM1723" s="4"/>
      <c r="CR1723" s="4"/>
      <c r="CS1723" s="4"/>
      <c r="CT1723" s="4"/>
      <c r="CU1723" s="4"/>
      <c r="CV1723" s="4"/>
      <c r="CW1723" s="4"/>
      <c r="CX1723" s="4"/>
      <c r="CY1723" s="4"/>
      <c r="CZ1723" s="4"/>
      <c r="DA1723" s="4"/>
      <c r="DB1723" s="4"/>
      <c r="DC1723" s="4"/>
      <c r="DD1723" s="4"/>
      <c r="DE1723" s="4"/>
      <c r="DF1723" s="4"/>
      <c r="DG1723" s="4"/>
      <c r="DH1723" s="4"/>
      <c r="DI1723" s="4"/>
      <c r="DJ1723" s="4"/>
      <c r="DK1723" s="4"/>
      <c r="DL1723" s="4"/>
      <c r="DM1723" s="4"/>
    </row>
    <row r="1724" spans="1:117">
      <c r="A1724" s="8">
        <v>1719</v>
      </c>
      <c r="B1724" s="20">
        <v>2015</v>
      </c>
      <c r="C1724" s="20">
        <v>1983</v>
      </c>
      <c r="D1724" s="21">
        <v>122.32</v>
      </c>
      <c r="E1724" s="9">
        <v>91995.542400000006</v>
      </c>
      <c r="F1724" s="9">
        <v>2064530.9939999999</v>
      </c>
      <c r="G1724" s="9">
        <v>77366.129400000005</v>
      </c>
      <c r="H1724" s="9">
        <v>380404.96980000002</v>
      </c>
      <c r="I1724" s="9">
        <v>72985.515299999999</v>
      </c>
      <c r="J1724" s="9">
        <v>73292.939899999998</v>
      </c>
      <c r="K1724" s="9">
        <v>3964.2487000000001</v>
      </c>
      <c r="L1724" s="9">
        <v>2572620.7573000002</v>
      </c>
      <c r="M1724" s="9">
        <f t="shared" si="211"/>
        <v>69328.691200000001</v>
      </c>
      <c r="N1724" s="9"/>
      <c r="O1724" s="9"/>
      <c r="P1724" s="9"/>
      <c r="Q1724" s="9"/>
      <c r="R1724" s="9"/>
      <c r="S1724" s="9"/>
      <c r="T1724" s="9"/>
      <c r="U1724" s="9"/>
      <c r="V1724" s="9">
        <f t="shared" si="208"/>
        <v>360557.54240000003</v>
      </c>
      <c r="W1724" s="9"/>
      <c r="X1724" s="9"/>
      <c r="Y1724" s="9"/>
      <c r="Z1724" s="9"/>
      <c r="AA1724" s="8">
        <v>1719</v>
      </c>
      <c r="AB1724" s="20">
        <v>2016</v>
      </c>
      <c r="AC1724" s="20">
        <v>1973</v>
      </c>
      <c r="AD1724" s="21">
        <v>193.28</v>
      </c>
      <c r="AE1724" s="9">
        <f t="shared" si="212"/>
        <v>-121228.17230192618</v>
      </c>
      <c r="AF1724" s="9">
        <v>2190603.6452000001</v>
      </c>
      <c r="AG1724" s="9">
        <v>33508.915200000003</v>
      </c>
      <c r="AH1724" s="9">
        <v>201697.13489999998</v>
      </c>
      <c r="AI1724" s="9">
        <v>89607.395199999999</v>
      </c>
      <c r="AJ1724" s="9">
        <v>158312.7115</v>
      </c>
      <c r="AK1724" s="9">
        <v>38602.267417527168</v>
      </c>
      <c r="AL1724" s="9">
        <v>2756355.7068843995</v>
      </c>
      <c r="AM1724" s="9">
        <f t="shared" si="213"/>
        <v>119710.44408247284</v>
      </c>
      <c r="AN1724" s="9"/>
      <c r="AO1724" s="9"/>
      <c r="AP1724" s="9"/>
      <c r="AQ1724" s="9"/>
      <c r="AR1724" s="9"/>
      <c r="AS1724" s="9"/>
      <c r="AT1724" s="9"/>
      <c r="AU1724" s="9"/>
      <c r="AV1724" s="9">
        <f t="shared" si="209"/>
        <v>-121228.17230192618</v>
      </c>
      <c r="AW1724" s="9"/>
      <c r="AX1724" s="9"/>
      <c r="AY1724" s="9"/>
      <c r="AZ1724" s="9"/>
      <c r="BA1724" s="20">
        <v>1719</v>
      </c>
      <c r="BB1724" s="20">
        <v>2017</v>
      </c>
      <c r="BC1724" s="20">
        <v>1974</v>
      </c>
      <c r="BD1724" s="21">
        <v>139.1</v>
      </c>
      <c r="BE1724" s="9">
        <f t="shared" si="214"/>
        <v>186875.56240674388</v>
      </c>
      <c r="BF1724" s="9">
        <v>2227419.9632999999</v>
      </c>
      <c r="BG1724" s="9">
        <v>33412.713799999998</v>
      </c>
      <c r="BH1724" s="9">
        <v>192861.60700000002</v>
      </c>
      <c r="BI1724" s="9">
        <v>71201.354811140394</v>
      </c>
      <c r="BJ1724" s="9">
        <v>603604.64040000003</v>
      </c>
      <c r="BK1724" s="9">
        <v>43020.684851939659</v>
      </c>
      <c r="BL1724" s="9">
        <v>2898604.0320524564</v>
      </c>
      <c r="BM1724" s="9">
        <f t="shared" si="215"/>
        <v>560583.95554806036</v>
      </c>
      <c r="BN1724" s="9"/>
      <c r="BO1724" s="9"/>
      <c r="BP1724" s="9"/>
      <c r="BQ1724" s="9"/>
      <c r="BR1724" s="9"/>
      <c r="BS1724" s="9"/>
      <c r="BT1724" s="9"/>
      <c r="BU1724" s="9"/>
      <c r="BV1724" s="9">
        <f t="shared" si="210"/>
        <v>186875.56240674388</v>
      </c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"/>
      <c r="CM1724" s="4"/>
      <c r="CR1724" s="4"/>
      <c r="CS1724" s="4"/>
      <c r="CT1724" s="4"/>
      <c r="CU1724" s="4"/>
      <c r="CV1724" s="4"/>
      <c r="CW1724" s="4"/>
      <c r="CX1724" s="4"/>
      <c r="CY1724" s="4"/>
      <c r="CZ1724" s="4"/>
      <c r="DA1724" s="4"/>
      <c r="DB1724" s="4"/>
      <c r="DC1724" s="4"/>
      <c r="DD1724" s="4"/>
      <c r="DE1724" s="4"/>
      <c r="DF1724" s="4"/>
      <c r="DG1724" s="4"/>
      <c r="DH1724" s="4"/>
      <c r="DI1724" s="4"/>
      <c r="DJ1724" s="4"/>
      <c r="DK1724" s="4"/>
      <c r="DL1724" s="4"/>
      <c r="DM1724" s="4"/>
    </row>
    <row r="1725" spans="1:117">
      <c r="A1725" s="8">
        <v>1720</v>
      </c>
      <c r="B1725" s="20">
        <v>2015</v>
      </c>
      <c r="C1725" s="20">
        <v>1958</v>
      </c>
      <c r="D1725" s="21">
        <v>107.19</v>
      </c>
      <c r="E1725" s="9">
        <v>71680.916200000007</v>
      </c>
      <c r="F1725" s="9">
        <v>2048510.0362</v>
      </c>
      <c r="G1725" s="9">
        <v>77366.129400000005</v>
      </c>
      <c r="H1725" s="9">
        <v>380033.02649999998</v>
      </c>
      <c r="I1725" s="9">
        <v>74382.353499999997</v>
      </c>
      <c r="J1725" s="9">
        <v>74119.024999999994</v>
      </c>
      <c r="K1725" s="9">
        <v>1618.7744</v>
      </c>
      <c r="L1725" s="9">
        <v>2581110.8799000001</v>
      </c>
      <c r="M1725" s="9">
        <f t="shared" si="211"/>
        <v>72500.250599999999</v>
      </c>
      <c r="N1725" s="9"/>
      <c r="O1725" s="9"/>
      <c r="P1725" s="9"/>
      <c r="Q1725" s="9"/>
      <c r="R1725" s="9"/>
      <c r="S1725" s="9"/>
      <c r="T1725" s="9"/>
      <c r="U1725" s="9"/>
      <c r="V1725" s="9">
        <f t="shared" si="208"/>
        <v>340242.91620000004</v>
      </c>
      <c r="W1725" s="9"/>
      <c r="X1725" s="9"/>
      <c r="Y1725" s="9"/>
      <c r="Z1725" s="9"/>
      <c r="AA1725" s="8">
        <v>1720</v>
      </c>
      <c r="AB1725" s="20">
        <v>2016</v>
      </c>
      <c r="AC1725" s="20">
        <v>1950</v>
      </c>
      <c r="AD1725" s="21">
        <v>163.12</v>
      </c>
      <c r="AE1725" s="9">
        <f t="shared" si="212"/>
        <v>40951.845198074356</v>
      </c>
      <c r="AF1725" s="9">
        <v>2160001.6463000001</v>
      </c>
      <c r="AG1725" s="9">
        <v>33508.915200000003</v>
      </c>
      <c r="AH1725" s="9">
        <v>203335.98919999998</v>
      </c>
      <c r="AI1725" s="9">
        <v>83450.607600000003</v>
      </c>
      <c r="AJ1725" s="9">
        <v>387526.28690000001</v>
      </c>
      <c r="AK1725" s="9">
        <v>23541.22511752717</v>
      </c>
      <c r="AL1725" s="9">
        <v>2803330.3748843996</v>
      </c>
      <c r="AM1725" s="9">
        <f t="shared" si="213"/>
        <v>363985.06178247283</v>
      </c>
      <c r="AN1725" s="9"/>
      <c r="AO1725" s="9"/>
      <c r="AP1725" s="9"/>
      <c r="AQ1725" s="9"/>
      <c r="AR1725" s="9"/>
      <c r="AS1725" s="9"/>
      <c r="AT1725" s="9"/>
      <c r="AU1725" s="9"/>
      <c r="AV1725" s="9">
        <f t="shared" si="209"/>
        <v>40951.845198074356</v>
      </c>
      <c r="AW1725" s="9"/>
      <c r="AX1725" s="9"/>
      <c r="AY1725" s="9"/>
      <c r="AZ1725" s="9"/>
      <c r="BA1725" s="20">
        <v>1720</v>
      </c>
      <c r="BB1725" s="20">
        <v>2017</v>
      </c>
      <c r="BC1725" s="20">
        <v>1951</v>
      </c>
      <c r="BD1725" s="21">
        <v>145.72999999999999</v>
      </c>
      <c r="BE1725" s="9">
        <f t="shared" si="214"/>
        <v>161762.17670398345</v>
      </c>
      <c r="BF1725" s="9">
        <v>2164415.7335000001</v>
      </c>
      <c r="BG1725" s="9">
        <v>33412.713799999998</v>
      </c>
      <c r="BH1725" s="9">
        <v>192578.4817</v>
      </c>
      <c r="BI1725" s="9">
        <v>72264.9895083796</v>
      </c>
      <c r="BJ1725" s="9">
        <v>634735.91930000007</v>
      </c>
      <c r="BK1725" s="9">
        <v>40835.57105193966</v>
      </c>
      <c r="BL1725" s="9">
        <v>2894810.0900524566</v>
      </c>
      <c r="BM1725" s="9">
        <f t="shared" si="215"/>
        <v>593900.34824806044</v>
      </c>
      <c r="BN1725" s="9"/>
      <c r="BO1725" s="9"/>
      <c r="BP1725" s="9"/>
      <c r="BQ1725" s="9"/>
      <c r="BR1725" s="9"/>
      <c r="BS1725" s="9"/>
      <c r="BT1725" s="9"/>
      <c r="BU1725" s="9"/>
      <c r="BV1725" s="9">
        <f t="shared" si="210"/>
        <v>161762.17670398345</v>
      </c>
      <c r="BW1725" s="4"/>
      <c r="BX1725" s="4"/>
      <c r="BY1725" s="4"/>
      <c r="BZ1725" s="4"/>
      <c r="CA1725" s="4"/>
      <c r="CB1725" s="4"/>
      <c r="CC1725" s="4"/>
      <c r="CD1725" s="4"/>
      <c r="CE1725" s="4"/>
      <c r="CF1725" s="4"/>
      <c r="CG1725" s="4"/>
      <c r="CH1725" s="4"/>
      <c r="CI1725" s="4"/>
      <c r="CJ1725" s="4"/>
      <c r="CK1725" s="4"/>
      <c r="CL1725" s="4"/>
      <c r="CM1725" s="4"/>
      <c r="CR1725" s="4"/>
      <c r="CS1725" s="4"/>
      <c r="CT1725" s="4"/>
      <c r="CU1725" s="4"/>
      <c r="CV1725" s="4"/>
      <c r="CW1725" s="4"/>
      <c r="CX1725" s="4"/>
      <c r="CY1725" s="4"/>
      <c r="CZ1725" s="4"/>
      <c r="DA1725" s="4"/>
      <c r="DB1725" s="4"/>
      <c r="DC1725" s="4"/>
      <c r="DD1725" s="4"/>
      <c r="DE1725" s="4"/>
      <c r="DF1725" s="4"/>
      <c r="DG1725" s="4"/>
      <c r="DH1725" s="4"/>
      <c r="DI1725" s="4"/>
      <c r="DJ1725" s="4"/>
      <c r="DK1725" s="4"/>
      <c r="DL1725" s="4"/>
      <c r="DM1725" s="4"/>
    </row>
    <row r="1726" spans="1:117">
      <c r="A1726" s="8">
        <v>1721</v>
      </c>
      <c r="B1726" s="20">
        <v>2015</v>
      </c>
      <c r="C1726" s="20">
        <v>1962</v>
      </c>
      <c r="D1726" s="21">
        <v>98.41</v>
      </c>
      <c r="E1726" s="9">
        <v>37385.3678</v>
      </c>
      <c r="F1726" s="9">
        <v>2038362.1601</v>
      </c>
      <c r="G1726" s="9">
        <v>77366.129400000005</v>
      </c>
      <c r="H1726" s="9">
        <v>380433.14860000001</v>
      </c>
      <c r="I1726" s="9">
        <v>72879.689599999998</v>
      </c>
      <c r="J1726" s="9">
        <v>47263.999199999998</v>
      </c>
      <c r="K1726" s="9">
        <v>1495.4857</v>
      </c>
      <c r="L1726" s="9">
        <v>2577424.2733999998</v>
      </c>
      <c r="M1726" s="9">
        <f t="shared" si="211"/>
        <v>45768.513500000001</v>
      </c>
      <c r="N1726" s="9"/>
      <c r="O1726" s="9"/>
      <c r="P1726" s="9"/>
      <c r="Q1726" s="9"/>
      <c r="R1726" s="9"/>
      <c r="S1726" s="9"/>
      <c r="T1726" s="9"/>
      <c r="U1726" s="9"/>
      <c r="V1726" s="9">
        <f t="shared" si="208"/>
        <v>305947.36780000001</v>
      </c>
      <c r="W1726" s="9"/>
      <c r="X1726" s="9"/>
      <c r="Y1726" s="9"/>
      <c r="Z1726" s="9"/>
      <c r="AA1726" s="8">
        <v>1721</v>
      </c>
      <c r="AB1726" s="20">
        <v>2016</v>
      </c>
      <c r="AC1726" s="20">
        <v>1979</v>
      </c>
      <c r="AD1726" s="21">
        <v>121.11</v>
      </c>
      <c r="AE1726" s="9">
        <f t="shared" si="212"/>
        <v>-89872.546601926908</v>
      </c>
      <c r="AF1726" s="9">
        <v>2204851.0465000002</v>
      </c>
      <c r="AG1726" s="9">
        <v>33508.915200000003</v>
      </c>
      <c r="AH1726" s="9">
        <v>200481.10749999998</v>
      </c>
      <c r="AI1726" s="9">
        <v>94175.722299999994</v>
      </c>
      <c r="AJ1726" s="9">
        <v>195957.60450000002</v>
      </c>
      <c r="AK1726" s="9">
        <v>52629.60601752717</v>
      </c>
      <c r="AL1726" s="9">
        <v>2766217.3365843999</v>
      </c>
      <c r="AM1726" s="9">
        <f t="shared" si="213"/>
        <v>143327.99848247285</v>
      </c>
      <c r="AN1726" s="9"/>
      <c r="AO1726" s="9"/>
      <c r="AP1726" s="9"/>
      <c r="AQ1726" s="9"/>
      <c r="AR1726" s="9"/>
      <c r="AS1726" s="9"/>
      <c r="AT1726" s="9"/>
      <c r="AU1726" s="9"/>
      <c r="AV1726" s="9">
        <f t="shared" si="209"/>
        <v>-89872.546601926908</v>
      </c>
      <c r="AW1726" s="9"/>
      <c r="AX1726" s="9"/>
      <c r="AY1726" s="9"/>
      <c r="AZ1726" s="9"/>
      <c r="BA1726" s="20">
        <v>1721</v>
      </c>
      <c r="BB1726" s="20">
        <v>2017</v>
      </c>
      <c r="BC1726" s="20">
        <v>1980</v>
      </c>
      <c r="BD1726" s="21">
        <v>138.94</v>
      </c>
      <c r="BE1726" s="9">
        <f t="shared" si="214"/>
        <v>-145172.42052095057</v>
      </c>
      <c r="BF1726" s="9">
        <v>2222831.2533999998</v>
      </c>
      <c r="BG1726" s="9">
        <v>33412.713799999998</v>
      </c>
      <c r="BH1726" s="9">
        <v>187090.4589</v>
      </c>
      <c r="BI1726" s="9">
        <v>92882.191983445693</v>
      </c>
      <c r="BJ1726" s="9">
        <v>266673.9987</v>
      </c>
      <c r="BK1726" s="9">
        <v>90808.979451939667</v>
      </c>
      <c r="BL1726" s="9">
        <v>2857254.0578524563</v>
      </c>
      <c r="BM1726" s="9">
        <f t="shared" si="215"/>
        <v>175865.01924806033</v>
      </c>
      <c r="BN1726" s="9"/>
      <c r="BO1726" s="9"/>
      <c r="BP1726" s="9"/>
      <c r="BQ1726" s="9"/>
      <c r="BR1726" s="9"/>
      <c r="BS1726" s="9"/>
      <c r="BT1726" s="9"/>
      <c r="BU1726" s="9"/>
      <c r="BV1726" s="9">
        <f t="shared" si="210"/>
        <v>-145172.42052095057</v>
      </c>
      <c r="BW1726" s="4"/>
      <c r="BX1726" s="4"/>
      <c r="BY1726" s="4"/>
      <c r="BZ1726" s="4"/>
      <c r="CA1726" s="4"/>
      <c r="CB1726" s="4"/>
      <c r="CC1726" s="4"/>
      <c r="CD1726" s="4"/>
      <c r="CE1726" s="4"/>
      <c r="CF1726" s="4"/>
      <c r="CG1726" s="4"/>
      <c r="CH1726" s="4"/>
      <c r="CI1726" s="4"/>
      <c r="CJ1726" s="4"/>
      <c r="CK1726" s="4"/>
      <c r="CL1726" s="4"/>
      <c r="CM1726" s="4"/>
      <c r="CR1726" s="4"/>
      <c r="CS1726" s="4"/>
      <c r="CT1726" s="4"/>
      <c r="CU1726" s="4"/>
      <c r="CV1726" s="4"/>
      <c r="CW1726" s="4"/>
      <c r="CX1726" s="4"/>
      <c r="CY1726" s="4"/>
      <c r="CZ1726" s="4"/>
      <c r="DA1726" s="4"/>
      <c r="DB1726" s="4"/>
      <c r="DC1726" s="4"/>
      <c r="DD1726" s="4"/>
      <c r="DE1726" s="4"/>
      <c r="DF1726" s="4"/>
      <c r="DG1726" s="4"/>
      <c r="DH1726" s="4"/>
      <c r="DI1726" s="4"/>
      <c r="DJ1726" s="4"/>
      <c r="DK1726" s="4"/>
      <c r="DL1726" s="4"/>
      <c r="DM1726" s="4"/>
    </row>
    <row r="1727" spans="1:117">
      <c r="A1727" s="8">
        <v>1722</v>
      </c>
      <c r="B1727" s="20">
        <v>2015</v>
      </c>
      <c r="C1727" s="20">
        <v>1980</v>
      </c>
      <c r="D1727" s="21">
        <v>97.62</v>
      </c>
      <c r="E1727" s="9">
        <v>111655.0022</v>
      </c>
      <c r="F1727" s="9">
        <v>2034897.2753999999</v>
      </c>
      <c r="G1727" s="9">
        <v>77366.129400000005</v>
      </c>
      <c r="H1727" s="9">
        <v>380337.61139999999</v>
      </c>
      <c r="I1727" s="9">
        <v>73238.4807</v>
      </c>
      <c r="J1727" s="9">
        <v>128729.6672</v>
      </c>
      <c r="K1727" s="9">
        <v>0</v>
      </c>
      <c r="L1727" s="9">
        <v>2582914.1619000002</v>
      </c>
      <c r="M1727" s="9">
        <f t="shared" si="211"/>
        <v>128729.6672</v>
      </c>
      <c r="N1727" s="9"/>
      <c r="O1727" s="9"/>
      <c r="P1727" s="9"/>
      <c r="Q1727" s="9"/>
      <c r="R1727" s="9"/>
      <c r="S1727" s="9"/>
      <c r="T1727" s="9"/>
      <c r="U1727" s="9"/>
      <c r="V1727" s="9">
        <f t="shared" si="208"/>
        <v>380217.00219999999</v>
      </c>
      <c r="W1727" s="9"/>
      <c r="X1727" s="9"/>
      <c r="Y1727" s="9"/>
      <c r="Z1727" s="9"/>
      <c r="AA1727" s="8">
        <v>1722</v>
      </c>
      <c r="AB1727" s="20">
        <v>2016</v>
      </c>
      <c r="AC1727" s="20">
        <v>1968</v>
      </c>
      <c r="AD1727" s="21">
        <v>152.97999999999999</v>
      </c>
      <c r="AE1727" s="9">
        <f t="shared" si="212"/>
        <v>90028.850698073395</v>
      </c>
      <c r="AF1727" s="9">
        <v>2121438.2322</v>
      </c>
      <c r="AG1727" s="9">
        <v>33508.915200000003</v>
      </c>
      <c r="AH1727" s="9">
        <v>204885.3413</v>
      </c>
      <c r="AI1727" s="9">
        <v>77630.058300000004</v>
      </c>
      <c r="AJ1727" s="9">
        <v>444197.9191</v>
      </c>
      <c r="AK1727" s="9">
        <v>8936.3475175271706</v>
      </c>
      <c r="AL1727" s="9">
        <v>2782695.2678843997</v>
      </c>
      <c r="AM1727" s="9">
        <f t="shared" si="213"/>
        <v>435261.57158247282</v>
      </c>
      <c r="AN1727" s="9"/>
      <c r="AO1727" s="9"/>
      <c r="AP1727" s="9"/>
      <c r="AQ1727" s="9"/>
      <c r="AR1727" s="9"/>
      <c r="AS1727" s="9"/>
      <c r="AT1727" s="9"/>
      <c r="AU1727" s="9"/>
      <c r="AV1727" s="9">
        <f t="shared" si="209"/>
        <v>90028.850698073395</v>
      </c>
      <c r="AW1727" s="9"/>
      <c r="AX1727" s="9"/>
      <c r="AY1727" s="9"/>
      <c r="AZ1727" s="9"/>
      <c r="BA1727" s="20">
        <v>1722</v>
      </c>
      <c r="BB1727" s="20">
        <v>2017</v>
      </c>
      <c r="BC1727" s="20">
        <v>1969</v>
      </c>
      <c r="BD1727" s="21">
        <v>123.63</v>
      </c>
      <c r="BE1727" s="9">
        <f t="shared" si="214"/>
        <v>70235.174008144997</v>
      </c>
      <c r="BF1727" s="9">
        <v>2165643.7230000002</v>
      </c>
      <c r="BG1727" s="9">
        <v>33412.713799999998</v>
      </c>
      <c r="BH1727" s="9">
        <v>192662.04560000001</v>
      </c>
      <c r="BI1727" s="9">
        <v>71951.059812540901</v>
      </c>
      <c r="BJ1727" s="9">
        <v>530624.51240000001</v>
      </c>
      <c r="BK1727" s="9">
        <v>40713.803451939661</v>
      </c>
      <c r="BL1727" s="9">
        <v>2883345.0771524566</v>
      </c>
      <c r="BM1727" s="9">
        <f t="shared" si="215"/>
        <v>489910.70894806035</v>
      </c>
      <c r="BN1727" s="9"/>
      <c r="BO1727" s="9"/>
      <c r="BP1727" s="9"/>
      <c r="BQ1727" s="9"/>
      <c r="BR1727" s="9"/>
      <c r="BS1727" s="9"/>
      <c r="BT1727" s="9"/>
      <c r="BU1727" s="9"/>
      <c r="BV1727" s="9">
        <f t="shared" si="210"/>
        <v>70235.174008144997</v>
      </c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  <c r="CM1727" s="4"/>
      <c r="CR1727" s="4"/>
      <c r="CS1727" s="4"/>
      <c r="CT1727" s="4"/>
      <c r="CU1727" s="4"/>
      <c r="CV1727" s="4"/>
      <c r="CW1727" s="4"/>
      <c r="CX1727" s="4"/>
      <c r="CY1727" s="4"/>
      <c r="CZ1727" s="4"/>
      <c r="DA1727" s="4"/>
      <c r="DB1727" s="4"/>
      <c r="DC1727" s="4"/>
      <c r="DD1727" s="4"/>
      <c r="DE1727" s="4"/>
      <c r="DF1727" s="4"/>
      <c r="DG1727" s="4"/>
      <c r="DH1727" s="4"/>
      <c r="DI1727" s="4"/>
      <c r="DJ1727" s="4"/>
      <c r="DK1727" s="4"/>
      <c r="DL1727" s="4"/>
      <c r="DM1727" s="4"/>
    </row>
    <row r="1728" spans="1:117">
      <c r="A1728" s="8">
        <v>1723</v>
      </c>
      <c r="B1728" s="20">
        <v>2015</v>
      </c>
      <c r="C1728" s="20">
        <v>1956</v>
      </c>
      <c r="D1728" s="21">
        <v>140.97999999999999</v>
      </c>
      <c r="E1728" s="9">
        <v>40983.648699999998</v>
      </c>
      <c r="F1728" s="9">
        <v>2050383.6841</v>
      </c>
      <c r="G1728" s="9">
        <v>77366.129400000005</v>
      </c>
      <c r="H1728" s="9">
        <v>380466.08649999998</v>
      </c>
      <c r="I1728" s="9">
        <v>72755.990999999995</v>
      </c>
      <c r="J1728" s="9">
        <v>37787.392599999999</v>
      </c>
      <c r="K1728" s="9">
        <v>4888.335</v>
      </c>
      <c r="L1728" s="9">
        <v>2572887.2999</v>
      </c>
      <c r="M1728" s="9">
        <f t="shared" si="211"/>
        <v>32899.0576</v>
      </c>
      <c r="N1728" s="9"/>
      <c r="O1728" s="9"/>
      <c r="P1728" s="9"/>
      <c r="Q1728" s="9"/>
      <c r="R1728" s="9"/>
      <c r="S1728" s="9"/>
      <c r="T1728" s="9"/>
      <c r="U1728" s="9"/>
      <c r="V1728" s="9">
        <f t="shared" si="208"/>
        <v>309545.64870000002</v>
      </c>
      <c r="W1728" s="9"/>
      <c r="X1728" s="9"/>
      <c r="Y1728" s="9"/>
      <c r="Z1728" s="9"/>
      <c r="AA1728" s="8">
        <v>1723</v>
      </c>
      <c r="AB1728" s="20">
        <v>2016</v>
      </c>
      <c r="AC1728" s="20">
        <v>1947</v>
      </c>
      <c r="AD1728" s="21">
        <v>169.22</v>
      </c>
      <c r="AE1728" s="9">
        <f t="shared" si="212"/>
        <v>237172.7535980735</v>
      </c>
      <c r="AF1728" s="9">
        <v>2254049.7192000002</v>
      </c>
      <c r="AG1728" s="9">
        <v>33508.915200000003</v>
      </c>
      <c r="AH1728" s="9">
        <v>204436.65059999999</v>
      </c>
      <c r="AI1728" s="9">
        <v>79315.683300000004</v>
      </c>
      <c r="AJ1728" s="9">
        <v>461284.93489999999</v>
      </c>
      <c r="AK1728" s="9">
        <v>15369.597717527171</v>
      </c>
      <c r="AL1728" s="9">
        <v>2780053.5518843997</v>
      </c>
      <c r="AM1728" s="9">
        <f t="shared" si="213"/>
        <v>445915.33718247281</v>
      </c>
      <c r="AN1728" s="9"/>
      <c r="AO1728" s="9"/>
      <c r="AP1728" s="9"/>
      <c r="AQ1728" s="9"/>
      <c r="AR1728" s="9"/>
      <c r="AS1728" s="9"/>
      <c r="AT1728" s="9"/>
      <c r="AU1728" s="9"/>
      <c r="AV1728" s="9">
        <f t="shared" si="209"/>
        <v>237172.7535980735</v>
      </c>
      <c r="AW1728" s="9"/>
      <c r="AX1728" s="9"/>
      <c r="AY1728" s="9"/>
      <c r="AZ1728" s="9"/>
      <c r="BA1728" s="20">
        <v>1723</v>
      </c>
      <c r="BB1728" s="20">
        <v>2017</v>
      </c>
      <c r="BC1728" s="20">
        <v>1948</v>
      </c>
      <c r="BD1728" s="21">
        <v>128.72</v>
      </c>
      <c r="BE1728" s="9">
        <f t="shared" si="214"/>
        <v>200544.49960616278</v>
      </c>
      <c r="BF1728" s="9">
        <v>2288405.6793999998</v>
      </c>
      <c r="BG1728" s="9">
        <v>33412.713799999998</v>
      </c>
      <c r="BH1728" s="9">
        <v>193172.6078</v>
      </c>
      <c r="BI1728" s="9">
        <v>70032.998210559002</v>
      </c>
      <c r="BJ1728" s="9">
        <v>535405.72779999999</v>
      </c>
      <c r="BK1728" s="9">
        <v>44912.749751939664</v>
      </c>
      <c r="BL1728" s="9">
        <v>2874972.4776524566</v>
      </c>
      <c r="BM1728" s="9">
        <f t="shared" si="215"/>
        <v>490492.97804806032</v>
      </c>
      <c r="BN1728" s="9"/>
      <c r="BO1728" s="9"/>
      <c r="BP1728" s="9"/>
      <c r="BQ1728" s="9"/>
      <c r="BR1728" s="9"/>
      <c r="BS1728" s="9"/>
      <c r="BT1728" s="9"/>
      <c r="BU1728" s="9"/>
      <c r="BV1728" s="9">
        <f t="shared" si="210"/>
        <v>200544.49960616278</v>
      </c>
      <c r="BW1728" s="4"/>
      <c r="BX1728" s="4"/>
      <c r="BY1728" s="4"/>
      <c r="BZ1728" s="4"/>
      <c r="CA1728" s="4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4"/>
      <c r="CM1728" s="4"/>
      <c r="CR1728" s="4"/>
      <c r="CS1728" s="4"/>
      <c r="CT1728" s="4"/>
      <c r="CU1728" s="4"/>
      <c r="CV1728" s="4"/>
      <c r="CW1728" s="4"/>
      <c r="CX1728" s="4"/>
      <c r="CY1728" s="4"/>
      <c r="CZ1728" s="4"/>
      <c r="DA1728" s="4"/>
      <c r="DB1728" s="4"/>
      <c r="DC1728" s="4"/>
      <c r="DD1728" s="4"/>
      <c r="DE1728" s="4"/>
      <c r="DF1728" s="4"/>
      <c r="DG1728" s="4"/>
      <c r="DH1728" s="4"/>
      <c r="DI1728" s="4"/>
      <c r="DJ1728" s="4"/>
      <c r="DK1728" s="4"/>
      <c r="DL1728" s="4"/>
      <c r="DM1728" s="4"/>
    </row>
    <row r="1729" spans="1:117">
      <c r="A1729" s="8">
        <v>1724</v>
      </c>
      <c r="B1729" s="20">
        <v>2015</v>
      </c>
      <c r="C1729" s="20">
        <v>1970</v>
      </c>
      <c r="D1729" s="21">
        <v>97.15</v>
      </c>
      <c r="E1729" s="9">
        <v>21745.532800000001</v>
      </c>
      <c r="F1729" s="9">
        <v>2046098.4479</v>
      </c>
      <c r="G1729" s="9">
        <v>77366.129400000005</v>
      </c>
      <c r="H1729" s="9">
        <v>379548.55050000001</v>
      </c>
      <c r="I1729" s="9">
        <v>76201.809399999998</v>
      </c>
      <c r="J1729" s="9">
        <v>26661.466100000001</v>
      </c>
      <c r="K1729" s="9">
        <v>13951.420400000001</v>
      </c>
      <c r="L1729" s="9">
        <v>2570179.4501</v>
      </c>
      <c r="M1729" s="9">
        <f t="shared" si="211"/>
        <v>12710.045700000001</v>
      </c>
      <c r="N1729" s="9"/>
      <c r="O1729" s="9"/>
      <c r="P1729" s="9"/>
      <c r="Q1729" s="9"/>
      <c r="R1729" s="9"/>
      <c r="S1729" s="9"/>
      <c r="T1729" s="9"/>
      <c r="U1729" s="9"/>
      <c r="V1729" s="9">
        <f t="shared" si="208"/>
        <v>290307.53280000004</v>
      </c>
      <c r="W1729" s="9"/>
      <c r="X1729" s="9"/>
      <c r="Y1729" s="9"/>
      <c r="Z1729" s="9"/>
      <c r="AA1729" s="8">
        <v>1724</v>
      </c>
      <c r="AB1729" s="20">
        <v>2016</v>
      </c>
      <c r="AC1729" s="20">
        <v>1980</v>
      </c>
      <c r="AD1729" s="21">
        <v>138.94</v>
      </c>
      <c r="AE1729" s="9">
        <f t="shared" si="212"/>
        <v>-122174.57060192712</v>
      </c>
      <c r="AF1729" s="9">
        <v>2177099.8330000001</v>
      </c>
      <c r="AG1729" s="9">
        <v>33508.915200000003</v>
      </c>
      <c r="AH1729" s="9">
        <v>200760.70969999998</v>
      </c>
      <c r="AI1729" s="9">
        <v>93125.323300000004</v>
      </c>
      <c r="AJ1729" s="9">
        <v>197187.47290000002</v>
      </c>
      <c r="AK1729" s="9">
        <v>46501.945017527178</v>
      </c>
      <c r="AL1729" s="9">
        <v>2777354.8796843998</v>
      </c>
      <c r="AM1729" s="9">
        <f t="shared" si="213"/>
        <v>150685.52788247284</v>
      </c>
      <c r="AN1729" s="9"/>
      <c r="AO1729" s="9"/>
      <c r="AP1729" s="9"/>
      <c r="AQ1729" s="9"/>
      <c r="AR1729" s="9"/>
      <c r="AS1729" s="9"/>
      <c r="AT1729" s="9"/>
      <c r="AU1729" s="9"/>
      <c r="AV1729" s="9">
        <f t="shared" si="209"/>
        <v>-122174.57060192712</v>
      </c>
      <c r="AW1729" s="9"/>
      <c r="AX1729" s="9"/>
      <c r="AY1729" s="9"/>
      <c r="AZ1729" s="9"/>
      <c r="BA1729" s="20">
        <v>1724</v>
      </c>
      <c r="BB1729" s="20">
        <v>2017</v>
      </c>
      <c r="BC1729" s="20">
        <v>1981</v>
      </c>
      <c r="BD1729" s="21">
        <v>167.58</v>
      </c>
      <c r="BE1729" s="9">
        <f t="shared" si="214"/>
        <v>-4865.1868857676163</v>
      </c>
      <c r="BF1729" s="9">
        <v>2217401.6348000001</v>
      </c>
      <c r="BG1729" s="9">
        <v>33412.713799999998</v>
      </c>
      <c r="BH1729" s="9">
        <v>191707.32829999999</v>
      </c>
      <c r="BI1729" s="9">
        <v>75537.706618628305</v>
      </c>
      <c r="BJ1729" s="9">
        <v>391165.75570000004</v>
      </c>
      <c r="BK1729" s="9">
        <v>47146.924651939662</v>
      </c>
      <c r="BL1729" s="9">
        <v>2866943.4014524566</v>
      </c>
      <c r="BM1729" s="9">
        <f t="shared" si="215"/>
        <v>344018.83104806038</v>
      </c>
      <c r="BN1729" s="9"/>
      <c r="BO1729" s="9"/>
      <c r="BP1729" s="9"/>
      <c r="BQ1729" s="9"/>
      <c r="BR1729" s="9"/>
      <c r="BS1729" s="9"/>
      <c r="BT1729" s="9"/>
      <c r="BU1729" s="9"/>
      <c r="BV1729" s="9">
        <f t="shared" si="210"/>
        <v>-4865.1868857676163</v>
      </c>
      <c r="BW1729" s="4"/>
      <c r="BX1729" s="4"/>
      <c r="BY1729" s="4"/>
      <c r="BZ1729" s="4"/>
      <c r="CA1729" s="4"/>
      <c r="CB1729" s="4"/>
      <c r="CC1729" s="4"/>
      <c r="CD1729" s="4"/>
      <c r="CE1729" s="4"/>
      <c r="CF1729" s="4"/>
      <c r="CG1729" s="4"/>
      <c r="CH1729" s="4"/>
      <c r="CI1729" s="4"/>
      <c r="CJ1729" s="4"/>
      <c r="CK1729" s="4"/>
      <c r="CL1729" s="4"/>
      <c r="CM1729" s="4"/>
      <c r="CR1729" s="4"/>
      <c r="CS1729" s="4"/>
      <c r="CT1729" s="4"/>
      <c r="CU1729" s="4"/>
      <c r="CV1729" s="4"/>
      <c r="CW1729" s="4"/>
      <c r="CX1729" s="4"/>
      <c r="CY1729" s="4"/>
      <c r="CZ1729" s="4"/>
      <c r="DA1729" s="4"/>
      <c r="DB1729" s="4"/>
      <c r="DC1729" s="4"/>
      <c r="DD1729" s="4"/>
      <c r="DE1729" s="4"/>
      <c r="DF1729" s="4"/>
      <c r="DG1729" s="4"/>
      <c r="DH1729" s="4"/>
      <c r="DI1729" s="4"/>
      <c r="DJ1729" s="4"/>
      <c r="DK1729" s="4"/>
      <c r="DL1729" s="4"/>
      <c r="DM1729" s="4"/>
    </row>
    <row r="1730" spans="1:117">
      <c r="A1730" s="8">
        <v>1725</v>
      </c>
      <c r="B1730" s="20">
        <v>2015</v>
      </c>
      <c r="C1730" s="20">
        <v>1994</v>
      </c>
      <c r="D1730" s="21">
        <v>76.42</v>
      </c>
      <c r="E1730" s="9">
        <v>47132.247600000002</v>
      </c>
      <c r="F1730" s="9">
        <v>2039428.7248</v>
      </c>
      <c r="G1730" s="9">
        <v>77366.129400000005</v>
      </c>
      <c r="H1730" s="9">
        <v>379901.42229999998</v>
      </c>
      <c r="I1730" s="9">
        <v>74876.594700000001</v>
      </c>
      <c r="J1730" s="9">
        <v>58788.453500000003</v>
      </c>
      <c r="K1730" s="9">
        <v>5228.9870000000001</v>
      </c>
      <c r="L1730" s="9">
        <v>2578000.0901000001</v>
      </c>
      <c r="M1730" s="9">
        <f t="shared" si="211"/>
        <v>53559.466500000002</v>
      </c>
      <c r="N1730" s="9"/>
      <c r="O1730" s="9"/>
      <c r="P1730" s="9"/>
      <c r="Q1730" s="9"/>
      <c r="R1730" s="9"/>
      <c r="S1730" s="9"/>
      <c r="T1730" s="9"/>
      <c r="U1730" s="9"/>
      <c r="V1730" s="9">
        <f t="shared" si="208"/>
        <v>315694.2476</v>
      </c>
      <c r="W1730" s="9"/>
      <c r="X1730" s="9"/>
      <c r="Y1730" s="9"/>
      <c r="Z1730" s="9"/>
      <c r="AA1730" s="8">
        <v>1725</v>
      </c>
      <c r="AB1730" s="20">
        <v>2016</v>
      </c>
      <c r="AC1730" s="20">
        <v>1948</v>
      </c>
      <c r="AD1730" s="21">
        <v>128.72</v>
      </c>
      <c r="AE1730" s="9">
        <f t="shared" si="212"/>
        <v>113728.01859807363</v>
      </c>
      <c r="AF1730" s="9">
        <v>2178072.2420999999</v>
      </c>
      <c r="AG1730" s="9">
        <v>33508.915200000003</v>
      </c>
      <c r="AH1730" s="9">
        <v>206173.07709999999</v>
      </c>
      <c r="AI1730" s="9">
        <v>72792.339900000006</v>
      </c>
      <c r="AJ1730" s="9">
        <v>432862.41680000001</v>
      </c>
      <c r="AK1730" s="9">
        <v>9057.7048175271702</v>
      </c>
      <c r="AL1730" s="9">
        <v>2800623.2676843996</v>
      </c>
      <c r="AM1730" s="9">
        <f t="shared" si="213"/>
        <v>423804.71198247286</v>
      </c>
      <c r="AN1730" s="9"/>
      <c r="AO1730" s="9"/>
      <c r="AP1730" s="9"/>
      <c r="AQ1730" s="9"/>
      <c r="AR1730" s="9"/>
      <c r="AS1730" s="9"/>
      <c r="AT1730" s="9"/>
      <c r="AU1730" s="9"/>
      <c r="AV1730" s="9">
        <f t="shared" si="209"/>
        <v>113728.01859807363</v>
      </c>
      <c r="AW1730" s="9"/>
      <c r="AX1730" s="9"/>
      <c r="AY1730" s="9"/>
      <c r="AZ1730" s="9"/>
      <c r="BA1730" s="20">
        <v>1725</v>
      </c>
      <c r="BB1730" s="20">
        <v>2017</v>
      </c>
      <c r="BC1730" s="20">
        <v>1949</v>
      </c>
      <c r="BD1730" s="21">
        <v>156.88</v>
      </c>
      <c r="BE1730" s="9">
        <f t="shared" si="214"/>
        <v>-76246.368092315271</v>
      </c>
      <c r="BF1730" s="9">
        <v>2239959.7141999998</v>
      </c>
      <c r="BG1730" s="9">
        <v>33412.713799999998</v>
      </c>
      <c r="BH1730" s="9">
        <v>188647.4681</v>
      </c>
      <c r="BI1730" s="9">
        <v>87032.877212080799</v>
      </c>
      <c r="BJ1730" s="9">
        <v>323962.93190000003</v>
      </c>
      <c r="BK1730" s="9">
        <v>86313.028051939662</v>
      </c>
      <c r="BL1730" s="9">
        <v>2862949.0452524563</v>
      </c>
      <c r="BM1730" s="9">
        <f t="shared" si="215"/>
        <v>237649.90384806035</v>
      </c>
      <c r="BN1730" s="9"/>
      <c r="BO1730" s="9"/>
      <c r="BP1730" s="9"/>
      <c r="BQ1730" s="9"/>
      <c r="BR1730" s="9"/>
      <c r="BS1730" s="9"/>
      <c r="BT1730" s="9"/>
      <c r="BU1730" s="9"/>
      <c r="BV1730" s="9">
        <f t="shared" si="210"/>
        <v>-76246.368092315271</v>
      </c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"/>
      <c r="CM1730" s="4"/>
      <c r="CR1730" s="4"/>
      <c r="CS1730" s="4"/>
      <c r="CT1730" s="4"/>
      <c r="CU1730" s="4"/>
      <c r="CV1730" s="4"/>
      <c r="CW1730" s="4"/>
      <c r="CX1730" s="4"/>
      <c r="CY1730" s="4"/>
      <c r="CZ1730" s="4"/>
      <c r="DA1730" s="4"/>
      <c r="DB1730" s="4"/>
      <c r="DC1730" s="4"/>
      <c r="DD1730" s="4"/>
      <c r="DE1730" s="4"/>
      <c r="DF1730" s="4"/>
      <c r="DG1730" s="4"/>
      <c r="DH1730" s="4"/>
      <c r="DI1730" s="4"/>
      <c r="DJ1730" s="4"/>
      <c r="DK1730" s="4"/>
      <c r="DL1730" s="4"/>
      <c r="DM1730" s="4"/>
    </row>
    <row r="1731" spans="1:117">
      <c r="A1731" s="8">
        <v>1726</v>
      </c>
      <c r="B1731" s="20">
        <v>2015</v>
      </c>
      <c r="C1731" s="20">
        <v>1963</v>
      </c>
      <c r="D1731" s="21">
        <v>95.05</v>
      </c>
      <c r="E1731" s="9">
        <v>59872.825700000001</v>
      </c>
      <c r="F1731" s="9">
        <v>2040651.2275</v>
      </c>
      <c r="G1731" s="9">
        <v>77366.129400000005</v>
      </c>
      <c r="H1731" s="9">
        <v>381171.65480000002</v>
      </c>
      <c r="I1731" s="9">
        <v>70106.219899999996</v>
      </c>
      <c r="J1731" s="9">
        <v>65630.282399999996</v>
      </c>
      <c r="K1731" s="9">
        <v>2751.3678</v>
      </c>
      <c r="L1731" s="9">
        <v>2572301.3204999999</v>
      </c>
      <c r="M1731" s="9">
        <f t="shared" si="211"/>
        <v>62878.914599999996</v>
      </c>
      <c r="N1731" s="9"/>
      <c r="O1731" s="9"/>
      <c r="P1731" s="9"/>
      <c r="Q1731" s="9"/>
      <c r="R1731" s="9"/>
      <c r="S1731" s="9"/>
      <c r="T1731" s="9"/>
      <c r="U1731" s="9"/>
      <c r="V1731" s="9">
        <f t="shared" si="208"/>
        <v>328434.82570000004</v>
      </c>
      <c r="W1731" s="9"/>
      <c r="X1731" s="9"/>
      <c r="Y1731" s="9"/>
      <c r="Z1731" s="9"/>
      <c r="AA1731" s="8">
        <v>1726</v>
      </c>
      <c r="AB1731" s="20">
        <v>2016</v>
      </c>
      <c r="AC1731" s="20">
        <v>1952</v>
      </c>
      <c r="AD1731" s="21">
        <v>132.01</v>
      </c>
      <c r="AE1731" s="9">
        <f t="shared" si="212"/>
        <v>95839.558598073199</v>
      </c>
      <c r="AF1731" s="9">
        <v>2168108.1899000001</v>
      </c>
      <c r="AG1731" s="9">
        <v>33508.915200000003</v>
      </c>
      <c r="AH1731" s="9">
        <v>204906.21399999998</v>
      </c>
      <c r="AI1731" s="9">
        <v>77551.644700000004</v>
      </c>
      <c r="AJ1731" s="9">
        <v>419350.23139999999</v>
      </c>
      <c r="AK1731" s="9">
        <v>13444.001717527171</v>
      </c>
      <c r="AL1731" s="9">
        <v>2794141.6348843998</v>
      </c>
      <c r="AM1731" s="9">
        <f t="shared" si="213"/>
        <v>405906.22968247283</v>
      </c>
      <c r="AN1731" s="9"/>
      <c r="AO1731" s="9"/>
      <c r="AP1731" s="9"/>
      <c r="AQ1731" s="9"/>
      <c r="AR1731" s="9"/>
      <c r="AS1731" s="9"/>
      <c r="AT1731" s="9"/>
      <c r="AU1731" s="9"/>
      <c r="AV1731" s="9">
        <f t="shared" si="209"/>
        <v>95839.558598073199</v>
      </c>
      <c r="AW1731" s="9"/>
      <c r="AX1731" s="9"/>
      <c r="AY1731" s="9"/>
      <c r="AZ1731" s="9"/>
      <c r="BA1731" s="20">
        <v>1726</v>
      </c>
      <c r="BB1731" s="20">
        <v>2017</v>
      </c>
      <c r="BC1731" s="20">
        <v>1953</v>
      </c>
      <c r="BD1731" s="21">
        <v>154.11000000000001</v>
      </c>
      <c r="BE1731" s="9">
        <f t="shared" si="214"/>
        <v>-127340.21496213507</v>
      </c>
      <c r="BF1731" s="9">
        <v>2181878.7045</v>
      </c>
      <c r="BG1731" s="9">
        <v>33412.713799999998</v>
      </c>
      <c r="BH1731" s="9">
        <v>187428.25839999999</v>
      </c>
      <c r="BI1731" s="9">
        <v>91613.159342260697</v>
      </c>
      <c r="BJ1731" s="9">
        <v>297903.38690000004</v>
      </c>
      <c r="BK1731" s="9">
        <v>57840.857751939664</v>
      </c>
      <c r="BL1731" s="9">
        <v>2861735.5801524566</v>
      </c>
      <c r="BM1731" s="9">
        <f t="shared" si="215"/>
        <v>240062.52914806036</v>
      </c>
      <c r="BN1731" s="9"/>
      <c r="BO1731" s="9"/>
      <c r="BP1731" s="9"/>
      <c r="BQ1731" s="9"/>
      <c r="BR1731" s="9"/>
      <c r="BS1731" s="9"/>
      <c r="BT1731" s="9"/>
      <c r="BU1731" s="9"/>
      <c r="BV1731" s="9">
        <f t="shared" si="210"/>
        <v>-127340.21496213507</v>
      </c>
      <c r="BW1731" s="4"/>
      <c r="BX1731" s="4"/>
      <c r="BY1731" s="4"/>
      <c r="BZ1731" s="4"/>
      <c r="CA1731" s="4"/>
      <c r="CB1731" s="4"/>
      <c r="CC1731" s="4"/>
      <c r="CD1731" s="4"/>
      <c r="CE1731" s="4"/>
      <c r="CF1731" s="4"/>
      <c r="CG1731" s="4"/>
      <c r="CH1731" s="4"/>
      <c r="CI1731" s="4"/>
      <c r="CJ1731" s="4"/>
      <c r="CK1731" s="4"/>
      <c r="CL1731" s="4"/>
      <c r="CM1731" s="4"/>
      <c r="CR1731" s="4"/>
      <c r="CS1731" s="4"/>
      <c r="CT1731" s="4"/>
      <c r="CU1731" s="4"/>
      <c r="CV1731" s="4"/>
      <c r="CW1731" s="4"/>
      <c r="CX1731" s="4"/>
      <c r="CY1731" s="4"/>
      <c r="CZ1731" s="4"/>
      <c r="DA1731" s="4"/>
      <c r="DB1731" s="4"/>
      <c r="DC1731" s="4"/>
      <c r="DD1731" s="4"/>
      <c r="DE1731" s="4"/>
      <c r="DF1731" s="4"/>
      <c r="DG1731" s="4"/>
      <c r="DH1731" s="4"/>
      <c r="DI1731" s="4"/>
      <c r="DJ1731" s="4"/>
      <c r="DK1731" s="4"/>
      <c r="DL1731" s="4"/>
      <c r="DM1731" s="4"/>
    </row>
    <row r="1732" spans="1:117">
      <c r="A1732" s="8">
        <v>1727</v>
      </c>
      <c r="B1732" s="20">
        <v>2015</v>
      </c>
      <c r="C1732" s="20">
        <v>1979</v>
      </c>
      <c r="D1732" s="21">
        <v>82.26</v>
      </c>
      <c r="E1732" s="9">
        <v>39266.675900000002</v>
      </c>
      <c r="F1732" s="9">
        <v>2038470.5353000001</v>
      </c>
      <c r="G1732" s="9">
        <v>77366.129400000005</v>
      </c>
      <c r="H1732" s="9">
        <v>380924.29129999998</v>
      </c>
      <c r="I1732" s="9">
        <v>71035.196899999995</v>
      </c>
      <c r="J1732" s="9">
        <v>48428.814899999998</v>
      </c>
      <c r="K1732" s="9">
        <v>4451.5209000000004</v>
      </c>
      <c r="L1732" s="9">
        <v>2572506.7708999999</v>
      </c>
      <c r="M1732" s="9">
        <f t="shared" si="211"/>
        <v>43977.293999999994</v>
      </c>
      <c r="N1732" s="9"/>
      <c r="O1732" s="9"/>
      <c r="P1732" s="9"/>
      <c r="Q1732" s="9"/>
      <c r="R1732" s="9"/>
      <c r="S1732" s="9"/>
      <c r="T1732" s="9"/>
      <c r="U1732" s="9"/>
      <c r="V1732" s="9">
        <f t="shared" si="208"/>
        <v>307828.67590000003</v>
      </c>
      <c r="W1732" s="9"/>
      <c r="X1732" s="9"/>
      <c r="Y1732" s="9"/>
      <c r="Z1732" s="9"/>
      <c r="AA1732" s="8">
        <v>1727</v>
      </c>
      <c r="AB1732" s="20">
        <v>2016</v>
      </c>
      <c r="AC1732" s="20">
        <v>1954</v>
      </c>
      <c r="AD1732" s="21">
        <v>129.66</v>
      </c>
      <c r="AE1732" s="9">
        <f t="shared" si="212"/>
        <v>180886.19209807366</v>
      </c>
      <c r="AF1732" s="9">
        <v>2179193.7488000002</v>
      </c>
      <c r="AG1732" s="9">
        <v>33508.915200000003</v>
      </c>
      <c r="AH1732" s="9">
        <v>205451.27499999999</v>
      </c>
      <c r="AI1732" s="9">
        <v>75503.979600000006</v>
      </c>
      <c r="AJ1732" s="9">
        <v>495877.99840000004</v>
      </c>
      <c r="AK1732" s="9">
        <v>9878.7647175271704</v>
      </c>
      <c r="AL1732" s="9">
        <v>2798770.9601843995</v>
      </c>
      <c r="AM1732" s="9">
        <f t="shared" si="213"/>
        <v>485999.23368247284</v>
      </c>
      <c r="AN1732" s="9"/>
      <c r="AO1732" s="9"/>
      <c r="AP1732" s="9"/>
      <c r="AQ1732" s="9"/>
      <c r="AR1732" s="9"/>
      <c r="AS1732" s="9"/>
      <c r="AT1732" s="9"/>
      <c r="AU1732" s="9"/>
      <c r="AV1732" s="9">
        <f t="shared" si="209"/>
        <v>180886.19209807366</v>
      </c>
      <c r="AW1732" s="9"/>
      <c r="AX1732" s="9"/>
      <c r="AY1732" s="9"/>
      <c r="AZ1732" s="9"/>
      <c r="BA1732" s="20">
        <v>1727</v>
      </c>
      <c r="BB1732" s="20">
        <v>2017</v>
      </c>
      <c r="BC1732" s="20">
        <v>1955</v>
      </c>
      <c r="BD1732" s="21">
        <v>178.01</v>
      </c>
      <c r="BE1732" s="9">
        <f t="shared" si="214"/>
        <v>17220.351307896432</v>
      </c>
      <c r="BF1732" s="9">
        <v>2217500.3136</v>
      </c>
      <c r="BG1732" s="9">
        <v>33412.713799999998</v>
      </c>
      <c r="BH1732" s="9">
        <v>186376.10630000001</v>
      </c>
      <c r="BI1732" s="9">
        <v>95565.845812292406</v>
      </c>
      <c r="BJ1732" s="9">
        <v>415757.91280000005</v>
      </c>
      <c r="BK1732" s="9">
        <v>65760.624751939671</v>
      </c>
      <c r="BL1732" s="9">
        <v>2865631.9162524566</v>
      </c>
      <c r="BM1732" s="9">
        <f t="shared" si="215"/>
        <v>349997.28804806038</v>
      </c>
      <c r="BN1732" s="9"/>
      <c r="BO1732" s="9"/>
      <c r="BP1732" s="9"/>
      <c r="BQ1732" s="9"/>
      <c r="BR1732" s="9"/>
      <c r="BS1732" s="9"/>
      <c r="BT1732" s="9"/>
      <c r="BU1732" s="9"/>
      <c r="BV1732" s="9">
        <f t="shared" si="210"/>
        <v>17220.351307896432</v>
      </c>
      <c r="BW1732" s="4"/>
      <c r="BX1732" s="4"/>
      <c r="BY1732" s="4"/>
      <c r="BZ1732" s="4"/>
      <c r="CA1732" s="4"/>
      <c r="CB1732" s="4"/>
      <c r="CC1732" s="4"/>
      <c r="CD1732" s="4"/>
      <c r="CE1732" s="4"/>
      <c r="CF1732" s="4"/>
      <c r="CG1732" s="4"/>
      <c r="CH1732" s="4"/>
      <c r="CI1732" s="4"/>
      <c r="CJ1732" s="4"/>
      <c r="CK1732" s="4"/>
      <c r="CL1732" s="4"/>
      <c r="CM1732" s="4"/>
      <c r="CR1732" s="4"/>
      <c r="CS1732" s="4"/>
      <c r="CT1732" s="4"/>
      <c r="CU1732" s="4"/>
      <c r="CV1732" s="4"/>
      <c r="CW1732" s="4"/>
      <c r="CX1732" s="4"/>
      <c r="CY1732" s="4"/>
      <c r="CZ1732" s="4"/>
      <c r="DA1732" s="4"/>
      <c r="DB1732" s="4"/>
      <c r="DC1732" s="4"/>
      <c r="DD1732" s="4"/>
      <c r="DE1732" s="4"/>
      <c r="DF1732" s="4"/>
      <c r="DG1732" s="4"/>
      <c r="DH1732" s="4"/>
      <c r="DI1732" s="4"/>
      <c r="DJ1732" s="4"/>
      <c r="DK1732" s="4"/>
      <c r="DL1732" s="4"/>
      <c r="DM1732" s="4"/>
    </row>
    <row r="1733" spans="1:117">
      <c r="A1733" s="8">
        <v>1728</v>
      </c>
      <c r="B1733" s="20">
        <v>2015</v>
      </c>
      <c r="C1733" s="20">
        <v>1987</v>
      </c>
      <c r="D1733" s="21">
        <v>78.25</v>
      </c>
      <c r="E1733" s="9">
        <v>92475.023700000005</v>
      </c>
      <c r="F1733" s="9">
        <v>2051988.4169000001</v>
      </c>
      <c r="G1733" s="9">
        <v>77366.129400000005</v>
      </c>
      <c r="H1733" s="9">
        <v>380123.38959999999</v>
      </c>
      <c r="I1733" s="9">
        <v>74042.993499999997</v>
      </c>
      <c r="J1733" s="9">
        <v>87338.186000000002</v>
      </c>
      <c r="K1733" s="9">
        <v>1681.6705999999999</v>
      </c>
      <c r="L1733" s="9">
        <v>2576702.4212000002</v>
      </c>
      <c r="M1733" s="9">
        <f t="shared" si="211"/>
        <v>85656.515400000004</v>
      </c>
      <c r="N1733" s="9"/>
      <c r="O1733" s="9"/>
      <c r="P1733" s="9"/>
      <c r="Q1733" s="9"/>
      <c r="R1733" s="9"/>
      <c r="S1733" s="9"/>
      <c r="T1733" s="9"/>
      <c r="U1733" s="9"/>
      <c r="V1733" s="9">
        <f t="shared" si="208"/>
        <v>361037.02370000002</v>
      </c>
      <c r="W1733" s="9"/>
      <c r="X1733" s="9"/>
      <c r="Y1733" s="9"/>
      <c r="Z1733" s="9"/>
      <c r="AA1733" s="8">
        <v>1728</v>
      </c>
      <c r="AB1733" s="20">
        <v>2016</v>
      </c>
      <c r="AC1733" s="20">
        <v>1983</v>
      </c>
      <c r="AD1733" s="21">
        <v>157.11000000000001</v>
      </c>
      <c r="AE1733" s="9">
        <f t="shared" si="212"/>
        <v>187712.67559807375</v>
      </c>
      <c r="AF1733" s="9">
        <v>2227747.0118999998</v>
      </c>
      <c r="AG1733" s="9">
        <v>33508.915200000003</v>
      </c>
      <c r="AH1733" s="9">
        <v>206099.49859999999</v>
      </c>
      <c r="AI1733" s="9">
        <v>73068.756999999998</v>
      </c>
      <c r="AJ1733" s="9">
        <v>451008.484</v>
      </c>
      <c r="AK1733" s="9">
        <v>12276.42681752717</v>
      </c>
      <c r="AL1733" s="9">
        <v>2791443.5642843996</v>
      </c>
      <c r="AM1733" s="9">
        <f t="shared" si="213"/>
        <v>438732.05718247284</v>
      </c>
      <c r="AN1733" s="9"/>
      <c r="AO1733" s="9"/>
      <c r="AP1733" s="9"/>
      <c r="AQ1733" s="9"/>
      <c r="AR1733" s="9"/>
      <c r="AS1733" s="9"/>
      <c r="AT1733" s="9"/>
      <c r="AU1733" s="9"/>
      <c r="AV1733" s="9">
        <f t="shared" si="209"/>
        <v>187712.67559807375</v>
      </c>
      <c r="AW1733" s="9"/>
      <c r="AX1733" s="9"/>
      <c r="AY1733" s="9"/>
      <c r="AZ1733" s="9"/>
      <c r="BA1733" s="20">
        <v>1728</v>
      </c>
      <c r="BB1733" s="20">
        <v>2017</v>
      </c>
      <c r="BC1733" s="20">
        <v>1984</v>
      </c>
      <c r="BD1733" s="21">
        <v>117.76</v>
      </c>
      <c r="BE1733" s="9">
        <f t="shared" si="214"/>
        <v>151982.7984010377</v>
      </c>
      <c r="BF1733" s="9">
        <v>2230115.9840000002</v>
      </c>
      <c r="BG1733" s="9">
        <v>33412.713799999998</v>
      </c>
      <c r="BH1733" s="9">
        <v>192491.37</v>
      </c>
      <c r="BI1733" s="9">
        <v>72592.247505433697</v>
      </c>
      <c r="BJ1733" s="9">
        <v>542638.50089999998</v>
      </c>
      <c r="BK1733" s="9">
        <v>39832.621851939664</v>
      </c>
      <c r="BL1733" s="9">
        <v>2879435.3959524566</v>
      </c>
      <c r="BM1733" s="9">
        <f t="shared" si="215"/>
        <v>502805.87904806033</v>
      </c>
      <c r="BN1733" s="9"/>
      <c r="BO1733" s="9"/>
      <c r="BP1733" s="9"/>
      <c r="BQ1733" s="9"/>
      <c r="BR1733" s="9"/>
      <c r="BS1733" s="9"/>
      <c r="BT1733" s="9"/>
      <c r="BU1733" s="9"/>
      <c r="BV1733" s="9">
        <f t="shared" si="210"/>
        <v>151982.7984010377</v>
      </c>
      <c r="BW1733" s="4"/>
      <c r="BX1733" s="4"/>
      <c r="BY1733" s="4"/>
      <c r="BZ1733" s="4"/>
      <c r="CA1733" s="4"/>
      <c r="CB1733" s="4"/>
      <c r="CC1733" s="4"/>
      <c r="CD1733" s="4"/>
      <c r="CE1733" s="4"/>
      <c r="CF1733" s="4"/>
      <c r="CG1733" s="4"/>
      <c r="CH1733" s="4"/>
      <c r="CI1733" s="4"/>
      <c r="CJ1733" s="4"/>
      <c r="CK1733" s="4"/>
      <c r="CL1733" s="4"/>
      <c r="CM1733" s="4"/>
      <c r="CR1733" s="4"/>
      <c r="CS1733" s="4"/>
      <c r="CT1733" s="4"/>
      <c r="CU1733" s="4"/>
      <c r="CV1733" s="4"/>
      <c r="CW1733" s="4"/>
      <c r="CX1733" s="4"/>
      <c r="CY1733" s="4"/>
      <c r="CZ1733" s="4"/>
      <c r="DA1733" s="4"/>
      <c r="DB1733" s="4"/>
      <c r="DC1733" s="4"/>
      <c r="DD1733" s="4"/>
      <c r="DE1733" s="4"/>
      <c r="DF1733" s="4"/>
      <c r="DG1733" s="4"/>
      <c r="DH1733" s="4"/>
      <c r="DI1733" s="4"/>
      <c r="DJ1733" s="4"/>
      <c r="DK1733" s="4"/>
      <c r="DL1733" s="4"/>
      <c r="DM1733" s="4"/>
    </row>
    <row r="1734" spans="1:117">
      <c r="A1734" s="8">
        <v>1729</v>
      </c>
      <c r="B1734" s="20">
        <v>2015</v>
      </c>
      <c r="C1734" s="20">
        <v>1953</v>
      </c>
      <c r="D1734" s="21">
        <v>106.8</v>
      </c>
      <c r="E1734" s="9">
        <v>61506.635699999999</v>
      </c>
      <c r="F1734" s="9">
        <v>2057115.0001999999</v>
      </c>
      <c r="G1734" s="9">
        <v>77366.129400000005</v>
      </c>
      <c r="H1734" s="9">
        <v>380175.66350000002</v>
      </c>
      <c r="I1734" s="9">
        <v>73846.678499999995</v>
      </c>
      <c r="J1734" s="9">
        <v>55117.54</v>
      </c>
      <c r="K1734" s="9">
        <v>7716.7635</v>
      </c>
      <c r="L1734" s="9">
        <v>2574397.6123000002</v>
      </c>
      <c r="M1734" s="9">
        <f t="shared" si="211"/>
        <v>47400.7765</v>
      </c>
      <c r="N1734" s="9"/>
      <c r="O1734" s="9"/>
      <c r="P1734" s="9"/>
      <c r="Q1734" s="9"/>
      <c r="R1734" s="9"/>
      <c r="S1734" s="9"/>
      <c r="T1734" s="9"/>
      <c r="U1734" s="9"/>
      <c r="V1734" s="9">
        <f t="shared" ref="V1734:V1797" si="216">(E1734-inmean)*stdfac+outmean</f>
        <v>330068.63569999998</v>
      </c>
      <c r="W1734" s="9"/>
      <c r="X1734" s="9"/>
      <c r="Y1734" s="9"/>
      <c r="Z1734" s="9"/>
      <c r="AA1734" s="8">
        <v>1729</v>
      </c>
      <c r="AB1734" s="20">
        <v>2016</v>
      </c>
      <c r="AC1734" s="20">
        <v>1989</v>
      </c>
      <c r="AD1734" s="21">
        <v>135.44999999999999</v>
      </c>
      <c r="AE1734" s="9">
        <f t="shared" si="212"/>
        <v>-107549.06720192684</v>
      </c>
      <c r="AF1734" s="9">
        <v>2148677.227</v>
      </c>
      <c r="AG1734" s="9">
        <v>33508.915200000003</v>
      </c>
      <c r="AH1734" s="9">
        <v>199248.82009999998</v>
      </c>
      <c r="AI1734" s="9">
        <v>98805.1345</v>
      </c>
      <c r="AJ1734" s="9">
        <v>230760.0215</v>
      </c>
      <c r="AK1734" s="9">
        <v>49256.086817527175</v>
      </c>
      <c r="AL1734" s="9">
        <v>2769293.0986843999</v>
      </c>
      <c r="AM1734" s="9">
        <f t="shared" si="213"/>
        <v>181503.93468247284</v>
      </c>
      <c r="AN1734" s="9"/>
      <c r="AO1734" s="9"/>
      <c r="AP1734" s="9"/>
      <c r="AQ1734" s="9"/>
      <c r="AR1734" s="9"/>
      <c r="AS1734" s="9"/>
      <c r="AT1734" s="9"/>
      <c r="AU1734" s="9"/>
      <c r="AV1734" s="9">
        <f t="shared" ref="AV1734:AV1797" si="217">(AE1734-inmean2)*stdfac2+outmean2</f>
        <v>-107549.06720192684</v>
      </c>
      <c r="AW1734" s="9"/>
      <c r="AX1734" s="9"/>
      <c r="AY1734" s="9"/>
      <c r="AZ1734" s="9"/>
      <c r="BA1734" s="20">
        <v>1729</v>
      </c>
      <c r="BB1734" s="20">
        <v>2017</v>
      </c>
      <c r="BC1734" s="20">
        <v>1990</v>
      </c>
      <c r="BD1734" s="21">
        <v>149.83000000000001</v>
      </c>
      <c r="BE1734" s="9">
        <f t="shared" si="214"/>
        <v>-1049.6706575197168</v>
      </c>
      <c r="BF1734" s="9">
        <v>2173451.2579999999</v>
      </c>
      <c r="BG1734" s="9">
        <v>33412.713799999998</v>
      </c>
      <c r="BH1734" s="9">
        <v>190988.0797</v>
      </c>
      <c r="BI1734" s="9">
        <v>78239.7532468766</v>
      </c>
      <c r="BJ1734" s="9">
        <v>435870.93890000001</v>
      </c>
      <c r="BK1734" s="9">
        <v>47097.74125193966</v>
      </c>
      <c r="BL1734" s="9">
        <v>2865914.6730524567</v>
      </c>
      <c r="BM1734" s="9">
        <f t="shared" si="215"/>
        <v>388773.19764806033</v>
      </c>
      <c r="BN1734" s="9"/>
      <c r="BO1734" s="9"/>
      <c r="BP1734" s="9"/>
      <c r="BQ1734" s="9"/>
      <c r="BR1734" s="9"/>
      <c r="BS1734" s="9"/>
      <c r="BT1734" s="9"/>
      <c r="BU1734" s="9"/>
      <c r="BV1734" s="9">
        <f t="shared" ref="BV1734:BV1797" si="218">(BE1734-inmean3)*stdfac3+outmean3</f>
        <v>-1049.6706575197168</v>
      </c>
      <c r="BW1734" s="4"/>
      <c r="BX1734" s="4"/>
      <c r="BY1734" s="4"/>
      <c r="BZ1734" s="4"/>
      <c r="CA1734" s="4"/>
      <c r="CB1734" s="4"/>
      <c r="CC1734" s="4"/>
      <c r="CD1734" s="4"/>
      <c r="CE1734" s="4"/>
      <c r="CF1734" s="4"/>
      <c r="CG1734" s="4"/>
      <c r="CH1734" s="4"/>
      <c r="CI1734" s="4"/>
      <c r="CJ1734" s="4"/>
      <c r="CK1734" s="4"/>
      <c r="CL1734" s="4"/>
      <c r="CM1734" s="4"/>
      <c r="CR1734" s="4"/>
      <c r="CS1734" s="4"/>
      <c r="CT1734" s="4"/>
      <c r="CU1734" s="4"/>
      <c r="CV1734" s="4"/>
      <c r="CW1734" s="4"/>
      <c r="CX1734" s="4"/>
      <c r="CY1734" s="4"/>
      <c r="CZ1734" s="4"/>
      <c r="DA1734" s="4"/>
      <c r="DB1734" s="4"/>
      <c r="DC1734" s="4"/>
      <c r="DD1734" s="4"/>
      <c r="DE1734" s="4"/>
      <c r="DF1734" s="4"/>
      <c r="DG1734" s="4"/>
      <c r="DH1734" s="4"/>
      <c r="DI1734" s="4"/>
      <c r="DJ1734" s="4"/>
      <c r="DK1734" s="4"/>
      <c r="DL1734" s="4"/>
      <c r="DM1734" s="4"/>
    </row>
    <row r="1735" spans="1:117">
      <c r="A1735" s="8">
        <v>1730</v>
      </c>
      <c r="B1735" s="20">
        <v>2015</v>
      </c>
      <c r="C1735" s="20">
        <v>1977</v>
      </c>
      <c r="D1735" s="21">
        <v>53.48</v>
      </c>
      <c r="E1735" s="9">
        <v>45445.331200000001</v>
      </c>
      <c r="F1735" s="9">
        <v>2048980.1710999999</v>
      </c>
      <c r="G1735" s="9">
        <v>77366.129400000005</v>
      </c>
      <c r="H1735" s="9">
        <v>380148.13020000001</v>
      </c>
      <c r="I1735" s="9">
        <v>73950.080100000006</v>
      </c>
      <c r="J1735" s="9">
        <v>46994.763899999998</v>
      </c>
      <c r="K1735" s="9">
        <v>12284.9072</v>
      </c>
      <c r="L1735" s="9">
        <v>2569709.0362</v>
      </c>
      <c r="M1735" s="9">
        <f t="shared" ref="M1735:M1798" si="219">J1735-K1735</f>
        <v>34709.856699999997</v>
      </c>
      <c r="N1735" s="9"/>
      <c r="O1735" s="9"/>
      <c r="P1735" s="9"/>
      <c r="Q1735" s="9"/>
      <c r="R1735" s="9"/>
      <c r="S1735" s="9"/>
      <c r="T1735" s="9"/>
      <c r="U1735" s="9"/>
      <c r="V1735" s="9">
        <f t="shared" si="216"/>
        <v>314007.33120000002</v>
      </c>
      <c r="W1735" s="9"/>
      <c r="X1735" s="9"/>
      <c r="Y1735" s="9"/>
      <c r="Z1735" s="9"/>
      <c r="AA1735" s="8">
        <v>1730</v>
      </c>
      <c r="AB1735" s="20">
        <v>2016</v>
      </c>
      <c r="AC1735" s="20">
        <v>1935</v>
      </c>
      <c r="AD1735" s="21">
        <v>112.48</v>
      </c>
      <c r="AE1735" s="9">
        <f t="shared" ref="AE1735:AE1798" si="220">SUM(AF1735:AJ1735)-SUM(AK1735:AL1735)</f>
        <v>-3908.8763019265607</v>
      </c>
      <c r="AF1735" s="9">
        <v>2193105.3388</v>
      </c>
      <c r="AG1735" s="9">
        <v>33508.915200000003</v>
      </c>
      <c r="AH1735" s="9">
        <v>202001.41809999998</v>
      </c>
      <c r="AI1735" s="9">
        <v>88464.275500000003</v>
      </c>
      <c r="AJ1735" s="9">
        <v>276484.36800000002</v>
      </c>
      <c r="AK1735" s="9">
        <v>29576.853817527171</v>
      </c>
      <c r="AL1735" s="9">
        <v>2767896.3380843997</v>
      </c>
      <c r="AM1735" s="9">
        <f t="shared" ref="AM1735:AM1798" si="221">AJ1735-AK1735</f>
        <v>246907.51418247283</v>
      </c>
      <c r="AN1735" s="9"/>
      <c r="AO1735" s="9"/>
      <c r="AP1735" s="9"/>
      <c r="AQ1735" s="9"/>
      <c r="AR1735" s="9"/>
      <c r="AS1735" s="9"/>
      <c r="AT1735" s="9"/>
      <c r="AU1735" s="9"/>
      <c r="AV1735" s="9">
        <f t="shared" si="217"/>
        <v>-3908.8763019265607</v>
      </c>
      <c r="AW1735" s="9"/>
      <c r="AX1735" s="9"/>
      <c r="AY1735" s="9"/>
      <c r="AZ1735" s="9"/>
      <c r="BA1735" s="20">
        <v>1730</v>
      </c>
      <c r="BB1735" s="20">
        <v>2017</v>
      </c>
      <c r="BC1735" s="20">
        <v>1936</v>
      </c>
      <c r="BD1735" s="21">
        <v>90.47</v>
      </c>
      <c r="BE1735" s="9">
        <f t="shared" ref="BE1735:BE1798" si="222">SUM(BF1735:BJ1735)-SUM(BK1735:BL1735)</f>
        <v>-47035.729057169985</v>
      </c>
      <c r="BF1735" s="9">
        <v>2192461.9948999998</v>
      </c>
      <c r="BG1735" s="9">
        <v>33412.713799999998</v>
      </c>
      <c r="BH1735" s="9">
        <v>179867.57310000001</v>
      </c>
      <c r="BI1735" s="9">
        <v>120016.864347226</v>
      </c>
      <c r="BJ1735" s="9">
        <v>403782.6556</v>
      </c>
      <c r="BK1735" s="9">
        <v>114272.47795193967</v>
      </c>
      <c r="BL1735" s="9">
        <v>2862305.0528524565</v>
      </c>
      <c r="BM1735" s="9">
        <f t="shared" ref="BM1735:BM1798" si="223">BJ1735-BK1735</f>
        <v>289510.17764806031</v>
      </c>
      <c r="BN1735" s="9"/>
      <c r="BO1735" s="9"/>
      <c r="BP1735" s="9"/>
      <c r="BQ1735" s="9"/>
      <c r="BR1735" s="9"/>
      <c r="BS1735" s="9"/>
      <c r="BT1735" s="9"/>
      <c r="BU1735" s="9"/>
      <c r="BV1735" s="9">
        <f t="shared" si="218"/>
        <v>-47035.729057169985</v>
      </c>
      <c r="BW1735" s="4"/>
      <c r="BX1735" s="4"/>
      <c r="BY1735" s="4"/>
      <c r="BZ1735" s="4"/>
      <c r="CA1735" s="4"/>
      <c r="CB1735" s="4"/>
      <c r="CC1735" s="4"/>
      <c r="CD1735" s="4"/>
      <c r="CE1735" s="4"/>
      <c r="CF1735" s="4"/>
      <c r="CG1735" s="4"/>
      <c r="CH1735" s="4"/>
      <c r="CI1735" s="4"/>
      <c r="CJ1735" s="4"/>
      <c r="CK1735" s="4"/>
      <c r="CL1735" s="4"/>
      <c r="CM1735" s="4"/>
      <c r="CR1735" s="4"/>
      <c r="CS1735" s="4"/>
      <c r="CT1735" s="4"/>
      <c r="CU1735" s="4"/>
      <c r="CV1735" s="4"/>
      <c r="CW1735" s="4"/>
      <c r="CX1735" s="4"/>
      <c r="CY1735" s="4"/>
      <c r="CZ1735" s="4"/>
      <c r="DA1735" s="4"/>
      <c r="DB1735" s="4"/>
      <c r="DC1735" s="4"/>
      <c r="DD1735" s="4"/>
      <c r="DE1735" s="4"/>
      <c r="DF1735" s="4"/>
      <c r="DG1735" s="4"/>
      <c r="DH1735" s="4"/>
      <c r="DI1735" s="4"/>
      <c r="DJ1735" s="4"/>
      <c r="DK1735" s="4"/>
      <c r="DL1735" s="4"/>
      <c r="DM1735" s="4"/>
    </row>
    <row r="1736" spans="1:117">
      <c r="A1736" s="8">
        <v>1731</v>
      </c>
      <c r="B1736" s="20">
        <v>2015</v>
      </c>
      <c r="C1736" s="20">
        <v>1979</v>
      </c>
      <c r="D1736" s="21">
        <v>82.26</v>
      </c>
      <c r="E1736" s="9">
        <v>33936.4136</v>
      </c>
      <c r="F1736" s="9">
        <v>2070390.8662</v>
      </c>
      <c r="G1736" s="9">
        <v>77366.129400000005</v>
      </c>
      <c r="H1736" s="9">
        <v>380904.05050000001</v>
      </c>
      <c r="I1736" s="9">
        <v>71111.211500000005</v>
      </c>
      <c r="J1736" s="9">
        <v>20827.1613</v>
      </c>
      <c r="K1736" s="9">
        <v>15614.9445</v>
      </c>
      <c r="L1736" s="9">
        <v>2571048.0608999999</v>
      </c>
      <c r="M1736" s="9">
        <f t="shared" si="219"/>
        <v>5212.2168000000001</v>
      </c>
      <c r="N1736" s="9"/>
      <c r="O1736" s="9"/>
      <c r="P1736" s="9"/>
      <c r="Q1736" s="9"/>
      <c r="R1736" s="9"/>
      <c r="S1736" s="9"/>
      <c r="T1736" s="9"/>
      <c r="U1736" s="9"/>
      <c r="V1736" s="9">
        <f t="shared" si="216"/>
        <v>302498.41360000003</v>
      </c>
      <c r="W1736" s="9"/>
      <c r="X1736" s="9"/>
      <c r="Y1736" s="9"/>
      <c r="Z1736" s="9"/>
      <c r="AA1736" s="8">
        <v>1731</v>
      </c>
      <c r="AB1736" s="20">
        <v>2016</v>
      </c>
      <c r="AC1736" s="20">
        <v>1930</v>
      </c>
      <c r="AD1736" s="21">
        <v>85.5</v>
      </c>
      <c r="AE1736" s="9">
        <f t="shared" si="220"/>
        <v>-176728.67000192683</v>
      </c>
      <c r="AF1736" s="9">
        <v>2187099.3223999999</v>
      </c>
      <c r="AG1736" s="9">
        <v>33508.915200000003</v>
      </c>
      <c r="AH1736" s="9">
        <v>192132.64959999998</v>
      </c>
      <c r="AI1736" s="9">
        <v>125538.9028</v>
      </c>
      <c r="AJ1736" s="9">
        <v>123931.7702</v>
      </c>
      <c r="AK1736" s="9">
        <v>82581.960217527172</v>
      </c>
      <c r="AL1736" s="9">
        <v>2756358.2699843999</v>
      </c>
      <c r="AM1736" s="9">
        <f t="shared" si="221"/>
        <v>41349.809982472827</v>
      </c>
      <c r="AN1736" s="9"/>
      <c r="AO1736" s="9"/>
      <c r="AP1736" s="9"/>
      <c r="AQ1736" s="9"/>
      <c r="AR1736" s="9"/>
      <c r="AS1736" s="9"/>
      <c r="AT1736" s="9"/>
      <c r="AU1736" s="9"/>
      <c r="AV1736" s="9">
        <f t="shared" si="217"/>
        <v>-176728.67000192683</v>
      </c>
      <c r="AW1736" s="9"/>
      <c r="AX1736" s="9"/>
      <c r="AY1736" s="9"/>
      <c r="AZ1736" s="9"/>
      <c r="BA1736" s="20">
        <v>1731</v>
      </c>
      <c r="BB1736" s="20">
        <v>2017</v>
      </c>
      <c r="BC1736" s="20">
        <v>1931</v>
      </c>
      <c r="BD1736" s="21">
        <v>132.94</v>
      </c>
      <c r="BE1736" s="9">
        <f t="shared" si="222"/>
        <v>-344961.80883819936</v>
      </c>
      <c r="BF1736" s="9">
        <v>2187597.2566999998</v>
      </c>
      <c r="BG1736" s="9">
        <v>33412.713799999998</v>
      </c>
      <c r="BH1736" s="9">
        <v>175935.095</v>
      </c>
      <c r="BI1736" s="9">
        <v>134790.25396619699</v>
      </c>
      <c r="BJ1736" s="9">
        <v>105126.78439999999</v>
      </c>
      <c r="BK1736" s="9">
        <v>142087.57155193965</v>
      </c>
      <c r="BL1736" s="9">
        <v>2839736.3411524566</v>
      </c>
      <c r="BM1736" s="9">
        <f t="shared" si="223"/>
        <v>-36960.787151939658</v>
      </c>
      <c r="BN1736" s="9"/>
      <c r="BO1736" s="9"/>
      <c r="BP1736" s="9"/>
      <c r="BQ1736" s="9"/>
      <c r="BR1736" s="9"/>
      <c r="BS1736" s="9"/>
      <c r="BT1736" s="9"/>
      <c r="BU1736" s="9"/>
      <c r="BV1736" s="9">
        <f t="shared" si="218"/>
        <v>-344961.80883819936</v>
      </c>
      <c r="BW1736" s="4"/>
      <c r="BX1736" s="4"/>
      <c r="BY1736" s="4"/>
      <c r="BZ1736" s="4"/>
      <c r="CA1736" s="4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4"/>
      <c r="CM1736" s="4"/>
      <c r="CR1736" s="4"/>
      <c r="CS1736" s="4"/>
      <c r="CT1736" s="4"/>
      <c r="CU1736" s="4"/>
      <c r="CV1736" s="4"/>
      <c r="CW1736" s="4"/>
      <c r="CX1736" s="4"/>
      <c r="CY1736" s="4"/>
      <c r="CZ1736" s="4"/>
      <c r="DA1736" s="4"/>
      <c r="DB1736" s="4"/>
      <c r="DC1736" s="4"/>
      <c r="DD1736" s="4"/>
      <c r="DE1736" s="4"/>
      <c r="DF1736" s="4"/>
      <c r="DG1736" s="4"/>
      <c r="DH1736" s="4"/>
      <c r="DI1736" s="4"/>
      <c r="DJ1736" s="4"/>
      <c r="DK1736" s="4"/>
      <c r="DL1736" s="4"/>
      <c r="DM1736" s="4"/>
    </row>
    <row r="1737" spans="1:117">
      <c r="A1737" s="8">
        <v>1732</v>
      </c>
      <c r="B1737" s="20">
        <v>2015</v>
      </c>
      <c r="C1737" s="20">
        <v>1953</v>
      </c>
      <c r="D1737" s="21">
        <v>106.8</v>
      </c>
      <c r="E1737" s="9">
        <v>52469.661699999997</v>
      </c>
      <c r="F1737" s="9">
        <v>2056368.7268999999</v>
      </c>
      <c r="G1737" s="9">
        <v>77366.129400000005</v>
      </c>
      <c r="H1737" s="9">
        <v>380370.21679999999</v>
      </c>
      <c r="I1737" s="9">
        <v>73116.030899999998</v>
      </c>
      <c r="J1737" s="9">
        <v>47217.198700000001</v>
      </c>
      <c r="K1737" s="9">
        <v>6111.8500999999997</v>
      </c>
      <c r="L1737" s="9">
        <v>2575856.7908999999</v>
      </c>
      <c r="M1737" s="9">
        <f t="shared" si="219"/>
        <v>41105.348599999998</v>
      </c>
      <c r="N1737" s="9"/>
      <c r="O1737" s="9"/>
      <c r="P1737" s="9"/>
      <c r="Q1737" s="9"/>
      <c r="R1737" s="9"/>
      <c r="S1737" s="9"/>
      <c r="T1737" s="9"/>
      <c r="U1737" s="9"/>
      <c r="V1737" s="9">
        <f t="shared" si="216"/>
        <v>321031.6617</v>
      </c>
      <c r="W1737" s="9"/>
      <c r="X1737" s="9"/>
      <c r="Y1737" s="9"/>
      <c r="Z1737" s="9"/>
      <c r="AA1737" s="8">
        <v>1732</v>
      </c>
      <c r="AB1737" s="20">
        <v>2016</v>
      </c>
      <c r="AC1737" s="20">
        <v>1941</v>
      </c>
      <c r="AD1737" s="21">
        <v>129.43</v>
      </c>
      <c r="AE1737" s="9">
        <f t="shared" si="220"/>
        <v>-141932.25340192718</v>
      </c>
      <c r="AF1737" s="9">
        <v>2216049.9457</v>
      </c>
      <c r="AG1737" s="9">
        <v>33508.915200000003</v>
      </c>
      <c r="AH1737" s="9">
        <v>196652.09519999998</v>
      </c>
      <c r="AI1737" s="9">
        <v>108560.4154</v>
      </c>
      <c r="AJ1737" s="9">
        <v>141848.81650000002</v>
      </c>
      <c r="AK1737" s="9">
        <v>80327.732017527174</v>
      </c>
      <c r="AL1737" s="9">
        <v>2758224.7093843999</v>
      </c>
      <c r="AM1737" s="9">
        <f t="shared" si="221"/>
        <v>61521.084482472841</v>
      </c>
      <c r="AN1737" s="9"/>
      <c r="AO1737" s="9"/>
      <c r="AP1737" s="9"/>
      <c r="AQ1737" s="9"/>
      <c r="AR1737" s="9"/>
      <c r="AS1737" s="9"/>
      <c r="AT1737" s="9"/>
      <c r="AU1737" s="9"/>
      <c r="AV1737" s="9">
        <f t="shared" si="217"/>
        <v>-141932.25340192718</v>
      </c>
      <c r="AW1737" s="9"/>
      <c r="AX1737" s="9"/>
      <c r="AY1737" s="9"/>
      <c r="AZ1737" s="9"/>
      <c r="BA1737" s="20">
        <v>1732</v>
      </c>
      <c r="BB1737" s="20">
        <v>2017</v>
      </c>
      <c r="BC1737" s="20">
        <v>1942</v>
      </c>
      <c r="BD1737" s="21">
        <v>148.11000000000001</v>
      </c>
      <c r="BE1737" s="9">
        <f t="shared" si="222"/>
        <v>-5351.6740131047554</v>
      </c>
      <c r="BF1737" s="9">
        <v>2235586.5499</v>
      </c>
      <c r="BG1737" s="9">
        <v>33412.713799999998</v>
      </c>
      <c r="BH1737" s="9">
        <v>191494.8028</v>
      </c>
      <c r="BI1737" s="9">
        <v>76336.114491290806</v>
      </c>
      <c r="BJ1737" s="9">
        <v>363458.95140000002</v>
      </c>
      <c r="BK1737" s="9">
        <v>52791.160251939662</v>
      </c>
      <c r="BL1737" s="9">
        <v>2852849.6461524563</v>
      </c>
      <c r="BM1737" s="9">
        <f t="shared" si="223"/>
        <v>310667.79114806035</v>
      </c>
      <c r="BN1737" s="9"/>
      <c r="BO1737" s="9"/>
      <c r="BP1737" s="9"/>
      <c r="BQ1737" s="9"/>
      <c r="BR1737" s="9"/>
      <c r="BS1737" s="9"/>
      <c r="BT1737" s="9"/>
      <c r="BU1737" s="9"/>
      <c r="BV1737" s="9">
        <f t="shared" si="218"/>
        <v>-5351.6740131047554</v>
      </c>
      <c r="BW1737" s="4"/>
      <c r="BX1737" s="4"/>
      <c r="BY1737" s="4"/>
      <c r="BZ1737" s="4"/>
      <c r="CA1737" s="4"/>
      <c r="CB1737" s="4"/>
      <c r="CC1737" s="4"/>
      <c r="CD1737" s="4"/>
      <c r="CE1737" s="4"/>
      <c r="CF1737" s="4"/>
      <c r="CG1737" s="4"/>
      <c r="CH1737" s="4"/>
      <c r="CI1737" s="4"/>
      <c r="CJ1737" s="4"/>
      <c r="CK1737" s="4"/>
      <c r="CL1737" s="4"/>
      <c r="CM1737" s="4"/>
      <c r="CR1737" s="4"/>
      <c r="CS1737" s="4"/>
      <c r="CT1737" s="4"/>
      <c r="CU1737" s="4"/>
      <c r="CV1737" s="4"/>
      <c r="CW1737" s="4"/>
      <c r="CX1737" s="4"/>
      <c r="CY1737" s="4"/>
      <c r="CZ1737" s="4"/>
      <c r="DA1737" s="4"/>
      <c r="DB1737" s="4"/>
      <c r="DC1737" s="4"/>
      <c r="DD1737" s="4"/>
      <c r="DE1737" s="4"/>
      <c r="DF1737" s="4"/>
      <c r="DG1737" s="4"/>
      <c r="DH1737" s="4"/>
      <c r="DI1737" s="4"/>
      <c r="DJ1737" s="4"/>
      <c r="DK1737" s="4"/>
      <c r="DL1737" s="4"/>
      <c r="DM1737" s="4"/>
    </row>
    <row r="1738" spans="1:117">
      <c r="A1738" s="8">
        <v>1733</v>
      </c>
      <c r="B1738" s="20">
        <v>2015</v>
      </c>
      <c r="C1738" s="20">
        <v>2003</v>
      </c>
      <c r="D1738" s="21">
        <v>89.63</v>
      </c>
      <c r="E1738" s="9">
        <v>34432.376900000003</v>
      </c>
      <c r="F1738" s="9">
        <v>2028067.9165000001</v>
      </c>
      <c r="G1738" s="9">
        <v>77366.129400000005</v>
      </c>
      <c r="H1738" s="9">
        <v>379955.50599999999</v>
      </c>
      <c r="I1738" s="9">
        <v>74673.482600000003</v>
      </c>
      <c r="J1738" s="9">
        <v>51446.749499999998</v>
      </c>
      <c r="K1738" s="9">
        <v>826.12729999999999</v>
      </c>
      <c r="L1738" s="9">
        <v>2576251.2799</v>
      </c>
      <c r="M1738" s="9">
        <f t="shared" si="219"/>
        <v>50620.622199999998</v>
      </c>
      <c r="N1738" s="9"/>
      <c r="O1738" s="9"/>
      <c r="P1738" s="9"/>
      <c r="Q1738" s="9"/>
      <c r="R1738" s="9"/>
      <c r="S1738" s="9"/>
      <c r="T1738" s="9"/>
      <c r="U1738" s="9"/>
      <c r="V1738" s="9">
        <f t="shared" si="216"/>
        <v>302994.37690000003</v>
      </c>
      <c r="W1738" s="9"/>
      <c r="X1738" s="9"/>
      <c r="Y1738" s="9"/>
      <c r="Z1738" s="9"/>
      <c r="AA1738" s="8">
        <v>1733</v>
      </c>
      <c r="AB1738" s="20">
        <v>2016</v>
      </c>
      <c r="AC1738" s="20">
        <v>1962</v>
      </c>
      <c r="AD1738" s="21">
        <v>128.33000000000001</v>
      </c>
      <c r="AE1738" s="9">
        <f t="shared" si="220"/>
        <v>10576.908898072783</v>
      </c>
      <c r="AF1738" s="9">
        <v>2159841.7872000001</v>
      </c>
      <c r="AG1738" s="9">
        <v>33508.915200000003</v>
      </c>
      <c r="AH1738" s="9">
        <v>202427.3921</v>
      </c>
      <c r="AI1738" s="9">
        <v>86863.991899999994</v>
      </c>
      <c r="AJ1738" s="9">
        <v>322828.05849999998</v>
      </c>
      <c r="AK1738" s="9">
        <v>17963.003117527172</v>
      </c>
      <c r="AL1738" s="9">
        <v>2776930.2328843996</v>
      </c>
      <c r="AM1738" s="9">
        <f t="shared" si="221"/>
        <v>304865.05538247281</v>
      </c>
      <c r="AN1738" s="9"/>
      <c r="AO1738" s="9"/>
      <c r="AP1738" s="9"/>
      <c r="AQ1738" s="9"/>
      <c r="AR1738" s="9"/>
      <c r="AS1738" s="9"/>
      <c r="AT1738" s="9"/>
      <c r="AU1738" s="9"/>
      <c r="AV1738" s="9">
        <f t="shared" si="217"/>
        <v>10576.908898072783</v>
      </c>
      <c r="AW1738" s="9"/>
      <c r="AX1738" s="9"/>
      <c r="AY1738" s="9"/>
      <c r="AZ1738" s="9"/>
      <c r="BA1738" s="20">
        <v>1733</v>
      </c>
      <c r="BB1738" s="20">
        <v>2017</v>
      </c>
      <c r="BC1738" s="20">
        <v>1963</v>
      </c>
      <c r="BD1738" s="21">
        <v>135.94</v>
      </c>
      <c r="BE1738" s="9">
        <f t="shared" si="222"/>
        <v>57622.402722043917</v>
      </c>
      <c r="BF1738" s="9">
        <v>2188169.6771</v>
      </c>
      <c r="BG1738" s="9">
        <v>33412.713799999998</v>
      </c>
      <c r="BH1738" s="9">
        <v>192283.74249999999</v>
      </c>
      <c r="BI1738" s="9">
        <v>73372.255026440194</v>
      </c>
      <c r="BJ1738" s="9">
        <v>468039.78290000005</v>
      </c>
      <c r="BK1738" s="9">
        <v>39368.006651939664</v>
      </c>
      <c r="BL1738" s="9">
        <v>2858287.7619524566</v>
      </c>
      <c r="BM1738" s="9">
        <f t="shared" si="223"/>
        <v>428671.7762480604</v>
      </c>
      <c r="BN1738" s="9"/>
      <c r="BO1738" s="9"/>
      <c r="BP1738" s="9"/>
      <c r="BQ1738" s="9"/>
      <c r="BR1738" s="9"/>
      <c r="BS1738" s="9"/>
      <c r="BT1738" s="9"/>
      <c r="BU1738" s="9"/>
      <c r="BV1738" s="9">
        <f t="shared" si="218"/>
        <v>57622.402722043917</v>
      </c>
      <c r="BW1738" s="4"/>
      <c r="BX1738" s="4"/>
      <c r="BY1738" s="4"/>
      <c r="BZ1738" s="4"/>
      <c r="CA1738" s="4"/>
      <c r="CB1738" s="4"/>
      <c r="CC1738" s="4"/>
      <c r="CD1738" s="4"/>
      <c r="CE1738" s="4"/>
      <c r="CF1738" s="4"/>
      <c r="CG1738" s="4"/>
      <c r="CH1738" s="4"/>
      <c r="CI1738" s="4"/>
      <c r="CJ1738" s="4"/>
      <c r="CK1738" s="4"/>
      <c r="CL1738" s="4"/>
      <c r="CM1738" s="4"/>
      <c r="CR1738" s="4"/>
      <c r="CS1738" s="4"/>
      <c r="CT1738" s="4"/>
      <c r="CU1738" s="4"/>
      <c r="CV1738" s="4"/>
      <c r="CW1738" s="4"/>
      <c r="CX1738" s="4"/>
      <c r="CY1738" s="4"/>
      <c r="CZ1738" s="4"/>
      <c r="DA1738" s="4"/>
      <c r="DB1738" s="4"/>
      <c r="DC1738" s="4"/>
      <c r="DD1738" s="4"/>
      <c r="DE1738" s="4"/>
      <c r="DF1738" s="4"/>
      <c r="DG1738" s="4"/>
      <c r="DH1738" s="4"/>
      <c r="DI1738" s="4"/>
      <c r="DJ1738" s="4"/>
      <c r="DK1738" s="4"/>
      <c r="DL1738" s="4"/>
      <c r="DM1738" s="4"/>
    </row>
    <row r="1739" spans="1:117">
      <c r="A1739" s="8">
        <v>1734</v>
      </c>
      <c r="B1739" s="20">
        <v>2015</v>
      </c>
      <c r="C1739" s="20">
        <v>1992</v>
      </c>
      <c r="D1739" s="21">
        <v>72.650000000000006</v>
      </c>
      <c r="E1739" s="9">
        <v>69383.075299999997</v>
      </c>
      <c r="F1739" s="9">
        <v>2061679.8788000001</v>
      </c>
      <c r="G1739" s="9">
        <v>77366.129400000005</v>
      </c>
      <c r="H1739" s="9">
        <v>379561.83720000001</v>
      </c>
      <c r="I1739" s="9">
        <v>76151.911099999998</v>
      </c>
      <c r="J1739" s="9">
        <v>68576.763800000001</v>
      </c>
      <c r="K1739" s="9">
        <v>15271.0515</v>
      </c>
      <c r="L1739" s="9">
        <v>2578682.3933999999</v>
      </c>
      <c r="M1739" s="9">
        <f t="shared" si="219"/>
        <v>53305.712299999999</v>
      </c>
      <c r="N1739" s="9"/>
      <c r="O1739" s="9"/>
      <c r="P1739" s="9"/>
      <c r="Q1739" s="9"/>
      <c r="R1739" s="9"/>
      <c r="S1739" s="9"/>
      <c r="T1739" s="9"/>
      <c r="U1739" s="9"/>
      <c r="V1739" s="9">
        <f t="shared" si="216"/>
        <v>337945.07530000003</v>
      </c>
      <c r="W1739" s="9"/>
      <c r="X1739" s="9"/>
      <c r="Y1739" s="9"/>
      <c r="Z1739" s="9"/>
      <c r="AA1739" s="8">
        <v>1734</v>
      </c>
      <c r="AB1739" s="20">
        <v>2016</v>
      </c>
      <c r="AC1739" s="20">
        <v>1929</v>
      </c>
      <c r="AD1739" s="21">
        <v>92.94</v>
      </c>
      <c r="AE1739" s="9">
        <f t="shared" si="220"/>
        <v>-177526.28730192687</v>
      </c>
      <c r="AF1739" s="9">
        <v>2220445.1519999998</v>
      </c>
      <c r="AG1739" s="9">
        <v>33508.915200000003</v>
      </c>
      <c r="AH1739" s="9">
        <v>192363.04969999997</v>
      </c>
      <c r="AI1739" s="9">
        <v>124673.34420000001</v>
      </c>
      <c r="AJ1739" s="9">
        <v>93445.455900000001</v>
      </c>
      <c r="AK1739" s="9">
        <v>86272.299117527175</v>
      </c>
      <c r="AL1739" s="9">
        <v>2755689.9051843998</v>
      </c>
      <c r="AM1739" s="9">
        <f t="shared" si="221"/>
        <v>7173.1567824728263</v>
      </c>
      <c r="AN1739" s="9"/>
      <c r="AO1739" s="9"/>
      <c r="AP1739" s="9"/>
      <c r="AQ1739" s="9"/>
      <c r="AR1739" s="9"/>
      <c r="AS1739" s="9"/>
      <c r="AT1739" s="9"/>
      <c r="AU1739" s="9"/>
      <c r="AV1739" s="9">
        <f t="shared" si="217"/>
        <v>-177526.28730192687</v>
      </c>
      <c r="AW1739" s="9"/>
      <c r="AX1739" s="9"/>
      <c r="AY1739" s="9"/>
      <c r="AZ1739" s="9"/>
      <c r="BA1739" s="20">
        <v>1734</v>
      </c>
      <c r="BB1739" s="20">
        <v>2017</v>
      </c>
      <c r="BC1739" s="20">
        <v>1930</v>
      </c>
      <c r="BD1739" s="21">
        <v>85.5</v>
      </c>
      <c r="BE1739" s="9">
        <f t="shared" si="222"/>
        <v>-300717.96903556213</v>
      </c>
      <c r="BF1739" s="9">
        <v>2212477.5627000001</v>
      </c>
      <c r="BG1739" s="9">
        <v>33412.713799999998</v>
      </c>
      <c r="BH1739" s="9">
        <v>175070.0722</v>
      </c>
      <c r="BI1739" s="9">
        <v>138039.93986883399</v>
      </c>
      <c r="BJ1739" s="9">
        <v>137750.14569999999</v>
      </c>
      <c r="BK1739" s="9">
        <v>156060.68775193967</v>
      </c>
      <c r="BL1739" s="9">
        <v>2841407.7155524567</v>
      </c>
      <c r="BM1739" s="9">
        <f t="shared" si="223"/>
        <v>-18310.542051939672</v>
      </c>
      <c r="BN1739" s="9"/>
      <c r="BO1739" s="9"/>
      <c r="BP1739" s="9"/>
      <c r="BQ1739" s="9"/>
      <c r="BR1739" s="9"/>
      <c r="BS1739" s="9"/>
      <c r="BT1739" s="9"/>
      <c r="BU1739" s="9"/>
      <c r="BV1739" s="9">
        <f t="shared" si="218"/>
        <v>-300717.96903556213</v>
      </c>
      <c r="BW1739" s="4"/>
      <c r="BX1739" s="4"/>
      <c r="BY1739" s="4"/>
      <c r="BZ1739" s="4"/>
      <c r="CA1739" s="4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4"/>
      <c r="CM1739" s="4"/>
      <c r="CR1739" s="4"/>
      <c r="CS1739" s="4"/>
      <c r="CT1739" s="4"/>
      <c r="CU1739" s="4"/>
      <c r="CV1739" s="4"/>
      <c r="CW1739" s="4"/>
      <c r="CX1739" s="4"/>
      <c r="CY1739" s="4"/>
      <c r="CZ1739" s="4"/>
      <c r="DA1739" s="4"/>
      <c r="DB1739" s="4"/>
      <c r="DC1739" s="4"/>
      <c r="DD1739" s="4"/>
      <c r="DE1739" s="4"/>
      <c r="DF1739" s="4"/>
      <c r="DG1739" s="4"/>
      <c r="DH1739" s="4"/>
      <c r="DI1739" s="4"/>
      <c r="DJ1739" s="4"/>
      <c r="DK1739" s="4"/>
      <c r="DL1739" s="4"/>
      <c r="DM1739" s="4"/>
    </row>
    <row r="1740" spans="1:117">
      <c r="A1740" s="8">
        <v>1735</v>
      </c>
      <c r="B1740" s="20">
        <v>2015</v>
      </c>
      <c r="C1740" s="20">
        <v>1987</v>
      </c>
      <c r="D1740" s="21">
        <v>78.25</v>
      </c>
      <c r="E1740" s="9">
        <v>77959.022899999996</v>
      </c>
      <c r="F1740" s="9">
        <v>2044486.0305999999</v>
      </c>
      <c r="G1740" s="9">
        <v>77366.129400000005</v>
      </c>
      <c r="H1740" s="9">
        <v>380302.34749999997</v>
      </c>
      <c r="I1740" s="9">
        <v>73370.915099999998</v>
      </c>
      <c r="J1740" s="9">
        <v>81689.675000000003</v>
      </c>
      <c r="K1740" s="9">
        <v>363.07470000000001</v>
      </c>
      <c r="L1740" s="9">
        <v>2578892.9999000002</v>
      </c>
      <c r="M1740" s="9">
        <f t="shared" si="219"/>
        <v>81326.600300000006</v>
      </c>
      <c r="N1740" s="9"/>
      <c r="O1740" s="9"/>
      <c r="P1740" s="9"/>
      <c r="Q1740" s="9"/>
      <c r="R1740" s="9"/>
      <c r="S1740" s="9"/>
      <c r="T1740" s="9"/>
      <c r="U1740" s="9"/>
      <c r="V1740" s="9">
        <f t="shared" si="216"/>
        <v>346521.02289999998</v>
      </c>
      <c r="W1740" s="9"/>
      <c r="X1740" s="9"/>
      <c r="Y1740" s="9"/>
      <c r="Z1740" s="9"/>
      <c r="AA1740" s="8">
        <v>1735</v>
      </c>
      <c r="AB1740" s="20">
        <v>2016</v>
      </c>
      <c r="AC1740" s="20">
        <v>1946</v>
      </c>
      <c r="AD1740" s="21">
        <v>139.6</v>
      </c>
      <c r="AE1740" s="9">
        <f t="shared" si="220"/>
        <v>101832.60849807318</v>
      </c>
      <c r="AF1740" s="9">
        <v>2191366.5649000001</v>
      </c>
      <c r="AG1740" s="9">
        <v>33508.915200000003</v>
      </c>
      <c r="AH1740" s="9">
        <v>203077.37589999998</v>
      </c>
      <c r="AI1740" s="9">
        <v>84422.156499999997</v>
      </c>
      <c r="AJ1740" s="9">
        <v>399134.24670000002</v>
      </c>
      <c r="AK1740" s="9">
        <v>24799.088217527169</v>
      </c>
      <c r="AL1740" s="9">
        <v>2784877.5624843999</v>
      </c>
      <c r="AM1740" s="9">
        <f t="shared" si="221"/>
        <v>374335.15848247288</v>
      </c>
      <c r="AN1740" s="9"/>
      <c r="AO1740" s="9"/>
      <c r="AP1740" s="9"/>
      <c r="AQ1740" s="9"/>
      <c r="AR1740" s="9"/>
      <c r="AS1740" s="9"/>
      <c r="AT1740" s="9"/>
      <c r="AU1740" s="9"/>
      <c r="AV1740" s="9">
        <f t="shared" si="217"/>
        <v>101832.60849807318</v>
      </c>
      <c r="AW1740" s="9"/>
      <c r="AX1740" s="9"/>
      <c r="AY1740" s="9"/>
      <c r="AZ1740" s="9"/>
      <c r="BA1740" s="20">
        <v>1735</v>
      </c>
      <c r="BB1740" s="20">
        <v>2017</v>
      </c>
      <c r="BC1740" s="20">
        <v>1947</v>
      </c>
      <c r="BD1740" s="21">
        <v>169.22</v>
      </c>
      <c r="BE1740" s="9">
        <f t="shared" si="222"/>
        <v>71414.964264307171</v>
      </c>
      <c r="BF1740" s="9">
        <v>2236311.8127000001</v>
      </c>
      <c r="BG1740" s="9">
        <v>33412.713799999998</v>
      </c>
      <c r="BH1740" s="9">
        <v>191379.5012</v>
      </c>
      <c r="BI1740" s="9">
        <v>76769.275568703306</v>
      </c>
      <c r="BJ1740" s="9">
        <v>444710.96270000003</v>
      </c>
      <c r="BK1740" s="9">
        <v>44611.352751939659</v>
      </c>
      <c r="BL1740" s="9">
        <v>2866557.9489524565</v>
      </c>
      <c r="BM1740" s="9">
        <f t="shared" si="223"/>
        <v>400099.60994806036</v>
      </c>
      <c r="BN1740" s="9"/>
      <c r="BO1740" s="9"/>
      <c r="BP1740" s="9"/>
      <c r="BQ1740" s="9"/>
      <c r="BR1740" s="9"/>
      <c r="BS1740" s="9"/>
      <c r="BT1740" s="9"/>
      <c r="BU1740" s="9"/>
      <c r="BV1740" s="9">
        <f t="shared" si="218"/>
        <v>71414.964264307171</v>
      </c>
      <c r="BW1740" s="4"/>
      <c r="BX1740" s="4"/>
      <c r="BY1740" s="4"/>
      <c r="BZ1740" s="4"/>
      <c r="CA1740" s="4"/>
      <c r="CB1740" s="4"/>
      <c r="CC1740" s="4"/>
      <c r="CD1740" s="4"/>
      <c r="CE1740" s="4"/>
      <c r="CF1740" s="4"/>
      <c r="CG1740" s="4"/>
      <c r="CH1740" s="4"/>
      <c r="CI1740" s="4"/>
      <c r="CJ1740" s="4"/>
      <c r="CK1740" s="4"/>
      <c r="CL1740" s="4"/>
      <c r="CM1740" s="4"/>
      <c r="CR1740" s="4"/>
      <c r="CS1740" s="4"/>
      <c r="CT1740" s="4"/>
      <c r="CU1740" s="4"/>
      <c r="CV1740" s="4"/>
      <c r="CW1740" s="4"/>
      <c r="CX1740" s="4"/>
      <c r="CY1740" s="4"/>
      <c r="CZ1740" s="4"/>
      <c r="DA1740" s="4"/>
      <c r="DB1740" s="4"/>
      <c r="DC1740" s="4"/>
      <c r="DD1740" s="4"/>
      <c r="DE1740" s="4"/>
      <c r="DF1740" s="4"/>
      <c r="DG1740" s="4"/>
      <c r="DH1740" s="4"/>
      <c r="DI1740" s="4"/>
      <c r="DJ1740" s="4"/>
      <c r="DK1740" s="4"/>
      <c r="DL1740" s="4"/>
      <c r="DM1740" s="4"/>
    </row>
    <row r="1741" spans="1:117">
      <c r="A1741" s="8">
        <v>1736</v>
      </c>
      <c r="B1741" s="20">
        <v>2015</v>
      </c>
      <c r="C1741" s="20">
        <v>1960</v>
      </c>
      <c r="D1741" s="21">
        <v>101.81</v>
      </c>
      <c r="E1741" s="9">
        <v>61206.869200000001</v>
      </c>
      <c r="F1741" s="9">
        <v>2058321.4217999999</v>
      </c>
      <c r="G1741" s="9">
        <v>77366.129400000005</v>
      </c>
      <c r="H1741" s="9">
        <v>380356.83980000002</v>
      </c>
      <c r="I1741" s="9">
        <v>73166.268500000006</v>
      </c>
      <c r="J1741" s="9">
        <v>50883.851000000002</v>
      </c>
      <c r="K1741" s="9">
        <v>8383.9418999999998</v>
      </c>
      <c r="L1741" s="9">
        <v>2570503.6993</v>
      </c>
      <c r="M1741" s="9">
        <f t="shared" si="219"/>
        <v>42499.909100000004</v>
      </c>
      <c r="N1741" s="9"/>
      <c r="O1741" s="9"/>
      <c r="P1741" s="9"/>
      <c r="Q1741" s="9"/>
      <c r="R1741" s="9"/>
      <c r="S1741" s="9"/>
      <c r="T1741" s="9"/>
      <c r="U1741" s="9"/>
      <c r="V1741" s="9">
        <f t="shared" si="216"/>
        <v>329768.86920000002</v>
      </c>
      <c r="W1741" s="9"/>
      <c r="X1741" s="9"/>
      <c r="Y1741" s="9"/>
      <c r="Z1741" s="9"/>
      <c r="AA1741" s="8">
        <v>1736</v>
      </c>
      <c r="AB1741" s="20">
        <v>2016</v>
      </c>
      <c r="AC1741" s="20">
        <v>1977</v>
      </c>
      <c r="AD1741" s="21">
        <v>137.30000000000001</v>
      </c>
      <c r="AE1741" s="9">
        <f t="shared" si="220"/>
        <v>-214161.27310192725</v>
      </c>
      <c r="AF1741" s="9">
        <v>2206098.0617999998</v>
      </c>
      <c r="AG1741" s="9">
        <v>33508.915200000003</v>
      </c>
      <c r="AH1741" s="9">
        <v>187526.34109999999</v>
      </c>
      <c r="AI1741" s="9">
        <v>142843.71350000001</v>
      </c>
      <c r="AJ1741" s="9">
        <v>81097.332699999999</v>
      </c>
      <c r="AK1741" s="9">
        <v>111727.29641752718</v>
      </c>
      <c r="AL1741" s="9">
        <v>2753508.3409843999</v>
      </c>
      <c r="AM1741" s="9">
        <f t="shared" si="221"/>
        <v>-30629.963717527178</v>
      </c>
      <c r="AN1741" s="9"/>
      <c r="AO1741" s="9"/>
      <c r="AP1741" s="9"/>
      <c r="AQ1741" s="9"/>
      <c r="AR1741" s="9"/>
      <c r="AS1741" s="9"/>
      <c r="AT1741" s="9"/>
      <c r="AU1741" s="9"/>
      <c r="AV1741" s="9">
        <f t="shared" si="217"/>
        <v>-214161.27310192725</v>
      </c>
      <c r="AW1741" s="9"/>
      <c r="AX1741" s="9"/>
      <c r="AY1741" s="9"/>
      <c r="AZ1741" s="9"/>
      <c r="BA1741" s="20">
        <v>1736</v>
      </c>
      <c r="BB1741" s="20">
        <v>2017</v>
      </c>
      <c r="BC1741" s="20">
        <v>1978</v>
      </c>
      <c r="BD1741" s="21">
        <v>107.46</v>
      </c>
      <c r="BE1741" s="9">
        <f t="shared" si="222"/>
        <v>-29855.614275014494</v>
      </c>
      <c r="BF1741" s="9">
        <v>2225878.8376000002</v>
      </c>
      <c r="BG1741" s="9">
        <v>33412.713799999998</v>
      </c>
      <c r="BH1741" s="9">
        <v>192313.03909999999</v>
      </c>
      <c r="BI1741" s="9">
        <v>73262.194529380897</v>
      </c>
      <c r="BJ1741" s="9">
        <v>348344.9608</v>
      </c>
      <c r="BK1741" s="9">
        <v>50454.438451939663</v>
      </c>
      <c r="BL1741" s="9">
        <v>2852612.9216524563</v>
      </c>
      <c r="BM1741" s="9">
        <f t="shared" si="223"/>
        <v>297890.52234806033</v>
      </c>
      <c r="BN1741" s="9"/>
      <c r="BO1741" s="9"/>
      <c r="BP1741" s="9"/>
      <c r="BQ1741" s="9"/>
      <c r="BR1741" s="9"/>
      <c r="BS1741" s="9"/>
      <c r="BT1741" s="9"/>
      <c r="BU1741" s="9"/>
      <c r="BV1741" s="9">
        <f t="shared" si="218"/>
        <v>-29855.614275014494</v>
      </c>
      <c r="BW1741" s="4"/>
      <c r="BX1741" s="4"/>
      <c r="BY1741" s="4"/>
      <c r="BZ1741" s="4"/>
      <c r="CA1741" s="4"/>
      <c r="CB1741" s="4"/>
      <c r="CC1741" s="4"/>
      <c r="CD1741" s="4"/>
      <c r="CE1741" s="4"/>
      <c r="CF1741" s="4"/>
      <c r="CG1741" s="4"/>
      <c r="CH1741" s="4"/>
      <c r="CI1741" s="4"/>
      <c r="CJ1741" s="4"/>
      <c r="CK1741" s="4"/>
      <c r="CL1741" s="4"/>
      <c r="CM1741" s="4"/>
      <c r="CR1741" s="4"/>
      <c r="CS1741" s="4"/>
      <c r="CT1741" s="4"/>
      <c r="CU1741" s="4"/>
      <c r="CV1741" s="4"/>
      <c r="CW1741" s="4"/>
      <c r="CX1741" s="4"/>
      <c r="CY1741" s="4"/>
      <c r="CZ1741" s="4"/>
      <c r="DA1741" s="4"/>
      <c r="DB1741" s="4"/>
      <c r="DC1741" s="4"/>
      <c r="DD1741" s="4"/>
      <c r="DE1741" s="4"/>
      <c r="DF1741" s="4"/>
      <c r="DG1741" s="4"/>
      <c r="DH1741" s="4"/>
      <c r="DI1741" s="4"/>
      <c r="DJ1741" s="4"/>
      <c r="DK1741" s="4"/>
      <c r="DL1741" s="4"/>
      <c r="DM1741" s="4"/>
    </row>
    <row r="1742" spans="1:117">
      <c r="A1742" s="8">
        <v>1737</v>
      </c>
      <c r="B1742" s="20">
        <v>2015</v>
      </c>
      <c r="C1742" s="20">
        <v>1998</v>
      </c>
      <c r="D1742" s="21">
        <v>105.25</v>
      </c>
      <c r="E1742" s="9">
        <v>105941.3317</v>
      </c>
      <c r="F1742" s="9">
        <v>2044424.8062</v>
      </c>
      <c r="G1742" s="9">
        <v>77366.129400000005</v>
      </c>
      <c r="H1742" s="9">
        <v>380692.54019999999</v>
      </c>
      <c r="I1742" s="9">
        <v>71905.540999999997</v>
      </c>
      <c r="J1742" s="9">
        <v>115819.78140000001</v>
      </c>
      <c r="K1742" s="9">
        <v>0</v>
      </c>
      <c r="L1742" s="9">
        <v>2584267.4665000001</v>
      </c>
      <c r="M1742" s="9">
        <f t="shared" si="219"/>
        <v>115819.78140000001</v>
      </c>
      <c r="N1742" s="9"/>
      <c r="O1742" s="9"/>
      <c r="P1742" s="9"/>
      <c r="Q1742" s="9"/>
      <c r="R1742" s="9"/>
      <c r="S1742" s="9"/>
      <c r="T1742" s="9"/>
      <c r="U1742" s="9"/>
      <c r="V1742" s="9">
        <f t="shared" si="216"/>
        <v>374503.33169999998</v>
      </c>
      <c r="W1742" s="9"/>
      <c r="X1742" s="9"/>
      <c r="Y1742" s="9"/>
      <c r="Z1742" s="9"/>
      <c r="AA1742" s="8">
        <v>1737</v>
      </c>
      <c r="AB1742" s="20">
        <v>2016</v>
      </c>
      <c r="AC1742" s="20">
        <v>1932</v>
      </c>
      <c r="AD1742" s="21">
        <v>141.41</v>
      </c>
      <c r="AE1742" s="9">
        <f t="shared" si="220"/>
        <v>-43855.329801926855</v>
      </c>
      <c r="AF1742" s="9">
        <v>2161367.1623999998</v>
      </c>
      <c r="AG1742" s="9">
        <v>33508.915200000003</v>
      </c>
      <c r="AH1742" s="9">
        <v>199530.71579999998</v>
      </c>
      <c r="AI1742" s="9">
        <v>97746.119200000001</v>
      </c>
      <c r="AJ1742" s="9">
        <v>330397.42810000002</v>
      </c>
      <c r="AK1742" s="9">
        <v>82998.749117527172</v>
      </c>
      <c r="AL1742" s="9">
        <v>2783406.9213843998</v>
      </c>
      <c r="AM1742" s="9">
        <f t="shared" si="221"/>
        <v>247398.67898247286</v>
      </c>
      <c r="AN1742" s="9"/>
      <c r="AO1742" s="9"/>
      <c r="AP1742" s="9"/>
      <c r="AQ1742" s="9"/>
      <c r="AR1742" s="9"/>
      <c r="AS1742" s="9"/>
      <c r="AT1742" s="9"/>
      <c r="AU1742" s="9"/>
      <c r="AV1742" s="9">
        <f t="shared" si="217"/>
        <v>-43855.329801926855</v>
      </c>
      <c r="AW1742" s="9"/>
      <c r="AX1742" s="9"/>
      <c r="AY1742" s="9"/>
      <c r="AZ1742" s="9"/>
      <c r="BA1742" s="20">
        <v>1737</v>
      </c>
      <c r="BB1742" s="20">
        <v>2017</v>
      </c>
      <c r="BC1742" s="20">
        <v>1933</v>
      </c>
      <c r="BD1742" s="21">
        <v>150.36000000000001</v>
      </c>
      <c r="BE1742" s="9">
        <f t="shared" si="222"/>
        <v>78905.486341792624</v>
      </c>
      <c r="BF1742" s="9">
        <v>2245616.7692</v>
      </c>
      <c r="BG1742" s="9">
        <v>33412.713799999998</v>
      </c>
      <c r="BH1742" s="9">
        <v>191431.39130000002</v>
      </c>
      <c r="BI1742" s="9">
        <v>76574.336446188594</v>
      </c>
      <c r="BJ1742" s="9">
        <v>445567.36830000003</v>
      </c>
      <c r="BK1742" s="9">
        <v>48531.07765193966</v>
      </c>
      <c r="BL1742" s="9">
        <v>2865166.0150524564</v>
      </c>
      <c r="BM1742" s="9">
        <f t="shared" si="223"/>
        <v>397036.29064806039</v>
      </c>
      <c r="BN1742" s="9"/>
      <c r="BO1742" s="9"/>
      <c r="BP1742" s="9"/>
      <c r="BQ1742" s="9"/>
      <c r="BR1742" s="9"/>
      <c r="BS1742" s="9"/>
      <c r="BT1742" s="9"/>
      <c r="BU1742" s="9"/>
      <c r="BV1742" s="9">
        <f t="shared" si="218"/>
        <v>78905.486341792624</v>
      </c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"/>
      <c r="CM1742" s="4"/>
      <c r="CR1742" s="4"/>
      <c r="CS1742" s="4"/>
      <c r="CT1742" s="4"/>
      <c r="CU1742" s="4"/>
      <c r="CV1742" s="4"/>
      <c r="CW1742" s="4"/>
      <c r="CX1742" s="4"/>
      <c r="CY1742" s="4"/>
      <c r="CZ1742" s="4"/>
      <c r="DA1742" s="4"/>
      <c r="DB1742" s="4"/>
      <c r="DC1742" s="4"/>
      <c r="DD1742" s="4"/>
      <c r="DE1742" s="4"/>
      <c r="DF1742" s="4"/>
      <c r="DG1742" s="4"/>
      <c r="DH1742" s="4"/>
      <c r="DI1742" s="4"/>
      <c r="DJ1742" s="4"/>
      <c r="DK1742" s="4"/>
      <c r="DL1742" s="4"/>
      <c r="DM1742" s="4"/>
    </row>
    <row r="1743" spans="1:117">
      <c r="A1743" s="8">
        <v>1738</v>
      </c>
      <c r="B1743" s="20">
        <v>2015</v>
      </c>
      <c r="C1743" s="20">
        <v>1952</v>
      </c>
      <c r="D1743" s="21">
        <v>113.3</v>
      </c>
      <c r="E1743" s="9">
        <v>51351.118399999999</v>
      </c>
      <c r="F1743" s="9">
        <v>2043192.7268000001</v>
      </c>
      <c r="G1743" s="9">
        <v>77366.129400000005</v>
      </c>
      <c r="H1743" s="9">
        <v>379822.61479999998</v>
      </c>
      <c r="I1743" s="9">
        <v>75172.557100000005</v>
      </c>
      <c r="J1743" s="9">
        <v>54091.261200000001</v>
      </c>
      <c r="K1743" s="9">
        <v>1614.171</v>
      </c>
      <c r="L1743" s="9">
        <v>2576679.9999000002</v>
      </c>
      <c r="M1743" s="9">
        <f t="shared" si="219"/>
        <v>52477.090199999999</v>
      </c>
      <c r="N1743" s="9"/>
      <c r="O1743" s="9"/>
      <c r="P1743" s="9"/>
      <c r="Q1743" s="9"/>
      <c r="R1743" s="9"/>
      <c r="S1743" s="9"/>
      <c r="T1743" s="9"/>
      <c r="U1743" s="9"/>
      <c r="V1743" s="9">
        <f t="shared" si="216"/>
        <v>319913.11840000004</v>
      </c>
      <c r="W1743" s="9"/>
      <c r="X1743" s="9"/>
      <c r="Y1743" s="9"/>
      <c r="Z1743" s="9"/>
      <c r="AA1743" s="8">
        <v>1738</v>
      </c>
      <c r="AB1743" s="20">
        <v>2016</v>
      </c>
      <c r="AC1743" s="20">
        <v>1975</v>
      </c>
      <c r="AD1743" s="21">
        <v>170.14</v>
      </c>
      <c r="AE1743" s="9">
        <f t="shared" si="220"/>
        <v>-355.26360192708671</v>
      </c>
      <c r="AF1743" s="9">
        <v>2122046.1066999999</v>
      </c>
      <c r="AG1743" s="9">
        <v>33508.915200000003</v>
      </c>
      <c r="AH1743" s="9">
        <v>203236.12659999999</v>
      </c>
      <c r="AI1743" s="9">
        <v>83825.767600000006</v>
      </c>
      <c r="AJ1743" s="9">
        <v>360489.40770000004</v>
      </c>
      <c r="AK1743" s="9">
        <v>15660.393217527169</v>
      </c>
      <c r="AL1743" s="9">
        <v>2787801.1941843997</v>
      </c>
      <c r="AM1743" s="9">
        <f t="shared" si="221"/>
        <v>344829.01448247285</v>
      </c>
      <c r="AN1743" s="9"/>
      <c r="AO1743" s="9"/>
      <c r="AP1743" s="9"/>
      <c r="AQ1743" s="9"/>
      <c r="AR1743" s="9"/>
      <c r="AS1743" s="9"/>
      <c r="AT1743" s="9"/>
      <c r="AU1743" s="9"/>
      <c r="AV1743" s="9">
        <f t="shared" si="217"/>
        <v>-355.26360192708671</v>
      </c>
      <c r="AW1743" s="9"/>
      <c r="AX1743" s="9"/>
      <c r="AY1743" s="9"/>
      <c r="AZ1743" s="9"/>
      <c r="BA1743" s="20">
        <v>1738</v>
      </c>
      <c r="BB1743" s="20">
        <v>2017</v>
      </c>
      <c r="BC1743" s="20">
        <v>1976</v>
      </c>
      <c r="BD1743" s="21">
        <v>78.040000000000006</v>
      </c>
      <c r="BE1743" s="9">
        <f t="shared" si="222"/>
        <v>196490.2188755339</v>
      </c>
      <c r="BF1743" s="9">
        <v>2178208.2247000001</v>
      </c>
      <c r="BG1743" s="9">
        <v>33412.713799999998</v>
      </c>
      <c r="BH1743" s="9">
        <v>193614.7965</v>
      </c>
      <c r="BI1743" s="9">
        <v>68371.799979930001</v>
      </c>
      <c r="BJ1743" s="9">
        <v>663580.88950000005</v>
      </c>
      <c r="BK1743" s="9">
        <v>38662.738851939663</v>
      </c>
      <c r="BL1743" s="9">
        <v>2902035.4667524565</v>
      </c>
      <c r="BM1743" s="9">
        <f t="shared" si="223"/>
        <v>624918.15064806037</v>
      </c>
      <c r="BN1743" s="9"/>
      <c r="BO1743" s="9"/>
      <c r="BP1743" s="9"/>
      <c r="BQ1743" s="9"/>
      <c r="BR1743" s="9"/>
      <c r="BS1743" s="9"/>
      <c r="BT1743" s="9"/>
      <c r="BU1743" s="9"/>
      <c r="BV1743" s="9">
        <f t="shared" si="218"/>
        <v>196490.2188755339</v>
      </c>
      <c r="BW1743" s="4"/>
      <c r="BX1743" s="4"/>
      <c r="BY1743" s="4"/>
      <c r="BZ1743" s="4"/>
      <c r="CA1743" s="4"/>
      <c r="CB1743" s="4"/>
      <c r="CC1743" s="4"/>
      <c r="CD1743" s="4"/>
      <c r="CE1743" s="4"/>
      <c r="CF1743" s="4"/>
      <c r="CG1743" s="4"/>
      <c r="CH1743" s="4"/>
      <c r="CI1743" s="4"/>
      <c r="CJ1743" s="4"/>
      <c r="CK1743" s="4"/>
      <c r="CL1743" s="4"/>
      <c r="CM1743" s="4"/>
      <c r="CR1743" s="4"/>
      <c r="CS1743" s="4"/>
      <c r="CT1743" s="4"/>
      <c r="CU1743" s="4"/>
      <c r="CV1743" s="4"/>
      <c r="CW1743" s="4"/>
      <c r="CX1743" s="4"/>
      <c r="CY1743" s="4"/>
      <c r="CZ1743" s="4"/>
      <c r="DA1743" s="4"/>
      <c r="DB1743" s="4"/>
      <c r="DC1743" s="4"/>
      <c r="DD1743" s="4"/>
      <c r="DE1743" s="4"/>
      <c r="DF1743" s="4"/>
      <c r="DG1743" s="4"/>
      <c r="DH1743" s="4"/>
      <c r="DI1743" s="4"/>
      <c r="DJ1743" s="4"/>
      <c r="DK1743" s="4"/>
      <c r="DL1743" s="4"/>
      <c r="DM1743" s="4"/>
    </row>
    <row r="1744" spans="1:117">
      <c r="A1744" s="8">
        <v>1739</v>
      </c>
      <c r="B1744" s="20">
        <v>2015</v>
      </c>
      <c r="C1744" s="20">
        <v>1957</v>
      </c>
      <c r="D1744" s="21">
        <v>112.95</v>
      </c>
      <c r="E1744" s="9">
        <v>27231.403399999999</v>
      </c>
      <c r="F1744" s="9">
        <v>2026373.9243000001</v>
      </c>
      <c r="G1744" s="9">
        <v>77366.129400000005</v>
      </c>
      <c r="H1744" s="9">
        <v>379854.36550000001</v>
      </c>
      <c r="I1744" s="9">
        <v>75053.316999999995</v>
      </c>
      <c r="J1744" s="9">
        <v>52193.16</v>
      </c>
      <c r="K1744" s="9">
        <v>2122.9227999999998</v>
      </c>
      <c r="L1744" s="9">
        <v>2581486.5701000001</v>
      </c>
      <c r="M1744" s="9">
        <f t="shared" si="219"/>
        <v>50070.237200000003</v>
      </c>
      <c r="N1744" s="9"/>
      <c r="O1744" s="9"/>
      <c r="P1744" s="9"/>
      <c r="Q1744" s="9"/>
      <c r="R1744" s="9"/>
      <c r="S1744" s="9"/>
      <c r="T1744" s="9"/>
      <c r="U1744" s="9"/>
      <c r="V1744" s="9">
        <f t="shared" si="216"/>
        <v>295793.40340000001</v>
      </c>
      <c r="W1744" s="9"/>
      <c r="X1744" s="9"/>
      <c r="Y1744" s="9"/>
      <c r="Z1744" s="9"/>
      <c r="AA1744" s="8">
        <v>1739</v>
      </c>
      <c r="AB1744" s="20">
        <v>2016</v>
      </c>
      <c r="AC1744" s="20">
        <v>2001</v>
      </c>
      <c r="AD1744" s="21">
        <v>130.38999999999999</v>
      </c>
      <c r="AE1744" s="9">
        <f t="shared" si="220"/>
        <v>-227890.79910192639</v>
      </c>
      <c r="AF1744" s="9">
        <v>2166877.1397000002</v>
      </c>
      <c r="AG1744" s="9">
        <v>33508.915200000003</v>
      </c>
      <c r="AH1744" s="9">
        <v>189323.57699999999</v>
      </c>
      <c r="AI1744" s="9">
        <v>136091.92360000001</v>
      </c>
      <c r="AJ1744" s="9">
        <v>88616.16</v>
      </c>
      <c r="AK1744" s="9">
        <v>85473.728017527174</v>
      </c>
      <c r="AL1744" s="9">
        <v>2756834.7865843996</v>
      </c>
      <c r="AM1744" s="9">
        <f t="shared" si="221"/>
        <v>3142.43198247283</v>
      </c>
      <c r="AN1744" s="9"/>
      <c r="AO1744" s="9"/>
      <c r="AP1744" s="9"/>
      <c r="AQ1744" s="9"/>
      <c r="AR1744" s="9"/>
      <c r="AS1744" s="9"/>
      <c r="AT1744" s="9"/>
      <c r="AU1744" s="9"/>
      <c r="AV1744" s="9">
        <f t="shared" si="217"/>
        <v>-227890.79910192639</v>
      </c>
      <c r="AW1744" s="9"/>
      <c r="AX1744" s="9"/>
      <c r="AY1744" s="9"/>
      <c r="AZ1744" s="9"/>
      <c r="BA1744" s="20">
        <v>1739</v>
      </c>
      <c r="BB1744" s="20">
        <v>2017</v>
      </c>
      <c r="BC1744" s="20">
        <v>2002</v>
      </c>
      <c r="BD1744" s="21">
        <v>111.02</v>
      </c>
      <c r="BE1744" s="9">
        <f t="shared" si="222"/>
        <v>-109932.1453208453</v>
      </c>
      <c r="BF1744" s="9">
        <v>2229330.8473</v>
      </c>
      <c r="BG1744" s="9">
        <v>33412.713799999998</v>
      </c>
      <c r="BH1744" s="9">
        <v>185182.0914</v>
      </c>
      <c r="BI1744" s="9">
        <v>100051.477183551</v>
      </c>
      <c r="BJ1744" s="9">
        <v>290157.28160000005</v>
      </c>
      <c r="BK1744" s="9">
        <v>88264.868851939653</v>
      </c>
      <c r="BL1744" s="9">
        <v>2859801.6877524564</v>
      </c>
      <c r="BM1744" s="9">
        <f t="shared" si="223"/>
        <v>201892.41274806039</v>
      </c>
      <c r="BN1744" s="9"/>
      <c r="BO1744" s="9"/>
      <c r="BP1744" s="9"/>
      <c r="BQ1744" s="9"/>
      <c r="BR1744" s="9"/>
      <c r="BS1744" s="9"/>
      <c r="BT1744" s="9"/>
      <c r="BU1744" s="9"/>
      <c r="BV1744" s="9">
        <f t="shared" si="218"/>
        <v>-109932.1453208453</v>
      </c>
      <c r="BW1744" s="4"/>
      <c r="BX1744" s="4"/>
      <c r="BY1744" s="4"/>
      <c r="BZ1744" s="4"/>
      <c r="CA1744" s="4"/>
      <c r="CB1744" s="4"/>
      <c r="CC1744" s="4"/>
      <c r="CD1744" s="4"/>
      <c r="CE1744" s="4"/>
      <c r="CF1744" s="4"/>
      <c r="CG1744" s="4"/>
      <c r="CH1744" s="4"/>
      <c r="CI1744" s="4"/>
      <c r="CJ1744" s="4"/>
      <c r="CK1744" s="4"/>
      <c r="CL1744" s="4"/>
      <c r="CM1744" s="4"/>
      <c r="CR1744" s="4"/>
      <c r="CS1744" s="4"/>
      <c r="CT1744" s="4"/>
      <c r="CU1744" s="4"/>
      <c r="CV1744" s="4"/>
      <c r="CW1744" s="4"/>
      <c r="CX1744" s="4"/>
      <c r="CY1744" s="4"/>
      <c r="CZ1744" s="4"/>
      <c r="DA1744" s="4"/>
      <c r="DB1744" s="4"/>
      <c r="DC1744" s="4"/>
      <c r="DD1744" s="4"/>
      <c r="DE1744" s="4"/>
      <c r="DF1744" s="4"/>
      <c r="DG1744" s="4"/>
      <c r="DH1744" s="4"/>
      <c r="DI1744" s="4"/>
      <c r="DJ1744" s="4"/>
      <c r="DK1744" s="4"/>
      <c r="DL1744" s="4"/>
      <c r="DM1744" s="4"/>
    </row>
    <row r="1745" spans="1:117">
      <c r="A1745" s="8">
        <v>1740</v>
      </c>
      <c r="B1745" s="20">
        <v>2015</v>
      </c>
      <c r="C1745" s="20">
        <v>1998</v>
      </c>
      <c r="D1745" s="21">
        <v>105.25</v>
      </c>
      <c r="E1745" s="9">
        <v>65216.197800000002</v>
      </c>
      <c r="F1745" s="9">
        <v>2011396.449</v>
      </c>
      <c r="G1745" s="9">
        <v>77366.129400000005</v>
      </c>
      <c r="H1745" s="9">
        <v>380724.66119999997</v>
      </c>
      <c r="I1745" s="9">
        <v>71784.910099999994</v>
      </c>
      <c r="J1745" s="9">
        <v>109949.2647</v>
      </c>
      <c r="K1745" s="9">
        <v>0</v>
      </c>
      <c r="L1745" s="9">
        <v>2586005.2165999999</v>
      </c>
      <c r="M1745" s="9">
        <f t="shared" si="219"/>
        <v>109949.2647</v>
      </c>
      <c r="N1745" s="9"/>
      <c r="O1745" s="9"/>
      <c r="P1745" s="9"/>
      <c r="Q1745" s="9"/>
      <c r="R1745" s="9"/>
      <c r="S1745" s="9"/>
      <c r="T1745" s="9"/>
      <c r="U1745" s="9"/>
      <c r="V1745" s="9">
        <f t="shared" si="216"/>
        <v>333778.19780000002</v>
      </c>
      <c r="W1745" s="9"/>
      <c r="X1745" s="9"/>
      <c r="Y1745" s="9"/>
      <c r="Z1745" s="9"/>
      <c r="AA1745" s="8">
        <v>1740</v>
      </c>
      <c r="AB1745" s="20">
        <v>2016</v>
      </c>
      <c r="AC1745" s="20">
        <v>1984</v>
      </c>
      <c r="AD1745" s="21">
        <v>117.76</v>
      </c>
      <c r="AE1745" s="9">
        <f t="shared" si="220"/>
        <v>92626.46329807397</v>
      </c>
      <c r="AF1745" s="9">
        <v>2131855.1235000002</v>
      </c>
      <c r="AG1745" s="9">
        <v>33508.915200000003</v>
      </c>
      <c r="AH1745" s="9">
        <v>205491.4571</v>
      </c>
      <c r="AI1745" s="9">
        <v>75353.024999999994</v>
      </c>
      <c r="AJ1745" s="9">
        <v>456639.87160000001</v>
      </c>
      <c r="AK1745" s="9">
        <v>8936.3475175271706</v>
      </c>
      <c r="AL1745" s="9">
        <v>2801285.5815843996</v>
      </c>
      <c r="AM1745" s="9">
        <f t="shared" si="221"/>
        <v>447703.52408247284</v>
      </c>
      <c r="AN1745" s="9"/>
      <c r="AO1745" s="9"/>
      <c r="AP1745" s="9"/>
      <c r="AQ1745" s="9"/>
      <c r="AR1745" s="9"/>
      <c r="AS1745" s="9"/>
      <c r="AT1745" s="9"/>
      <c r="AU1745" s="9"/>
      <c r="AV1745" s="9">
        <f t="shared" si="217"/>
        <v>92626.46329807397</v>
      </c>
      <c r="AW1745" s="9"/>
      <c r="AX1745" s="9"/>
      <c r="AY1745" s="9"/>
      <c r="AZ1745" s="9"/>
      <c r="BA1745" s="20">
        <v>1740</v>
      </c>
      <c r="BB1745" s="20">
        <v>2017</v>
      </c>
      <c r="BC1745" s="20">
        <v>1985</v>
      </c>
      <c r="BD1745" s="21">
        <v>142.93</v>
      </c>
      <c r="BE1745" s="9">
        <f t="shared" si="222"/>
        <v>-160709.78325285856</v>
      </c>
      <c r="BF1745" s="9">
        <v>2172064.2653999999</v>
      </c>
      <c r="BG1745" s="9">
        <v>33412.713799999998</v>
      </c>
      <c r="BH1745" s="9">
        <v>189435.04579999999</v>
      </c>
      <c r="BI1745" s="9">
        <v>84074.134251537602</v>
      </c>
      <c r="BJ1745" s="9">
        <v>271892.821</v>
      </c>
      <c r="BK1745" s="9">
        <v>60498.267951939662</v>
      </c>
      <c r="BL1745" s="9">
        <v>2851090.4955524565</v>
      </c>
      <c r="BM1745" s="9">
        <f t="shared" si="223"/>
        <v>211394.55304806033</v>
      </c>
      <c r="BN1745" s="9"/>
      <c r="BO1745" s="9"/>
      <c r="BP1745" s="9"/>
      <c r="BQ1745" s="9"/>
      <c r="BR1745" s="9"/>
      <c r="BS1745" s="9"/>
      <c r="BT1745" s="9"/>
      <c r="BU1745" s="9"/>
      <c r="BV1745" s="9">
        <f t="shared" si="218"/>
        <v>-160709.78325285856</v>
      </c>
      <c r="BW1745" s="4"/>
      <c r="BX1745" s="4"/>
      <c r="BY1745" s="4"/>
      <c r="BZ1745" s="4"/>
      <c r="CA1745" s="4"/>
      <c r="CB1745" s="4"/>
      <c r="CC1745" s="4"/>
      <c r="CD1745" s="4"/>
      <c r="CE1745" s="4"/>
      <c r="CF1745" s="4"/>
      <c r="CG1745" s="4"/>
      <c r="CH1745" s="4"/>
      <c r="CI1745" s="4"/>
      <c r="CJ1745" s="4"/>
      <c r="CK1745" s="4"/>
      <c r="CL1745" s="4"/>
      <c r="CM1745" s="4"/>
      <c r="CR1745" s="4"/>
      <c r="CS1745" s="4"/>
      <c r="CT1745" s="4"/>
      <c r="CU1745" s="4"/>
      <c r="CV1745" s="4"/>
      <c r="CW1745" s="4"/>
      <c r="CX1745" s="4"/>
      <c r="CY1745" s="4"/>
      <c r="CZ1745" s="4"/>
      <c r="DA1745" s="4"/>
      <c r="DB1745" s="4"/>
      <c r="DC1745" s="4"/>
      <c r="DD1745" s="4"/>
      <c r="DE1745" s="4"/>
      <c r="DF1745" s="4"/>
      <c r="DG1745" s="4"/>
      <c r="DH1745" s="4"/>
      <c r="DI1745" s="4"/>
      <c r="DJ1745" s="4"/>
      <c r="DK1745" s="4"/>
      <c r="DL1745" s="4"/>
      <c r="DM1745" s="4"/>
    </row>
    <row r="1746" spans="1:117">
      <c r="A1746" s="8">
        <v>1741</v>
      </c>
      <c r="B1746" s="20">
        <v>2015</v>
      </c>
      <c r="C1746" s="20">
        <v>1984</v>
      </c>
      <c r="D1746" s="21">
        <v>122.11</v>
      </c>
      <c r="E1746" s="9">
        <v>86908.828999999998</v>
      </c>
      <c r="F1746" s="9">
        <v>2050567.5157999999</v>
      </c>
      <c r="G1746" s="9">
        <v>77366.129400000005</v>
      </c>
      <c r="H1746" s="9">
        <v>381620.18900000001</v>
      </c>
      <c r="I1746" s="9">
        <v>68421.744000000006</v>
      </c>
      <c r="J1746" s="9">
        <v>87628.866200000004</v>
      </c>
      <c r="K1746" s="9">
        <v>2454.2633999999998</v>
      </c>
      <c r="L1746" s="9">
        <v>2576241.3519000001</v>
      </c>
      <c r="M1746" s="9">
        <f t="shared" si="219"/>
        <v>85174.602800000008</v>
      </c>
      <c r="N1746" s="9"/>
      <c r="O1746" s="9"/>
      <c r="P1746" s="9"/>
      <c r="Q1746" s="9"/>
      <c r="R1746" s="9"/>
      <c r="S1746" s="9"/>
      <c r="T1746" s="9"/>
      <c r="U1746" s="9"/>
      <c r="V1746" s="9">
        <f t="shared" si="216"/>
        <v>355470.82900000003</v>
      </c>
      <c r="W1746" s="9"/>
      <c r="X1746" s="9"/>
      <c r="Y1746" s="9"/>
      <c r="Z1746" s="9"/>
      <c r="AA1746" s="8">
        <v>1741</v>
      </c>
      <c r="AB1746" s="20">
        <v>2016</v>
      </c>
      <c r="AC1746" s="20">
        <v>1961</v>
      </c>
      <c r="AD1746" s="21">
        <v>125.72</v>
      </c>
      <c r="AE1746" s="9">
        <f t="shared" si="220"/>
        <v>48067.673398072831</v>
      </c>
      <c r="AF1746" s="9">
        <v>2184336.3676</v>
      </c>
      <c r="AG1746" s="9">
        <v>33508.915200000003</v>
      </c>
      <c r="AH1746" s="9">
        <v>204062.67609999998</v>
      </c>
      <c r="AI1746" s="9">
        <v>80720.617100000003</v>
      </c>
      <c r="AJ1746" s="9">
        <v>349937.50050000002</v>
      </c>
      <c r="AK1746" s="9">
        <v>19603.149017527168</v>
      </c>
      <c r="AL1746" s="9">
        <v>2784895.2540843999</v>
      </c>
      <c r="AM1746" s="9">
        <f t="shared" si="221"/>
        <v>330334.35148247285</v>
      </c>
      <c r="AN1746" s="9"/>
      <c r="AO1746" s="9"/>
      <c r="AP1746" s="9"/>
      <c r="AQ1746" s="9"/>
      <c r="AR1746" s="9"/>
      <c r="AS1746" s="9"/>
      <c r="AT1746" s="9"/>
      <c r="AU1746" s="9"/>
      <c r="AV1746" s="9">
        <f t="shared" si="217"/>
        <v>48067.673398072831</v>
      </c>
      <c r="AW1746" s="9"/>
      <c r="AX1746" s="9"/>
      <c r="AY1746" s="9"/>
      <c r="AZ1746" s="9"/>
      <c r="BA1746" s="20">
        <v>1741</v>
      </c>
      <c r="BB1746" s="20">
        <v>2017</v>
      </c>
      <c r="BC1746" s="20">
        <v>1962</v>
      </c>
      <c r="BD1746" s="21">
        <v>128.33000000000001</v>
      </c>
      <c r="BE1746" s="9">
        <f t="shared" si="222"/>
        <v>-105015.25825014384</v>
      </c>
      <c r="BF1746" s="9">
        <v>2187714.1960999998</v>
      </c>
      <c r="BG1746" s="9">
        <v>33412.713799999998</v>
      </c>
      <c r="BH1746" s="9">
        <v>188844.39420000001</v>
      </c>
      <c r="BI1746" s="9">
        <v>86293.072254251994</v>
      </c>
      <c r="BJ1746" s="9">
        <v>308080.17570000002</v>
      </c>
      <c r="BK1746" s="9">
        <v>52190.34755193966</v>
      </c>
      <c r="BL1746" s="9">
        <v>2857169.4627524563</v>
      </c>
      <c r="BM1746" s="9">
        <f t="shared" si="223"/>
        <v>255889.82814806036</v>
      </c>
      <c r="BN1746" s="9"/>
      <c r="BO1746" s="9"/>
      <c r="BP1746" s="9"/>
      <c r="BQ1746" s="9"/>
      <c r="BR1746" s="9"/>
      <c r="BS1746" s="9"/>
      <c r="BT1746" s="9"/>
      <c r="BU1746" s="9"/>
      <c r="BV1746" s="9">
        <f t="shared" si="218"/>
        <v>-105015.25825014384</v>
      </c>
      <c r="BW1746" s="4"/>
      <c r="BX1746" s="4"/>
      <c r="BY1746" s="4"/>
      <c r="BZ1746" s="4"/>
      <c r="CA1746" s="4"/>
      <c r="CB1746" s="4"/>
      <c r="CC1746" s="4"/>
      <c r="CD1746" s="4"/>
      <c r="CE1746" s="4"/>
      <c r="CF1746" s="4"/>
      <c r="CG1746" s="4"/>
      <c r="CH1746" s="4"/>
      <c r="CI1746" s="4"/>
      <c r="CJ1746" s="4"/>
      <c r="CK1746" s="4"/>
      <c r="CL1746" s="4"/>
      <c r="CM1746" s="4"/>
      <c r="CR1746" s="4"/>
      <c r="CS1746" s="4"/>
      <c r="CT1746" s="4"/>
      <c r="CU1746" s="4"/>
      <c r="CV1746" s="4"/>
      <c r="CW1746" s="4"/>
      <c r="CX1746" s="4"/>
      <c r="CY1746" s="4"/>
      <c r="CZ1746" s="4"/>
      <c r="DA1746" s="4"/>
      <c r="DB1746" s="4"/>
      <c r="DC1746" s="4"/>
      <c r="DD1746" s="4"/>
      <c r="DE1746" s="4"/>
      <c r="DF1746" s="4"/>
      <c r="DG1746" s="4"/>
      <c r="DH1746" s="4"/>
      <c r="DI1746" s="4"/>
      <c r="DJ1746" s="4"/>
      <c r="DK1746" s="4"/>
      <c r="DL1746" s="4"/>
      <c r="DM1746" s="4"/>
    </row>
    <row r="1747" spans="1:117">
      <c r="A1747" s="8">
        <v>1742</v>
      </c>
      <c r="B1747" s="20">
        <v>2015</v>
      </c>
      <c r="C1747" s="20">
        <v>1969</v>
      </c>
      <c r="D1747" s="21">
        <v>121.38</v>
      </c>
      <c r="E1747" s="9">
        <v>95949.805099999998</v>
      </c>
      <c r="F1747" s="9">
        <v>2042490.1336000001</v>
      </c>
      <c r="G1747" s="9">
        <v>77366.129400000005</v>
      </c>
      <c r="H1747" s="9">
        <v>380041.94500000001</v>
      </c>
      <c r="I1747" s="9">
        <v>74348.859899999996</v>
      </c>
      <c r="J1747" s="9">
        <v>100636.75599999999</v>
      </c>
      <c r="K1747" s="9">
        <v>0</v>
      </c>
      <c r="L1747" s="9">
        <v>2578934.0186999999</v>
      </c>
      <c r="M1747" s="9">
        <f t="shared" si="219"/>
        <v>100636.75599999999</v>
      </c>
      <c r="N1747" s="9"/>
      <c r="O1747" s="9"/>
      <c r="P1747" s="9"/>
      <c r="Q1747" s="9"/>
      <c r="R1747" s="9"/>
      <c r="S1747" s="9"/>
      <c r="T1747" s="9"/>
      <c r="U1747" s="9"/>
      <c r="V1747" s="9">
        <f t="shared" si="216"/>
        <v>364511.8051</v>
      </c>
      <c r="W1747" s="9"/>
      <c r="X1747" s="9"/>
      <c r="Y1747" s="9"/>
      <c r="Z1747" s="9"/>
      <c r="AA1747" s="8">
        <v>1742</v>
      </c>
      <c r="AB1747" s="20">
        <v>2016</v>
      </c>
      <c r="AC1747" s="20">
        <v>1941</v>
      </c>
      <c r="AD1747" s="21">
        <v>129.43</v>
      </c>
      <c r="AE1747" s="9">
        <f t="shared" si="220"/>
        <v>-178224.30350192683</v>
      </c>
      <c r="AF1747" s="9">
        <v>2155628.3075999999</v>
      </c>
      <c r="AG1747" s="9">
        <v>33508.915200000003</v>
      </c>
      <c r="AH1747" s="9">
        <v>198890.1531</v>
      </c>
      <c r="AI1747" s="9">
        <v>100152.5615</v>
      </c>
      <c r="AJ1747" s="9">
        <v>129881.4457</v>
      </c>
      <c r="AK1747" s="9">
        <v>38033.122517527168</v>
      </c>
      <c r="AL1747" s="9">
        <v>2758252.5640844</v>
      </c>
      <c r="AM1747" s="9">
        <f t="shared" si="221"/>
        <v>91848.323182472828</v>
      </c>
      <c r="AN1747" s="9"/>
      <c r="AO1747" s="9"/>
      <c r="AP1747" s="9"/>
      <c r="AQ1747" s="9"/>
      <c r="AR1747" s="9"/>
      <c r="AS1747" s="9"/>
      <c r="AT1747" s="9"/>
      <c r="AU1747" s="9"/>
      <c r="AV1747" s="9">
        <f t="shared" si="217"/>
        <v>-178224.30350192683</v>
      </c>
      <c r="AW1747" s="9"/>
      <c r="AX1747" s="9"/>
      <c r="AY1747" s="9"/>
      <c r="AZ1747" s="9"/>
      <c r="BA1747" s="20">
        <v>1742</v>
      </c>
      <c r="BB1747" s="20">
        <v>2017</v>
      </c>
      <c r="BC1747" s="20">
        <v>1942</v>
      </c>
      <c r="BD1747" s="21">
        <v>148.11000000000001</v>
      </c>
      <c r="BE1747" s="9">
        <f t="shared" si="222"/>
        <v>-35668.900790628046</v>
      </c>
      <c r="BF1747" s="9">
        <v>2168652.6398999998</v>
      </c>
      <c r="BG1747" s="9">
        <v>33412.713799999998</v>
      </c>
      <c r="BH1747" s="9">
        <v>191713.3559</v>
      </c>
      <c r="BI1747" s="9">
        <v>75515.062413769003</v>
      </c>
      <c r="BJ1747" s="9">
        <v>392285.0012</v>
      </c>
      <c r="BK1747" s="9">
        <v>44869.523451939662</v>
      </c>
      <c r="BL1747" s="9">
        <v>2852378.1505524567</v>
      </c>
      <c r="BM1747" s="9">
        <f t="shared" si="223"/>
        <v>347415.47774806037</v>
      </c>
      <c r="BN1747" s="9"/>
      <c r="BO1747" s="9"/>
      <c r="BP1747" s="9"/>
      <c r="BQ1747" s="9"/>
      <c r="BR1747" s="9"/>
      <c r="BS1747" s="9"/>
      <c r="BT1747" s="9"/>
      <c r="BU1747" s="9"/>
      <c r="BV1747" s="9">
        <f t="shared" si="218"/>
        <v>-35668.900790628046</v>
      </c>
      <c r="BW1747" s="4"/>
      <c r="BX1747" s="4"/>
      <c r="BY1747" s="4"/>
      <c r="BZ1747" s="4"/>
      <c r="CA1747" s="4"/>
      <c r="CB1747" s="4"/>
      <c r="CC1747" s="4"/>
      <c r="CD1747" s="4"/>
      <c r="CE1747" s="4"/>
      <c r="CF1747" s="4"/>
      <c r="CG1747" s="4"/>
      <c r="CH1747" s="4"/>
      <c r="CI1747" s="4"/>
      <c r="CJ1747" s="4"/>
      <c r="CK1747" s="4"/>
      <c r="CL1747" s="4"/>
      <c r="CM1747" s="4"/>
      <c r="CR1747" s="4"/>
      <c r="CS1747" s="4"/>
      <c r="CT1747" s="4"/>
      <c r="CU1747" s="4"/>
      <c r="CV1747" s="4"/>
      <c r="CW1747" s="4"/>
      <c r="CX1747" s="4"/>
      <c r="CY1747" s="4"/>
      <c r="CZ1747" s="4"/>
      <c r="DA1747" s="4"/>
      <c r="DB1747" s="4"/>
      <c r="DC1747" s="4"/>
      <c r="DD1747" s="4"/>
      <c r="DE1747" s="4"/>
      <c r="DF1747" s="4"/>
      <c r="DG1747" s="4"/>
      <c r="DH1747" s="4"/>
      <c r="DI1747" s="4"/>
      <c r="DJ1747" s="4"/>
      <c r="DK1747" s="4"/>
      <c r="DL1747" s="4"/>
      <c r="DM1747" s="4"/>
    </row>
    <row r="1748" spans="1:117">
      <c r="A1748" s="8">
        <v>1743</v>
      </c>
      <c r="B1748" s="20">
        <v>2015</v>
      </c>
      <c r="C1748" s="20">
        <v>2002</v>
      </c>
      <c r="D1748" s="21">
        <v>106.1</v>
      </c>
      <c r="E1748" s="9">
        <v>59368.821900000003</v>
      </c>
      <c r="F1748" s="9">
        <v>2040712.1237999999</v>
      </c>
      <c r="G1748" s="9">
        <v>77366.129400000005</v>
      </c>
      <c r="H1748" s="9">
        <v>381164.75870000001</v>
      </c>
      <c r="I1748" s="9">
        <v>70132.118199999997</v>
      </c>
      <c r="J1748" s="9">
        <v>67885.397700000001</v>
      </c>
      <c r="K1748" s="9">
        <v>5538.6796999999997</v>
      </c>
      <c r="L1748" s="9">
        <v>2572353.0262000002</v>
      </c>
      <c r="M1748" s="9">
        <f t="shared" si="219"/>
        <v>62346.718000000001</v>
      </c>
      <c r="N1748" s="9"/>
      <c r="O1748" s="9"/>
      <c r="P1748" s="9"/>
      <c r="Q1748" s="9"/>
      <c r="R1748" s="9"/>
      <c r="S1748" s="9"/>
      <c r="T1748" s="9"/>
      <c r="U1748" s="9"/>
      <c r="V1748" s="9">
        <f t="shared" si="216"/>
        <v>327930.82190000004</v>
      </c>
      <c r="W1748" s="9"/>
      <c r="X1748" s="9"/>
      <c r="Y1748" s="9"/>
      <c r="Z1748" s="9"/>
      <c r="AA1748" s="8">
        <v>1743</v>
      </c>
      <c r="AB1748" s="20">
        <v>2016</v>
      </c>
      <c r="AC1748" s="20">
        <v>1967</v>
      </c>
      <c r="AD1748" s="21">
        <v>128.53</v>
      </c>
      <c r="AE1748" s="9">
        <f t="shared" si="220"/>
        <v>217265.33489807323</v>
      </c>
      <c r="AF1748" s="9">
        <v>2173095.6296999999</v>
      </c>
      <c r="AG1748" s="9">
        <v>33508.915200000003</v>
      </c>
      <c r="AH1748" s="9">
        <v>203850.9901</v>
      </c>
      <c r="AI1748" s="9">
        <v>81515.871299999999</v>
      </c>
      <c r="AJ1748" s="9">
        <v>530572.18579999998</v>
      </c>
      <c r="AK1748" s="9">
        <v>14820.682617527171</v>
      </c>
      <c r="AL1748" s="9">
        <v>2790457.5745843998</v>
      </c>
      <c r="AM1748" s="9">
        <f t="shared" si="221"/>
        <v>515751.50318247278</v>
      </c>
      <c r="AN1748" s="9"/>
      <c r="AO1748" s="9"/>
      <c r="AP1748" s="9"/>
      <c r="AQ1748" s="9"/>
      <c r="AR1748" s="9"/>
      <c r="AS1748" s="9"/>
      <c r="AT1748" s="9"/>
      <c r="AU1748" s="9"/>
      <c r="AV1748" s="9">
        <f t="shared" si="217"/>
        <v>217265.33489807323</v>
      </c>
      <c r="AW1748" s="9"/>
      <c r="AX1748" s="9"/>
      <c r="AY1748" s="9"/>
      <c r="AZ1748" s="9"/>
      <c r="BA1748" s="20">
        <v>1743</v>
      </c>
      <c r="BB1748" s="20">
        <v>2017</v>
      </c>
      <c r="BC1748" s="20">
        <v>1968</v>
      </c>
      <c r="BD1748" s="21">
        <v>152.97999999999999</v>
      </c>
      <c r="BE1748" s="9">
        <f t="shared" si="222"/>
        <v>29820.759503174108</v>
      </c>
      <c r="BF1748" s="9">
        <v>2189563.6845</v>
      </c>
      <c r="BG1748" s="9">
        <v>33412.713799999998</v>
      </c>
      <c r="BH1748" s="9">
        <v>192496.77050000001</v>
      </c>
      <c r="BI1748" s="9">
        <v>72571.9592075705</v>
      </c>
      <c r="BJ1748" s="9">
        <v>444237.95780000003</v>
      </c>
      <c r="BK1748" s="9">
        <v>42329.043351939661</v>
      </c>
      <c r="BL1748" s="9">
        <v>2860133.2829524567</v>
      </c>
      <c r="BM1748" s="9">
        <f t="shared" si="223"/>
        <v>401908.91444806039</v>
      </c>
      <c r="BN1748" s="9"/>
      <c r="BO1748" s="9"/>
      <c r="BP1748" s="9"/>
      <c r="BQ1748" s="9"/>
      <c r="BR1748" s="9"/>
      <c r="BS1748" s="9"/>
      <c r="BT1748" s="9"/>
      <c r="BU1748" s="9"/>
      <c r="BV1748" s="9">
        <f t="shared" si="218"/>
        <v>29820.759503174108</v>
      </c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"/>
      <c r="CM1748" s="4"/>
      <c r="CR1748" s="4"/>
      <c r="CS1748" s="4"/>
      <c r="CT1748" s="4"/>
      <c r="CU1748" s="4"/>
      <c r="CV1748" s="4"/>
      <c r="CW1748" s="4"/>
      <c r="CX1748" s="4"/>
      <c r="CY1748" s="4"/>
      <c r="CZ1748" s="4"/>
      <c r="DA1748" s="4"/>
      <c r="DB1748" s="4"/>
      <c r="DC1748" s="4"/>
      <c r="DD1748" s="4"/>
      <c r="DE1748" s="4"/>
      <c r="DF1748" s="4"/>
      <c r="DG1748" s="4"/>
      <c r="DH1748" s="4"/>
      <c r="DI1748" s="4"/>
      <c r="DJ1748" s="4"/>
      <c r="DK1748" s="4"/>
      <c r="DL1748" s="4"/>
      <c r="DM1748" s="4"/>
    </row>
    <row r="1749" spans="1:117">
      <c r="A1749" s="8">
        <v>1744</v>
      </c>
      <c r="B1749" s="20">
        <v>2015</v>
      </c>
      <c r="C1749" s="20">
        <v>1982</v>
      </c>
      <c r="D1749" s="21">
        <v>133.55000000000001</v>
      </c>
      <c r="E1749" s="9">
        <v>48685.979200000002</v>
      </c>
      <c r="F1749" s="9">
        <v>2027650.9269000001</v>
      </c>
      <c r="G1749" s="9">
        <v>77366.129400000005</v>
      </c>
      <c r="H1749" s="9">
        <v>379626.6974</v>
      </c>
      <c r="I1749" s="9">
        <v>75908.327600000004</v>
      </c>
      <c r="J1749" s="9">
        <v>69632.515899999999</v>
      </c>
      <c r="K1749" s="9">
        <v>11969.5394</v>
      </c>
      <c r="L1749" s="9">
        <v>2569529.0787</v>
      </c>
      <c r="M1749" s="9">
        <f t="shared" si="219"/>
        <v>57662.976499999997</v>
      </c>
      <c r="N1749" s="9"/>
      <c r="O1749" s="9"/>
      <c r="P1749" s="9"/>
      <c r="Q1749" s="9"/>
      <c r="R1749" s="9"/>
      <c r="S1749" s="9"/>
      <c r="T1749" s="9"/>
      <c r="U1749" s="9"/>
      <c r="V1749" s="9">
        <f t="shared" si="216"/>
        <v>317247.9792</v>
      </c>
      <c r="W1749" s="9"/>
      <c r="X1749" s="9"/>
      <c r="Y1749" s="9"/>
      <c r="Z1749" s="9"/>
      <c r="AA1749" s="8">
        <v>1744</v>
      </c>
      <c r="AB1749" s="20">
        <v>2016</v>
      </c>
      <c r="AC1749" s="20">
        <v>1994</v>
      </c>
      <c r="AD1749" s="21">
        <v>130.30000000000001</v>
      </c>
      <c r="AE1749" s="9">
        <f t="shared" si="220"/>
        <v>-152616.60030192649</v>
      </c>
      <c r="AF1749" s="9">
        <v>2209560.8084</v>
      </c>
      <c r="AG1749" s="9">
        <v>33508.915200000003</v>
      </c>
      <c r="AH1749" s="9">
        <v>195048.58109999998</v>
      </c>
      <c r="AI1749" s="9">
        <v>114584.4384</v>
      </c>
      <c r="AJ1749" s="9">
        <v>152403.4627</v>
      </c>
      <c r="AK1749" s="9">
        <v>96284.512117527178</v>
      </c>
      <c r="AL1749" s="9">
        <v>2761438.2939843996</v>
      </c>
      <c r="AM1749" s="9">
        <f t="shared" si="221"/>
        <v>56118.950582472826</v>
      </c>
      <c r="AN1749" s="9"/>
      <c r="AO1749" s="9"/>
      <c r="AP1749" s="9"/>
      <c r="AQ1749" s="9"/>
      <c r="AR1749" s="9"/>
      <c r="AS1749" s="9"/>
      <c r="AT1749" s="9"/>
      <c r="AU1749" s="9"/>
      <c r="AV1749" s="9">
        <f t="shared" si="217"/>
        <v>-152616.60030192649</v>
      </c>
      <c r="AW1749" s="9"/>
      <c r="AX1749" s="9"/>
      <c r="AY1749" s="9"/>
      <c r="AZ1749" s="9"/>
      <c r="BA1749" s="20">
        <v>1744</v>
      </c>
      <c r="BB1749" s="20">
        <v>2017</v>
      </c>
      <c r="BC1749" s="20">
        <v>1995</v>
      </c>
      <c r="BD1749" s="21">
        <v>184.03</v>
      </c>
      <c r="BE1749" s="9">
        <f t="shared" si="222"/>
        <v>-28026.347857648972</v>
      </c>
      <c r="BF1749" s="9">
        <v>2260152.8975</v>
      </c>
      <c r="BG1749" s="9">
        <v>33412.713799999998</v>
      </c>
      <c r="BH1749" s="9">
        <v>187580.95209999999</v>
      </c>
      <c r="BI1749" s="9">
        <v>91039.525346747498</v>
      </c>
      <c r="BJ1749" s="9">
        <v>335154.13430000003</v>
      </c>
      <c r="BK1749" s="9">
        <v>78969.14535193966</v>
      </c>
      <c r="BL1749" s="9">
        <v>2856397.4255524566</v>
      </c>
      <c r="BM1749" s="9">
        <f t="shared" si="223"/>
        <v>256184.98894806037</v>
      </c>
      <c r="BN1749" s="9"/>
      <c r="BO1749" s="9"/>
      <c r="BP1749" s="9"/>
      <c r="BQ1749" s="9"/>
      <c r="BR1749" s="9"/>
      <c r="BS1749" s="9"/>
      <c r="BT1749" s="9"/>
      <c r="BU1749" s="9"/>
      <c r="BV1749" s="9">
        <f t="shared" si="218"/>
        <v>-28026.347857648972</v>
      </c>
      <c r="BW1749" s="4"/>
      <c r="BX1749" s="4"/>
      <c r="BY1749" s="4"/>
      <c r="BZ1749" s="4"/>
      <c r="CA1749" s="4"/>
      <c r="CB1749" s="4"/>
      <c r="CC1749" s="4"/>
      <c r="CD1749" s="4"/>
      <c r="CE1749" s="4"/>
      <c r="CF1749" s="4"/>
      <c r="CG1749" s="4"/>
      <c r="CH1749" s="4"/>
      <c r="CI1749" s="4"/>
      <c r="CJ1749" s="4"/>
      <c r="CK1749" s="4"/>
      <c r="CL1749" s="4"/>
      <c r="CM1749" s="4"/>
      <c r="CR1749" s="4"/>
      <c r="CS1749" s="4"/>
      <c r="CT1749" s="4"/>
      <c r="CU1749" s="4"/>
      <c r="CV1749" s="4"/>
      <c r="CW1749" s="4"/>
      <c r="CX1749" s="4"/>
      <c r="CY1749" s="4"/>
      <c r="CZ1749" s="4"/>
      <c r="DA1749" s="4"/>
      <c r="DB1749" s="4"/>
      <c r="DC1749" s="4"/>
      <c r="DD1749" s="4"/>
      <c r="DE1749" s="4"/>
      <c r="DF1749" s="4"/>
      <c r="DG1749" s="4"/>
      <c r="DH1749" s="4"/>
      <c r="DI1749" s="4"/>
      <c r="DJ1749" s="4"/>
      <c r="DK1749" s="4"/>
      <c r="DL1749" s="4"/>
      <c r="DM1749" s="4"/>
    </row>
    <row r="1750" spans="1:117">
      <c r="A1750" s="8">
        <v>1745</v>
      </c>
      <c r="B1750" s="20">
        <v>2015</v>
      </c>
      <c r="C1750" s="20">
        <v>1986</v>
      </c>
      <c r="D1750" s="21">
        <v>112.57</v>
      </c>
      <c r="E1750" s="9">
        <v>66978.167600000001</v>
      </c>
      <c r="F1750" s="9">
        <v>2036709.2949999999</v>
      </c>
      <c r="G1750" s="9">
        <v>77366.129400000005</v>
      </c>
      <c r="H1750" s="9">
        <v>380441.1347</v>
      </c>
      <c r="I1750" s="9">
        <v>72849.697899999999</v>
      </c>
      <c r="J1750" s="9">
        <v>76356.225999999995</v>
      </c>
      <c r="K1750" s="9">
        <v>0</v>
      </c>
      <c r="L1750" s="9">
        <v>2576744.3152999999</v>
      </c>
      <c r="M1750" s="9">
        <f t="shared" si="219"/>
        <v>76356.225999999995</v>
      </c>
      <c r="N1750" s="9"/>
      <c r="O1750" s="9"/>
      <c r="P1750" s="9"/>
      <c r="Q1750" s="9"/>
      <c r="R1750" s="9"/>
      <c r="S1750" s="9"/>
      <c r="T1750" s="9"/>
      <c r="U1750" s="9"/>
      <c r="V1750" s="9">
        <f t="shared" si="216"/>
        <v>335540.16760000004</v>
      </c>
      <c r="W1750" s="9"/>
      <c r="X1750" s="9"/>
      <c r="Y1750" s="9"/>
      <c r="Z1750" s="9"/>
      <c r="AA1750" s="8">
        <v>1745</v>
      </c>
      <c r="AB1750" s="20">
        <v>2016</v>
      </c>
      <c r="AC1750" s="20">
        <v>2000</v>
      </c>
      <c r="AD1750" s="21">
        <v>82.51</v>
      </c>
      <c r="AE1750" s="9">
        <f t="shared" si="220"/>
        <v>38330.288198073395</v>
      </c>
      <c r="AF1750" s="9">
        <v>2158436.7381000002</v>
      </c>
      <c r="AG1750" s="9">
        <v>33508.915200000003</v>
      </c>
      <c r="AH1750" s="9">
        <v>204874.30559999999</v>
      </c>
      <c r="AI1750" s="9">
        <v>77671.516799999998</v>
      </c>
      <c r="AJ1750" s="9">
        <v>358788.46360000002</v>
      </c>
      <c r="AK1750" s="9">
        <v>11993.472217527171</v>
      </c>
      <c r="AL1750" s="9">
        <v>2782956.1788843996</v>
      </c>
      <c r="AM1750" s="9">
        <f t="shared" si="221"/>
        <v>346794.99138247286</v>
      </c>
      <c r="AN1750" s="9"/>
      <c r="AO1750" s="9"/>
      <c r="AP1750" s="9"/>
      <c r="AQ1750" s="9"/>
      <c r="AR1750" s="9"/>
      <c r="AS1750" s="9"/>
      <c r="AT1750" s="9"/>
      <c r="AU1750" s="9"/>
      <c r="AV1750" s="9">
        <f t="shared" si="217"/>
        <v>38330.288198073395</v>
      </c>
      <c r="AW1750" s="9"/>
      <c r="AX1750" s="9"/>
      <c r="AY1750" s="9"/>
      <c r="AZ1750" s="9"/>
      <c r="BA1750" s="20">
        <v>1745</v>
      </c>
      <c r="BB1750" s="20">
        <v>2017</v>
      </c>
      <c r="BC1750" s="20">
        <v>2001</v>
      </c>
      <c r="BD1750" s="21">
        <v>130.38999999999999</v>
      </c>
      <c r="BE1750" s="9">
        <f t="shared" si="222"/>
        <v>-327241.55513577722</v>
      </c>
      <c r="BF1750" s="9">
        <v>2176694.1526000001</v>
      </c>
      <c r="BG1750" s="9">
        <v>33412.713799999998</v>
      </c>
      <c r="BH1750" s="9">
        <v>178857.54089999999</v>
      </c>
      <c r="BI1750" s="9">
        <v>123811.316268619</v>
      </c>
      <c r="BJ1750" s="9">
        <v>106230.5496</v>
      </c>
      <c r="BK1750" s="9">
        <v>109102.85945193966</v>
      </c>
      <c r="BL1750" s="9">
        <v>2837144.9688524567</v>
      </c>
      <c r="BM1750" s="9">
        <f t="shared" si="223"/>
        <v>-2872.309851939659</v>
      </c>
      <c r="BN1750" s="9"/>
      <c r="BO1750" s="9"/>
      <c r="BP1750" s="9"/>
      <c r="BQ1750" s="9"/>
      <c r="BR1750" s="9"/>
      <c r="BS1750" s="9"/>
      <c r="BT1750" s="9"/>
      <c r="BU1750" s="9"/>
      <c r="BV1750" s="9">
        <f t="shared" si="218"/>
        <v>-327241.55513577722</v>
      </c>
      <c r="BW1750" s="4"/>
      <c r="BX1750" s="4"/>
      <c r="BY1750" s="4"/>
      <c r="BZ1750" s="4"/>
      <c r="CA1750" s="4"/>
      <c r="CB1750" s="4"/>
      <c r="CC1750" s="4"/>
      <c r="CD1750" s="4"/>
      <c r="CE1750" s="4"/>
      <c r="CF1750" s="4"/>
      <c r="CG1750" s="4"/>
      <c r="CH1750" s="4"/>
      <c r="CI1750" s="4"/>
      <c r="CJ1750" s="4"/>
      <c r="CK1750" s="4"/>
      <c r="CL1750" s="4"/>
      <c r="CM1750" s="4"/>
      <c r="CR1750" s="4"/>
      <c r="CS1750" s="4"/>
      <c r="CT1750" s="4"/>
      <c r="CU1750" s="4"/>
      <c r="CV1750" s="4"/>
      <c r="CW1750" s="4"/>
      <c r="CX1750" s="4"/>
      <c r="CY1750" s="4"/>
      <c r="CZ1750" s="4"/>
      <c r="DA1750" s="4"/>
      <c r="DB1750" s="4"/>
      <c r="DC1750" s="4"/>
      <c r="DD1750" s="4"/>
      <c r="DE1750" s="4"/>
      <c r="DF1750" s="4"/>
      <c r="DG1750" s="4"/>
      <c r="DH1750" s="4"/>
      <c r="DI1750" s="4"/>
      <c r="DJ1750" s="4"/>
      <c r="DK1750" s="4"/>
      <c r="DL1750" s="4"/>
      <c r="DM1750" s="4"/>
    </row>
    <row r="1751" spans="1:117">
      <c r="A1751" s="8">
        <v>1746</v>
      </c>
      <c r="B1751" s="20">
        <v>2015</v>
      </c>
      <c r="C1751" s="20">
        <v>1964</v>
      </c>
      <c r="D1751" s="21">
        <v>106.98</v>
      </c>
      <c r="E1751" s="9">
        <v>101224.85830000001</v>
      </c>
      <c r="F1751" s="9">
        <v>2039549.0007</v>
      </c>
      <c r="G1751" s="9">
        <v>77366.129400000005</v>
      </c>
      <c r="H1751" s="9">
        <v>380511.0834</v>
      </c>
      <c r="I1751" s="9">
        <v>72587.004300000001</v>
      </c>
      <c r="J1751" s="9">
        <v>111031.91499999999</v>
      </c>
      <c r="K1751" s="9">
        <v>3158.1169</v>
      </c>
      <c r="L1751" s="9">
        <v>2576662.1576999999</v>
      </c>
      <c r="M1751" s="9">
        <f t="shared" si="219"/>
        <v>107873.7981</v>
      </c>
      <c r="N1751" s="9"/>
      <c r="O1751" s="9"/>
      <c r="P1751" s="9"/>
      <c r="Q1751" s="9"/>
      <c r="R1751" s="9"/>
      <c r="S1751" s="9"/>
      <c r="T1751" s="9"/>
      <c r="U1751" s="9"/>
      <c r="V1751" s="9">
        <f t="shared" si="216"/>
        <v>369786.85830000002</v>
      </c>
      <c r="W1751" s="9"/>
      <c r="X1751" s="9"/>
      <c r="Y1751" s="9"/>
      <c r="Z1751" s="9"/>
      <c r="AA1751" s="8">
        <v>1746</v>
      </c>
      <c r="AB1751" s="20">
        <v>2016</v>
      </c>
      <c r="AC1751" s="20">
        <v>1978</v>
      </c>
      <c r="AD1751" s="21">
        <v>107.46</v>
      </c>
      <c r="AE1751" s="9">
        <f t="shared" si="220"/>
        <v>120561.43619807344</v>
      </c>
      <c r="AF1751" s="9">
        <v>2180118.8842000002</v>
      </c>
      <c r="AG1751" s="9">
        <v>33508.915200000003</v>
      </c>
      <c r="AH1751" s="9">
        <v>203983.38759999999</v>
      </c>
      <c r="AI1751" s="9">
        <v>81018.485199999996</v>
      </c>
      <c r="AJ1751" s="9">
        <v>417034.52360000001</v>
      </c>
      <c r="AK1751" s="9">
        <v>21575.002317527171</v>
      </c>
      <c r="AL1751" s="9">
        <v>2773527.7572843996</v>
      </c>
      <c r="AM1751" s="9">
        <f t="shared" si="221"/>
        <v>395459.52128247282</v>
      </c>
      <c r="AN1751" s="9"/>
      <c r="AO1751" s="9"/>
      <c r="AP1751" s="9"/>
      <c r="AQ1751" s="9"/>
      <c r="AR1751" s="9"/>
      <c r="AS1751" s="9"/>
      <c r="AT1751" s="9"/>
      <c r="AU1751" s="9"/>
      <c r="AV1751" s="9">
        <f t="shared" si="217"/>
        <v>120561.43619807344</v>
      </c>
      <c r="AW1751" s="9"/>
      <c r="AX1751" s="9"/>
      <c r="AY1751" s="9"/>
      <c r="AZ1751" s="9"/>
      <c r="BA1751" s="20">
        <v>1746</v>
      </c>
      <c r="BB1751" s="20">
        <v>2017</v>
      </c>
      <c r="BC1751" s="20">
        <v>1979</v>
      </c>
      <c r="BD1751" s="21">
        <v>121.11</v>
      </c>
      <c r="BE1751" s="9">
        <f t="shared" si="222"/>
        <v>-183844.99220895953</v>
      </c>
      <c r="BF1751" s="9">
        <v>2187954.8804000001</v>
      </c>
      <c r="BG1751" s="9">
        <v>33412.713799999998</v>
      </c>
      <c r="BH1751" s="9">
        <v>187193.3523</v>
      </c>
      <c r="BI1751" s="9">
        <v>92495.646095436401</v>
      </c>
      <c r="BJ1751" s="9">
        <v>240136.5968</v>
      </c>
      <c r="BK1751" s="9">
        <v>77168.747151939664</v>
      </c>
      <c r="BL1751" s="9">
        <v>2847869.4344524564</v>
      </c>
      <c r="BM1751" s="9">
        <f t="shared" si="223"/>
        <v>162967.84964806034</v>
      </c>
      <c r="BN1751" s="9"/>
      <c r="BO1751" s="9"/>
      <c r="BP1751" s="9"/>
      <c r="BQ1751" s="9"/>
      <c r="BR1751" s="9"/>
      <c r="BS1751" s="9"/>
      <c r="BT1751" s="9"/>
      <c r="BU1751" s="9"/>
      <c r="BV1751" s="9">
        <f t="shared" si="218"/>
        <v>-183844.99220895953</v>
      </c>
      <c r="BW1751" s="4"/>
      <c r="BX1751" s="4"/>
      <c r="BY1751" s="4"/>
      <c r="BZ1751" s="4"/>
      <c r="CA1751" s="4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4"/>
      <c r="CM1751" s="4"/>
      <c r="CR1751" s="4"/>
      <c r="CS1751" s="4"/>
      <c r="CT1751" s="4"/>
      <c r="CU1751" s="4"/>
      <c r="CV1751" s="4"/>
      <c r="CW1751" s="4"/>
      <c r="CX1751" s="4"/>
      <c r="CY1751" s="4"/>
      <c r="CZ1751" s="4"/>
      <c r="DA1751" s="4"/>
      <c r="DB1751" s="4"/>
      <c r="DC1751" s="4"/>
      <c r="DD1751" s="4"/>
      <c r="DE1751" s="4"/>
      <c r="DF1751" s="4"/>
      <c r="DG1751" s="4"/>
      <c r="DH1751" s="4"/>
      <c r="DI1751" s="4"/>
      <c r="DJ1751" s="4"/>
      <c r="DK1751" s="4"/>
      <c r="DL1751" s="4"/>
      <c r="DM1751" s="4"/>
    </row>
    <row r="1752" spans="1:117">
      <c r="A1752" s="8">
        <v>1747</v>
      </c>
      <c r="B1752" s="20">
        <v>2015</v>
      </c>
      <c r="C1752" s="20">
        <v>1978</v>
      </c>
      <c r="D1752" s="21">
        <v>104.63</v>
      </c>
      <c r="E1752" s="9">
        <v>84858.259000000005</v>
      </c>
      <c r="F1752" s="9">
        <v>2029696.2877</v>
      </c>
      <c r="G1752" s="9">
        <v>77366.129400000005</v>
      </c>
      <c r="H1752" s="9">
        <v>381245.95260000002</v>
      </c>
      <c r="I1752" s="9">
        <v>69827.193599999999</v>
      </c>
      <c r="J1752" s="9">
        <v>105744.2374</v>
      </c>
      <c r="K1752" s="9">
        <v>0</v>
      </c>
      <c r="L1752" s="9">
        <v>2579021.5416999999</v>
      </c>
      <c r="M1752" s="9">
        <f t="shared" si="219"/>
        <v>105744.2374</v>
      </c>
      <c r="N1752" s="9"/>
      <c r="O1752" s="9"/>
      <c r="P1752" s="9"/>
      <c r="Q1752" s="9"/>
      <c r="R1752" s="9"/>
      <c r="S1752" s="9"/>
      <c r="T1752" s="9"/>
      <c r="U1752" s="9"/>
      <c r="V1752" s="9">
        <f t="shared" si="216"/>
        <v>353420.25900000002</v>
      </c>
      <c r="W1752" s="9"/>
      <c r="X1752" s="9"/>
      <c r="Y1752" s="9"/>
      <c r="Z1752" s="9"/>
      <c r="AA1752" s="8">
        <v>1747</v>
      </c>
      <c r="AB1752" s="20">
        <v>2016</v>
      </c>
      <c r="AC1752" s="20">
        <v>1970</v>
      </c>
      <c r="AD1752" s="21">
        <v>167.75</v>
      </c>
      <c r="AE1752" s="9">
        <f t="shared" si="220"/>
        <v>6444.6876980732195</v>
      </c>
      <c r="AF1752" s="9">
        <v>2137745.0822000001</v>
      </c>
      <c r="AG1752" s="9">
        <v>33508.915200000003</v>
      </c>
      <c r="AH1752" s="9">
        <v>202950.95689999999</v>
      </c>
      <c r="AI1752" s="9">
        <v>84897.082899999994</v>
      </c>
      <c r="AJ1752" s="9">
        <v>343704.66230000003</v>
      </c>
      <c r="AK1752" s="9">
        <v>21756.867817527171</v>
      </c>
      <c r="AL1752" s="9">
        <v>2774605.1439843997</v>
      </c>
      <c r="AM1752" s="9">
        <f t="shared" si="221"/>
        <v>321947.79448247288</v>
      </c>
      <c r="AN1752" s="9"/>
      <c r="AO1752" s="9"/>
      <c r="AP1752" s="9"/>
      <c r="AQ1752" s="9"/>
      <c r="AR1752" s="9"/>
      <c r="AS1752" s="9"/>
      <c r="AT1752" s="9"/>
      <c r="AU1752" s="9"/>
      <c r="AV1752" s="9">
        <f t="shared" si="217"/>
        <v>6444.6876980732195</v>
      </c>
      <c r="AW1752" s="9"/>
      <c r="AX1752" s="9"/>
      <c r="AY1752" s="9"/>
      <c r="AZ1752" s="9"/>
      <c r="BA1752" s="20">
        <v>1747</v>
      </c>
      <c r="BB1752" s="20">
        <v>2017</v>
      </c>
      <c r="BC1752" s="20">
        <v>1971</v>
      </c>
      <c r="BD1752" s="21">
        <v>184.31</v>
      </c>
      <c r="BE1752" s="9">
        <f t="shared" si="222"/>
        <v>24240.436163378879</v>
      </c>
      <c r="BF1752" s="9">
        <v>2141083.8021</v>
      </c>
      <c r="BG1752" s="9">
        <v>33412.713799999998</v>
      </c>
      <c r="BH1752" s="9">
        <v>191079.77110000001</v>
      </c>
      <c r="BI1752" s="9">
        <v>77895.290267774704</v>
      </c>
      <c r="BJ1752" s="9">
        <v>522251.9706</v>
      </c>
      <c r="BK1752" s="9">
        <v>43062.499451939664</v>
      </c>
      <c r="BL1752" s="9">
        <v>2898420.6122524566</v>
      </c>
      <c r="BM1752" s="9">
        <f t="shared" si="223"/>
        <v>479189.47114806034</v>
      </c>
      <c r="BN1752" s="9"/>
      <c r="BO1752" s="9"/>
      <c r="BP1752" s="9"/>
      <c r="BQ1752" s="9"/>
      <c r="BR1752" s="9"/>
      <c r="BS1752" s="9"/>
      <c r="BT1752" s="9"/>
      <c r="BU1752" s="9"/>
      <c r="BV1752" s="9">
        <f t="shared" si="218"/>
        <v>24240.436163378879</v>
      </c>
      <c r="BW1752" s="4"/>
      <c r="BX1752" s="4"/>
      <c r="BY1752" s="4"/>
      <c r="BZ1752" s="4"/>
      <c r="CA1752" s="4"/>
      <c r="CB1752" s="4"/>
      <c r="CC1752" s="4"/>
      <c r="CD1752" s="4"/>
      <c r="CE1752" s="4"/>
      <c r="CF1752" s="4"/>
      <c r="CG1752" s="4"/>
      <c r="CH1752" s="4"/>
      <c r="CI1752" s="4"/>
      <c r="CJ1752" s="4"/>
      <c r="CK1752" s="4"/>
      <c r="CL1752" s="4"/>
      <c r="CM1752" s="4"/>
      <c r="CR1752" s="4"/>
      <c r="CS1752" s="4"/>
      <c r="CT1752" s="4"/>
      <c r="CU1752" s="4"/>
      <c r="CV1752" s="4"/>
      <c r="CW1752" s="4"/>
      <c r="CX1752" s="4"/>
      <c r="CY1752" s="4"/>
      <c r="CZ1752" s="4"/>
      <c r="DA1752" s="4"/>
      <c r="DB1752" s="4"/>
      <c r="DC1752" s="4"/>
      <c r="DD1752" s="4"/>
      <c r="DE1752" s="4"/>
      <c r="DF1752" s="4"/>
      <c r="DG1752" s="4"/>
      <c r="DH1752" s="4"/>
      <c r="DI1752" s="4"/>
      <c r="DJ1752" s="4"/>
      <c r="DK1752" s="4"/>
      <c r="DL1752" s="4"/>
      <c r="DM1752" s="4"/>
    </row>
    <row r="1753" spans="1:117">
      <c r="A1753" s="8">
        <v>1748</v>
      </c>
      <c r="B1753" s="20">
        <v>2015</v>
      </c>
      <c r="C1753" s="20">
        <v>1965</v>
      </c>
      <c r="D1753" s="21">
        <v>125.74</v>
      </c>
      <c r="E1753" s="9">
        <v>46053.220500000003</v>
      </c>
      <c r="F1753" s="9">
        <v>2050281.6254</v>
      </c>
      <c r="G1753" s="9">
        <v>77366.129400000005</v>
      </c>
      <c r="H1753" s="9">
        <v>380339.96529999998</v>
      </c>
      <c r="I1753" s="9">
        <v>73229.640899999999</v>
      </c>
      <c r="J1753" s="9">
        <v>41260.137900000002</v>
      </c>
      <c r="K1753" s="9">
        <v>5432.4071000000004</v>
      </c>
      <c r="L1753" s="9">
        <v>2570991.8713000002</v>
      </c>
      <c r="M1753" s="9">
        <f t="shared" si="219"/>
        <v>35827.730800000005</v>
      </c>
      <c r="N1753" s="9"/>
      <c r="O1753" s="9"/>
      <c r="P1753" s="9"/>
      <c r="Q1753" s="9"/>
      <c r="R1753" s="9"/>
      <c r="S1753" s="9"/>
      <c r="T1753" s="9"/>
      <c r="U1753" s="9"/>
      <c r="V1753" s="9">
        <f t="shared" si="216"/>
        <v>314615.2205</v>
      </c>
      <c r="W1753" s="9"/>
      <c r="X1753" s="9"/>
      <c r="Y1753" s="9"/>
      <c r="Z1753" s="9"/>
      <c r="AA1753" s="8">
        <v>1748</v>
      </c>
      <c r="AB1753" s="20">
        <v>2016</v>
      </c>
      <c r="AC1753" s="20">
        <v>1943</v>
      </c>
      <c r="AD1753" s="21">
        <v>84.68</v>
      </c>
      <c r="AE1753" s="9">
        <f t="shared" si="220"/>
        <v>189031.36509807268</v>
      </c>
      <c r="AF1753" s="9">
        <v>2225199.4879999999</v>
      </c>
      <c r="AG1753" s="9">
        <v>33508.915200000003</v>
      </c>
      <c r="AH1753" s="9">
        <v>201567.37399999998</v>
      </c>
      <c r="AI1753" s="9">
        <v>90094.876399999994</v>
      </c>
      <c r="AJ1753" s="9">
        <v>459679.30810000002</v>
      </c>
      <c r="AK1753" s="9">
        <v>29753.088117527172</v>
      </c>
      <c r="AL1753" s="9">
        <v>2791265.5084843999</v>
      </c>
      <c r="AM1753" s="9">
        <f t="shared" si="221"/>
        <v>429926.21998247283</v>
      </c>
      <c r="AN1753" s="9"/>
      <c r="AO1753" s="9"/>
      <c r="AP1753" s="9"/>
      <c r="AQ1753" s="9"/>
      <c r="AR1753" s="9"/>
      <c r="AS1753" s="9"/>
      <c r="AT1753" s="9"/>
      <c r="AU1753" s="9"/>
      <c r="AV1753" s="9">
        <f t="shared" si="217"/>
        <v>189031.36509807268</v>
      </c>
      <c r="AW1753" s="9"/>
      <c r="AX1753" s="9"/>
      <c r="AY1753" s="9"/>
      <c r="AZ1753" s="9"/>
      <c r="BA1753" s="20">
        <v>1748</v>
      </c>
      <c r="BB1753" s="20">
        <v>2017</v>
      </c>
      <c r="BC1753" s="20">
        <v>1944</v>
      </c>
      <c r="BD1753" s="21">
        <v>106.97</v>
      </c>
      <c r="BE1753" s="9">
        <f t="shared" si="222"/>
        <v>-324379.57273619995</v>
      </c>
      <c r="BF1753" s="9">
        <v>2220621.7198999999</v>
      </c>
      <c r="BG1753" s="9">
        <v>33412.713799999998</v>
      </c>
      <c r="BH1753" s="9">
        <v>175603.13760000002</v>
      </c>
      <c r="BI1753" s="9">
        <v>136037.33916819599</v>
      </c>
      <c r="BJ1753" s="9">
        <v>84140.584899999987</v>
      </c>
      <c r="BK1753" s="9">
        <v>133266.26335193968</v>
      </c>
      <c r="BL1753" s="9">
        <v>2840928.8047524565</v>
      </c>
      <c r="BM1753" s="9">
        <f t="shared" si="223"/>
        <v>-49125.67845193969</v>
      </c>
      <c r="BN1753" s="9"/>
      <c r="BO1753" s="9"/>
      <c r="BP1753" s="9"/>
      <c r="BQ1753" s="9"/>
      <c r="BR1753" s="9"/>
      <c r="BS1753" s="9"/>
      <c r="BT1753" s="9"/>
      <c r="BU1753" s="9"/>
      <c r="BV1753" s="9">
        <f t="shared" si="218"/>
        <v>-324379.57273619995</v>
      </c>
      <c r="BW1753" s="4"/>
      <c r="BX1753" s="4"/>
      <c r="BY1753" s="4"/>
      <c r="BZ1753" s="4"/>
      <c r="CA1753" s="4"/>
      <c r="CB1753" s="4"/>
      <c r="CC1753" s="4"/>
      <c r="CD1753" s="4"/>
      <c r="CE1753" s="4"/>
      <c r="CF1753" s="4"/>
      <c r="CG1753" s="4"/>
      <c r="CH1753" s="4"/>
      <c r="CI1753" s="4"/>
      <c r="CJ1753" s="4"/>
      <c r="CK1753" s="4"/>
      <c r="CL1753" s="4"/>
      <c r="CM1753" s="4"/>
      <c r="CR1753" s="4"/>
      <c r="CS1753" s="4"/>
      <c r="CT1753" s="4"/>
      <c r="CU1753" s="4"/>
      <c r="CV1753" s="4"/>
      <c r="CW1753" s="4"/>
      <c r="CX1753" s="4"/>
      <c r="CY1753" s="4"/>
      <c r="CZ1753" s="4"/>
      <c r="DA1753" s="4"/>
      <c r="DB1753" s="4"/>
      <c r="DC1753" s="4"/>
      <c r="DD1753" s="4"/>
      <c r="DE1753" s="4"/>
      <c r="DF1753" s="4"/>
      <c r="DG1753" s="4"/>
      <c r="DH1753" s="4"/>
      <c r="DI1753" s="4"/>
      <c r="DJ1753" s="4"/>
      <c r="DK1753" s="4"/>
      <c r="DL1753" s="4"/>
      <c r="DM1753" s="4"/>
    </row>
    <row r="1754" spans="1:117">
      <c r="A1754" s="8">
        <v>1749</v>
      </c>
      <c r="B1754" s="20">
        <v>2015</v>
      </c>
      <c r="C1754" s="20">
        <v>1987</v>
      </c>
      <c r="D1754" s="21">
        <v>78.25</v>
      </c>
      <c r="E1754" s="9">
        <v>88406.461899999995</v>
      </c>
      <c r="F1754" s="9">
        <v>2042059.9180000001</v>
      </c>
      <c r="G1754" s="9">
        <v>77366.129400000005</v>
      </c>
      <c r="H1754" s="9">
        <v>380378.61660000001</v>
      </c>
      <c r="I1754" s="9">
        <v>73084.485400000005</v>
      </c>
      <c r="J1754" s="9">
        <v>94215.855800000005</v>
      </c>
      <c r="K1754" s="9">
        <v>729.4316</v>
      </c>
      <c r="L1754" s="9">
        <v>2577969.1116999998</v>
      </c>
      <c r="M1754" s="9">
        <f t="shared" si="219"/>
        <v>93486.424200000009</v>
      </c>
      <c r="N1754" s="9"/>
      <c r="O1754" s="9"/>
      <c r="P1754" s="9"/>
      <c r="Q1754" s="9"/>
      <c r="R1754" s="9"/>
      <c r="S1754" s="9"/>
      <c r="T1754" s="9"/>
      <c r="U1754" s="9"/>
      <c r="V1754" s="9">
        <f t="shared" si="216"/>
        <v>356968.46189999999</v>
      </c>
      <c r="W1754" s="9"/>
      <c r="X1754" s="9"/>
      <c r="Y1754" s="9"/>
      <c r="Z1754" s="9"/>
      <c r="AA1754" s="8">
        <v>1749</v>
      </c>
      <c r="AB1754" s="20">
        <v>2016</v>
      </c>
      <c r="AC1754" s="20">
        <v>1975</v>
      </c>
      <c r="AD1754" s="21">
        <v>170.14</v>
      </c>
      <c r="AE1754" s="9">
        <f t="shared" si="220"/>
        <v>39195.78289807355</v>
      </c>
      <c r="AF1754" s="9">
        <v>2201679.2025000001</v>
      </c>
      <c r="AG1754" s="9">
        <v>33508.915200000003</v>
      </c>
      <c r="AH1754" s="9">
        <v>203270.0264</v>
      </c>
      <c r="AI1754" s="9">
        <v>83698.414199999999</v>
      </c>
      <c r="AJ1754" s="9">
        <v>319731.35639999999</v>
      </c>
      <c r="AK1754" s="9">
        <v>18869.499217527169</v>
      </c>
      <c r="AL1754" s="9">
        <v>2783822.6325843995</v>
      </c>
      <c r="AM1754" s="9">
        <f t="shared" si="221"/>
        <v>300861.85718247283</v>
      </c>
      <c r="AN1754" s="9"/>
      <c r="AO1754" s="9"/>
      <c r="AP1754" s="9"/>
      <c r="AQ1754" s="9"/>
      <c r="AR1754" s="9"/>
      <c r="AS1754" s="9"/>
      <c r="AT1754" s="9"/>
      <c r="AU1754" s="9"/>
      <c r="AV1754" s="9">
        <f t="shared" si="217"/>
        <v>39195.78289807355</v>
      </c>
      <c r="AW1754" s="9"/>
      <c r="AX1754" s="9"/>
      <c r="AY1754" s="9"/>
      <c r="AZ1754" s="9"/>
      <c r="BA1754" s="20">
        <v>1749</v>
      </c>
      <c r="BB1754" s="20">
        <v>2017</v>
      </c>
      <c r="BC1754" s="20">
        <v>1976</v>
      </c>
      <c r="BD1754" s="21">
        <v>78.040000000000006</v>
      </c>
      <c r="BE1754" s="9">
        <f t="shared" si="222"/>
        <v>318699.59047553362</v>
      </c>
      <c r="BF1754" s="9">
        <v>2230978.3599</v>
      </c>
      <c r="BG1754" s="9">
        <v>33412.713799999998</v>
      </c>
      <c r="BH1754" s="9">
        <v>193614.7965</v>
      </c>
      <c r="BI1754" s="9">
        <v>68371.799979930001</v>
      </c>
      <c r="BJ1754" s="9">
        <v>730780.74600000004</v>
      </c>
      <c r="BK1754" s="9">
        <v>38662.738851939663</v>
      </c>
      <c r="BL1754" s="9">
        <v>2899796.0868524564</v>
      </c>
      <c r="BM1754" s="9">
        <f t="shared" si="223"/>
        <v>692118.00714806037</v>
      </c>
      <c r="BN1754" s="9"/>
      <c r="BO1754" s="9"/>
      <c r="BP1754" s="9"/>
      <c r="BQ1754" s="9"/>
      <c r="BR1754" s="9"/>
      <c r="BS1754" s="9"/>
      <c r="BT1754" s="9"/>
      <c r="BU1754" s="9"/>
      <c r="BV1754" s="9">
        <f t="shared" si="218"/>
        <v>318699.59047553362</v>
      </c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"/>
      <c r="CM1754" s="4"/>
      <c r="CR1754" s="4"/>
      <c r="CS1754" s="4"/>
      <c r="CT1754" s="4"/>
      <c r="CU1754" s="4"/>
      <c r="CV1754" s="4"/>
      <c r="CW1754" s="4"/>
      <c r="CX1754" s="4"/>
      <c r="CY1754" s="4"/>
      <c r="CZ1754" s="4"/>
      <c r="DA1754" s="4"/>
      <c r="DB1754" s="4"/>
      <c r="DC1754" s="4"/>
      <c r="DD1754" s="4"/>
      <c r="DE1754" s="4"/>
      <c r="DF1754" s="4"/>
      <c r="DG1754" s="4"/>
      <c r="DH1754" s="4"/>
      <c r="DI1754" s="4"/>
      <c r="DJ1754" s="4"/>
      <c r="DK1754" s="4"/>
      <c r="DL1754" s="4"/>
      <c r="DM1754" s="4"/>
    </row>
    <row r="1755" spans="1:117">
      <c r="A1755" s="8">
        <v>1750</v>
      </c>
      <c r="B1755" s="20">
        <v>2015</v>
      </c>
      <c r="C1755" s="20">
        <v>1979</v>
      </c>
      <c r="D1755" s="21">
        <v>82.26</v>
      </c>
      <c r="E1755" s="9">
        <v>26029.974600000001</v>
      </c>
      <c r="F1755" s="9">
        <v>2054611.3499</v>
      </c>
      <c r="G1755" s="9">
        <v>77366.129400000005</v>
      </c>
      <c r="H1755" s="9">
        <v>380869.65990000003</v>
      </c>
      <c r="I1755" s="9">
        <v>71240.365900000004</v>
      </c>
      <c r="J1755" s="9">
        <v>27549.142800000001</v>
      </c>
      <c r="K1755" s="9">
        <v>11354.4763</v>
      </c>
      <c r="L1755" s="9">
        <v>2574252.1970000002</v>
      </c>
      <c r="M1755" s="9">
        <f t="shared" si="219"/>
        <v>16194.666500000001</v>
      </c>
      <c r="N1755" s="9"/>
      <c r="O1755" s="9"/>
      <c r="P1755" s="9"/>
      <c r="Q1755" s="9"/>
      <c r="R1755" s="9"/>
      <c r="S1755" s="9"/>
      <c r="T1755" s="9"/>
      <c r="U1755" s="9"/>
      <c r="V1755" s="9">
        <f t="shared" si="216"/>
        <v>294591.97460000002</v>
      </c>
      <c r="W1755" s="9"/>
      <c r="X1755" s="9"/>
      <c r="Y1755" s="9"/>
      <c r="Z1755" s="9"/>
      <c r="AA1755" s="8">
        <v>1750</v>
      </c>
      <c r="AB1755" s="20">
        <v>2016</v>
      </c>
      <c r="AC1755" s="20">
        <v>1974</v>
      </c>
      <c r="AD1755" s="21">
        <v>139.1</v>
      </c>
      <c r="AE1755" s="9">
        <f t="shared" si="220"/>
        <v>310441.42929807352</v>
      </c>
      <c r="AF1755" s="9">
        <v>2208934.3094000001</v>
      </c>
      <c r="AG1755" s="9">
        <v>33508.915200000003</v>
      </c>
      <c r="AH1755" s="9">
        <v>205485.76949999999</v>
      </c>
      <c r="AI1755" s="9">
        <v>75374.391900000002</v>
      </c>
      <c r="AJ1755" s="9">
        <v>618690.48069999996</v>
      </c>
      <c r="AK1755" s="9">
        <v>14122.89751752717</v>
      </c>
      <c r="AL1755" s="9">
        <v>2817429.5398843996</v>
      </c>
      <c r="AM1755" s="9">
        <f t="shared" si="221"/>
        <v>604567.58318247274</v>
      </c>
      <c r="AN1755" s="9"/>
      <c r="AO1755" s="9"/>
      <c r="AP1755" s="9"/>
      <c r="AQ1755" s="9"/>
      <c r="AR1755" s="9"/>
      <c r="AS1755" s="9"/>
      <c r="AT1755" s="9"/>
      <c r="AU1755" s="9"/>
      <c r="AV1755" s="9">
        <f t="shared" si="217"/>
        <v>310441.42929807352</v>
      </c>
      <c r="AW1755" s="9"/>
      <c r="AX1755" s="9"/>
      <c r="AY1755" s="9"/>
      <c r="AZ1755" s="9"/>
      <c r="BA1755" s="20">
        <v>1750</v>
      </c>
      <c r="BB1755" s="20">
        <v>2017</v>
      </c>
      <c r="BC1755" s="20">
        <v>1975</v>
      </c>
      <c r="BD1755" s="21">
        <v>170.14</v>
      </c>
      <c r="BE1755" s="9">
        <f t="shared" si="222"/>
        <v>74691.431463238783</v>
      </c>
      <c r="BF1755" s="9">
        <v>2205171.8870999999</v>
      </c>
      <c r="BG1755" s="9">
        <v>33412.713799999998</v>
      </c>
      <c r="BH1755" s="9">
        <v>190443.1721</v>
      </c>
      <c r="BI1755" s="9">
        <v>80286.842367634701</v>
      </c>
      <c r="BJ1755" s="9">
        <v>485597.81950000004</v>
      </c>
      <c r="BK1755" s="9">
        <v>48780.855951939666</v>
      </c>
      <c r="BL1755" s="9">
        <v>2871440.1474524564</v>
      </c>
      <c r="BM1755" s="9">
        <f t="shared" si="223"/>
        <v>436816.96354806039</v>
      </c>
      <c r="BN1755" s="9"/>
      <c r="BO1755" s="9"/>
      <c r="BP1755" s="9"/>
      <c r="BQ1755" s="9"/>
      <c r="BR1755" s="9"/>
      <c r="BS1755" s="9"/>
      <c r="BT1755" s="9"/>
      <c r="BU1755" s="9"/>
      <c r="BV1755" s="9">
        <f t="shared" si="218"/>
        <v>74691.431463238783</v>
      </c>
      <c r="BW1755" s="4"/>
      <c r="BX1755" s="4"/>
      <c r="BY1755" s="4"/>
      <c r="BZ1755" s="4"/>
      <c r="CA1755" s="4"/>
      <c r="CB1755" s="4"/>
      <c r="CC1755" s="4"/>
      <c r="CD1755" s="4"/>
      <c r="CE1755" s="4"/>
      <c r="CF1755" s="4"/>
      <c r="CG1755" s="4"/>
      <c r="CH1755" s="4"/>
      <c r="CI1755" s="4"/>
      <c r="CJ1755" s="4"/>
      <c r="CK1755" s="4"/>
      <c r="CL1755" s="4"/>
      <c r="CM1755" s="4"/>
      <c r="CR1755" s="4"/>
      <c r="CS1755" s="4"/>
      <c r="CT1755" s="4"/>
      <c r="CU1755" s="4"/>
      <c r="CV1755" s="4"/>
      <c r="CW1755" s="4"/>
      <c r="CX1755" s="4"/>
      <c r="CY1755" s="4"/>
      <c r="CZ1755" s="4"/>
      <c r="DA1755" s="4"/>
      <c r="DB1755" s="4"/>
      <c r="DC1755" s="4"/>
      <c r="DD1755" s="4"/>
      <c r="DE1755" s="4"/>
      <c r="DF1755" s="4"/>
      <c r="DG1755" s="4"/>
      <c r="DH1755" s="4"/>
      <c r="DI1755" s="4"/>
      <c r="DJ1755" s="4"/>
      <c r="DK1755" s="4"/>
      <c r="DL1755" s="4"/>
      <c r="DM1755" s="4"/>
    </row>
    <row r="1756" spans="1:117">
      <c r="A1756" s="8">
        <v>1751</v>
      </c>
      <c r="B1756" s="20">
        <v>2015</v>
      </c>
      <c r="C1756" s="20">
        <v>1974</v>
      </c>
      <c r="D1756" s="21">
        <v>156.36000000000001</v>
      </c>
      <c r="E1756" s="9">
        <v>19027.2042</v>
      </c>
      <c r="F1756" s="9">
        <v>2029154.7017000001</v>
      </c>
      <c r="G1756" s="9">
        <v>77366.129400000005</v>
      </c>
      <c r="H1756" s="9">
        <v>379418.8873</v>
      </c>
      <c r="I1756" s="9">
        <v>76688.761299999998</v>
      </c>
      <c r="J1756" s="9">
        <v>34668.603799999997</v>
      </c>
      <c r="K1756" s="9">
        <v>7228.8927999999996</v>
      </c>
      <c r="L1756" s="9">
        <v>2571040.9865000001</v>
      </c>
      <c r="M1756" s="9">
        <f t="shared" si="219"/>
        <v>27439.710999999996</v>
      </c>
      <c r="N1756" s="9"/>
      <c r="O1756" s="9"/>
      <c r="P1756" s="9"/>
      <c r="Q1756" s="9"/>
      <c r="R1756" s="9"/>
      <c r="S1756" s="9"/>
      <c r="T1756" s="9"/>
      <c r="U1756" s="9"/>
      <c r="V1756" s="9">
        <f t="shared" si="216"/>
        <v>287589.20420000004</v>
      </c>
      <c r="W1756" s="9"/>
      <c r="X1756" s="9"/>
      <c r="Y1756" s="9"/>
      <c r="Z1756" s="9"/>
      <c r="AA1756" s="8">
        <v>1751</v>
      </c>
      <c r="AB1756" s="20">
        <v>2016</v>
      </c>
      <c r="AC1756" s="20">
        <v>1998</v>
      </c>
      <c r="AD1756" s="21">
        <v>160.31</v>
      </c>
      <c r="AE1756" s="9">
        <f t="shared" si="220"/>
        <v>43805.839098072611</v>
      </c>
      <c r="AF1756" s="9">
        <v>2140781.4416999999</v>
      </c>
      <c r="AG1756" s="9">
        <v>33508.915200000003</v>
      </c>
      <c r="AH1756" s="9">
        <v>204452.29059999998</v>
      </c>
      <c r="AI1756" s="9">
        <v>79256.9274</v>
      </c>
      <c r="AJ1756" s="9">
        <v>387017.91700000002</v>
      </c>
      <c r="AK1756" s="9">
        <v>15273.501817527171</v>
      </c>
      <c r="AL1756" s="9">
        <v>2785938.1509844</v>
      </c>
      <c r="AM1756" s="9">
        <f t="shared" si="221"/>
        <v>371744.41518247285</v>
      </c>
      <c r="AN1756" s="9"/>
      <c r="AO1756" s="9"/>
      <c r="AP1756" s="9"/>
      <c r="AQ1756" s="9"/>
      <c r="AR1756" s="9"/>
      <c r="AS1756" s="9"/>
      <c r="AT1756" s="9"/>
      <c r="AU1756" s="9"/>
      <c r="AV1756" s="9">
        <f t="shared" si="217"/>
        <v>43805.839098072611</v>
      </c>
      <c r="AW1756" s="9"/>
      <c r="AX1756" s="9"/>
      <c r="AY1756" s="9"/>
      <c r="AZ1756" s="9"/>
      <c r="BA1756" s="20">
        <v>1751</v>
      </c>
      <c r="BB1756" s="20">
        <v>2017</v>
      </c>
      <c r="BC1756" s="20">
        <v>1999</v>
      </c>
      <c r="BD1756" s="21">
        <v>133.88999999999999</v>
      </c>
      <c r="BE1756" s="9">
        <f t="shared" si="222"/>
        <v>156345.71830753703</v>
      </c>
      <c r="BF1756" s="9">
        <v>2211784.6675</v>
      </c>
      <c r="BG1756" s="9">
        <v>33412.713799999998</v>
      </c>
      <c r="BH1756" s="9">
        <v>192238.288</v>
      </c>
      <c r="BI1756" s="9">
        <v>73543.016811932903</v>
      </c>
      <c r="BJ1756" s="9">
        <v>570252.13809999998</v>
      </c>
      <c r="BK1756" s="9">
        <v>39828.900651939664</v>
      </c>
      <c r="BL1756" s="9">
        <v>2885056.2052524565</v>
      </c>
      <c r="BM1756" s="9">
        <f t="shared" si="223"/>
        <v>530423.2374480603</v>
      </c>
      <c r="BN1756" s="9"/>
      <c r="BO1756" s="9"/>
      <c r="BP1756" s="9"/>
      <c r="BQ1756" s="9"/>
      <c r="BR1756" s="9"/>
      <c r="BS1756" s="9"/>
      <c r="BT1756" s="9"/>
      <c r="BU1756" s="9"/>
      <c r="BV1756" s="9">
        <f t="shared" si="218"/>
        <v>156345.71830753703</v>
      </c>
      <c r="BW1756" s="4"/>
      <c r="BX1756" s="4"/>
      <c r="BY1756" s="4"/>
      <c r="BZ1756" s="4"/>
      <c r="CA1756" s="4"/>
      <c r="CB1756" s="4"/>
      <c r="CC1756" s="4"/>
      <c r="CD1756" s="4"/>
      <c r="CE1756" s="4"/>
      <c r="CF1756" s="4"/>
      <c r="CG1756" s="4"/>
      <c r="CH1756" s="4"/>
      <c r="CI1756" s="4"/>
      <c r="CJ1756" s="4"/>
      <c r="CK1756" s="4"/>
      <c r="CL1756" s="4"/>
      <c r="CM1756" s="4"/>
      <c r="CR1756" s="4"/>
      <c r="CS1756" s="4"/>
      <c r="CT1756" s="4"/>
      <c r="CU1756" s="4"/>
      <c r="CV1756" s="4"/>
      <c r="CW1756" s="4"/>
      <c r="CX1756" s="4"/>
      <c r="CY1756" s="4"/>
      <c r="CZ1756" s="4"/>
      <c r="DA1756" s="4"/>
      <c r="DB1756" s="4"/>
      <c r="DC1756" s="4"/>
      <c r="DD1756" s="4"/>
      <c r="DE1756" s="4"/>
      <c r="DF1756" s="4"/>
      <c r="DG1756" s="4"/>
      <c r="DH1756" s="4"/>
      <c r="DI1756" s="4"/>
      <c r="DJ1756" s="4"/>
      <c r="DK1756" s="4"/>
      <c r="DL1756" s="4"/>
      <c r="DM1756" s="4"/>
    </row>
    <row r="1757" spans="1:117">
      <c r="A1757" s="8">
        <v>1752</v>
      </c>
      <c r="B1757" s="20">
        <v>2015</v>
      </c>
      <c r="C1757" s="20">
        <v>1955</v>
      </c>
      <c r="D1757" s="21">
        <v>97.62</v>
      </c>
      <c r="E1757" s="9">
        <v>45885.659599999999</v>
      </c>
      <c r="F1757" s="9">
        <v>2033453.0830999999</v>
      </c>
      <c r="G1757" s="9">
        <v>77366.129400000005</v>
      </c>
      <c r="H1757" s="9">
        <v>379532.51089999999</v>
      </c>
      <c r="I1757" s="9">
        <v>76262.046400000007</v>
      </c>
      <c r="J1757" s="9">
        <v>62852.736700000001</v>
      </c>
      <c r="K1757" s="9">
        <v>13928.8964</v>
      </c>
      <c r="L1757" s="9">
        <v>2569651.9504999998</v>
      </c>
      <c r="M1757" s="9">
        <f t="shared" si="219"/>
        <v>48923.840300000003</v>
      </c>
      <c r="N1757" s="9"/>
      <c r="O1757" s="9"/>
      <c r="P1757" s="9"/>
      <c r="Q1757" s="9"/>
      <c r="R1757" s="9"/>
      <c r="S1757" s="9"/>
      <c r="T1757" s="9"/>
      <c r="U1757" s="9"/>
      <c r="V1757" s="9">
        <f t="shared" si="216"/>
        <v>314447.65960000001</v>
      </c>
      <c r="W1757" s="9"/>
      <c r="X1757" s="9"/>
      <c r="Y1757" s="9"/>
      <c r="Z1757" s="9"/>
      <c r="AA1757" s="8">
        <v>1752</v>
      </c>
      <c r="AB1757" s="20">
        <v>2016</v>
      </c>
      <c r="AC1757" s="20">
        <v>2000</v>
      </c>
      <c r="AD1757" s="21">
        <v>82.51</v>
      </c>
      <c r="AE1757" s="9">
        <f t="shared" si="220"/>
        <v>84348.589798073284</v>
      </c>
      <c r="AF1757" s="9">
        <v>2143478.0493000001</v>
      </c>
      <c r="AG1757" s="9">
        <v>33508.915200000003</v>
      </c>
      <c r="AH1757" s="9">
        <v>204740.25409999999</v>
      </c>
      <c r="AI1757" s="9">
        <v>78175.116800000003</v>
      </c>
      <c r="AJ1757" s="9">
        <v>422706.84</v>
      </c>
      <c r="AK1757" s="9">
        <v>13122.416117527169</v>
      </c>
      <c r="AL1757" s="9">
        <v>2785138.1694843997</v>
      </c>
      <c r="AM1757" s="9">
        <f t="shared" si="221"/>
        <v>409584.42388247285</v>
      </c>
      <c r="AN1757" s="9"/>
      <c r="AO1757" s="9"/>
      <c r="AP1757" s="9"/>
      <c r="AQ1757" s="9"/>
      <c r="AR1757" s="9"/>
      <c r="AS1757" s="9"/>
      <c r="AT1757" s="9"/>
      <c r="AU1757" s="9"/>
      <c r="AV1757" s="9">
        <f t="shared" si="217"/>
        <v>84348.589798073284</v>
      </c>
      <c r="AW1757" s="9"/>
      <c r="AX1757" s="9"/>
      <c r="AY1757" s="9"/>
      <c r="AZ1757" s="9"/>
      <c r="BA1757" s="20">
        <v>1752</v>
      </c>
      <c r="BB1757" s="20">
        <v>2017</v>
      </c>
      <c r="BC1757" s="20">
        <v>2001</v>
      </c>
      <c r="BD1757" s="21">
        <v>130.38999999999999</v>
      </c>
      <c r="BE1757" s="9">
        <f t="shared" si="222"/>
        <v>-331176.3573443233</v>
      </c>
      <c r="BF1757" s="9">
        <v>2155061.7233000002</v>
      </c>
      <c r="BG1757" s="9">
        <v>33412.713799999998</v>
      </c>
      <c r="BH1757" s="9">
        <v>178691.0135</v>
      </c>
      <c r="BI1757" s="9">
        <v>124436.92056007301</v>
      </c>
      <c r="BJ1757" s="9">
        <v>111924.761</v>
      </c>
      <c r="BK1757" s="9">
        <v>97361.95815193966</v>
      </c>
      <c r="BL1757" s="9">
        <v>2837341.5313524567</v>
      </c>
      <c r="BM1757" s="9">
        <f t="shared" si="223"/>
        <v>14562.802848060339</v>
      </c>
      <c r="BN1757" s="9"/>
      <c r="BO1757" s="9"/>
      <c r="BP1757" s="9"/>
      <c r="BQ1757" s="9"/>
      <c r="BR1757" s="9"/>
      <c r="BS1757" s="9"/>
      <c r="BT1757" s="9"/>
      <c r="BU1757" s="9"/>
      <c r="BV1757" s="9">
        <f t="shared" si="218"/>
        <v>-331176.3573443233</v>
      </c>
      <c r="BW1757" s="4"/>
      <c r="BX1757" s="4"/>
      <c r="BY1757" s="4"/>
      <c r="BZ1757" s="4"/>
      <c r="CA1757" s="4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4"/>
      <c r="CM1757" s="4"/>
      <c r="CR1757" s="4"/>
      <c r="CS1757" s="4"/>
      <c r="CT1757" s="4"/>
      <c r="CU1757" s="4"/>
      <c r="CV1757" s="4"/>
      <c r="CW1757" s="4"/>
      <c r="CX1757" s="4"/>
      <c r="CY1757" s="4"/>
      <c r="CZ1757" s="4"/>
      <c r="DA1757" s="4"/>
      <c r="DB1757" s="4"/>
      <c r="DC1757" s="4"/>
      <c r="DD1757" s="4"/>
      <c r="DE1757" s="4"/>
      <c r="DF1757" s="4"/>
      <c r="DG1757" s="4"/>
      <c r="DH1757" s="4"/>
      <c r="DI1757" s="4"/>
      <c r="DJ1757" s="4"/>
      <c r="DK1757" s="4"/>
      <c r="DL1757" s="4"/>
      <c r="DM1757" s="4"/>
    </row>
    <row r="1758" spans="1:117">
      <c r="A1758" s="8">
        <v>1753</v>
      </c>
      <c r="B1758" s="20">
        <v>2015</v>
      </c>
      <c r="C1758" s="20">
        <v>1965</v>
      </c>
      <c r="D1758" s="21">
        <v>125.74</v>
      </c>
      <c r="E1758" s="9">
        <v>39054.169600000001</v>
      </c>
      <c r="F1758" s="9">
        <v>2039616.2390000001</v>
      </c>
      <c r="G1758" s="9">
        <v>77366.129400000005</v>
      </c>
      <c r="H1758" s="9">
        <v>380399.31209999998</v>
      </c>
      <c r="I1758" s="9">
        <v>73006.762900000002</v>
      </c>
      <c r="J1758" s="9">
        <v>44247.238100000002</v>
      </c>
      <c r="K1758" s="9">
        <v>4074.0066000000002</v>
      </c>
      <c r="L1758" s="9">
        <v>2571507.5052999998</v>
      </c>
      <c r="M1758" s="9">
        <f t="shared" si="219"/>
        <v>40173.231500000002</v>
      </c>
      <c r="N1758" s="9"/>
      <c r="O1758" s="9"/>
      <c r="P1758" s="9"/>
      <c r="Q1758" s="9"/>
      <c r="R1758" s="9"/>
      <c r="S1758" s="9"/>
      <c r="T1758" s="9"/>
      <c r="U1758" s="9"/>
      <c r="V1758" s="9">
        <f t="shared" si="216"/>
        <v>307616.16960000002</v>
      </c>
      <c r="W1758" s="9"/>
      <c r="X1758" s="9"/>
      <c r="Y1758" s="9"/>
      <c r="Z1758" s="9"/>
      <c r="AA1758" s="8">
        <v>1753</v>
      </c>
      <c r="AB1758" s="20">
        <v>2016</v>
      </c>
      <c r="AC1758" s="20">
        <v>1978</v>
      </c>
      <c r="AD1758" s="21">
        <v>107.46</v>
      </c>
      <c r="AE1758" s="9">
        <f t="shared" si="220"/>
        <v>78932.721298073418</v>
      </c>
      <c r="AF1758" s="9">
        <v>2156589.1156000001</v>
      </c>
      <c r="AG1758" s="9">
        <v>33508.915200000003</v>
      </c>
      <c r="AH1758" s="9">
        <v>204565.03909999999</v>
      </c>
      <c r="AI1758" s="9">
        <v>78833.357900000003</v>
      </c>
      <c r="AJ1758" s="9">
        <v>398927.47950000002</v>
      </c>
      <c r="AK1758" s="9">
        <v>18839.101017527173</v>
      </c>
      <c r="AL1758" s="9">
        <v>2774652.0849843998</v>
      </c>
      <c r="AM1758" s="9">
        <f t="shared" si="221"/>
        <v>380088.37848247285</v>
      </c>
      <c r="AN1758" s="9"/>
      <c r="AO1758" s="9"/>
      <c r="AP1758" s="9"/>
      <c r="AQ1758" s="9"/>
      <c r="AR1758" s="9"/>
      <c r="AS1758" s="9"/>
      <c r="AT1758" s="9"/>
      <c r="AU1758" s="9"/>
      <c r="AV1758" s="9">
        <f t="shared" si="217"/>
        <v>78932.721298073418</v>
      </c>
      <c r="AW1758" s="9"/>
      <c r="AX1758" s="9"/>
      <c r="AY1758" s="9"/>
      <c r="AZ1758" s="9"/>
      <c r="BA1758" s="20">
        <v>1753</v>
      </c>
      <c r="BB1758" s="20">
        <v>2017</v>
      </c>
      <c r="BC1758" s="20">
        <v>1979</v>
      </c>
      <c r="BD1758" s="21">
        <v>121.11</v>
      </c>
      <c r="BE1758" s="9">
        <f t="shared" si="222"/>
        <v>-174225.39896422299</v>
      </c>
      <c r="BF1758" s="9">
        <v>2196773.0595</v>
      </c>
      <c r="BG1758" s="9">
        <v>33412.713799999998</v>
      </c>
      <c r="BH1758" s="9">
        <v>186659.3168</v>
      </c>
      <c r="BI1758" s="9">
        <v>94501.891040172399</v>
      </c>
      <c r="BJ1758" s="9">
        <v>239604.1054</v>
      </c>
      <c r="BK1758" s="9">
        <v>77679.490151939666</v>
      </c>
      <c r="BL1758" s="9">
        <v>2847496.9953524563</v>
      </c>
      <c r="BM1758" s="9">
        <f t="shared" si="223"/>
        <v>161924.61524806032</v>
      </c>
      <c r="BN1758" s="9"/>
      <c r="BO1758" s="9"/>
      <c r="BP1758" s="9"/>
      <c r="BQ1758" s="9"/>
      <c r="BR1758" s="9"/>
      <c r="BS1758" s="9"/>
      <c r="BT1758" s="9"/>
      <c r="BU1758" s="9"/>
      <c r="BV1758" s="9">
        <f t="shared" si="218"/>
        <v>-174225.39896422299</v>
      </c>
      <c r="BW1758" s="4"/>
      <c r="BX1758" s="4"/>
      <c r="BY1758" s="4"/>
      <c r="BZ1758" s="4"/>
      <c r="CA1758" s="4"/>
      <c r="CB1758" s="4"/>
      <c r="CC1758" s="4"/>
      <c r="CD1758" s="4"/>
      <c r="CE1758" s="4"/>
      <c r="CF1758" s="4"/>
      <c r="CG1758" s="4"/>
      <c r="CH1758" s="4"/>
      <c r="CI1758" s="4"/>
      <c r="CJ1758" s="4"/>
      <c r="CK1758" s="4"/>
      <c r="CL1758" s="4"/>
      <c r="CM1758" s="4"/>
      <c r="CR1758" s="4"/>
      <c r="CS1758" s="4"/>
      <c r="CT1758" s="4"/>
      <c r="CU1758" s="4"/>
      <c r="CV1758" s="4"/>
      <c r="CW1758" s="4"/>
      <c r="CX1758" s="4"/>
      <c r="CY1758" s="4"/>
      <c r="CZ1758" s="4"/>
      <c r="DA1758" s="4"/>
      <c r="DB1758" s="4"/>
      <c r="DC1758" s="4"/>
      <c r="DD1758" s="4"/>
      <c r="DE1758" s="4"/>
      <c r="DF1758" s="4"/>
      <c r="DG1758" s="4"/>
      <c r="DH1758" s="4"/>
      <c r="DI1758" s="4"/>
      <c r="DJ1758" s="4"/>
      <c r="DK1758" s="4"/>
      <c r="DL1758" s="4"/>
      <c r="DM1758" s="4"/>
    </row>
    <row r="1759" spans="1:117">
      <c r="A1759" s="8">
        <v>1754</v>
      </c>
      <c r="B1759" s="20">
        <v>2015</v>
      </c>
      <c r="C1759" s="20">
        <v>1972</v>
      </c>
      <c r="D1759" s="21">
        <v>151.79</v>
      </c>
      <c r="E1759" s="9">
        <v>14221.7063</v>
      </c>
      <c r="F1759" s="9">
        <v>2039343.7882000001</v>
      </c>
      <c r="G1759" s="9">
        <v>77366.129400000005</v>
      </c>
      <c r="H1759" s="9">
        <v>379707.06760000001</v>
      </c>
      <c r="I1759" s="9">
        <v>75606.496499999994</v>
      </c>
      <c r="J1759" s="9">
        <v>27726.386399999999</v>
      </c>
      <c r="K1759" s="9">
        <v>16350.800300000001</v>
      </c>
      <c r="L1759" s="9">
        <v>2569177.3613</v>
      </c>
      <c r="M1759" s="9">
        <f t="shared" si="219"/>
        <v>11375.586099999999</v>
      </c>
      <c r="N1759" s="9"/>
      <c r="O1759" s="9"/>
      <c r="P1759" s="9"/>
      <c r="Q1759" s="9"/>
      <c r="R1759" s="9"/>
      <c r="S1759" s="9"/>
      <c r="T1759" s="9"/>
      <c r="U1759" s="9"/>
      <c r="V1759" s="9">
        <f t="shared" si="216"/>
        <v>282783.70630000002</v>
      </c>
      <c r="W1759" s="9"/>
      <c r="X1759" s="9"/>
      <c r="Y1759" s="9"/>
      <c r="Z1759" s="9"/>
      <c r="AA1759" s="8">
        <v>1754</v>
      </c>
      <c r="AB1759" s="20">
        <v>2016</v>
      </c>
      <c r="AC1759" s="20">
        <v>1985</v>
      </c>
      <c r="AD1759" s="21">
        <v>142.93</v>
      </c>
      <c r="AE1759" s="9">
        <f t="shared" si="220"/>
        <v>-52096.471201927401</v>
      </c>
      <c r="AF1759" s="9">
        <v>2181484.9474999998</v>
      </c>
      <c r="AG1759" s="9">
        <v>33508.915200000003</v>
      </c>
      <c r="AH1759" s="9">
        <v>202139.83919999999</v>
      </c>
      <c r="AI1759" s="9">
        <v>87944.260200000004</v>
      </c>
      <c r="AJ1759" s="9">
        <v>251718.76880000002</v>
      </c>
      <c r="AK1759" s="9">
        <v>40108.734717527172</v>
      </c>
      <c r="AL1759" s="9">
        <v>2768784.4673843998</v>
      </c>
      <c r="AM1759" s="9">
        <f t="shared" si="221"/>
        <v>211610.03408247285</v>
      </c>
      <c r="AN1759" s="9"/>
      <c r="AO1759" s="9"/>
      <c r="AP1759" s="9"/>
      <c r="AQ1759" s="9"/>
      <c r="AR1759" s="9"/>
      <c r="AS1759" s="9"/>
      <c r="AT1759" s="9"/>
      <c r="AU1759" s="9"/>
      <c r="AV1759" s="9">
        <f t="shared" si="217"/>
        <v>-52096.471201927401</v>
      </c>
      <c r="AW1759" s="9"/>
      <c r="AX1759" s="9"/>
      <c r="AY1759" s="9"/>
      <c r="AZ1759" s="9"/>
      <c r="BA1759" s="20">
        <v>1754</v>
      </c>
      <c r="BB1759" s="20">
        <v>2017</v>
      </c>
      <c r="BC1759" s="20">
        <v>1986</v>
      </c>
      <c r="BD1759" s="21">
        <v>103.9</v>
      </c>
      <c r="BE1759" s="9">
        <f t="shared" si="222"/>
        <v>40599.153488034382</v>
      </c>
      <c r="BF1759" s="9">
        <v>2207264.3758999999</v>
      </c>
      <c r="BG1759" s="9">
        <v>33412.713799999998</v>
      </c>
      <c r="BH1759" s="9">
        <v>191794.4234</v>
      </c>
      <c r="BI1759" s="9">
        <v>75210.510792430097</v>
      </c>
      <c r="BJ1759" s="9">
        <v>449277.80580000003</v>
      </c>
      <c r="BK1759" s="9">
        <v>47996.353051939659</v>
      </c>
      <c r="BL1759" s="9">
        <v>2868364.3231524564</v>
      </c>
      <c r="BM1759" s="9">
        <f t="shared" si="223"/>
        <v>401281.45274806034</v>
      </c>
      <c r="BN1759" s="9"/>
      <c r="BO1759" s="9"/>
      <c r="BP1759" s="9"/>
      <c r="BQ1759" s="9"/>
      <c r="BR1759" s="9"/>
      <c r="BS1759" s="9"/>
      <c r="BT1759" s="9"/>
      <c r="BU1759" s="9"/>
      <c r="BV1759" s="9">
        <f t="shared" si="218"/>
        <v>40599.153488034382</v>
      </c>
      <c r="BW1759" s="4"/>
      <c r="BX1759" s="4"/>
      <c r="BY1759" s="4"/>
      <c r="BZ1759" s="4"/>
      <c r="CA1759" s="4"/>
      <c r="CB1759" s="4"/>
      <c r="CC1759" s="4"/>
      <c r="CD1759" s="4"/>
      <c r="CE1759" s="4"/>
      <c r="CF1759" s="4"/>
      <c r="CG1759" s="4"/>
      <c r="CH1759" s="4"/>
      <c r="CI1759" s="4"/>
      <c r="CJ1759" s="4"/>
      <c r="CK1759" s="4"/>
      <c r="CL1759" s="4"/>
      <c r="CM1759" s="4"/>
      <c r="CR1759" s="4"/>
      <c r="CS1759" s="4"/>
      <c r="CT1759" s="4"/>
      <c r="CU1759" s="4"/>
      <c r="CV1759" s="4"/>
      <c r="CW1759" s="4"/>
      <c r="CX1759" s="4"/>
      <c r="CY1759" s="4"/>
      <c r="CZ1759" s="4"/>
      <c r="DA1759" s="4"/>
      <c r="DB1759" s="4"/>
      <c r="DC1759" s="4"/>
      <c r="DD1759" s="4"/>
      <c r="DE1759" s="4"/>
      <c r="DF1759" s="4"/>
      <c r="DG1759" s="4"/>
      <c r="DH1759" s="4"/>
      <c r="DI1759" s="4"/>
      <c r="DJ1759" s="4"/>
      <c r="DK1759" s="4"/>
      <c r="DL1759" s="4"/>
      <c r="DM1759" s="4"/>
    </row>
    <row r="1760" spans="1:117">
      <c r="A1760" s="8">
        <v>1755</v>
      </c>
      <c r="B1760" s="20">
        <v>2015</v>
      </c>
      <c r="C1760" s="20">
        <v>1993</v>
      </c>
      <c r="D1760" s="21">
        <v>89.09</v>
      </c>
      <c r="E1760" s="9">
        <v>127519.124</v>
      </c>
      <c r="F1760" s="9">
        <v>2057747.1366000001</v>
      </c>
      <c r="G1760" s="9">
        <v>77366.129400000005</v>
      </c>
      <c r="H1760" s="9">
        <v>380114.4192</v>
      </c>
      <c r="I1760" s="9">
        <v>74076.682000000001</v>
      </c>
      <c r="J1760" s="9">
        <v>120310.02069999999</v>
      </c>
      <c r="K1760" s="9">
        <v>0</v>
      </c>
      <c r="L1760" s="9">
        <v>2582095.2637999998</v>
      </c>
      <c r="M1760" s="9">
        <f t="shared" si="219"/>
        <v>120310.02069999999</v>
      </c>
      <c r="N1760" s="9"/>
      <c r="O1760" s="9"/>
      <c r="P1760" s="9"/>
      <c r="Q1760" s="9"/>
      <c r="R1760" s="9"/>
      <c r="S1760" s="9"/>
      <c r="T1760" s="9"/>
      <c r="U1760" s="9"/>
      <c r="V1760" s="9">
        <f t="shared" si="216"/>
        <v>396081.12400000001</v>
      </c>
      <c r="W1760" s="9"/>
      <c r="X1760" s="9"/>
      <c r="Y1760" s="9"/>
      <c r="Z1760" s="9"/>
      <c r="AA1760" s="8">
        <v>1755</v>
      </c>
      <c r="AB1760" s="20">
        <v>2016</v>
      </c>
      <c r="AC1760" s="20">
        <v>1964</v>
      </c>
      <c r="AD1760" s="21">
        <v>163.87</v>
      </c>
      <c r="AE1760" s="9">
        <f t="shared" si="220"/>
        <v>-31889.23080192646</v>
      </c>
      <c r="AF1760" s="9">
        <v>2211880.2129000002</v>
      </c>
      <c r="AG1760" s="9">
        <v>33508.915200000003</v>
      </c>
      <c r="AH1760" s="9">
        <v>203018.18469999998</v>
      </c>
      <c r="AI1760" s="9">
        <v>84644.523799999995</v>
      </c>
      <c r="AJ1760" s="9">
        <v>246961.04820000002</v>
      </c>
      <c r="AK1760" s="9">
        <v>29034.40111752717</v>
      </c>
      <c r="AL1760" s="9">
        <v>2782867.7144843997</v>
      </c>
      <c r="AM1760" s="9">
        <f t="shared" si="221"/>
        <v>217926.64708247286</v>
      </c>
      <c r="AN1760" s="9"/>
      <c r="AO1760" s="9"/>
      <c r="AP1760" s="9"/>
      <c r="AQ1760" s="9"/>
      <c r="AR1760" s="9"/>
      <c r="AS1760" s="9"/>
      <c r="AT1760" s="9"/>
      <c r="AU1760" s="9"/>
      <c r="AV1760" s="9">
        <f t="shared" si="217"/>
        <v>-31889.23080192646</v>
      </c>
      <c r="AW1760" s="9"/>
      <c r="AX1760" s="9"/>
      <c r="AY1760" s="9"/>
      <c r="AZ1760" s="9"/>
      <c r="BA1760" s="20">
        <v>1755</v>
      </c>
      <c r="BB1760" s="20">
        <v>2017</v>
      </c>
      <c r="BC1760" s="20">
        <v>1965</v>
      </c>
      <c r="BD1760" s="21">
        <v>118.43</v>
      </c>
      <c r="BE1760" s="9">
        <f t="shared" si="222"/>
        <v>316514.99256905774</v>
      </c>
      <c r="BF1760" s="9">
        <v>2229761.29</v>
      </c>
      <c r="BG1760" s="9">
        <v>33412.713799999998</v>
      </c>
      <c r="BH1760" s="9">
        <v>191505.73250000001</v>
      </c>
      <c r="BI1760" s="9">
        <v>76295.054273454196</v>
      </c>
      <c r="BJ1760" s="9">
        <v>720732.62750000006</v>
      </c>
      <c r="BK1760" s="9">
        <v>45224.737351939664</v>
      </c>
      <c r="BL1760" s="9">
        <v>2889967.6881524567</v>
      </c>
      <c r="BM1760" s="9">
        <f t="shared" si="223"/>
        <v>675507.8901480604</v>
      </c>
      <c r="BN1760" s="9"/>
      <c r="BO1760" s="9"/>
      <c r="BP1760" s="9"/>
      <c r="BQ1760" s="9"/>
      <c r="BR1760" s="9"/>
      <c r="BS1760" s="9"/>
      <c r="BT1760" s="9"/>
      <c r="BU1760" s="9"/>
      <c r="BV1760" s="9">
        <f t="shared" si="218"/>
        <v>316514.99256905774</v>
      </c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4"/>
      <c r="CM1760" s="4"/>
      <c r="CR1760" s="4"/>
      <c r="CS1760" s="4"/>
      <c r="CT1760" s="4"/>
      <c r="CU1760" s="4"/>
      <c r="CV1760" s="4"/>
      <c r="CW1760" s="4"/>
      <c r="CX1760" s="4"/>
      <c r="CY1760" s="4"/>
      <c r="CZ1760" s="4"/>
      <c r="DA1760" s="4"/>
      <c r="DB1760" s="4"/>
      <c r="DC1760" s="4"/>
      <c r="DD1760" s="4"/>
      <c r="DE1760" s="4"/>
      <c r="DF1760" s="4"/>
      <c r="DG1760" s="4"/>
      <c r="DH1760" s="4"/>
      <c r="DI1760" s="4"/>
      <c r="DJ1760" s="4"/>
      <c r="DK1760" s="4"/>
      <c r="DL1760" s="4"/>
      <c r="DM1760" s="4"/>
    </row>
    <row r="1761" spans="1:117">
      <c r="A1761" s="8">
        <v>1756</v>
      </c>
      <c r="B1761" s="20">
        <v>2015</v>
      </c>
      <c r="C1761" s="20">
        <v>1965</v>
      </c>
      <c r="D1761" s="21">
        <v>125.74</v>
      </c>
      <c r="E1761" s="9">
        <v>33679.2454</v>
      </c>
      <c r="F1761" s="9">
        <v>2012221.2498000001</v>
      </c>
      <c r="G1761" s="9">
        <v>77366.129400000005</v>
      </c>
      <c r="H1761" s="9">
        <v>380157.62790000002</v>
      </c>
      <c r="I1761" s="9">
        <v>73914.411399999997</v>
      </c>
      <c r="J1761" s="9">
        <v>67227.005099999995</v>
      </c>
      <c r="K1761" s="9">
        <v>3162.8764000000001</v>
      </c>
      <c r="L1761" s="9">
        <v>2574044.3017000002</v>
      </c>
      <c r="M1761" s="9">
        <f t="shared" si="219"/>
        <v>64064.128699999994</v>
      </c>
      <c r="N1761" s="9"/>
      <c r="O1761" s="9"/>
      <c r="P1761" s="9"/>
      <c r="Q1761" s="9"/>
      <c r="R1761" s="9"/>
      <c r="S1761" s="9"/>
      <c r="T1761" s="9"/>
      <c r="U1761" s="9"/>
      <c r="V1761" s="9">
        <f t="shared" si="216"/>
        <v>302241.24540000001</v>
      </c>
      <c r="W1761" s="9"/>
      <c r="X1761" s="9"/>
      <c r="Y1761" s="9"/>
      <c r="Z1761" s="9"/>
      <c r="AA1761" s="8">
        <v>1756</v>
      </c>
      <c r="AB1761" s="20">
        <v>2016</v>
      </c>
      <c r="AC1761" s="20">
        <v>1942</v>
      </c>
      <c r="AD1761" s="21">
        <v>148.11000000000001</v>
      </c>
      <c r="AE1761" s="9">
        <f t="shared" si="220"/>
        <v>-59032.912301926408</v>
      </c>
      <c r="AF1761" s="9">
        <v>2163486.5424000002</v>
      </c>
      <c r="AG1761" s="9">
        <v>33508.915200000003</v>
      </c>
      <c r="AH1761" s="9">
        <v>204085.49339999998</v>
      </c>
      <c r="AI1761" s="9">
        <v>80634.897899999996</v>
      </c>
      <c r="AJ1761" s="9">
        <v>246359.60690000001</v>
      </c>
      <c r="AK1761" s="9">
        <v>16994.976317527173</v>
      </c>
      <c r="AL1761" s="9">
        <v>2770113.3917843997</v>
      </c>
      <c r="AM1761" s="9">
        <f t="shared" si="221"/>
        <v>229364.63058247283</v>
      </c>
      <c r="AN1761" s="9"/>
      <c r="AO1761" s="9"/>
      <c r="AP1761" s="9"/>
      <c r="AQ1761" s="9"/>
      <c r="AR1761" s="9"/>
      <c r="AS1761" s="9"/>
      <c r="AT1761" s="9"/>
      <c r="AU1761" s="9"/>
      <c r="AV1761" s="9">
        <f t="shared" si="217"/>
        <v>-59032.912301926408</v>
      </c>
      <c r="AW1761" s="9"/>
      <c r="AX1761" s="9"/>
      <c r="AY1761" s="9"/>
      <c r="AZ1761" s="9"/>
      <c r="BA1761" s="20">
        <v>1756</v>
      </c>
      <c r="BB1761" s="20">
        <v>2017</v>
      </c>
      <c r="BC1761" s="20">
        <v>1943</v>
      </c>
      <c r="BD1761" s="21">
        <v>84.68</v>
      </c>
      <c r="BE1761" s="9">
        <f t="shared" si="222"/>
        <v>-127238.15334659303</v>
      </c>
      <c r="BF1761" s="9">
        <v>2162317.9936000002</v>
      </c>
      <c r="BG1761" s="9">
        <v>33412.713799999998</v>
      </c>
      <c r="BH1761" s="9">
        <v>189566.51370000001</v>
      </c>
      <c r="BI1761" s="9">
        <v>83580.240157802997</v>
      </c>
      <c r="BJ1761" s="9">
        <v>330027.6888</v>
      </c>
      <c r="BK1761" s="9">
        <v>51396.66955193966</v>
      </c>
      <c r="BL1761" s="9">
        <v>2874746.6338524567</v>
      </c>
      <c r="BM1761" s="9">
        <f t="shared" si="223"/>
        <v>278631.01924806036</v>
      </c>
      <c r="BN1761" s="9"/>
      <c r="BO1761" s="9"/>
      <c r="BP1761" s="9"/>
      <c r="BQ1761" s="9"/>
      <c r="BR1761" s="9"/>
      <c r="BS1761" s="9"/>
      <c r="BT1761" s="9"/>
      <c r="BU1761" s="9"/>
      <c r="BV1761" s="9">
        <f t="shared" si="218"/>
        <v>-127238.15334659303</v>
      </c>
      <c r="BW1761" s="4"/>
      <c r="BX1761" s="4"/>
      <c r="BY1761" s="4"/>
      <c r="BZ1761" s="4"/>
      <c r="CA1761" s="4"/>
      <c r="CB1761" s="4"/>
      <c r="CC1761" s="4"/>
      <c r="CD1761" s="4"/>
      <c r="CE1761" s="4"/>
      <c r="CF1761" s="4"/>
      <c r="CG1761" s="4"/>
      <c r="CH1761" s="4"/>
      <c r="CI1761" s="4"/>
      <c r="CJ1761" s="4"/>
      <c r="CK1761" s="4"/>
      <c r="CL1761" s="4"/>
      <c r="CM1761" s="4"/>
      <c r="CR1761" s="4"/>
      <c r="CS1761" s="4"/>
      <c r="CT1761" s="4"/>
      <c r="CU1761" s="4"/>
      <c r="CV1761" s="4"/>
      <c r="CW1761" s="4"/>
      <c r="CX1761" s="4"/>
      <c r="CY1761" s="4"/>
      <c r="CZ1761" s="4"/>
      <c r="DA1761" s="4"/>
      <c r="DB1761" s="4"/>
      <c r="DC1761" s="4"/>
      <c r="DD1761" s="4"/>
      <c r="DE1761" s="4"/>
      <c r="DF1761" s="4"/>
      <c r="DG1761" s="4"/>
      <c r="DH1761" s="4"/>
      <c r="DI1761" s="4"/>
      <c r="DJ1761" s="4"/>
      <c r="DK1761" s="4"/>
      <c r="DL1761" s="4"/>
      <c r="DM1761" s="4"/>
    </row>
    <row r="1762" spans="1:117">
      <c r="A1762" s="8">
        <v>1757</v>
      </c>
      <c r="B1762" s="20">
        <v>2015</v>
      </c>
      <c r="C1762" s="20">
        <v>1962</v>
      </c>
      <c r="D1762" s="21">
        <v>98.41</v>
      </c>
      <c r="E1762" s="9">
        <v>38592.352800000001</v>
      </c>
      <c r="F1762" s="9">
        <v>2036515.6187</v>
      </c>
      <c r="G1762" s="9">
        <v>77366.129400000005</v>
      </c>
      <c r="H1762" s="9">
        <v>380425.50219999999</v>
      </c>
      <c r="I1762" s="9">
        <v>72908.405899999998</v>
      </c>
      <c r="J1762" s="9">
        <v>49559.986299999997</v>
      </c>
      <c r="K1762" s="9">
        <v>1222.6978999999999</v>
      </c>
      <c r="L1762" s="9">
        <v>2576960.5917000002</v>
      </c>
      <c r="M1762" s="9">
        <f t="shared" si="219"/>
        <v>48337.288399999998</v>
      </c>
      <c r="N1762" s="9"/>
      <c r="O1762" s="9"/>
      <c r="P1762" s="9"/>
      <c r="Q1762" s="9"/>
      <c r="R1762" s="9"/>
      <c r="S1762" s="9"/>
      <c r="T1762" s="9"/>
      <c r="U1762" s="9"/>
      <c r="V1762" s="9">
        <f t="shared" si="216"/>
        <v>307154.35279999999</v>
      </c>
      <c r="W1762" s="9"/>
      <c r="X1762" s="9"/>
      <c r="Y1762" s="9"/>
      <c r="Z1762" s="9"/>
      <c r="AA1762" s="8">
        <v>1757</v>
      </c>
      <c r="AB1762" s="20">
        <v>2016</v>
      </c>
      <c r="AC1762" s="20">
        <v>1969</v>
      </c>
      <c r="AD1762" s="21">
        <v>123.63</v>
      </c>
      <c r="AE1762" s="9">
        <f t="shared" si="220"/>
        <v>169994.06199807348</v>
      </c>
      <c r="AF1762" s="9">
        <v>2168168.6638000002</v>
      </c>
      <c r="AG1762" s="9">
        <v>33508.915200000003</v>
      </c>
      <c r="AH1762" s="9">
        <v>205478.4332</v>
      </c>
      <c r="AI1762" s="9">
        <v>75401.952699999994</v>
      </c>
      <c r="AJ1762" s="9">
        <v>499460.245</v>
      </c>
      <c r="AK1762" s="9">
        <v>11760.702917527171</v>
      </c>
      <c r="AL1762" s="9">
        <v>2800263.4449843997</v>
      </c>
      <c r="AM1762" s="9">
        <f t="shared" si="221"/>
        <v>487699.54208247282</v>
      </c>
      <c r="AN1762" s="9"/>
      <c r="AO1762" s="9"/>
      <c r="AP1762" s="9"/>
      <c r="AQ1762" s="9"/>
      <c r="AR1762" s="9"/>
      <c r="AS1762" s="9"/>
      <c r="AT1762" s="9"/>
      <c r="AU1762" s="9"/>
      <c r="AV1762" s="9">
        <f t="shared" si="217"/>
        <v>169994.06199807348</v>
      </c>
      <c r="AW1762" s="9"/>
      <c r="AX1762" s="9"/>
      <c r="AY1762" s="9"/>
      <c r="AZ1762" s="9"/>
      <c r="BA1762" s="20">
        <v>1757</v>
      </c>
      <c r="BB1762" s="20">
        <v>2017</v>
      </c>
      <c r="BC1762" s="20">
        <v>1970</v>
      </c>
      <c r="BD1762" s="21">
        <v>167.75</v>
      </c>
      <c r="BE1762" s="9">
        <f t="shared" si="222"/>
        <v>-123784.43538666982</v>
      </c>
      <c r="BF1762" s="9">
        <v>2189122.8560000001</v>
      </c>
      <c r="BG1762" s="9">
        <v>33412.713799999998</v>
      </c>
      <c r="BH1762" s="9">
        <v>190266.61730000001</v>
      </c>
      <c r="BI1762" s="9">
        <v>80950.116817726099</v>
      </c>
      <c r="BJ1762" s="9">
        <v>287277.9425</v>
      </c>
      <c r="BK1762" s="9">
        <v>53355.058251939663</v>
      </c>
      <c r="BL1762" s="9">
        <v>2851459.6235524565</v>
      </c>
      <c r="BM1762" s="9">
        <f t="shared" si="223"/>
        <v>233922.88424806035</v>
      </c>
      <c r="BN1762" s="9"/>
      <c r="BO1762" s="9"/>
      <c r="BP1762" s="9"/>
      <c r="BQ1762" s="9"/>
      <c r="BR1762" s="9"/>
      <c r="BS1762" s="9"/>
      <c r="BT1762" s="9"/>
      <c r="BU1762" s="9"/>
      <c r="BV1762" s="9">
        <f t="shared" si="218"/>
        <v>-123784.43538666982</v>
      </c>
      <c r="BW1762" s="4"/>
      <c r="BX1762" s="4"/>
      <c r="BY1762" s="4"/>
      <c r="BZ1762" s="4"/>
      <c r="CA1762" s="4"/>
      <c r="CB1762" s="4"/>
      <c r="CC1762" s="4"/>
      <c r="CD1762" s="4"/>
      <c r="CE1762" s="4"/>
      <c r="CF1762" s="4"/>
      <c r="CG1762" s="4"/>
      <c r="CH1762" s="4"/>
      <c r="CI1762" s="4"/>
      <c r="CJ1762" s="4"/>
      <c r="CK1762" s="4"/>
      <c r="CL1762" s="4"/>
      <c r="CM1762" s="4"/>
      <c r="CR1762" s="4"/>
      <c r="CS1762" s="4"/>
      <c r="CT1762" s="4"/>
      <c r="CU1762" s="4"/>
      <c r="CV1762" s="4"/>
      <c r="CW1762" s="4"/>
      <c r="CX1762" s="4"/>
      <c r="CY1762" s="4"/>
      <c r="CZ1762" s="4"/>
      <c r="DA1762" s="4"/>
      <c r="DB1762" s="4"/>
      <c r="DC1762" s="4"/>
      <c r="DD1762" s="4"/>
      <c r="DE1762" s="4"/>
      <c r="DF1762" s="4"/>
      <c r="DG1762" s="4"/>
      <c r="DH1762" s="4"/>
      <c r="DI1762" s="4"/>
      <c r="DJ1762" s="4"/>
      <c r="DK1762" s="4"/>
      <c r="DL1762" s="4"/>
      <c r="DM1762" s="4"/>
    </row>
    <row r="1763" spans="1:117">
      <c r="A1763" s="8">
        <v>1758</v>
      </c>
      <c r="B1763" s="20">
        <v>2015</v>
      </c>
      <c r="C1763" s="20">
        <v>1980</v>
      </c>
      <c r="D1763" s="21">
        <v>97.62</v>
      </c>
      <c r="E1763" s="9">
        <v>88222.475300000006</v>
      </c>
      <c r="F1763" s="9">
        <v>2040815.1277000001</v>
      </c>
      <c r="G1763" s="9">
        <v>77366.129400000005</v>
      </c>
      <c r="H1763" s="9">
        <v>380412.38380000001</v>
      </c>
      <c r="I1763" s="9">
        <v>72957.671900000001</v>
      </c>
      <c r="J1763" s="9">
        <v>100121.3364</v>
      </c>
      <c r="K1763" s="9">
        <v>0</v>
      </c>
      <c r="L1763" s="9">
        <v>2583450.1738</v>
      </c>
      <c r="M1763" s="9">
        <f t="shared" si="219"/>
        <v>100121.3364</v>
      </c>
      <c r="N1763" s="9"/>
      <c r="O1763" s="9"/>
      <c r="P1763" s="9"/>
      <c r="Q1763" s="9"/>
      <c r="R1763" s="9"/>
      <c r="S1763" s="9"/>
      <c r="T1763" s="9"/>
      <c r="U1763" s="9"/>
      <c r="V1763" s="9">
        <f t="shared" si="216"/>
        <v>356784.47530000005</v>
      </c>
      <c r="W1763" s="9"/>
      <c r="X1763" s="9"/>
      <c r="Y1763" s="9"/>
      <c r="Z1763" s="9"/>
      <c r="AA1763" s="8">
        <v>1758</v>
      </c>
      <c r="AB1763" s="20">
        <v>2016</v>
      </c>
      <c r="AC1763" s="20">
        <v>1988</v>
      </c>
      <c r="AD1763" s="21">
        <v>120.42</v>
      </c>
      <c r="AE1763" s="9">
        <f t="shared" si="220"/>
        <v>-181482.90710192686</v>
      </c>
      <c r="AF1763" s="9">
        <v>2182930.0162</v>
      </c>
      <c r="AG1763" s="9">
        <v>33508.915200000003</v>
      </c>
      <c r="AH1763" s="9">
        <v>187697.04739999998</v>
      </c>
      <c r="AI1763" s="9">
        <v>142202.4105</v>
      </c>
      <c r="AJ1763" s="9">
        <v>146226.48920000001</v>
      </c>
      <c r="AK1763" s="9">
        <v>116159.58061752717</v>
      </c>
      <c r="AL1763" s="9">
        <v>2757888.2049844</v>
      </c>
      <c r="AM1763" s="9">
        <f t="shared" si="221"/>
        <v>30066.908582472839</v>
      </c>
      <c r="AN1763" s="9"/>
      <c r="AO1763" s="9"/>
      <c r="AP1763" s="9"/>
      <c r="AQ1763" s="9"/>
      <c r="AR1763" s="9"/>
      <c r="AS1763" s="9"/>
      <c r="AT1763" s="9"/>
      <c r="AU1763" s="9"/>
      <c r="AV1763" s="9">
        <f t="shared" si="217"/>
        <v>-181482.90710192686</v>
      </c>
      <c r="AW1763" s="9"/>
      <c r="AX1763" s="9"/>
      <c r="AY1763" s="9"/>
      <c r="AZ1763" s="9"/>
      <c r="BA1763" s="20">
        <v>1758</v>
      </c>
      <c r="BB1763" s="20">
        <v>2017</v>
      </c>
      <c r="BC1763" s="20">
        <v>1989</v>
      </c>
      <c r="BD1763" s="21">
        <v>135.44999999999999</v>
      </c>
      <c r="BE1763" s="9">
        <f t="shared" si="222"/>
        <v>-208198.93269036571</v>
      </c>
      <c r="BF1763" s="9">
        <v>2195224.5797000001</v>
      </c>
      <c r="BG1763" s="9">
        <v>33412.713799999998</v>
      </c>
      <c r="BH1763" s="9">
        <v>184786.51089999999</v>
      </c>
      <c r="BI1763" s="9">
        <v>101537.57961402999</v>
      </c>
      <c r="BJ1763" s="9">
        <v>222360.9486</v>
      </c>
      <c r="BK1763" s="9">
        <v>96321.963351939659</v>
      </c>
      <c r="BL1763" s="9">
        <v>2849199.3019524566</v>
      </c>
      <c r="BM1763" s="9">
        <f t="shared" si="223"/>
        <v>126038.98524806034</v>
      </c>
      <c r="BN1763" s="9"/>
      <c r="BO1763" s="9"/>
      <c r="BP1763" s="9"/>
      <c r="BQ1763" s="9"/>
      <c r="BR1763" s="9"/>
      <c r="BS1763" s="9"/>
      <c r="BT1763" s="9"/>
      <c r="BU1763" s="9"/>
      <c r="BV1763" s="9">
        <f t="shared" si="218"/>
        <v>-208198.93269036571</v>
      </c>
      <c r="BW1763" s="4"/>
      <c r="BX1763" s="4"/>
      <c r="BY1763" s="4"/>
      <c r="BZ1763" s="4"/>
      <c r="CA1763" s="4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4"/>
      <c r="CM1763" s="4"/>
      <c r="CR1763" s="4"/>
      <c r="CS1763" s="4"/>
      <c r="CT1763" s="4"/>
      <c r="CU1763" s="4"/>
      <c r="CV1763" s="4"/>
      <c r="CW1763" s="4"/>
      <c r="CX1763" s="4"/>
      <c r="CY1763" s="4"/>
      <c r="CZ1763" s="4"/>
      <c r="DA1763" s="4"/>
      <c r="DB1763" s="4"/>
      <c r="DC1763" s="4"/>
      <c r="DD1763" s="4"/>
      <c r="DE1763" s="4"/>
      <c r="DF1763" s="4"/>
      <c r="DG1763" s="4"/>
      <c r="DH1763" s="4"/>
      <c r="DI1763" s="4"/>
      <c r="DJ1763" s="4"/>
      <c r="DK1763" s="4"/>
      <c r="DL1763" s="4"/>
      <c r="DM1763" s="4"/>
    </row>
    <row r="1764" spans="1:117">
      <c r="A1764" s="8">
        <v>1759</v>
      </c>
      <c r="B1764" s="20">
        <v>2015</v>
      </c>
      <c r="C1764" s="20">
        <v>1984</v>
      </c>
      <c r="D1764" s="21">
        <v>122.11</v>
      </c>
      <c r="E1764" s="9">
        <v>81404.243000000002</v>
      </c>
      <c r="F1764" s="9">
        <v>2053487.9697</v>
      </c>
      <c r="G1764" s="9">
        <v>77366.129400000005</v>
      </c>
      <c r="H1764" s="9">
        <v>381540.03200000001</v>
      </c>
      <c r="I1764" s="9">
        <v>68722.774399999995</v>
      </c>
      <c r="J1764" s="9">
        <v>76796.914699999994</v>
      </c>
      <c r="K1764" s="9">
        <v>2001.3071</v>
      </c>
      <c r="L1764" s="9">
        <v>2574508.2700999998</v>
      </c>
      <c r="M1764" s="9">
        <f t="shared" si="219"/>
        <v>74795.607599999988</v>
      </c>
      <c r="N1764" s="9"/>
      <c r="O1764" s="9"/>
      <c r="P1764" s="9"/>
      <c r="Q1764" s="9"/>
      <c r="R1764" s="9"/>
      <c r="S1764" s="9"/>
      <c r="T1764" s="9"/>
      <c r="U1764" s="9"/>
      <c r="V1764" s="9">
        <f t="shared" si="216"/>
        <v>349966.24300000002</v>
      </c>
      <c r="W1764" s="9"/>
      <c r="X1764" s="9"/>
      <c r="Y1764" s="9"/>
      <c r="Z1764" s="9"/>
      <c r="AA1764" s="8">
        <v>1759</v>
      </c>
      <c r="AB1764" s="20">
        <v>2016</v>
      </c>
      <c r="AC1764" s="20">
        <v>1961</v>
      </c>
      <c r="AD1764" s="21">
        <v>125.72</v>
      </c>
      <c r="AE1764" s="9">
        <f t="shared" si="220"/>
        <v>45514.533198073506</v>
      </c>
      <c r="AF1764" s="9">
        <v>2234065.2185</v>
      </c>
      <c r="AG1764" s="9">
        <v>33508.915200000003</v>
      </c>
      <c r="AH1764" s="9">
        <v>204394.77669999999</v>
      </c>
      <c r="AI1764" s="9">
        <v>79472.993700000006</v>
      </c>
      <c r="AJ1764" s="9">
        <v>296407.78110000002</v>
      </c>
      <c r="AK1764" s="9">
        <v>21545.24801752717</v>
      </c>
      <c r="AL1764" s="9">
        <v>2780789.9039843995</v>
      </c>
      <c r="AM1764" s="9">
        <f t="shared" si="221"/>
        <v>274862.53308247286</v>
      </c>
      <c r="AN1764" s="9"/>
      <c r="AO1764" s="9"/>
      <c r="AP1764" s="9"/>
      <c r="AQ1764" s="9"/>
      <c r="AR1764" s="9"/>
      <c r="AS1764" s="9"/>
      <c r="AT1764" s="9"/>
      <c r="AU1764" s="9"/>
      <c r="AV1764" s="9">
        <f t="shared" si="217"/>
        <v>45514.533198073506</v>
      </c>
      <c r="AW1764" s="9"/>
      <c r="AX1764" s="9"/>
      <c r="AY1764" s="9"/>
      <c r="AZ1764" s="9"/>
      <c r="BA1764" s="20">
        <v>1759</v>
      </c>
      <c r="BB1764" s="20">
        <v>2017</v>
      </c>
      <c r="BC1764" s="20">
        <v>1962</v>
      </c>
      <c r="BD1764" s="21">
        <v>128.33000000000001</v>
      </c>
      <c r="BE1764" s="9">
        <f t="shared" si="222"/>
        <v>-41072.498821264133</v>
      </c>
      <c r="BF1764" s="9">
        <v>2229203.8182000001</v>
      </c>
      <c r="BG1764" s="9">
        <v>33412.713799999998</v>
      </c>
      <c r="BH1764" s="9">
        <v>189018.337</v>
      </c>
      <c r="BI1764" s="9">
        <v>85639.610383132298</v>
      </c>
      <c r="BJ1764" s="9">
        <v>337784.75830000004</v>
      </c>
      <c r="BK1764" s="9">
        <v>59168.843051939664</v>
      </c>
      <c r="BL1764" s="9">
        <v>2856962.8934524567</v>
      </c>
      <c r="BM1764" s="9">
        <f t="shared" si="223"/>
        <v>278615.91524806037</v>
      </c>
      <c r="BN1764" s="9"/>
      <c r="BO1764" s="9"/>
      <c r="BP1764" s="9"/>
      <c r="BQ1764" s="9"/>
      <c r="BR1764" s="9"/>
      <c r="BS1764" s="9"/>
      <c r="BT1764" s="9"/>
      <c r="BU1764" s="9"/>
      <c r="BV1764" s="9">
        <f t="shared" si="218"/>
        <v>-41072.498821264133</v>
      </c>
      <c r="BW1764" s="4"/>
      <c r="BX1764" s="4"/>
      <c r="BY1764" s="4"/>
      <c r="BZ1764" s="4"/>
      <c r="CA1764" s="4"/>
      <c r="CB1764" s="4"/>
      <c r="CC1764" s="4"/>
      <c r="CD1764" s="4"/>
      <c r="CE1764" s="4"/>
      <c r="CF1764" s="4"/>
      <c r="CG1764" s="4"/>
      <c r="CH1764" s="4"/>
      <c r="CI1764" s="4"/>
      <c r="CJ1764" s="4"/>
      <c r="CK1764" s="4"/>
      <c r="CL1764" s="4"/>
      <c r="CM1764" s="4"/>
      <c r="CR1764" s="4"/>
      <c r="CS1764" s="4"/>
      <c r="CT1764" s="4"/>
      <c r="CU1764" s="4"/>
      <c r="CV1764" s="4"/>
      <c r="CW1764" s="4"/>
      <c r="CX1764" s="4"/>
      <c r="CY1764" s="4"/>
      <c r="CZ1764" s="4"/>
      <c r="DA1764" s="4"/>
      <c r="DB1764" s="4"/>
      <c r="DC1764" s="4"/>
      <c r="DD1764" s="4"/>
      <c r="DE1764" s="4"/>
      <c r="DF1764" s="4"/>
      <c r="DG1764" s="4"/>
      <c r="DH1764" s="4"/>
      <c r="DI1764" s="4"/>
      <c r="DJ1764" s="4"/>
      <c r="DK1764" s="4"/>
      <c r="DL1764" s="4"/>
      <c r="DM1764" s="4"/>
    </row>
    <row r="1765" spans="1:117">
      <c r="A1765" s="8">
        <v>1760</v>
      </c>
      <c r="B1765" s="20">
        <v>2015</v>
      </c>
      <c r="C1765" s="20">
        <v>1994</v>
      </c>
      <c r="D1765" s="21">
        <v>76.42</v>
      </c>
      <c r="E1765" s="9">
        <v>38324.312899999997</v>
      </c>
      <c r="F1765" s="9">
        <v>2042206.2424000001</v>
      </c>
      <c r="G1765" s="9">
        <v>77366.129400000005</v>
      </c>
      <c r="H1765" s="9">
        <v>380123.70289999997</v>
      </c>
      <c r="I1765" s="9">
        <v>74041.816900000005</v>
      </c>
      <c r="J1765" s="9">
        <v>46299.0815</v>
      </c>
      <c r="K1765" s="9">
        <v>6189.0889999999999</v>
      </c>
      <c r="L1765" s="9">
        <v>2575523.5712000001</v>
      </c>
      <c r="M1765" s="9">
        <f t="shared" si="219"/>
        <v>40109.9925</v>
      </c>
      <c r="N1765" s="9"/>
      <c r="O1765" s="9"/>
      <c r="P1765" s="9"/>
      <c r="Q1765" s="9"/>
      <c r="R1765" s="9"/>
      <c r="S1765" s="9"/>
      <c r="T1765" s="9"/>
      <c r="U1765" s="9"/>
      <c r="V1765" s="9">
        <f t="shared" si="216"/>
        <v>306886.31290000002</v>
      </c>
      <c r="W1765" s="9"/>
      <c r="X1765" s="9"/>
      <c r="Y1765" s="9"/>
      <c r="Z1765" s="9"/>
      <c r="AA1765" s="8">
        <v>1760</v>
      </c>
      <c r="AB1765" s="20">
        <v>2016</v>
      </c>
      <c r="AC1765" s="20">
        <v>1933</v>
      </c>
      <c r="AD1765" s="21">
        <v>150.36000000000001</v>
      </c>
      <c r="AE1765" s="9">
        <f t="shared" si="220"/>
        <v>130021.46949807275</v>
      </c>
      <c r="AF1765" s="9">
        <v>2177080.7541999999</v>
      </c>
      <c r="AG1765" s="9">
        <v>33508.915200000003</v>
      </c>
      <c r="AH1765" s="9">
        <v>203890.17609999998</v>
      </c>
      <c r="AI1765" s="9">
        <v>81368.658800000005</v>
      </c>
      <c r="AJ1765" s="9">
        <v>437939.89439999999</v>
      </c>
      <c r="AK1765" s="9">
        <v>17337.160717527171</v>
      </c>
      <c r="AL1765" s="9">
        <v>2786429.7684843997</v>
      </c>
      <c r="AM1765" s="9">
        <f t="shared" si="221"/>
        <v>420602.73368247284</v>
      </c>
      <c r="AN1765" s="9"/>
      <c r="AO1765" s="9"/>
      <c r="AP1765" s="9"/>
      <c r="AQ1765" s="9"/>
      <c r="AR1765" s="9"/>
      <c r="AS1765" s="9"/>
      <c r="AT1765" s="9"/>
      <c r="AU1765" s="9"/>
      <c r="AV1765" s="9">
        <f t="shared" si="217"/>
        <v>130021.46949807275</v>
      </c>
      <c r="AW1765" s="9"/>
      <c r="AX1765" s="9"/>
      <c r="AY1765" s="9"/>
      <c r="AZ1765" s="9"/>
      <c r="BA1765" s="20">
        <v>1760</v>
      </c>
      <c r="BB1765" s="20">
        <v>2017</v>
      </c>
      <c r="BC1765" s="20">
        <v>1934</v>
      </c>
      <c r="BD1765" s="21">
        <v>121.92</v>
      </c>
      <c r="BE1765" s="9">
        <f t="shared" si="222"/>
        <v>70090.055462557822</v>
      </c>
      <c r="BF1765" s="9">
        <v>2190578.0331000001</v>
      </c>
      <c r="BG1765" s="9">
        <v>33412.713799999998</v>
      </c>
      <c r="BH1765" s="9">
        <v>193529.9608</v>
      </c>
      <c r="BI1765" s="9">
        <v>68690.507666953607</v>
      </c>
      <c r="BJ1765" s="9">
        <v>516022.84160000004</v>
      </c>
      <c r="BK1765" s="9">
        <v>48402.178851939665</v>
      </c>
      <c r="BL1765" s="9">
        <v>2883741.8226524564</v>
      </c>
      <c r="BM1765" s="9">
        <f t="shared" si="223"/>
        <v>467620.66274806036</v>
      </c>
      <c r="BN1765" s="9"/>
      <c r="BO1765" s="9"/>
      <c r="BP1765" s="9"/>
      <c r="BQ1765" s="9"/>
      <c r="BR1765" s="9"/>
      <c r="BS1765" s="9"/>
      <c r="BT1765" s="9"/>
      <c r="BU1765" s="9"/>
      <c r="BV1765" s="9">
        <f t="shared" si="218"/>
        <v>70090.055462557822</v>
      </c>
      <c r="BW1765" s="4"/>
      <c r="BX1765" s="4"/>
      <c r="BY1765" s="4"/>
      <c r="BZ1765" s="4"/>
      <c r="CA1765" s="4"/>
      <c r="CB1765" s="4"/>
      <c r="CC1765" s="4"/>
      <c r="CD1765" s="4"/>
      <c r="CE1765" s="4"/>
      <c r="CF1765" s="4"/>
      <c r="CG1765" s="4"/>
      <c r="CH1765" s="4"/>
      <c r="CI1765" s="4"/>
      <c r="CJ1765" s="4"/>
      <c r="CK1765" s="4"/>
      <c r="CL1765" s="4"/>
      <c r="CM1765" s="4"/>
      <c r="CR1765" s="4"/>
      <c r="CS1765" s="4"/>
      <c r="CT1765" s="4"/>
      <c r="CU1765" s="4"/>
      <c r="CV1765" s="4"/>
      <c r="CW1765" s="4"/>
      <c r="CX1765" s="4"/>
      <c r="CY1765" s="4"/>
      <c r="CZ1765" s="4"/>
      <c r="DA1765" s="4"/>
      <c r="DB1765" s="4"/>
      <c r="DC1765" s="4"/>
      <c r="DD1765" s="4"/>
      <c r="DE1765" s="4"/>
      <c r="DF1765" s="4"/>
      <c r="DG1765" s="4"/>
      <c r="DH1765" s="4"/>
      <c r="DI1765" s="4"/>
      <c r="DJ1765" s="4"/>
      <c r="DK1765" s="4"/>
      <c r="DL1765" s="4"/>
      <c r="DM1765" s="4"/>
    </row>
    <row r="1766" spans="1:117">
      <c r="A1766" s="8">
        <v>1761</v>
      </c>
      <c r="B1766" s="20">
        <v>2015</v>
      </c>
      <c r="C1766" s="20">
        <v>1974</v>
      </c>
      <c r="D1766" s="21">
        <v>156.36000000000001</v>
      </c>
      <c r="E1766" s="9">
        <v>19140.639800000001</v>
      </c>
      <c r="F1766" s="9">
        <v>2044143.5907999999</v>
      </c>
      <c r="G1766" s="9">
        <v>77366.129400000005</v>
      </c>
      <c r="H1766" s="9">
        <v>379297.56530000002</v>
      </c>
      <c r="I1766" s="9">
        <v>77144.387700000007</v>
      </c>
      <c r="J1766" s="9">
        <v>24309.836599999999</v>
      </c>
      <c r="K1766" s="9">
        <v>12469.287700000001</v>
      </c>
      <c r="L1766" s="9">
        <v>2570651.5822999999</v>
      </c>
      <c r="M1766" s="9">
        <f t="shared" si="219"/>
        <v>11840.548899999998</v>
      </c>
      <c r="N1766" s="9"/>
      <c r="O1766" s="9"/>
      <c r="P1766" s="9"/>
      <c r="Q1766" s="9"/>
      <c r="R1766" s="9"/>
      <c r="S1766" s="9"/>
      <c r="T1766" s="9"/>
      <c r="U1766" s="9"/>
      <c r="V1766" s="9">
        <f t="shared" si="216"/>
        <v>287702.6398</v>
      </c>
      <c r="W1766" s="9"/>
      <c r="X1766" s="9"/>
      <c r="Y1766" s="9"/>
      <c r="Z1766" s="9"/>
      <c r="AA1766" s="8">
        <v>1761</v>
      </c>
      <c r="AB1766" s="20">
        <v>2016</v>
      </c>
      <c r="AC1766" s="20">
        <v>1971</v>
      </c>
      <c r="AD1766" s="21">
        <v>184.31</v>
      </c>
      <c r="AE1766" s="9">
        <f t="shared" si="220"/>
        <v>148129.38489807351</v>
      </c>
      <c r="AF1766" s="9">
        <v>2150101.0367000001</v>
      </c>
      <c r="AG1766" s="9">
        <v>33508.915200000003</v>
      </c>
      <c r="AH1766" s="9">
        <v>203860.4608</v>
      </c>
      <c r="AI1766" s="9">
        <v>81480.292100000006</v>
      </c>
      <c r="AJ1766" s="9">
        <v>505609.8235</v>
      </c>
      <c r="AK1766" s="9">
        <v>13364.35661752717</v>
      </c>
      <c r="AL1766" s="9">
        <v>2813066.7867843998</v>
      </c>
      <c r="AM1766" s="9">
        <f t="shared" si="221"/>
        <v>492245.46688247286</v>
      </c>
      <c r="AN1766" s="9"/>
      <c r="AO1766" s="9"/>
      <c r="AP1766" s="9"/>
      <c r="AQ1766" s="9"/>
      <c r="AR1766" s="9"/>
      <c r="AS1766" s="9"/>
      <c r="AT1766" s="9"/>
      <c r="AU1766" s="9"/>
      <c r="AV1766" s="9">
        <f t="shared" si="217"/>
        <v>148129.38489807351</v>
      </c>
      <c r="AW1766" s="9"/>
      <c r="AX1766" s="9"/>
      <c r="AY1766" s="9"/>
      <c r="AZ1766" s="9"/>
      <c r="BA1766" s="20">
        <v>1761</v>
      </c>
      <c r="BB1766" s="20">
        <v>2017</v>
      </c>
      <c r="BC1766" s="20">
        <v>1972</v>
      </c>
      <c r="BD1766" s="21">
        <v>97.92</v>
      </c>
      <c r="BE1766" s="9">
        <f t="shared" si="222"/>
        <v>94118.393121967092</v>
      </c>
      <c r="BF1766" s="9">
        <v>2157896.2637</v>
      </c>
      <c r="BG1766" s="9">
        <v>33412.713799999998</v>
      </c>
      <c r="BH1766" s="9">
        <v>192878.33170000001</v>
      </c>
      <c r="BI1766" s="9">
        <v>71138.524026363695</v>
      </c>
      <c r="BJ1766" s="9">
        <v>579379.35010000004</v>
      </c>
      <c r="BK1766" s="9">
        <v>38662.738851939663</v>
      </c>
      <c r="BL1766" s="9">
        <v>2901924.0513524567</v>
      </c>
      <c r="BM1766" s="9">
        <f t="shared" si="223"/>
        <v>540716.61124806036</v>
      </c>
      <c r="BN1766" s="9"/>
      <c r="BO1766" s="9"/>
      <c r="BP1766" s="9"/>
      <c r="BQ1766" s="9"/>
      <c r="BR1766" s="9"/>
      <c r="BS1766" s="9"/>
      <c r="BT1766" s="9"/>
      <c r="BU1766" s="9"/>
      <c r="BV1766" s="9">
        <f t="shared" si="218"/>
        <v>94118.393121967092</v>
      </c>
      <c r="BW1766" s="4"/>
      <c r="BX1766" s="4"/>
      <c r="BY1766" s="4"/>
      <c r="BZ1766" s="4"/>
      <c r="CA1766" s="4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4"/>
      <c r="CM1766" s="4"/>
      <c r="CR1766" s="4"/>
      <c r="CS1766" s="4"/>
      <c r="CT1766" s="4"/>
      <c r="CU1766" s="4"/>
      <c r="CV1766" s="4"/>
      <c r="CW1766" s="4"/>
      <c r="CX1766" s="4"/>
      <c r="CY1766" s="4"/>
      <c r="CZ1766" s="4"/>
      <c r="DA1766" s="4"/>
      <c r="DB1766" s="4"/>
      <c r="DC1766" s="4"/>
      <c r="DD1766" s="4"/>
      <c r="DE1766" s="4"/>
      <c r="DF1766" s="4"/>
      <c r="DG1766" s="4"/>
      <c r="DH1766" s="4"/>
      <c r="DI1766" s="4"/>
      <c r="DJ1766" s="4"/>
      <c r="DK1766" s="4"/>
      <c r="DL1766" s="4"/>
      <c r="DM1766" s="4"/>
    </row>
    <row r="1767" spans="1:117">
      <c r="A1767" s="8">
        <v>1762</v>
      </c>
      <c r="B1767" s="20">
        <v>2015</v>
      </c>
      <c r="C1767" s="20">
        <v>1988</v>
      </c>
      <c r="D1767" s="21">
        <v>75.92</v>
      </c>
      <c r="E1767" s="9">
        <v>78370.162800000006</v>
      </c>
      <c r="F1767" s="9">
        <v>2041445.0956999999</v>
      </c>
      <c r="G1767" s="9">
        <v>77366.129400000005</v>
      </c>
      <c r="H1767" s="9">
        <v>380370.56189999997</v>
      </c>
      <c r="I1767" s="9">
        <v>73114.734899999996</v>
      </c>
      <c r="J1767" s="9">
        <v>85332.108200000002</v>
      </c>
      <c r="K1767" s="9">
        <v>0</v>
      </c>
      <c r="L1767" s="9">
        <v>2579258.4673000001</v>
      </c>
      <c r="M1767" s="9">
        <f t="shared" si="219"/>
        <v>85332.108200000002</v>
      </c>
      <c r="N1767" s="9"/>
      <c r="O1767" s="9"/>
      <c r="P1767" s="9"/>
      <c r="Q1767" s="9"/>
      <c r="R1767" s="9"/>
      <c r="S1767" s="9"/>
      <c r="T1767" s="9"/>
      <c r="U1767" s="9"/>
      <c r="V1767" s="9">
        <f t="shared" si="216"/>
        <v>346932.16280000005</v>
      </c>
      <c r="W1767" s="9"/>
      <c r="X1767" s="9"/>
      <c r="Y1767" s="9"/>
      <c r="Z1767" s="9"/>
      <c r="AA1767" s="8">
        <v>1762</v>
      </c>
      <c r="AB1767" s="20">
        <v>2016</v>
      </c>
      <c r="AC1767" s="20">
        <v>1959</v>
      </c>
      <c r="AD1767" s="21">
        <v>141.61000000000001</v>
      </c>
      <c r="AE1767" s="9">
        <f t="shared" si="220"/>
        <v>298902.3532980727</v>
      </c>
      <c r="AF1767" s="9">
        <v>2206430.5872</v>
      </c>
      <c r="AG1767" s="9">
        <v>33508.915200000003</v>
      </c>
      <c r="AH1767" s="9">
        <v>205462.31339999998</v>
      </c>
      <c r="AI1767" s="9">
        <v>75462.510699999999</v>
      </c>
      <c r="AJ1767" s="9">
        <v>588586.66209999996</v>
      </c>
      <c r="AK1767" s="9">
        <v>10958.365217527171</v>
      </c>
      <c r="AL1767" s="9">
        <v>2799590.2700843997</v>
      </c>
      <c r="AM1767" s="9">
        <f t="shared" si="221"/>
        <v>577628.29688247282</v>
      </c>
      <c r="AN1767" s="9"/>
      <c r="AO1767" s="9"/>
      <c r="AP1767" s="9"/>
      <c r="AQ1767" s="9"/>
      <c r="AR1767" s="9"/>
      <c r="AS1767" s="9"/>
      <c r="AT1767" s="9"/>
      <c r="AU1767" s="9"/>
      <c r="AV1767" s="9">
        <f t="shared" si="217"/>
        <v>298902.3532980727</v>
      </c>
      <c r="AW1767" s="9"/>
      <c r="AX1767" s="9"/>
      <c r="AY1767" s="9"/>
      <c r="AZ1767" s="9"/>
      <c r="BA1767" s="20">
        <v>1762</v>
      </c>
      <c r="BB1767" s="20">
        <v>2017</v>
      </c>
      <c r="BC1767" s="20">
        <v>1960</v>
      </c>
      <c r="BD1767" s="21">
        <v>137.91</v>
      </c>
      <c r="BE1767" s="9">
        <f t="shared" si="222"/>
        <v>187830.97549931798</v>
      </c>
      <c r="BF1767" s="9">
        <v>2205970.3130000001</v>
      </c>
      <c r="BG1767" s="9">
        <v>33412.713799999998</v>
      </c>
      <c r="BH1767" s="9">
        <v>192288.99189999999</v>
      </c>
      <c r="BI1767" s="9">
        <v>73352.534103714395</v>
      </c>
      <c r="BJ1767" s="9">
        <v>600148.31189999997</v>
      </c>
      <c r="BK1767" s="9">
        <v>44374.82795193966</v>
      </c>
      <c r="BL1767" s="9">
        <v>2872967.0612524566</v>
      </c>
      <c r="BM1767" s="9">
        <f t="shared" si="223"/>
        <v>555773.48394806031</v>
      </c>
      <c r="BN1767" s="9"/>
      <c r="BO1767" s="9"/>
      <c r="BP1767" s="9"/>
      <c r="BQ1767" s="9"/>
      <c r="BR1767" s="9"/>
      <c r="BS1767" s="9"/>
      <c r="BT1767" s="9"/>
      <c r="BU1767" s="9"/>
      <c r="BV1767" s="9">
        <f t="shared" si="218"/>
        <v>187830.97549931798</v>
      </c>
      <c r="BW1767" s="4"/>
      <c r="BX1767" s="4"/>
      <c r="BY1767" s="4"/>
      <c r="BZ1767" s="4"/>
      <c r="CA1767" s="4"/>
      <c r="CB1767" s="4"/>
      <c r="CC1767" s="4"/>
      <c r="CD1767" s="4"/>
      <c r="CE1767" s="4"/>
      <c r="CF1767" s="4"/>
      <c r="CG1767" s="4"/>
      <c r="CH1767" s="4"/>
      <c r="CI1767" s="4"/>
      <c r="CJ1767" s="4"/>
      <c r="CK1767" s="4"/>
      <c r="CL1767" s="4"/>
      <c r="CM1767" s="4"/>
      <c r="CR1767" s="4"/>
      <c r="CS1767" s="4"/>
      <c r="CT1767" s="4"/>
      <c r="CU1767" s="4"/>
      <c r="CV1767" s="4"/>
      <c r="CW1767" s="4"/>
      <c r="CX1767" s="4"/>
      <c r="CY1767" s="4"/>
      <c r="CZ1767" s="4"/>
      <c r="DA1767" s="4"/>
      <c r="DB1767" s="4"/>
      <c r="DC1767" s="4"/>
      <c r="DD1767" s="4"/>
      <c r="DE1767" s="4"/>
      <c r="DF1767" s="4"/>
      <c r="DG1767" s="4"/>
      <c r="DH1767" s="4"/>
      <c r="DI1767" s="4"/>
      <c r="DJ1767" s="4"/>
      <c r="DK1767" s="4"/>
      <c r="DL1767" s="4"/>
      <c r="DM1767" s="4"/>
    </row>
    <row r="1768" spans="1:117">
      <c r="A1768" s="8">
        <v>1763</v>
      </c>
      <c r="B1768" s="20">
        <v>2015</v>
      </c>
      <c r="C1768" s="20">
        <v>1979</v>
      </c>
      <c r="D1768" s="21">
        <v>82.26</v>
      </c>
      <c r="E1768" s="9">
        <v>27727.7245</v>
      </c>
      <c r="F1768" s="9">
        <v>2051886.5273</v>
      </c>
      <c r="G1768" s="9">
        <v>77366.129400000005</v>
      </c>
      <c r="H1768" s="9">
        <v>380968.95189999999</v>
      </c>
      <c r="I1768" s="9">
        <v>70867.473199999993</v>
      </c>
      <c r="J1768" s="9">
        <v>32024.1754</v>
      </c>
      <c r="K1768" s="9">
        <v>11378.968000000001</v>
      </c>
      <c r="L1768" s="9">
        <v>2574006.5647</v>
      </c>
      <c r="M1768" s="9">
        <f t="shared" si="219"/>
        <v>20645.207399999999</v>
      </c>
      <c r="N1768" s="9"/>
      <c r="O1768" s="9"/>
      <c r="P1768" s="9"/>
      <c r="Q1768" s="9"/>
      <c r="R1768" s="9"/>
      <c r="S1768" s="9"/>
      <c r="T1768" s="9"/>
      <c r="U1768" s="9"/>
      <c r="V1768" s="9">
        <f t="shared" si="216"/>
        <v>296289.72450000001</v>
      </c>
      <c r="W1768" s="9"/>
      <c r="X1768" s="9"/>
      <c r="Y1768" s="9"/>
      <c r="Z1768" s="9"/>
      <c r="AA1768" s="8">
        <v>1763</v>
      </c>
      <c r="AB1768" s="20">
        <v>2016</v>
      </c>
      <c r="AC1768" s="20">
        <v>2004</v>
      </c>
      <c r="AD1768" s="21">
        <v>109.88</v>
      </c>
      <c r="AE1768" s="9">
        <f t="shared" si="220"/>
        <v>-116757.97190192668</v>
      </c>
      <c r="AF1768" s="9">
        <v>2165334.9925000002</v>
      </c>
      <c r="AG1768" s="9">
        <v>33508.915200000003</v>
      </c>
      <c r="AH1768" s="9">
        <v>199574.25589999999</v>
      </c>
      <c r="AI1768" s="9">
        <v>97582.549299999999</v>
      </c>
      <c r="AJ1768" s="9">
        <v>186076.1202</v>
      </c>
      <c r="AK1768" s="9">
        <v>33088.926117527168</v>
      </c>
      <c r="AL1768" s="9">
        <v>2765745.8788843998</v>
      </c>
      <c r="AM1768" s="9">
        <f t="shared" si="221"/>
        <v>152987.19408247282</v>
      </c>
      <c r="AN1768" s="9"/>
      <c r="AO1768" s="9"/>
      <c r="AP1768" s="9"/>
      <c r="AQ1768" s="9"/>
      <c r="AR1768" s="9"/>
      <c r="AS1768" s="9"/>
      <c r="AT1768" s="9"/>
      <c r="AU1768" s="9"/>
      <c r="AV1768" s="9">
        <f t="shared" si="217"/>
        <v>-116757.97190192668</v>
      </c>
      <c r="AW1768" s="9"/>
      <c r="AX1768" s="9"/>
      <c r="AY1768" s="9"/>
      <c r="AZ1768" s="9"/>
      <c r="BA1768" s="20">
        <v>1763</v>
      </c>
      <c r="BB1768" s="20">
        <v>2017</v>
      </c>
      <c r="BC1768" s="20">
        <v>2005</v>
      </c>
      <c r="BD1768" s="21">
        <v>141.47</v>
      </c>
      <c r="BE1768" s="9">
        <f t="shared" si="222"/>
        <v>-107923.38208251866</v>
      </c>
      <c r="BF1768" s="9">
        <v>2203139.1107999999</v>
      </c>
      <c r="BG1768" s="9">
        <v>33412.713799999998</v>
      </c>
      <c r="BH1768" s="9">
        <v>190937.42790000001</v>
      </c>
      <c r="BI1768" s="9">
        <v>78430.040221877702</v>
      </c>
      <c r="BJ1768" s="9">
        <v>288948.06940000004</v>
      </c>
      <c r="BK1768" s="9">
        <v>56717.093251939659</v>
      </c>
      <c r="BL1768" s="9">
        <v>2846073.6509524565</v>
      </c>
      <c r="BM1768" s="9">
        <f t="shared" si="223"/>
        <v>232230.97614806038</v>
      </c>
      <c r="BN1768" s="9"/>
      <c r="BO1768" s="9"/>
      <c r="BP1768" s="9"/>
      <c r="BQ1768" s="9"/>
      <c r="BR1768" s="9"/>
      <c r="BS1768" s="9"/>
      <c r="BT1768" s="9"/>
      <c r="BU1768" s="9"/>
      <c r="BV1768" s="9">
        <f t="shared" si="218"/>
        <v>-107923.38208251866</v>
      </c>
      <c r="BW1768" s="4"/>
      <c r="BX1768" s="4"/>
      <c r="BY1768" s="4"/>
      <c r="BZ1768" s="4"/>
      <c r="CA1768" s="4"/>
      <c r="CB1768" s="4"/>
      <c r="CC1768" s="4"/>
      <c r="CD1768" s="4"/>
      <c r="CE1768" s="4"/>
      <c r="CF1768" s="4"/>
      <c r="CG1768" s="4"/>
      <c r="CH1768" s="4"/>
      <c r="CI1768" s="4"/>
      <c r="CJ1768" s="4"/>
      <c r="CK1768" s="4"/>
      <c r="CL1768" s="4"/>
      <c r="CM1768" s="4"/>
      <c r="CR1768" s="4"/>
      <c r="CS1768" s="4"/>
      <c r="CT1768" s="4"/>
      <c r="CU1768" s="4"/>
      <c r="CV1768" s="4"/>
      <c r="CW1768" s="4"/>
      <c r="CX1768" s="4"/>
      <c r="CY1768" s="4"/>
      <c r="CZ1768" s="4"/>
      <c r="DA1768" s="4"/>
      <c r="DB1768" s="4"/>
      <c r="DC1768" s="4"/>
      <c r="DD1768" s="4"/>
      <c r="DE1768" s="4"/>
      <c r="DF1768" s="4"/>
      <c r="DG1768" s="4"/>
      <c r="DH1768" s="4"/>
      <c r="DI1768" s="4"/>
      <c r="DJ1768" s="4"/>
      <c r="DK1768" s="4"/>
      <c r="DL1768" s="4"/>
      <c r="DM1768" s="4"/>
    </row>
    <row r="1769" spans="1:117">
      <c r="A1769" s="8">
        <v>1764</v>
      </c>
      <c r="B1769" s="20">
        <v>2015</v>
      </c>
      <c r="C1769" s="20">
        <v>1991</v>
      </c>
      <c r="D1769" s="21">
        <v>111.56</v>
      </c>
      <c r="E1769" s="9">
        <v>65184.398099999999</v>
      </c>
      <c r="F1769" s="9">
        <v>2044063.7626</v>
      </c>
      <c r="G1769" s="9">
        <v>77366.129400000005</v>
      </c>
      <c r="H1769" s="9">
        <v>380702.41080000001</v>
      </c>
      <c r="I1769" s="9">
        <v>71868.471699999995</v>
      </c>
      <c r="J1769" s="9">
        <v>65791.132800000007</v>
      </c>
      <c r="K1769" s="9">
        <v>1293.8779999999999</v>
      </c>
      <c r="L1769" s="9">
        <v>2573313.6313</v>
      </c>
      <c r="M1769" s="9">
        <f t="shared" si="219"/>
        <v>64497.25480000001</v>
      </c>
      <c r="N1769" s="9"/>
      <c r="O1769" s="9"/>
      <c r="P1769" s="9"/>
      <c r="Q1769" s="9"/>
      <c r="R1769" s="9"/>
      <c r="S1769" s="9"/>
      <c r="T1769" s="9"/>
      <c r="U1769" s="9"/>
      <c r="V1769" s="9">
        <f t="shared" si="216"/>
        <v>333746.39809999999</v>
      </c>
      <c r="W1769" s="9"/>
      <c r="X1769" s="9"/>
      <c r="Y1769" s="9"/>
      <c r="Z1769" s="9"/>
      <c r="AA1769" s="8">
        <v>1764</v>
      </c>
      <c r="AB1769" s="20">
        <v>2016</v>
      </c>
      <c r="AC1769" s="20">
        <v>1971</v>
      </c>
      <c r="AD1769" s="21">
        <v>184.31</v>
      </c>
      <c r="AE1769" s="9">
        <f t="shared" si="220"/>
        <v>106618.61369807366</v>
      </c>
      <c r="AF1769" s="9">
        <v>2148674.9227</v>
      </c>
      <c r="AG1769" s="9">
        <v>33508.915200000003</v>
      </c>
      <c r="AH1769" s="9">
        <v>203944.48679999998</v>
      </c>
      <c r="AI1769" s="9">
        <v>81164.626099999994</v>
      </c>
      <c r="AJ1769" s="9">
        <v>467787.89760000003</v>
      </c>
      <c r="AK1769" s="9">
        <v>14346.513417527171</v>
      </c>
      <c r="AL1769" s="9">
        <v>2814115.7212843997</v>
      </c>
      <c r="AM1769" s="9">
        <f t="shared" si="221"/>
        <v>453441.38418247283</v>
      </c>
      <c r="AN1769" s="9"/>
      <c r="AO1769" s="9"/>
      <c r="AP1769" s="9"/>
      <c r="AQ1769" s="9"/>
      <c r="AR1769" s="9"/>
      <c r="AS1769" s="9"/>
      <c r="AT1769" s="9"/>
      <c r="AU1769" s="9"/>
      <c r="AV1769" s="9">
        <f t="shared" si="217"/>
        <v>106618.61369807366</v>
      </c>
      <c r="AW1769" s="9"/>
      <c r="AX1769" s="9"/>
      <c r="AY1769" s="9"/>
      <c r="AZ1769" s="9"/>
      <c r="BA1769" s="20">
        <v>1764</v>
      </c>
      <c r="BB1769" s="20">
        <v>2017</v>
      </c>
      <c r="BC1769" s="20">
        <v>1972</v>
      </c>
      <c r="BD1769" s="21">
        <v>97.92</v>
      </c>
      <c r="BE1769" s="9">
        <f t="shared" si="222"/>
        <v>208634.91852863692</v>
      </c>
      <c r="BF1769" s="9">
        <v>2206517.6118000001</v>
      </c>
      <c r="BG1769" s="9">
        <v>33412.713799999998</v>
      </c>
      <c r="BH1769" s="9">
        <v>192672.484</v>
      </c>
      <c r="BI1769" s="9">
        <v>71911.845233032596</v>
      </c>
      <c r="BJ1769" s="9">
        <v>641575.12410000002</v>
      </c>
      <c r="BK1769" s="9">
        <v>38740.156751939663</v>
      </c>
      <c r="BL1769" s="9">
        <v>2898714.7036524564</v>
      </c>
      <c r="BM1769" s="9">
        <f t="shared" si="223"/>
        <v>602834.96734806034</v>
      </c>
      <c r="BN1769" s="9"/>
      <c r="BO1769" s="9"/>
      <c r="BP1769" s="9"/>
      <c r="BQ1769" s="9"/>
      <c r="BR1769" s="9"/>
      <c r="BS1769" s="9"/>
      <c r="BT1769" s="9"/>
      <c r="BU1769" s="9"/>
      <c r="BV1769" s="9">
        <f t="shared" si="218"/>
        <v>208634.91852863692</v>
      </c>
      <c r="BW1769" s="4"/>
      <c r="BX1769" s="4"/>
      <c r="BY1769" s="4"/>
      <c r="BZ1769" s="4"/>
      <c r="CA1769" s="4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4"/>
      <c r="CM1769" s="4"/>
      <c r="CR1769" s="4"/>
      <c r="CS1769" s="4"/>
      <c r="CT1769" s="4"/>
      <c r="CU1769" s="4"/>
      <c r="CV1769" s="4"/>
      <c r="CW1769" s="4"/>
      <c r="CX1769" s="4"/>
      <c r="CY1769" s="4"/>
      <c r="CZ1769" s="4"/>
      <c r="DA1769" s="4"/>
      <c r="DB1769" s="4"/>
      <c r="DC1769" s="4"/>
      <c r="DD1769" s="4"/>
      <c r="DE1769" s="4"/>
      <c r="DF1769" s="4"/>
      <c r="DG1769" s="4"/>
      <c r="DH1769" s="4"/>
      <c r="DI1769" s="4"/>
      <c r="DJ1769" s="4"/>
      <c r="DK1769" s="4"/>
      <c r="DL1769" s="4"/>
      <c r="DM1769" s="4"/>
    </row>
    <row r="1770" spans="1:117">
      <c r="A1770" s="8">
        <v>1765</v>
      </c>
      <c r="B1770" s="20">
        <v>2015</v>
      </c>
      <c r="C1770" s="20">
        <v>1979</v>
      </c>
      <c r="D1770" s="21">
        <v>82.26</v>
      </c>
      <c r="E1770" s="9">
        <v>27099.6217</v>
      </c>
      <c r="F1770" s="9">
        <v>2047096.4183</v>
      </c>
      <c r="G1770" s="9">
        <v>77366.129400000005</v>
      </c>
      <c r="H1770" s="9">
        <v>380843.90210000001</v>
      </c>
      <c r="I1770" s="9">
        <v>71337.099600000001</v>
      </c>
      <c r="J1770" s="9">
        <v>32018.5622</v>
      </c>
      <c r="K1770" s="9">
        <v>11626.0779</v>
      </c>
      <c r="L1770" s="9">
        <v>2569936.4119000002</v>
      </c>
      <c r="M1770" s="9">
        <f t="shared" si="219"/>
        <v>20392.4843</v>
      </c>
      <c r="N1770" s="9"/>
      <c r="O1770" s="9"/>
      <c r="P1770" s="9"/>
      <c r="Q1770" s="9"/>
      <c r="R1770" s="9"/>
      <c r="S1770" s="9"/>
      <c r="T1770" s="9"/>
      <c r="U1770" s="9"/>
      <c r="V1770" s="9">
        <f t="shared" si="216"/>
        <v>295661.62170000002</v>
      </c>
      <c r="W1770" s="9"/>
      <c r="X1770" s="9"/>
      <c r="Y1770" s="9"/>
      <c r="Z1770" s="9"/>
      <c r="AA1770" s="8">
        <v>1765</v>
      </c>
      <c r="AB1770" s="20">
        <v>2016</v>
      </c>
      <c r="AC1770" s="20">
        <v>1932</v>
      </c>
      <c r="AD1770" s="21">
        <v>141.41</v>
      </c>
      <c r="AE1770" s="9">
        <f t="shared" si="220"/>
        <v>-120634.53330192668</v>
      </c>
      <c r="AF1770" s="9">
        <v>2201909.7324000001</v>
      </c>
      <c r="AG1770" s="9">
        <v>33508.915200000003</v>
      </c>
      <c r="AH1770" s="9">
        <v>199935.7298</v>
      </c>
      <c r="AI1770" s="9">
        <v>96224.577300000004</v>
      </c>
      <c r="AJ1770" s="9">
        <v>234055.33300000001</v>
      </c>
      <c r="AK1770" s="9">
        <v>105070.18741752718</v>
      </c>
      <c r="AL1770" s="9">
        <v>2781198.6335843997</v>
      </c>
      <c r="AM1770" s="9">
        <f t="shared" si="221"/>
        <v>128985.14558247283</v>
      </c>
      <c r="AN1770" s="9"/>
      <c r="AO1770" s="9"/>
      <c r="AP1770" s="9"/>
      <c r="AQ1770" s="9"/>
      <c r="AR1770" s="9"/>
      <c r="AS1770" s="9"/>
      <c r="AT1770" s="9"/>
      <c r="AU1770" s="9"/>
      <c r="AV1770" s="9">
        <f t="shared" si="217"/>
        <v>-120634.53330192668</v>
      </c>
      <c r="AW1770" s="9"/>
      <c r="AX1770" s="9"/>
      <c r="AY1770" s="9"/>
      <c r="AZ1770" s="9"/>
      <c r="BA1770" s="20">
        <v>1765</v>
      </c>
      <c r="BB1770" s="20">
        <v>2017</v>
      </c>
      <c r="BC1770" s="20">
        <v>1933</v>
      </c>
      <c r="BD1770" s="21">
        <v>150.36000000000001</v>
      </c>
      <c r="BE1770" s="9">
        <f t="shared" si="222"/>
        <v>-5067.1218962143175</v>
      </c>
      <c r="BF1770" s="9">
        <v>2212171.4479999999</v>
      </c>
      <c r="BG1770" s="9">
        <v>33412.713799999998</v>
      </c>
      <c r="BH1770" s="9">
        <v>191464.27910000001</v>
      </c>
      <c r="BI1770" s="9">
        <v>76450.785008181701</v>
      </c>
      <c r="BJ1770" s="9">
        <v>394971.62940000003</v>
      </c>
      <c r="BK1770" s="9">
        <v>47749.858751939661</v>
      </c>
      <c r="BL1770" s="9">
        <v>2865788.1184524563</v>
      </c>
      <c r="BM1770" s="9">
        <f t="shared" si="223"/>
        <v>347221.77064806037</v>
      </c>
      <c r="BN1770" s="9"/>
      <c r="BO1770" s="9"/>
      <c r="BP1770" s="9"/>
      <c r="BQ1770" s="9"/>
      <c r="BR1770" s="9"/>
      <c r="BS1770" s="9"/>
      <c r="BT1770" s="9"/>
      <c r="BU1770" s="9"/>
      <c r="BV1770" s="9">
        <f t="shared" si="218"/>
        <v>-5067.1218962143175</v>
      </c>
      <c r="BW1770" s="4"/>
      <c r="BX1770" s="4"/>
      <c r="BY1770" s="4"/>
      <c r="BZ1770" s="4"/>
      <c r="CA1770" s="4"/>
      <c r="CB1770" s="4"/>
      <c r="CC1770" s="4"/>
      <c r="CD1770" s="4"/>
      <c r="CE1770" s="4"/>
      <c r="CF1770" s="4"/>
      <c r="CG1770" s="4"/>
      <c r="CH1770" s="4"/>
      <c r="CI1770" s="4"/>
      <c r="CJ1770" s="4"/>
      <c r="CK1770" s="4"/>
      <c r="CL1770" s="4"/>
      <c r="CM1770" s="4"/>
      <c r="CR1770" s="4"/>
      <c r="CS1770" s="4"/>
      <c r="CT1770" s="4"/>
      <c r="CU1770" s="4"/>
      <c r="CV1770" s="4"/>
      <c r="CW1770" s="4"/>
      <c r="CX1770" s="4"/>
      <c r="CY1770" s="4"/>
      <c r="CZ1770" s="4"/>
      <c r="DA1770" s="4"/>
      <c r="DB1770" s="4"/>
      <c r="DC1770" s="4"/>
      <c r="DD1770" s="4"/>
      <c r="DE1770" s="4"/>
      <c r="DF1770" s="4"/>
      <c r="DG1770" s="4"/>
      <c r="DH1770" s="4"/>
      <c r="DI1770" s="4"/>
      <c r="DJ1770" s="4"/>
      <c r="DK1770" s="4"/>
      <c r="DL1770" s="4"/>
      <c r="DM1770" s="4"/>
    </row>
    <row r="1771" spans="1:117">
      <c r="A1771" s="8">
        <v>1766</v>
      </c>
      <c r="B1771" s="20">
        <v>2015</v>
      </c>
      <c r="C1771" s="20">
        <v>1978</v>
      </c>
      <c r="D1771" s="21">
        <v>104.63</v>
      </c>
      <c r="E1771" s="9">
        <v>93426.700100000002</v>
      </c>
      <c r="F1771" s="9">
        <v>2067209.4475</v>
      </c>
      <c r="G1771" s="9">
        <v>77366.129400000005</v>
      </c>
      <c r="H1771" s="9">
        <v>381204.11129999999</v>
      </c>
      <c r="I1771" s="9">
        <v>69984.329199999993</v>
      </c>
      <c r="J1771" s="9">
        <v>71729.510299999994</v>
      </c>
      <c r="K1771" s="9">
        <v>799.02819999999997</v>
      </c>
      <c r="L1771" s="9">
        <v>2573267.7993000001</v>
      </c>
      <c r="M1771" s="9">
        <f t="shared" si="219"/>
        <v>70930.482099999994</v>
      </c>
      <c r="N1771" s="9"/>
      <c r="O1771" s="9"/>
      <c r="P1771" s="9"/>
      <c r="Q1771" s="9"/>
      <c r="R1771" s="9"/>
      <c r="S1771" s="9"/>
      <c r="T1771" s="9"/>
      <c r="U1771" s="9"/>
      <c r="V1771" s="9">
        <f t="shared" si="216"/>
        <v>361988.70010000002</v>
      </c>
      <c r="W1771" s="9"/>
      <c r="X1771" s="9"/>
      <c r="Y1771" s="9"/>
      <c r="Z1771" s="9"/>
      <c r="AA1771" s="8">
        <v>1766</v>
      </c>
      <c r="AB1771" s="20">
        <v>2016</v>
      </c>
      <c r="AC1771" s="20">
        <v>1942</v>
      </c>
      <c r="AD1771" s="21">
        <v>148.11000000000001</v>
      </c>
      <c r="AE1771" s="9">
        <f t="shared" si="220"/>
        <v>13885.795998073649</v>
      </c>
      <c r="AF1771" s="9">
        <v>2194259.1488000001</v>
      </c>
      <c r="AG1771" s="9">
        <v>33508.915200000003</v>
      </c>
      <c r="AH1771" s="9">
        <v>204002.6066</v>
      </c>
      <c r="AI1771" s="9">
        <v>80946.284</v>
      </c>
      <c r="AJ1771" s="9">
        <v>295571.14990000002</v>
      </c>
      <c r="AK1771" s="9">
        <v>23543.194817527168</v>
      </c>
      <c r="AL1771" s="9">
        <v>2770859.1136843995</v>
      </c>
      <c r="AM1771" s="9">
        <f t="shared" si="221"/>
        <v>272027.95508247288</v>
      </c>
      <c r="AN1771" s="9"/>
      <c r="AO1771" s="9"/>
      <c r="AP1771" s="9"/>
      <c r="AQ1771" s="9"/>
      <c r="AR1771" s="9"/>
      <c r="AS1771" s="9"/>
      <c r="AT1771" s="9"/>
      <c r="AU1771" s="9"/>
      <c r="AV1771" s="9">
        <f t="shared" si="217"/>
        <v>13885.795998073649</v>
      </c>
      <c r="AW1771" s="9"/>
      <c r="AX1771" s="9"/>
      <c r="AY1771" s="9"/>
      <c r="AZ1771" s="9"/>
      <c r="BA1771" s="20">
        <v>1766</v>
      </c>
      <c r="BB1771" s="20">
        <v>2017</v>
      </c>
      <c r="BC1771" s="20">
        <v>1943</v>
      </c>
      <c r="BD1771" s="21">
        <v>84.68</v>
      </c>
      <c r="BE1771" s="9">
        <f t="shared" si="222"/>
        <v>23564.350449939258</v>
      </c>
      <c r="BF1771" s="9">
        <v>2201281.3837000001</v>
      </c>
      <c r="BG1771" s="9">
        <v>33412.713799999998</v>
      </c>
      <c r="BH1771" s="9">
        <v>188024.31400000001</v>
      </c>
      <c r="BI1771" s="9">
        <v>89373.919654335405</v>
      </c>
      <c r="BJ1771" s="9">
        <v>455702.26430000004</v>
      </c>
      <c r="BK1771" s="9">
        <v>64712.678051939663</v>
      </c>
      <c r="BL1771" s="9">
        <v>2879517.5669524567</v>
      </c>
      <c r="BM1771" s="9">
        <f t="shared" si="223"/>
        <v>390989.5862480604</v>
      </c>
      <c r="BN1771" s="9"/>
      <c r="BO1771" s="9"/>
      <c r="BP1771" s="9"/>
      <c r="BQ1771" s="9"/>
      <c r="BR1771" s="9"/>
      <c r="BS1771" s="9"/>
      <c r="BT1771" s="9"/>
      <c r="BU1771" s="9"/>
      <c r="BV1771" s="9">
        <f t="shared" si="218"/>
        <v>23564.350449939258</v>
      </c>
      <c r="BW1771" s="4"/>
      <c r="BX1771" s="4"/>
      <c r="BY1771" s="4"/>
      <c r="BZ1771" s="4"/>
      <c r="CA1771" s="4"/>
      <c r="CB1771" s="4"/>
      <c r="CC1771" s="4"/>
      <c r="CD1771" s="4"/>
      <c r="CE1771" s="4"/>
      <c r="CF1771" s="4"/>
      <c r="CG1771" s="4"/>
      <c r="CH1771" s="4"/>
      <c r="CI1771" s="4"/>
      <c r="CJ1771" s="4"/>
      <c r="CK1771" s="4"/>
      <c r="CL1771" s="4"/>
      <c r="CM1771" s="4"/>
      <c r="CR1771" s="4"/>
      <c r="CS1771" s="4"/>
      <c r="CT1771" s="4"/>
      <c r="CU1771" s="4"/>
      <c r="CV1771" s="4"/>
      <c r="CW1771" s="4"/>
      <c r="CX1771" s="4"/>
      <c r="CY1771" s="4"/>
      <c r="CZ1771" s="4"/>
      <c r="DA1771" s="4"/>
      <c r="DB1771" s="4"/>
      <c r="DC1771" s="4"/>
      <c r="DD1771" s="4"/>
      <c r="DE1771" s="4"/>
      <c r="DF1771" s="4"/>
      <c r="DG1771" s="4"/>
      <c r="DH1771" s="4"/>
      <c r="DI1771" s="4"/>
      <c r="DJ1771" s="4"/>
      <c r="DK1771" s="4"/>
      <c r="DL1771" s="4"/>
      <c r="DM1771" s="4"/>
    </row>
    <row r="1772" spans="1:117">
      <c r="A1772" s="8">
        <v>1767</v>
      </c>
      <c r="B1772" s="20">
        <v>2015</v>
      </c>
      <c r="C1772" s="20">
        <v>1953</v>
      </c>
      <c r="D1772" s="21">
        <v>106.8</v>
      </c>
      <c r="E1772" s="9">
        <v>70504.031099999993</v>
      </c>
      <c r="F1772" s="9">
        <v>2081585.8748000001</v>
      </c>
      <c r="G1772" s="9">
        <v>77366.129400000005</v>
      </c>
      <c r="H1772" s="9">
        <v>380525.4522</v>
      </c>
      <c r="I1772" s="9">
        <v>72533.042400000006</v>
      </c>
      <c r="J1772" s="9">
        <v>52628.445699999997</v>
      </c>
      <c r="K1772" s="9">
        <v>18415.866099999999</v>
      </c>
      <c r="L1772" s="9">
        <v>2575719.0473000002</v>
      </c>
      <c r="M1772" s="9">
        <f t="shared" si="219"/>
        <v>34212.579599999997</v>
      </c>
      <c r="N1772" s="9"/>
      <c r="O1772" s="9"/>
      <c r="P1772" s="9"/>
      <c r="Q1772" s="9"/>
      <c r="R1772" s="9"/>
      <c r="S1772" s="9"/>
      <c r="T1772" s="9"/>
      <c r="U1772" s="9"/>
      <c r="V1772" s="9">
        <f t="shared" si="216"/>
        <v>339066.03110000002</v>
      </c>
      <c r="W1772" s="9"/>
      <c r="X1772" s="9"/>
      <c r="Y1772" s="9"/>
      <c r="Z1772" s="9"/>
      <c r="AA1772" s="8">
        <v>1767</v>
      </c>
      <c r="AB1772" s="20">
        <v>2016</v>
      </c>
      <c r="AC1772" s="20">
        <v>1952</v>
      </c>
      <c r="AD1772" s="21">
        <v>132.01</v>
      </c>
      <c r="AE1772" s="9">
        <f t="shared" si="220"/>
        <v>141225.18849807372</v>
      </c>
      <c r="AF1772" s="9">
        <v>2245598.0114000002</v>
      </c>
      <c r="AG1772" s="9">
        <v>33508.915200000003</v>
      </c>
      <c r="AH1772" s="9">
        <v>204809.40829999998</v>
      </c>
      <c r="AI1772" s="9">
        <v>77915.320600000006</v>
      </c>
      <c r="AJ1772" s="9">
        <v>391108.19589999999</v>
      </c>
      <c r="AK1772" s="9">
        <v>23258.512117527171</v>
      </c>
      <c r="AL1772" s="9">
        <v>2788456.1507843998</v>
      </c>
      <c r="AM1772" s="9">
        <f t="shared" si="221"/>
        <v>367849.6837824728</v>
      </c>
      <c r="AN1772" s="9"/>
      <c r="AO1772" s="9"/>
      <c r="AP1772" s="9"/>
      <c r="AQ1772" s="9"/>
      <c r="AR1772" s="9"/>
      <c r="AS1772" s="9"/>
      <c r="AT1772" s="9"/>
      <c r="AU1772" s="9"/>
      <c r="AV1772" s="9">
        <f t="shared" si="217"/>
        <v>141225.18849807372</v>
      </c>
      <c r="AW1772" s="9"/>
      <c r="AX1772" s="9"/>
      <c r="AY1772" s="9"/>
      <c r="AZ1772" s="9"/>
      <c r="BA1772" s="20">
        <v>1767</v>
      </c>
      <c r="BB1772" s="20">
        <v>2017</v>
      </c>
      <c r="BC1772" s="20">
        <v>1953</v>
      </c>
      <c r="BD1772" s="21">
        <v>154.11000000000001</v>
      </c>
      <c r="BE1772" s="9">
        <f t="shared" si="222"/>
        <v>63636.858098600525</v>
      </c>
      <c r="BF1772" s="9">
        <v>2266841.9101</v>
      </c>
      <c r="BG1772" s="9">
        <v>33412.713799999998</v>
      </c>
      <c r="BH1772" s="9">
        <v>185414.80350000001</v>
      </c>
      <c r="BI1772" s="9">
        <v>99177.232802996994</v>
      </c>
      <c r="BJ1772" s="9">
        <v>433401.70209999999</v>
      </c>
      <c r="BK1772" s="9">
        <v>85422.121251939665</v>
      </c>
      <c r="BL1772" s="9">
        <v>2869189.3829524564</v>
      </c>
      <c r="BM1772" s="9">
        <f t="shared" si="223"/>
        <v>347979.58084806032</v>
      </c>
      <c r="BN1772" s="9"/>
      <c r="BO1772" s="9"/>
      <c r="BP1772" s="9"/>
      <c r="BQ1772" s="9"/>
      <c r="BR1772" s="9"/>
      <c r="BS1772" s="9"/>
      <c r="BT1772" s="9"/>
      <c r="BU1772" s="9"/>
      <c r="BV1772" s="9">
        <f t="shared" si="218"/>
        <v>63636.858098600525</v>
      </c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"/>
      <c r="CM1772" s="4"/>
      <c r="CR1772" s="4"/>
      <c r="CS1772" s="4"/>
      <c r="CT1772" s="4"/>
      <c r="CU1772" s="4"/>
      <c r="CV1772" s="4"/>
      <c r="CW1772" s="4"/>
      <c r="CX1772" s="4"/>
      <c r="CY1772" s="4"/>
      <c r="CZ1772" s="4"/>
      <c r="DA1772" s="4"/>
      <c r="DB1772" s="4"/>
      <c r="DC1772" s="4"/>
      <c r="DD1772" s="4"/>
      <c r="DE1772" s="4"/>
      <c r="DF1772" s="4"/>
      <c r="DG1772" s="4"/>
      <c r="DH1772" s="4"/>
      <c r="DI1772" s="4"/>
      <c r="DJ1772" s="4"/>
      <c r="DK1772" s="4"/>
      <c r="DL1772" s="4"/>
      <c r="DM1772" s="4"/>
    </row>
    <row r="1773" spans="1:117">
      <c r="A1773" s="8">
        <v>1768</v>
      </c>
      <c r="B1773" s="20">
        <v>2015</v>
      </c>
      <c r="C1773" s="20">
        <v>1982</v>
      </c>
      <c r="D1773" s="21">
        <v>133.55000000000001</v>
      </c>
      <c r="E1773" s="9">
        <v>51723.487800000003</v>
      </c>
      <c r="F1773" s="9">
        <v>2036037.2291000001</v>
      </c>
      <c r="G1773" s="9">
        <v>77366.129400000005</v>
      </c>
      <c r="H1773" s="9">
        <v>379817.58880000003</v>
      </c>
      <c r="I1773" s="9">
        <v>75191.432400000005</v>
      </c>
      <c r="J1773" s="9">
        <v>63849.249499999998</v>
      </c>
      <c r="K1773" s="9">
        <v>10265.796700000001</v>
      </c>
      <c r="L1773" s="9">
        <v>2570272.3446999998</v>
      </c>
      <c r="M1773" s="9">
        <f t="shared" si="219"/>
        <v>53583.452799999999</v>
      </c>
      <c r="N1773" s="9"/>
      <c r="O1773" s="9"/>
      <c r="P1773" s="9"/>
      <c r="Q1773" s="9"/>
      <c r="R1773" s="9"/>
      <c r="S1773" s="9"/>
      <c r="T1773" s="9"/>
      <c r="U1773" s="9"/>
      <c r="V1773" s="9">
        <f t="shared" si="216"/>
        <v>320285.4878</v>
      </c>
      <c r="W1773" s="9"/>
      <c r="X1773" s="9"/>
      <c r="Y1773" s="9"/>
      <c r="Z1773" s="9"/>
      <c r="AA1773" s="8">
        <v>1768</v>
      </c>
      <c r="AB1773" s="20">
        <v>2016</v>
      </c>
      <c r="AC1773" s="20">
        <v>1947</v>
      </c>
      <c r="AD1773" s="21">
        <v>169.22</v>
      </c>
      <c r="AE1773" s="9">
        <f t="shared" si="220"/>
        <v>116994.50149807334</v>
      </c>
      <c r="AF1773" s="9">
        <v>2156038.8538000002</v>
      </c>
      <c r="AG1773" s="9">
        <v>33508.915200000003</v>
      </c>
      <c r="AH1773" s="9">
        <v>204303.68239999999</v>
      </c>
      <c r="AI1773" s="9">
        <v>79815.213300000003</v>
      </c>
      <c r="AJ1773" s="9">
        <v>449039.22090000001</v>
      </c>
      <c r="AK1773" s="9">
        <v>11967.72591752717</v>
      </c>
      <c r="AL1773" s="9">
        <v>2793743.6581843998</v>
      </c>
      <c r="AM1773" s="9">
        <f t="shared" si="221"/>
        <v>437071.49498247285</v>
      </c>
      <c r="AN1773" s="9"/>
      <c r="AO1773" s="9"/>
      <c r="AP1773" s="9"/>
      <c r="AQ1773" s="9"/>
      <c r="AR1773" s="9"/>
      <c r="AS1773" s="9"/>
      <c r="AT1773" s="9"/>
      <c r="AU1773" s="9"/>
      <c r="AV1773" s="9">
        <f t="shared" si="217"/>
        <v>116994.50149807334</v>
      </c>
      <c r="AW1773" s="9"/>
      <c r="AX1773" s="9"/>
      <c r="AY1773" s="9"/>
      <c r="AZ1773" s="9"/>
      <c r="BA1773" s="20">
        <v>1768</v>
      </c>
      <c r="BB1773" s="20">
        <v>2017</v>
      </c>
      <c r="BC1773" s="20">
        <v>1948</v>
      </c>
      <c r="BD1773" s="21">
        <v>128.72</v>
      </c>
      <c r="BE1773" s="9">
        <f t="shared" si="222"/>
        <v>152830.94485344598</v>
      </c>
      <c r="BF1773" s="9">
        <v>2219027.7834999999</v>
      </c>
      <c r="BG1773" s="9">
        <v>33412.713799999998</v>
      </c>
      <c r="BH1773" s="9">
        <v>193256.50930000001</v>
      </c>
      <c r="BI1773" s="9">
        <v>69717.800157842095</v>
      </c>
      <c r="BJ1773" s="9">
        <v>559148.27850000001</v>
      </c>
      <c r="BK1773" s="9">
        <v>39865.473951939661</v>
      </c>
      <c r="BL1773" s="9">
        <v>2881866.6664524567</v>
      </c>
      <c r="BM1773" s="9">
        <f t="shared" si="223"/>
        <v>519282.80454806035</v>
      </c>
      <c r="BN1773" s="9"/>
      <c r="BO1773" s="9"/>
      <c r="BP1773" s="9"/>
      <c r="BQ1773" s="9"/>
      <c r="BR1773" s="9"/>
      <c r="BS1773" s="9"/>
      <c r="BT1773" s="9"/>
      <c r="BU1773" s="9"/>
      <c r="BV1773" s="9">
        <f t="shared" si="218"/>
        <v>152830.94485344598</v>
      </c>
      <c r="BW1773" s="4"/>
      <c r="BX1773" s="4"/>
      <c r="BY1773" s="4"/>
      <c r="BZ1773" s="4"/>
      <c r="CA1773" s="4"/>
      <c r="CB1773" s="4"/>
      <c r="CC1773" s="4"/>
      <c r="CD1773" s="4"/>
      <c r="CE1773" s="4"/>
      <c r="CF1773" s="4"/>
      <c r="CG1773" s="4"/>
      <c r="CH1773" s="4"/>
      <c r="CI1773" s="4"/>
      <c r="CJ1773" s="4"/>
      <c r="CK1773" s="4"/>
      <c r="CL1773" s="4"/>
      <c r="CM1773" s="4"/>
      <c r="CR1773" s="4"/>
      <c r="CS1773" s="4"/>
      <c r="CT1773" s="4"/>
      <c r="CU1773" s="4"/>
      <c r="CV1773" s="4"/>
      <c r="CW1773" s="4"/>
      <c r="CX1773" s="4"/>
      <c r="CY1773" s="4"/>
      <c r="CZ1773" s="4"/>
      <c r="DA1773" s="4"/>
      <c r="DB1773" s="4"/>
      <c r="DC1773" s="4"/>
      <c r="DD1773" s="4"/>
      <c r="DE1773" s="4"/>
      <c r="DF1773" s="4"/>
      <c r="DG1773" s="4"/>
      <c r="DH1773" s="4"/>
      <c r="DI1773" s="4"/>
      <c r="DJ1773" s="4"/>
      <c r="DK1773" s="4"/>
      <c r="DL1773" s="4"/>
      <c r="DM1773" s="4"/>
    </row>
    <row r="1774" spans="1:117">
      <c r="A1774" s="8">
        <v>1769</v>
      </c>
      <c r="B1774" s="20">
        <v>2015</v>
      </c>
      <c r="C1774" s="20">
        <v>1970</v>
      </c>
      <c r="D1774" s="21">
        <v>97.15</v>
      </c>
      <c r="E1774" s="9">
        <v>26641.066999999999</v>
      </c>
      <c r="F1774" s="9">
        <v>2048901.4789</v>
      </c>
      <c r="G1774" s="9">
        <v>77366.129400000005</v>
      </c>
      <c r="H1774" s="9">
        <v>379855.65010000003</v>
      </c>
      <c r="I1774" s="9">
        <v>75048.492800000007</v>
      </c>
      <c r="J1774" s="9">
        <v>33761.643799999998</v>
      </c>
      <c r="K1774" s="9">
        <v>18240.311399999999</v>
      </c>
      <c r="L1774" s="9">
        <v>2570052.0166000002</v>
      </c>
      <c r="M1774" s="9">
        <f t="shared" si="219"/>
        <v>15521.332399999999</v>
      </c>
      <c r="N1774" s="9"/>
      <c r="O1774" s="9"/>
      <c r="P1774" s="9"/>
      <c r="Q1774" s="9"/>
      <c r="R1774" s="9"/>
      <c r="S1774" s="9"/>
      <c r="T1774" s="9"/>
      <c r="U1774" s="9"/>
      <c r="V1774" s="9">
        <f t="shared" si="216"/>
        <v>295203.06700000004</v>
      </c>
      <c r="W1774" s="9"/>
      <c r="X1774" s="9"/>
      <c r="Y1774" s="9"/>
      <c r="Z1774" s="9"/>
      <c r="AA1774" s="8">
        <v>1769</v>
      </c>
      <c r="AB1774" s="20">
        <v>2016</v>
      </c>
      <c r="AC1774" s="20">
        <v>1949</v>
      </c>
      <c r="AD1774" s="21">
        <v>156.88</v>
      </c>
      <c r="AE1774" s="9">
        <f t="shared" si="220"/>
        <v>-83848.424901926424</v>
      </c>
      <c r="AF1774" s="9">
        <v>2175775.4819</v>
      </c>
      <c r="AG1774" s="9">
        <v>33508.915200000003</v>
      </c>
      <c r="AH1774" s="9">
        <v>202455.0619</v>
      </c>
      <c r="AI1774" s="9">
        <v>86760.043099999995</v>
      </c>
      <c r="AJ1774" s="9">
        <v>235826.79270000002</v>
      </c>
      <c r="AK1774" s="9">
        <v>37668.883717527169</v>
      </c>
      <c r="AL1774" s="9">
        <v>2780505.8359843995</v>
      </c>
      <c r="AM1774" s="9">
        <f t="shared" si="221"/>
        <v>198157.90898247284</v>
      </c>
      <c r="AN1774" s="9"/>
      <c r="AO1774" s="9"/>
      <c r="AP1774" s="9"/>
      <c r="AQ1774" s="9"/>
      <c r="AR1774" s="9"/>
      <c r="AS1774" s="9"/>
      <c r="AT1774" s="9"/>
      <c r="AU1774" s="9"/>
      <c r="AV1774" s="9">
        <f t="shared" si="217"/>
        <v>-83848.424901926424</v>
      </c>
      <c r="AW1774" s="9"/>
      <c r="AX1774" s="9"/>
      <c r="AY1774" s="9"/>
      <c r="AZ1774" s="9"/>
      <c r="BA1774" s="20">
        <v>1769</v>
      </c>
      <c r="BB1774" s="20">
        <v>2017</v>
      </c>
      <c r="BC1774" s="20">
        <v>1950</v>
      </c>
      <c r="BD1774" s="21">
        <v>163.12</v>
      </c>
      <c r="BE1774" s="9">
        <f t="shared" si="222"/>
        <v>58594.567920201924</v>
      </c>
      <c r="BF1774" s="9">
        <v>2186430.1118000001</v>
      </c>
      <c r="BG1774" s="9">
        <v>33412.713799999998</v>
      </c>
      <c r="BH1774" s="9">
        <v>191016.8363</v>
      </c>
      <c r="BI1774" s="9">
        <v>78131.721424597796</v>
      </c>
      <c r="BJ1774" s="9">
        <v>502620.54080000002</v>
      </c>
      <c r="BK1774" s="9">
        <v>47559.055851939658</v>
      </c>
      <c r="BL1774" s="9">
        <v>2885458.3003524565</v>
      </c>
      <c r="BM1774" s="9">
        <f t="shared" si="223"/>
        <v>455061.48494806036</v>
      </c>
      <c r="BN1774" s="9"/>
      <c r="BO1774" s="9"/>
      <c r="BP1774" s="9"/>
      <c r="BQ1774" s="9"/>
      <c r="BR1774" s="9"/>
      <c r="BS1774" s="9"/>
      <c r="BT1774" s="9"/>
      <c r="BU1774" s="9"/>
      <c r="BV1774" s="9">
        <f t="shared" si="218"/>
        <v>58594.567920201924</v>
      </c>
      <c r="BW1774" s="4"/>
      <c r="BX1774" s="4"/>
      <c r="BY1774" s="4"/>
      <c r="BZ1774" s="4"/>
      <c r="CA1774" s="4"/>
      <c r="CB1774" s="4"/>
      <c r="CC1774" s="4"/>
      <c r="CD1774" s="4"/>
      <c r="CE1774" s="4"/>
      <c r="CF1774" s="4"/>
      <c r="CG1774" s="4"/>
      <c r="CH1774" s="4"/>
      <c r="CI1774" s="4"/>
      <c r="CJ1774" s="4"/>
      <c r="CK1774" s="4"/>
      <c r="CL1774" s="4"/>
      <c r="CM1774" s="4"/>
      <c r="CR1774" s="4"/>
      <c r="CS1774" s="4"/>
      <c r="CT1774" s="4"/>
      <c r="CU1774" s="4"/>
      <c r="CV1774" s="4"/>
      <c r="CW1774" s="4"/>
      <c r="CX1774" s="4"/>
      <c r="CY1774" s="4"/>
      <c r="CZ1774" s="4"/>
      <c r="DA1774" s="4"/>
      <c r="DB1774" s="4"/>
      <c r="DC1774" s="4"/>
      <c r="DD1774" s="4"/>
      <c r="DE1774" s="4"/>
      <c r="DF1774" s="4"/>
      <c r="DG1774" s="4"/>
      <c r="DH1774" s="4"/>
      <c r="DI1774" s="4"/>
      <c r="DJ1774" s="4"/>
      <c r="DK1774" s="4"/>
      <c r="DL1774" s="4"/>
      <c r="DM1774" s="4"/>
    </row>
    <row r="1775" spans="1:117">
      <c r="A1775" s="8">
        <v>1770</v>
      </c>
      <c r="B1775" s="20">
        <v>2015</v>
      </c>
      <c r="C1775" s="20">
        <v>1972</v>
      </c>
      <c r="D1775" s="21">
        <v>151.79</v>
      </c>
      <c r="E1775" s="9">
        <v>29285.824499999999</v>
      </c>
      <c r="F1775" s="9">
        <v>2035468.5618</v>
      </c>
      <c r="G1775" s="9">
        <v>77366.129400000005</v>
      </c>
      <c r="H1775" s="9">
        <v>378770.56229999999</v>
      </c>
      <c r="I1775" s="9">
        <v>79123.554199999999</v>
      </c>
      <c r="J1775" s="9">
        <v>44042.359400000001</v>
      </c>
      <c r="K1775" s="9">
        <v>16168.310299999999</v>
      </c>
      <c r="L1775" s="9">
        <v>2569317.0323000001</v>
      </c>
      <c r="M1775" s="9">
        <f t="shared" si="219"/>
        <v>27874.049100000004</v>
      </c>
      <c r="N1775" s="9"/>
      <c r="O1775" s="9"/>
      <c r="P1775" s="9"/>
      <c r="Q1775" s="9"/>
      <c r="R1775" s="9"/>
      <c r="S1775" s="9"/>
      <c r="T1775" s="9"/>
      <c r="U1775" s="9"/>
      <c r="V1775" s="9">
        <f t="shared" si="216"/>
        <v>297847.82449999999</v>
      </c>
      <c r="W1775" s="9"/>
      <c r="X1775" s="9"/>
      <c r="Y1775" s="9"/>
      <c r="Z1775" s="9"/>
      <c r="AA1775" s="8">
        <v>1770</v>
      </c>
      <c r="AB1775" s="20">
        <v>2016</v>
      </c>
      <c r="AC1775" s="20">
        <v>1930</v>
      </c>
      <c r="AD1775" s="21">
        <v>85.5</v>
      </c>
      <c r="AE1775" s="9">
        <f t="shared" si="220"/>
        <v>-192496.51390192704</v>
      </c>
      <c r="AF1775" s="9">
        <v>2195327.5671999999</v>
      </c>
      <c r="AG1775" s="9">
        <v>33508.915200000003</v>
      </c>
      <c r="AH1775" s="9">
        <v>191120.11779999998</v>
      </c>
      <c r="AI1775" s="9">
        <v>129342.7451</v>
      </c>
      <c r="AJ1775" s="9">
        <v>111630.2643</v>
      </c>
      <c r="AK1775" s="9">
        <v>97341.064617527169</v>
      </c>
      <c r="AL1775" s="9">
        <v>2756085.0588843999</v>
      </c>
      <c r="AM1775" s="9">
        <f t="shared" si="221"/>
        <v>14289.199682472827</v>
      </c>
      <c r="AN1775" s="9"/>
      <c r="AO1775" s="9"/>
      <c r="AP1775" s="9"/>
      <c r="AQ1775" s="9"/>
      <c r="AR1775" s="9"/>
      <c r="AS1775" s="9"/>
      <c r="AT1775" s="9"/>
      <c r="AU1775" s="9"/>
      <c r="AV1775" s="9">
        <f t="shared" si="217"/>
        <v>-192496.51390192704</v>
      </c>
      <c r="AW1775" s="9"/>
      <c r="AX1775" s="9"/>
      <c r="AY1775" s="9"/>
      <c r="AZ1775" s="9"/>
      <c r="BA1775" s="20">
        <v>1770</v>
      </c>
      <c r="BB1775" s="20">
        <v>2017</v>
      </c>
      <c r="BC1775" s="20">
        <v>1931</v>
      </c>
      <c r="BD1775" s="21">
        <v>132.94</v>
      </c>
      <c r="BE1775" s="9">
        <f t="shared" si="222"/>
        <v>-333447.59846769879</v>
      </c>
      <c r="BF1775" s="9">
        <v>2211694.1115999999</v>
      </c>
      <c r="BG1775" s="9">
        <v>33412.713799999998</v>
      </c>
      <c r="BH1775" s="9">
        <v>175524.7843</v>
      </c>
      <c r="BI1775" s="9">
        <v>136331.69423669699</v>
      </c>
      <c r="BJ1775" s="9">
        <v>111702.95169999999</v>
      </c>
      <c r="BK1775" s="9">
        <v>160228.52045193966</v>
      </c>
      <c r="BL1775" s="9">
        <v>2841885.3336524563</v>
      </c>
      <c r="BM1775" s="9">
        <f t="shared" si="223"/>
        <v>-48525.568751939674</v>
      </c>
      <c r="BN1775" s="9"/>
      <c r="BO1775" s="9"/>
      <c r="BP1775" s="9"/>
      <c r="BQ1775" s="9"/>
      <c r="BR1775" s="9"/>
      <c r="BS1775" s="9"/>
      <c r="BT1775" s="9"/>
      <c r="BU1775" s="9"/>
      <c r="BV1775" s="9">
        <f t="shared" si="218"/>
        <v>-333447.59846769879</v>
      </c>
      <c r="BW1775" s="4"/>
      <c r="BX1775" s="4"/>
      <c r="BY1775" s="4"/>
      <c r="BZ1775" s="4"/>
      <c r="CA1775" s="4"/>
      <c r="CB1775" s="4"/>
      <c r="CC1775" s="4"/>
      <c r="CD1775" s="4"/>
      <c r="CE1775" s="4"/>
      <c r="CF1775" s="4"/>
      <c r="CG1775" s="4"/>
      <c r="CH1775" s="4"/>
      <c r="CI1775" s="4"/>
      <c r="CJ1775" s="4"/>
      <c r="CK1775" s="4"/>
      <c r="CL1775" s="4"/>
      <c r="CM1775" s="4"/>
      <c r="CR1775" s="4"/>
      <c r="CS1775" s="4"/>
      <c r="CT1775" s="4"/>
      <c r="CU1775" s="4"/>
      <c r="CV1775" s="4"/>
      <c r="CW1775" s="4"/>
      <c r="CX1775" s="4"/>
      <c r="CY1775" s="4"/>
      <c r="CZ1775" s="4"/>
      <c r="DA1775" s="4"/>
      <c r="DB1775" s="4"/>
      <c r="DC1775" s="4"/>
      <c r="DD1775" s="4"/>
      <c r="DE1775" s="4"/>
      <c r="DF1775" s="4"/>
      <c r="DG1775" s="4"/>
      <c r="DH1775" s="4"/>
      <c r="DI1775" s="4"/>
      <c r="DJ1775" s="4"/>
      <c r="DK1775" s="4"/>
      <c r="DL1775" s="4"/>
      <c r="DM1775" s="4"/>
    </row>
    <row r="1776" spans="1:117">
      <c r="A1776" s="8">
        <v>1771</v>
      </c>
      <c r="B1776" s="20">
        <v>2015</v>
      </c>
      <c r="C1776" s="20">
        <v>1971</v>
      </c>
      <c r="D1776" s="21">
        <v>137.58000000000001</v>
      </c>
      <c r="E1776" s="9">
        <v>45660.552000000003</v>
      </c>
      <c r="F1776" s="9">
        <v>2061020.6346</v>
      </c>
      <c r="G1776" s="9">
        <v>77366.129400000005</v>
      </c>
      <c r="H1776" s="9">
        <v>379937.48190000001</v>
      </c>
      <c r="I1776" s="9">
        <v>74741.172399999996</v>
      </c>
      <c r="J1776" s="9">
        <v>38688.055099999998</v>
      </c>
      <c r="K1776" s="9">
        <v>11337.698</v>
      </c>
      <c r="L1776" s="9">
        <v>2574755.2234</v>
      </c>
      <c r="M1776" s="9">
        <f t="shared" si="219"/>
        <v>27350.357099999997</v>
      </c>
      <c r="N1776" s="9"/>
      <c r="O1776" s="9"/>
      <c r="P1776" s="9"/>
      <c r="Q1776" s="9"/>
      <c r="R1776" s="9"/>
      <c r="S1776" s="9"/>
      <c r="T1776" s="9"/>
      <c r="U1776" s="9"/>
      <c r="V1776" s="9">
        <f t="shared" si="216"/>
        <v>314222.55200000003</v>
      </c>
      <c r="W1776" s="9"/>
      <c r="X1776" s="9"/>
      <c r="Y1776" s="9"/>
      <c r="Z1776" s="9"/>
      <c r="AA1776" s="8">
        <v>1771</v>
      </c>
      <c r="AB1776" s="20">
        <v>2016</v>
      </c>
      <c r="AC1776" s="20">
        <v>1948</v>
      </c>
      <c r="AD1776" s="21">
        <v>128.72</v>
      </c>
      <c r="AE1776" s="9">
        <f t="shared" si="220"/>
        <v>128317.40649807267</v>
      </c>
      <c r="AF1776" s="9">
        <v>2186249.9789999998</v>
      </c>
      <c r="AG1776" s="9">
        <v>33508.915200000003</v>
      </c>
      <c r="AH1776" s="9">
        <v>206183.05349999998</v>
      </c>
      <c r="AI1776" s="9">
        <v>72754.861000000004</v>
      </c>
      <c r="AJ1776" s="9">
        <v>439726.10200000001</v>
      </c>
      <c r="AK1776" s="9">
        <v>10400.719417527171</v>
      </c>
      <c r="AL1776" s="9">
        <v>2799704.7847843999</v>
      </c>
      <c r="AM1776" s="9">
        <f t="shared" si="221"/>
        <v>429325.38258247287</v>
      </c>
      <c r="AN1776" s="9"/>
      <c r="AO1776" s="9"/>
      <c r="AP1776" s="9"/>
      <c r="AQ1776" s="9"/>
      <c r="AR1776" s="9"/>
      <c r="AS1776" s="9"/>
      <c r="AT1776" s="9"/>
      <c r="AU1776" s="9"/>
      <c r="AV1776" s="9">
        <f t="shared" si="217"/>
        <v>128317.40649807267</v>
      </c>
      <c r="AW1776" s="9"/>
      <c r="AX1776" s="9"/>
      <c r="AY1776" s="9"/>
      <c r="AZ1776" s="9"/>
      <c r="BA1776" s="20">
        <v>1771</v>
      </c>
      <c r="BB1776" s="20">
        <v>2017</v>
      </c>
      <c r="BC1776" s="20">
        <v>1949</v>
      </c>
      <c r="BD1776" s="21">
        <v>156.88</v>
      </c>
      <c r="BE1776" s="9">
        <f t="shared" si="222"/>
        <v>-63533.107910583727</v>
      </c>
      <c r="BF1776" s="9">
        <v>2200000.3018999998</v>
      </c>
      <c r="BG1776" s="9">
        <v>33412.713799999998</v>
      </c>
      <c r="BH1776" s="9">
        <v>189090.71360000002</v>
      </c>
      <c r="BI1776" s="9">
        <v>85367.708593812597</v>
      </c>
      <c r="BJ1776" s="9">
        <v>363232.17790000001</v>
      </c>
      <c r="BK1776" s="9">
        <v>68984.048151939671</v>
      </c>
      <c r="BL1776" s="9">
        <v>2865652.6755524566</v>
      </c>
      <c r="BM1776" s="9">
        <f t="shared" si="223"/>
        <v>294248.12974806037</v>
      </c>
      <c r="BN1776" s="9"/>
      <c r="BO1776" s="9"/>
      <c r="BP1776" s="9"/>
      <c r="BQ1776" s="9"/>
      <c r="BR1776" s="9"/>
      <c r="BS1776" s="9"/>
      <c r="BT1776" s="9"/>
      <c r="BU1776" s="9"/>
      <c r="BV1776" s="9">
        <f t="shared" si="218"/>
        <v>-63533.107910583727</v>
      </c>
      <c r="BW1776" s="4"/>
      <c r="BX1776" s="4"/>
      <c r="BY1776" s="4"/>
      <c r="BZ1776" s="4"/>
      <c r="CA1776" s="4"/>
      <c r="CB1776" s="4"/>
      <c r="CC1776" s="4"/>
      <c r="CD1776" s="4"/>
      <c r="CE1776" s="4"/>
      <c r="CF1776" s="4"/>
      <c r="CG1776" s="4"/>
      <c r="CH1776" s="4"/>
      <c r="CI1776" s="4"/>
      <c r="CJ1776" s="4"/>
      <c r="CK1776" s="4"/>
      <c r="CL1776" s="4"/>
      <c r="CM1776" s="4"/>
      <c r="CR1776" s="4"/>
      <c r="CS1776" s="4"/>
      <c r="CT1776" s="4"/>
      <c r="CU1776" s="4"/>
      <c r="CV1776" s="4"/>
      <c r="CW1776" s="4"/>
      <c r="CX1776" s="4"/>
      <c r="CY1776" s="4"/>
      <c r="CZ1776" s="4"/>
      <c r="DA1776" s="4"/>
      <c r="DB1776" s="4"/>
      <c r="DC1776" s="4"/>
      <c r="DD1776" s="4"/>
      <c r="DE1776" s="4"/>
      <c r="DF1776" s="4"/>
      <c r="DG1776" s="4"/>
      <c r="DH1776" s="4"/>
      <c r="DI1776" s="4"/>
      <c r="DJ1776" s="4"/>
      <c r="DK1776" s="4"/>
      <c r="DL1776" s="4"/>
      <c r="DM1776" s="4"/>
    </row>
    <row r="1777" spans="1:117">
      <c r="A1777" s="8">
        <v>1772</v>
      </c>
      <c r="B1777" s="20">
        <v>2015</v>
      </c>
      <c r="C1777" s="20">
        <v>1991</v>
      </c>
      <c r="D1777" s="21">
        <v>111.56</v>
      </c>
      <c r="E1777" s="9">
        <v>83573.885599999994</v>
      </c>
      <c r="F1777" s="9">
        <v>2025073.0717</v>
      </c>
      <c r="G1777" s="9">
        <v>77366.129400000005</v>
      </c>
      <c r="H1777" s="9">
        <v>380410.73609999998</v>
      </c>
      <c r="I1777" s="9">
        <v>72963.860100000005</v>
      </c>
      <c r="J1777" s="9">
        <v>102694.2947</v>
      </c>
      <c r="K1777" s="9">
        <v>0</v>
      </c>
      <c r="L1777" s="9">
        <v>2574934.2064999999</v>
      </c>
      <c r="M1777" s="9">
        <f t="shared" si="219"/>
        <v>102694.2947</v>
      </c>
      <c r="N1777" s="9"/>
      <c r="O1777" s="9"/>
      <c r="P1777" s="9"/>
      <c r="Q1777" s="9"/>
      <c r="R1777" s="9"/>
      <c r="S1777" s="9"/>
      <c r="T1777" s="9"/>
      <c r="U1777" s="9"/>
      <c r="V1777" s="9">
        <f t="shared" si="216"/>
        <v>352135.88560000004</v>
      </c>
      <c r="W1777" s="9"/>
      <c r="X1777" s="9"/>
      <c r="Y1777" s="9"/>
      <c r="Z1777" s="9"/>
      <c r="AA1777" s="8">
        <v>1772</v>
      </c>
      <c r="AB1777" s="20">
        <v>2016</v>
      </c>
      <c r="AC1777" s="20">
        <v>1953</v>
      </c>
      <c r="AD1777" s="21">
        <v>154.11000000000001</v>
      </c>
      <c r="AE1777" s="9">
        <f t="shared" si="220"/>
        <v>-423.25150192668661</v>
      </c>
      <c r="AF1777" s="9">
        <v>2151106.2812999999</v>
      </c>
      <c r="AG1777" s="9">
        <v>33508.915200000003</v>
      </c>
      <c r="AH1777" s="9">
        <v>200634.60609999998</v>
      </c>
      <c r="AI1777" s="9">
        <v>93599.064599999998</v>
      </c>
      <c r="AJ1777" s="9">
        <v>330094.4583</v>
      </c>
      <c r="AK1777" s="9">
        <v>28025.71461752717</v>
      </c>
      <c r="AL1777" s="9">
        <v>2781340.8623843999</v>
      </c>
      <c r="AM1777" s="9">
        <f t="shared" si="221"/>
        <v>302068.74368247285</v>
      </c>
      <c r="AN1777" s="9"/>
      <c r="AO1777" s="9"/>
      <c r="AP1777" s="9"/>
      <c r="AQ1777" s="9"/>
      <c r="AR1777" s="9"/>
      <c r="AS1777" s="9"/>
      <c r="AT1777" s="9"/>
      <c r="AU1777" s="9"/>
      <c r="AV1777" s="9">
        <f t="shared" si="217"/>
        <v>-423.25150192668661</v>
      </c>
      <c r="AW1777" s="9"/>
      <c r="AX1777" s="9"/>
      <c r="AY1777" s="9"/>
      <c r="AZ1777" s="9"/>
      <c r="BA1777" s="20">
        <v>1772</v>
      </c>
      <c r="BB1777" s="20">
        <v>2017</v>
      </c>
      <c r="BC1777" s="20">
        <v>1954</v>
      </c>
      <c r="BD1777" s="21">
        <v>129.66</v>
      </c>
      <c r="BE1777" s="9">
        <f t="shared" si="222"/>
        <v>158745.70273015276</v>
      </c>
      <c r="BF1777" s="9">
        <v>2204445.7718000002</v>
      </c>
      <c r="BG1777" s="9">
        <v>33412.713799999998</v>
      </c>
      <c r="BH1777" s="9">
        <v>192888.4278</v>
      </c>
      <c r="BI1777" s="9">
        <v>71100.595434548595</v>
      </c>
      <c r="BJ1777" s="9">
        <v>581145.20519999997</v>
      </c>
      <c r="BK1777" s="9">
        <v>41648.038151939661</v>
      </c>
      <c r="BL1777" s="9">
        <v>2882598.9731524563</v>
      </c>
      <c r="BM1777" s="9">
        <f t="shared" si="223"/>
        <v>539497.16704806034</v>
      </c>
      <c r="BN1777" s="9"/>
      <c r="BO1777" s="9"/>
      <c r="BP1777" s="9"/>
      <c r="BQ1777" s="9"/>
      <c r="BR1777" s="9"/>
      <c r="BS1777" s="9"/>
      <c r="BT1777" s="9"/>
      <c r="BU1777" s="9"/>
      <c r="BV1777" s="9">
        <f t="shared" si="218"/>
        <v>158745.70273015276</v>
      </c>
      <c r="BW1777" s="4"/>
      <c r="BX1777" s="4"/>
      <c r="BY1777" s="4"/>
      <c r="BZ1777" s="4"/>
      <c r="CA1777" s="4"/>
      <c r="CB1777" s="4"/>
      <c r="CC1777" s="4"/>
      <c r="CD1777" s="4"/>
      <c r="CE1777" s="4"/>
      <c r="CF1777" s="4"/>
      <c r="CG1777" s="4"/>
      <c r="CH1777" s="4"/>
      <c r="CI1777" s="4"/>
      <c r="CJ1777" s="4"/>
      <c r="CK1777" s="4"/>
      <c r="CL1777" s="4"/>
      <c r="CM1777" s="4"/>
      <c r="CR1777" s="4"/>
      <c r="CS1777" s="4"/>
      <c r="CT1777" s="4"/>
      <c r="CU1777" s="4"/>
      <c r="CV1777" s="4"/>
      <c r="CW1777" s="4"/>
      <c r="CX1777" s="4"/>
      <c r="CY1777" s="4"/>
      <c r="CZ1777" s="4"/>
      <c r="DA1777" s="4"/>
      <c r="DB1777" s="4"/>
      <c r="DC1777" s="4"/>
      <c r="DD1777" s="4"/>
      <c r="DE1777" s="4"/>
      <c r="DF1777" s="4"/>
      <c r="DG1777" s="4"/>
      <c r="DH1777" s="4"/>
      <c r="DI1777" s="4"/>
      <c r="DJ1777" s="4"/>
      <c r="DK1777" s="4"/>
      <c r="DL1777" s="4"/>
      <c r="DM1777" s="4"/>
    </row>
    <row r="1778" spans="1:117">
      <c r="A1778" s="8">
        <v>1773</v>
      </c>
      <c r="B1778" s="20">
        <v>2015</v>
      </c>
      <c r="C1778" s="20">
        <v>1953</v>
      </c>
      <c r="D1778" s="21">
        <v>106.8</v>
      </c>
      <c r="E1778" s="9">
        <v>71572.927599999995</v>
      </c>
      <c r="F1778" s="9">
        <v>2052689.2548</v>
      </c>
      <c r="G1778" s="9">
        <v>77366.129400000005</v>
      </c>
      <c r="H1778" s="9">
        <v>380528.95929999999</v>
      </c>
      <c r="I1778" s="9">
        <v>72519.871199999994</v>
      </c>
      <c r="J1778" s="9">
        <v>69383.337400000004</v>
      </c>
      <c r="K1778" s="9">
        <v>6184.1043</v>
      </c>
      <c r="L1778" s="9">
        <v>2574730.5200999998</v>
      </c>
      <c r="M1778" s="9">
        <f t="shared" si="219"/>
        <v>63199.233100000005</v>
      </c>
      <c r="N1778" s="9"/>
      <c r="O1778" s="9"/>
      <c r="P1778" s="9"/>
      <c r="Q1778" s="9"/>
      <c r="R1778" s="9"/>
      <c r="S1778" s="9"/>
      <c r="T1778" s="9"/>
      <c r="U1778" s="9"/>
      <c r="V1778" s="9">
        <f t="shared" si="216"/>
        <v>340134.9276</v>
      </c>
      <c r="W1778" s="9"/>
      <c r="X1778" s="9"/>
      <c r="Y1778" s="9"/>
      <c r="Z1778" s="9"/>
      <c r="AA1778" s="8">
        <v>1773</v>
      </c>
      <c r="AB1778" s="20">
        <v>2016</v>
      </c>
      <c r="AC1778" s="20">
        <v>1949</v>
      </c>
      <c r="AD1778" s="21">
        <v>156.88</v>
      </c>
      <c r="AE1778" s="9">
        <f t="shared" si="220"/>
        <v>14493.692498073913</v>
      </c>
      <c r="AF1778" s="9">
        <v>2224378.6573000001</v>
      </c>
      <c r="AG1778" s="9">
        <v>33508.915200000003</v>
      </c>
      <c r="AH1778" s="9">
        <v>201428.99829999998</v>
      </c>
      <c r="AI1778" s="9">
        <v>90614.721099999995</v>
      </c>
      <c r="AJ1778" s="9">
        <v>314659.50930000003</v>
      </c>
      <c r="AK1778" s="9">
        <v>71371.81831752717</v>
      </c>
      <c r="AL1778" s="9">
        <v>2778725.2903843997</v>
      </c>
      <c r="AM1778" s="9">
        <f t="shared" si="221"/>
        <v>243287.69098247285</v>
      </c>
      <c r="AN1778" s="9"/>
      <c r="AO1778" s="9"/>
      <c r="AP1778" s="9"/>
      <c r="AQ1778" s="9"/>
      <c r="AR1778" s="9"/>
      <c r="AS1778" s="9"/>
      <c r="AT1778" s="9"/>
      <c r="AU1778" s="9"/>
      <c r="AV1778" s="9">
        <f t="shared" si="217"/>
        <v>14493.692498073913</v>
      </c>
      <c r="AW1778" s="9"/>
      <c r="AX1778" s="9"/>
      <c r="AY1778" s="9"/>
      <c r="AZ1778" s="9"/>
      <c r="BA1778" s="20">
        <v>1773</v>
      </c>
      <c r="BB1778" s="20">
        <v>2017</v>
      </c>
      <c r="BC1778" s="20">
        <v>1950</v>
      </c>
      <c r="BD1778" s="21">
        <v>163.12</v>
      </c>
      <c r="BE1778" s="9">
        <f t="shared" si="222"/>
        <v>214620.17987331469</v>
      </c>
      <c r="BF1778" s="9">
        <v>2223401.1206999999</v>
      </c>
      <c r="BG1778" s="9">
        <v>33412.713799999998</v>
      </c>
      <c r="BH1778" s="9">
        <v>191117.22810000001</v>
      </c>
      <c r="BI1778" s="9">
        <v>77754.573277711097</v>
      </c>
      <c r="BJ1778" s="9">
        <v>626899.28040000005</v>
      </c>
      <c r="BK1778" s="9">
        <v>51704.485551939666</v>
      </c>
      <c r="BL1778" s="9">
        <v>2886260.2508524563</v>
      </c>
      <c r="BM1778" s="9">
        <f t="shared" si="223"/>
        <v>575194.79484806035</v>
      </c>
      <c r="BN1778" s="9"/>
      <c r="BO1778" s="9"/>
      <c r="BP1778" s="9"/>
      <c r="BQ1778" s="9"/>
      <c r="BR1778" s="9"/>
      <c r="BS1778" s="9"/>
      <c r="BT1778" s="9"/>
      <c r="BU1778" s="9"/>
      <c r="BV1778" s="9">
        <f t="shared" si="218"/>
        <v>214620.17987331469</v>
      </c>
      <c r="BW1778" s="4"/>
      <c r="BX1778" s="4"/>
      <c r="BY1778" s="4"/>
      <c r="BZ1778" s="4"/>
      <c r="CA1778" s="4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4"/>
      <c r="CM1778" s="4"/>
      <c r="CR1778" s="4"/>
      <c r="CS1778" s="4"/>
      <c r="CT1778" s="4"/>
      <c r="CU1778" s="4"/>
      <c r="CV1778" s="4"/>
      <c r="CW1778" s="4"/>
      <c r="CX1778" s="4"/>
      <c r="CY1778" s="4"/>
      <c r="CZ1778" s="4"/>
      <c r="DA1778" s="4"/>
      <c r="DB1778" s="4"/>
      <c r="DC1778" s="4"/>
      <c r="DD1778" s="4"/>
      <c r="DE1778" s="4"/>
      <c r="DF1778" s="4"/>
      <c r="DG1778" s="4"/>
      <c r="DH1778" s="4"/>
      <c r="DI1778" s="4"/>
      <c r="DJ1778" s="4"/>
      <c r="DK1778" s="4"/>
      <c r="DL1778" s="4"/>
      <c r="DM1778" s="4"/>
    </row>
    <row r="1779" spans="1:117">
      <c r="A1779" s="8">
        <v>1774</v>
      </c>
      <c r="B1779" s="20">
        <v>2015</v>
      </c>
      <c r="C1779" s="20">
        <v>1987</v>
      </c>
      <c r="D1779" s="21">
        <v>78.25</v>
      </c>
      <c r="E1779" s="9">
        <v>73100.946500000005</v>
      </c>
      <c r="F1779" s="9">
        <v>2043328.4099000001</v>
      </c>
      <c r="G1779" s="9">
        <v>77366.129400000005</v>
      </c>
      <c r="H1779" s="9">
        <v>380302.10259999998</v>
      </c>
      <c r="I1779" s="9">
        <v>73371.834700000007</v>
      </c>
      <c r="J1779" s="9">
        <v>78047.870800000004</v>
      </c>
      <c r="K1779" s="9">
        <v>831.81010000000003</v>
      </c>
      <c r="L1779" s="9">
        <v>2578483.5909000002</v>
      </c>
      <c r="M1779" s="9">
        <f t="shared" si="219"/>
        <v>77216.060700000002</v>
      </c>
      <c r="N1779" s="9"/>
      <c r="O1779" s="9"/>
      <c r="P1779" s="9"/>
      <c r="Q1779" s="9"/>
      <c r="R1779" s="9"/>
      <c r="S1779" s="9"/>
      <c r="T1779" s="9"/>
      <c r="U1779" s="9"/>
      <c r="V1779" s="9">
        <f t="shared" si="216"/>
        <v>341662.94650000002</v>
      </c>
      <c r="W1779" s="9"/>
      <c r="X1779" s="9"/>
      <c r="Y1779" s="9"/>
      <c r="Z1779" s="9"/>
      <c r="AA1779" s="8">
        <v>1774</v>
      </c>
      <c r="AB1779" s="20">
        <v>2016</v>
      </c>
      <c r="AC1779" s="20">
        <v>2000</v>
      </c>
      <c r="AD1779" s="21">
        <v>82.51</v>
      </c>
      <c r="AE1779" s="9">
        <f t="shared" si="220"/>
        <v>187206.19489807263</v>
      </c>
      <c r="AF1779" s="9">
        <v>2200482.8369999998</v>
      </c>
      <c r="AG1779" s="9">
        <v>33508.915200000003</v>
      </c>
      <c r="AH1779" s="9">
        <v>204138.23369999998</v>
      </c>
      <c r="AI1779" s="9">
        <v>80436.764899999995</v>
      </c>
      <c r="AJ1779" s="9">
        <v>473779.62200000003</v>
      </c>
      <c r="AK1779" s="9">
        <v>24966.19141752717</v>
      </c>
      <c r="AL1779" s="9">
        <v>2780173.9864843995</v>
      </c>
      <c r="AM1779" s="9">
        <f t="shared" si="221"/>
        <v>448813.43058247288</v>
      </c>
      <c r="AN1779" s="9"/>
      <c r="AO1779" s="9"/>
      <c r="AP1779" s="9"/>
      <c r="AQ1779" s="9"/>
      <c r="AR1779" s="9"/>
      <c r="AS1779" s="9"/>
      <c r="AT1779" s="9"/>
      <c r="AU1779" s="9"/>
      <c r="AV1779" s="9">
        <f t="shared" si="217"/>
        <v>187206.19489807263</v>
      </c>
      <c r="AW1779" s="9"/>
      <c r="AX1779" s="9"/>
      <c r="AY1779" s="9"/>
      <c r="AZ1779" s="9"/>
      <c r="BA1779" s="20">
        <v>1774</v>
      </c>
      <c r="BB1779" s="20">
        <v>2017</v>
      </c>
      <c r="BC1779" s="20">
        <v>2001</v>
      </c>
      <c r="BD1779" s="21">
        <v>130.38999999999999</v>
      </c>
      <c r="BE1779" s="9">
        <f t="shared" si="222"/>
        <v>-336585.32427392574</v>
      </c>
      <c r="BF1779" s="9">
        <v>2185633.9736000001</v>
      </c>
      <c r="BG1779" s="9">
        <v>33412.713799999998</v>
      </c>
      <c r="BH1779" s="9">
        <v>178850.88640000002</v>
      </c>
      <c r="BI1779" s="9">
        <v>123836.31563047</v>
      </c>
      <c r="BJ1779" s="9">
        <v>92462.871899999998</v>
      </c>
      <c r="BK1779" s="9">
        <v>113476.28425193967</v>
      </c>
      <c r="BL1779" s="9">
        <v>2837305.8013524567</v>
      </c>
      <c r="BM1779" s="9">
        <f t="shared" si="223"/>
        <v>-21013.412351939667</v>
      </c>
      <c r="BN1779" s="9"/>
      <c r="BO1779" s="9"/>
      <c r="BP1779" s="9"/>
      <c r="BQ1779" s="9"/>
      <c r="BR1779" s="9"/>
      <c r="BS1779" s="9"/>
      <c r="BT1779" s="9"/>
      <c r="BU1779" s="9"/>
      <c r="BV1779" s="9">
        <f t="shared" si="218"/>
        <v>-336585.32427392574</v>
      </c>
      <c r="BW1779" s="4"/>
      <c r="BX1779" s="4"/>
      <c r="BY1779" s="4"/>
      <c r="BZ1779" s="4"/>
      <c r="CA1779" s="4"/>
      <c r="CB1779" s="4"/>
      <c r="CC1779" s="4"/>
      <c r="CD1779" s="4"/>
      <c r="CE1779" s="4"/>
      <c r="CF1779" s="4"/>
      <c r="CG1779" s="4"/>
      <c r="CH1779" s="4"/>
      <c r="CI1779" s="4"/>
      <c r="CJ1779" s="4"/>
      <c r="CK1779" s="4"/>
      <c r="CL1779" s="4"/>
      <c r="CM1779" s="4"/>
      <c r="CR1779" s="4"/>
      <c r="CS1779" s="4"/>
      <c r="CT1779" s="4"/>
      <c r="CU1779" s="4"/>
      <c r="CV1779" s="4"/>
      <c r="CW1779" s="4"/>
      <c r="CX1779" s="4"/>
      <c r="CY1779" s="4"/>
      <c r="CZ1779" s="4"/>
      <c r="DA1779" s="4"/>
      <c r="DB1779" s="4"/>
      <c r="DC1779" s="4"/>
      <c r="DD1779" s="4"/>
      <c r="DE1779" s="4"/>
      <c r="DF1779" s="4"/>
      <c r="DG1779" s="4"/>
      <c r="DH1779" s="4"/>
      <c r="DI1779" s="4"/>
      <c r="DJ1779" s="4"/>
      <c r="DK1779" s="4"/>
      <c r="DL1779" s="4"/>
      <c r="DM1779" s="4"/>
    </row>
    <row r="1780" spans="1:117">
      <c r="A1780" s="8">
        <v>1775</v>
      </c>
      <c r="B1780" s="20">
        <v>2015</v>
      </c>
      <c r="C1780" s="20">
        <v>1954</v>
      </c>
      <c r="D1780" s="21">
        <v>118.44</v>
      </c>
      <c r="E1780" s="9">
        <v>39644.643600000003</v>
      </c>
      <c r="F1780" s="9">
        <v>2060690.8625</v>
      </c>
      <c r="G1780" s="9">
        <v>77366.129400000005</v>
      </c>
      <c r="H1780" s="9">
        <v>380050.19500000001</v>
      </c>
      <c r="I1780" s="9">
        <v>74317.876699999993</v>
      </c>
      <c r="J1780" s="9">
        <v>31117.0373</v>
      </c>
      <c r="K1780" s="9">
        <v>16012.0561</v>
      </c>
      <c r="L1780" s="9">
        <v>2567885.4012000002</v>
      </c>
      <c r="M1780" s="9">
        <f t="shared" si="219"/>
        <v>15104.9812</v>
      </c>
      <c r="N1780" s="9"/>
      <c r="O1780" s="9"/>
      <c r="P1780" s="9"/>
      <c r="Q1780" s="9"/>
      <c r="R1780" s="9"/>
      <c r="S1780" s="9"/>
      <c r="T1780" s="9"/>
      <c r="U1780" s="9"/>
      <c r="V1780" s="9">
        <f t="shared" si="216"/>
        <v>308206.64360000001</v>
      </c>
      <c r="W1780" s="9"/>
      <c r="X1780" s="9"/>
      <c r="Y1780" s="9"/>
      <c r="Z1780" s="9"/>
      <c r="AA1780" s="8">
        <v>1775</v>
      </c>
      <c r="AB1780" s="20">
        <v>2016</v>
      </c>
      <c r="AC1780" s="20">
        <v>1993</v>
      </c>
      <c r="AD1780" s="21">
        <v>97.81</v>
      </c>
      <c r="AE1780" s="9">
        <f t="shared" si="220"/>
        <v>-152087.99120192649</v>
      </c>
      <c r="AF1780" s="9">
        <v>2199715.7267</v>
      </c>
      <c r="AG1780" s="9">
        <v>33508.915200000003</v>
      </c>
      <c r="AH1780" s="9">
        <v>194557.42199999999</v>
      </c>
      <c r="AI1780" s="9">
        <v>116429.6069</v>
      </c>
      <c r="AJ1780" s="9">
        <v>175537.08440000002</v>
      </c>
      <c r="AK1780" s="9">
        <v>104751.29801752718</v>
      </c>
      <c r="AL1780" s="9">
        <v>2767085.4483843995</v>
      </c>
      <c r="AM1780" s="9">
        <f t="shared" si="221"/>
        <v>70785.786382472841</v>
      </c>
      <c r="AN1780" s="9"/>
      <c r="AO1780" s="9"/>
      <c r="AP1780" s="9"/>
      <c r="AQ1780" s="9"/>
      <c r="AR1780" s="9"/>
      <c r="AS1780" s="9"/>
      <c r="AT1780" s="9"/>
      <c r="AU1780" s="9"/>
      <c r="AV1780" s="9">
        <f t="shared" si="217"/>
        <v>-152087.99120192649</v>
      </c>
      <c r="AW1780" s="9"/>
      <c r="AX1780" s="9"/>
      <c r="AY1780" s="9"/>
      <c r="AZ1780" s="9"/>
      <c r="BA1780" s="20">
        <v>1775</v>
      </c>
      <c r="BB1780" s="20">
        <v>2017</v>
      </c>
      <c r="BC1780" s="20">
        <v>1994</v>
      </c>
      <c r="BD1780" s="21">
        <v>130.30000000000001</v>
      </c>
      <c r="BE1780" s="9">
        <f t="shared" si="222"/>
        <v>-236865.21070008725</v>
      </c>
      <c r="BF1780" s="9">
        <v>2215767.2873</v>
      </c>
      <c r="BG1780" s="9">
        <v>33412.713799999998</v>
      </c>
      <c r="BH1780" s="9">
        <v>180839.17120000001</v>
      </c>
      <c r="BI1780" s="9">
        <v>116366.800404309</v>
      </c>
      <c r="BJ1780" s="9">
        <v>188661.09450000001</v>
      </c>
      <c r="BK1780" s="9">
        <v>125718.28595193966</v>
      </c>
      <c r="BL1780" s="9">
        <v>2846193.9919524565</v>
      </c>
      <c r="BM1780" s="9">
        <f t="shared" si="223"/>
        <v>62942.808548060348</v>
      </c>
      <c r="BN1780" s="9"/>
      <c r="BO1780" s="9"/>
      <c r="BP1780" s="9"/>
      <c r="BQ1780" s="9"/>
      <c r="BR1780" s="9"/>
      <c r="BS1780" s="9"/>
      <c r="BT1780" s="9"/>
      <c r="BU1780" s="9"/>
      <c r="BV1780" s="9">
        <f t="shared" si="218"/>
        <v>-236865.21070008725</v>
      </c>
      <c r="BW1780" s="4"/>
      <c r="BX1780" s="4"/>
      <c r="BY1780" s="4"/>
      <c r="BZ1780" s="4"/>
      <c r="CA1780" s="4"/>
      <c r="CB1780" s="4"/>
      <c r="CC1780" s="4"/>
      <c r="CD1780" s="4"/>
      <c r="CE1780" s="4"/>
      <c r="CF1780" s="4"/>
      <c r="CG1780" s="4"/>
      <c r="CH1780" s="4"/>
      <c r="CI1780" s="4"/>
      <c r="CJ1780" s="4"/>
      <c r="CK1780" s="4"/>
      <c r="CL1780" s="4"/>
      <c r="CM1780" s="4"/>
      <c r="CR1780" s="4"/>
      <c r="CS1780" s="4"/>
      <c r="CT1780" s="4"/>
      <c r="CU1780" s="4"/>
      <c r="CV1780" s="4"/>
      <c r="CW1780" s="4"/>
      <c r="CX1780" s="4"/>
      <c r="CY1780" s="4"/>
      <c r="CZ1780" s="4"/>
      <c r="DA1780" s="4"/>
      <c r="DB1780" s="4"/>
      <c r="DC1780" s="4"/>
      <c r="DD1780" s="4"/>
      <c r="DE1780" s="4"/>
      <c r="DF1780" s="4"/>
      <c r="DG1780" s="4"/>
      <c r="DH1780" s="4"/>
      <c r="DI1780" s="4"/>
      <c r="DJ1780" s="4"/>
      <c r="DK1780" s="4"/>
      <c r="DL1780" s="4"/>
      <c r="DM1780" s="4"/>
    </row>
    <row r="1781" spans="1:117">
      <c r="A1781" s="8">
        <v>1776</v>
      </c>
      <c r="B1781" s="20">
        <v>2015</v>
      </c>
      <c r="C1781" s="20">
        <v>1965</v>
      </c>
      <c r="D1781" s="21">
        <v>125.74</v>
      </c>
      <c r="E1781" s="9">
        <v>39008.813199999997</v>
      </c>
      <c r="F1781" s="9">
        <v>2034702.4334</v>
      </c>
      <c r="G1781" s="9">
        <v>77366.129400000005</v>
      </c>
      <c r="H1781" s="9">
        <v>380244.0871</v>
      </c>
      <c r="I1781" s="9">
        <v>73589.712700000004</v>
      </c>
      <c r="J1781" s="9">
        <v>50297.682399999998</v>
      </c>
      <c r="K1781" s="9">
        <v>5432.9313000000002</v>
      </c>
      <c r="L1781" s="9">
        <v>2571758.3004999999</v>
      </c>
      <c r="M1781" s="9">
        <f t="shared" si="219"/>
        <v>44864.751099999994</v>
      </c>
      <c r="N1781" s="9"/>
      <c r="O1781" s="9"/>
      <c r="P1781" s="9"/>
      <c r="Q1781" s="9"/>
      <c r="R1781" s="9"/>
      <c r="S1781" s="9"/>
      <c r="T1781" s="9"/>
      <c r="U1781" s="9"/>
      <c r="V1781" s="9">
        <f t="shared" si="216"/>
        <v>307570.81320000003</v>
      </c>
      <c r="W1781" s="9"/>
      <c r="X1781" s="9"/>
      <c r="Y1781" s="9"/>
      <c r="Z1781" s="9"/>
      <c r="AA1781" s="8">
        <v>1776</v>
      </c>
      <c r="AB1781" s="20">
        <v>2016</v>
      </c>
      <c r="AC1781" s="20">
        <v>1942</v>
      </c>
      <c r="AD1781" s="21">
        <v>148.11000000000001</v>
      </c>
      <c r="AE1781" s="9">
        <f t="shared" si="220"/>
        <v>-35369.096001926344</v>
      </c>
      <c r="AF1781" s="9">
        <v>2129990.2296000002</v>
      </c>
      <c r="AG1781" s="9">
        <v>33508.915200000003</v>
      </c>
      <c r="AH1781" s="9">
        <v>204197.2776</v>
      </c>
      <c r="AI1781" s="9">
        <v>80214.950899999996</v>
      </c>
      <c r="AJ1781" s="9">
        <v>304873.81680000003</v>
      </c>
      <c r="AK1781" s="9">
        <v>14004.18581752717</v>
      </c>
      <c r="AL1781" s="9">
        <v>2774150.1002843999</v>
      </c>
      <c r="AM1781" s="9">
        <f t="shared" si="221"/>
        <v>290869.63098247285</v>
      </c>
      <c r="AN1781" s="9"/>
      <c r="AO1781" s="9"/>
      <c r="AP1781" s="9"/>
      <c r="AQ1781" s="9"/>
      <c r="AR1781" s="9"/>
      <c r="AS1781" s="9"/>
      <c r="AT1781" s="9"/>
      <c r="AU1781" s="9"/>
      <c r="AV1781" s="9">
        <f t="shared" si="217"/>
        <v>-35369.096001926344</v>
      </c>
      <c r="AW1781" s="9"/>
      <c r="AX1781" s="9"/>
      <c r="AY1781" s="9"/>
      <c r="AZ1781" s="9"/>
      <c r="BA1781" s="20">
        <v>1776</v>
      </c>
      <c r="BB1781" s="20">
        <v>2017</v>
      </c>
      <c r="BC1781" s="20">
        <v>1943</v>
      </c>
      <c r="BD1781" s="21">
        <v>84.68</v>
      </c>
      <c r="BE1781" s="9">
        <f t="shared" si="222"/>
        <v>30028.471881157253</v>
      </c>
      <c r="BF1781" s="9">
        <v>2185777.8462</v>
      </c>
      <c r="BG1781" s="9">
        <v>33412.713799999998</v>
      </c>
      <c r="BH1781" s="9">
        <v>189975.14939999999</v>
      </c>
      <c r="BI1781" s="9">
        <v>82045.092785552901</v>
      </c>
      <c r="BJ1781" s="9">
        <v>461682.15760000004</v>
      </c>
      <c r="BK1781" s="9">
        <v>47935.793551939663</v>
      </c>
      <c r="BL1781" s="9">
        <v>2874928.6943524564</v>
      </c>
      <c r="BM1781" s="9">
        <f t="shared" si="223"/>
        <v>413746.36404806038</v>
      </c>
      <c r="BN1781" s="9"/>
      <c r="BO1781" s="9"/>
      <c r="BP1781" s="9"/>
      <c r="BQ1781" s="9"/>
      <c r="BR1781" s="9"/>
      <c r="BS1781" s="9"/>
      <c r="BT1781" s="9"/>
      <c r="BU1781" s="9"/>
      <c r="BV1781" s="9">
        <f t="shared" si="218"/>
        <v>30028.471881157253</v>
      </c>
      <c r="BW1781" s="4"/>
      <c r="BX1781" s="4"/>
      <c r="BY1781" s="4"/>
      <c r="BZ1781" s="4"/>
      <c r="CA1781" s="4"/>
      <c r="CB1781" s="4"/>
      <c r="CC1781" s="4"/>
      <c r="CD1781" s="4"/>
      <c r="CE1781" s="4"/>
      <c r="CF1781" s="4"/>
      <c r="CG1781" s="4"/>
      <c r="CH1781" s="4"/>
      <c r="CI1781" s="4"/>
      <c r="CJ1781" s="4"/>
      <c r="CK1781" s="4"/>
      <c r="CL1781" s="4"/>
      <c r="CM1781" s="4"/>
      <c r="CR1781" s="4"/>
      <c r="CS1781" s="4"/>
      <c r="CT1781" s="4"/>
      <c r="CU1781" s="4"/>
      <c r="CV1781" s="4"/>
      <c r="CW1781" s="4"/>
      <c r="CX1781" s="4"/>
      <c r="CY1781" s="4"/>
      <c r="CZ1781" s="4"/>
      <c r="DA1781" s="4"/>
      <c r="DB1781" s="4"/>
      <c r="DC1781" s="4"/>
      <c r="DD1781" s="4"/>
      <c r="DE1781" s="4"/>
      <c r="DF1781" s="4"/>
      <c r="DG1781" s="4"/>
      <c r="DH1781" s="4"/>
      <c r="DI1781" s="4"/>
      <c r="DJ1781" s="4"/>
      <c r="DK1781" s="4"/>
      <c r="DL1781" s="4"/>
      <c r="DM1781" s="4"/>
    </row>
    <row r="1782" spans="1:117">
      <c r="A1782" s="8">
        <v>1777</v>
      </c>
      <c r="B1782" s="20">
        <v>2015</v>
      </c>
      <c r="C1782" s="20">
        <v>1978</v>
      </c>
      <c r="D1782" s="21">
        <v>104.63</v>
      </c>
      <c r="E1782" s="9">
        <v>125571.1354</v>
      </c>
      <c r="F1782" s="9">
        <v>2004319.9054</v>
      </c>
      <c r="G1782" s="9">
        <v>77366.129400000005</v>
      </c>
      <c r="H1782" s="9">
        <v>381251.78499999997</v>
      </c>
      <c r="I1782" s="9">
        <v>69805.289999999994</v>
      </c>
      <c r="J1782" s="9">
        <v>172112.62950000001</v>
      </c>
      <c r="K1782" s="9">
        <v>0</v>
      </c>
      <c r="L1782" s="9">
        <v>2579284.6038000002</v>
      </c>
      <c r="M1782" s="9">
        <f t="shared" si="219"/>
        <v>172112.62950000001</v>
      </c>
      <c r="N1782" s="9"/>
      <c r="O1782" s="9"/>
      <c r="P1782" s="9"/>
      <c r="Q1782" s="9"/>
      <c r="R1782" s="9"/>
      <c r="S1782" s="9"/>
      <c r="T1782" s="9"/>
      <c r="U1782" s="9"/>
      <c r="V1782" s="9">
        <f t="shared" si="216"/>
        <v>394133.13540000003</v>
      </c>
      <c r="W1782" s="9"/>
      <c r="X1782" s="9"/>
      <c r="Y1782" s="9"/>
      <c r="Z1782" s="9"/>
      <c r="AA1782" s="8">
        <v>1777</v>
      </c>
      <c r="AB1782" s="20">
        <v>2016</v>
      </c>
      <c r="AC1782" s="20">
        <v>1998</v>
      </c>
      <c r="AD1782" s="21">
        <v>160.31</v>
      </c>
      <c r="AE1782" s="9">
        <f t="shared" si="220"/>
        <v>34681.317498073447</v>
      </c>
      <c r="AF1782" s="9">
        <v>2113459.6203999999</v>
      </c>
      <c r="AG1782" s="9">
        <v>33508.915200000003</v>
      </c>
      <c r="AH1782" s="9">
        <v>204279.89739999999</v>
      </c>
      <c r="AI1782" s="9">
        <v>79904.567999999999</v>
      </c>
      <c r="AJ1782" s="9">
        <v>406754.54730000003</v>
      </c>
      <c r="AK1782" s="9">
        <v>14258.549417527171</v>
      </c>
      <c r="AL1782" s="9">
        <v>2788967.6813843995</v>
      </c>
      <c r="AM1782" s="9">
        <f t="shared" si="221"/>
        <v>392495.99788247288</v>
      </c>
      <c r="AN1782" s="9"/>
      <c r="AO1782" s="9"/>
      <c r="AP1782" s="9"/>
      <c r="AQ1782" s="9"/>
      <c r="AR1782" s="9"/>
      <c r="AS1782" s="9"/>
      <c r="AT1782" s="9"/>
      <c r="AU1782" s="9"/>
      <c r="AV1782" s="9">
        <f t="shared" si="217"/>
        <v>34681.317498073447</v>
      </c>
      <c r="AW1782" s="9"/>
      <c r="AX1782" s="9"/>
      <c r="AY1782" s="9"/>
      <c r="AZ1782" s="9"/>
      <c r="BA1782" s="20">
        <v>1777</v>
      </c>
      <c r="BB1782" s="20">
        <v>2017</v>
      </c>
      <c r="BC1782" s="20">
        <v>1999</v>
      </c>
      <c r="BD1782" s="21">
        <v>133.88999999999999</v>
      </c>
      <c r="BE1782" s="9">
        <f t="shared" si="222"/>
        <v>153509.18351599434</v>
      </c>
      <c r="BF1782" s="9">
        <v>2176816.5526000001</v>
      </c>
      <c r="BG1782" s="9">
        <v>33412.713799999998</v>
      </c>
      <c r="BH1782" s="9">
        <v>192068.33100000001</v>
      </c>
      <c r="BI1782" s="9">
        <v>74181.504720390105</v>
      </c>
      <c r="BJ1782" s="9">
        <v>606333.86869999999</v>
      </c>
      <c r="BK1782" s="9">
        <v>38945.707451939663</v>
      </c>
      <c r="BL1782" s="9">
        <v>2890358.0798524567</v>
      </c>
      <c r="BM1782" s="9">
        <f t="shared" si="223"/>
        <v>567388.16124806029</v>
      </c>
      <c r="BN1782" s="9"/>
      <c r="BO1782" s="9"/>
      <c r="BP1782" s="9"/>
      <c r="BQ1782" s="9"/>
      <c r="BR1782" s="9"/>
      <c r="BS1782" s="9"/>
      <c r="BT1782" s="9"/>
      <c r="BU1782" s="9"/>
      <c r="BV1782" s="9">
        <f t="shared" si="218"/>
        <v>153509.18351599434</v>
      </c>
      <c r="BW1782" s="4"/>
      <c r="BX1782" s="4"/>
      <c r="BY1782" s="4"/>
      <c r="BZ1782" s="4"/>
      <c r="CA1782" s="4"/>
      <c r="CB1782" s="4"/>
      <c r="CC1782" s="4"/>
      <c r="CD1782" s="4"/>
      <c r="CE1782" s="4"/>
      <c r="CF1782" s="4"/>
      <c r="CG1782" s="4"/>
      <c r="CH1782" s="4"/>
      <c r="CI1782" s="4"/>
      <c r="CJ1782" s="4"/>
      <c r="CK1782" s="4"/>
      <c r="CL1782" s="4"/>
      <c r="CM1782" s="4"/>
      <c r="CR1782" s="4"/>
      <c r="CS1782" s="4"/>
      <c r="CT1782" s="4"/>
      <c r="CU1782" s="4"/>
      <c r="CV1782" s="4"/>
      <c r="CW1782" s="4"/>
      <c r="CX1782" s="4"/>
      <c r="CY1782" s="4"/>
      <c r="CZ1782" s="4"/>
      <c r="DA1782" s="4"/>
      <c r="DB1782" s="4"/>
      <c r="DC1782" s="4"/>
      <c r="DD1782" s="4"/>
      <c r="DE1782" s="4"/>
      <c r="DF1782" s="4"/>
      <c r="DG1782" s="4"/>
      <c r="DH1782" s="4"/>
      <c r="DI1782" s="4"/>
      <c r="DJ1782" s="4"/>
      <c r="DK1782" s="4"/>
      <c r="DL1782" s="4"/>
      <c r="DM1782" s="4"/>
    </row>
    <row r="1783" spans="1:117">
      <c r="A1783" s="8">
        <v>1778</v>
      </c>
      <c r="B1783" s="20">
        <v>2015</v>
      </c>
      <c r="C1783" s="20">
        <v>1961</v>
      </c>
      <c r="D1783" s="21">
        <v>111.18</v>
      </c>
      <c r="E1783" s="9">
        <v>61523.070099999997</v>
      </c>
      <c r="F1783" s="9">
        <v>2040569.4990000001</v>
      </c>
      <c r="G1783" s="9">
        <v>77366.129400000005</v>
      </c>
      <c r="H1783" s="9">
        <v>379980.04220000003</v>
      </c>
      <c r="I1783" s="9">
        <v>74581.336599999995</v>
      </c>
      <c r="J1783" s="9">
        <v>72820.263699999996</v>
      </c>
      <c r="K1783" s="9">
        <v>4932.5971</v>
      </c>
      <c r="L1783" s="9">
        <v>2578861.6036999999</v>
      </c>
      <c r="M1783" s="9">
        <f t="shared" si="219"/>
        <v>67887.666599999997</v>
      </c>
      <c r="N1783" s="9"/>
      <c r="O1783" s="9"/>
      <c r="P1783" s="9"/>
      <c r="Q1783" s="9"/>
      <c r="R1783" s="9"/>
      <c r="S1783" s="9"/>
      <c r="T1783" s="9"/>
      <c r="U1783" s="9"/>
      <c r="V1783" s="9">
        <f t="shared" si="216"/>
        <v>330085.07010000001</v>
      </c>
      <c r="W1783" s="9"/>
      <c r="X1783" s="9"/>
      <c r="Y1783" s="9"/>
      <c r="Z1783" s="9"/>
      <c r="AA1783" s="8">
        <v>1778</v>
      </c>
      <c r="AB1783" s="20">
        <v>2016</v>
      </c>
      <c r="AC1783" s="20">
        <v>1955</v>
      </c>
      <c r="AD1783" s="21">
        <v>178.01</v>
      </c>
      <c r="AE1783" s="9">
        <f t="shared" si="220"/>
        <v>-33530.763701926917</v>
      </c>
      <c r="AF1783" s="9">
        <v>2170586.531</v>
      </c>
      <c r="AG1783" s="9">
        <v>33508.915200000003</v>
      </c>
      <c r="AH1783" s="9">
        <v>201551.19869999998</v>
      </c>
      <c r="AI1783" s="9">
        <v>90155.642900000006</v>
      </c>
      <c r="AJ1783" s="9">
        <v>276788.95319999999</v>
      </c>
      <c r="AK1783" s="9">
        <v>24726.745917527172</v>
      </c>
      <c r="AL1783" s="9">
        <v>2781395.2587843998</v>
      </c>
      <c r="AM1783" s="9">
        <f t="shared" si="221"/>
        <v>252062.20728247281</v>
      </c>
      <c r="AN1783" s="9"/>
      <c r="AO1783" s="9"/>
      <c r="AP1783" s="9"/>
      <c r="AQ1783" s="9"/>
      <c r="AR1783" s="9"/>
      <c r="AS1783" s="9"/>
      <c r="AT1783" s="9"/>
      <c r="AU1783" s="9"/>
      <c r="AV1783" s="9">
        <f t="shared" si="217"/>
        <v>-33530.763701926917</v>
      </c>
      <c r="AW1783" s="9"/>
      <c r="AX1783" s="9"/>
      <c r="AY1783" s="9"/>
      <c r="AZ1783" s="9"/>
      <c r="BA1783" s="20">
        <v>1778</v>
      </c>
      <c r="BB1783" s="20">
        <v>2017</v>
      </c>
      <c r="BC1783" s="20">
        <v>1956</v>
      </c>
      <c r="BD1783" s="21">
        <v>141.34</v>
      </c>
      <c r="BE1783" s="9">
        <f t="shared" si="222"/>
        <v>63162.178735915571</v>
      </c>
      <c r="BF1783" s="9">
        <v>2172752.1105</v>
      </c>
      <c r="BG1783" s="9">
        <v>33412.713799999998</v>
      </c>
      <c r="BH1783" s="9">
        <v>192436.4613</v>
      </c>
      <c r="BI1783" s="9">
        <v>72798.526340311597</v>
      </c>
      <c r="BJ1783" s="9">
        <v>525194.1298</v>
      </c>
      <c r="BK1783" s="9">
        <v>39878.140251939665</v>
      </c>
      <c r="BL1783" s="9">
        <v>2893553.6227524565</v>
      </c>
      <c r="BM1783" s="9">
        <f t="shared" si="223"/>
        <v>485315.98954806034</v>
      </c>
      <c r="BN1783" s="9"/>
      <c r="BO1783" s="9"/>
      <c r="BP1783" s="9"/>
      <c r="BQ1783" s="9"/>
      <c r="BR1783" s="9"/>
      <c r="BS1783" s="9"/>
      <c r="BT1783" s="9"/>
      <c r="BU1783" s="9"/>
      <c r="BV1783" s="9">
        <f t="shared" si="218"/>
        <v>63162.178735915571</v>
      </c>
      <c r="BW1783" s="4"/>
      <c r="BX1783" s="4"/>
      <c r="BY1783" s="4"/>
      <c r="BZ1783" s="4"/>
      <c r="CA1783" s="4"/>
      <c r="CB1783" s="4"/>
      <c r="CC1783" s="4"/>
      <c r="CD1783" s="4"/>
      <c r="CE1783" s="4"/>
      <c r="CF1783" s="4"/>
      <c r="CG1783" s="4"/>
      <c r="CH1783" s="4"/>
      <c r="CI1783" s="4"/>
      <c r="CJ1783" s="4"/>
      <c r="CK1783" s="4"/>
      <c r="CL1783" s="4"/>
      <c r="CM1783" s="4"/>
      <c r="CR1783" s="4"/>
      <c r="CS1783" s="4"/>
      <c r="CT1783" s="4"/>
      <c r="CU1783" s="4"/>
      <c r="CV1783" s="4"/>
      <c r="CW1783" s="4"/>
      <c r="CX1783" s="4"/>
      <c r="CY1783" s="4"/>
      <c r="CZ1783" s="4"/>
      <c r="DA1783" s="4"/>
      <c r="DB1783" s="4"/>
      <c r="DC1783" s="4"/>
      <c r="DD1783" s="4"/>
      <c r="DE1783" s="4"/>
      <c r="DF1783" s="4"/>
      <c r="DG1783" s="4"/>
      <c r="DH1783" s="4"/>
      <c r="DI1783" s="4"/>
      <c r="DJ1783" s="4"/>
      <c r="DK1783" s="4"/>
      <c r="DL1783" s="4"/>
      <c r="DM1783" s="4"/>
    </row>
    <row r="1784" spans="1:117">
      <c r="A1784" s="8">
        <v>1779</v>
      </c>
      <c r="B1784" s="20">
        <v>2015</v>
      </c>
      <c r="C1784" s="20">
        <v>1972</v>
      </c>
      <c r="D1784" s="21">
        <v>151.79</v>
      </c>
      <c r="E1784" s="9">
        <v>14182.1873</v>
      </c>
      <c r="F1784" s="9">
        <v>2025202.6669999999</v>
      </c>
      <c r="G1784" s="9">
        <v>77366.129400000005</v>
      </c>
      <c r="H1784" s="9">
        <v>379213.6249</v>
      </c>
      <c r="I1784" s="9">
        <v>77459.626999999993</v>
      </c>
      <c r="J1784" s="9">
        <v>35384.845300000001</v>
      </c>
      <c r="K1784" s="9">
        <v>10730.573899999999</v>
      </c>
      <c r="L1784" s="9">
        <v>2569714.1323000002</v>
      </c>
      <c r="M1784" s="9">
        <f t="shared" si="219"/>
        <v>24654.271400000001</v>
      </c>
      <c r="N1784" s="9"/>
      <c r="O1784" s="9"/>
      <c r="P1784" s="9"/>
      <c r="Q1784" s="9"/>
      <c r="R1784" s="9"/>
      <c r="S1784" s="9"/>
      <c r="T1784" s="9"/>
      <c r="U1784" s="9"/>
      <c r="V1784" s="9">
        <f t="shared" si="216"/>
        <v>282744.18729999999</v>
      </c>
      <c r="W1784" s="9"/>
      <c r="X1784" s="9"/>
      <c r="Y1784" s="9"/>
      <c r="Z1784" s="9"/>
      <c r="AA1784" s="8">
        <v>1779</v>
      </c>
      <c r="AB1784" s="20">
        <v>2016</v>
      </c>
      <c r="AC1784" s="20">
        <v>2002</v>
      </c>
      <c r="AD1784" s="21">
        <v>111.02</v>
      </c>
      <c r="AE1784" s="9">
        <f t="shared" si="220"/>
        <v>-104046.48570192698</v>
      </c>
      <c r="AF1784" s="9">
        <v>2111873.7960000001</v>
      </c>
      <c r="AG1784" s="9">
        <v>33508.915200000003</v>
      </c>
      <c r="AH1784" s="9">
        <v>197255.11439999999</v>
      </c>
      <c r="AI1784" s="9">
        <v>106295.0151</v>
      </c>
      <c r="AJ1784" s="9">
        <v>266538.00339999999</v>
      </c>
      <c r="AK1784" s="9">
        <v>36450.696917527166</v>
      </c>
      <c r="AL1784" s="9">
        <v>2783066.6328843995</v>
      </c>
      <c r="AM1784" s="9">
        <f t="shared" si="221"/>
        <v>230087.30648247281</v>
      </c>
      <c r="AN1784" s="9"/>
      <c r="AO1784" s="9"/>
      <c r="AP1784" s="9"/>
      <c r="AQ1784" s="9"/>
      <c r="AR1784" s="9"/>
      <c r="AS1784" s="9"/>
      <c r="AT1784" s="9"/>
      <c r="AU1784" s="9"/>
      <c r="AV1784" s="9">
        <f t="shared" si="217"/>
        <v>-104046.48570192698</v>
      </c>
      <c r="AW1784" s="9"/>
      <c r="AX1784" s="9"/>
      <c r="AY1784" s="9"/>
      <c r="AZ1784" s="9"/>
      <c r="BA1784" s="20">
        <v>1779</v>
      </c>
      <c r="BB1784" s="20">
        <v>2017</v>
      </c>
      <c r="BC1784" s="20">
        <v>2003</v>
      </c>
      <c r="BD1784" s="21">
        <v>113.28</v>
      </c>
      <c r="BE1784" s="9">
        <f t="shared" si="222"/>
        <v>-202299.36150286114</v>
      </c>
      <c r="BF1784" s="9">
        <v>2138591.9344000001</v>
      </c>
      <c r="BG1784" s="9">
        <v>33412.713799999998</v>
      </c>
      <c r="BH1784" s="9">
        <v>187033.3493</v>
      </c>
      <c r="BI1784" s="9">
        <v>93096.739501535194</v>
      </c>
      <c r="BJ1784" s="9">
        <v>261501.89509999999</v>
      </c>
      <c r="BK1784" s="9">
        <v>66231.842451939665</v>
      </c>
      <c r="BL1784" s="9">
        <v>2849704.1511524566</v>
      </c>
      <c r="BM1784" s="9">
        <f t="shared" si="223"/>
        <v>195270.05264806031</v>
      </c>
      <c r="BN1784" s="9"/>
      <c r="BO1784" s="9"/>
      <c r="BP1784" s="9"/>
      <c r="BQ1784" s="9"/>
      <c r="BR1784" s="9"/>
      <c r="BS1784" s="9"/>
      <c r="BT1784" s="9"/>
      <c r="BU1784" s="9"/>
      <c r="BV1784" s="9">
        <f t="shared" si="218"/>
        <v>-202299.36150286114</v>
      </c>
      <c r="BW1784" s="4"/>
      <c r="BX1784" s="4"/>
      <c r="BY1784" s="4"/>
      <c r="BZ1784" s="4"/>
      <c r="CA1784" s="4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4"/>
      <c r="CM1784" s="4"/>
      <c r="CR1784" s="4"/>
      <c r="CS1784" s="4"/>
      <c r="CT1784" s="4"/>
      <c r="CU1784" s="4"/>
      <c r="CV1784" s="4"/>
      <c r="CW1784" s="4"/>
      <c r="CX1784" s="4"/>
      <c r="CY1784" s="4"/>
      <c r="CZ1784" s="4"/>
      <c r="DA1784" s="4"/>
      <c r="DB1784" s="4"/>
      <c r="DC1784" s="4"/>
      <c r="DD1784" s="4"/>
      <c r="DE1784" s="4"/>
      <c r="DF1784" s="4"/>
      <c r="DG1784" s="4"/>
      <c r="DH1784" s="4"/>
      <c r="DI1784" s="4"/>
      <c r="DJ1784" s="4"/>
      <c r="DK1784" s="4"/>
      <c r="DL1784" s="4"/>
      <c r="DM1784" s="4"/>
    </row>
    <row r="1785" spans="1:117">
      <c r="A1785" s="8">
        <v>1780</v>
      </c>
      <c r="B1785" s="20">
        <v>2015</v>
      </c>
      <c r="C1785" s="20">
        <v>1961</v>
      </c>
      <c r="D1785" s="21">
        <v>111.18</v>
      </c>
      <c r="E1785" s="9">
        <v>68992.646999999997</v>
      </c>
      <c r="F1785" s="9">
        <v>2044405.5744</v>
      </c>
      <c r="G1785" s="9">
        <v>77366.129400000005</v>
      </c>
      <c r="H1785" s="9">
        <v>380069.15669999999</v>
      </c>
      <c r="I1785" s="9">
        <v>74246.666200000007</v>
      </c>
      <c r="J1785" s="9">
        <v>73938.661600000007</v>
      </c>
      <c r="K1785" s="9">
        <v>3604.3294999999998</v>
      </c>
      <c r="L1785" s="9">
        <v>2577429.2116999999</v>
      </c>
      <c r="M1785" s="9">
        <f t="shared" si="219"/>
        <v>70334.3321</v>
      </c>
      <c r="N1785" s="9"/>
      <c r="O1785" s="9"/>
      <c r="P1785" s="9"/>
      <c r="Q1785" s="9"/>
      <c r="R1785" s="9"/>
      <c r="S1785" s="9"/>
      <c r="T1785" s="9"/>
      <c r="U1785" s="9"/>
      <c r="V1785" s="9">
        <f t="shared" si="216"/>
        <v>337554.647</v>
      </c>
      <c r="W1785" s="9"/>
      <c r="X1785" s="9"/>
      <c r="Y1785" s="9"/>
      <c r="Z1785" s="9"/>
      <c r="AA1785" s="8">
        <v>1780</v>
      </c>
      <c r="AB1785" s="20">
        <v>2016</v>
      </c>
      <c r="AC1785" s="20">
        <v>1994</v>
      </c>
      <c r="AD1785" s="21">
        <v>130.30000000000001</v>
      </c>
      <c r="AE1785" s="9">
        <f t="shared" si="220"/>
        <v>-148718.16980192671</v>
      </c>
      <c r="AF1785" s="9">
        <v>2168631.9706000001</v>
      </c>
      <c r="AG1785" s="9">
        <v>33508.915200000003</v>
      </c>
      <c r="AH1785" s="9">
        <v>195099.9699</v>
      </c>
      <c r="AI1785" s="9">
        <v>114391.38250000001</v>
      </c>
      <c r="AJ1785" s="9">
        <v>175116.38940000001</v>
      </c>
      <c r="AK1785" s="9">
        <v>70970.04901752717</v>
      </c>
      <c r="AL1785" s="9">
        <v>2764496.7483843998</v>
      </c>
      <c r="AM1785" s="9">
        <f t="shared" si="221"/>
        <v>104146.34038247284</v>
      </c>
      <c r="AN1785" s="9"/>
      <c r="AO1785" s="9"/>
      <c r="AP1785" s="9"/>
      <c r="AQ1785" s="9"/>
      <c r="AR1785" s="9"/>
      <c r="AS1785" s="9"/>
      <c r="AT1785" s="9"/>
      <c r="AU1785" s="9"/>
      <c r="AV1785" s="9">
        <f t="shared" si="217"/>
        <v>-148718.16980192671</v>
      </c>
      <c r="AW1785" s="9"/>
      <c r="AX1785" s="9"/>
      <c r="AY1785" s="9"/>
      <c r="AZ1785" s="9"/>
      <c r="BA1785" s="20">
        <v>1780</v>
      </c>
      <c r="BB1785" s="20">
        <v>2017</v>
      </c>
      <c r="BC1785" s="20">
        <v>1995</v>
      </c>
      <c r="BD1785" s="21">
        <v>184.03</v>
      </c>
      <c r="BE1785" s="9">
        <f t="shared" si="222"/>
        <v>-145707.84069175785</v>
      </c>
      <c r="BF1785" s="9">
        <v>2176640.0858</v>
      </c>
      <c r="BG1785" s="9">
        <v>33412.713799999998</v>
      </c>
      <c r="BH1785" s="9">
        <v>188798.2831</v>
      </c>
      <c r="BI1785" s="9">
        <v>86466.300812638598</v>
      </c>
      <c r="BJ1785" s="9">
        <v>271730.8455</v>
      </c>
      <c r="BK1785" s="9">
        <v>48940.914151939665</v>
      </c>
      <c r="BL1785" s="9">
        <v>2853815.1555524566</v>
      </c>
      <c r="BM1785" s="9">
        <f t="shared" si="223"/>
        <v>222789.93134806032</v>
      </c>
      <c r="BN1785" s="9"/>
      <c r="BO1785" s="9"/>
      <c r="BP1785" s="9"/>
      <c r="BQ1785" s="9"/>
      <c r="BR1785" s="9"/>
      <c r="BS1785" s="9"/>
      <c r="BT1785" s="9"/>
      <c r="BU1785" s="9"/>
      <c r="BV1785" s="9">
        <f t="shared" si="218"/>
        <v>-145707.84069175785</v>
      </c>
      <c r="BW1785" s="4"/>
      <c r="BX1785" s="4"/>
      <c r="BY1785" s="4"/>
      <c r="BZ1785" s="4"/>
      <c r="CA1785" s="4"/>
      <c r="CB1785" s="4"/>
      <c r="CC1785" s="4"/>
      <c r="CD1785" s="4"/>
      <c r="CE1785" s="4"/>
      <c r="CF1785" s="4"/>
      <c r="CG1785" s="4"/>
      <c r="CH1785" s="4"/>
      <c r="CI1785" s="4"/>
      <c r="CJ1785" s="4"/>
      <c r="CK1785" s="4"/>
      <c r="CL1785" s="4"/>
      <c r="CM1785" s="4"/>
      <c r="CR1785" s="4"/>
      <c r="CS1785" s="4"/>
      <c r="CT1785" s="4"/>
      <c r="CU1785" s="4"/>
      <c r="CV1785" s="4"/>
      <c r="CW1785" s="4"/>
      <c r="CX1785" s="4"/>
      <c r="CY1785" s="4"/>
      <c r="CZ1785" s="4"/>
      <c r="DA1785" s="4"/>
      <c r="DB1785" s="4"/>
      <c r="DC1785" s="4"/>
      <c r="DD1785" s="4"/>
      <c r="DE1785" s="4"/>
      <c r="DF1785" s="4"/>
      <c r="DG1785" s="4"/>
      <c r="DH1785" s="4"/>
      <c r="DI1785" s="4"/>
      <c r="DJ1785" s="4"/>
      <c r="DK1785" s="4"/>
      <c r="DL1785" s="4"/>
      <c r="DM1785" s="4"/>
    </row>
    <row r="1786" spans="1:117">
      <c r="A1786" s="8">
        <v>1781</v>
      </c>
      <c r="B1786" s="20">
        <v>2015</v>
      </c>
      <c r="C1786" s="20">
        <v>2000</v>
      </c>
      <c r="D1786" s="21">
        <v>100.22</v>
      </c>
      <c r="E1786" s="9">
        <v>69203.911699999997</v>
      </c>
      <c r="F1786" s="9">
        <v>2041021.9580000001</v>
      </c>
      <c r="G1786" s="9">
        <v>77366.129400000005</v>
      </c>
      <c r="H1786" s="9">
        <v>380465.5563</v>
      </c>
      <c r="I1786" s="9">
        <v>72757.982000000004</v>
      </c>
      <c r="J1786" s="9">
        <v>75934.847099999999</v>
      </c>
      <c r="K1786" s="9">
        <v>779.71420000000001</v>
      </c>
      <c r="L1786" s="9">
        <v>2577562.8470000001</v>
      </c>
      <c r="M1786" s="9">
        <f t="shared" si="219"/>
        <v>75155.132899999997</v>
      </c>
      <c r="N1786" s="9"/>
      <c r="O1786" s="9"/>
      <c r="P1786" s="9"/>
      <c r="Q1786" s="9"/>
      <c r="R1786" s="9"/>
      <c r="S1786" s="9"/>
      <c r="T1786" s="9"/>
      <c r="U1786" s="9"/>
      <c r="V1786" s="9">
        <f t="shared" si="216"/>
        <v>337765.9117</v>
      </c>
      <c r="W1786" s="9"/>
      <c r="X1786" s="9"/>
      <c r="Y1786" s="9"/>
      <c r="Z1786" s="9"/>
      <c r="AA1786" s="8">
        <v>1781</v>
      </c>
      <c r="AB1786" s="20">
        <v>2016</v>
      </c>
      <c r="AC1786" s="20">
        <v>1983</v>
      </c>
      <c r="AD1786" s="21">
        <v>157.11000000000001</v>
      </c>
      <c r="AE1786" s="9">
        <f t="shared" si="220"/>
        <v>107986.35419807397</v>
      </c>
      <c r="AF1786" s="9">
        <v>2175682.4808</v>
      </c>
      <c r="AG1786" s="9">
        <v>33508.915200000003</v>
      </c>
      <c r="AH1786" s="9">
        <v>206162.29389999999</v>
      </c>
      <c r="AI1786" s="9">
        <v>72832.849700000006</v>
      </c>
      <c r="AJ1786" s="9">
        <v>427428.55220000003</v>
      </c>
      <c r="AK1786" s="9">
        <v>10563.069117527171</v>
      </c>
      <c r="AL1786" s="9">
        <v>2797065.6684843996</v>
      </c>
      <c r="AM1786" s="9">
        <f t="shared" si="221"/>
        <v>416865.48308247287</v>
      </c>
      <c r="AN1786" s="9"/>
      <c r="AO1786" s="9"/>
      <c r="AP1786" s="9"/>
      <c r="AQ1786" s="9"/>
      <c r="AR1786" s="9"/>
      <c r="AS1786" s="9"/>
      <c r="AT1786" s="9"/>
      <c r="AU1786" s="9"/>
      <c r="AV1786" s="9">
        <f t="shared" si="217"/>
        <v>107986.35419807397</v>
      </c>
      <c r="AW1786" s="9"/>
      <c r="AX1786" s="9"/>
      <c r="AY1786" s="9"/>
      <c r="AZ1786" s="9"/>
      <c r="BA1786" s="20">
        <v>1781</v>
      </c>
      <c r="BB1786" s="20">
        <v>2017</v>
      </c>
      <c r="BC1786" s="20">
        <v>1984</v>
      </c>
      <c r="BD1786" s="21">
        <v>117.76</v>
      </c>
      <c r="BE1786" s="9">
        <f t="shared" si="222"/>
        <v>6298.7284581554122</v>
      </c>
      <c r="BF1786" s="9">
        <v>2180953.0713</v>
      </c>
      <c r="BG1786" s="9">
        <v>33412.713799999998</v>
      </c>
      <c r="BH1786" s="9">
        <v>192662.82279999999</v>
      </c>
      <c r="BI1786" s="9">
        <v>71948.1399625513</v>
      </c>
      <c r="BJ1786" s="9">
        <v>443484.18680000002</v>
      </c>
      <c r="BK1786" s="9">
        <v>38858.447951939663</v>
      </c>
      <c r="BL1786" s="9">
        <v>2877303.7582524563</v>
      </c>
      <c r="BM1786" s="9">
        <f t="shared" si="223"/>
        <v>404625.73884806037</v>
      </c>
      <c r="BN1786" s="9"/>
      <c r="BO1786" s="9"/>
      <c r="BP1786" s="9"/>
      <c r="BQ1786" s="9"/>
      <c r="BR1786" s="9"/>
      <c r="BS1786" s="9"/>
      <c r="BT1786" s="9"/>
      <c r="BU1786" s="9"/>
      <c r="BV1786" s="9">
        <f t="shared" si="218"/>
        <v>6298.7284581554122</v>
      </c>
      <c r="BW1786" s="4"/>
      <c r="BX1786" s="4"/>
      <c r="BY1786" s="4"/>
      <c r="BZ1786" s="4"/>
      <c r="CA1786" s="4"/>
      <c r="CB1786" s="4"/>
      <c r="CC1786" s="4"/>
      <c r="CD1786" s="4"/>
      <c r="CE1786" s="4"/>
      <c r="CF1786" s="4"/>
      <c r="CG1786" s="4"/>
      <c r="CH1786" s="4"/>
      <c r="CI1786" s="4"/>
      <c r="CJ1786" s="4"/>
      <c r="CK1786" s="4"/>
      <c r="CL1786" s="4"/>
      <c r="CM1786" s="4"/>
      <c r="CR1786" s="4"/>
      <c r="CS1786" s="4"/>
      <c r="CT1786" s="4"/>
      <c r="CU1786" s="4"/>
      <c r="CV1786" s="4"/>
      <c r="CW1786" s="4"/>
      <c r="CX1786" s="4"/>
      <c r="CY1786" s="4"/>
      <c r="CZ1786" s="4"/>
      <c r="DA1786" s="4"/>
      <c r="DB1786" s="4"/>
      <c r="DC1786" s="4"/>
      <c r="DD1786" s="4"/>
      <c r="DE1786" s="4"/>
      <c r="DF1786" s="4"/>
      <c r="DG1786" s="4"/>
      <c r="DH1786" s="4"/>
      <c r="DI1786" s="4"/>
      <c r="DJ1786" s="4"/>
      <c r="DK1786" s="4"/>
      <c r="DL1786" s="4"/>
      <c r="DM1786" s="4"/>
    </row>
    <row r="1787" spans="1:117">
      <c r="A1787" s="8">
        <v>1782</v>
      </c>
      <c r="B1787" s="20">
        <v>2015</v>
      </c>
      <c r="C1787" s="20">
        <v>1964</v>
      </c>
      <c r="D1787" s="21">
        <v>106.98</v>
      </c>
      <c r="E1787" s="9">
        <v>107783.5912</v>
      </c>
      <c r="F1787" s="9">
        <v>2024559.4519</v>
      </c>
      <c r="G1787" s="9">
        <v>77366.129400000005</v>
      </c>
      <c r="H1787" s="9">
        <v>380539.73349999997</v>
      </c>
      <c r="I1787" s="9">
        <v>72479.408800000005</v>
      </c>
      <c r="J1787" s="9">
        <v>133403.908</v>
      </c>
      <c r="K1787" s="9">
        <v>2489.7669999999998</v>
      </c>
      <c r="L1787" s="9">
        <v>2578075.2733999998</v>
      </c>
      <c r="M1787" s="9">
        <f t="shared" si="219"/>
        <v>130914.141</v>
      </c>
      <c r="N1787" s="9"/>
      <c r="O1787" s="9"/>
      <c r="P1787" s="9"/>
      <c r="Q1787" s="9"/>
      <c r="R1787" s="9"/>
      <c r="S1787" s="9"/>
      <c r="T1787" s="9"/>
      <c r="U1787" s="9"/>
      <c r="V1787" s="9">
        <f t="shared" si="216"/>
        <v>376345.59120000002</v>
      </c>
      <c r="W1787" s="9"/>
      <c r="X1787" s="9"/>
      <c r="Y1787" s="9"/>
      <c r="Z1787" s="9"/>
      <c r="AA1787" s="8">
        <v>1782</v>
      </c>
      <c r="AB1787" s="20">
        <v>2016</v>
      </c>
      <c r="AC1787" s="20">
        <v>1988</v>
      </c>
      <c r="AD1787" s="21">
        <v>120.42</v>
      </c>
      <c r="AE1787" s="9">
        <f t="shared" si="220"/>
        <v>-184105.41820192663</v>
      </c>
      <c r="AF1787" s="9">
        <v>2162097.0321</v>
      </c>
      <c r="AG1787" s="9">
        <v>33508.915200000003</v>
      </c>
      <c r="AH1787" s="9">
        <v>192136.88389999999</v>
      </c>
      <c r="AI1787" s="9">
        <v>125522.99559999999</v>
      </c>
      <c r="AJ1787" s="9">
        <v>133087.54949999999</v>
      </c>
      <c r="AK1787" s="9">
        <v>74181.687217527171</v>
      </c>
      <c r="AL1787" s="9">
        <v>2756277.1072843997</v>
      </c>
      <c r="AM1787" s="9">
        <f t="shared" si="221"/>
        <v>58905.862282472823</v>
      </c>
      <c r="AN1787" s="9"/>
      <c r="AO1787" s="9"/>
      <c r="AP1787" s="9"/>
      <c r="AQ1787" s="9"/>
      <c r="AR1787" s="9"/>
      <c r="AS1787" s="9"/>
      <c r="AT1787" s="9"/>
      <c r="AU1787" s="9"/>
      <c r="AV1787" s="9">
        <f t="shared" si="217"/>
        <v>-184105.41820192663</v>
      </c>
      <c r="AW1787" s="9"/>
      <c r="AX1787" s="9"/>
      <c r="AY1787" s="9"/>
      <c r="AZ1787" s="9"/>
      <c r="BA1787" s="20">
        <v>1782</v>
      </c>
      <c r="BB1787" s="20">
        <v>2017</v>
      </c>
      <c r="BC1787" s="20">
        <v>1989</v>
      </c>
      <c r="BD1787" s="21">
        <v>135.44999999999999</v>
      </c>
      <c r="BE1787" s="9">
        <f t="shared" si="222"/>
        <v>-180313.63739994215</v>
      </c>
      <c r="BF1787" s="9">
        <v>2191245.0844999999</v>
      </c>
      <c r="BG1787" s="9">
        <v>33412.713799999998</v>
      </c>
      <c r="BH1787" s="9">
        <v>186688.8757</v>
      </c>
      <c r="BI1787" s="9">
        <v>94390.845104453998</v>
      </c>
      <c r="BJ1787" s="9">
        <v>247238.44769999999</v>
      </c>
      <c r="BK1787" s="9">
        <v>85174.171651939658</v>
      </c>
      <c r="BL1787" s="9">
        <v>2848115.4325524564</v>
      </c>
      <c r="BM1787" s="9">
        <f t="shared" si="223"/>
        <v>162064.27604806033</v>
      </c>
      <c r="BN1787" s="9"/>
      <c r="BO1787" s="9"/>
      <c r="BP1787" s="9"/>
      <c r="BQ1787" s="9"/>
      <c r="BR1787" s="9"/>
      <c r="BS1787" s="9"/>
      <c r="BT1787" s="9"/>
      <c r="BU1787" s="9"/>
      <c r="BV1787" s="9">
        <f t="shared" si="218"/>
        <v>-180313.63739994215</v>
      </c>
      <c r="BW1787" s="4"/>
      <c r="BX1787" s="4"/>
      <c r="BY1787" s="4"/>
      <c r="BZ1787" s="4"/>
      <c r="CA1787" s="4"/>
      <c r="CB1787" s="4"/>
      <c r="CC1787" s="4"/>
      <c r="CD1787" s="4"/>
      <c r="CE1787" s="4"/>
      <c r="CF1787" s="4"/>
      <c r="CG1787" s="4"/>
      <c r="CH1787" s="4"/>
      <c r="CI1787" s="4"/>
      <c r="CJ1787" s="4"/>
      <c r="CK1787" s="4"/>
      <c r="CL1787" s="4"/>
      <c r="CM1787" s="4"/>
      <c r="CR1787" s="4"/>
      <c r="CS1787" s="4"/>
      <c r="CT1787" s="4"/>
      <c r="CU1787" s="4"/>
      <c r="CV1787" s="4"/>
      <c r="CW1787" s="4"/>
      <c r="CX1787" s="4"/>
      <c r="CY1787" s="4"/>
      <c r="CZ1787" s="4"/>
      <c r="DA1787" s="4"/>
      <c r="DB1787" s="4"/>
      <c r="DC1787" s="4"/>
      <c r="DD1787" s="4"/>
      <c r="DE1787" s="4"/>
      <c r="DF1787" s="4"/>
      <c r="DG1787" s="4"/>
      <c r="DH1787" s="4"/>
      <c r="DI1787" s="4"/>
      <c r="DJ1787" s="4"/>
      <c r="DK1787" s="4"/>
      <c r="DL1787" s="4"/>
      <c r="DM1787" s="4"/>
    </row>
    <row r="1788" spans="1:117">
      <c r="A1788" s="8">
        <v>1783</v>
      </c>
      <c r="B1788" s="20">
        <v>2015</v>
      </c>
      <c r="C1788" s="20">
        <v>1988</v>
      </c>
      <c r="D1788" s="21">
        <v>75.92</v>
      </c>
      <c r="E1788" s="9">
        <v>96853.339000000007</v>
      </c>
      <c r="F1788" s="9">
        <v>2046910.9868999999</v>
      </c>
      <c r="G1788" s="9">
        <v>77366.129400000005</v>
      </c>
      <c r="H1788" s="9">
        <v>380350.19300000003</v>
      </c>
      <c r="I1788" s="9">
        <v>73191.2307</v>
      </c>
      <c r="J1788" s="9">
        <v>99287.448300000004</v>
      </c>
      <c r="K1788" s="9">
        <v>1050.1489999999999</v>
      </c>
      <c r="L1788" s="9">
        <v>2579202.5000999998</v>
      </c>
      <c r="M1788" s="9">
        <f t="shared" si="219"/>
        <v>98237.299299999999</v>
      </c>
      <c r="N1788" s="9"/>
      <c r="O1788" s="9"/>
      <c r="P1788" s="9"/>
      <c r="Q1788" s="9"/>
      <c r="R1788" s="9"/>
      <c r="S1788" s="9"/>
      <c r="T1788" s="9"/>
      <c r="U1788" s="9"/>
      <c r="V1788" s="9">
        <f t="shared" si="216"/>
        <v>365415.33900000004</v>
      </c>
      <c r="W1788" s="9"/>
      <c r="X1788" s="9"/>
      <c r="Y1788" s="9"/>
      <c r="Z1788" s="9"/>
      <c r="AA1788" s="8">
        <v>1783</v>
      </c>
      <c r="AB1788" s="20">
        <v>2016</v>
      </c>
      <c r="AC1788" s="20">
        <v>2003</v>
      </c>
      <c r="AD1788" s="21">
        <v>113.28</v>
      </c>
      <c r="AE1788" s="9">
        <f t="shared" si="220"/>
        <v>-81074.252301926725</v>
      </c>
      <c r="AF1788" s="9">
        <v>2192095.0474</v>
      </c>
      <c r="AG1788" s="9">
        <v>33508.915200000003</v>
      </c>
      <c r="AH1788" s="9">
        <v>198616.89079999999</v>
      </c>
      <c r="AI1788" s="9">
        <v>101179.1433</v>
      </c>
      <c r="AJ1788" s="9">
        <v>233554.8849</v>
      </c>
      <c r="AK1788" s="9">
        <v>69926.423917527165</v>
      </c>
      <c r="AL1788" s="9">
        <v>2770102.7099843998</v>
      </c>
      <c r="AM1788" s="9">
        <f t="shared" si="221"/>
        <v>163628.46098247284</v>
      </c>
      <c r="AN1788" s="9"/>
      <c r="AO1788" s="9"/>
      <c r="AP1788" s="9"/>
      <c r="AQ1788" s="9"/>
      <c r="AR1788" s="9"/>
      <c r="AS1788" s="9"/>
      <c r="AT1788" s="9"/>
      <c r="AU1788" s="9"/>
      <c r="AV1788" s="9">
        <f t="shared" si="217"/>
        <v>-81074.252301926725</v>
      </c>
      <c r="AW1788" s="9"/>
      <c r="AX1788" s="9"/>
      <c r="AY1788" s="9"/>
      <c r="AZ1788" s="9"/>
      <c r="BA1788" s="20">
        <v>1783</v>
      </c>
      <c r="BB1788" s="20">
        <v>2017</v>
      </c>
      <c r="BC1788" s="20">
        <v>2004</v>
      </c>
      <c r="BD1788" s="21">
        <v>109.88</v>
      </c>
      <c r="BE1788" s="9">
        <f t="shared" si="222"/>
        <v>-163881.62995319441</v>
      </c>
      <c r="BF1788" s="9">
        <v>2224087.0244999998</v>
      </c>
      <c r="BG1788" s="9">
        <v>33412.713799999998</v>
      </c>
      <c r="BH1788" s="9">
        <v>186997.7757</v>
      </c>
      <c r="BI1788" s="9">
        <v>93230.380851202193</v>
      </c>
      <c r="BJ1788" s="9">
        <v>221786.7249</v>
      </c>
      <c r="BK1788" s="9">
        <v>79732.98145193966</v>
      </c>
      <c r="BL1788" s="9">
        <v>2843663.2682524566</v>
      </c>
      <c r="BM1788" s="9">
        <f t="shared" si="223"/>
        <v>142053.74344806036</v>
      </c>
      <c r="BN1788" s="9"/>
      <c r="BO1788" s="9"/>
      <c r="BP1788" s="9"/>
      <c r="BQ1788" s="9"/>
      <c r="BR1788" s="9"/>
      <c r="BS1788" s="9"/>
      <c r="BT1788" s="9"/>
      <c r="BU1788" s="9"/>
      <c r="BV1788" s="9">
        <f t="shared" si="218"/>
        <v>-163881.62995319441</v>
      </c>
      <c r="BW1788" s="4"/>
      <c r="BX1788" s="4"/>
      <c r="BY1788" s="4"/>
      <c r="BZ1788" s="4"/>
      <c r="CA1788" s="4"/>
      <c r="CB1788" s="4"/>
      <c r="CC1788" s="4"/>
      <c r="CD1788" s="4"/>
      <c r="CE1788" s="4"/>
      <c r="CF1788" s="4"/>
      <c r="CG1788" s="4"/>
      <c r="CH1788" s="4"/>
      <c r="CI1788" s="4"/>
      <c r="CJ1788" s="4"/>
      <c r="CK1788" s="4"/>
      <c r="CL1788" s="4"/>
      <c r="CM1788" s="4"/>
      <c r="CR1788" s="4"/>
      <c r="CS1788" s="4"/>
      <c r="CT1788" s="4"/>
      <c r="CU1788" s="4"/>
      <c r="CV1788" s="4"/>
      <c r="CW1788" s="4"/>
      <c r="CX1788" s="4"/>
      <c r="CY1788" s="4"/>
      <c r="CZ1788" s="4"/>
      <c r="DA1788" s="4"/>
      <c r="DB1788" s="4"/>
      <c r="DC1788" s="4"/>
      <c r="DD1788" s="4"/>
      <c r="DE1788" s="4"/>
      <c r="DF1788" s="4"/>
      <c r="DG1788" s="4"/>
      <c r="DH1788" s="4"/>
      <c r="DI1788" s="4"/>
      <c r="DJ1788" s="4"/>
      <c r="DK1788" s="4"/>
      <c r="DL1788" s="4"/>
      <c r="DM1788" s="4"/>
    </row>
    <row r="1789" spans="1:117">
      <c r="A1789" s="8">
        <v>1784</v>
      </c>
      <c r="B1789" s="20">
        <v>2015</v>
      </c>
      <c r="C1789" s="20">
        <v>2000</v>
      </c>
      <c r="D1789" s="21">
        <v>100.22</v>
      </c>
      <c r="E1789" s="9">
        <v>45906.278899999998</v>
      </c>
      <c r="F1789" s="9">
        <v>2046575.1632999999</v>
      </c>
      <c r="G1789" s="9">
        <v>77366.129400000005</v>
      </c>
      <c r="H1789" s="9">
        <v>380397.3787</v>
      </c>
      <c r="I1789" s="9">
        <v>73014.024099999995</v>
      </c>
      <c r="J1789" s="9">
        <v>50123.552000000003</v>
      </c>
      <c r="K1789" s="9">
        <v>6123.2048999999997</v>
      </c>
      <c r="L1789" s="9">
        <v>2575446.7637</v>
      </c>
      <c r="M1789" s="9">
        <f t="shared" si="219"/>
        <v>44000.347100000006</v>
      </c>
      <c r="N1789" s="9"/>
      <c r="O1789" s="9"/>
      <c r="P1789" s="9"/>
      <c r="Q1789" s="9"/>
      <c r="R1789" s="9"/>
      <c r="S1789" s="9"/>
      <c r="T1789" s="9"/>
      <c r="U1789" s="9"/>
      <c r="V1789" s="9">
        <f t="shared" si="216"/>
        <v>314468.27890000003</v>
      </c>
      <c r="W1789" s="9"/>
      <c r="X1789" s="9"/>
      <c r="Y1789" s="9"/>
      <c r="Z1789" s="9"/>
      <c r="AA1789" s="8">
        <v>1784</v>
      </c>
      <c r="AB1789" s="20">
        <v>2016</v>
      </c>
      <c r="AC1789" s="20">
        <v>1982</v>
      </c>
      <c r="AD1789" s="21">
        <v>156.35</v>
      </c>
      <c r="AE1789" s="9">
        <f t="shared" si="220"/>
        <v>273913.36529807374</v>
      </c>
      <c r="AF1789" s="9">
        <v>2195649.3522999999</v>
      </c>
      <c r="AG1789" s="9">
        <v>33508.915200000003</v>
      </c>
      <c r="AH1789" s="9">
        <v>204945.18859999999</v>
      </c>
      <c r="AI1789" s="9">
        <v>77405.2264</v>
      </c>
      <c r="AJ1789" s="9">
        <v>588747.31949999998</v>
      </c>
      <c r="AK1789" s="9">
        <v>16122.839417527171</v>
      </c>
      <c r="AL1789" s="9">
        <v>2810219.7972843996</v>
      </c>
      <c r="AM1789" s="9">
        <f t="shared" si="221"/>
        <v>572624.48008247279</v>
      </c>
      <c r="AN1789" s="9"/>
      <c r="AO1789" s="9"/>
      <c r="AP1789" s="9"/>
      <c r="AQ1789" s="9"/>
      <c r="AR1789" s="9"/>
      <c r="AS1789" s="9"/>
      <c r="AT1789" s="9"/>
      <c r="AU1789" s="9"/>
      <c r="AV1789" s="9">
        <f t="shared" si="217"/>
        <v>273913.36529807374</v>
      </c>
      <c r="AW1789" s="9"/>
      <c r="AX1789" s="9"/>
      <c r="AY1789" s="9"/>
      <c r="AZ1789" s="9"/>
      <c r="BA1789" s="20">
        <v>1784</v>
      </c>
      <c r="BB1789" s="20">
        <v>2017</v>
      </c>
      <c r="BC1789" s="20">
        <v>1983</v>
      </c>
      <c r="BD1789" s="21">
        <v>157.11000000000001</v>
      </c>
      <c r="BE1789" s="9">
        <f t="shared" si="222"/>
        <v>14073.956111580133</v>
      </c>
      <c r="BF1789" s="9">
        <v>2209417.3114</v>
      </c>
      <c r="BG1789" s="9">
        <v>33412.713799999998</v>
      </c>
      <c r="BH1789" s="9">
        <v>193161.307</v>
      </c>
      <c r="BI1789" s="9">
        <v>70075.452715976106</v>
      </c>
      <c r="BJ1789" s="9">
        <v>428215.35390000005</v>
      </c>
      <c r="BK1789" s="9">
        <v>42197.17415193966</v>
      </c>
      <c r="BL1789" s="9">
        <v>2878011.0085524563</v>
      </c>
      <c r="BM1789" s="9">
        <f t="shared" si="223"/>
        <v>386018.17974806041</v>
      </c>
      <c r="BN1789" s="9"/>
      <c r="BO1789" s="9"/>
      <c r="BP1789" s="9"/>
      <c r="BQ1789" s="9"/>
      <c r="BR1789" s="9"/>
      <c r="BS1789" s="9"/>
      <c r="BT1789" s="9"/>
      <c r="BU1789" s="9"/>
      <c r="BV1789" s="9">
        <f t="shared" si="218"/>
        <v>14073.956111580133</v>
      </c>
      <c r="BW1789" s="4"/>
      <c r="BX1789" s="4"/>
      <c r="BY1789" s="4"/>
      <c r="BZ1789" s="4"/>
      <c r="CA1789" s="4"/>
      <c r="CB1789" s="4"/>
      <c r="CC1789" s="4"/>
      <c r="CD1789" s="4"/>
      <c r="CE1789" s="4"/>
      <c r="CF1789" s="4"/>
      <c r="CG1789" s="4"/>
      <c r="CH1789" s="4"/>
      <c r="CI1789" s="4"/>
      <c r="CJ1789" s="4"/>
      <c r="CK1789" s="4"/>
      <c r="CL1789" s="4"/>
      <c r="CM1789" s="4"/>
      <c r="CR1789" s="4"/>
      <c r="CS1789" s="4"/>
      <c r="CT1789" s="4"/>
      <c r="CU1789" s="4"/>
      <c r="CV1789" s="4"/>
      <c r="CW1789" s="4"/>
      <c r="CX1789" s="4"/>
      <c r="CY1789" s="4"/>
      <c r="CZ1789" s="4"/>
      <c r="DA1789" s="4"/>
      <c r="DB1789" s="4"/>
      <c r="DC1789" s="4"/>
      <c r="DD1789" s="4"/>
      <c r="DE1789" s="4"/>
      <c r="DF1789" s="4"/>
      <c r="DG1789" s="4"/>
      <c r="DH1789" s="4"/>
      <c r="DI1789" s="4"/>
      <c r="DJ1789" s="4"/>
      <c r="DK1789" s="4"/>
      <c r="DL1789" s="4"/>
      <c r="DM1789" s="4"/>
    </row>
    <row r="1790" spans="1:117">
      <c r="A1790" s="8">
        <v>1785</v>
      </c>
      <c r="B1790" s="20">
        <v>2015</v>
      </c>
      <c r="C1790" s="20">
        <v>1958</v>
      </c>
      <c r="D1790" s="21">
        <v>107.19</v>
      </c>
      <c r="E1790" s="9">
        <v>67495.154999999999</v>
      </c>
      <c r="F1790" s="9">
        <v>2052233.2152</v>
      </c>
      <c r="G1790" s="9">
        <v>77366.129400000005</v>
      </c>
      <c r="H1790" s="9">
        <v>380201.39189999999</v>
      </c>
      <c r="I1790" s="9">
        <v>73750.055099999998</v>
      </c>
      <c r="J1790" s="9">
        <v>70531.013699999996</v>
      </c>
      <c r="K1790" s="9">
        <v>5247.8626000000004</v>
      </c>
      <c r="L1790" s="9">
        <v>2581338.7877000002</v>
      </c>
      <c r="M1790" s="9">
        <f t="shared" si="219"/>
        <v>65283.151099999995</v>
      </c>
      <c r="N1790" s="9"/>
      <c r="O1790" s="9"/>
      <c r="P1790" s="9"/>
      <c r="Q1790" s="9"/>
      <c r="R1790" s="9"/>
      <c r="S1790" s="9"/>
      <c r="T1790" s="9"/>
      <c r="U1790" s="9"/>
      <c r="V1790" s="9">
        <f t="shared" si="216"/>
        <v>336057.15500000003</v>
      </c>
      <c r="W1790" s="9"/>
      <c r="X1790" s="9"/>
      <c r="Y1790" s="9"/>
      <c r="Z1790" s="9"/>
      <c r="AA1790" s="8">
        <v>1785</v>
      </c>
      <c r="AB1790" s="20">
        <v>2016</v>
      </c>
      <c r="AC1790" s="20">
        <v>1967</v>
      </c>
      <c r="AD1790" s="21">
        <v>128.53</v>
      </c>
      <c r="AE1790" s="9">
        <f t="shared" si="220"/>
        <v>60036.947798073292</v>
      </c>
      <c r="AF1790" s="9">
        <v>2179586.9923999999</v>
      </c>
      <c r="AG1790" s="9">
        <v>33508.915200000003</v>
      </c>
      <c r="AH1790" s="9">
        <v>203864.01079999999</v>
      </c>
      <c r="AI1790" s="9">
        <v>81466.955499999996</v>
      </c>
      <c r="AJ1790" s="9">
        <v>375413.18849999999</v>
      </c>
      <c r="AK1790" s="9">
        <v>22492.46591752717</v>
      </c>
      <c r="AL1790" s="9">
        <v>2791310.6486843997</v>
      </c>
      <c r="AM1790" s="9">
        <f t="shared" si="221"/>
        <v>352920.72258247284</v>
      </c>
      <c r="AN1790" s="9"/>
      <c r="AO1790" s="9"/>
      <c r="AP1790" s="9"/>
      <c r="AQ1790" s="9"/>
      <c r="AR1790" s="9"/>
      <c r="AS1790" s="9"/>
      <c r="AT1790" s="9"/>
      <c r="AU1790" s="9"/>
      <c r="AV1790" s="9">
        <f t="shared" si="217"/>
        <v>60036.947798073292</v>
      </c>
      <c r="AW1790" s="9"/>
      <c r="AX1790" s="9"/>
      <c r="AY1790" s="9"/>
      <c r="AZ1790" s="9"/>
      <c r="BA1790" s="20">
        <v>1785</v>
      </c>
      <c r="BB1790" s="20">
        <v>2017</v>
      </c>
      <c r="BC1790" s="20">
        <v>1968</v>
      </c>
      <c r="BD1790" s="21">
        <v>152.97999999999999</v>
      </c>
      <c r="BE1790" s="9">
        <f t="shared" si="222"/>
        <v>27478.429392280988</v>
      </c>
      <c r="BF1790" s="9">
        <v>2187222.7640999998</v>
      </c>
      <c r="BG1790" s="9">
        <v>33412.713799999998</v>
      </c>
      <c r="BH1790" s="9">
        <v>192479.7887</v>
      </c>
      <c r="BI1790" s="9">
        <v>72635.7554966772</v>
      </c>
      <c r="BJ1790" s="9">
        <v>443699.87410000002</v>
      </c>
      <c r="BK1790" s="9">
        <v>41510.189151939659</v>
      </c>
      <c r="BL1790" s="9">
        <v>2860462.2776524564</v>
      </c>
      <c r="BM1790" s="9">
        <f t="shared" si="223"/>
        <v>402189.68494806037</v>
      </c>
      <c r="BN1790" s="9"/>
      <c r="BO1790" s="9"/>
      <c r="BP1790" s="9"/>
      <c r="BQ1790" s="9"/>
      <c r="BR1790" s="9"/>
      <c r="BS1790" s="9"/>
      <c r="BT1790" s="9"/>
      <c r="BU1790" s="9"/>
      <c r="BV1790" s="9">
        <f t="shared" si="218"/>
        <v>27478.429392280988</v>
      </c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4"/>
      <c r="CM1790" s="4"/>
      <c r="CR1790" s="4"/>
      <c r="CS1790" s="4"/>
      <c r="CT1790" s="4"/>
      <c r="CU1790" s="4"/>
      <c r="CV1790" s="4"/>
      <c r="CW1790" s="4"/>
      <c r="CX1790" s="4"/>
      <c r="CY1790" s="4"/>
      <c r="CZ1790" s="4"/>
      <c r="DA1790" s="4"/>
      <c r="DB1790" s="4"/>
      <c r="DC1790" s="4"/>
      <c r="DD1790" s="4"/>
      <c r="DE1790" s="4"/>
      <c r="DF1790" s="4"/>
      <c r="DG1790" s="4"/>
      <c r="DH1790" s="4"/>
      <c r="DI1790" s="4"/>
      <c r="DJ1790" s="4"/>
      <c r="DK1790" s="4"/>
      <c r="DL1790" s="4"/>
      <c r="DM1790" s="4"/>
    </row>
    <row r="1791" spans="1:117">
      <c r="A1791" s="8">
        <v>1786</v>
      </c>
      <c r="B1791" s="20">
        <v>2015</v>
      </c>
      <c r="C1791" s="20">
        <v>2003</v>
      </c>
      <c r="D1791" s="21">
        <v>89.63</v>
      </c>
      <c r="E1791" s="9">
        <v>28683.1116</v>
      </c>
      <c r="F1791" s="9">
        <v>2032327.2529</v>
      </c>
      <c r="G1791" s="9">
        <v>77366.129400000005</v>
      </c>
      <c r="H1791" s="9">
        <v>380262.74570000003</v>
      </c>
      <c r="I1791" s="9">
        <v>73519.639899999995</v>
      </c>
      <c r="J1791" s="9">
        <v>43076.223299999998</v>
      </c>
      <c r="K1791" s="9">
        <v>1667.6097</v>
      </c>
      <c r="L1791" s="9">
        <v>2576201.2699000002</v>
      </c>
      <c r="M1791" s="9">
        <f t="shared" si="219"/>
        <v>41408.613599999997</v>
      </c>
      <c r="N1791" s="9"/>
      <c r="O1791" s="9"/>
      <c r="P1791" s="9"/>
      <c r="Q1791" s="9"/>
      <c r="R1791" s="9"/>
      <c r="S1791" s="9"/>
      <c r="T1791" s="9"/>
      <c r="U1791" s="9"/>
      <c r="V1791" s="9">
        <f t="shared" si="216"/>
        <v>297245.1116</v>
      </c>
      <c r="W1791" s="9"/>
      <c r="X1791" s="9"/>
      <c r="Y1791" s="9"/>
      <c r="Z1791" s="9"/>
      <c r="AA1791" s="8">
        <v>1786</v>
      </c>
      <c r="AB1791" s="20">
        <v>2016</v>
      </c>
      <c r="AC1791" s="20">
        <v>1950</v>
      </c>
      <c r="AD1791" s="21">
        <v>163.12</v>
      </c>
      <c r="AE1791" s="9">
        <f t="shared" si="220"/>
        <v>155902.43269807333</v>
      </c>
      <c r="AF1791" s="9">
        <v>2149554.1540999999</v>
      </c>
      <c r="AG1791" s="9">
        <v>33508.915200000003</v>
      </c>
      <c r="AH1791" s="9">
        <v>203862.3591</v>
      </c>
      <c r="AI1791" s="9">
        <v>81473.160499999998</v>
      </c>
      <c r="AJ1791" s="9">
        <v>507754.35600000003</v>
      </c>
      <c r="AK1791" s="9">
        <v>16122.228917527171</v>
      </c>
      <c r="AL1791" s="9">
        <v>2804128.2832843997</v>
      </c>
      <c r="AM1791" s="9">
        <f t="shared" si="221"/>
        <v>491632.12708247284</v>
      </c>
      <c r="AN1791" s="9"/>
      <c r="AO1791" s="9"/>
      <c r="AP1791" s="9"/>
      <c r="AQ1791" s="9"/>
      <c r="AR1791" s="9"/>
      <c r="AS1791" s="9"/>
      <c r="AT1791" s="9"/>
      <c r="AU1791" s="9"/>
      <c r="AV1791" s="9">
        <f t="shared" si="217"/>
        <v>155902.43269807333</v>
      </c>
      <c r="AW1791" s="9"/>
      <c r="AX1791" s="9"/>
      <c r="AY1791" s="9"/>
      <c r="AZ1791" s="9"/>
      <c r="BA1791" s="20">
        <v>1786</v>
      </c>
      <c r="BB1791" s="20">
        <v>2017</v>
      </c>
      <c r="BC1791" s="20">
        <v>1951</v>
      </c>
      <c r="BD1791" s="21">
        <v>145.72999999999999</v>
      </c>
      <c r="BE1791" s="9">
        <f t="shared" si="222"/>
        <v>187666.62064637011</v>
      </c>
      <c r="BF1791" s="9">
        <v>2209009.9717999999</v>
      </c>
      <c r="BG1791" s="9">
        <v>33412.713799999998</v>
      </c>
      <c r="BH1791" s="9">
        <v>192594.37290000002</v>
      </c>
      <c r="BI1791" s="9">
        <v>72205.289850766596</v>
      </c>
      <c r="BJ1791" s="9">
        <v>612863.73660000006</v>
      </c>
      <c r="BK1791" s="9">
        <v>42082.235051939664</v>
      </c>
      <c r="BL1791" s="9">
        <v>2890337.2292524567</v>
      </c>
      <c r="BM1791" s="9">
        <f t="shared" si="223"/>
        <v>570781.50154806045</v>
      </c>
      <c r="BN1791" s="9"/>
      <c r="BO1791" s="9"/>
      <c r="BP1791" s="9"/>
      <c r="BQ1791" s="9"/>
      <c r="BR1791" s="9"/>
      <c r="BS1791" s="9"/>
      <c r="BT1791" s="9"/>
      <c r="BU1791" s="9"/>
      <c r="BV1791" s="9">
        <f t="shared" si="218"/>
        <v>187666.62064637011</v>
      </c>
      <c r="BW1791" s="4"/>
      <c r="BX1791" s="4"/>
      <c r="BY1791" s="4"/>
      <c r="BZ1791" s="4"/>
      <c r="CA1791" s="4"/>
      <c r="CB1791" s="4"/>
      <c r="CC1791" s="4"/>
      <c r="CD1791" s="4"/>
      <c r="CE1791" s="4"/>
      <c r="CF1791" s="4"/>
      <c r="CG1791" s="4"/>
      <c r="CH1791" s="4"/>
      <c r="CI1791" s="4"/>
      <c r="CJ1791" s="4"/>
      <c r="CK1791" s="4"/>
      <c r="CL1791" s="4"/>
      <c r="CM1791" s="4"/>
      <c r="CR1791" s="4"/>
      <c r="CS1791" s="4"/>
      <c r="CT1791" s="4"/>
      <c r="CU1791" s="4"/>
      <c r="CV1791" s="4"/>
      <c r="CW1791" s="4"/>
      <c r="CX1791" s="4"/>
      <c r="CY1791" s="4"/>
      <c r="CZ1791" s="4"/>
      <c r="DA1791" s="4"/>
      <c r="DB1791" s="4"/>
      <c r="DC1791" s="4"/>
      <c r="DD1791" s="4"/>
      <c r="DE1791" s="4"/>
      <c r="DF1791" s="4"/>
      <c r="DG1791" s="4"/>
      <c r="DH1791" s="4"/>
      <c r="DI1791" s="4"/>
      <c r="DJ1791" s="4"/>
      <c r="DK1791" s="4"/>
      <c r="DL1791" s="4"/>
      <c r="DM1791" s="4"/>
    </row>
    <row r="1792" spans="1:117">
      <c r="A1792" s="8">
        <v>1787</v>
      </c>
      <c r="B1792" s="20">
        <v>2015</v>
      </c>
      <c r="C1792" s="20">
        <v>1980</v>
      </c>
      <c r="D1792" s="21">
        <v>97.62</v>
      </c>
      <c r="E1792" s="9">
        <v>105900.01949999999</v>
      </c>
      <c r="F1792" s="9">
        <v>2035451.7535999999</v>
      </c>
      <c r="G1792" s="9">
        <v>77366.129400000005</v>
      </c>
      <c r="H1792" s="9">
        <v>380420.11749999999</v>
      </c>
      <c r="I1792" s="9">
        <v>72928.628100000002</v>
      </c>
      <c r="J1792" s="9">
        <v>123770.35490000001</v>
      </c>
      <c r="K1792" s="9">
        <v>0</v>
      </c>
      <c r="L1792" s="9">
        <v>2584036.9638</v>
      </c>
      <c r="M1792" s="9">
        <f t="shared" si="219"/>
        <v>123770.35490000001</v>
      </c>
      <c r="N1792" s="9"/>
      <c r="O1792" s="9"/>
      <c r="P1792" s="9"/>
      <c r="Q1792" s="9"/>
      <c r="R1792" s="9"/>
      <c r="S1792" s="9"/>
      <c r="T1792" s="9"/>
      <c r="U1792" s="9"/>
      <c r="V1792" s="9">
        <f t="shared" si="216"/>
        <v>374462.01949999999</v>
      </c>
      <c r="W1792" s="9"/>
      <c r="X1792" s="9"/>
      <c r="Y1792" s="9"/>
      <c r="Z1792" s="9"/>
      <c r="AA1792" s="8">
        <v>1787</v>
      </c>
      <c r="AB1792" s="20">
        <v>2016</v>
      </c>
      <c r="AC1792" s="20">
        <v>1936</v>
      </c>
      <c r="AD1792" s="21">
        <v>90.47</v>
      </c>
      <c r="AE1792" s="9">
        <f t="shared" si="220"/>
        <v>-101452.15690192673</v>
      </c>
      <c r="AF1792" s="9">
        <v>2168375.1431</v>
      </c>
      <c r="AG1792" s="9">
        <v>33508.915200000003</v>
      </c>
      <c r="AH1792" s="9">
        <v>194822.5355</v>
      </c>
      <c r="AI1792" s="9">
        <v>115433.6381</v>
      </c>
      <c r="AJ1792" s="9">
        <v>226830.49470000001</v>
      </c>
      <c r="AK1792" s="9">
        <v>68079.011717527173</v>
      </c>
      <c r="AL1792" s="9">
        <v>2772343.8717843997</v>
      </c>
      <c r="AM1792" s="9">
        <f t="shared" si="221"/>
        <v>158751.48298247284</v>
      </c>
      <c r="AN1792" s="9"/>
      <c r="AO1792" s="9"/>
      <c r="AP1792" s="9"/>
      <c r="AQ1792" s="9"/>
      <c r="AR1792" s="9"/>
      <c r="AS1792" s="9"/>
      <c r="AT1792" s="9"/>
      <c r="AU1792" s="9"/>
      <c r="AV1792" s="9">
        <f t="shared" si="217"/>
        <v>-101452.15690192673</v>
      </c>
      <c r="AW1792" s="9"/>
      <c r="AX1792" s="9"/>
      <c r="AY1792" s="9"/>
      <c r="AZ1792" s="9"/>
      <c r="BA1792" s="20">
        <v>1787</v>
      </c>
      <c r="BB1792" s="20">
        <v>2017</v>
      </c>
      <c r="BC1792" s="20">
        <v>1937</v>
      </c>
      <c r="BD1792" s="21">
        <v>136</v>
      </c>
      <c r="BE1792" s="9">
        <f t="shared" si="222"/>
        <v>-313523.34702429548</v>
      </c>
      <c r="BF1792" s="9">
        <v>2230678.5861999998</v>
      </c>
      <c r="BG1792" s="9">
        <v>33412.713799999998</v>
      </c>
      <c r="BH1792" s="9">
        <v>179106.69890000002</v>
      </c>
      <c r="BI1792" s="9">
        <v>122875.288680101</v>
      </c>
      <c r="BJ1792" s="9">
        <v>106190.0401</v>
      </c>
      <c r="BK1792" s="9">
        <v>147479.79015193967</v>
      </c>
      <c r="BL1792" s="9">
        <v>2838306.8845524564</v>
      </c>
      <c r="BM1792" s="9">
        <f t="shared" si="223"/>
        <v>-41289.750051939671</v>
      </c>
      <c r="BN1792" s="9"/>
      <c r="BO1792" s="9"/>
      <c r="BP1792" s="9"/>
      <c r="BQ1792" s="9"/>
      <c r="BR1792" s="9"/>
      <c r="BS1792" s="9"/>
      <c r="BT1792" s="9"/>
      <c r="BU1792" s="9"/>
      <c r="BV1792" s="9">
        <f t="shared" si="218"/>
        <v>-313523.34702429548</v>
      </c>
      <c r="BW1792" s="4"/>
      <c r="BX1792" s="4"/>
      <c r="BY1792" s="4"/>
      <c r="BZ1792" s="4"/>
      <c r="CA1792" s="4"/>
      <c r="CB1792" s="4"/>
      <c r="CC1792" s="4"/>
      <c r="CD1792" s="4"/>
      <c r="CE1792" s="4"/>
      <c r="CF1792" s="4"/>
      <c r="CG1792" s="4"/>
      <c r="CH1792" s="4"/>
      <c r="CI1792" s="4"/>
      <c r="CJ1792" s="4"/>
      <c r="CK1792" s="4"/>
      <c r="CL1792" s="4"/>
      <c r="CM1792" s="4"/>
      <c r="CR1792" s="4"/>
      <c r="CS1792" s="4"/>
      <c r="CT1792" s="4"/>
      <c r="CU1792" s="4"/>
      <c r="CV1792" s="4"/>
      <c r="CW1792" s="4"/>
      <c r="CX1792" s="4"/>
      <c r="CY1792" s="4"/>
      <c r="CZ1792" s="4"/>
      <c r="DA1792" s="4"/>
      <c r="DB1792" s="4"/>
      <c r="DC1792" s="4"/>
      <c r="DD1792" s="4"/>
      <c r="DE1792" s="4"/>
      <c r="DF1792" s="4"/>
      <c r="DG1792" s="4"/>
      <c r="DH1792" s="4"/>
      <c r="DI1792" s="4"/>
      <c r="DJ1792" s="4"/>
      <c r="DK1792" s="4"/>
      <c r="DL1792" s="4"/>
      <c r="DM1792" s="4"/>
    </row>
    <row r="1793" spans="1:117">
      <c r="A1793" s="8">
        <v>1788</v>
      </c>
      <c r="B1793" s="20">
        <v>2015</v>
      </c>
      <c r="C1793" s="20">
        <v>2000</v>
      </c>
      <c r="D1793" s="21">
        <v>100.22</v>
      </c>
      <c r="E1793" s="9">
        <v>61870.02</v>
      </c>
      <c r="F1793" s="9">
        <v>2053966.3654</v>
      </c>
      <c r="G1793" s="9">
        <v>77366.129400000005</v>
      </c>
      <c r="H1793" s="9">
        <v>380408.03139999998</v>
      </c>
      <c r="I1793" s="9">
        <v>72974.017600000006</v>
      </c>
      <c r="J1793" s="9">
        <v>56538.337699999996</v>
      </c>
      <c r="K1793" s="9">
        <v>4344.4506000000001</v>
      </c>
      <c r="L1793" s="9">
        <v>2575038.4109</v>
      </c>
      <c r="M1793" s="9">
        <f t="shared" si="219"/>
        <v>52193.887099999993</v>
      </c>
      <c r="N1793" s="9"/>
      <c r="O1793" s="9"/>
      <c r="P1793" s="9"/>
      <c r="Q1793" s="9"/>
      <c r="R1793" s="9"/>
      <c r="S1793" s="9"/>
      <c r="T1793" s="9"/>
      <c r="U1793" s="9"/>
      <c r="V1793" s="9">
        <f t="shared" si="216"/>
        <v>330432.02</v>
      </c>
      <c r="W1793" s="9"/>
      <c r="X1793" s="9"/>
      <c r="Y1793" s="9"/>
      <c r="Z1793" s="9"/>
      <c r="AA1793" s="8">
        <v>1788</v>
      </c>
      <c r="AB1793" s="20">
        <v>2016</v>
      </c>
      <c r="AC1793" s="20">
        <v>1946</v>
      </c>
      <c r="AD1793" s="21">
        <v>139.6</v>
      </c>
      <c r="AE1793" s="9">
        <f t="shared" si="220"/>
        <v>139583.78539807303</v>
      </c>
      <c r="AF1793" s="9">
        <v>2238583.4186</v>
      </c>
      <c r="AG1793" s="9">
        <v>33508.915200000003</v>
      </c>
      <c r="AH1793" s="9">
        <v>203594.20169999998</v>
      </c>
      <c r="AI1793" s="9">
        <v>82480.564499999993</v>
      </c>
      <c r="AJ1793" s="9">
        <v>390940.7279</v>
      </c>
      <c r="AK1793" s="9">
        <v>29387.797517527171</v>
      </c>
      <c r="AL1793" s="9">
        <v>2780136.2449843995</v>
      </c>
      <c r="AM1793" s="9">
        <f t="shared" si="221"/>
        <v>361552.93038247281</v>
      </c>
      <c r="AN1793" s="9"/>
      <c r="AO1793" s="9"/>
      <c r="AP1793" s="9"/>
      <c r="AQ1793" s="9"/>
      <c r="AR1793" s="9"/>
      <c r="AS1793" s="9"/>
      <c r="AT1793" s="9"/>
      <c r="AU1793" s="9"/>
      <c r="AV1793" s="9">
        <f t="shared" si="217"/>
        <v>139583.78539807303</v>
      </c>
      <c r="AW1793" s="9"/>
      <c r="AX1793" s="9"/>
      <c r="AY1793" s="9"/>
      <c r="AZ1793" s="9"/>
      <c r="BA1793" s="20">
        <v>1788</v>
      </c>
      <c r="BB1793" s="20">
        <v>2017</v>
      </c>
      <c r="BC1793" s="20">
        <v>1947</v>
      </c>
      <c r="BD1793" s="21">
        <v>169.22</v>
      </c>
      <c r="BE1793" s="9">
        <f t="shared" si="222"/>
        <v>106434.83401820762</v>
      </c>
      <c r="BF1793" s="9">
        <v>2255668.6664</v>
      </c>
      <c r="BG1793" s="9">
        <v>33412.713799999998</v>
      </c>
      <c r="BH1793" s="9">
        <v>190665.97899999999</v>
      </c>
      <c r="BI1793" s="9">
        <v>79449.809422603794</v>
      </c>
      <c r="BJ1793" s="9">
        <v>465923.04790000001</v>
      </c>
      <c r="BK1793" s="9">
        <v>49006.577051939661</v>
      </c>
      <c r="BL1793" s="9">
        <v>2869678.8054524567</v>
      </c>
      <c r="BM1793" s="9">
        <f t="shared" si="223"/>
        <v>416916.47084806033</v>
      </c>
      <c r="BN1793" s="9"/>
      <c r="BO1793" s="9"/>
      <c r="BP1793" s="9"/>
      <c r="BQ1793" s="9"/>
      <c r="BR1793" s="9"/>
      <c r="BS1793" s="9"/>
      <c r="BT1793" s="9"/>
      <c r="BU1793" s="9"/>
      <c r="BV1793" s="9">
        <f t="shared" si="218"/>
        <v>106434.83401820762</v>
      </c>
      <c r="BW1793" s="4"/>
      <c r="BX1793" s="4"/>
      <c r="BY1793" s="4"/>
      <c r="BZ1793" s="4"/>
      <c r="CA1793" s="4"/>
      <c r="CB1793" s="4"/>
      <c r="CC1793" s="4"/>
      <c r="CD1793" s="4"/>
      <c r="CE1793" s="4"/>
      <c r="CF1793" s="4"/>
      <c r="CG1793" s="4"/>
      <c r="CH1793" s="4"/>
      <c r="CI1793" s="4"/>
      <c r="CJ1793" s="4"/>
      <c r="CK1793" s="4"/>
      <c r="CL1793" s="4"/>
      <c r="CM1793" s="4"/>
      <c r="CR1793" s="4"/>
      <c r="CS1793" s="4"/>
      <c r="CT1793" s="4"/>
      <c r="CU1793" s="4"/>
      <c r="CV1793" s="4"/>
      <c r="CW1793" s="4"/>
      <c r="CX1793" s="4"/>
      <c r="CY1793" s="4"/>
      <c r="CZ1793" s="4"/>
      <c r="DA1793" s="4"/>
      <c r="DB1793" s="4"/>
      <c r="DC1793" s="4"/>
      <c r="DD1793" s="4"/>
      <c r="DE1793" s="4"/>
      <c r="DF1793" s="4"/>
      <c r="DG1793" s="4"/>
      <c r="DH1793" s="4"/>
      <c r="DI1793" s="4"/>
      <c r="DJ1793" s="4"/>
      <c r="DK1793" s="4"/>
      <c r="DL1793" s="4"/>
      <c r="DM1793" s="4"/>
    </row>
    <row r="1794" spans="1:117">
      <c r="A1794" s="8">
        <v>1789</v>
      </c>
      <c r="B1794" s="20">
        <v>2015</v>
      </c>
      <c r="C1794" s="20">
        <v>1957</v>
      </c>
      <c r="D1794" s="21">
        <v>112.95</v>
      </c>
      <c r="E1794" s="9">
        <v>80446.014800000004</v>
      </c>
      <c r="F1794" s="9">
        <v>2053054.9143999999</v>
      </c>
      <c r="G1794" s="9">
        <v>77366.129400000005</v>
      </c>
      <c r="H1794" s="9">
        <v>379176.37650000001</v>
      </c>
      <c r="I1794" s="9">
        <v>77599.513699999996</v>
      </c>
      <c r="J1794" s="9">
        <v>86244.517999999996</v>
      </c>
      <c r="K1794" s="9">
        <v>11490.099899999999</v>
      </c>
      <c r="L1794" s="9">
        <v>2581505.3372999998</v>
      </c>
      <c r="M1794" s="9">
        <f t="shared" si="219"/>
        <v>74754.418099999995</v>
      </c>
      <c r="N1794" s="9"/>
      <c r="O1794" s="9"/>
      <c r="P1794" s="9"/>
      <c r="Q1794" s="9"/>
      <c r="R1794" s="9"/>
      <c r="S1794" s="9"/>
      <c r="T1794" s="9"/>
      <c r="U1794" s="9"/>
      <c r="V1794" s="9">
        <f t="shared" si="216"/>
        <v>349008.0148</v>
      </c>
      <c r="W1794" s="9"/>
      <c r="X1794" s="9"/>
      <c r="Y1794" s="9"/>
      <c r="Z1794" s="9"/>
      <c r="AA1794" s="8">
        <v>1789</v>
      </c>
      <c r="AB1794" s="20">
        <v>2016</v>
      </c>
      <c r="AC1794" s="20">
        <v>1945</v>
      </c>
      <c r="AD1794" s="21">
        <v>140.66</v>
      </c>
      <c r="AE1794" s="9">
        <f t="shared" si="220"/>
        <v>-175334.23570192652</v>
      </c>
      <c r="AF1794" s="9">
        <v>2145906.0109000001</v>
      </c>
      <c r="AG1794" s="9">
        <v>33508.915200000003</v>
      </c>
      <c r="AH1794" s="9">
        <v>192626.42449999999</v>
      </c>
      <c r="AI1794" s="9">
        <v>123683.9072</v>
      </c>
      <c r="AJ1794" s="9">
        <v>186603.25690000001</v>
      </c>
      <c r="AK1794" s="9">
        <v>88099.833317527169</v>
      </c>
      <c r="AL1794" s="9">
        <v>2769562.9170843996</v>
      </c>
      <c r="AM1794" s="9">
        <f t="shared" si="221"/>
        <v>98503.423582472838</v>
      </c>
      <c r="AN1794" s="9"/>
      <c r="AO1794" s="9"/>
      <c r="AP1794" s="9"/>
      <c r="AQ1794" s="9"/>
      <c r="AR1794" s="9"/>
      <c r="AS1794" s="9"/>
      <c r="AT1794" s="9"/>
      <c r="AU1794" s="9"/>
      <c r="AV1794" s="9">
        <f t="shared" si="217"/>
        <v>-175334.23570192652</v>
      </c>
      <c r="AW1794" s="9"/>
      <c r="AX1794" s="9"/>
      <c r="AY1794" s="9"/>
      <c r="AZ1794" s="9"/>
      <c r="BA1794" s="20">
        <v>1789</v>
      </c>
      <c r="BB1794" s="20">
        <v>2017</v>
      </c>
      <c r="BC1794" s="20">
        <v>1946</v>
      </c>
      <c r="BD1794" s="21">
        <v>139.6</v>
      </c>
      <c r="BE1794" s="9">
        <f t="shared" si="222"/>
        <v>94329.428375460673</v>
      </c>
      <c r="BF1794" s="9">
        <v>2192536.1664999998</v>
      </c>
      <c r="BG1794" s="9">
        <v>33412.713799999998</v>
      </c>
      <c r="BH1794" s="9">
        <v>191267.87789999999</v>
      </c>
      <c r="BI1794" s="9">
        <v>77188.617579856902</v>
      </c>
      <c r="BJ1794" s="9">
        <v>514069.61580000003</v>
      </c>
      <c r="BK1794" s="9">
        <v>45622.283451939664</v>
      </c>
      <c r="BL1794" s="9">
        <v>2868523.2797524566</v>
      </c>
      <c r="BM1794" s="9">
        <f t="shared" si="223"/>
        <v>468447.33234806039</v>
      </c>
      <c r="BN1794" s="9"/>
      <c r="BO1794" s="9"/>
      <c r="BP1794" s="9"/>
      <c r="BQ1794" s="9"/>
      <c r="BR1794" s="9"/>
      <c r="BS1794" s="9"/>
      <c r="BT1794" s="9"/>
      <c r="BU1794" s="9"/>
      <c r="BV1794" s="9">
        <f t="shared" si="218"/>
        <v>94329.428375460673</v>
      </c>
      <c r="BW1794" s="4"/>
      <c r="BX1794" s="4"/>
      <c r="BY1794" s="4"/>
      <c r="BZ1794" s="4"/>
      <c r="CA1794" s="4"/>
      <c r="CB1794" s="4"/>
      <c r="CC1794" s="4"/>
      <c r="CD1794" s="4"/>
      <c r="CE1794" s="4"/>
      <c r="CF1794" s="4"/>
      <c r="CG1794" s="4"/>
      <c r="CH1794" s="4"/>
      <c r="CI1794" s="4"/>
      <c r="CJ1794" s="4"/>
      <c r="CK1794" s="4"/>
      <c r="CL1794" s="4"/>
      <c r="CM1794" s="4"/>
      <c r="CR1794" s="4"/>
      <c r="CS1794" s="4"/>
      <c r="CT1794" s="4"/>
      <c r="CU1794" s="4"/>
      <c r="CV1794" s="4"/>
      <c r="CW1794" s="4"/>
      <c r="CX1794" s="4"/>
      <c r="CY1794" s="4"/>
      <c r="CZ1794" s="4"/>
      <c r="DA1794" s="4"/>
      <c r="DB1794" s="4"/>
      <c r="DC1794" s="4"/>
      <c r="DD1794" s="4"/>
      <c r="DE1794" s="4"/>
      <c r="DF1794" s="4"/>
      <c r="DG1794" s="4"/>
      <c r="DH1794" s="4"/>
      <c r="DI1794" s="4"/>
      <c r="DJ1794" s="4"/>
      <c r="DK1794" s="4"/>
      <c r="DL1794" s="4"/>
      <c r="DM1794" s="4"/>
    </row>
    <row r="1795" spans="1:117">
      <c r="A1795" s="8">
        <v>1790</v>
      </c>
      <c r="B1795" s="20">
        <v>2015</v>
      </c>
      <c r="C1795" s="20">
        <v>1962</v>
      </c>
      <c r="D1795" s="21">
        <v>98.41</v>
      </c>
      <c r="E1795" s="9">
        <v>61675.455999999998</v>
      </c>
      <c r="F1795" s="9">
        <v>2027928.0682000001</v>
      </c>
      <c r="G1795" s="9">
        <v>77366.129400000005</v>
      </c>
      <c r="H1795" s="9">
        <v>380190.57150000002</v>
      </c>
      <c r="I1795" s="9">
        <v>73790.691000000006</v>
      </c>
      <c r="J1795" s="9">
        <v>77731.495699999999</v>
      </c>
      <c r="K1795" s="9">
        <v>536.37440000000004</v>
      </c>
      <c r="L1795" s="9">
        <v>2574795.1253</v>
      </c>
      <c r="M1795" s="9">
        <f t="shared" si="219"/>
        <v>77195.121299999999</v>
      </c>
      <c r="N1795" s="9"/>
      <c r="O1795" s="9"/>
      <c r="P1795" s="9"/>
      <c r="Q1795" s="9"/>
      <c r="R1795" s="9"/>
      <c r="S1795" s="9"/>
      <c r="T1795" s="9"/>
      <c r="U1795" s="9"/>
      <c r="V1795" s="9">
        <f t="shared" si="216"/>
        <v>330237.45600000001</v>
      </c>
      <c r="W1795" s="9"/>
      <c r="X1795" s="9"/>
      <c r="Y1795" s="9"/>
      <c r="Z1795" s="9"/>
      <c r="AA1795" s="8">
        <v>1790</v>
      </c>
      <c r="AB1795" s="20">
        <v>2016</v>
      </c>
      <c r="AC1795" s="20">
        <v>1958</v>
      </c>
      <c r="AD1795" s="21">
        <v>157.07</v>
      </c>
      <c r="AE1795" s="9">
        <f t="shared" si="220"/>
        <v>-21946.54300192697</v>
      </c>
      <c r="AF1795" s="9">
        <v>2157536.9758000001</v>
      </c>
      <c r="AG1795" s="9">
        <v>33508.915200000003</v>
      </c>
      <c r="AH1795" s="9">
        <v>203790.13499999998</v>
      </c>
      <c r="AI1795" s="9">
        <v>81744.489300000001</v>
      </c>
      <c r="AJ1795" s="9">
        <v>299137.90980000002</v>
      </c>
      <c r="AK1795" s="9">
        <v>16000.436217527171</v>
      </c>
      <c r="AL1795" s="9">
        <v>2781664.5318843997</v>
      </c>
      <c r="AM1795" s="9">
        <f t="shared" si="221"/>
        <v>283137.47358247283</v>
      </c>
      <c r="AN1795" s="9"/>
      <c r="AO1795" s="9"/>
      <c r="AP1795" s="9"/>
      <c r="AQ1795" s="9"/>
      <c r="AR1795" s="9"/>
      <c r="AS1795" s="9"/>
      <c r="AT1795" s="9"/>
      <c r="AU1795" s="9"/>
      <c r="AV1795" s="9">
        <f t="shared" si="217"/>
        <v>-21946.54300192697</v>
      </c>
      <c r="AW1795" s="9"/>
      <c r="AX1795" s="9"/>
      <c r="AY1795" s="9"/>
      <c r="AZ1795" s="9"/>
      <c r="BA1795" s="20">
        <v>1790</v>
      </c>
      <c r="BB1795" s="20">
        <v>2017</v>
      </c>
      <c r="BC1795" s="20">
        <v>1959</v>
      </c>
      <c r="BD1795" s="21">
        <v>141.61000000000001</v>
      </c>
      <c r="BE1795" s="9">
        <f t="shared" si="222"/>
        <v>220467.62723553833</v>
      </c>
      <c r="BF1795" s="9">
        <v>2218896.6888000001</v>
      </c>
      <c r="BG1795" s="9">
        <v>33412.713799999998</v>
      </c>
      <c r="BH1795" s="9">
        <v>192790.25760000001</v>
      </c>
      <c r="BI1795" s="9">
        <v>71469.397339933901</v>
      </c>
      <c r="BJ1795" s="9">
        <v>627371.42390000005</v>
      </c>
      <c r="BK1795" s="9">
        <v>39481.625551939665</v>
      </c>
      <c r="BL1795" s="9">
        <v>2883991.2286524563</v>
      </c>
      <c r="BM1795" s="9">
        <f t="shared" si="223"/>
        <v>587889.79834806034</v>
      </c>
      <c r="BN1795" s="9"/>
      <c r="BO1795" s="9"/>
      <c r="BP1795" s="9"/>
      <c r="BQ1795" s="9"/>
      <c r="BR1795" s="9"/>
      <c r="BS1795" s="9"/>
      <c r="BT1795" s="9"/>
      <c r="BU1795" s="9"/>
      <c r="BV1795" s="9">
        <f t="shared" si="218"/>
        <v>220467.62723553833</v>
      </c>
      <c r="BW1795" s="4"/>
      <c r="BX1795" s="4"/>
      <c r="BY1795" s="4"/>
      <c r="BZ1795" s="4"/>
      <c r="CA1795" s="4"/>
      <c r="CB1795" s="4"/>
      <c r="CC1795" s="4"/>
      <c r="CD1795" s="4"/>
      <c r="CE1795" s="4"/>
      <c r="CF1795" s="4"/>
      <c r="CG1795" s="4"/>
      <c r="CH1795" s="4"/>
      <c r="CI1795" s="4"/>
      <c r="CJ1795" s="4"/>
      <c r="CK1795" s="4"/>
      <c r="CL1795" s="4"/>
      <c r="CM1795" s="4"/>
      <c r="CR1795" s="4"/>
      <c r="CS1795" s="4"/>
      <c r="CT1795" s="4"/>
      <c r="CU1795" s="4"/>
      <c r="CV1795" s="4"/>
      <c r="CW1795" s="4"/>
      <c r="CX1795" s="4"/>
      <c r="CY1795" s="4"/>
      <c r="CZ1795" s="4"/>
      <c r="DA1795" s="4"/>
      <c r="DB1795" s="4"/>
      <c r="DC1795" s="4"/>
      <c r="DD1795" s="4"/>
      <c r="DE1795" s="4"/>
      <c r="DF1795" s="4"/>
      <c r="DG1795" s="4"/>
      <c r="DH1795" s="4"/>
      <c r="DI1795" s="4"/>
      <c r="DJ1795" s="4"/>
      <c r="DK1795" s="4"/>
      <c r="DL1795" s="4"/>
      <c r="DM1795" s="4"/>
    </row>
    <row r="1796" spans="1:117">
      <c r="A1796" s="8">
        <v>1791</v>
      </c>
      <c r="B1796" s="20">
        <v>2015</v>
      </c>
      <c r="C1796" s="20">
        <v>1994</v>
      </c>
      <c r="D1796" s="21">
        <v>76.42</v>
      </c>
      <c r="E1796" s="9">
        <v>52465.6296</v>
      </c>
      <c r="F1796" s="9">
        <v>2034590.1165</v>
      </c>
      <c r="G1796" s="9">
        <v>77366.129400000005</v>
      </c>
      <c r="H1796" s="9">
        <v>379797.53159999999</v>
      </c>
      <c r="I1796" s="9">
        <v>75266.757800000007</v>
      </c>
      <c r="J1796" s="9">
        <v>63108.770700000001</v>
      </c>
      <c r="K1796" s="9">
        <v>1982.2052000000001</v>
      </c>
      <c r="L1796" s="9">
        <v>2575681.4712</v>
      </c>
      <c r="M1796" s="9">
        <f t="shared" si="219"/>
        <v>61126.565500000004</v>
      </c>
      <c r="N1796" s="9"/>
      <c r="O1796" s="9"/>
      <c r="P1796" s="9"/>
      <c r="Q1796" s="9"/>
      <c r="R1796" s="9"/>
      <c r="S1796" s="9"/>
      <c r="T1796" s="9"/>
      <c r="U1796" s="9"/>
      <c r="V1796" s="9">
        <f t="shared" si="216"/>
        <v>321027.62959999999</v>
      </c>
      <c r="W1796" s="9"/>
      <c r="X1796" s="9"/>
      <c r="Y1796" s="9"/>
      <c r="Z1796" s="9"/>
      <c r="AA1796" s="8">
        <v>1791</v>
      </c>
      <c r="AB1796" s="20">
        <v>2016</v>
      </c>
      <c r="AC1796" s="20">
        <v>1978</v>
      </c>
      <c r="AD1796" s="21">
        <v>107.46</v>
      </c>
      <c r="AE1796" s="9">
        <f t="shared" si="220"/>
        <v>43187.941498073284</v>
      </c>
      <c r="AF1796" s="9">
        <v>2175084.4816000001</v>
      </c>
      <c r="AG1796" s="9">
        <v>33508.915200000003</v>
      </c>
      <c r="AH1796" s="9">
        <v>204465.86899999998</v>
      </c>
      <c r="AI1796" s="9">
        <v>79205.916700000002</v>
      </c>
      <c r="AJ1796" s="9">
        <v>344675.66330000001</v>
      </c>
      <c r="AK1796" s="9">
        <v>19055.41031752717</v>
      </c>
      <c r="AL1796" s="9">
        <v>2774697.4939843998</v>
      </c>
      <c r="AM1796" s="9">
        <f t="shared" si="221"/>
        <v>325620.25298247283</v>
      </c>
      <c r="AN1796" s="9"/>
      <c r="AO1796" s="9"/>
      <c r="AP1796" s="9"/>
      <c r="AQ1796" s="9"/>
      <c r="AR1796" s="9"/>
      <c r="AS1796" s="9"/>
      <c r="AT1796" s="9"/>
      <c r="AU1796" s="9"/>
      <c r="AV1796" s="9">
        <f t="shared" si="217"/>
        <v>43187.941498073284</v>
      </c>
      <c r="AW1796" s="9"/>
      <c r="AX1796" s="9"/>
      <c r="AY1796" s="9"/>
      <c r="AZ1796" s="9"/>
      <c r="BA1796" s="20">
        <v>1791</v>
      </c>
      <c r="BB1796" s="20">
        <v>2017</v>
      </c>
      <c r="BC1796" s="20">
        <v>1979</v>
      </c>
      <c r="BD1796" s="21">
        <v>121.11</v>
      </c>
      <c r="BE1796" s="9">
        <f t="shared" si="222"/>
        <v>-182152.16379331471</v>
      </c>
      <c r="BF1796" s="9">
        <v>2208594.3966000001</v>
      </c>
      <c r="BG1796" s="9">
        <v>33412.713799999998</v>
      </c>
      <c r="BH1796" s="9">
        <v>187433.31520000001</v>
      </c>
      <c r="BI1796" s="9">
        <v>91594.162211081406</v>
      </c>
      <c r="BJ1796" s="9">
        <v>218745.1256</v>
      </c>
      <c r="BK1796" s="9">
        <v>75326.554751939664</v>
      </c>
      <c r="BL1796" s="9">
        <v>2846605.3224524567</v>
      </c>
      <c r="BM1796" s="9">
        <f t="shared" si="223"/>
        <v>143418.57084806034</v>
      </c>
      <c r="BN1796" s="9"/>
      <c r="BO1796" s="9"/>
      <c r="BP1796" s="9"/>
      <c r="BQ1796" s="9"/>
      <c r="BR1796" s="9"/>
      <c r="BS1796" s="9"/>
      <c r="BT1796" s="9"/>
      <c r="BU1796" s="9"/>
      <c r="BV1796" s="9">
        <f t="shared" si="218"/>
        <v>-182152.16379331471</v>
      </c>
      <c r="BW1796" s="4"/>
      <c r="BX1796" s="4"/>
      <c r="BY1796" s="4"/>
      <c r="BZ1796" s="4"/>
      <c r="CA1796" s="4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4"/>
      <c r="CM1796" s="4"/>
      <c r="CR1796" s="4"/>
      <c r="CS1796" s="4"/>
      <c r="CT1796" s="4"/>
      <c r="CU1796" s="4"/>
      <c r="CV1796" s="4"/>
      <c r="CW1796" s="4"/>
      <c r="CX1796" s="4"/>
      <c r="CY1796" s="4"/>
      <c r="CZ1796" s="4"/>
      <c r="DA1796" s="4"/>
      <c r="DB1796" s="4"/>
      <c r="DC1796" s="4"/>
      <c r="DD1796" s="4"/>
      <c r="DE1796" s="4"/>
      <c r="DF1796" s="4"/>
      <c r="DG1796" s="4"/>
      <c r="DH1796" s="4"/>
      <c r="DI1796" s="4"/>
      <c r="DJ1796" s="4"/>
      <c r="DK1796" s="4"/>
      <c r="DL1796" s="4"/>
      <c r="DM1796" s="4"/>
    </row>
    <row r="1797" spans="1:117">
      <c r="A1797" s="8">
        <v>1792</v>
      </c>
      <c r="B1797" s="20">
        <v>2015</v>
      </c>
      <c r="C1797" s="20">
        <v>1982</v>
      </c>
      <c r="D1797" s="21">
        <v>133.55000000000001</v>
      </c>
      <c r="E1797" s="9">
        <v>60592.722099999999</v>
      </c>
      <c r="F1797" s="9">
        <v>2040748.6078999999</v>
      </c>
      <c r="G1797" s="9">
        <v>77366.129400000005</v>
      </c>
      <c r="H1797" s="9">
        <v>379388.80780000001</v>
      </c>
      <c r="I1797" s="9">
        <v>76801.725000000006</v>
      </c>
      <c r="J1797" s="9">
        <v>69259.8649</v>
      </c>
      <c r="K1797" s="9">
        <v>15254.2063</v>
      </c>
      <c r="L1797" s="9">
        <v>2567718.2066000002</v>
      </c>
      <c r="M1797" s="9">
        <f t="shared" si="219"/>
        <v>54005.658600000002</v>
      </c>
      <c r="N1797" s="9"/>
      <c r="O1797" s="9"/>
      <c r="P1797" s="9"/>
      <c r="Q1797" s="9"/>
      <c r="R1797" s="9"/>
      <c r="S1797" s="9"/>
      <c r="T1797" s="9"/>
      <c r="U1797" s="9"/>
      <c r="V1797" s="9">
        <f t="shared" si="216"/>
        <v>329154.72210000001</v>
      </c>
      <c r="W1797" s="9"/>
      <c r="X1797" s="9"/>
      <c r="Y1797" s="9"/>
      <c r="Z1797" s="9"/>
      <c r="AA1797" s="8">
        <v>1792</v>
      </c>
      <c r="AB1797" s="20">
        <v>2016</v>
      </c>
      <c r="AC1797" s="20">
        <v>1967</v>
      </c>
      <c r="AD1797" s="21">
        <v>128.53</v>
      </c>
      <c r="AE1797" s="9">
        <f t="shared" si="220"/>
        <v>152321.11269807303</v>
      </c>
      <c r="AF1797" s="9">
        <v>2190550.2267</v>
      </c>
      <c r="AG1797" s="9">
        <v>33508.915200000003</v>
      </c>
      <c r="AH1797" s="9">
        <v>204186.74489999999</v>
      </c>
      <c r="AI1797" s="9">
        <v>80254.519799999995</v>
      </c>
      <c r="AJ1797" s="9">
        <v>450661.7292</v>
      </c>
      <c r="AK1797" s="9">
        <v>16085.88871752717</v>
      </c>
      <c r="AL1797" s="9">
        <v>2790755.1343843997</v>
      </c>
      <c r="AM1797" s="9">
        <f t="shared" si="221"/>
        <v>434575.84048247285</v>
      </c>
      <c r="AN1797" s="9"/>
      <c r="AO1797" s="9"/>
      <c r="AP1797" s="9"/>
      <c r="AQ1797" s="9"/>
      <c r="AR1797" s="9"/>
      <c r="AS1797" s="9"/>
      <c r="AT1797" s="9"/>
      <c r="AU1797" s="9"/>
      <c r="AV1797" s="9">
        <f t="shared" si="217"/>
        <v>152321.11269807303</v>
      </c>
      <c r="AW1797" s="9"/>
      <c r="AX1797" s="9"/>
      <c r="AY1797" s="9"/>
      <c r="AZ1797" s="9"/>
      <c r="BA1797" s="20">
        <v>1792</v>
      </c>
      <c r="BB1797" s="20">
        <v>2017</v>
      </c>
      <c r="BC1797" s="20">
        <v>1968</v>
      </c>
      <c r="BD1797" s="21">
        <v>152.97999999999999</v>
      </c>
      <c r="BE1797" s="9">
        <f t="shared" si="222"/>
        <v>106318.87216003006</v>
      </c>
      <c r="BF1797" s="9">
        <v>2223371.5813000002</v>
      </c>
      <c r="BG1797" s="9">
        <v>33412.713799999998</v>
      </c>
      <c r="BH1797" s="9">
        <v>192371.36070000002</v>
      </c>
      <c r="BI1797" s="9">
        <v>73043.094064425706</v>
      </c>
      <c r="BJ1797" s="9">
        <v>497100.68650000001</v>
      </c>
      <c r="BK1797" s="9">
        <v>48943.734951939667</v>
      </c>
      <c r="BL1797" s="9">
        <v>2864036.8292524563</v>
      </c>
      <c r="BM1797" s="9">
        <f t="shared" si="223"/>
        <v>448156.95154806034</v>
      </c>
      <c r="BN1797" s="9"/>
      <c r="BO1797" s="9"/>
      <c r="BP1797" s="9"/>
      <c r="BQ1797" s="9"/>
      <c r="BR1797" s="9"/>
      <c r="BS1797" s="9"/>
      <c r="BT1797" s="9"/>
      <c r="BU1797" s="9"/>
      <c r="BV1797" s="9">
        <f t="shared" si="218"/>
        <v>106318.87216003006</v>
      </c>
      <c r="BW1797" s="4"/>
      <c r="BX1797" s="4"/>
      <c r="BY1797" s="4"/>
      <c r="BZ1797" s="4"/>
      <c r="CA1797" s="4"/>
      <c r="CB1797" s="4"/>
      <c r="CC1797" s="4"/>
      <c r="CD1797" s="4"/>
      <c r="CE1797" s="4"/>
      <c r="CF1797" s="4"/>
      <c r="CG1797" s="4"/>
      <c r="CH1797" s="4"/>
      <c r="CI1797" s="4"/>
      <c r="CJ1797" s="4"/>
      <c r="CK1797" s="4"/>
      <c r="CL1797" s="4"/>
      <c r="CM1797" s="4"/>
      <c r="CR1797" s="4"/>
      <c r="CS1797" s="4"/>
      <c r="CT1797" s="4"/>
      <c r="CU1797" s="4"/>
      <c r="CV1797" s="4"/>
      <c r="CW1797" s="4"/>
      <c r="CX1797" s="4"/>
      <c r="CY1797" s="4"/>
      <c r="CZ1797" s="4"/>
      <c r="DA1797" s="4"/>
      <c r="DB1797" s="4"/>
      <c r="DC1797" s="4"/>
      <c r="DD1797" s="4"/>
      <c r="DE1797" s="4"/>
      <c r="DF1797" s="4"/>
      <c r="DG1797" s="4"/>
      <c r="DH1797" s="4"/>
      <c r="DI1797" s="4"/>
      <c r="DJ1797" s="4"/>
      <c r="DK1797" s="4"/>
      <c r="DL1797" s="4"/>
      <c r="DM1797" s="4"/>
    </row>
    <row r="1798" spans="1:117">
      <c r="A1798" s="8">
        <v>1793</v>
      </c>
      <c r="B1798" s="20">
        <v>2015</v>
      </c>
      <c r="C1798" s="20">
        <v>1952</v>
      </c>
      <c r="D1798" s="21">
        <v>113.3</v>
      </c>
      <c r="E1798" s="9">
        <v>40359.217199999999</v>
      </c>
      <c r="F1798" s="9">
        <v>2033658.7581</v>
      </c>
      <c r="G1798" s="9">
        <v>77366.129400000005</v>
      </c>
      <c r="H1798" s="9">
        <v>380029.48450000002</v>
      </c>
      <c r="I1798" s="9">
        <v>74395.655499999993</v>
      </c>
      <c r="J1798" s="9">
        <v>50785.236499999999</v>
      </c>
      <c r="K1798" s="9">
        <v>488.86559999999997</v>
      </c>
      <c r="L1798" s="9">
        <v>2575387.1812</v>
      </c>
      <c r="M1798" s="9">
        <f t="shared" si="219"/>
        <v>50296.370900000002</v>
      </c>
      <c r="N1798" s="9"/>
      <c r="O1798" s="9"/>
      <c r="P1798" s="9"/>
      <c r="Q1798" s="9"/>
      <c r="R1798" s="9"/>
      <c r="S1798" s="9"/>
      <c r="T1798" s="9"/>
      <c r="U1798" s="9"/>
      <c r="V1798" s="9">
        <f t="shared" ref="V1798:V1861" si="224">(E1798-inmean)*stdfac+outmean</f>
        <v>308921.21720000001</v>
      </c>
      <c r="W1798" s="9"/>
      <c r="X1798" s="9"/>
      <c r="Y1798" s="9"/>
      <c r="Z1798" s="9"/>
      <c r="AA1798" s="8">
        <v>1793</v>
      </c>
      <c r="AB1798" s="20">
        <v>2016</v>
      </c>
      <c r="AC1798" s="20">
        <v>2006</v>
      </c>
      <c r="AD1798" s="21">
        <v>123.71</v>
      </c>
      <c r="AE1798" s="9">
        <f t="shared" si="220"/>
        <v>-17341.661601926666</v>
      </c>
      <c r="AF1798" s="9">
        <v>2122981.4249999998</v>
      </c>
      <c r="AG1798" s="9">
        <v>33508.915200000003</v>
      </c>
      <c r="AH1798" s="9">
        <v>203501.75769999999</v>
      </c>
      <c r="AI1798" s="9">
        <v>82827.854600000006</v>
      </c>
      <c r="AJ1798" s="9">
        <v>352432.75630000001</v>
      </c>
      <c r="AK1798" s="9">
        <v>18684.157917527169</v>
      </c>
      <c r="AL1798" s="9">
        <v>2793910.2124843998</v>
      </c>
      <c r="AM1798" s="9">
        <f t="shared" si="221"/>
        <v>333748.59838247282</v>
      </c>
      <c r="AN1798" s="9"/>
      <c r="AO1798" s="9"/>
      <c r="AP1798" s="9"/>
      <c r="AQ1798" s="9"/>
      <c r="AR1798" s="9"/>
      <c r="AS1798" s="9"/>
      <c r="AT1798" s="9"/>
      <c r="AU1798" s="9"/>
      <c r="AV1798" s="9">
        <f t="shared" ref="AV1798:AV1861" si="225">(AE1798-inmean2)*stdfac2+outmean2</f>
        <v>-17341.661601926666</v>
      </c>
      <c r="AW1798" s="9"/>
      <c r="AX1798" s="9"/>
      <c r="AY1798" s="9"/>
      <c r="AZ1798" s="9"/>
      <c r="BA1798" s="20">
        <v>1793</v>
      </c>
      <c r="BB1798" s="20">
        <v>2017</v>
      </c>
      <c r="BC1798" s="20">
        <v>2007</v>
      </c>
      <c r="BD1798" s="21">
        <v>128.85</v>
      </c>
      <c r="BE1798" s="9">
        <f t="shared" si="222"/>
        <v>-47733.651631338056</v>
      </c>
      <c r="BF1798" s="9">
        <v>2143353.2640999998</v>
      </c>
      <c r="BG1798" s="9">
        <v>33412.713799999998</v>
      </c>
      <c r="BH1798" s="9">
        <v>190464.58360000001</v>
      </c>
      <c r="BI1798" s="9">
        <v>80206.404073058206</v>
      </c>
      <c r="BJ1798" s="9">
        <v>411806.06540000002</v>
      </c>
      <c r="BK1798" s="9">
        <v>47668.587151939661</v>
      </c>
      <c r="BL1798" s="9">
        <v>2859308.0954524567</v>
      </c>
      <c r="BM1798" s="9">
        <f t="shared" si="223"/>
        <v>364137.47824806033</v>
      </c>
      <c r="BN1798" s="9"/>
      <c r="BO1798" s="9"/>
      <c r="BP1798" s="9"/>
      <c r="BQ1798" s="9"/>
      <c r="BR1798" s="9"/>
      <c r="BS1798" s="9"/>
      <c r="BT1798" s="9"/>
      <c r="BU1798" s="9"/>
      <c r="BV1798" s="9">
        <f t="shared" ref="BV1798:BV1861" si="226">(BE1798-inmean3)*stdfac3+outmean3</f>
        <v>-47733.651631338056</v>
      </c>
      <c r="BW1798" s="4"/>
      <c r="BX1798" s="4"/>
      <c r="BY1798" s="4"/>
      <c r="BZ1798" s="4"/>
      <c r="CA1798" s="4"/>
      <c r="CB1798" s="4"/>
      <c r="CC1798" s="4"/>
      <c r="CD1798" s="4"/>
      <c r="CE1798" s="4"/>
      <c r="CF1798" s="4"/>
      <c r="CG1798" s="4"/>
      <c r="CH1798" s="4"/>
      <c r="CI1798" s="4"/>
      <c r="CJ1798" s="4"/>
      <c r="CK1798" s="4"/>
      <c r="CL1798" s="4"/>
      <c r="CM1798" s="4"/>
      <c r="CR1798" s="4"/>
      <c r="CS1798" s="4"/>
      <c r="CT1798" s="4"/>
      <c r="CU1798" s="4"/>
      <c r="CV1798" s="4"/>
      <c r="CW1798" s="4"/>
      <c r="CX1798" s="4"/>
      <c r="CY1798" s="4"/>
      <c r="CZ1798" s="4"/>
      <c r="DA1798" s="4"/>
      <c r="DB1798" s="4"/>
      <c r="DC1798" s="4"/>
      <c r="DD1798" s="4"/>
      <c r="DE1798" s="4"/>
      <c r="DF1798" s="4"/>
      <c r="DG1798" s="4"/>
      <c r="DH1798" s="4"/>
      <c r="DI1798" s="4"/>
      <c r="DJ1798" s="4"/>
      <c r="DK1798" s="4"/>
      <c r="DL1798" s="4"/>
      <c r="DM1798" s="4"/>
    </row>
    <row r="1799" spans="1:117">
      <c r="A1799" s="8">
        <v>1794</v>
      </c>
      <c r="B1799" s="20">
        <v>2015</v>
      </c>
      <c r="C1799" s="20">
        <v>1960</v>
      </c>
      <c r="D1799" s="21">
        <v>101.81</v>
      </c>
      <c r="E1799" s="9">
        <v>43428.505700000002</v>
      </c>
      <c r="F1799" s="9">
        <v>2034161.0088</v>
      </c>
      <c r="G1799" s="9">
        <v>77366.129400000005</v>
      </c>
      <c r="H1799" s="9">
        <v>380586.3357</v>
      </c>
      <c r="I1799" s="9">
        <v>72304.393400000001</v>
      </c>
      <c r="J1799" s="9">
        <v>54776.317600000002</v>
      </c>
      <c r="K1799" s="9">
        <v>1016.5655</v>
      </c>
      <c r="L1799" s="9">
        <v>2574749.1137000001</v>
      </c>
      <c r="M1799" s="9">
        <f t="shared" ref="M1799:M1862" si="227">J1799-K1799</f>
        <v>53759.752100000005</v>
      </c>
      <c r="N1799" s="9"/>
      <c r="O1799" s="9"/>
      <c r="P1799" s="9"/>
      <c r="Q1799" s="9"/>
      <c r="R1799" s="9"/>
      <c r="S1799" s="9"/>
      <c r="T1799" s="9"/>
      <c r="U1799" s="9"/>
      <c r="V1799" s="9">
        <f t="shared" si="224"/>
        <v>311990.50570000004</v>
      </c>
      <c r="W1799" s="9"/>
      <c r="X1799" s="9"/>
      <c r="Y1799" s="9"/>
      <c r="Z1799" s="9"/>
      <c r="AA1799" s="8">
        <v>1794</v>
      </c>
      <c r="AB1799" s="20">
        <v>2016</v>
      </c>
      <c r="AC1799" s="20">
        <v>1938</v>
      </c>
      <c r="AD1799" s="21">
        <v>106.66</v>
      </c>
      <c r="AE1799" s="9">
        <f t="shared" ref="AE1799:AE1862" si="228">SUM(AF1799:AJ1799)-SUM(AK1799:AL1799)</f>
        <v>90011.173298073467</v>
      </c>
      <c r="AF1799" s="9">
        <v>2161415.1247</v>
      </c>
      <c r="AG1799" s="9">
        <v>33508.915200000003</v>
      </c>
      <c r="AH1799" s="9">
        <v>204044.52839999998</v>
      </c>
      <c r="AI1799" s="9">
        <v>80788.7935</v>
      </c>
      <c r="AJ1799" s="9">
        <v>412753.82630000002</v>
      </c>
      <c r="AK1799" s="9">
        <v>23220.42471752717</v>
      </c>
      <c r="AL1799" s="9">
        <v>2779279.5900843996</v>
      </c>
      <c r="AM1799" s="9">
        <f t="shared" ref="AM1799:AM1862" si="229">AJ1799-AK1799</f>
        <v>389533.40158247284</v>
      </c>
      <c r="AN1799" s="9"/>
      <c r="AO1799" s="9"/>
      <c r="AP1799" s="9"/>
      <c r="AQ1799" s="9"/>
      <c r="AR1799" s="9"/>
      <c r="AS1799" s="9"/>
      <c r="AT1799" s="9"/>
      <c r="AU1799" s="9"/>
      <c r="AV1799" s="9">
        <f t="shared" si="225"/>
        <v>90011.173298073467</v>
      </c>
      <c r="AW1799" s="9"/>
      <c r="AX1799" s="9"/>
      <c r="AY1799" s="9"/>
      <c r="AZ1799" s="9"/>
      <c r="BA1799" s="20">
        <v>1794</v>
      </c>
      <c r="BB1799" s="20">
        <v>2017</v>
      </c>
      <c r="BC1799" s="20">
        <v>1939</v>
      </c>
      <c r="BD1799" s="21">
        <v>108.27</v>
      </c>
      <c r="BE1799" s="9">
        <f t="shared" ref="BE1799:BE1862" si="230">SUM(BF1799:BJ1799)-SUM(BK1799:BL1799)</f>
        <v>-178851.08363960963</v>
      </c>
      <c r="BF1799" s="9">
        <v>2194606.7516999999</v>
      </c>
      <c r="BG1799" s="9">
        <v>33412.713799999998</v>
      </c>
      <c r="BH1799" s="9">
        <v>184456.25140000001</v>
      </c>
      <c r="BI1799" s="9">
        <v>102778.286064787</v>
      </c>
      <c r="BJ1799" s="9">
        <v>235054.15279999998</v>
      </c>
      <c r="BK1799" s="9">
        <v>82269.601351939666</v>
      </c>
      <c r="BL1799" s="9">
        <v>2846889.6380524565</v>
      </c>
      <c r="BM1799" s="9">
        <f t="shared" ref="BM1799:BM1862" si="231">BJ1799-BK1799</f>
        <v>152784.55144806032</v>
      </c>
      <c r="BN1799" s="9"/>
      <c r="BO1799" s="9"/>
      <c r="BP1799" s="9"/>
      <c r="BQ1799" s="9"/>
      <c r="BR1799" s="9"/>
      <c r="BS1799" s="9"/>
      <c r="BT1799" s="9"/>
      <c r="BU1799" s="9"/>
      <c r="BV1799" s="9">
        <f t="shared" si="226"/>
        <v>-178851.08363960963</v>
      </c>
      <c r="BW1799" s="4"/>
      <c r="BX1799" s="4"/>
      <c r="BY1799" s="4"/>
      <c r="BZ1799" s="4"/>
      <c r="CA1799" s="4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4"/>
      <c r="CM1799" s="4"/>
      <c r="CR1799" s="4"/>
      <c r="CS1799" s="4"/>
      <c r="CT1799" s="4"/>
      <c r="CU1799" s="4"/>
      <c r="CV1799" s="4"/>
      <c r="CW1799" s="4"/>
      <c r="CX1799" s="4"/>
      <c r="CY1799" s="4"/>
      <c r="CZ1799" s="4"/>
      <c r="DA1799" s="4"/>
      <c r="DB1799" s="4"/>
      <c r="DC1799" s="4"/>
      <c r="DD1799" s="4"/>
      <c r="DE1799" s="4"/>
      <c r="DF1799" s="4"/>
      <c r="DG1799" s="4"/>
      <c r="DH1799" s="4"/>
      <c r="DI1799" s="4"/>
      <c r="DJ1799" s="4"/>
      <c r="DK1799" s="4"/>
      <c r="DL1799" s="4"/>
      <c r="DM1799" s="4"/>
    </row>
    <row r="1800" spans="1:117">
      <c r="A1800" s="8">
        <v>1795</v>
      </c>
      <c r="B1800" s="20">
        <v>2015</v>
      </c>
      <c r="C1800" s="20">
        <v>1979</v>
      </c>
      <c r="D1800" s="21">
        <v>82.26</v>
      </c>
      <c r="E1800" s="9">
        <v>34299.345200000003</v>
      </c>
      <c r="F1800" s="9">
        <v>2046474.4195999999</v>
      </c>
      <c r="G1800" s="9">
        <v>77366.129400000005</v>
      </c>
      <c r="H1800" s="9">
        <v>381067.81670000002</v>
      </c>
      <c r="I1800" s="9">
        <v>70496.185200000007</v>
      </c>
      <c r="J1800" s="9">
        <v>42094.0406</v>
      </c>
      <c r="K1800" s="9">
        <v>9365.0115000000005</v>
      </c>
      <c r="L1800" s="9">
        <v>2573834.2346999999</v>
      </c>
      <c r="M1800" s="9">
        <f t="shared" si="227"/>
        <v>32729.0291</v>
      </c>
      <c r="N1800" s="9"/>
      <c r="O1800" s="9"/>
      <c r="P1800" s="9"/>
      <c r="Q1800" s="9"/>
      <c r="R1800" s="9"/>
      <c r="S1800" s="9"/>
      <c r="T1800" s="9"/>
      <c r="U1800" s="9"/>
      <c r="V1800" s="9">
        <f t="shared" si="224"/>
        <v>302861.34520000004</v>
      </c>
      <c r="W1800" s="9"/>
      <c r="X1800" s="9"/>
      <c r="Y1800" s="9"/>
      <c r="Z1800" s="9"/>
      <c r="AA1800" s="8">
        <v>1795</v>
      </c>
      <c r="AB1800" s="20">
        <v>2016</v>
      </c>
      <c r="AC1800" s="20">
        <v>1965</v>
      </c>
      <c r="AD1800" s="21">
        <v>118.43</v>
      </c>
      <c r="AE1800" s="9">
        <f t="shared" si="228"/>
        <v>224172.56339807296</v>
      </c>
      <c r="AF1800" s="9">
        <v>2199951.0641000001</v>
      </c>
      <c r="AG1800" s="9">
        <v>33508.915200000003</v>
      </c>
      <c r="AH1800" s="9">
        <v>205112.37449999998</v>
      </c>
      <c r="AI1800" s="9">
        <v>76777.148300000001</v>
      </c>
      <c r="AJ1800" s="9">
        <v>526651.13769999996</v>
      </c>
      <c r="AK1800" s="9">
        <v>12964.166917527171</v>
      </c>
      <c r="AL1800" s="9">
        <v>2804863.9094843999</v>
      </c>
      <c r="AM1800" s="9">
        <f t="shared" si="229"/>
        <v>513686.97078247281</v>
      </c>
      <c r="AN1800" s="9"/>
      <c r="AO1800" s="9"/>
      <c r="AP1800" s="9"/>
      <c r="AQ1800" s="9"/>
      <c r="AR1800" s="9"/>
      <c r="AS1800" s="9"/>
      <c r="AT1800" s="9"/>
      <c r="AU1800" s="9"/>
      <c r="AV1800" s="9">
        <f t="shared" si="225"/>
        <v>224172.56339807296</v>
      </c>
      <c r="AW1800" s="9"/>
      <c r="AX1800" s="9"/>
      <c r="AY1800" s="9"/>
      <c r="AZ1800" s="9"/>
      <c r="BA1800" s="20">
        <v>1795</v>
      </c>
      <c r="BB1800" s="20">
        <v>2017</v>
      </c>
      <c r="BC1800" s="20">
        <v>1966</v>
      </c>
      <c r="BD1800" s="21">
        <v>143.24</v>
      </c>
      <c r="BE1800" s="9">
        <f t="shared" si="230"/>
        <v>-151452.4956659805</v>
      </c>
      <c r="BF1800" s="9">
        <v>2193985.3659999999</v>
      </c>
      <c r="BG1800" s="9">
        <v>33412.713799999998</v>
      </c>
      <c r="BH1800" s="9">
        <v>191834.0876</v>
      </c>
      <c r="BI1800" s="9">
        <v>75061.501838415497</v>
      </c>
      <c r="BJ1800" s="9">
        <v>247564.77789999999</v>
      </c>
      <c r="BK1800" s="9">
        <v>45317.057351939664</v>
      </c>
      <c r="BL1800" s="9">
        <v>2847993.8854524563</v>
      </c>
      <c r="BM1800" s="9">
        <f t="shared" si="231"/>
        <v>202247.72054806032</v>
      </c>
      <c r="BN1800" s="9"/>
      <c r="BO1800" s="9"/>
      <c r="BP1800" s="9"/>
      <c r="BQ1800" s="9"/>
      <c r="BR1800" s="9"/>
      <c r="BS1800" s="9"/>
      <c r="BT1800" s="9"/>
      <c r="BU1800" s="9"/>
      <c r="BV1800" s="9">
        <f t="shared" si="226"/>
        <v>-151452.4956659805</v>
      </c>
      <c r="BW1800" s="4"/>
      <c r="BX1800" s="4"/>
      <c r="BY1800" s="4"/>
      <c r="BZ1800" s="4"/>
      <c r="CA1800" s="4"/>
      <c r="CB1800" s="4"/>
      <c r="CC1800" s="4"/>
      <c r="CD1800" s="4"/>
      <c r="CE1800" s="4"/>
      <c r="CF1800" s="4"/>
      <c r="CG1800" s="4"/>
      <c r="CH1800" s="4"/>
      <c r="CI1800" s="4"/>
      <c r="CJ1800" s="4"/>
      <c r="CK1800" s="4"/>
      <c r="CL1800" s="4"/>
      <c r="CM1800" s="4"/>
      <c r="CR1800" s="4"/>
      <c r="CS1800" s="4"/>
      <c r="CT1800" s="4"/>
      <c r="CU1800" s="4"/>
      <c r="CV1800" s="4"/>
      <c r="CW1800" s="4"/>
      <c r="CX1800" s="4"/>
      <c r="CY1800" s="4"/>
      <c r="CZ1800" s="4"/>
      <c r="DA1800" s="4"/>
      <c r="DB1800" s="4"/>
      <c r="DC1800" s="4"/>
      <c r="DD1800" s="4"/>
      <c r="DE1800" s="4"/>
      <c r="DF1800" s="4"/>
      <c r="DG1800" s="4"/>
      <c r="DH1800" s="4"/>
      <c r="DI1800" s="4"/>
      <c r="DJ1800" s="4"/>
      <c r="DK1800" s="4"/>
      <c r="DL1800" s="4"/>
      <c r="DM1800" s="4"/>
    </row>
    <row r="1801" spans="1:117">
      <c r="A1801" s="8">
        <v>1796</v>
      </c>
      <c r="B1801" s="20">
        <v>2015</v>
      </c>
      <c r="C1801" s="20">
        <v>1953</v>
      </c>
      <c r="D1801" s="21">
        <v>106.8</v>
      </c>
      <c r="E1801" s="9">
        <v>56650.613499999999</v>
      </c>
      <c r="F1801" s="9">
        <v>2041689.6237000001</v>
      </c>
      <c r="G1801" s="9">
        <v>77366.129400000005</v>
      </c>
      <c r="H1801" s="9">
        <v>380464.83899999998</v>
      </c>
      <c r="I1801" s="9">
        <v>72760.675700000007</v>
      </c>
      <c r="J1801" s="9">
        <v>64255.6031</v>
      </c>
      <c r="K1801" s="9">
        <v>5236.2362999999996</v>
      </c>
      <c r="L1801" s="9">
        <v>2574650.0211999998</v>
      </c>
      <c r="M1801" s="9">
        <f t="shared" si="227"/>
        <v>59019.366800000003</v>
      </c>
      <c r="N1801" s="9"/>
      <c r="O1801" s="9"/>
      <c r="P1801" s="9"/>
      <c r="Q1801" s="9"/>
      <c r="R1801" s="9"/>
      <c r="S1801" s="9"/>
      <c r="T1801" s="9"/>
      <c r="U1801" s="9"/>
      <c r="V1801" s="9">
        <f t="shared" si="224"/>
        <v>325212.61350000004</v>
      </c>
      <c r="W1801" s="9"/>
      <c r="X1801" s="9"/>
      <c r="Y1801" s="9"/>
      <c r="Z1801" s="9"/>
      <c r="AA1801" s="8">
        <v>1796</v>
      </c>
      <c r="AB1801" s="20">
        <v>2016</v>
      </c>
      <c r="AC1801" s="20">
        <v>1988</v>
      </c>
      <c r="AD1801" s="21">
        <v>120.42</v>
      </c>
      <c r="AE1801" s="9">
        <f t="shared" si="228"/>
        <v>-170746.3043019264</v>
      </c>
      <c r="AF1801" s="9">
        <v>2192657.9942999999</v>
      </c>
      <c r="AG1801" s="9">
        <v>33508.915200000003</v>
      </c>
      <c r="AH1801" s="9">
        <v>189053.14909999998</v>
      </c>
      <c r="AI1801" s="9">
        <v>137107.85709999999</v>
      </c>
      <c r="AJ1801" s="9">
        <v>150879.9926</v>
      </c>
      <c r="AK1801" s="9">
        <v>115364.76451752718</v>
      </c>
      <c r="AL1801" s="9">
        <v>2758589.4480843996</v>
      </c>
      <c r="AM1801" s="9">
        <f t="shared" si="229"/>
        <v>35515.228082472822</v>
      </c>
      <c r="AN1801" s="9"/>
      <c r="AO1801" s="9"/>
      <c r="AP1801" s="9"/>
      <c r="AQ1801" s="9"/>
      <c r="AR1801" s="9"/>
      <c r="AS1801" s="9"/>
      <c r="AT1801" s="9"/>
      <c r="AU1801" s="9"/>
      <c r="AV1801" s="9">
        <f t="shared" si="225"/>
        <v>-170746.3043019264</v>
      </c>
      <c r="AW1801" s="9"/>
      <c r="AX1801" s="9"/>
      <c r="AY1801" s="9"/>
      <c r="AZ1801" s="9"/>
      <c r="BA1801" s="20">
        <v>1796</v>
      </c>
      <c r="BB1801" s="20">
        <v>2017</v>
      </c>
      <c r="BC1801" s="20">
        <v>1989</v>
      </c>
      <c r="BD1801" s="21">
        <v>135.44999999999999</v>
      </c>
      <c r="BE1801" s="9">
        <f t="shared" si="230"/>
        <v>-144859.4957733741</v>
      </c>
      <c r="BF1801" s="9">
        <v>2231464.4657000001</v>
      </c>
      <c r="BG1801" s="9">
        <v>33412.713799999998</v>
      </c>
      <c r="BH1801" s="9">
        <v>187283.87960000001</v>
      </c>
      <c r="BI1801" s="9">
        <v>92155.556431021701</v>
      </c>
      <c r="BJ1801" s="9">
        <v>256438.01939999999</v>
      </c>
      <c r="BK1801" s="9">
        <v>96258.139451939671</v>
      </c>
      <c r="BL1801" s="9">
        <v>2849355.9912524563</v>
      </c>
      <c r="BM1801" s="9">
        <f t="shared" si="231"/>
        <v>160179.87994806032</v>
      </c>
      <c r="BN1801" s="9"/>
      <c r="BO1801" s="9"/>
      <c r="BP1801" s="9"/>
      <c r="BQ1801" s="9"/>
      <c r="BR1801" s="9"/>
      <c r="BS1801" s="9"/>
      <c r="BT1801" s="9"/>
      <c r="BU1801" s="9"/>
      <c r="BV1801" s="9">
        <f t="shared" si="226"/>
        <v>-144859.4957733741</v>
      </c>
      <c r="BW1801" s="4"/>
      <c r="BX1801" s="4"/>
      <c r="BY1801" s="4"/>
      <c r="BZ1801" s="4"/>
      <c r="CA1801" s="4"/>
      <c r="CB1801" s="4"/>
      <c r="CC1801" s="4"/>
      <c r="CD1801" s="4"/>
      <c r="CE1801" s="4"/>
      <c r="CF1801" s="4"/>
      <c r="CG1801" s="4"/>
      <c r="CH1801" s="4"/>
      <c r="CI1801" s="4"/>
      <c r="CJ1801" s="4"/>
      <c r="CK1801" s="4"/>
      <c r="CL1801" s="4"/>
      <c r="CM1801" s="4"/>
      <c r="CR1801" s="4"/>
      <c r="CS1801" s="4"/>
      <c r="CT1801" s="4"/>
      <c r="CU1801" s="4"/>
      <c r="CV1801" s="4"/>
      <c r="CW1801" s="4"/>
      <c r="CX1801" s="4"/>
      <c r="CY1801" s="4"/>
      <c r="CZ1801" s="4"/>
      <c r="DA1801" s="4"/>
      <c r="DB1801" s="4"/>
      <c r="DC1801" s="4"/>
      <c r="DD1801" s="4"/>
      <c r="DE1801" s="4"/>
      <c r="DF1801" s="4"/>
      <c r="DG1801" s="4"/>
      <c r="DH1801" s="4"/>
      <c r="DI1801" s="4"/>
      <c r="DJ1801" s="4"/>
      <c r="DK1801" s="4"/>
      <c r="DL1801" s="4"/>
      <c r="DM1801" s="4"/>
    </row>
    <row r="1802" spans="1:117">
      <c r="A1802" s="8">
        <v>1797</v>
      </c>
      <c r="B1802" s="20">
        <v>2015</v>
      </c>
      <c r="C1802" s="20">
        <v>1968</v>
      </c>
      <c r="D1802" s="21">
        <v>96.29</v>
      </c>
      <c r="E1802" s="9">
        <v>46866.854899999998</v>
      </c>
      <c r="F1802" s="9">
        <v>2048220.6908</v>
      </c>
      <c r="G1802" s="9">
        <v>77366.129400000005</v>
      </c>
      <c r="H1802" s="9">
        <v>380885.61660000001</v>
      </c>
      <c r="I1802" s="9">
        <v>71180.440300000002</v>
      </c>
      <c r="J1802" s="9">
        <v>56961.608200000002</v>
      </c>
      <c r="K1802" s="9">
        <v>17124.238700000002</v>
      </c>
      <c r="L1802" s="9">
        <v>2570623.3917</v>
      </c>
      <c r="M1802" s="9">
        <f t="shared" si="227"/>
        <v>39837.369500000001</v>
      </c>
      <c r="N1802" s="9"/>
      <c r="O1802" s="9"/>
      <c r="P1802" s="9"/>
      <c r="Q1802" s="9"/>
      <c r="R1802" s="9"/>
      <c r="S1802" s="9"/>
      <c r="T1802" s="9"/>
      <c r="U1802" s="9"/>
      <c r="V1802" s="9">
        <f t="shared" si="224"/>
        <v>315428.85490000003</v>
      </c>
      <c r="W1802" s="9"/>
      <c r="X1802" s="9"/>
      <c r="Y1802" s="9"/>
      <c r="Z1802" s="9"/>
      <c r="AA1802" s="8">
        <v>1797</v>
      </c>
      <c r="AB1802" s="20">
        <v>2016</v>
      </c>
      <c r="AC1802" s="20">
        <v>1940</v>
      </c>
      <c r="AD1802" s="21">
        <v>98.3</v>
      </c>
      <c r="AE1802" s="9">
        <f t="shared" si="228"/>
        <v>-91602.194701927248</v>
      </c>
      <c r="AF1802" s="9">
        <v>2196556.3174999999</v>
      </c>
      <c r="AG1802" s="9">
        <v>33508.915200000003</v>
      </c>
      <c r="AH1802" s="9">
        <v>200309.34349999999</v>
      </c>
      <c r="AI1802" s="9">
        <v>94820.999200000006</v>
      </c>
      <c r="AJ1802" s="9">
        <v>195763.17990000002</v>
      </c>
      <c r="AK1802" s="9">
        <v>47013.140517527165</v>
      </c>
      <c r="AL1802" s="9">
        <v>2765547.8094843999</v>
      </c>
      <c r="AM1802" s="9">
        <f t="shared" si="229"/>
        <v>148750.03938247287</v>
      </c>
      <c r="AN1802" s="9"/>
      <c r="AO1802" s="9"/>
      <c r="AP1802" s="9"/>
      <c r="AQ1802" s="9"/>
      <c r="AR1802" s="9"/>
      <c r="AS1802" s="9"/>
      <c r="AT1802" s="9"/>
      <c r="AU1802" s="9"/>
      <c r="AV1802" s="9">
        <f t="shared" si="225"/>
        <v>-91602.194701927248</v>
      </c>
      <c r="AW1802" s="9"/>
      <c r="AX1802" s="9"/>
      <c r="AY1802" s="9"/>
      <c r="AZ1802" s="9"/>
      <c r="BA1802" s="20">
        <v>1797</v>
      </c>
      <c r="BB1802" s="20">
        <v>2017</v>
      </c>
      <c r="BC1802" s="20">
        <v>1941</v>
      </c>
      <c r="BD1802" s="21">
        <v>129.43</v>
      </c>
      <c r="BE1802" s="9">
        <f t="shared" si="230"/>
        <v>-257108.29153181473</v>
      </c>
      <c r="BF1802" s="9">
        <v>2269718.7751000002</v>
      </c>
      <c r="BG1802" s="9">
        <v>33412.713799999998</v>
      </c>
      <c r="BH1802" s="9">
        <v>183145.29949999999</v>
      </c>
      <c r="BI1802" s="9">
        <v>107703.222072581</v>
      </c>
      <c r="BJ1802" s="9">
        <v>129256.12139999999</v>
      </c>
      <c r="BK1802" s="9">
        <v>136807.63095193967</v>
      </c>
      <c r="BL1802" s="9">
        <v>2843536.7924524564</v>
      </c>
      <c r="BM1802" s="9">
        <f t="shared" si="231"/>
        <v>-7551.5095519396855</v>
      </c>
      <c r="BN1802" s="9"/>
      <c r="BO1802" s="9"/>
      <c r="BP1802" s="9"/>
      <c r="BQ1802" s="9"/>
      <c r="BR1802" s="9"/>
      <c r="BS1802" s="9"/>
      <c r="BT1802" s="9"/>
      <c r="BU1802" s="9"/>
      <c r="BV1802" s="9">
        <f t="shared" si="226"/>
        <v>-257108.29153181473</v>
      </c>
      <c r="BW1802" s="4"/>
      <c r="BX1802" s="4"/>
      <c r="BY1802" s="4"/>
      <c r="BZ1802" s="4"/>
      <c r="CA1802" s="4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4"/>
      <c r="CM1802" s="4"/>
      <c r="CR1802" s="4"/>
      <c r="CS1802" s="4"/>
      <c r="CT1802" s="4"/>
      <c r="CU1802" s="4"/>
      <c r="CV1802" s="4"/>
      <c r="CW1802" s="4"/>
      <c r="CX1802" s="4"/>
      <c r="CY1802" s="4"/>
      <c r="CZ1802" s="4"/>
      <c r="DA1802" s="4"/>
      <c r="DB1802" s="4"/>
      <c r="DC1802" s="4"/>
      <c r="DD1802" s="4"/>
      <c r="DE1802" s="4"/>
      <c r="DF1802" s="4"/>
      <c r="DG1802" s="4"/>
      <c r="DH1802" s="4"/>
      <c r="DI1802" s="4"/>
      <c r="DJ1802" s="4"/>
      <c r="DK1802" s="4"/>
      <c r="DL1802" s="4"/>
      <c r="DM1802" s="4"/>
    </row>
    <row r="1803" spans="1:117">
      <c r="A1803" s="8">
        <v>1798</v>
      </c>
      <c r="B1803" s="20">
        <v>2015</v>
      </c>
      <c r="C1803" s="20">
        <v>1964</v>
      </c>
      <c r="D1803" s="21">
        <v>106.98</v>
      </c>
      <c r="E1803" s="9">
        <v>93692.223100000003</v>
      </c>
      <c r="F1803" s="9">
        <v>2030070.5586999999</v>
      </c>
      <c r="G1803" s="9">
        <v>77366.129400000005</v>
      </c>
      <c r="H1803" s="9">
        <v>380609.9326</v>
      </c>
      <c r="I1803" s="9">
        <v>72215.774900000004</v>
      </c>
      <c r="J1803" s="9">
        <v>113101.26459999999</v>
      </c>
      <c r="K1803" s="9">
        <v>2455.9054000000001</v>
      </c>
      <c r="L1803" s="9">
        <v>2577215.5317000002</v>
      </c>
      <c r="M1803" s="9">
        <f t="shared" si="227"/>
        <v>110645.35919999999</v>
      </c>
      <c r="N1803" s="9"/>
      <c r="O1803" s="9"/>
      <c r="P1803" s="9"/>
      <c r="Q1803" s="9"/>
      <c r="R1803" s="9"/>
      <c r="S1803" s="9"/>
      <c r="T1803" s="9"/>
      <c r="U1803" s="9"/>
      <c r="V1803" s="9">
        <f t="shared" si="224"/>
        <v>362254.2231</v>
      </c>
      <c r="W1803" s="9"/>
      <c r="X1803" s="9"/>
      <c r="Y1803" s="9"/>
      <c r="Z1803" s="9"/>
      <c r="AA1803" s="8">
        <v>1798</v>
      </c>
      <c r="AB1803" s="20">
        <v>2016</v>
      </c>
      <c r="AC1803" s="20">
        <v>1934</v>
      </c>
      <c r="AD1803" s="21">
        <v>121.92</v>
      </c>
      <c r="AE1803" s="9">
        <f t="shared" si="228"/>
        <v>62360.620898072608</v>
      </c>
      <c r="AF1803" s="9">
        <v>2146525.4147999999</v>
      </c>
      <c r="AG1803" s="9">
        <v>33508.915200000003</v>
      </c>
      <c r="AH1803" s="9">
        <v>206298.97269999998</v>
      </c>
      <c r="AI1803" s="9">
        <v>72319.3799</v>
      </c>
      <c r="AJ1803" s="9">
        <v>425530.4915</v>
      </c>
      <c r="AK1803" s="9">
        <v>14749.035717527171</v>
      </c>
      <c r="AL1803" s="9">
        <v>2807073.5174844</v>
      </c>
      <c r="AM1803" s="9">
        <f t="shared" si="229"/>
        <v>410781.45578247285</v>
      </c>
      <c r="AN1803" s="9"/>
      <c r="AO1803" s="9"/>
      <c r="AP1803" s="9"/>
      <c r="AQ1803" s="9"/>
      <c r="AR1803" s="9"/>
      <c r="AS1803" s="9"/>
      <c r="AT1803" s="9"/>
      <c r="AU1803" s="9"/>
      <c r="AV1803" s="9">
        <f t="shared" si="225"/>
        <v>62360.620898072608</v>
      </c>
      <c r="AW1803" s="9"/>
      <c r="AX1803" s="9"/>
      <c r="AY1803" s="9"/>
      <c r="AZ1803" s="9"/>
      <c r="BA1803" s="20">
        <v>1798</v>
      </c>
      <c r="BB1803" s="20">
        <v>2017</v>
      </c>
      <c r="BC1803" s="20">
        <v>1935</v>
      </c>
      <c r="BD1803" s="21">
        <v>112.48</v>
      </c>
      <c r="BE1803" s="9">
        <f t="shared" si="230"/>
        <v>-101951.27683953708</v>
      </c>
      <c r="BF1803" s="9">
        <v>2206124.6713999999</v>
      </c>
      <c r="BG1803" s="9">
        <v>33412.713799999998</v>
      </c>
      <c r="BH1803" s="9">
        <v>188846.61439999999</v>
      </c>
      <c r="BI1803" s="9">
        <v>86284.731464858894</v>
      </c>
      <c r="BJ1803" s="9">
        <v>285743.56710000004</v>
      </c>
      <c r="BK1803" s="9">
        <v>55148.891951939659</v>
      </c>
      <c r="BL1803" s="9">
        <v>2847214.6830524565</v>
      </c>
      <c r="BM1803" s="9">
        <f t="shared" si="231"/>
        <v>230594.67514806037</v>
      </c>
      <c r="BN1803" s="9"/>
      <c r="BO1803" s="9"/>
      <c r="BP1803" s="9"/>
      <c r="BQ1803" s="9"/>
      <c r="BR1803" s="9"/>
      <c r="BS1803" s="9"/>
      <c r="BT1803" s="9"/>
      <c r="BU1803" s="9"/>
      <c r="BV1803" s="9">
        <f t="shared" si="226"/>
        <v>-101951.27683953708</v>
      </c>
      <c r="BW1803" s="4"/>
      <c r="BX1803" s="4"/>
      <c r="BY1803" s="4"/>
      <c r="BZ1803" s="4"/>
      <c r="CA1803" s="4"/>
      <c r="CB1803" s="4"/>
      <c r="CC1803" s="4"/>
      <c r="CD1803" s="4"/>
      <c r="CE1803" s="4"/>
      <c r="CF1803" s="4"/>
      <c r="CG1803" s="4"/>
      <c r="CH1803" s="4"/>
      <c r="CI1803" s="4"/>
      <c r="CJ1803" s="4"/>
      <c r="CK1803" s="4"/>
      <c r="CL1803" s="4"/>
      <c r="CM1803" s="4"/>
      <c r="CR1803" s="4"/>
      <c r="CS1803" s="4"/>
      <c r="CT1803" s="4"/>
      <c r="CU1803" s="4"/>
      <c r="CV1803" s="4"/>
      <c r="CW1803" s="4"/>
      <c r="CX1803" s="4"/>
      <c r="CY1803" s="4"/>
      <c r="CZ1803" s="4"/>
      <c r="DA1803" s="4"/>
      <c r="DB1803" s="4"/>
      <c r="DC1803" s="4"/>
      <c r="DD1803" s="4"/>
      <c r="DE1803" s="4"/>
      <c r="DF1803" s="4"/>
      <c r="DG1803" s="4"/>
      <c r="DH1803" s="4"/>
      <c r="DI1803" s="4"/>
      <c r="DJ1803" s="4"/>
      <c r="DK1803" s="4"/>
      <c r="DL1803" s="4"/>
      <c r="DM1803" s="4"/>
    </row>
    <row r="1804" spans="1:117">
      <c r="A1804" s="8">
        <v>1799</v>
      </c>
      <c r="B1804" s="20">
        <v>2015</v>
      </c>
      <c r="C1804" s="20">
        <v>1960</v>
      </c>
      <c r="D1804" s="21">
        <v>101.81</v>
      </c>
      <c r="E1804" s="9">
        <v>56127.676299999999</v>
      </c>
      <c r="F1804" s="9">
        <v>2037834.3774999999</v>
      </c>
      <c r="G1804" s="9">
        <v>77366.129400000005</v>
      </c>
      <c r="H1804" s="9">
        <v>380803.64939999999</v>
      </c>
      <c r="I1804" s="9">
        <v>71488.269100000005</v>
      </c>
      <c r="J1804" s="9">
        <v>66183.855100000001</v>
      </c>
      <c r="K1804" s="9">
        <v>1949.164</v>
      </c>
      <c r="L1804" s="9">
        <v>2575599.4400999998</v>
      </c>
      <c r="M1804" s="9">
        <f t="shared" si="227"/>
        <v>64234.691100000004</v>
      </c>
      <c r="N1804" s="9"/>
      <c r="O1804" s="9"/>
      <c r="P1804" s="9"/>
      <c r="Q1804" s="9"/>
      <c r="R1804" s="9"/>
      <c r="S1804" s="9"/>
      <c r="T1804" s="9"/>
      <c r="U1804" s="9"/>
      <c r="V1804" s="9">
        <f t="shared" si="224"/>
        <v>324689.67629999999</v>
      </c>
      <c r="W1804" s="9"/>
      <c r="X1804" s="9"/>
      <c r="Y1804" s="9"/>
      <c r="Z1804" s="9"/>
      <c r="AA1804" s="8">
        <v>1799</v>
      </c>
      <c r="AB1804" s="20">
        <v>2016</v>
      </c>
      <c r="AC1804" s="20">
        <v>1944</v>
      </c>
      <c r="AD1804" s="21">
        <v>106.97</v>
      </c>
      <c r="AE1804" s="9">
        <f t="shared" si="228"/>
        <v>-220029.23680192651</v>
      </c>
      <c r="AF1804" s="9">
        <v>2186887.8635999998</v>
      </c>
      <c r="AG1804" s="9">
        <v>33508.915200000003</v>
      </c>
      <c r="AH1804" s="9">
        <v>190871.72829999999</v>
      </c>
      <c r="AI1804" s="9">
        <v>130275.8854</v>
      </c>
      <c r="AJ1804" s="9">
        <v>67282.244999999995</v>
      </c>
      <c r="AK1804" s="9">
        <v>73403.054817527169</v>
      </c>
      <c r="AL1804" s="9">
        <v>2755452.8194843996</v>
      </c>
      <c r="AM1804" s="9">
        <f t="shared" si="229"/>
        <v>-6120.8098175271734</v>
      </c>
      <c r="AN1804" s="9"/>
      <c r="AO1804" s="9"/>
      <c r="AP1804" s="9"/>
      <c r="AQ1804" s="9"/>
      <c r="AR1804" s="9"/>
      <c r="AS1804" s="9"/>
      <c r="AT1804" s="9"/>
      <c r="AU1804" s="9"/>
      <c r="AV1804" s="9">
        <f t="shared" si="225"/>
        <v>-220029.23680192651</v>
      </c>
      <c r="AW1804" s="9"/>
      <c r="AX1804" s="9"/>
      <c r="AY1804" s="9"/>
      <c r="AZ1804" s="9"/>
      <c r="BA1804" s="20">
        <v>1799</v>
      </c>
      <c r="BB1804" s="20">
        <v>2017</v>
      </c>
      <c r="BC1804" s="20">
        <v>1945</v>
      </c>
      <c r="BD1804" s="21">
        <v>140.66</v>
      </c>
      <c r="BE1804" s="9">
        <f t="shared" si="230"/>
        <v>-305279.81993107125</v>
      </c>
      <c r="BF1804" s="9">
        <v>2206139.8621</v>
      </c>
      <c r="BG1804" s="9">
        <v>33412.713799999998</v>
      </c>
      <c r="BH1804" s="9">
        <v>179121.32180000001</v>
      </c>
      <c r="BI1804" s="9">
        <v>122820.353873325</v>
      </c>
      <c r="BJ1804" s="9">
        <v>145077.4417</v>
      </c>
      <c r="BK1804" s="9">
        <v>143721.72745193966</v>
      </c>
      <c r="BL1804" s="9">
        <v>2848129.7857524566</v>
      </c>
      <c r="BM1804" s="9">
        <f t="shared" si="231"/>
        <v>1355.7142480603361</v>
      </c>
      <c r="BN1804" s="9"/>
      <c r="BO1804" s="9"/>
      <c r="BP1804" s="9"/>
      <c r="BQ1804" s="9"/>
      <c r="BR1804" s="9"/>
      <c r="BS1804" s="9"/>
      <c r="BT1804" s="9"/>
      <c r="BU1804" s="9"/>
      <c r="BV1804" s="9">
        <f t="shared" si="226"/>
        <v>-305279.81993107125</v>
      </c>
      <c r="BW1804" s="4"/>
      <c r="BX1804" s="4"/>
      <c r="BY1804" s="4"/>
      <c r="BZ1804" s="4"/>
      <c r="CA1804" s="4"/>
      <c r="CB1804" s="4"/>
      <c r="CC1804" s="4"/>
      <c r="CD1804" s="4"/>
      <c r="CE1804" s="4"/>
      <c r="CF1804" s="4"/>
      <c r="CG1804" s="4"/>
      <c r="CH1804" s="4"/>
      <c r="CI1804" s="4"/>
      <c r="CJ1804" s="4"/>
      <c r="CK1804" s="4"/>
      <c r="CL1804" s="4"/>
      <c r="CM1804" s="4"/>
      <c r="CR1804" s="4"/>
      <c r="CS1804" s="4"/>
      <c r="CT1804" s="4"/>
      <c r="CU1804" s="4"/>
      <c r="CV1804" s="4"/>
      <c r="CW1804" s="4"/>
      <c r="CX1804" s="4"/>
      <c r="CY1804" s="4"/>
      <c r="CZ1804" s="4"/>
      <c r="DA1804" s="4"/>
      <c r="DB1804" s="4"/>
      <c r="DC1804" s="4"/>
      <c r="DD1804" s="4"/>
      <c r="DE1804" s="4"/>
      <c r="DF1804" s="4"/>
      <c r="DG1804" s="4"/>
      <c r="DH1804" s="4"/>
      <c r="DI1804" s="4"/>
      <c r="DJ1804" s="4"/>
      <c r="DK1804" s="4"/>
      <c r="DL1804" s="4"/>
      <c r="DM1804" s="4"/>
    </row>
    <row r="1805" spans="1:117">
      <c r="A1805" s="8">
        <v>1800</v>
      </c>
      <c r="B1805" s="20">
        <v>2015</v>
      </c>
      <c r="C1805" s="20">
        <v>1957</v>
      </c>
      <c r="D1805" s="21">
        <v>112.95</v>
      </c>
      <c r="E1805" s="9">
        <v>40904.727099999996</v>
      </c>
      <c r="F1805" s="9">
        <v>2033104.1865000001</v>
      </c>
      <c r="G1805" s="9">
        <v>77366.129400000005</v>
      </c>
      <c r="H1805" s="9">
        <v>379726.65580000001</v>
      </c>
      <c r="I1805" s="9">
        <v>75532.9326</v>
      </c>
      <c r="J1805" s="9">
        <v>59627.059300000001</v>
      </c>
      <c r="K1805" s="9">
        <v>3485.54</v>
      </c>
      <c r="L1805" s="9">
        <v>2580966.6965000001</v>
      </c>
      <c r="M1805" s="9">
        <f t="shared" si="227"/>
        <v>56141.5193</v>
      </c>
      <c r="N1805" s="9"/>
      <c r="O1805" s="9"/>
      <c r="P1805" s="9"/>
      <c r="Q1805" s="9"/>
      <c r="R1805" s="9"/>
      <c r="S1805" s="9"/>
      <c r="T1805" s="9"/>
      <c r="U1805" s="9"/>
      <c r="V1805" s="9">
        <f t="shared" si="224"/>
        <v>309466.72710000002</v>
      </c>
      <c r="W1805" s="9"/>
      <c r="X1805" s="9"/>
      <c r="Y1805" s="9"/>
      <c r="Z1805" s="9"/>
      <c r="AA1805" s="8">
        <v>1800</v>
      </c>
      <c r="AB1805" s="20">
        <v>2016</v>
      </c>
      <c r="AC1805" s="20">
        <v>1962</v>
      </c>
      <c r="AD1805" s="21">
        <v>128.33000000000001</v>
      </c>
      <c r="AE1805" s="9">
        <f t="shared" si="228"/>
        <v>164265.8785980735</v>
      </c>
      <c r="AF1805" s="9">
        <v>2160075.4889000002</v>
      </c>
      <c r="AG1805" s="9">
        <v>33508.915200000003</v>
      </c>
      <c r="AH1805" s="9">
        <v>200282.8315</v>
      </c>
      <c r="AI1805" s="9">
        <v>94920.598599999998</v>
      </c>
      <c r="AJ1805" s="9">
        <v>479731.27990000002</v>
      </c>
      <c r="AK1805" s="9">
        <v>25647.67171752717</v>
      </c>
      <c r="AL1805" s="9">
        <v>2778605.5637843995</v>
      </c>
      <c r="AM1805" s="9">
        <f t="shared" si="229"/>
        <v>454083.60818247288</v>
      </c>
      <c r="AN1805" s="9"/>
      <c r="AO1805" s="9"/>
      <c r="AP1805" s="9"/>
      <c r="AQ1805" s="9"/>
      <c r="AR1805" s="9"/>
      <c r="AS1805" s="9"/>
      <c r="AT1805" s="9"/>
      <c r="AU1805" s="9"/>
      <c r="AV1805" s="9">
        <f t="shared" si="225"/>
        <v>164265.8785980735</v>
      </c>
      <c r="AW1805" s="9"/>
      <c r="AX1805" s="9"/>
      <c r="AY1805" s="9"/>
      <c r="AZ1805" s="9"/>
      <c r="BA1805" s="20">
        <v>1800</v>
      </c>
      <c r="BB1805" s="20">
        <v>2017</v>
      </c>
      <c r="BC1805" s="20">
        <v>1963</v>
      </c>
      <c r="BD1805" s="21">
        <v>135.94</v>
      </c>
      <c r="BE1805" s="9">
        <f t="shared" si="230"/>
        <v>14617.156476492062</v>
      </c>
      <c r="BF1805" s="9">
        <v>2185518.6036999999</v>
      </c>
      <c r="BG1805" s="9">
        <v>33412.713799999998</v>
      </c>
      <c r="BH1805" s="9">
        <v>192312.15360000002</v>
      </c>
      <c r="BI1805" s="9">
        <v>73265.520980888599</v>
      </c>
      <c r="BJ1805" s="9">
        <v>426536.3308</v>
      </c>
      <c r="BK1805" s="9">
        <v>39446.572751939661</v>
      </c>
      <c r="BL1805" s="9">
        <v>2856981.5936524565</v>
      </c>
      <c r="BM1805" s="9">
        <f t="shared" si="231"/>
        <v>387089.75804806035</v>
      </c>
      <c r="BN1805" s="9"/>
      <c r="BO1805" s="9"/>
      <c r="BP1805" s="9"/>
      <c r="BQ1805" s="9"/>
      <c r="BR1805" s="9"/>
      <c r="BS1805" s="9"/>
      <c r="BT1805" s="9"/>
      <c r="BU1805" s="9"/>
      <c r="BV1805" s="9">
        <f t="shared" si="226"/>
        <v>14617.156476492062</v>
      </c>
      <c r="BW1805" s="4"/>
      <c r="BX1805" s="4"/>
      <c r="BY1805" s="4"/>
      <c r="BZ1805" s="4"/>
      <c r="CA1805" s="4"/>
      <c r="CB1805" s="4"/>
      <c r="CC1805" s="4"/>
      <c r="CD1805" s="4"/>
      <c r="CE1805" s="4"/>
      <c r="CF1805" s="4"/>
      <c r="CG1805" s="4"/>
      <c r="CH1805" s="4"/>
      <c r="CI1805" s="4"/>
      <c r="CJ1805" s="4"/>
      <c r="CK1805" s="4"/>
      <c r="CL1805" s="4"/>
      <c r="CM1805" s="4"/>
      <c r="CR1805" s="4"/>
      <c r="CS1805" s="4"/>
      <c r="CT1805" s="4"/>
      <c r="CU1805" s="4"/>
      <c r="CV1805" s="4"/>
      <c r="CW1805" s="4"/>
      <c r="CX1805" s="4"/>
      <c r="CY1805" s="4"/>
      <c r="CZ1805" s="4"/>
      <c r="DA1805" s="4"/>
      <c r="DB1805" s="4"/>
      <c r="DC1805" s="4"/>
      <c r="DD1805" s="4"/>
      <c r="DE1805" s="4"/>
      <c r="DF1805" s="4"/>
      <c r="DG1805" s="4"/>
      <c r="DH1805" s="4"/>
      <c r="DI1805" s="4"/>
      <c r="DJ1805" s="4"/>
      <c r="DK1805" s="4"/>
      <c r="DL1805" s="4"/>
      <c r="DM1805" s="4"/>
    </row>
    <row r="1806" spans="1:117">
      <c r="A1806" s="8">
        <v>1801</v>
      </c>
      <c r="B1806" s="20">
        <v>2015</v>
      </c>
      <c r="C1806" s="20">
        <v>1997</v>
      </c>
      <c r="D1806" s="21">
        <v>158.16</v>
      </c>
      <c r="E1806" s="9">
        <v>87534.385399999999</v>
      </c>
      <c r="F1806" s="9">
        <v>2046773.7021000001</v>
      </c>
      <c r="G1806" s="9">
        <v>77366.129400000005</v>
      </c>
      <c r="H1806" s="9">
        <v>380963.48420000001</v>
      </c>
      <c r="I1806" s="9">
        <v>70888.007400000002</v>
      </c>
      <c r="J1806" s="9">
        <v>88817.448900000003</v>
      </c>
      <c r="K1806" s="9">
        <v>0</v>
      </c>
      <c r="L1806" s="9">
        <v>2577274.3865999999</v>
      </c>
      <c r="M1806" s="9">
        <f t="shared" si="227"/>
        <v>88817.448900000003</v>
      </c>
      <c r="N1806" s="9"/>
      <c r="O1806" s="9"/>
      <c r="P1806" s="9"/>
      <c r="Q1806" s="9"/>
      <c r="R1806" s="9"/>
      <c r="S1806" s="9"/>
      <c r="T1806" s="9"/>
      <c r="U1806" s="9"/>
      <c r="V1806" s="9">
        <f t="shared" si="224"/>
        <v>356096.38540000003</v>
      </c>
      <c r="W1806" s="9"/>
      <c r="X1806" s="9"/>
      <c r="Y1806" s="9"/>
      <c r="Z1806" s="9"/>
      <c r="AA1806" s="8">
        <v>1801</v>
      </c>
      <c r="AB1806" s="20">
        <v>2016</v>
      </c>
      <c r="AC1806" s="20">
        <v>1932</v>
      </c>
      <c r="AD1806" s="21">
        <v>141.41</v>
      </c>
      <c r="AE1806" s="9">
        <f t="shared" si="228"/>
        <v>-38305.906901927199</v>
      </c>
      <c r="AF1806" s="9">
        <v>2164255.8542999998</v>
      </c>
      <c r="AG1806" s="9">
        <v>33508.915200000003</v>
      </c>
      <c r="AH1806" s="9">
        <v>199429.69269999999</v>
      </c>
      <c r="AI1806" s="9">
        <v>98125.6391</v>
      </c>
      <c r="AJ1806" s="9">
        <v>340165.2599</v>
      </c>
      <c r="AK1806" s="9">
        <v>91585.071817527176</v>
      </c>
      <c r="AL1806" s="9">
        <v>2782206.1962843998</v>
      </c>
      <c r="AM1806" s="9">
        <f t="shared" si="229"/>
        <v>248580.18808247283</v>
      </c>
      <c r="AN1806" s="9"/>
      <c r="AO1806" s="9"/>
      <c r="AP1806" s="9"/>
      <c r="AQ1806" s="9"/>
      <c r="AR1806" s="9"/>
      <c r="AS1806" s="9"/>
      <c r="AT1806" s="9"/>
      <c r="AU1806" s="9"/>
      <c r="AV1806" s="9">
        <f t="shared" si="225"/>
        <v>-38305.906901927199</v>
      </c>
      <c r="AW1806" s="9"/>
      <c r="AX1806" s="9"/>
      <c r="AY1806" s="9"/>
      <c r="AZ1806" s="9"/>
      <c r="BA1806" s="20">
        <v>1801</v>
      </c>
      <c r="BB1806" s="20">
        <v>2017</v>
      </c>
      <c r="BC1806" s="20">
        <v>1933</v>
      </c>
      <c r="BD1806" s="21">
        <v>150.36000000000001</v>
      </c>
      <c r="BE1806" s="9">
        <f t="shared" si="230"/>
        <v>14364.71023206925</v>
      </c>
      <c r="BF1806" s="9">
        <v>2203239.2653000001</v>
      </c>
      <c r="BG1806" s="9">
        <v>33412.713799999998</v>
      </c>
      <c r="BH1806" s="9">
        <v>191012.00460000001</v>
      </c>
      <c r="BI1806" s="9">
        <v>78149.873136465394</v>
      </c>
      <c r="BJ1806" s="9">
        <v>425568.52770000004</v>
      </c>
      <c r="BK1806" s="9">
        <v>47167.692051939666</v>
      </c>
      <c r="BL1806" s="9">
        <v>2869849.9822524567</v>
      </c>
      <c r="BM1806" s="9">
        <f t="shared" si="231"/>
        <v>378400.83564806037</v>
      </c>
      <c r="BN1806" s="9"/>
      <c r="BO1806" s="9"/>
      <c r="BP1806" s="9"/>
      <c r="BQ1806" s="9"/>
      <c r="BR1806" s="9"/>
      <c r="BS1806" s="9"/>
      <c r="BT1806" s="9"/>
      <c r="BU1806" s="9"/>
      <c r="BV1806" s="9">
        <f t="shared" si="226"/>
        <v>14364.71023206925</v>
      </c>
      <c r="BW1806" s="4"/>
      <c r="BX1806" s="4"/>
      <c r="BY1806" s="4"/>
      <c r="BZ1806" s="4"/>
      <c r="CA1806" s="4"/>
      <c r="CB1806" s="4"/>
      <c r="CC1806" s="4"/>
      <c r="CD1806" s="4"/>
      <c r="CE1806" s="4"/>
      <c r="CF1806" s="4"/>
      <c r="CG1806" s="4"/>
      <c r="CH1806" s="4"/>
      <c r="CI1806" s="4"/>
      <c r="CJ1806" s="4"/>
      <c r="CK1806" s="4"/>
      <c r="CL1806" s="4"/>
      <c r="CM1806" s="4"/>
      <c r="CR1806" s="4"/>
      <c r="CS1806" s="4"/>
      <c r="CT1806" s="4"/>
      <c r="CU1806" s="4"/>
      <c r="CV1806" s="4"/>
      <c r="CW1806" s="4"/>
      <c r="CX1806" s="4"/>
      <c r="CY1806" s="4"/>
      <c r="CZ1806" s="4"/>
      <c r="DA1806" s="4"/>
      <c r="DB1806" s="4"/>
      <c r="DC1806" s="4"/>
      <c r="DD1806" s="4"/>
      <c r="DE1806" s="4"/>
      <c r="DF1806" s="4"/>
      <c r="DG1806" s="4"/>
      <c r="DH1806" s="4"/>
      <c r="DI1806" s="4"/>
      <c r="DJ1806" s="4"/>
      <c r="DK1806" s="4"/>
      <c r="DL1806" s="4"/>
      <c r="DM1806" s="4"/>
    </row>
    <row r="1807" spans="1:117">
      <c r="A1807" s="8">
        <v>1802</v>
      </c>
      <c r="B1807" s="20">
        <v>2015</v>
      </c>
      <c r="C1807" s="20">
        <v>1960</v>
      </c>
      <c r="D1807" s="21">
        <v>101.81</v>
      </c>
      <c r="E1807" s="9">
        <v>69444.009399999995</v>
      </c>
      <c r="F1807" s="9">
        <v>2057307.4064</v>
      </c>
      <c r="G1807" s="9">
        <v>77366.129400000005</v>
      </c>
      <c r="H1807" s="9">
        <v>380519.49469999998</v>
      </c>
      <c r="I1807" s="9">
        <v>72555.415699999998</v>
      </c>
      <c r="J1807" s="9">
        <v>70015.725399999996</v>
      </c>
      <c r="K1807" s="9">
        <v>12766.335300000001</v>
      </c>
      <c r="L1807" s="9">
        <v>2575553.827</v>
      </c>
      <c r="M1807" s="9">
        <f t="shared" si="227"/>
        <v>57249.390099999997</v>
      </c>
      <c r="N1807" s="9"/>
      <c r="O1807" s="9"/>
      <c r="P1807" s="9"/>
      <c r="Q1807" s="9"/>
      <c r="R1807" s="9"/>
      <c r="S1807" s="9"/>
      <c r="T1807" s="9"/>
      <c r="U1807" s="9"/>
      <c r="V1807" s="9">
        <f t="shared" si="224"/>
        <v>338006.00939999998</v>
      </c>
      <c r="W1807" s="9"/>
      <c r="X1807" s="9"/>
      <c r="Y1807" s="9"/>
      <c r="Z1807" s="9"/>
      <c r="AA1807" s="8">
        <v>1802</v>
      </c>
      <c r="AB1807" s="20">
        <v>2016</v>
      </c>
      <c r="AC1807" s="20">
        <v>1959</v>
      </c>
      <c r="AD1807" s="21">
        <v>141.61000000000001</v>
      </c>
      <c r="AE1807" s="9">
        <f t="shared" si="228"/>
        <v>213495.22299807379</v>
      </c>
      <c r="AF1807" s="9">
        <v>2187553.0114000002</v>
      </c>
      <c r="AG1807" s="9">
        <v>33508.915200000003</v>
      </c>
      <c r="AH1807" s="9">
        <v>205449.19399999999</v>
      </c>
      <c r="AI1807" s="9">
        <v>75511.797399999996</v>
      </c>
      <c r="AJ1807" s="9">
        <v>527184.99060000002</v>
      </c>
      <c r="AK1807" s="9">
        <v>10499.56131752717</v>
      </c>
      <c r="AL1807" s="9">
        <v>2805213.1242843997</v>
      </c>
      <c r="AM1807" s="9">
        <f t="shared" si="229"/>
        <v>516685.42928247288</v>
      </c>
      <c r="AN1807" s="9"/>
      <c r="AO1807" s="9"/>
      <c r="AP1807" s="9"/>
      <c r="AQ1807" s="9"/>
      <c r="AR1807" s="9"/>
      <c r="AS1807" s="9"/>
      <c r="AT1807" s="9"/>
      <c r="AU1807" s="9"/>
      <c r="AV1807" s="9">
        <f t="shared" si="225"/>
        <v>213495.22299807379</v>
      </c>
      <c r="AW1807" s="9"/>
      <c r="AX1807" s="9"/>
      <c r="AY1807" s="9"/>
      <c r="AZ1807" s="9"/>
      <c r="BA1807" s="20">
        <v>1802</v>
      </c>
      <c r="BB1807" s="20">
        <v>2017</v>
      </c>
      <c r="BC1807" s="20">
        <v>1960</v>
      </c>
      <c r="BD1807" s="21">
        <v>137.91</v>
      </c>
      <c r="BE1807" s="9">
        <f t="shared" si="230"/>
        <v>48725.126534446608</v>
      </c>
      <c r="BF1807" s="9">
        <v>2214031.9876999999</v>
      </c>
      <c r="BG1807" s="9">
        <v>33412.713799999998</v>
      </c>
      <c r="BH1807" s="9">
        <v>192475.86970000001</v>
      </c>
      <c r="BI1807" s="9">
        <v>72650.478338842397</v>
      </c>
      <c r="BJ1807" s="9">
        <v>454483.10080000001</v>
      </c>
      <c r="BK1807" s="9">
        <v>45818.213751939664</v>
      </c>
      <c r="BL1807" s="9">
        <v>2872510.8100524563</v>
      </c>
      <c r="BM1807" s="9">
        <f t="shared" si="231"/>
        <v>408664.88704806037</v>
      </c>
      <c r="BN1807" s="9"/>
      <c r="BO1807" s="9"/>
      <c r="BP1807" s="9"/>
      <c r="BQ1807" s="9"/>
      <c r="BR1807" s="9"/>
      <c r="BS1807" s="9"/>
      <c r="BT1807" s="9"/>
      <c r="BU1807" s="9"/>
      <c r="BV1807" s="9">
        <f t="shared" si="226"/>
        <v>48725.126534446608</v>
      </c>
      <c r="BW1807" s="4"/>
      <c r="BX1807" s="4"/>
      <c r="BY1807" s="4"/>
      <c r="BZ1807" s="4"/>
      <c r="CA1807" s="4"/>
      <c r="CB1807" s="4"/>
      <c r="CC1807" s="4"/>
      <c r="CD1807" s="4"/>
      <c r="CE1807" s="4"/>
      <c r="CF1807" s="4"/>
      <c r="CG1807" s="4"/>
      <c r="CH1807" s="4"/>
      <c r="CI1807" s="4"/>
      <c r="CJ1807" s="4"/>
      <c r="CK1807" s="4"/>
      <c r="CL1807" s="4"/>
      <c r="CM1807" s="4"/>
      <c r="CR1807" s="4"/>
      <c r="CS1807" s="4"/>
      <c r="CT1807" s="4"/>
      <c r="CU1807" s="4"/>
      <c r="CV1807" s="4"/>
      <c r="CW1807" s="4"/>
      <c r="CX1807" s="4"/>
      <c r="CY1807" s="4"/>
      <c r="CZ1807" s="4"/>
      <c r="DA1807" s="4"/>
      <c r="DB1807" s="4"/>
      <c r="DC1807" s="4"/>
      <c r="DD1807" s="4"/>
      <c r="DE1807" s="4"/>
      <c r="DF1807" s="4"/>
      <c r="DG1807" s="4"/>
      <c r="DH1807" s="4"/>
      <c r="DI1807" s="4"/>
      <c r="DJ1807" s="4"/>
      <c r="DK1807" s="4"/>
      <c r="DL1807" s="4"/>
      <c r="DM1807" s="4"/>
    </row>
    <row r="1808" spans="1:117">
      <c r="A1808" s="8">
        <v>1803</v>
      </c>
      <c r="B1808" s="20">
        <v>2015</v>
      </c>
      <c r="C1808" s="20">
        <v>1997</v>
      </c>
      <c r="D1808" s="21">
        <v>158.16</v>
      </c>
      <c r="E1808" s="9">
        <v>126368.5769</v>
      </c>
      <c r="F1808" s="9">
        <v>2052503.713</v>
      </c>
      <c r="G1808" s="9">
        <v>77366.129400000005</v>
      </c>
      <c r="H1808" s="9">
        <v>380886.09740000003</v>
      </c>
      <c r="I1808" s="9">
        <v>71178.634300000005</v>
      </c>
      <c r="J1808" s="9">
        <v>124492.49739999999</v>
      </c>
      <c r="K1808" s="9">
        <v>0</v>
      </c>
      <c r="L1808" s="9">
        <v>2580058.4947000002</v>
      </c>
      <c r="M1808" s="9">
        <f t="shared" si="227"/>
        <v>124492.49739999999</v>
      </c>
      <c r="N1808" s="9"/>
      <c r="O1808" s="9"/>
      <c r="P1808" s="9"/>
      <c r="Q1808" s="9"/>
      <c r="R1808" s="9"/>
      <c r="S1808" s="9"/>
      <c r="T1808" s="9"/>
      <c r="U1808" s="9"/>
      <c r="V1808" s="9">
        <f t="shared" si="224"/>
        <v>394930.57689999999</v>
      </c>
      <c r="W1808" s="9"/>
      <c r="X1808" s="9"/>
      <c r="Y1808" s="9"/>
      <c r="Z1808" s="9"/>
      <c r="AA1808" s="8">
        <v>1803</v>
      </c>
      <c r="AB1808" s="20">
        <v>2016</v>
      </c>
      <c r="AC1808" s="20">
        <v>1954</v>
      </c>
      <c r="AD1808" s="21">
        <v>129.66</v>
      </c>
      <c r="AE1808" s="9">
        <f t="shared" si="228"/>
        <v>163349.81809807383</v>
      </c>
      <c r="AF1808" s="9">
        <v>2180404.6768</v>
      </c>
      <c r="AG1808" s="9">
        <v>33508.915200000003</v>
      </c>
      <c r="AH1808" s="9">
        <v>205384.55169999998</v>
      </c>
      <c r="AI1808" s="9">
        <v>75754.642999999996</v>
      </c>
      <c r="AJ1808" s="9">
        <v>481380.92670000001</v>
      </c>
      <c r="AK1808" s="9">
        <v>13100.28991752717</v>
      </c>
      <c r="AL1808" s="9">
        <v>2799983.6053843996</v>
      </c>
      <c r="AM1808" s="9">
        <f t="shared" si="229"/>
        <v>468280.63678247284</v>
      </c>
      <c r="AN1808" s="9"/>
      <c r="AO1808" s="9"/>
      <c r="AP1808" s="9"/>
      <c r="AQ1808" s="9"/>
      <c r="AR1808" s="9"/>
      <c r="AS1808" s="9"/>
      <c r="AT1808" s="9"/>
      <c r="AU1808" s="9"/>
      <c r="AV1808" s="9">
        <f t="shared" si="225"/>
        <v>163349.81809807383</v>
      </c>
      <c r="AW1808" s="9"/>
      <c r="AX1808" s="9"/>
      <c r="AY1808" s="9"/>
      <c r="AZ1808" s="9"/>
      <c r="BA1808" s="20">
        <v>1803</v>
      </c>
      <c r="BB1808" s="20">
        <v>2017</v>
      </c>
      <c r="BC1808" s="20">
        <v>1955</v>
      </c>
      <c r="BD1808" s="21">
        <v>178.01</v>
      </c>
      <c r="BE1808" s="9">
        <f t="shared" si="230"/>
        <v>-5930.5954931839369</v>
      </c>
      <c r="BF1808" s="9">
        <v>2178063.5096999998</v>
      </c>
      <c r="BG1808" s="9">
        <v>33412.713799999998</v>
      </c>
      <c r="BH1808" s="9">
        <v>187509.7568</v>
      </c>
      <c r="BI1808" s="9">
        <v>91306.989011212194</v>
      </c>
      <c r="BJ1808" s="9">
        <v>426052.42620000005</v>
      </c>
      <c r="BK1808" s="9">
        <v>55094.346851939663</v>
      </c>
      <c r="BL1808" s="9">
        <v>2867181.6441524564</v>
      </c>
      <c r="BM1808" s="9">
        <f t="shared" si="231"/>
        <v>370958.07934806036</v>
      </c>
      <c r="BN1808" s="9"/>
      <c r="BO1808" s="9"/>
      <c r="BP1808" s="9"/>
      <c r="BQ1808" s="9"/>
      <c r="BR1808" s="9"/>
      <c r="BS1808" s="9"/>
      <c r="BT1808" s="9"/>
      <c r="BU1808" s="9"/>
      <c r="BV1808" s="9">
        <f t="shared" si="226"/>
        <v>-5930.5954931839369</v>
      </c>
      <c r="BW1808" s="4"/>
      <c r="BX1808" s="4"/>
      <c r="BY1808" s="4"/>
      <c r="BZ1808" s="4"/>
      <c r="CA1808" s="4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4"/>
      <c r="CM1808" s="4"/>
      <c r="CR1808" s="4"/>
      <c r="CS1808" s="4"/>
      <c r="CT1808" s="4"/>
      <c r="CU1808" s="4"/>
      <c r="CV1808" s="4"/>
      <c r="CW1808" s="4"/>
      <c r="CX1808" s="4"/>
      <c r="CY1808" s="4"/>
      <c r="CZ1808" s="4"/>
      <c r="DA1808" s="4"/>
      <c r="DB1808" s="4"/>
      <c r="DC1808" s="4"/>
      <c r="DD1808" s="4"/>
      <c r="DE1808" s="4"/>
      <c r="DF1808" s="4"/>
      <c r="DG1808" s="4"/>
      <c r="DH1808" s="4"/>
      <c r="DI1808" s="4"/>
      <c r="DJ1808" s="4"/>
      <c r="DK1808" s="4"/>
      <c r="DL1808" s="4"/>
      <c r="DM1808" s="4"/>
    </row>
    <row r="1809" spans="1:117">
      <c r="A1809" s="8">
        <v>1804</v>
      </c>
      <c r="B1809" s="20">
        <v>2015</v>
      </c>
      <c r="C1809" s="20">
        <v>1991</v>
      </c>
      <c r="D1809" s="21">
        <v>111.56</v>
      </c>
      <c r="E1809" s="9">
        <v>63270.391600000003</v>
      </c>
      <c r="F1809" s="9">
        <v>2069136.33</v>
      </c>
      <c r="G1809" s="9">
        <v>77366.129400000005</v>
      </c>
      <c r="H1809" s="9">
        <v>380610.70400000003</v>
      </c>
      <c r="I1809" s="9">
        <v>72212.878200000006</v>
      </c>
      <c r="J1809" s="9">
        <v>39941.083100000003</v>
      </c>
      <c r="K1809" s="9">
        <v>3115.8894</v>
      </c>
      <c r="L1809" s="9">
        <v>2572880.8437000001</v>
      </c>
      <c r="M1809" s="9">
        <f t="shared" si="227"/>
        <v>36825.193700000003</v>
      </c>
      <c r="N1809" s="9"/>
      <c r="O1809" s="9"/>
      <c r="P1809" s="9"/>
      <c r="Q1809" s="9"/>
      <c r="R1809" s="9"/>
      <c r="S1809" s="9"/>
      <c r="T1809" s="9"/>
      <c r="U1809" s="9"/>
      <c r="V1809" s="9">
        <f t="shared" si="224"/>
        <v>331832.39160000003</v>
      </c>
      <c r="W1809" s="9"/>
      <c r="X1809" s="9"/>
      <c r="Y1809" s="9"/>
      <c r="Z1809" s="9"/>
      <c r="AA1809" s="8">
        <v>1804</v>
      </c>
      <c r="AB1809" s="20">
        <v>2016</v>
      </c>
      <c r="AC1809" s="20">
        <v>1975</v>
      </c>
      <c r="AD1809" s="21">
        <v>170.14</v>
      </c>
      <c r="AE1809" s="9">
        <f t="shared" si="228"/>
        <v>84878.856698073447</v>
      </c>
      <c r="AF1809" s="9">
        <v>2208087.0186000001</v>
      </c>
      <c r="AG1809" s="9">
        <v>33508.915200000003</v>
      </c>
      <c r="AH1809" s="9">
        <v>203156.98299999998</v>
      </c>
      <c r="AI1809" s="9">
        <v>84123.0916</v>
      </c>
      <c r="AJ1809" s="9">
        <v>369905.6642</v>
      </c>
      <c r="AK1809" s="9">
        <v>29500.402317527172</v>
      </c>
      <c r="AL1809" s="9">
        <v>2784402.4135843995</v>
      </c>
      <c r="AM1809" s="9">
        <f t="shared" si="229"/>
        <v>340405.26188247284</v>
      </c>
      <c r="AN1809" s="9"/>
      <c r="AO1809" s="9"/>
      <c r="AP1809" s="9"/>
      <c r="AQ1809" s="9"/>
      <c r="AR1809" s="9"/>
      <c r="AS1809" s="9"/>
      <c r="AT1809" s="9"/>
      <c r="AU1809" s="9"/>
      <c r="AV1809" s="9">
        <f t="shared" si="225"/>
        <v>84878.856698073447</v>
      </c>
      <c r="AW1809" s="9"/>
      <c r="AX1809" s="9"/>
      <c r="AY1809" s="9"/>
      <c r="AZ1809" s="9"/>
      <c r="BA1809" s="20">
        <v>1804</v>
      </c>
      <c r="BB1809" s="20">
        <v>2017</v>
      </c>
      <c r="BC1809" s="20">
        <v>1976</v>
      </c>
      <c r="BD1809" s="21">
        <v>78.040000000000006</v>
      </c>
      <c r="BE1809" s="9">
        <f t="shared" si="230"/>
        <v>294783.98197553353</v>
      </c>
      <c r="BF1809" s="9">
        <v>2202054.1576</v>
      </c>
      <c r="BG1809" s="9">
        <v>33412.713799999998</v>
      </c>
      <c r="BH1809" s="9">
        <v>193614.7965</v>
      </c>
      <c r="BI1809" s="9">
        <v>68371.799979930001</v>
      </c>
      <c r="BJ1809" s="9">
        <v>739542.92680000002</v>
      </c>
      <c r="BK1809" s="9">
        <v>38662.738851939663</v>
      </c>
      <c r="BL1809" s="9">
        <v>2903549.6738524567</v>
      </c>
      <c r="BM1809" s="9">
        <f t="shared" si="231"/>
        <v>700880.18794806034</v>
      </c>
      <c r="BN1809" s="9"/>
      <c r="BO1809" s="9"/>
      <c r="BP1809" s="9"/>
      <c r="BQ1809" s="9"/>
      <c r="BR1809" s="9"/>
      <c r="BS1809" s="9"/>
      <c r="BT1809" s="9"/>
      <c r="BU1809" s="9"/>
      <c r="BV1809" s="9">
        <f t="shared" si="226"/>
        <v>294783.98197553353</v>
      </c>
      <c r="BW1809" s="4"/>
      <c r="BX1809" s="4"/>
      <c r="BY1809" s="4"/>
      <c r="BZ1809" s="4"/>
      <c r="CA1809" s="4"/>
      <c r="CB1809" s="4"/>
      <c r="CC1809" s="4"/>
      <c r="CD1809" s="4"/>
      <c r="CE1809" s="4"/>
      <c r="CF1809" s="4"/>
      <c r="CG1809" s="4"/>
      <c r="CH1809" s="4"/>
      <c r="CI1809" s="4"/>
      <c r="CJ1809" s="4"/>
      <c r="CK1809" s="4"/>
      <c r="CL1809" s="4"/>
      <c r="CM1809" s="4"/>
      <c r="CR1809" s="4"/>
      <c r="CS1809" s="4"/>
      <c r="CT1809" s="4"/>
      <c r="CU1809" s="4"/>
      <c r="CV1809" s="4"/>
      <c r="CW1809" s="4"/>
      <c r="CX1809" s="4"/>
      <c r="CY1809" s="4"/>
      <c r="CZ1809" s="4"/>
      <c r="DA1809" s="4"/>
      <c r="DB1809" s="4"/>
      <c r="DC1809" s="4"/>
      <c r="DD1809" s="4"/>
      <c r="DE1809" s="4"/>
      <c r="DF1809" s="4"/>
      <c r="DG1809" s="4"/>
      <c r="DH1809" s="4"/>
      <c r="DI1809" s="4"/>
      <c r="DJ1809" s="4"/>
      <c r="DK1809" s="4"/>
      <c r="DL1809" s="4"/>
      <c r="DM1809" s="4"/>
    </row>
    <row r="1810" spans="1:117">
      <c r="A1810" s="8">
        <v>1805</v>
      </c>
      <c r="B1810" s="20">
        <v>2015</v>
      </c>
      <c r="C1810" s="20">
        <v>1969</v>
      </c>
      <c r="D1810" s="21">
        <v>121.38</v>
      </c>
      <c r="E1810" s="9">
        <v>90407.874899999995</v>
      </c>
      <c r="F1810" s="9">
        <v>2038935.9968999999</v>
      </c>
      <c r="G1810" s="9">
        <v>77366.129400000005</v>
      </c>
      <c r="H1810" s="9">
        <v>380108.4436</v>
      </c>
      <c r="I1810" s="9">
        <v>74099.123399999997</v>
      </c>
      <c r="J1810" s="9">
        <v>100725.455</v>
      </c>
      <c r="K1810" s="9">
        <v>0</v>
      </c>
      <c r="L1810" s="9">
        <v>2580827.2733999998</v>
      </c>
      <c r="M1810" s="9">
        <f t="shared" si="227"/>
        <v>100725.455</v>
      </c>
      <c r="N1810" s="9"/>
      <c r="O1810" s="9"/>
      <c r="P1810" s="9"/>
      <c r="Q1810" s="9"/>
      <c r="R1810" s="9"/>
      <c r="S1810" s="9"/>
      <c r="T1810" s="9"/>
      <c r="U1810" s="9"/>
      <c r="V1810" s="9">
        <f t="shared" si="224"/>
        <v>358969.8749</v>
      </c>
      <c r="W1810" s="9"/>
      <c r="X1810" s="9"/>
      <c r="Y1810" s="9"/>
      <c r="Z1810" s="9"/>
      <c r="AA1810" s="8">
        <v>1805</v>
      </c>
      <c r="AB1810" s="20">
        <v>2016</v>
      </c>
      <c r="AC1810" s="20">
        <v>1969</v>
      </c>
      <c r="AD1810" s="21">
        <v>123.63</v>
      </c>
      <c r="AE1810" s="9">
        <f t="shared" si="228"/>
        <v>126401.65069807367</v>
      </c>
      <c r="AF1810" s="9">
        <v>2138429.1065000002</v>
      </c>
      <c r="AG1810" s="9">
        <v>33508.915200000003</v>
      </c>
      <c r="AH1810" s="9">
        <v>205655.62099999998</v>
      </c>
      <c r="AI1810" s="9">
        <v>74736.299899999998</v>
      </c>
      <c r="AJ1810" s="9">
        <v>487827.57860000001</v>
      </c>
      <c r="AK1810" s="9">
        <v>10650.97281752717</v>
      </c>
      <c r="AL1810" s="9">
        <v>2803104.8976843995</v>
      </c>
      <c r="AM1810" s="9">
        <f t="shared" si="229"/>
        <v>477176.60578247282</v>
      </c>
      <c r="AN1810" s="9"/>
      <c r="AO1810" s="9"/>
      <c r="AP1810" s="9"/>
      <c r="AQ1810" s="9"/>
      <c r="AR1810" s="9"/>
      <c r="AS1810" s="9"/>
      <c r="AT1810" s="9"/>
      <c r="AU1810" s="9"/>
      <c r="AV1810" s="9">
        <f t="shared" si="225"/>
        <v>126401.65069807367</v>
      </c>
      <c r="AW1810" s="9"/>
      <c r="AX1810" s="9"/>
      <c r="AY1810" s="9"/>
      <c r="AZ1810" s="9"/>
      <c r="BA1810" s="20">
        <v>1805</v>
      </c>
      <c r="BB1810" s="20">
        <v>2017</v>
      </c>
      <c r="BC1810" s="20">
        <v>1970</v>
      </c>
      <c r="BD1810" s="21">
        <v>167.75</v>
      </c>
      <c r="BE1810" s="9">
        <f t="shared" si="230"/>
        <v>-82068.388874438591</v>
      </c>
      <c r="BF1810" s="9">
        <v>2192752.2214000002</v>
      </c>
      <c r="BG1810" s="9">
        <v>33412.713799999998</v>
      </c>
      <c r="BH1810" s="9">
        <v>190098.99110000001</v>
      </c>
      <c r="BI1810" s="9">
        <v>81579.848929956803</v>
      </c>
      <c r="BJ1810" s="9">
        <v>323324.59130000003</v>
      </c>
      <c r="BK1810" s="9">
        <v>52327.24125193966</v>
      </c>
      <c r="BL1810" s="9">
        <v>2850909.5141524565</v>
      </c>
      <c r="BM1810" s="9">
        <f t="shared" si="231"/>
        <v>270997.35004806035</v>
      </c>
      <c r="BN1810" s="9"/>
      <c r="BO1810" s="9"/>
      <c r="BP1810" s="9"/>
      <c r="BQ1810" s="9"/>
      <c r="BR1810" s="9"/>
      <c r="BS1810" s="9"/>
      <c r="BT1810" s="9"/>
      <c r="BU1810" s="9"/>
      <c r="BV1810" s="9">
        <f t="shared" si="226"/>
        <v>-82068.388874438591</v>
      </c>
      <c r="BW1810" s="4"/>
      <c r="BX1810" s="4"/>
      <c r="BY1810" s="4"/>
      <c r="BZ1810" s="4"/>
      <c r="CA1810" s="4"/>
      <c r="CB1810" s="4"/>
      <c r="CC1810" s="4"/>
      <c r="CD1810" s="4"/>
      <c r="CE1810" s="4"/>
      <c r="CF1810" s="4"/>
      <c r="CG1810" s="4"/>
      <c r="CH1810" s="4"/>
      <c r="CI1810" s="4"/>
      <c r="CJ1810" s="4"/>
      <c r="CK1810" s="4"/>
      <c r="CL1810" s="4"/>
      <c r="CM1810" s="4"/>
      <c r="CR1810" s="4"/>
      <c r="CS1810" s="4"/>
      <c r="CT1810" s="4"/>
      <c r="CU1810" s="4"/>
      <c r="CV1810" s="4"/>
      <c r="CW1810" s="4"/>
      <c r="CX1810" s="4"/>
      <c r="CY1810" s="4"/>
      <c r="CZ1810" s="4"/>
      <c r="DA1810" s="4"/>
      <c r="DB1810" s="4"/>
      <c r="DC1810" s="4"/>
      <c r="DD1810" s="4"/>
      <c r="DE1810" s="4"/>
      <c r="DF1810" s="4"/>
      <c r="DG1810" s="4"/>
      <c r="DH1810" s="4"/>
      <c r="DI1810" s="4"/>
      <c r="DJ1810" s="4"/>
      <c r="DK1810" s="4"/>
      <c r="DL1810" s="4"/>
      <c r="DM1810" s="4"/>
    </row>
    <row r="1811" spans="1:117">
      <c r="A1811" s="8">
        <v>1806</v>
      </c>
      <c r="B1811" s="20">
        <v>2015</v>
      </c>
      <c r="C1811" s="20">
        <v>1988</v>
      </c>
      <c r="D1811" s="21">
        <v>75.92</v>
      </c>
      <c r="E1811" s="9">
        <v>74924.087</v>
      </c>
      <c r="F1811" s="9">
        <v>2050791.2455</v>
      </c>
      <c r="G1811" s="9">
        <v>77366.129400000005</v>
      </c>
      <c r="H1811" s="9">
        <v>380365.58799999999</v>
      </c>
      <c r="I1811" s="9">
        <v>73133.414499999999</v>
      </c>
      <c r="J1811" s="9">
        <v>72410.659199999995</v>
      </c>
      <c r="K1811" s="9">
        <v>2169.0533999999998</v>
      </c>
      <c r="L1811" s="9">
        <v>2576973.8961999998</v>
      </c>
      <c r="M1811" s="9">
        <f t="shared" si="227"/>
        <v>70241.60579999999</v>
      </c>
      <c r="N1811" s="9"/>
      <c r="O1811" s="9"/>
      <c r="P1811" s="9"/>
      <c r="Q1811" s="9"/>
      <c r="R1811" s="9"/>
      <c r="S1811" s="9"/>
      <c r="T1811" s="9"/>
      <c r="U1811" s="9"/>
      <c r="V1811" s="9">
        <f t="shared" si="224"/>
        <v>343486.087</v>
      </c>
      <c r="W1811" s="9"/>
      <c r="X1811" s="9"/>
      <c r="Y1811" s="9"/>
      <c r="Z1811" s="9"/>
      <c r="AA1811" s="8">
        <v>1806</v>
      </c>
      <c r="AB1811" s="20">
        <v>2016</v>
      </c>
      <c r="AC1811" s="20">
        <v>1962</v>
      </c>
      <c r="AD1811" s="21">
        <v>128.33000000000001</v>
      </c>
      <c r="AE1811" s="9">
        <f t="shared" si="228"/>
        <v>37621.72449807357</v>
      </c>
      <c r="AF1811" s="9">
        <v>2216697.4331</v>
      </c>
      <c r="AG1811" s="9">
        <v>33508.915200000003</v>
      </c>
      <c r="AH1811" s="9">
        <v>201474.25029999999</v>
      </c>
      <c r="AI1811" s="9">
        <v>90444.72</v>
      </c>
      <c r="AJ1811" s="9">
        <v>312192.56339999998</v>
      </c>
      <c r="AK1811" s="9">
        <v>40514.105017527167</v>
      </c>
      <c r="AL1811" s="9">
        <v>2776182.0524843996</v>
      </c>
      <c r="AM1811" s="9">
        <f t="shared" si="229"/>
        <v>271678.4583824728</v>
      </c>
      <c r="AN1811" s="9"/>
      <c r="AO1811" s="9"/>
      <c r="AP1811" s="9"/>
      <c r="AQ1811" s="9"/>
      <c r="AR1811" s="9"/>
      <c r="AS1811" s="9"/>
      <c r="AT1811" s="9"/>
      <c r="AU1811" s="9"/>
      <c r="AV1811" s="9">
        <f t="shared" si="225"/>
        <v>37621.72449807357</v>
      </c>
      <c r="AW1811" s="9"/>
      <c r="AX1811" s="9"/>
      <c r="AY1811" s="9"/>
      <c r="AZ1811" s="9"/>
      <c r="BA1811" s="20">
        <v>1806</v>
      </c>
      <c r="BB1811" s="20">
        <v>2017</v>
      </c>
      <c r="BC1811" s="20">
        <v>1963</v>
      </c>
      <c r="BD1811" s="21">
        <v>135.94</v>
      </c>
      <c r="BE1811" s="9">
        <f t="shared" si="230"/>
        <v>-10697.169255748391</v>
      </c>
      <c r="BF1811" s="9">
        <v>2225937.1096999999</v>
      </c>
      <c r="BG1811" s="9">
        <v>33412.713799999998</v>
      </c>
      <c r="BH1811" s="9">
        <v>192552.73200000002</v>
      </c>
      <c r="BI1811" s="9">
        <v>72361.725148647703</v>
      </c>
      <c r="BJ1811" s="9">
        <v>358557.92100000003</v>
      </c>
      <c r="BK1811" s="9">
        <v>40895.770251939663</v>
      </c>
      <c r="BL1811" s="9">
        <v>2852623.6006524563</v>
      </c>
      <c r="BM1811" s="9">
        <f t="shared" si="231"/>
        <v>317662.15074806038</v>
      </c>
      <c r="BN1811" s="9"/>
      <c r="BO1811" s="9"/>
      <c r="BP1811" s="9"/>
      <c r="BQ1811" s="9"/>
      <c r="BR1811" s="9"/>
      <c r="BS1811" s="9"/>
      <c r="BT1811" s="9"/>
      <c r="BU1811" s="9"/>
      <c r="BV1811" s="9">
        <f t="shared" si="226"/>
        <v>-10697.169255748391</v>
      </c>
      <c r="BW1811" s="4"/>
      <c r="BX1811" s="4"/>
      <c r="BY1811" s="4"/>
      <c r="BZ1811" s="4"/>
      <c r="CA1811" s="4"/>
      <c r="CB1811" s="4"/>
      <c r="CC1811" s="4"/>
      <c r="CD1811" s="4"/>
      <c r="CE1811" s="4"/>
      <c r="CF1811" s="4"/>
      <c r="CG1811" s="4"/>
      <c r="CH1811" s="4"/>
      <c r="CI1811" s="4"/>
      <c r="CJ1811" s="4"/>
      <c r="CK1811" s="4"/>
      <c r="CL1811" s="4"/>
      <c r="CM1811" s="4"/>
      <c r="CR1811" s="4"/>
      <c r="CS1811" s="4"/>
      <c r="CT1811" s="4"/>
      <c r="CU1811" s="4"/>
      <c r="CV1811" s="4"/>
      <c r="CW1811" s="4"/>
      <c r="CX1811" s="4"/>
      <c r="CY1811" s="4"/>
      <c r="CZ1811" s="4"/>
      <c r="DA1811" s="4"/>
      <c r="DB1811" s="4"/>
      <c r="DC1811" s="4"/>
      <c r="DD1811" s="4"/>
      <c r="DE1811" s="4"/>
      <c r="DF1811" s="4"/>
      <c r="DG1811" s="4"/>
      <c r="DH1811" s="4"/>
      <c r="DI1811" s="4"/>
      <c r="DJ1811" s="4"/>
      <c r="DK1811" s="4"/>
      <c r="DL1811" s="4"/>
      <c r="DM1811" s="4"/>
    </row>
    <row r="1812" spans="1:117">
      <c r="A1812" s="8">
        <v>1807</v>
      </c>
      <c r="B1812" s="20">
        <v>2015</v>
      </c>
      <c r="C1812" s="20">
        <v>1997</v>
      </c>
      <c r="D1812" s="21">
        <v>158.16</v>
      </c>
      <c r="E1812" s="9">
        <v>83700.412400000001</v>
      </c>
      <c r="F1812" s="9">
        <v>2041670.8336</v>
      </c>
      <c r="G1812" s="9">
        <v>77366.129400000005</v>
      </c>
      <c r="H1812" s="9">
        <v>380883.79800000001</v>
      </c>
      <c r="I1812" s="9">
        <v>71187.27</v>
      </c>
      <c r="J1812" s="9">
        <v>93850.438500000004</v>
      </c>
      <c r="K1812" s="9">
        <v>0</v>
      </c>
      <c r="L1812" s="9">
        <v>2581258.057</v>
      </c>
      <c r="M1812" s="9">
        <f t="shared" si="227"/>
        <v>93850.438500000004</v>
      </c>
      <c r="N1812" s="9"/>
      <c r="O1812" s="9"/>
      <c r="P1812" s="9"/>
      <c r="Q1812" s="9"/>
      <c r="R1812" s="9"/>
      <c r="S1812" s="9"/>
      <c r="T1812" s="9"/>
      <c r="U1812" s="9"/>
      <c r="V1812" s="9">
        <f t="shared" si="224"/>
        <v>352262.41240000003</v>
      </c>
      <c r="W1812" s="9"/>
      <c r="X1812" s="9"/>
      <c r="Y1812" s="9"/>
      <c r="Z1812" s="9"/>
      <c r="AA1812" s="8">
        <v>1807</v>
      </c>
      <c r="AB1812" s="20">
        <v>2016</v>
      </c>
      <c r="AC1812" s="20">
        <v>1965</v>
      </c>
      <c r="AD1812" s="21">
        <v>118.43</v>
      </c>
      <c r="AE1812" s="9">
        <f t="shared" si="228"/>
        <v>183565.63819807349</v>
      </c>
      <c r="AF1812" s="9">
        <v>2157816.9882</v>
      </c>
      <c r="AG1812" s="9">
        <v>33508.915200000003</v>
      </c>
      <c r="AH1812" s="9">
        <v>204743.27179999999</v>
      </c>
      <c r="AI1812" s="9">
        <v>78163.78</v>
      </c>
      <c r="AJ1812" s="9">
        <v>531793.36800000002</v>
      </c>
      <c r="AK1812" s="9">
        <v>13700.85761752717</v>
      </c>
      <c r="AL1812" s="9">
        <v>2808759.8273843997</v>
      </c>
      <c r="AM1812" s="9">
        <f t="shared" si="229"/>
        <v>518092.51038247283</v>
      </c>
      <c r="AN1812" s="9"/>
      <c r="AO1812" s="9"/>
      <c r="AP1812" s="9"/>
      <c r="AQ1812" s="9"/>
      <c r="AR1812" s="9"/>
      <c r="AS1812" s="9"/>
      <c r="AT1812" s="9"/>
      <c r="AU1812" s="9"/>
      <c r="AV1812" s="9">
        <f t="shared" si="225"/>
        <v>183565.63819807349</v>
      </c>
      <c r="AW1812" s="9"/>
      <c r="AX1812" s="9"/>
      <c r="AY1812" s="9"/>
      <c r="AZ1812" s="9"/>
      <c r="BA1812" s="20">
        <v>1807</v>
      </c>
      <c r="BB1812" s="20">
        <v>2017</v>
      </c>
      <c r="BC1812" s="20">
        <v>1966</v>
      </c>
      <c r="BD1812" s="21">
        <v>143.24</v>
      </c>
      <c r="BE1812" s="9">
        <f t="shared" si="230"/>
        <v>-7742.7852465389296</v>
      </c>
      <c r="BF1812" s="9">
        <v>2175165.5860000001</v>
      </c>
      <c r="BG1812" s="9">
        <v>33412.713799999998</v>
      </c>
      <c r="BH1812" s="9">
        <v>190860.92170000001</v>
      </c>
      <c r="BI1812" s="9">
        <v>78717.455657856903</v>
      </c>
      <c r="BJ1812" s="9">
        <v>417005.23970000003</v>
      </c>
      <c r="BK1812" s="9">
        <v>46871.027851939667</v>
      </c>
      <c r="BL1812" s="9">
        <v>2856033.6742524565</v>
      </c>
      <c r="BM1812" s="9">
        <f t="shared" si="231"/>
        <v>370134.21184806037</v>
      </c>
      <c r="BN1812" s="9"/>
      <c r="BO1812" s="9"/>
      <c r="BP1812" s="9"/>
      <c r="BQ1812" s="9"/>
      <c r="BR1812" s="9"/>
      <c r="BS1812" s="9"/>
      <c r="BT1812" s="9"/>
      <c r="BU1812" s="9"/>
      <c r="BV1812" s="9">
        <f t="shared" si="226"/>
        <v>-7742.7852465389296</v>
      </c>
      <c r="BW1812" s="4"/>
      <c r="BX1812" s="4"/>
      <c r="BY1812" s="4"/>
      <c r="BZ1812" s="4"/>
      <c r="CA1812" s="4"/>
      <c r="CB1812" s="4"/>
      <c r="CC1812" s="4"/>
      <c r="CD1812" s="4"/>
      <c r="CE1812" s="4"/>
      <c r="CF1812" s="4"/>
      <c r="CG1812" s="4"/>
      <c r="CH1812" s="4"/>
      <c r="CI1812" s="4"/>
      <c r="CJ1812" s="4"/>
      <c r="CK1812" s="4"/>
      <c r="CL1812" s="4"/>
      <c r="CM1812" s="4"/>
      <c r="CR1812" s="4"/>
      <c r="CS1812" s="4"/>
      <c r="CT1812" s="4"/>
      <c r="CU1812" s="4"/>
      <c r="CV1812" s="4"/>
      <c r="CW1812" s="4"/>
      <c r="CX1812" s="4"/>
      <c r="CY1812" s="4"/>
      <c r="CZ1812" s="4"/>
      <c r="DA1812" s="4"/>
      <c r="DB1812" s="4"/>
      <c r="DC1812" s="4"/>
      <c r="DD1812" s="4"/>
      <c r="DE1812" s="4"/>
      <c r="DF1812" s="4"/>
      <c r="DG1812" s="4"/>
      <c r="DH1812" s="4"/>
      <c r="DI1812" s="4"/>
      <c r="DJ1812" s="4"/>
      <c r="DK1812" s="4"/>
      <c r="DL1812" s="4"/>
      <c r="DM1812" s="4"/>
    </row>
    <row r="1813" spans="1:117">
      <c r="A1813" s="8">
        <v>1808</v>
      </c>
      <c r="B1813" s="20">
        <v>2015</v>
      </c>
      <c r="C1813" s="20">
        <v>1985</v>
      </c>
      <c r="D1813" s="21">
        <v>89.42</v>
      </c>
      <c r="E1813" s="9">
        <v>66247.508499999996</v>
      </c>
      <c r="F1813" s="9">
        <v>2032633.6547999999</v>
      </c>
      <c r="G1813" s="9">
        <v>77366.129400000005</v>
      </c>
      <c r="H1813" s="9">
        <v>380757.62880000001</v>
      </c>
      <c r="I1813" s="9">
        <v>71661.099799999996</v>
      </c>
      <c r="J1813" s="9">
        <v>78715.523400000005</v>
      </c>
      <c r="K1813" s="9">
        <v>700.75689999999997</v>
      </c>
      <c r="L1813" s="9">
        <v>2574185.7708999999</v>
      </c>
      <c r="M1813" s="9">
        <f t="shared" si="227"/>
        <v>78014.766500000012</v>
      </c>
      <c r="N1813" s="9"/>
      <c r="O1813" s="9"/>
      <c r="P1813" s="9"/>
      <c r="Q1813" s="9"/>
      <c r="R1813" s="9"/>
      <c r="S1813" s="9"/>
      <c r="T1813" s="9"/>
      <c r="U1813" s="9"/>
      <c r="V1813" s="9">
        <f t="shared" si="224"/>
        <v>334809.5085</v>
      </c>
      <c r="W1813" s="9"/>
      <c r="X1813" s="9"/>
      <c r="Y1813" s="9"/>
      <c r="Z1813" s="9"/>
      <c r="AA1813" s="8">
        <v>1808</v>
      </c>
      <c r="AB1813" s="20">
        <v>2016</v>
      </c>
      <c r="AC1813" s="20">
        <v>1961</v>
      </c>
      <c r="AD1813" s="21">
        <v>125.72</v>
      </c>
      <c r="AE1813" s="9">
        <f t="shared" si="228"/>
        <v>83325.280398072675</v>
      </c>
      <c r="AF1813" s="9">
        <v>2159319.87</v>
      </c>
      <c r="AG1813" s="9">
        <v>33508.915200000003</v>
      </c>
      <c r="AH1813" s="9">
        <v>204297.10319999998</v>
      </c>
      <c r="AI1813" s="9">
        <v>79839.929900000003</v>
      </c>
      <c r="AJ1813" s="9">
        <v>409650.16200000001</v>
      </c>
      <c r="AK1813" s="9">
        <v>16498.505017527172</v>
      </c>
      <c r="AL1813" s="9">
        <v>2786792.1948843999</v>
      </c>
      <c r="AM1813" s="9">
        <f t="shared" si="229"/>
        <v>393151.65698247286</v>
      </c>
      <c r="AN1813" s="9"/>
      <c r="AO1813" s="9"/>
      <c r="AP1813" s="9"/>
      <c r="AQ1813" s="9"/>
      <c r="AR1813" s="9"/>
      <c r="AS1813" s="9"/>
      <c r="AT1813" s="9"/>
      <c r="AU1813" s="9"/>
      <c r="AV1813" s="9">
        <f t="shared" si="225"/>
        <v>83325.280398072675</v>
      </c>
      <c r="AW1813" s="9"/>
      <c r="AX1813" s="9"/>
      <c r="AY1813" s="9"/>
      <c r="AZ1813" s="9"/>
      <c r="BA1813" s="20">
        <v>1808</v>
      </c>
      <c r="BB1813" s="20">
        <v>2017</v>
      </c>
      <c r="BC1813" s="20">
        <v>1962</v>
      </c>
      <c r="BD1813" s="21">
        <v>128.33000000000001</v>
      </c>
      <c r="BE1813" s="9">
        <f t="shared" si="230"/>
        <v>-73265.550291430205</v>
      </c>
      <c r="BF1813" s="9">
        <v>2245597.3106</v>
      </c>
      <c r="BG1813" s="9">
        <v>33412.713799999998</v>
      </c>
      <c r="BH1813" s="9">
        <v>188965.11540000001</v>
      </c>
      <c r="BI1813" s="9">
        <v>85839.551312966199</v>
      </c>
      <c r="BJ1813" s="9">
        <v>293905.97490000003</v>
      </c>
      <c r="BK1813" s="9">
        <v>67388.037651939667</v>
      </c>
      <c r="BL1813" s="9">
        <v>2853598.1786524565</v>
      </c>
      <c r="BM1813" s="9">
        <f t="shared" si="231"/>
        <v>226517.93724806036</v>
      </c>
      <c r="BN1813" s="9"/>
      <c r="BO1813" s="9"/>
      <c r="BP1813" s="9"/>
      <c r="BQ1813" s="9"/>
      <c r="BR1813" s="9"/>
      <c r="BS1813" s="9"/>
      <c r="BT1813" s="9"/>
      <c r="BU1813" s="9"/>
      <c r="BV1813" s="9">
        <f t="shared" si="226"/>
        <v>-73265.550291430205</v>
      </c>
      <c r="BW1813" s="4"/>
      <c r="BX1813" s="4"/>
      <c r="BY1813" s="4"/>
      <c r="BZ1813" s="4"/>
      <c r="CA1813" s="4"/>
      <c r="CB1813" s="4"/>
      <c r="CC1813" s="4"/>
      <c r="CD1813" s="4"/>
      <c r="CE1813" s="4"/>
      <c r="CF1813" s="4"/>
      <c r="CG1813" s="4"/>
      <c r="CH1813" s="4"/>
      <c r="CI1813" s="4"/>
      <c r="CJ1813" s="4"/>
      <c r="CK1813" s="4"/>
      <c r="CL1813" s="4"/>
      <c r="CM1813" s="4"/>
      <c r="CR1813" s="4"/>
      <c r="CS1813" s="4"/>
      <c r="CT1813" s="4"/>
      <c r="CU1813" s="4"/>
      <c r="CV1813" s="4"/>
      <c r="CW1813" s="4"/>
      <c r="CX1813" s="4"/>
      <c r="CY1813" s="4"/>
      <c r="CZ1813" s="4"/>
      <c r="DA1813" s="4"/>
      <c r="DB1813" s="4"/>
      <c r="DC1813" s="4"/>
      <c r="DD1813" s="4"/>
      <c r="DE1813" s="4"/>
      <c r="DF1813" s="4"/>
      <c r="DG1813" s="4"/>
      <c r="DH1813" s="4"/>
      <c r="DI1813" s="4"/>
      <c r="DJ1813" s="4"/>
      <c r="DK1813" s="4"/>
      <c r="DL1813" s="4"/>
      <c r="DM1813" s="4"/>
    </row>
    <row r="1814" spans="1:117">
      <c r="A1814" s="8">
        <v>1809</v>
      </c>
      <c r="B1814" s="20">
        <v>2015</v>
      </c>
      <c r="C1814" s="20">
        <v>1999</v>
      </c>
      <c r="D1814" s="21">
        <v>126.03</v>
      </c>
      <c r="E1814" s="9">
        <v>43860.559099999999</v>
      </c>
      <c r="F1814" s="9">
        <v>2057649.4526</v>
      </c>
      <c r="G1814" s="9">
        <v>77366.129400000005</v>
      </c>
      <c r="H1814" s="9">
        <v>380689.5024</v>
      </c>
      <c r="I1814" s="9">
        <v>71916.949399999998</v>
      </c>
      <c r="J1814" s="9">
        <v>37621.500099999997</v>
      </c>
      <c r="K1814" s="9">
        <v>14112.6837</v>
      </c>
      <c r="L1814" s="9">
        <v>2567270.2911999999</v>
      </c>
      <c r="M1814" s="9">
        <f t="shared" si="227"/>
        <v>23508.816399999996</v>
      </c>
      <c r="N1814" s="9"/>
      <c r="O1814" s="9"/>
      <c r="P1814" s="9"/>
      <c r="Q1814" s="9"/>
      <c r="R1814" s="9"/>
      <c r="S1814" s="9"/>
      <c r="T1814" s="9"/>
      <c r="U1814" s="9"/>
      <c r="V1814" s="9">
        <f t="shared" si="224"/>
        <v>312422.55910000001</v>
      </c>
      <c r="W1814" s="9"/>
      <c r="X1814" s="9"/>
      <c r="Y1814" s="9"/>
      <c r="Z1814" s="9"/>
      <c r="AA1814" s="8">
        <v>1809</v>
      </c>
      <c r="AB1814" s="20">
        <v>2016</v>
      </c>
      <c r="AC1814" s="20">
        <v>1979</v>
      </c>
      <c r="AD1814" s="21">
        <v>121.11</v>
      </c>
      <c r="AE1814" s="9">
        <f t="shared" si="228"/>
        <v>-97170.958801927511</v>
      </c>
      <c r="AF1814" s="9">
        <v>2216697.8624</v>
      </c>
      <c r="AG1814" s="9">
        <v>33508.915200000003</v>
      </c>
      <c r="AH1814" s="9">
        <v>200951.32629999999</v>
      </c>
      <c r="AI1814" s="9">
        <v>92409.221600000004</v>
      </c>
      <c r="AJ1814" s="9">
        <v>186235.40410000001</v>
      </c>
      <c r="AK1814" s="9">
        <v>60648.508317527172</v>
      </c>
      <c r="AL1814" s="9">
        <v>2766325.1800843999</v>
      </c>
      <c r="AM1814" s="9">
        <f t="shared" si="229"/>
        <v>125586.89578247284</v>
      </c>
      <c r="AN1814" s="9"/>
      <c r="AO1814" s="9"/>
      <c r="AP1814" s="9"/>
      <c r="AQ1814" s="9"/>
      <c r="AR1814" s="9"/>
      <c r="AS1814" s="9"/>
      <c r="AT1814" s="9"/>
      <c r="AU1814" s="9"/>
      <c r="AV1814" s="9">
        <f t="shared" si="225"/>
        <v>-97170.958801927511</v>
      </c>
      <c r="AW1814" s="9"/>
      <c r="AX1814" s="9"/>
      <c r="AY1814" s="9"/>
      <c r="AZ1814" s="9"/>
      <c r="BA1814" s="20">
        <v>1809</v>
      </c>
      <c r="BB1814" s="20">
        <v>2017</v>
      </c>
      <c r="BC1814" s="20">
        <v>1980</v>
      </c>
      <c r="BD1814" s="21">
        <v>138.94</v>
      </c>
      <c r="BE1814" s="9">
        <f t="shared" si="230"/>
        <v>-140484.70768844848</v>
      </c>
      <c r="BF1814" s="9">
        <v>2213567.6919</v>
      </c>
      <c r="BG1814" s="9">
        <v>33412.713799999998</v>
      </c>
      <c r="BH1814" s="9">
        <v>187259.9736</v>
      </c>
      <c r="BI1814" s="9">
        <v>92245.365615947594</v>
      </c>
      <c r="BJ1814" s="9">
        <v>274151.93959999998</v>
      </c>
      <c r="BK1814" s="9">
        <v>82514.192251939661</v>
      </c>
      <c r="BL1814" s="9">
        <v>2858608.1999524566</v>
      </c>
      <c r="BM1814" s="9">
        <f t="shared" si="231"/>
        <v>191637.74734806031</v>
      </c>
      <c r="BN1814" s="9"/>
      <c r="BO1814" s="9"/>
      <c r="BP1814" s="9"/>
      <c r="BQ1814" s="9"/>
      <c r="BR1814" s="9"/>
      <c r="BS1814" s="9"/>
      <c r="BT1814" s="9"/>
      <c r="BU1814" s="9"/>
      <c r="BV1814" s="9">
        <f t="shared" si="226"/>
        <v>-140484.70768844848</v>
      </c>
      <c r="BW1814" s="4"/>
      <c r="BX1814" s="4"/>
      <c r="BY1814" s="4"/>
      <c r="BZ1814" s="4"/>
      <c r="CA1814" s="4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4"/>
      <c r="CM1814" s="4"/>
      <c r="CR1814" s="4"/>
      <c r="CS1814" s="4"/>
      <c r="CT1814" s="4"/>
      <c r="CU1814" s="4"/>
      <c r="CV1814" s="4"/>
      <c r="CW1814" s="4"/>
      <c r="CX1814" s="4"/>
      <c r="CY1814" s="4"/>
      <c r="CZ1814" s="4"/>
      <c r="DA1814" s="4"/>
      <c r="DB1814" s="4"/>
      <c r="DC1814" s="4"/>
      <c r="DD1814" s="4"/>
      <c r="DE1814" s="4"/>
      <c r="DF1814" s="4"/>
      <c r="DG1814" s="4"/>
      <c r="DH1814" s="4"/>
      <c r="DI1814" s="4"/>
      <c r="DJ1814" s="4"/>
      <c r="DK1814" s="4"/>
      <c r="DL1814" s="4"/>
      <c r="DM1814" s="4"/>
    </row>
    <row r="1815" spans="1:117">
      <c r="A1815" s="8">
        <v>1810</v>
      </c>
      <c r="B1815" s="20">
        <v>2015</v>
      </c>
      <c r="C1815" s="20">
        <v>2000</v>
      </c>
      <c r="D1815" s="21">
        <v>100.22</v>
      </c>
      <c r="E1815" s="9">
        <v>56896.716899999999</v>
      </c>
      <c r="F1815" s="9">
        <v>2046504.1983</v>
      </c>
      <c r="G1815" s="9">
        <v>77366.129400000005</v>
      </c>
      <c r="H1815" s="9">
        <v>380387.64630000002</v>
      </c>
      <c r="I1815" s="9">
        <v>73050.574200000003</v>
      </c>
      <c r="J1815" s="9">
        <v>57800.712399999997</v>
      </c>
      <c r="K1815" s="9">
        <v>1800.4038</v>
      </c>
      <c r="L1815" s="9">
        <v>2576412.1398999998</v>
      </c>
      <c r="M1815" s="9">
        <f t="shared" si="227"/>
        <v>56000.308599999997</v>
      </c>
      <c r="N1815" s="9"/>
      <c r="O1815" s="9"/>
      <c r="P1815" s="9"/>
      <c r="Q1815" s="9"/>
      <c r="R1815" s="9"/>
      <c r="S1815" s="9"/>
      <c r="T1815" s="9"/>
      <c r="U1815" s="9"/>
      <c r="V1815" s="9">
        <f t="shared" si="224"/>
        <v>325458.7169</v>
      </c>
      <c r="W1815" s="9"/>
      <c r="X1815" s="9"/>
      <c r="Y1815" s="9"/>
      <c r="Z1815" s="9"/>
      <c r="AA1815" s="8">
        <v>1810</v>
      </c>
      <c r="AB1815" s="20">
        <v>2016</v>
      </c>
      <c r="AC1815" s="20">
        <v>1940</v>
      </c>
      <c r="AD1815" s="21">
        <v>98.3</v>
      </c>
      <c r="AE1815" s="9">
        <f t="shared" si="228"/>
        <v>-77699.780801926274</v>
      </c>
      <c r="AF1815" s="9">
        <v>2199782.4876000001</v>
      </c>
      <c r="AG1815" s="9">
        <v>33508.915200000003</v>
      </c>
      <c r="AH1815" s="9">
        <v>199651.93759999998</v>
      </c>
      <c r="AI1815" s="9">
        <v>97290.717300000004</v>
      </c>
      <c r="AJ1815" s="9">
        <v>205905.11420000001</v>
      </c>
      <c r="AK1815" s="9">
        <v>48091.453317527164</v>
      </c>
      <c r="AL1815" s="9">
        <v>2765747.4993843995</v>
      </c>
      <c r="AM1815" s="9">
        <f t="shared" si="229"/>
        <v>157813.66088247285</v>
      </c>
      <c r="AN1815" s="9"/>
      <c r="AO1815" s="9"/>
      <c r="AP1815" s="9"/>
      <c r="AQ1815" s="9"/>
      <c r="AR1815" s="9"/>
      <c r="AS1815" s="9"/>
      <c r="AT1815" s="9"/>
      <c r="AU1815" s="9"/>
      <c r="AV1815" s="9">
        <f t="shared" si="225"/>
        <v>-77699.780801926274</v>
      </c>
      <c r="AW1815" s="9"/>
      <c r="AX1815" s="9"/>
      <c r="AY1815" s="9"/>
      <c r="AZ1815" s="9"/>
      <c r="BA1815" s="20">
        <v>1810</v>
      </c>
      <c r="BB1815" s="20">
        <v>2017</v>
      </c>
      <c r="BC1815" s="20">
        <v>1941</v>
      </c>
      <c r="BD1815" s="21">
        <v>129.43</v>
      </c>
      <c r="BE1815" s="9">
        <f t="shared" si="230"/>
        <v>-238933.55822393671</v>
      </c>
      <c r="BF1815" s="9">
        <v>2221082.2280999999</v>
      </c>
      <c r="BG1815" s="9">
        <v>33412.713799999998</v>
      </c>
      <c r="BH1815" s="9">
        <v>184655.1268</v>
      </c>
      <c r="BI1815" s="9">
        <v>102031.158380459</v>
      </c>
      <c r="BJ1815" s="9">
        <v>162184.6023</v>
      </c>
      <c r="BK1815" s="9">
        <v>100039.22395193967</v>
      </c>
      <c r="BL1815" s="9">
        <v>2842260.1636524564</v>
      </c>
      <c r="BM1815" s="9">
        <f t="shared" si="231"/>
        <v>62145.378348060331</v>
      </c>
      <c r="BN1815" s="9"/>
      <c r="BO1815" s="9"/>
      <c r="BP1815" s="9"/>
      <c r="BQ1815" s="9"/>
      <c r="BR1815" s="9"/>
      <c r="BS1815" s="9"/>
      <c r="BT1815" s="9"/>
      <c r="BU1815" s="9"/>
      <c r="BV1815" s="9">
        <f t="shared" si="226"/>
        <v>-238933.55822393671</v>
      </c>
      <c r="BW1815" s="4"/>
      <c r="BX1815" s="4"/>
      <c r="BY1815" s="4"/>
      <c r="BZ1815" s="4"/>
      <c r="CA1815" s="4"/>
      <c r="CB1815" s="4"/>
      <c r="CC1815" s="4"/>
      <c r="CD1815" s="4"/>
      <c r="CE1815" s="4"/>
      <c r="CF1815" s="4"/>
      <c r="CG1815" s="4"/>
      <c r="CH1815" s="4"/>
      <c r="CI1815" s="4"/>
      <c r="CJ1815" s="4"/>
      <c r="CK1815" s="4"/>
      <c r="CL1815" s="4"/>
      <c r="CM1815" s="4"/>
      <c r="CR1815" s="4"/>
      <c r="CS1815" s="4"/>
      <c r="CT1815" s="4"/>
      <c r="CU1815" s="4"/>
      <c r="CV1815" s="4"/>
      <c r="CW1815" s="4"/>
      <c r="CX1815" s="4"/>
      <c r="CY1815" s="4"/>
      <c r="CZ1815" s="4"/>
      <c r="DA1815" s="4"/>
      <c r="DB1815" s="4"/>
      <c r="DC1815" s="4"/>
      <c r="DD1815" s="4"/>
      <c r="DE1815" s="4"/>
      <c r="DF1815" s="4"/>
      <c r="DG1815" s="4"/>
      <c r="DH1815" s="4"/>
      <c r="DI1815" s="4"/>
      <c r="DJ1815" s="4"/>
      <c r="DK1815" s="4"/>
      <c r="DL1815" s="4"/>
      <c r="DM1815" s="4"/>
    </row>
    <row r="1816" spans="1:117">
      <c r="A1816" s="8">
        <v>1811</v>
      </c>
      <c r="B1816" s="20">
        <v>2015</v>
      </c>
      <c r="C1816" s="20">
        <v>1950</v>
      </c>
      <c r="D1816" s="21">
        <v>125.6</v>
      </c>
      <c r="E1816" s="9">
        <v>5776.0011999999997</v>
      </c>
      <c r="F1816" s="9">
        <v>2032723.5414</v>
      </c>
      <c r="G1816" s="9">
        <v>77366.129400000005</v>
      </c>
      <c r="H1816" s="9">
        <v>378505.09299999999</v>
      </c>
      <c r="I1816" s="9">
        <v>80120.527799999996</v>
      </c>
      <c r="J1816" s="9">
        <v>20418.268199999999</v>
      </c>
      <c r="K1816" s="9">
        <v>13431.9912</v>
      </c>
      <c r="L1816" s="9">
        <v>2569925.5673000002</v>
      </c>
      <c r="M1816" s="9">
        <f t="shared" si="227"/>
        <v>6986.2769999999982</v>
      </c>
      <c r="N1816" s="9"/>
      <c r="O1816" s="9"/>
      <c r="P1816" s="9"/>
      <c r="Q1816" s="9"/>
      <c r="R1816" s="9"/>
      <c r="S1816" s="9"/>
      <c r="T1816" s="9"/>
      <c r="U1816" s="9"/>
      <c r="V1816" s="9">
        <f t="shared" si="224"/>
        <v>274338.0012</v>
      </c>
      <c r="W1816" s="9"/>
      <c r="X1816" s="9"/>
      <c r="Y1816" s="9"/>
      <c r="Z1816" s="9"/>
      <c r="AA1816" s="8">
        <v>1811</v>
      </c>
      <c r="AB1816" s="20">
        <v>2016</v>
      </c>
      <c r="AC1816" s="20">
        <v>1931</v>
      </c>
      <c r="AD1816" s="21">
        <v>132.94</v>
      </c>
      <c r="AE1816" s="9">
        <f t="shared" si="228"/>
        <v>-223919.65950192604</v>
      </c>
      <c r="AF1816" s="9">
        <v>2141512.6375000002</v>
      </c>
      <c r="AG1816" s="9">
        <v>33508.915200000003</v>
      </c>
      <c r="AH1816" s="9">
        <v>183293.18</v>
      </c>
      <c r="AI1816" s="9">
        <v>158746.69769999999</v>
      </c>
      <c r="AJ1816" s="9">
        <v>137382.71950000001</v>
      </c>
      <c r="AK1816" s="9">
        <v>121164.90461752718</v>
      </c>
      <c r="AL1816" s="9">
        <v>2757198.9047843996</v>
      </c>
      <c r="AM1816" s="9">
        <f t="shared" si="229"/>
        <v>16217.814882472827</v>
      </c>
      <c r="AN1816" s="9"/>
      <c r="AO1816" s="9"/>
      <c r="AP1816" s="9"/>
      <c r="AQ1816" s="9"/>
      <c r="AR1816" s="9"/>
      <c r="AS1816" s="9"/>
      <c r="AT1816" s="9"/>
      <c r="AU1816" s="9"/>
      <c r="AV1816" s="9">
        <f t="shared" si="225"/>
        <v>-223919.65950192604</v>
      </c>
      <c r="AW1816" s="9"/>
      <c r="AX1816" s="9"/>
      <c r="AY1816" s="9"/>
      <c r="AZ1816" s="9"/>
      <c r="BA1816" s="20">
        <v>1811</v>
      </c>
      <c r="BB1816" s="20">
        <v>2017</v>
      </c>
      <c r="BC1816" s="20">
        <v>1932</v>
      </c>
      <c r="BD1816" s="21">
        <v>141.41</v>
      </c>
      <c r="BE1816" s="9">
        <f t="shared" si="230"/>
        <v>-179508.09897419484</v>
      </c>
      <c r="BF1816" s="9">
        <v>2152503.2862999998</v>
      </c>
      <c r="BG1816" s="9">
        <v>33412.713799999998</v>
      </c>
      <c r="BH1816" s="9">
        <v>184036.61960000001</v>
      </c>
      <c r="BI1816" s="9">
        <v>104354.743630201</v>
      </c>
      <c r="BJ1816" s="9">
        <v>318068.77040000004</v>
      </c>
      <c r="BK1816" s="9">
        <v>108724.23215193966</v>
      </c>
      <c r="BL1816" s="9">
        <v>2863160.0005524564</v>
      </c>
      <c r="BM1816" s="9">
        <f t="shared" si="231"/>
        <v>209344.53824806039</v>
      </c>
      <c r="BN1816" s="9"/>
      <c r="BO1816" s="9"/>
      <c r="BP1816" s="9"/>
      <c r="BQ1816" s="9"/>
      <c r="BR1816" s="9"/>
      <c r="BS1816" s="9"/>
      <c r="BT1816" s="9"/>
      <c r="BU1816" s="9"/>
      <c r="BV1816" s="9">
        <f t="shared" si="226"/>
        <v>-179508.09897419484</v>
      </c>
      <c r="BW1816" s="4"/>
      <c r="BX1816" s="4"/>
      <c r="BY1816" s="4"/>
      <c r="BZ1816" s="4"/>
      <c r="CA1816" s="4"/>
      <c r="CB1816" s="4"/>
      <c r="CC1816" s="4"/>
      <c r="CD1816" s="4"/>
      <c r="CE1816" s="4"/>
      <c r="CF1816" s="4"/>
      <c r="CG1816" s="4"/>
      <c r="CH1816" s="4"/>
      <c r="CI1816" s="4"/>
      <c r="CJ1816" s="4"/>
      <c r="CK1816" s="4"/>
      <c r="CL1816" s="4"/>
      <c r="CM1816" s="4"/>
      <c r="CR1816" s="4"/>
      <c r="CS1816" s="4"/>
      <c r="CT1816" s="4"/>
      <c r="CU1816" s="4"/>
      <c r="CV1816" s="4"/>
      <c r="CW1816" s="4"/>
      <c r="CX1816" s="4"/>
      <c r="CY1816" s="4"/>
      <c r="CZ1816" s="4"/>
      <c r="DA1816" s="4"/>
      <c r="DB1816" s="4"/>
      <c r="DC1816" s="4"/>
      <c r="DD1816" s="4"/>
      <c r="DE1816" s="4"/>
      <c r="DF1816" s="4"/>
      <c r="DG1816" s="4"/>
      <c r="DH1816" s="4"/>
      <c r="DI1816" s="4"/>
      <c r="DJ1816" s="4"/>
      <c r="DK1816" s="4"/>
      <c r="DL1816" s="4"/>
      <c r="DM1816" s="4"/>
    </row>
    <row r="1817" spans="1:117">
      <c r="A1817" s="8">
        <v>1812</v>
      </c>
      <c r="B1817" s="20">
        <v>2015</v>
      </c>
      <c r="C1817" s="20">
        <v>1968</v>
      </c>
      <c r="D1817" s="21">
        <v>96.29</v>
      </c>
      <c r="E1817" s="9">
        <v>49598.378199999999</v>
      </c>
      <c r="F1817" s="9">
        <v>2035787.0926999999</v>
      </c>
      <c r="G1817" s="9">
        <v>77366.129400000005</v>
      </c>
      <c r="H1817" s="9">
        <v>380927.26500000001</v>
      </c>
      <c r="I1817" s="9">
        <v>71024.028999999995</v>
      </c>
      <c r="J1817" s="9">
        <v>73849.382599999997</v>
      </c>
      <c r="K1817" s="9">
        <v>17261.803599999999</v>
      </c>
      <c r="L1817" s="9">
        <v>2572093.7170000002</v>
      </c>
      <c r="M1817" s="9">
        <f t="shared" si="227"/>
        <v>56587.578999999998</v>
      </c>
      <c r="N1817" s="9"/>
      <c r="O1817" s="9"/>
      <c r="P1817" s="9"/>
      <c r="Q1817" s="9"/>
      <c r="R1817" s="9"/>
      <c r="S1817" s="9"/>
      <c r="T1817" s="9"/>
      <c r="U1817" s="9"/>
      <c r="V1817" s="9">
        <f t="shared" si="224"/>
        <v>318160.37820000004</v>
      </c>
      <c r="W1817" s="9"/>
      <c r="X1817" s="9"/>
      <c r="Y1817" s="9"/>
      <c r="Z1817" s="9"/>
      <c r="AA1817" s="8">
        <v>1812</v>
      </c>
      <c r="AB1817" s="20">
        <v>2016</v>
      </c>
      <c r="AC1817" s="20">
        <v>1980</v>
      </c>
      <c r="AD1817" s="21">
        <v>138.94</v>
      </c>
      <c r="AE1817" s="9">
        <f t="shared" si="228"/>
        <v>-69395.429801926948</v>
      </c>
      <c r="AF1817" s="9">
        <v>2153006.4564</v>
      </c>
      <c r="AG1817" s="9">
        <v>33508.915200000003</v>
      </c>
      <c r="AH1817" s="9">
        <v>201229.43759999998</v>
      </c>
      <c r="AI1817" s="9">
        <v>91364.423500000004</v>
      </c>
      <c r="AJ1817" s="9">
        <v>263949.71879999997</v>
      </c>
      <c r="AK1817" s="9">
        <v>36934.302517527176</v>
      </c>
      <c r="AL1817" s="9">
        <v>2775520.0787843997</v>
      </c>
      <c r="AM1817" s="9">
        <f t="shared" si="229"/>
        <v>227015.41628247278</v>
      </c>
      <c r="AN1817" s="9"/>
      <c r="AO1817" s="9"/>
      <c r="AP1817" s="9"/>
      <c r="AQ1817" s="9"/>
      <c r="AR1817" s="9"/>
      <c r="AS1817" s="9"/>
      <c r="AT1817" s="9"/>
      <c r="AU1817" s="9"/>
      <c r="AV1817" s="9">
        <f t="shared" si="225"/>
        <v>-69395.429801926948</v>
      </c>
      <c r="AW1817" s="9"/>
      <c r="AX1817" s="9"/>
      <c r="AY1817" s="9"/>
      <c r="AZ1817" s="9"/>
      <c r="BA1817" s="20">
        <v>1812</v>
      </c>
      <c r="BB1817" s="20">
        <v>2017</v>
      </c>
      <c r="BC1817" s="20">
        <v>1981</v>
      </c>
      <c r="BD1817" s="21">
        <v>167.58</v>
      </c>
      <c r="BE1817" s="9">
        <f t="shared" si="230"/>
        <v>50073.202102601063</v>
      </c>
      <c r="BF1817" s="9">
        <v>2183782.2215</v>
      </c>
      <c r="BG1817" s="9">
        <v>33412.713799999998</v>
      </c>
      <c r="BH1817" s="9">
        <v>191647.89070000002</v>
      </c>
      <c r="BI1817" s="9">
        <v>75760.999606997197</v>
      </c>
      <c r="BJ1817" s="9">
        <v>479798.67670000001</v>
      </c>
      <c r="BK1817" s="9">
        <v>44051.929751939664</v>
      </c>
      <c r="BL1817" s="9">
        <v>2870277.3704524566</v>
      </c>
      <c r="BM1817" s="9">
        <f t="shared" si="231"/>
        <v>435746.74694806035</v>
      </c>
      <c r="BN1817" s="9"/>
      <c r="BO1817" s="9"/>
      <c r="BP1817" s="9"/>
      <c r="BQ1817" s="9"/>
      <c r="BR1817" s="9"/>
      <c r="BS1817" s="9"/>
      <c r="BT1817" s="9"/>
      <c r="BU1817" s="9"/>
      <c r="BV1817" s="9">
        <f t="shared" si="226"/>
        <v>50073.202102601063</v>
      </c>
      <c r="BW1817" s="4"/>
      <c r="BX1817" s="4"/>
      <c r="BY1817" s="4"/>
      <c r="BZ1817" s="4"/>
      <c r="CA1817" s="4"/>
      <c r="CB1817" s="4"/>
      <c r="CC1817" s="4"/>
      <c r="CD1817" s="4"/>
      <c r="CE1817" s="4"/>
      <c r="CF1817" s="4"/>
      <c r="CG1817" s="4"/>
      <c r="CH1817" s="4"/>
      <c r="CI1817" s="4"/>
      <c r="CJ1817" s="4"/>
      <c r="CK1817" s="4"/>
      <c r="CL1817" s="4"/>
      <c r="CM1817" s="4"/>
      <c r="CR1817" s="4"/>
      <c r="CS1817" s="4"/>
      <c r="CT1817" s="4"/>
      <c r="CU1817" s="4"/>
      <c r="CV1817" s="4"/>
      <c r="CW1817" s="4"/>
      <c r="CX1817" s="4"/>
      <c r="CY1817" s="4"/>
      <c r="CZ1817" s="4"/>
      <c r="DA1817" s="4"/>
      <c r="DB1817" s="4"/>
      <c r="DC1817" s="4"/>
      <c r="DD1817" s="4"/>
      <c r="DE1817" s="4"/>
      <c r="DF1817" s="4"/>
      <c r="DG1817" s="4"/>
      <c r="DH1817" s="4"/>
      <c r="DI1817" s="4"/>
      <c r="DJ1817" s="4"/>
      <c r="DK1817" s="4"/>
      <c r="DL1817" s="4"/>
      <c r="DM1817" s="4"/>
    </row>
    <row r="1818" spans="1:117">
      <c r="A1818" s="8">
        <v>1813</v>
      </c>
      <c r="B1818" s="20">
        <v>2015</v>
      </c>
      <c r="C1818" s="20">
        <v>1982</v>
      </c>
      <c r="D1818" s="21">
        <v>133.55000000000001</v>
      </c>
      <c r="E1818" s="9">
        <v>36834.613400000002</v>
      </c>
      <c r="F1818" s="9">
        <v>2026125.9018999999</v>
      </c>
      <c r="G1818" s="9">
        <v>77366.129400000005</v>
      </c>
      <c r="H1818" s="9">
        <v>379852.57880000002</v>
      </c>
      <c r="I1818" s="9">
        <v>75060.027100000007</v>
      </c>
      <c r="J1818" s="9">
        <v>55154.141000000003</v>
      </c>
      <c r="K1818" s="9">
        <v>9235.2294999999995</v>
      </c>
      <c r="L1818" s="9">
        <v>2567488.9353</v>
      </c>
      <c r="M1818" s="9">
        <f t="shared" si="227"/>
        <v>45918.911500000002</v>
      </c>
      <c r="N1818" s="9"/>
      <c r="O1818" s="9"/>
      <c r="P1818" s="9"/>
      <c r="Q1818" s="9"/>
      <c r="R1818" s="9"/>
      <c r="S1818" s="9"/>
      <c r="T1818" s="9"/>
      <c r="U1818" s="9"/>
      <c r="V1818" s="9">
        <f t="shared" si="224"/>
        <v>305396.61340000003</v>
      </c>
      <c r="W1818" s="9"/>
      <c r="X1818" s="9"/>
      <c r="Y1818" s="9"/>
      <c r="Z1818" s="9"/>
      <c r="AA1818" s="8">
        <v>1813</v>
      </c>
      <c r="AB1818" s="20">
        <v>2016</v>
      </c>
      <c r="AC1818" s="20">
        <v>1973</v>
      </c>
      <c r="AD1818" s="21">
        <v>193.28</v>
      </c>
      <c r="AE1818" s="9">
        <f t="shared" si="228"/>
        <v>-112954.29850192647</v>
      </c>
      <c r="AF1818" s="9">
        <v>2154995.1279000002</v>
      </c>
      <c r="AG1818" s="9">
        <v>33508.915200000003</v>
      </c>
      <c r="AH1818" s="9">
        <v>201376.94</v>
      </c>
      <c r="AI1818" s="9">
        <v>90810.291700000002</v>
      </c>
      <c r="AJ1818" s="9">
        <v>192250.7782</v>
      </c>
      <c r="AK1818" s="9">
        <v>28675.412517527169</v>
      </c>
      <c r="AL1818" s="9">
        <v>2757220.9389843997</v>
      </c>
      <c r="AM1818" s="9">
        <f t="shared" si="229"/>
        <v>163575.36568247282</v>
      </c>
      <c r="AN1818" s="9"/>
      <c r="AO1818" s="9"/>
      <c r="AP1818" s="9"/>
      <c r="AQ1818" s="9"/>
      <c r="AR1818" s="9"/>
      <c r="AS1818" s="9"/>
      <c r="AT1818" s="9"/>
      <c r="AU1818" s="9"/>
      <c r="AV1818" s="9">
        <f t="shared" si="225"/>
        <v>-112954.29850192647</v>
      </c>
      <c r="AW1818" s="9"/>
      <c r="AX1818" s="9"/>
      <c r="AY1818" s="9"/>
      <c r="AZ1818" s="9"/>
      <c r="BA1818" s="20">
        <v>1813</v>
      </c>
      <c r="BB1818" s="20">
        <v>2017</v>
      </c>
      <c r="BC1818" s="20">
        <v>1974</v>
      </c>
      <c r="BD1818" s="21">
        <v>139.1</v>
      </c>
      <c r="BE1818" s="9">
        <f t="shared" si="230"/>
        <v>15473.753363732714</v>
      </c>
      <c r="BF1818" s="9">
        <v>2203250.7878999999</v>
      </c>
      <c r="BG1818" s="9">
        <v>33412.713799999998</v>
      </c>
      <c r="BH1818" s="9">
        <v>193042.4197</v>
      </c>
      <c r="BI1818" s="9">
        <v>70522.084268128805</v>
      </c>
      <c r="BJ1818" s="9">
        <v>452155.15630000003</v>
      </c>
      <c r="BK1818" s="9">
        <v>40897.183051939661</v>
      </c>
      <c r="BL1818" s="9">
        <v>2896012.2255524565</v>
      </c>
      <c r="BM1818" s="9">
        <f t="shared" si="231"/>
        <v>411257.97324806039</v>
      </c>
      <c r="BN1818" s="9"/>
      <c r="BO1818" s="9"/>
      <c r="BP1818" s="9"/>
      <c r="BQ1818" s="9"/>
      <c r="BR1818" s="9"/>
      <c r="BS1818" s="9"/>
      <c r="BT1818" s="9"/>
      <c r="BU1818" s="9"/>
      <c r="BV1818" s="9">
        <f t="shared" si="226"/>
        <v>15473.753363732714</v>
      </c>
      <c r="BW1818" s="4"/>
      <c r="BX1818" s="4"/>
      <c r="BY1818" s="4"/>
      <c r="BZ1818" s="4"/>
      <c r="CA1818" s="4"/>
      <c r="CB1818" s="4"/>
      <c r="CC1818" s="4"/>
      <c r="CD1818" s="4"/>
      <c r="CE1818" s="4"/>
      <c r="CF1818" s="4"/>
      <c r="CG1818" s="4"/>
      <c r="CH1818" s="4"/>
      <c r="CI1818" s="4"/>
      <c r="CJ1818" s="4"/>
      <c r="CK1818" s="4"/>
      <c r="CL1818" s="4"/>
      <c r="CM1818" s="4"/>
      <c r="CR1818" s="4"/>
      <c r="CS1818" s="4"/>
      <c r="CT1818" s="4"/>
      <c r="CU1818" s="4"/>
      <c r="CV1818" s="4"/>
      <c r="CW1818" s="4"/>
      <c r="CX1818" s="4"/>
      <c r="CY1818" s="4"/>
      <c r="CZ1818" s="4"/>
      <c r="DA1818" s="4"/>
      <c r="DB1818" s="4"/>
      <c r="DC1818" s="4"/>
      <c r="DD1818" s="4"/>
      <c r="DE1818" s="4"/>
      <c r="DF1818" s="4"/>
      <c r="DG1818" s="4"/>
      <c r="DH1818" s="4"/>
      <c r="DI1818" s="4"/>
      <c r="DJ1818" s="4"/>
      <c r="DK1818" s="4"/>
      <c r="DL1818" s="4"/>
      <c r="DM1818" s="4"/>
    </row>
    <row r="1819" spans="1:117">
      <c r="A1819" s="8">
        <v>1814</v>
      </c>
      <c r="B1819" s="20">
        <v>2015</v>
      </c>
      <c r="C1819" s="20">
        <v>1968</v>
      </c>
      <c r="D1819" s="21">
        <v>96.29</v>
      </c>
      <c r="E1819" s="9">
        <v>45465.576800000003</v>
      </c>
      <c r="F1819" s="9">
        <v>2040190.8308000001</v>
      </c>
      <c r="G1819" s="9">
        <v>77366.129400000005</v>
      </c>
      <c r="H1819" s="9">
        <v>380936.61719999998</v>
      </c>
      <c r="I1819" s="9">
        <v>70988.906700000007</v>
      </c>
      <c r="J1819" s="9">
        <v>58695.508699999998</v>
      </c>
      <c r="K1819" s="9">
        <v>12831.1495</v>
      </c>
      <c r="L1819" s="9">
        <v>2569881.2664999999</v>
      </c>
      <c r="M1819" s="9">
        <f t="shared" si="227"/>
        <v>45864.359199999999</v>
      </c>
      <c r="N1819" s="9"/>
      <c r="O1819" s="9"/>
      <c r="P1819" s="9"/>
      <c r="Q1819" s="9"/>
      <c r="R1819" s="9"/>
      <c r="S1819" s="9"/>
      <c r="T1819" s="9"/>
      <c r="U1819" s="9"/>
      <c r="V1819" s="9">
        <f t="shared" si="224"/>
        <v>314027.57680000004</v>
      </c>
      <c r="W1819" s="9"/>
      <c r="X1819" s="9"/>
      <c r="Y1819" s="9"/>
      <c r="Z1819" s="9"/>
      <c r="AA1819" s="8">
        <v>1814</v>
      </c>
      <c r="AB1819" s="20">
        <v>2016</v>
      </c>
      <c r="AC1819" s="20">
        <v>1974</v>
      </c>
      <c r="AD1819" s="21">
        <v>139.1</v>
      </c>
      <c r="AE1819" s="9">
        <f t="shared" si="228"/>
        <v>157906.31119807344</v>
      </c>
      <c r="AF1819" s="9">
        <v>2123235.6313</v>
      </c>
      <c r="AG1819" s="9">
        <v>33508.915200000003</v>
      </c>
      <c r="AH1819" s="9">
        <v>205469.0147</v>
      </c>
      <c r="AI1819" s="9">
        <v>75437.335900000005</v>
      </c>
      <c r="AJ1819" s="9">
        <v>555919.2929</v>
      </c>
      <c r="AK1819" s="9">
        <v>9481.1164175271697</v>
      </c>
      <c r="AL1819" s="9">
        <v>2826182.7623843998</v>
      </c>
      <c r="AM1819" s="9">
        <f t="shared" si="229"/>
        <v>546438.1764824728</v>
      </c>
      <c r="AN1819" s="9"/>
      <c r="AO1819" s="9"/>
      <c r="AP1819" s="9"/>
      <c r="AQ1819" s="9"/>
      <c r="AR1819" s="9"/>
      <c r="AS1819" s="9"/>
      <c r="AT1819" s="9"/>
      <c r="AU1819" s="9"/>
      <c r="AV1819" s="9">
        <f t="shared" si="225"/>
        <v>157906.31119807344</v>
      </c>
      <c r="AW1819" s="9"/>
      <c r="AX1819" s="9"/>
      <c r="AY1819" s="9"/>
      <c r="AZ1819" s="9"/>
      <c r="BA1819" s="20">
        <v>1814</v>
      </c>
      <c r="BB1819" s="20">
        <v>2017</v>
      </c>
      <c r="BC1819" s="20">
        <v>1975</v>
      </c>
      <c r="BD1819" s="21">
        <v>170.14</v>
      </c>
      <c r="BE1819" s="9">
        <f t="shared" si="230"/>
        <v>-77329.952187868301</v>
      </c>
      <c r="BF1819" s="9">
        <v>2169824.9665000001</v>
      </c>
      <c r="BG1819" s="9">
        <v>33412.713799999998</v>
      </c>
      <c r="BH1819" s="9">
        <v>190895.58000000002</v>
      </c>
      <c r="BI1819" s="9">
        <v>78587.252916528101</v>
      </c>
      <c r="BJ1819" s="9">
        <v>358740.39890000003</v>
      </c>
      <c r="BK1819" s="9">
        <v>42433.538751939661</v>
      </c>
      <c r="BL1819" s="9">
        <v>2866357.3255524565</v>
      </c>
      <c r="BM1819" s="9">
        <f t="shared" si="231"/>
        <v>316306.86014806037</v>
      </c>
      <c r="BN1819" s="9"/>
      <c r="BO1819" s="9"/>
      <c r="BP1819" s="9"/>
      <c r="BQ1819" s="9"/>
      <c r="BR1819" s="9"/>
      <c r="BS1819" s="9"/>
      <c r="BT1819" s="9"/>
      <c r="BU1819" s="9"/>
      <c r="BV1819" s="9">
        <f t="shared" si="226"/>
        <v>-77329.952187868301</v>
      </c>
      <c r="BW1819" s="4"/>
      <c r="BX1819" s="4"/>
      <c r="BY1819" s="4"/>
      <c r="BZ1819" s="4"/>
      <c r="CA1819" s="4"/>
      <c r="CB1819" s="4"/>
      <c r="CC1819" s="4"/>
      <c r="CD1819" s="4"/>
      <c r="CE1819" s="4"/>
      <c r="CF1819" s="4"/>
      <c r="CG1819" s="4"/>
      <c r="CH1819" s="4"/>
      <c r="CI1819" s="4"/>
      <c r="CJ1819" s="4"/>
      <c r="CK1819" s="4"/>
      <c r="CL1819" s="4"/>
      <c r="CM1819" s="4"/>
      <c r="CR1819" s="4"/>
      <c r="CS1819" s="4"/>
      <c r="CT1819" s="4"/>
      <c r="CU1819" s="4"/>
      <c r="CV1819" s="4"/>
      <c r="CW1819" s="4"/>
      <c r="CX1819" s="4"/>
      <c r="CY1819" s="4"/>
      <c r="CZ1819" s="4"/>
      <c r="DA1819" s="4"/>
      <c r="DB1819" s="4"/>
      <c r="DC1819" s="4"/>
      <c r="DD1819" s="4"/>
      <c r="DE1819" s="4"/>
      <c r="DF1819" s="4"/>
      <c r="DG1819" s="4"/>
      <c r="DH1819" s="4"/>
      <c r="DI1819" s="4"/>
      <c r="DJ1819" s="4"/>
      <c r="DK1819" s="4"/>
      <c r="DL1819" s="4"/>
      <c r="DM1819" s="4"/>
    </row>
    <row r="1820" spans="1:117">
      <c r="A1820" s="8">
        <v>1815</v>
      </c>
      <c r="B1820" s="20">
        <v>2015</v>
      </c>
      <c r="C1820" s="20">
        <v>1981</v>
      </c>
      <c r="D1820" s="21">
        <v>104.61</v>
      </c>
      <c r="E1820" s="9">
        <v>114457.3446</v>
      </c>
      <c r="F1820" s="9">
        <v>2052750.5584</v>
      </c>
      <c r="G1820" s="9">
        <v>77366.129400000005</v>
      </c>
      <c r="H1820" s="9">
        <v>380096.32929999998</v>
      </c>
      <c r="I1820" s="9">
        <v>74144.619000000006</v>
      </c>
      <c r="J1820" s="9">
        <v>115360.00750000001</v>
      </c>
      <c r="K1820" s="9">
        <v>255.48519999999999</v>
      </c>
      <c r="L1820" s="9">
        <v>2585004.8136999998</v>
      </c>
      <c r="M1820" s="9">
        <f t="shared" si="227"/>
        <v>115104.52230000001</v>
      </c>
      <c r="N1820" s="9"/>
      <c r="O1820" s="9"/>
      <c r="P1820" s="9"/>
      <c r="Q1820" s="9"/>
      <c r="R1820" s="9"/>
      <c r="S1820" s="9"/>
      <c r="T1820" s="9"/>
      <c r="U1820" s="9"/>
      <c r="V1820" s="9">
        <f t="shared" si="224"/>
        <v>383019.34460000001</v>
      </c>
      <c r="W1820" s="9"/>
      <c r="X1820" s="9"/>
      <c r="Y1820" s="9"/>
      <c r="Z1820" s="9"/>
      <c r="AA1820" s="8">
        <v>1815</v>
      </c>
      <c r="AB1820" s="20">
        <v>2016</v>
      </c>
      <c r="AC1820" s="20">
        <v>1936</v>
      </c>
      <c r="AD1820" s="21">
        <v>90.47</v>
      </c>
      <c r="AE1820" s="9">
        <f t="shared" si="228"/>
        <v>-185696.60320192715</v>
      </c>
      <c r="AF1820" s="9">
        <v>2187963.4517999999</v>
      </c>
      <c r="AG1820" s="9">
        <v>33508.915200000003</v>
      </c>
      <c r="AH1820" s="9">
        <v>194373.27179999999</v>
      </c>
      <c r="AI1820" s="9">
        <v>117121.4155</v>
      </c>
      <c r="AJ1820" s="9">
        <v>136380.28520000001</v>
      </c>
      <c r="AK1820" s="9">
        <v>82780.067517527175</v>
      </c>
      <c r="AL1820" s="9">
        <v>2772263.8751843995</v>
      </c>
      <c r="AM1820" s="9">
        <f t="shared" si="229"/>
        <v>53600.217682472838</v>
      </c>
      <c r="AN1820" s="9"/>
      <c r="AO1820" s="9"/>
      <c r="AP1820" s="9"/>
      <c r="AQ1820" s="9"/>
      <c r="AR1820" s="9"/>
      <c r="AS1820" s="9"/>
      <c r="AT1820" s="9"/>
      <c r="AU1820" s="9"/>
      <c r="AV1820" s="9">
        <f t="shared" si="225"/>
        <v>-185696.60320192715</v>
      </c>
      <c r="AW1820" s="9"/>
      <c r="AX1820" s="9"/>
      <c r="AY1820" s="9"/>
      <c r="AZ1820" s="9"/>
      <c r="BA1820" s="20">
        <v>1815</v>
      </c>
      <c r="BB1820" s="20">
        <v>2017</v>
      </c>
      <c r="BC1820" s="20">
        <v>1937</v>
      </c>
      <c r="BD1820" s="21">
        <v>136</v>
      </c>
      <c r="BE1820" s="9">
        <f t="shared" si="230"/>
        <v>-312091.92469912209</v>
      </c>
      <c r="BF1820" s="9">
        <v>2177499.9715</v>
      </c>
      <c r="BG1820" s="9">
        <v>33412.713799999998</v>
      </c>
      <c r="BH1820" s="9">
        <v>179468.11610000001</v>
      </c>
      <c r="BI1820" s="9">
        <v>121517.52970527401</v>
      </c>
      <c r="BJ1820" s="9">
        <v>132001.2059</v>
      </c>
      <c r="BK1820" s="9">
        <v>117106.90455193966</v>
      </c>
      <c r="BL1820" s="9">
        <v>2838884.5571524566</v>
      </c>
      <c r="BM1820" s="9">
        <f t="shared" si="231"/>
        <v>14894.30134806034</v>
      </c>
      <c r="BN1820" s="9"/>
      <c r="BO1820" s="9"/>
      <c r="BP1820" s="9"/>
      <c r="BQ1820" s="9"/>
      <c r="BR1820" s="9"/>
      <c r="BS1820" s="9"/>
      <c r="BT1820" s="9"/>
      <c r="BU1820" s="9"/>
      <c r="BV1820" s="9">
        <f t="shared" si="226"/>
        <v>-312091.92469912209</v>
      </c>
      <c r="BW1820" s="4"/>
      <c r="BX1820" s="4"/>
      <c r="BY1820" s="4"/>
      <c r="BZ1820" s="4"/>
      <c r="CA1820" s="4"/>
      <c r="CB1820" s="4"/>
      <c r="CC1820" s="4"/>
      <c r="CD1820" s="4"/>
      <c r="CE1820" s="4"/>
      <c r="CF1820" s="4"/>
      <c r="CG1820" s="4"/>
      <c r="CH1820" s="4"/>
      <c r="CI1820" s="4"/>
      <c r="CJ1820" s="4"/>
      <c r="CK1820" s="4"/>
      <c r="CL1820" s="4"/>
      <c r="CM1820" s="4"/>
      <c r="CR1820" s="4"/>
      <c r="CS1820" s="4"/>
      <c r="CT1820" s="4"/>
      <c r="CU1820" s="4"/>
      <c r="CV1820" s="4"/>
      <c r="CW1820" s="4"/>
      <c r="CX1820" s="4"/>
      <c r="CY1820" s="4"/>
      <c r="CZ1820" s="4"/>
      <c r="DA1820" s="4"/>
      <c r="DB1820" s="4"/>
      <c r="DC1820" s="4"/>
      <c r="DD1820" s="4"/>
      <c r="DE1820" s="4"/>
      <c r="DF1820" s="4"/>
      <c r="DG1820" s="4"/>
      <c r="DH1820" s="4"/>
      <c r="DI1820" s="4"/>
      <c r="DJ1820" s="4"/>
      <c r="DK1820" s="4"/>
      <c r="DL1820" s="4"/>
      <c r="DM1820" s="4"/>
    </row>
    <row r="1821" spans="1:117">
      <c r="A1821" s="8">
        <v>1816</v>
      </c>
      <c r="B1821" s="20">
        <v>2015</v>
      </c>
      <c r="C1821" s="20">
        <v>2000</v>
      </c>
      <c r="D1821" s="21">
        <v>100.22</v>
      </c>
      <c r="E1821" s="9">
        <v>49858.286200000002</v>
      </c>
      <c r="F1821" s="9">
        <v>2028331.7028000001</v>
      </c>
      <c r="G1821" s="9">
        <v>77366.129400000005</v>
      </c>
      <c r="H1821" s="9">
        <v>380631.53909999999</v>
      </c>
      <c r="I1821" s="9">
        <v>72134.631599999993</v>
      </c>
      <c r="J1821" s="9">
        <v>72657.6875</v>
      </c>
      <c r="K1821" s="9">
        <v>2557.3622</v>
      </c>
      <c r="L1821" s="9">
        <v>2578706.0419000001</v>
      </c>
      <c r="M1821" s="9">
        <f t="shared" si="227"/>
        <v>70100.325299999997</v>
      </c>
      <c r="N1821" s="9"/>
      <c r="O1821" s="9"/>
      <c r="P1821" s="9"/>
      <c r="Q1821" s="9"/>
      <c r="R1821" s="9"/>
      <c r="S1821" s="9"/>
      <c r="T1821" s="9"/>
      <c r="U1821" s="9"/>
      <c r="V1821" s="9">
        <f t="shared" si="224"/>
        <v>318420.28620000003</v>
      </c>
      <c r="W1821" s="9"/>
      <c r="X1821" s="9"/>
      <c r="Y1821" s="9"/>
      <c r="Z1821" s="9"/>
      <c r="AA1821" s="8">
        <v>1816</v>
      </c>
      <c r="AB1821" s="20">
        <v>2016</v>
      </c>
      <c r="AC1821" s="20">
        <v>2005</v>
      </c>
      <c r="AD1821" s="21">
        <v>141.47</v>
      </c>
      <c r="AE1821" s="9">
        <f t="shared" si="228"/>
        <v>12782.456298073754</v>
      </c>
      <c r="AF1821" s="9">
        <v>2150584.9607000002</v>
      </c>
      <c r="AG1821" s="9">
        <v>33508.915200000003</v>
      </c>
      <c r="AH1821" s="9">
        <v>203770.83239999998</v>
      </c>
      <c r="AI1821" s="9">
        <v>81817.004700000005</v>
      </c>
      <c r="AJ1821" s="9">
        <v>332574.02539999998</v>
      </c>
      <c r="AK1821" s="9">
        <v>23438.507117527173</v>
      </c>
      <c r="AL1821" s="9">
        <v>2766034.7749843998</v>
      </c>
      <c r="AM1821" s="9">
        <f t="shared" si="229"/>
        <v>309135.5182824728</v>
      </c>
      <c r="AN1821" s="9"/>
      <c r="AO1821" s="9"/>
      <c r="AP1821" s="9"/>
      <c r="AQ1821" s="9"/>
      <c r="AR1821" s="9"/>
      <c r="AS1821" s="9"/>
      <c r="AT1821" s="9"/>
      <c r="AU1821" s="9"/>
      <c r="AV1821" s="9">
        <f t="shared" si="225"/>
        <v>12782.456298073754</v>
      </c>
      <c r="AW1821" s="9"/>
      <c r="AX1821" s="9"/>
      <c r="AY1821" s="9"/>
      <c r="AZ1821" s="9"/>
      <c r="BA1821" s="20">
        <v>1816</v>
      </c>
      <c r="BB1821" s="20">
        <v>2017</v>
      </c>
      <c r="BC1821" s="20">
        <v>2006</v>
      </c>
      <c r="BD1821" s="21">
        <v>123.71</v>
      </c>
      <c r="BE1821" s="9">
        <f t="shared" si="230"/>
        <v>-13960.577013172209</v>
      </c>
      <c r="BF1821" s="9">
        <v>2177385.2673999998</v>
      </c>
      <c r="BG1821" s="9">
        <v>33412.713799999998</v>
      </c>
      <c r="BH1821" s="9">
        <v>190163.99470000001</v>
      </c>
      <c r="BI1821" s="9">
        <v>81335.645691224301</v>
      </c>
      <c r="BJ1821" s="9">
        <v>423825.03600000002</v>
      </c>
      <c r="BK1821" s="9">
        <v>48401.764951939665</v>
      </c>
      <c r="BL1821" s="9">
        <v>2871681.4696524567</v>
      </c>
      <c r="BM1821" s="9">
        <f t="shared" si="231"/>
        <v>375423.27104806039</v>
      </c>
      <c r="BN1821" s="9"/>
      <c r="BO1821" s="9"/>
      <c r="BP1821" s="9"/>
      <c r="BQ1821" s="9"/>
      <c r="BR1821" s="9"/>
      <c r="BS1821" s="9"/>
      <c r="BT1821" s="9"/>
      <c r="BU1821" s="9"/>
      <c r="BV1821" s="9">
        <f t="shared" si="226"/>
        <v>-13960.577013172209</v>
      </c>
      <c r="BW1821" s="4"/>
      <c r="BX1821" s="4"/>
      <c r="BY1821" s="4"/>
      <c r="BZ1821" s="4"/>
      <c r="CA1821" s="4"/>
      <c r="CB1821" s="4"/>
      <c r="CC1821" s="4"/>
      <c r="CD1821" s="4"/>
      <c r="CE1821" s="4"/>
      <c r="CF1821" s="4"/>
      <c r="CG1821" s="4"/>
      <c r="CH1821" s="4"/>
      <c r="CI1821" s="4"/>
      <c r="CJ1821" s="4"/>
      <c r="CK1821" s="4"/>
      <c r="CL1821" s="4"/>
      <c r="CM1821" s="4"/>
      <c r="CR1821" s="4"/>
      <c r="CS1821" s="4"/>
      <c r="CT1821" s="4"/>
      <c r="CU1821" s="4"/>
      <c r="CV1821" s="4"/>
      <c r="CW1821" s="4"/>
      <c r="CX1821" s="4"/>
      <c r="CY1821" s="4"/>
      <c r="CZ1821" s="4"/>
      <c r="DA1821" s="4"/>
      <c r="DB1821" s="4"/>
      <c r="DC1821" s="4"/>
      <c r="DD1821" s="4"/>
      <c r="DE1821" s="4"/>
      <c r="DF1821" s="4"/>
      <c r="DG1821" s="4"/>
      <c r="DH1821" s="4"/>
      <c r="DI1821" s="4"/>
      <c r="DJ1821" s="4"/>
      <c r="DK1821" s="4"/>
      <c r="DL1821" s="4"/>
      <c r="DM1821" s="4"/>
    </row>
    <row r="1822" spans="1:117">
      <c r="A1822" s="8">
        <v>1817</v>
      </c>
      <c r="B1822" s="20">
        <v>2015</v>
      </c>
      <c r="C1822" s="20">
        <v>1949</v>
      </c>
      <c r="D1822" s="21">
        <v>102.46</v>
      </c>
      <c r="E1822" s="9">
        <v>45935.824699999997</v>
      </c>
      <c r="F1822" s="9">
        <v>2058194.2515</v>
      </c>
      <c r="G1822" s="9">
        <v>77366.129400000005</v>
      </c>
      <c r="H1822" s="9">
        <v>379573.41399999999</v>
      </c>
      <c r="I1822" s="9">
        <v>76108.434099999999</v>
      </c>
      <c r="J1822" s="9">
        <v>39505.050799999997</v>
      </c>
      <c r="K1822" s="9">
        <v>9388.1062999999995</v>
      </c>
      <c r="L1822" s="9">
        <v>2575423.3487</v>
      </c>
      <c r="M1822" s="9">
        <f t="shared" si="227"/>
        <v>30116.944499999998</v>
      </c>
      <c r="N1822" s="9"/>
      <c r="O1822" s="9"/>
      <c r="P1822" s="9"/>
      <c r="Q1822" s="9"/>
      <c r="R1822" s="9"/>
      <c r="S1822" s="9"/>
      <c r="T1822" s="9"/>
      <c r="U1822" s="9"/>
      <c r="V1822" s="9">
        <f t="shared" si="224"/>
        <v>314497.8247</v>
      </c>
      <c r="W1822" s="9"/>
      <c r="X1822" s="9"/>
      <c r="Y1822" s="9"/>
      <c r="Z1822" s="9"/>
      <c r="AA1822" s="8">
        <v>1817</v>
      </c>
      <c r="AB1822" s="20">
        <v>2016</v>
      </c>
      <c r="AC1822" s="20">
        <v>1940</v>
      </c>
      <c r="AD1822" s="21">
        <v>98.3</v>
      </c>
      <c r="AE1822" s="9">
        <f t="shared" si="228"/>
        <v>-34848.763201927301</v>
      </c>
      <c r="AF1822" s="9">
        <v>2249568.6115000001</v>
      </c>
      <c r="AG1822" s="9">
        <v>33508.915200000003</v>
      </c>
      <c r="AH1822" s="9">
        <v>198890.38879999999</v>
      </c>
      <c r="AI1822" s="9">
        <v>100151.67600000001</v>
      </c>
      <c r="AJ1822" s="9">
        <v>228015.3364</v>
      </c>
      <c r="AK1822" s="9">
        <v>80574.756117527169</v>
      </c>
      <c r="AL1822" s="9">
        <v>2764408.9349843999</v>
      </c>
      <c r="AM1822" s="9">
        <f t="shared" si="229"/>
        <v>147440.58028247283</v>
      </c>
      <c r="AN1822" s="9"/>
      <c r="AO1822" s="9"/>
      <c r="AP1822" s="9"/>
      <c r="AQ1822" s="9"/>
      <c r="AR1822" s="9"/>
      <c r="AS1822" s="9"/>
      <c r="AT1822" s="9"/>
      <c r="AU1822" s="9"/>
      <c r="AV1822" s="9">
        <f t="shared" si="225"/>
        <v>-34848.763201927301</v>
      </c>
      <c r="AW1822" s="9"/>
      <c r="AX1822" s="9"/>
      <c r="AY1822" s="9"/>
      <c r="AZ1822" s="9"/>
      <c r="BA1822" s="20">
        <v>1817</v>
      </c>
      <c r="BB1822" s="20">
        <v>2017</v>
      </c>
      <c r="BC1822" s="20">
        <v>1941</v>
      </c>
      <c r="BD1822" s="21">
        <v>129.43</v>
      </c>
      <c r="BE1822" s="9">
        <f t="shared" si="230"/>
        <v>-274741.41258484684</v>
      </c>
      <c r="BF1822" s="9">
        <v>2288727.1132</v>
      </c>
      <c r="BG1822" s="9">
        <v>33412.713799999998</v>
      </c>
      <c r="BH1822" s="9">
        <v>180773.9191</v>
      </c>
      <c r="BI1822" s="9">
        <v>116611.936919549</v>
      </c>
      <c r="BJ1822" s="9">
        <v>130284.5331</v>
      </c>
      <c r="BK1822" s="9">
        <v>178882.87115193967</v>
      </c>
      <c r="BL1822" s="9">
        <v>2845668.7575524566</v>
      </c>
      <c r="BM1822" s="9">
        <f t="shared" si="231"/>
        <v>-48598.338051939674</v>
      </c>
      <c r="BN1822" s="9"/>
      <c r="BO1822" s="9"/>
      <c r="BP1822" s="9"/>
      <c r="BQ1822" s="9"/>
      <c r="BR1822" s="9"/>
      <c r="BS1822" s="9"/>
      <c r="BT1822" s="9"/>
      <c r="BU1822" s="9"/>
      <c r="BV1822" s="9">
        <f t="shared" si="226"/>
        <v>-274741.41258484684</v>
      </c>
      <c r="BW1822" s="4"/>
      <c r="BX1822" s="4"/>
      <c r="BY1822" s="4"/>
      <c r="BZ1822" s="4"/>
      <c r="CA1822" s="4"/>
      <c r="CB1822" s="4"/>
      <c r="CC1822" s="4"/>
      <c r="CD1822" s="4"/>
      <c r="CE1822" s="4"/>
      <c r="CF1822" s="4"/>
      <c r="CG1822" s="4"/>
      <c r="CH1822" s="4"/>
      <c r="CI1822" s="4"/>
      <c r="CJ1822" s="4"/>
      <c r="CK1822" s="4"/>
      <c r="CL1822" s="4"/>
      <c r="CM1822" s="4"/>
      <c r="CR1822" s="4"/>
      <c r="CS1822" s="4"/>
      <c r="CT1822" s="4"/>
      <c r="CU1822" s="4"/>
      <c r="CV1822" s="4"/>
      <c r="CW1822" s="4"/>
      <c r="CX1822" s="4"/>
      <c r="CY1822" s="4"/>
      <c r="CZ1822" s="4"/>
      <c r="DA1822" s="4"/>
      <c r="DB1822" s="4"/>
      <c r="DC1822" s="4"/>
      <c r="DD1822" s="4"/>
      <c r="DE1822" s="4"/>
      <c r="DF1822" s="4"/>
      <c r="DG1822" s="4"/>
      <c r="DH1822" s="4"/>
      <c r="DI1822" s="4"/>
      <c r="DJ1822" s="4"/>
      <c r="DK1822" s="4"/>
      <c r="DL1822" s="4"/>
      <c r="DM1822" s="4"/>
    </row>
    <row r="1823" spans="1:117">
      <c r="A1823" s="8">
        <v>1818</v>
      </c>
      <c r="B1823" s="20">
        <v>2015</v>
      </c>
      <c r="C1823" s="20">
        <v>1997</v>
      </c>
      <c r="D1823" s="21">
        <v>158.16</v>
      </c>
      <c r="E1823" s="9">
        <v>103176.1682</v>
      </c>
      <c r="F1823" s="9">
        <v>2042412.801</v>
      </c>
      <c r="G1823" s="9">
        <v>77366.129400000005</v>
      </c>
      <c r="H1823" s="9">
        <v>380915.10159999999</v>
      </c>
      <c r="I1823" s="9">
        <v>71069.708799999993</v>
      </c>
      <c r="J1823" s="9">
        <v>109995.9936</v>
      </c>
      <c r="K1823" s="9">
        <v>0</v>
      </c>
      <c r="L1823" s="9">
        <v>2578583.5661999998</v>
      </c>
      <c r="M1823" s="9">
        <f t="shared" si="227"/>
        <v>109995.9936</v>
      </c>
      <c r="N1823" s="9"/>
      <c r="O1823" s="9"/>
      <c r="P1823" s="9"/>
      <c r="Q1823" s="9"/>
      <c r="R1823" s="9"/>
      <c r="S1823" s="9"/>
      <c r="T1823" s="9"/>
      <c r="U1823" s="9"/>
      <c r="V1823" s="9">
        <f t="shared" si="224"/>
        <v>371738.16820000001</v>
      </c>
      <c r="W1823" s="9"/>
      <c r="X1823" s="9"/>
      <c r="Y1823" s="9"/>
      <c r="Z1823" s="9"/>
      <c r="AA1823" s="8">
        <v>1818</v>
      </c>
      <c r="AB1823" s="20">
        <v>2016</v>
      </c>
      <c r="AC1823" s="20">
        <v>1957</v>
      </c>
      <c r="AD1823" s="21">
        <v>133.28</v>
      </c>
      <c r="AE1823" s="9">
        <f t="shared" si="228"/>
        <v>102668.85279807309</v>
      </c>
      <c r="AF1823" s="9">
        <v>2191307.2196999998</v>
      </c>
      <c r="AG1823" s="9">
        <v>33508.915200000003</v>
      </c>
      <c r="AH1823" s="9">
        <v>203347.57679999998</v>
      </c>
      <c r="AI1823" s="9">
        <v>83407.075700000001</v>
      </c>
      <c r="AJ1823" s="9">
        <v>399650.76740000001</v>
      </c>
      <c r="AK1823" s="9">
        <v>23083.725617527169</v>
      </c>
      <c r="AL1823" s="9">
        <v>2785468.9763843999</v>
      </c>
      <c r="AM1823" s="9">
        <f t="shared" si="229"/>
        <v>376567.04178247286</v>
      </c>
      <c r="AN1823" s="9"/>
      <c r="AO1823" s="9"/>
      <c r="AP1823" s="9"/>
      <c r="AQ1823" s="9"/>
      <c r="AR1823" s="9"/>
      <c r="AS1823" s="9"/>
      <c r="AT1823" s="9"/>
      <c r="AU1823" s="9"/>
      <c r="AV1823" s="9">
        <f t="shared" si="225"/>
        <v>102668.85279807309</v>
      </c>
      <c r="AW1823" s="9"/>
      <c r="AX1823" s="9"/>
      <c r="AY1823" s="9"/>
      <c r="AZ1823" s="9"/>
      <c r="BA1823" s="20">
        <v>1818</v>
      </c>
      <c r="BB1823" s="20">
        <v>2017</v>
      </c>
      <c r="BC1823" s="20">
        <v>1958</v>
      </c>
      <c r="BD1823" s="21">
        <v>157.07</v>
      </c>
      <c r="BE1823" s="9">
        <f t="shared" si="230"/>
        <v>-39067.021493696142</v>
      </c>
      <c r="BF1823" s="9">
        <v>2224599.6941999998</v>
      </c>
      <c r="BG1823" s="9">
        <v>33412.713799999998</v>
      </c>
      <c r="BH1823" s="9">
        <v>190497.21060000002</v>
      </c>
      <c r="BI1823" s="9">
        <v>80083.832310700294</v>
      </c>
      <c r="BJ1823" s="9">
        <v>346757.60240000003</v>
      </c>
      <c r="BK1823" s="9">
        <v>53846.209051939659</v>
      </c>
      <c r="BL1823" s="9">
        <v>2860571.8657524567</v>
      </c>
      <c r="BM1823" s="9">
        <f t="shared" si="231"/>
        <v>292911.39334806037</v>
      </c>
      <c r="BN1823" s="9"/>
      <c r="BO1823" s="9"/>
      <c r="BP1823" s="9"/>
      <c r="BQ1823" s="9"/>
      <c r="BR1823" s="9"/>
      <c r="BS1823" s="9"/>
      <c r="BT1823" s="9"/>
      <c r="BU1823" s="9"/>
      <c r="BV1823" s="9">
        <f t="shared" si="226"/>
        <v>-39067.021493696142</v>
      </c>
      <c r="BW1823" s="4"/>
      <c r="BX1823" s="4"/>
      <c r="BY1823" s="4"/>
      <c r="BZ1823" s="4"/>
      <c r="CA1823" s="4"/>
      <c r="CB1823" s="4"/>
      <c r="CC1823" s="4"/>
      <c r="CD1823" s="4"/>
      <c r="CE1823" s="4"/>
      <c r="CF1823" s="4"/>
      <c r="CG1823" s="4"/>
      <c r="CH1823" s="4"/>
      <c r="CI1823" s="4"/>
      <c r="CJ1823" s="4"/>
      <c r="CK1823" s="4"/>
      <c r="CL1823" s="4"/>
      <c r="CM1823" s="4"/>
      <c r="CR1823" s="4"/>
      <c r="CS1823" s="4"/>
      <c r="CT1823" s="4"/>
      <c r="CU1823" s="4"/>
      <c r="CV1823" s="4"/>
      <c r="CW1823" s="4"/>
      <c r="CX1823" s="4"/>
      <c r="CY1823" s="4"/>
      <c r="CZ1823" s="4"/>
      <c r="DA1823" s="4"/>
      <c r="DB1823" s="4"/>
      <c r="DC1823" s="4"/>
      <c r="DD1823" s="4"/>
      <c r="DE1823" s="4"/>
      <c r="DF1823" s="4"/>
      <c r="DG1823" s="4"/>
      <c r="DH1823" s="4"/>
      <c r="DI1823" s="4"/>
      <c r="DJ1823" s="4"/>
      <c r="DK1823" s="4"/>
      <c r="DL1823" s="4"/>
      <c r="DM1823" s="4"/>
    </row>
    <row r="1824" spans="1:117">
      <c r="A1824" s="8">
        <v>1819</v>
      </c>
      <c r="B1824" s="20">
        <v>2015</v>
      </c>
      <c r="C1824" s="20">
        <v>1971</v>
      </c>
      <c r="D1824" s="21">
        <v>137.58000000000001</v>
      </c>
      <c r="E1824" s="9">
        <v>40178.126700000001</v>
      </c>
      <c r="F1824" s="9">
        <v>2018456.6555000001</v>
      </c>
      <c r="G1824" s="9">
        <v>77366.129400000005</v>
      </c>
      <c r="H1824" s="9">
        <v>379786.29019999999</v>
      </c>
      <c r="I1824" s="9">
        <v>75308.974799999996</v>
      </c>
      <c r="J1824" s="9">
        <v>66580.728400000007</v>
      </c>
      <c r="K1824" s="9">
        <v>727.0915</v>
      </c>
      <c r="L1824" s="9">
        <v>2576593.5600999999</v>
      </c>
      <c r="M1824" s="9">
        <f t="shared" si="227"/>
        <v>65853.636900000012</v>
      </c>
      <c r="N1824" s="9"/>
      <c r="O1824" s="9"/>
      <c r="P1824" s="9"/>
      <c r="Q1824" s="9"/>
      <c r="R1824" s="9"/>
      <c r="S1824" s="9"/>
      <c r="T1824" s="9"/>
      <c r="U1824" s="9"/>
      <c r="V1824" s="9">
        <f t="shared" si="224"/>
        <v>308740.12670000002</v>
      </c>
      <c r="W1824" s="9"/>
      <c r="X1824" s="9"/>
      <c r="Y1824" s="9"/>
      <c r="Z1824" s="9"/>
      <c r="AA1824" s="8">
        <v>1819</v>
      </c>
      <c r="AB1824" s="20">
        <v>2016</v>
      </c>
      <c r="AC1824" s="20">
        <v>1938</v>
      </c>
      <c r="AD1824" s="21">
        <v>106.66</v>
      </c>
      <c r="AE1824" s="9">
        <f t="shared" si="228"/>
        <v>114690.04509807331</v>
      </c>
      <c r="AF1824" s="9">
        <v>2139585.9345999998</v>
      </c>
      <c r="AG1824" s="9">
        <v>33508.915200000003</v>
      </c>
      <c r="AH1824" s="9">
        <v>204586.86839999998</v>
      </c>
      <c r="AI1824" s="9">
        <v>78751.350600000005</v>
      </c>
      <c r="AJ1824" s="9">
        <v>460972.84390000004</v>
      </c>
      <c r="AK1824" s="9">
        <v>20034.793617527168</v>
      </c>
      <c r="AL1824" s="9">
        <v>2782681.0739843999</v>
      </c>
      <c r="AM1824" s="9">
        <f t="shared" si="229"/>
        <v>440938.05028247286</v>
      </c>
      <c r="AN1824" s="9"/>
      <c r="AO1824" s="9"/>
      <c r="AP1824" s="9"/>
      <c r="AQ1824" s="9"/>
      <c r="AR1824" s="9"/>
      <c r="AS1824" s="9"/>
      <c r="AT1824" s="9"/>
      <c r="AU1824" s="9"/>
      <c r="AV1824" s="9">
        <f t="shared" si="225"/>
        <v>114690.04509807331</v>
      </c>
      <c r="AW1824" s="9"/>
      <c r="AX1824" s="9"/>
      <c r="AY1824" s="9"/>
      <c r="AZ1824" s="9"/>
      <c r="BA1824" s="20">
        <v>1819</v>
      </c>
      <c r="BB1824" s="20">
        <v>2017</v>
      </c>
      <c r="BC1824" s="20">
        <v>1939</v>
      </c>
      <c r="BD1824" s="21">
        <v>108.27</v>
      </c>
      <c r="BE1824" s="9">
        <f t="shared" si="230"/>
        <v>-226996.83984326757</v>
      </c>
      <c r="BF1824" s="9">
        <v>2212645.8851000001</v>
      </c>
      <c r="BG1824" s="9">
        <v>33412.713799999998</v>
      </c>
      <c r="BH1824" s="9">
        <v>186770.03780000002</v>
      </c>
      <c r="BI1824" s="9">
        <v>94085.938461128404</v>
      </c>
      <c r="BJ1824" s="9">
        <v>157029.07499999998</v>
      </c>
      <c r="BK1824" s="9">
        <v>69592.569951939658</v>
      </c>
      <c r="BL1824" s="9">
        <v>2841347.9200524567</v>
      </c>
      <c r="BM1824" s="9">
        <f t="shared" si="231"/>
        <v>87436.505048060324</v>
      </c>
      <c r="BN1824" s="9"/>
      <c r="BO1824" s="9"/>
      <c r="BP1824" s="9"/>
      <c r="BQ1824" s="9"/>
      <c r="BR1824" s="9"/>
      <c r="BS1824" s="9"/>
      <c r="BT1824" s="9"/>
      <c r="BU1824" s="9"/>
      <c r="BV1824" s="9">
        <f t="shared" si="226"/>
        <v>-226996.83984326757</v>
      </c>
      <c r="BW1824" s="4"/>
      <c r="BX1824" s="4"/>
      <c r="BY1824" s="4"/>
      <c r="BZ1824" s="4"/>
      <c r="CA1824" s="4"/>
      <c r="CB1824" s="4"/>
      <c r="CC1824" s="4"/>
      <c r="CD1824" s="4"/>
      <c r="CE1824" s="4"/>
      <c r="CF1824" s="4"/>
      <c r="CG1824" s="4"/>
      <c r="CH1824" s="4"/>
      <c r="CI1824" s="4"/>
      <c r="CJ1824" s="4"/>
      <c r="CK1824" s="4"/>
      <c r="CL1824" s="4"/>
      <c r="CM1824" s="4"/>
      <c r="CR1824" s="4"/>
      <c r="CS1824" s="4"/>
      <c r="CT1824" s="4"/>
      <c r="CU1824" s="4"/>
      <c r="CV1824" s="4"/>
      <c r="CW1824" s="4"/>
      <c r="CX1824" s="4"/>
      <c r="CY1824" s="4"/>
      <c r="CZ1824" s="4"/>
      <c r="DA1824" s="4"/>
      <c r="DB1824" s="4"/>
      <c r="DC1824" s="4"/>
      <c r="DD1824" s="4"/>
      <c r="DE1824" s="4"/>
      <c r="DF1824" s="4"/>
      <c r="DG1824" s="4"/>
      <c r="DH1824" s="4"/>
      <c r="DI1824" s="4"/>
      <c r="DJ1824" s="4"/>
      <c r="DK1824" s="4"/>
      <c r="DL1824" s="4"/>
      <c r="DM1824" s="4"/>
    </row>
    <row r="1825" spans="1:117">
      <c r="A1825" s="8">
        <v>1820</v>
      </c>
      <c r="B1825" s="20">
        <v>2015</v>
      </c>
      <c r="C1825" s="20">
        <v>1982</v>
      </c>
      <c r="D1825" s="21">
        <v>133.55000000000001</v>
      </c>
      <c r="E1825" s="9">
        <v>48349.953600000001</v>
      </c>
      <c r="F1825" s="9">
        <v>2041419.9797</v>
      </c>
      <c r="G1825" s="9">
        <v>77366.129400000005</v>
      </c>
      <c r="H1825" s="9">
        <v>379591.15419999999</v>
      </c>
      <c r="I1825" s="9">
        <v>76041.810800000007</v>
      </c>
      <c r="J1825" s="9">
        <v>55475.063099999999</v>
      </c>
      <c r="K1825" s="9">
        <v>13603.602199999999</v>
      </c>
      <c r="L1825" s="9">
        <v>2567940.5813000002</v>
      </c>
      <c r="M1825" s="9">
        <f t="shared" si="227"/>
        <v>41871.460899999998</v>
      </c>
      <c r="N1825" s="9"/>
      <c r="O1825" s="9"/>
      <c r="P1825" s="9"/>
      <c r="Q1825" s="9"/>
      <c r="R1825" s="9"/>
      <c r="S1825" s="9"/>
      <c r="T1825" s="9"/>
      <c r="U1825" s="9"/>
      <c r="V1825" s="9">
        <f t="shared" si="224"/>
        <v>316911.95360000001</v>
      </c>
      <c r="W1825" s="9"/>
      <c r="X1825" s="9"/>
      <c r="Y1825" s="9"/>
      <c r="Z1825" s="9"/>
      <c r="AA1825" s="8">
        <v>1820</v>
      </c>
      <c r="AB1825" s="20">
        <v>2016</v>
      </c>
      <c r="AC1825" s="20">
        <v>1987</v>
      </c>
      <c r="AD1825" s="21">
        <v>96.42</v>
      </c>
      <c r="AE1825" s="9">
        <f t="shared" si="228"/>
        <v>-99676.862301926594</v>
      </c>
      <c r="AF1825" s="9">
        <v>2204964.5321999998</v>
      </c>
      <c r="AG1825" s="9">
        <v>33508.915200000003</v>
      </c>
      <c r="AH1825" s="9">
        <v>201132.62529999999</v>
      </c>
      <c r="AI1825" s="9">
        <v>91728.124200000006</v>
      </c>
      <c r="AJ1825" s="9">
        <v>191171.48400000003</v>
      </c>
      <c r="AK1825" s="9">
        <v>59423.559517527174</v>
      </c>
      <c r="AL1825" s="9">
        <v>2762758.9836843996</v>
      </c>
      <c r="AM1825" s="9">
        <f t="shared" si="229"/>
        <v>131747.92448247285</v>
      </c>
      <c r="AN1825" s="9"/>
      <c r="AO1825" s="9"/>
      <c r="AP1825" s="9"/>
      <c r="AQ1825" s="9"/>
      <c r="AR1825" s="9"/>
      <c r="AS1825" s="9"/>
      <c r="AT1825" s="9"/>
      <c r="AU1825" s="9"/>
      <c r="AV1825" s="9">
        <f t="shared" si="225"/>
        <v>-99676.862301926594</v>
      </c>
      <c r="AW1825" s="9"/>
      <c r="AX1825" s="9"/>
      <c r="AY1825" s="9"/>
      <c r="AZ1825" s="9"/>
      <c r="BA1825" s="20">
        <v>1820</v>
      </c>
      <c r="BB1825" s="20">
        <v>2017</v>
      </c>
      <c r="BC1825" s="20">
        <v>1988</v>
      </c>
      <c r="BD1825" s="21">
        <v>120.42</v>
      </c>
      <c r="BE1825" s="9">
        <f t="shared" si="230"/>
        <v>-294743.68729426758</v>
      </c>
      <c r="BF1825" s="9">
        <v>2238884.1008000001</v>
      </c>
      <c r="BG1825" s="9">
        <v>33412.713799999998</v>
      </c>
      <c r="BH1825" s="9">
        <v>176911.10459999999</v>
      </c>
      <c r="BI1825" s="9">
        <v>131123.61701012799</v>
      </c>
      <c r="BJ1825" s="9">
        <v>119446.09669999999</v>
      </c>
      <c r="BK1825" s="9">
        <v>155080.31635193966</v>
      </c>
      <c r="BL1825" s="9">
        <v>2839441.0038524563</v>
      </c>
      <c r="BM1825" s="9">
        <f t="shared" si="231"/>
        <v>-35634.219651939668</v>
      </c>
      <c r="BN1825" s="9"/>
      <c r="BO1825" s="9"/>
      <c r="BP1825" s="9"/>
      <c r="BQ1825" s="9"/>
      <c r="BR1825" s="9"/>
      <c r="BS1825" s="9"/>
      <c r="BT1825" s="9"/>
      <c r="BU1825" s="9"/>
      <c r="BV1825" s="9">
        <f t="shared" si="226"/>
        <v>-294743.68729426758</v>
      </c>
      <c r="BW1825" s="4"/>
      <c r="BX1825" s="4"/>
      <c r="BY1825" s="4"/>
      <c r="BZ1825" s="4"/>
      <c r="CA1825" s="4"/>
      <c r="CB1825" s="4"/>
      <c r="CC1825" s="4"/>
      <c r="CD1825" s="4"/>
      <c r="CE1825" s="4"/>
      <c r="CF1825" s="4"/>
      <c r="CG1825" s="4"/>
      <c r="CH1825" s="4"/>
      <c r="CI1825" s="4"/>
      <c r="CJ1825" s="4"/>
      <c r="CK1825" s="4"/>
      <c r="CL1825" s="4"/>
      <c r="CM1825" s="4"/>
      <c r="CR1825" s="4"/>
      <c r="CS1825" s="4"/>
      <c r="CT1825" s="4"/>
      <c r="CU1825" s="4"/>
      <c r="CV1825" s="4"/>
      <c r="CW1825" s="4"/>
      <c r="CX1825" s="4"/>
      <c r="CY1825" s="4"/>
      <c r="CZ1825" s="4"/>
      <c r="DA1825" s="4"/>
      <c r="DB1825" s="4"/>
      <c r="DC1825" s="4"/>
      <c r="DD1825" s="4"/>
      <c r="DE1825" s="4"/>
      <c r="DF1825" s="4"/>
      <c r="DG1825" s="4"/>
      <c r="DH1825" s="4"/>
      <c r="DI1825" s="4"/>
      <c r="DJ1825" s="4"/>
      <c r="DK1825" s="4"/>
      <c r="DL1825" s="4"/>
      <c r="DM1825" s="4"/>
    </row>
    <row r="1826" spans="1:117">
      <c r="A1826" s="8">
        <v>1821</v>
      </c>
      <c r="B1826" s="20">
        <v>2015</v>
      </c>
      <c r="C1826" s="20">
        <v>1969</v>
      </c>
      <c r="D1826" s="21">
        <v>121.38</v>
      </c>
      <c r="E1826" s="9">
        <v>76673.076700000005</v>
      </c>
      <c r="F1826" s="9">
        <v>2050334.4902999999</v>
      </c>
      <c r="G1826" s="9">
        <v>77366.129400000005</v>
      </c>
      <c r="H1826" s="9">
        <v>380264.2035</v>
      </c>
      <c r="I1826" s="9">
        <v>73514.165299999993</v>
      </c>
      <c r="J1826" s="9">
        <v>71977.116299999994</v>
      </c>
      <c r="K1826" s="9">
        <v>0</v>
      </c>
      <c r="L1826" s="9">
        <v>2576783.0279999999</v>
      </c>
      <c r="M1826" s="9">
        <f t="shared" si="227"/>
        <v>71977.116299999994</v>
      </c>
      <c r="N1826" s="9"/>
      <c r="O1826" s="9"/>
      <c r="P1826" s="9"/>
      <c r="Q1826" s="9"/>
      <c r="R1826" s="9"/>
      <c r="S1826" s="9"/>
      <c r="T1826" s="9"/>
      <c r="U1826" s="9"/>
      <c r="V1826" s="9">
        <f t="shared" si="224"/>
        <v>345235.07670000003</v>
      </c>
      <c r="W1826" s="9"/>
      <c r="X1826" s="9"/>
      <c r="Y1826" s="9"/>
      <c r="Z1826" s="9"/>
      <c r="AA1826" s="8">
        <v>1821</v>
      </c>
      <c r="AB1826" s="20">
        <v>2016</v>
      </c>
      <c r="AC1826" s="20">
        <v>1949</v>
      </c>
      <c r="AD1826" s="21">
        <v>156.88</v>
      </c>
      <c r="AE1826" s="9">
        <f t="shared" si="228"/>
        <v>36899.00989807304</v>
      </c>
      <c r="AF1826" s="9">
        <v>2221719.3473</v>
      </c>
      <c r="AG1826" s="9">
        <v>33508.915200000003</v>
      </c>
      <c r="AH1826" s="9">
        <v>200749.97929999998</v>
      </c>
      <c r="AI1826" s="9">
        <v>93165.634699999995</v>
      </c>
      <c r="AJ1826" s="9">
        <v>334578.94670000003</v>
      </c>
      <c r="AK1826" s="9">
        <v>67408.377017527164</v>
      </c>
      <c r="AL1826" s="9">
        <v>2779415.4362843996</v>
      </c>
      <c r="AM1826" s="9">
        <f t="shared" si="229"/>
        <v>267170.56968247285</v>
      </c>
      <c r="AN1826" s="9"/>
      <c r="AO1826" s="9"/>
      <c r="AP1826" s="9"/>
      <c r="AQ1826" s="9"/>
      <c r="AR1826" s="9"/>
      <c r="AS1826" s="9"/>
      <c r="AT1826" s="9"/>
      <c r="AU1826" s="9"/>
      <c r="AV1826" s="9">
        <f t="shared" si="225"/>
        <v>36899.00989807304</v>
      </c>
      <c r="AW1826" s="9"/>
      <c r="AX1826" s="9"/>
      <c r="AY1826" s="9"/>
      <c r="AZ1826" s="9"/>
      <c r="BA1826" s="20">
        <v>1821</v>
      </c>
      <c r="BB1826" s="20">
        <v>2017</v>
      </c>
      <c r="BC1826" s="20">
        <v>1950</v>
      </c>
      <c r="BD1826" s="21">
        <v>163.12</v>
      </c>
      <c r="BE1826" s="9">
        <f t="shared" si="230"/>
        <v>91355.490988579113</v>
      </c>
      <c r="BF1826" s="9">
        <v>2231054.5493000001</v>
      </c>
      <c r="BG1826" s="9">
        <v>33412.713799999998</v>
      </c>
      <c r="BH1826" s="9">
        <v>190979.8161</v>
      </c>
      <c r="BI1826" s="9">
        <v>78270.797592975796</v>
      </c>
      <c r="BJ1826" s="9">
        <v>496501.5491</v>
      </c>
      <c r="BK1826" s="9">
        <v>56698.541151939658</v>
      </c>
      <c r="BL1826" s="9">
        <v>2882165.3937524566</v>
      </c>
      <c r="BM1826" s="9">
        <f t="shared" si="231"/>
        <v>439803.00794806035</v>
      </c>
      <c r="BN1826" s="9"/>
      <c r="BO1826" s="9"/>
      <c r="BP1826" s="9"/>
      <c r="BQ1826" s="9"/>
      <c r="BR1826" s="9"/>
      <c r="BS1826" s="9"/>
      <c r="BT1826" s="9"/>
      <c r="BU1826" s="9"/>
      <c r="BV1826" s="9">
        <f t="shared" si="226"/>
        <v>91355.490988579113</v>
      </c>
      <c r="BW1826" s="4"/>
      <c r="BX1826" s="4"/>
      <c r="BY1826" s="4"/>
      <c r="BZ1826" s="4"/>
      <c r="CA1826" s="4"/>
      <c r="CB1826" s="4"/>
      <c r="CC1826" s="4"/>
      <c r="CD1826" s="4"/>
      <c r="CE1826" s="4"/>
      <c r="CF1826" s="4"/>
      <c r="CG1826" s="4"/>
      <c r="CH1826" s="4"/>
      <c r="CI1826" s="4"/>
      <c r="CJ1826" s="4"/>
      <c r="CK1826" s="4"/>
      <c r="CL1826" s="4"/>
      <c r="CM1826" s="4"/>
      <c r="CR1826" s="4"/>
      <c r="CS1826" s="4"/>
      <c r="CT1826" s="4"/>
      <c r="CU1826" s="4"/>
      <c r="CV1826" s="4"/>
      <c r="CW1826" s="4"/>
      <c r="CX1826" s="4"/>
      <c r="CY1826" s="4"/>
      <c r="CZ1826" s="4"/>
      <c r="DA1826" s="4"/>
      <c r="DB1826" s="4"/>
      <c r="DC1826" s="4"/>
      <c r="DD1826" s="4"/>
      <c r="DE1826" s="4"/>
      <c r="DF1826" s="4"/>
      <c r="DG1826" s="4"/>
      <c r="DH1826" s="4"/>
      <c r="DI1826" s="4"/>
      <c r="DJ1826" s="4"/>
      <c r="DK1826" s="4"/>
      <c r="DL1826" s="4"/>
      <c r="DM1826" s="4"/>
    </row>
    <row r="1827" spans="1:117">
      <c r="A1827" s="8">
        <v>1822</v>
      </c>
      <c r="B1827" s="20">
        <v>2015</v>
      </c>
      <c r="C1827" s="20">
        <v>1952</v>
      </c>
      <c r="D1827" s="21">
        <v>113.3</v>
      </c>
      <c r="E1827" s="9">
        <v>38052.385999999999</v>
      </c>
      <c r="F1827" s="9">
        <v>2029729.5560999999</v>
      </c>
      <c r="G1827" s="9">
        <v>77366.129400000005</v>
      </c>
      <c r="H1827" s="9">
        <v>380079.5943</v>
      </c>
      <c r="I1827" s="9">
        <v>74207.467499999999</v>
      </c>
      <c r="J1827" s="9">
        <v>53431.563499999997</v>
      </c>
      <c r="K1827" s="9">
        <v>477.9187</v>
      </c>
      <c r="L1827" s="9">
        <v>2576284.0062000002</v>
      </c>
      <c r="M1827" s="9">
        <f t="shared" si="227"/>
        <v>52953.644799999995</v>
      </c>
      <c r="N1827" s="9"/>
      <c r="O1827" s="9"/>
      <c r="P1827" s="9"/>
      <c r="Q1827" s="9"/>
      <c r="R1827" s="9"/>
      <c r="S1827" s="9"/>
      <c r="T1827" s="9"/>
      <c r="U1827" s="9"/>
      <c r="V1827" s="9">
        <f t="shared" si="224"/>
        <v>306614.386</v>
      </c>
      <c r="W1827" s="9"/>
      <c r="X1827" s="9"/>
      <c r="Y1827" s="9"/>
      <c r="Z1827" s="9"/>
      <c r="AA1827" s="8">
        <v>1822</v>
      </c>
      <c r="AB1827" s="20">
        <v>2016</v>
      </c>
      <c r="AC1827" s="20">
        <v>1965</v>
      </c>
      <c r="AD1827" s="21">
        <v>118.43</v>
      </c>
      <c r="AE1827" s="9">
        <f t="shared" si="228"/>
        <v>197418.21659807302</v>
      </c>
      <c r="AF1827" s="9">
        <v>2145922.3498</v>
      </c>
      <c r="AG1827" s="9">
        <v>33508.915200000003</v>
      </c>
      <c r="AH1827" s="9">
        <v>205053.48229999997</v>
      </c>
      <c r="AI1827" s="9">
        <v>76998.392699999997</v>
      </c>
      <c r="AJ1827" s="9">
        <v>557086.5371999999</v>
      </c>
      <c r="AK1827" s="9">
        <v>12332.115417527169</v>
      </c>
      <c r="AL1827" s="9">
        <v>2808819.3451843997</v>
      </c>
      <c r="AM1827" s="9">
        <f t="shared" si="229"/>
        <v>544754.42178247275</v>
      </c>
      <c r="AN1827" s="9"/>
      <c r="AO1827" s="9"/>
      <c r="AP1827" s="9"/>
      <c r="AQ1827" s="9"/>
      <c r="AR1827" s="9"/>
      <c r="AS1827" s="9"/>
      <c r="AT1827" s="9"/>
      <c r="AU1827" s="9"/>
      <c r="AV1827" s="9">
        <f t="shared" si="225"/>
        <v>197418.21659807302</v>
      </c>
      <c r="AW1827" s="9"/>
      <c r="AX1827" s="9"/>
      <c r="AY1827" s="9"/>
      <c r="AZ1827" s="9"/>
      <c r="BA1827" s="20">
        <v>1822</v>
      </c>
      <c r="BB1827" s="20">
        <v>2017</v>
      </c>
      <c r="BC1827" s="20">
        <v>1966</v>
      </c>
      <c r="BD1827" s="21">
        <v>143.24</v>
      </c>
      <c r="BE1827" s="9">
        <f t="shared" si="230"/>
        <v>-136418.71517717279</v>
      </c>
      <c r="BF1827" s="9">
        <v>2192313.8402</v>
      </c>
      <c r="BG1827" s="9">
        <v>33412.713799999998</v>
      </c>
      <c r="BH1827" s="9">
        <v>191883.101</v>
      </c>
      <c r="BI1827" s="9">
        <v>74877.3703272235</v>
      </c>
      <c r="BJ1827" s="9">
        <v>260990.94899999999</v>
      </c>
      <c r="BK1827" s="9">
        <v>44786.660451939664</v>
      </c>
      <c r="BL1827" s="9">
        <v>2845110.0290524564</v>
      </c>
      <c r="BM1827" s="9">
        <f t="shared" si="231"/>
        <v>216204.28854806034</v>
      </c>
      <c r="BN1827" s="9"/>
      <c r="BO1827" s="9"/>
      <c r="BP1827" s="9"/>
      <c r="BQ1827" s="9"/>
      <c r="BR1827" s="9"/>
      <c r="BS1827" s="9"/>
      <c r="BT1827" s="9"/>
      <c r="BU1827" s="9"/>
      <c r="BV1827" s="9">
        <f t="shared" si="226"/>
        <v>-136418.71517717279</v>
      </c>
      <c r="BW1827" s="4"/>
      <c r="BX1827" s="4"/>
      <c r="BY1827" s="4"/>
      <c r="BZ1827" s="4"/>
      <c r="CA1827" s="4"/>
      <c r="CB1827" s="4"/>
      <c r="CC1827" s="4"/>
      <c r="CD1827" s="4"/>
      <c r="CE1827" s="4"/>
      <c r="CF1827" s="4"/>
      <c r="CG1827" s="4"/>
      <c r="CH1827" s="4"/>
      <c r="CI1827" s="4"/>
      <c r="CJ1827" s="4"/>
      <c r="CK1827" s="4"/>
      <c r="CL1827" s="4"/>
      <c r="CM1827" s="4"/>
      <c r="CR1827" s="4"/>
      <c r="CS1827" s="4"/>
      <c r="CT1827" s="4"/>
      <c r="CU1827" s="4"/>
      <c r="CV1827" s="4"/>
      <c r="CW1827" s="4"/>
      <c r="CX1827" s="4"/>
      <c r="CY1827" s="4"/>
      <c r="CZ1827" s="4"/>
      <c r="DA1827" s="4"/>
      <c r="DB1827" s="4"/>
      <c r="DC1827" s="4"/>
      <c r="DD1827" s="4"/>
      <c r="DE1827" s="4"/>
      <c r="DF1827" s="4"/>
      <c r="DG1827" s="4"/>
      <c r="DH1827" s="4"/>
      <c r="DI1827" s="4"/>
      <c r="DJ1827" s="4"/>
      <c r="DK1827" s="4"/>
      <c r="DL1827" s="4"/>
      <c r="DM1827" s="4"/>
    </row>
    <row r="1828" spans="1:117">
      <c r="A1828" s="8">
        <v>1823</v>
      </c>
      <c r="B1828" s="20">
        <v>2015</v>
      </c>
      <c r="C1828" s="20">
        <v>1992</v>
      </c>
      <c r="D1828" s="21">
        <v>72.650000000000006</v>
      </c>
      <c r="E1828" s="9">
        <v>84431.498900000006</v>
      </c>
      <c r="F1828" s="9">
        <v>2032230.8492999999</v>
      </c>
      <c r="G1828" s="9">
        <v>77366.129400000005</v>
      </c>
      <c r="H1828" s="9">
        <v>379676.89030000003</v>
      </c>
      <c r="I1828" s="9">
        <v>75719.827600000004</v>
      </c>
      <c r="J1828" s="9">
        <v>97843.693100000004</v>
      </c>
      <c r="K1828" s="9">
        <v>0</v>
      </c>
      <c r="L1828" s="9">
        <v>2578405.8908000002</v>
      </c>
      <c r="M1828" s="9">
        <f t="shared" si="227"/>
        <v>97843.693100000004</v>
      </c>
      <c r="N1828" s="9"/>
      <c r="O1828" s="9"/>
      <c r="P1828" s="9"/>
      <c r="Q1828" s="9"/>
      <c r="R1828" s="9"/>
      <c r="S1828" s="9"/>
      <c r="T1828" s="9"/>
      <c r="U1828" s="9"/>
      <c r="V1828" s="9">
        <f t="shared" si="224"/>
        <v>352993.49890000001</v>
      </c>
      <c r="W1828" s="9"/>
      <c r="X1828" s="9"/>
      <c r="Y1828" s="9"/>
      <c r="Z1828" s="9"/>
      <c r="AA1828" s="8">
        <v>1823</v>
      </c>
      <c r="AB1828" s="20">
        <v>2016</v>
      </c>
      <c r="AC1828" s="20">
        <v>1993</v>
      </c>
      <c r="AD1828" s="21">
        <v>97.81</v>
      </c>
      <c r="AE1828" s="9">
        <f t="shared" si="228"/>
        <v>-135875.41900192667</v>
      </c>
      <c r="AF1828" s="9">
        <v>2152730.5203999998</v>
      </c>
      <c r="AG1828" s="9">
        <v>33508.915200000003</v>
      </c>
      <c r="AH1828" s="9">
        <v>195737.27099999998</v>
      </c>
      <c r="AI1828" s="9">
        <v>111997.1933</v>
      </c>
      <c r="AJ1828" s="9">
        <v>215021.7</v>
      </c>
      <c r="AK1828" s="9">
        <v>79005.401417527173</v>
      </c>
      <c r="AL1828" s="9">
        <v>2765865.6174843996</v>
      </c>
      <c r="AM1828" s="9">
        <f t="shared" si="229"/>
        <v>136016.29858247284</v>
      </c>
      <c r="AN1828" s="9"/>
      <c r="AO1828" s="9"/>
      <c r="AP1828" s="9"/>
      <c r="AQ1828" s="9"/>
      <c r="AR1828" s="9"/>
      <c r="AS1828" s="9"/>
      <c r="AT1828" s="9"/>
      <c r="AU1828" s="9"/>
      <c r="AV1828" s="9">
        <f t="shared" si="225"/>
        <v>-135875.41900192667</v>
      </c>
      <c r="AW1828" s="9"/>
      <c r="AX1828" s="9"/>
      <c r="AY1828" s="9"/>
      <c r="AZ1828" s="9"/>
      <c r="BA1828" s="20">
        <v>1823</v>
      </c>
      <c r="BB1828" s="20">
        <v>2017</v>
      </c>
      <c r="BC1828" s="20">
        <v>1994</v>
      </c>
      <c r="BD1828" s="21">
        <v>130.30000000000001</v>
      </c>
      <c r="BE1828" s="9">
        <f t="shared" si="230"/>
        <v>-245538.03700115159</v>
      </c>
      <c r="BF1828" s="9">
        <v>2226119.7584000002</v>
      </c>
      <c r="BG1828" s="9">
        <v>33412.713799999998</v>
      </c>
      <c r="BH1828" s="9">
        <v>181856.51800000001</v>
      </c>
      <c r="BI1828" s="9">
        <v>112544.869103244</v>
      </c>
      <c r="BJ1828" s="9">
        <v>177684.76869999999</v>
      </c>
      <c r="BK1828" s="9">
        <v>134098.59105193964</v>
      </c>
      <c r="BL1828" s="9">
        <v>2843058.0739524565</v>
      </c>
      <c r="BM1828" s="9">
        <f t="shared" si="231"/>
        <v>43586.177648060344</v>
      </c>
      <c r="BN1828" s="9"/>
      <c r="BO1828" s="9"/>
      <c r="BP1828" s="9"/>
      <c r="BQ1828" s="9"/>
      <c r="BR1828" s="9"/>
      <c r="BS1828" s="9"/>
      <c r="BT1828" s="9"/>
      <c r="BU1828" s="9"/>
      <c r="BV1828" s="9">
        <f t="shared" si="226"/>
        <v>-245538.03700115159</v>
      </c>
      <c r="BW1828" s="4"/>
      <c r="BX1828" s="4"/>
      <c r="BY1828" s="4"/>
      <c r="BZ1828" s="4"/>
      <c r="CA1828" s="4"/>
      <c r="CB1828" s="4"/>
      <c r="CC1828" s="4"/>
      <c r="CD1828" s="4"/>
      <c r="CE1828" s="4"/>
      <c r="CF1828" s="4"/>
      <c r="CG1828" s="4"/>
      <c r="CH1828" s="4"/>
      <c r="CI1828" s="4"/>
      <c r="CJ1828" s="4"/>
      <c r="CK1828" s="4"/>
      <c r="CL1828" s="4"/>
      <c r="CM1828" s="4"/>
      <c r="CR1828" s="4"/>
      <c r="CS1828" s="4"/>
      <c r="CT1828" s="4"/>
      <c r="CU1828" s="4"/>
      <c r="CV1828" s="4"/>
      <c r="CW1828" s="4"/>
      <c r="CX1828" s="4"/>
      <c r="CY1828" s="4"/>
      <c r="CZ1828" s="4"/>
      <c r="DA1828" s="4"/>
      <c r="DB1828" s="4"/>
      <c r="DC1828" s="4"/>
      <c r="DD1828" s="4"/>
      <c r="DE1828" s="4"/>
      <c r="DF1828" s="4"/>
      <c r="DG1828" s="4"/>
      <c r="DH1828" s="4"/>
      <c r="DI1828" s="4"/>
      <c r="DJ1828" s="4"/>
      <c r="DK1828" s="4"/>
      <c r="DL1828" s="4"/>
      <c r="DM1828" s="4"/>
    </row>
    <row r="1829" spans="1:117">
      <c r="A1829" s="8">
        <v>1824</v>
      </c>
      <c r="B1829" s="20">
        <v>2015</v>
      </c>
      <c r="C1829" s="20">
        <v>1964</v>
      </c>
      <c r="D1829" s="21">
        <v>106.98</v>
      </c>
      <c r="E1829" s="9">
        <v>66211.882599999997</v>
      </c>
      <c r="F1829" s="9">
        <v>2033215.3726999999</v>
      </c>
      <c r="G1829" s="9">
        <v>77366.129400000005</v>
      </c>
      <c r="H1829" s="9">
        <v>380683.2634</v>
      </c>
      <c r="I1829" s="9">
        <v>71940.380099999995</v>
      </c>
      <c r="J1829" s="9">
        <v>79095.469400000002</v>
      </c>
      <c r="K1829" s="9">
        <v>1366.2422999999999</v>
      </c>
      <c r="L1829" s="9">
        <v>2574722.4901000001</v>
      </c>
      <c r="M1829" s="9">
        <f t="shared" si="227"/>
        <v>77729.227100000004</v>
      </c>
      <c r="N1829" s="9"/>
      <c r="O1829" s="9"/>
      <c r="P1829" s="9"/>
      <c r="Q1829" s="9"/>
      <c r="R1829" s="9"/>
      <c r="S1829" s="9"/>
      <c r="T1829" s="9"/>
      <c r="U1829" s="9"/>
      <c r="V1829" s="9">
        <f t="shared" si="224"/>
        <v>334773.88260000001</v>
      </c>
      <c r="W1829" s="9"/>
      <c r="X1829" s="9"/>
      <c r="Y1829" s="9"/>
      <c r="Z1829" s="9"/>
      <c r="AA1829" s="8">
        <v>1824</v>
      </c>
      <c r="AB1829" s="20">
        <v>2016</v>
      </c>
      <c r="AC1829" s="20">
        <v>1997</v>
      </c>
      <c r="AD1829" s="21">
        <v>140.19999999999999</v>
      </c>
      <c r="AE1829" s="9">
        <f t="shared" si="228"/>
        <v>188215.8151980727</v>
      </c>
      <c r="AF1829" s="9">
        <v>2152390.7122999998</v>
      </c>
      <c r="AG1829" s="9">
        <v>33508.915200000003</v>
      </c>
      <c r="AH1829" s="9">
        <v>205577.3579</v>
      </c>
      <c r="AI1829" s="9">
        <v>75030.315900000001</v>
      </c>
      <c r="AJ1829" s="9">
        <v>554793.60809999995</v>
      </c>
      <c r="AK1829" s="9">
        <v>8936.3475175271706</v>
      </c>
      <c r="AL1829" s="9">
        <v>2824148.7466843999</v>
      </c>
      <c r="AM1829" s="9">
        <f t="shared" si="229"/>
        <v>545857.26058247278</v>
      </c>
      <c r="AN1829" s="9"/>
      <c r="AO1829" s="9"/>
      <c r="AP1829" s="9"/>
      <c r="AQ1829" s="9"/>
      <c r="AR1829" s="9"/>
      <c r="AS1829" s="9"/>
      <c r="AT1829" s="9"/>
      <c r="AU1829" s="9"/>
      <c r="AV1829" s="9">
        <f t="shared" si="225"/>
        <v>188215.8151980727</v>
      </c>
      <c r="AW1829" s="9"/>
      <c r="AX1829" s="9"/>
      <c r="AY1829" s="9"/>
      <c r="AZ1829" s="9"/>
      <c r="BA1829" s="20">
        <v>1824</v>
      </c>
      <c r="BB1829" s="20">
        <v>2017</v>
      </c>
      <c r="BC1829" s="20">
        <v>1998</v>
      </c>
      <c r="BD1829" s="21">
        <v>160.31</v>
      </c>
      <c r="BE1829" s="9">
        <f t="shared" si="230"/>
        <v>6699.0778917712159</v>
      </c>
      <c r="BF1829" s="9">
        <v>2174245.5424000002</v>
      </c>
      <c r="BG1829" s="9">
        <v>33412.713799999998</v>
      </c>
      <c r="BH1829" s="9">
        <v>191557.79800000001</v>
      </c>
      <c r="BI1829" s="9">
        <v>76099.456596167205</v>
      </c>
      <c r="BJ1829" s="9">
        <v>442176.89280000003</v>
      </c>
      <c r="BK1829" s="9">
        <v>43039.456951939661</v>
      </c>
      <c r="BL1829" s="9">
        <v>2867753.8687524567</v>
      </c>
      <c r="BM1829" s="9">
        <f t="shared" si="231"/>
        <v>399137.43584806036</v>
      </c>
      <c r="BN1829" s="9"/>
      <c r="BO1829" s="9"/>
      <c r="BP1829" s="9"/>
      <c r="BQ1829" s="9"/>
      <c r="BR1829" s="9"/>
      <c r="BS1829" s="9"/>
      <c r="BT1829" s="9"/>
      <c r="BU1829" s="9"/>
      <c r="BV1829" s="9">
        <f t="shared" si="226"/>
        <v>6699.0778917712159</v>
      </c>
      <c r="BW1829" s="4"/>
      <c r="BX1829" s="4"/>
      <c r="BY1829" s="4"/>
      <c r="BZ1829" s="4"/>
      <c r="CA1829" s="4"/>
      <c r="CB1829" s="4"/>
      <c r="CC1829" s="4"/>
      <c r="CD1829" s="4"/>
      <c r="CE1829" s="4"/>
      <c r="CF1829" s="4"/>
      <c r="CG1829" s="4"/>
      <c r="CH1829" s="4"/>
      <c r="CI1829" s="4"/>
      <c r="CJ1829" s="4"/>
      <c r="CK1829" s="4"/>
      <c r="CL1829" s="4"/>
      <c r="CM1829" s="4"/>
      <c r="CR1829" s="4"/>
      <c r="CS1829" s="4"/>
      <c r="CT1829" s="4"/>
      <c r="CU1829" s="4"/>
      <c r="CV1829" s="4"/>
      <c r="CW1829" s="4"/>
      <c r="CX1829" s="4"/>
      <c r="CY1829" s="4"/>
      <c r="CZ1829" s="4"/>
      <c r="DA1829" s="4"/>
      <c r="DB1829" s="4"/>
      <c r="DC1829" s="4"/>
      <c r="DD1829" s="4"/>
      <c r="DE1829" s="4"/>
      <c r="DF1829" s="4"/>
      <c r="DG1829" s="4"/>
      <c r="DH1829" s="4"/>
      <c r="DI1829" s="4"/>
      <c r="DJ1829" s="4"/>
      <c r="DK1829" s="4"/>
      <c r="DL1829" s="4"/>
      <c r="DM1829" s="4"/>
    </row>
    <row r="1830" spans="1:117">
      <c r="A1830" s="8">
        <v>1825</v>
      </c>
      <c r="B1830" s="20">
        <v>2015</v>
      </c>
      <c r="C1830" s="20">
        <v>1949</v>
      </c>
      <c r="D1830" s="21">
        <v>102.46</v>
      </c>
      <c r="E1830" s="9">
        <v>44074.528700000003</v>
      </c>
      <c r="F1830" s="9">
        <v>2027023.2524000001</v>
      </c>
      <c r="G1830" s="9">
        <v>77366.129400000005</v>
      </c>
      <c r="H1830" s="9">
        <v>379505.51539999997</v>
      </c>
      <c r="I1830" s="9">
        <v>76363.4283</v>
      </c>
      <c r="J1830" s="9">
        <v>62343.216200000003</v>
      </c>
      <c r="K1830" s="9">
        <v>1337.4532999999999</v>
      </c>
      <c r="L1830" s="9">
        <v>2577189.5597000001</v>
      </c>
      <c r="M1830" s="9">
        <f t="shared" si="227"/>
        <v>61005.762900000002</v>
      </c>
      <c r="N1830" s="9"/>
      <c r="O1830" s="9"/>
      <c r="P1830" s="9"/>
      <c r="Q1830" s="9"/>
      <c r="R1830" s="9"/>
      <c r="S1830" s="9"/>
      <c r="T1830" s="9"/>
      <c r="U1830" s="9"/>
      <c r="V1830" s="9">
        <f t="shared" si="224"/>
        <v>312636.52870000002</v>
      </c>
      <c r="W1830" s="9"/>
      <c r="X1830" s="9"/>
      <c r="Y1830" s="9"/>
      <c r="Z1830" s="9"/>
      <c r="AA1830" s="8">
        <v>1825</v>
      </c>
      <c r="AB1830" s="20">
        <v>2016</v>
      </c>
      <c r="AC1830" s="20">
        <v>1963</v>
      </c>
      <c r="AD1830" s="21">
        <v>135.94</v>
      </c>
      <c r="AE1830" s="9">
        <f t="shared" si="228"/>
        <v>50135.808798072394</v>
      </c>
      <c r="AF1830" s="9">
        <v>2152495.7234999998</v>
      </c>
      <c r="AG1830" s="9">
        <v>33508.915200000003</v>
      </c>
      <c r="AH1830" s="9">
        <v>205105.12589999998</v>
      </c>
      <c r="AI1830" s="9">
        <v>76804.379799999995</v>
      </c>
      <c r="AJ1830" s="9">
        <v>370638.61910000001</v>
      </c>
      <c r="AK1830" s="9">
        <v>10262.725317527171</v>
      </c>
      <c r="AL1830" s="9">
        <v>2778154.2293844</v>
      </c>
      <c r="AM1830" s="9">
        <f t="shared" si="229"/>
        <v>360375.89378247282</v>
      </c>
      <c r="AN1830" s="9"/>
      <c r="AO1830" s="9"/>
      <c r="AP1830" s="9"/>
      <c r="AQ1830" s="9"/>
      <c r="AR1830" s="9"/>
      <c r="AS1830" s="9"/>
      <c r="AT1830" s="9"/>
      <c r="AU1830" s="9"/>
      <c r="AV1830" s="9">
        <f t="shared" si="225"/>
        <v>50135.808798072394</v>
      </c>
      <c r="AW1830" s="9"/>
      <c r="AX1830" s="9"/>
      <c r="AY1830" s="9"/>
      <c r="AZ1830" s="9"/>
      <c r="BA1830" s="20">
        <v>1825</v>
      </c>
      <c r="BB1830" s="20">
        <v>2017</v>
      </c>
      <c r="BC1830" s="20">
        <v>1964</v>
      </c>
      <c r="BD1830" s="21">
        <v>163.87</v>
      </c>
      <c r="BE1830" s="9">
        <f t="shared" si="230"/>
        <v>-96949.565592247527</v>
      </c>
      <c r="BF1830" s="9">
        <v>2184178.2733</v>
      </c>
      <c r="BG1830" s="9">
        <v>33412.713799999998</v>
      </c>
      <c r="BH1830" s="9">
        <v>190714.9565</v>
      </c>
      <c r="BI1830" s="9">
        <v>79265.8126121487</v>
      </c>
      <c r="BJ1830" s="9">
        <v>326597.23000000004</v>
      </c>
      <c r="BK1830" s="9">
        <v>47484.17415193966</v>
      </c>
      <c r="BL1830" s="9">
        <v>2863634.3776524565</v>
      </c>
      <c r="BM1830" s="9">
        <f t="shared" si="231"/>
        <v>279113.05584806041</v>
      </c>
      <c r="BN1830" s="9"/>
      <c r="BO1830" s="9"/>
      <c r="BP1830" s="9"/>
      <c r="BQ1830" s="9"/>
      <c r="BR1830" s="9"/>
      <c r="BS1830" s="9"/>
      <c r="BT1830" s="9"/>
      <c r="BU1830" s="9"/>
      <c r="BV1830" s="9">
        <f t="shared" si="226"/>
        <v>-96949.565592247527</v>
      </c>
      <c r="BW1830" s="4"/>
      <c r="BX1830" s="4"/>
      <c r="BY1830" s="4"/>
      <c r="BZ1830" s="4"/>
      <c r="CA1830" s="4"/>
      <c r="CB1830" s="4"/>
      <c r="CC1830" s="4"/>
      <c r="CD1830" s="4"/>
      <c r="CE1830" s="4"/>
      <c r="CF1830" s="4"/>
      <c r="CG1830" s="4"/>
      <c r="CH1830" s="4"/>
      <c r="CI1830" s="4"/>
      <c r="CJ1830" s="4"/>
      <c r="CK1830" s="4"/>
      <c r="CL1830" s="4"/>
      <c r="CM1830" s="4"/>
      <c r="CR1830" s="4"/>
      <c r="CS1830" s="4"/>
      <c r="CT1830" s="4"/>
      <c r="CU1830" s="4"/>
      <c r="CV1830" s="4"/>
      <c r="CW1830" s="4"/>
      <c r="CX1830" s="4"/>
      <c r="CY1830" s="4"/>
      <c r="CZ1830" s="4"/>
      <c r="DA1830" s="4"/>
      <c r="DB1830" s="4"/>
      <c r="DC1830" s="4"/>
      <c r="DD1830" s="4"/>
      <c r="DE1830" s="4"/>
      <c r="DF1830" s="4"/>
      <c r="DG1830" s="4"/>
      <c r="DH1830" s="4"/>
      <c r="DI1830" s="4"/>
      <c r="DJ1830" s="4"/>
      <c r="DK1830" s="4"/>
      <c r="DL1830" s="4"/>
      <c r="DM1830" s="4"/>
    </row>
    <row r="1831" spans="1:117">
      <c r="A1831" s="8">
        <v>1826</v>
      </c>
      <c r="B1831" s="20">
        <v>2015</v>
      </c>
      <c r="C1831" s="20">
        <v>1990</v>
      </c>
      <c r="D1831" s="21">
        <v>103.3</v>
      </c>
      <c r="E1831" s="9">
        <v>158672.41469999999</v>
      </c>
      <c r="F1831" s="9">
        <v>2056472.6653</v>
      </c>
      <c r="G1831" s="9">
        <v>77366.129400000005</v>
      </c>
      <c r="H1831" s="9">
        <v>379871.06089999998</v>
      </c>
      <c r="I1831" s="9">
        <v>74990.617400000003</v>
      </c>
      <c r="J1831" s="9">
        <v>155463.18909999999</v>
      </c>
      <c r="K1831" s="9">
        <v>0</v>
      </c>
      <c r="L1831" s="9">
        <v>2585491.2472999999</v>
      </c>
      <c r="M1831" s="9">
        <f t="shared" si="227"/>
        <v>155463.18909999999</v>
      </c>
      <c r="N1831" s="9"/>
      <c r="O1831" s="9"/>
      <c r="P1831" s="9"/>
      <c r="Q1831" s="9"/>
      <c r="R1831" s="9"/>
      <c r="S1831" s="9"/>
      <c r="T1831" s="9"/>
      <c r="U1831" s="9"/>
      <c r="V1831" s="9">
        <f t="shared" si="224"/>
        <v>427234.41470000002</v>
      </c>
      <c r="W1831" s="9"/>
      <c r="X1831" s="9"/>
      <c r="Y1831" s="9"/>
      <c r="Z1831" s="9"/>
      <c r="AA1831" s="8">
        <v>1826</v>
      </c>
      <c r="AB1831" s="20">
        <v>2016</v>
      </c>
      <c r="AC1831" s="20">
        <v>1946</v>
      </c>
      <c r="AD1831" s="21">
        <v>139.6</v>
      </c>
      <c r="AE1831" s="9">
        <f t="shared" si="228"/>
        <v>103665.3028980731</v>
      </c>
      <c r="AF1831" s="9">
        <v>2216774.1154</v>
      </c>
      <c r="AG1831" s="9">
        <v>33508.915200000003</v>
      </c>
      <c r="AH1831" s="9">
        <v>203543.62139999997</v>
      </c>
      <c r="AI1831" s="9">
        <v>82670.582699999999</v>
      </c>
      <c r="AJ1831" s="9">
        <v>378581.33470000001</v>
      </c>
      <c r="AK1831" s="9">
        <v>29606.011317527169</v>
      </c>
      <c r="AL1831" s="9">
        <v>2781807.2551843999</v>
      </c>
      <c r="AM1831" s="9">
        <f t="shared" si="229"/>
        <v>348975.32338247285</v>
      </c>
      <c r="AN1831" s="9"/>
      <c r="AO1831" s="9"/>
      <c r="AP1831" s="9"/>
      <c r="AQ1831" s="9"/>
      <c r="AR1831" s="9"/>
      <c r="AS1831" s="9"/>
      <c r="AT1831" s="9"/>
      <c r="AU1831" s="9"/>
      <c r="AV1831" s="9">
        <f t="shared" si="225"/>
        <v>103665.3028980731</v>
      </c>
      <c r="AW1831" s="9"/>
      <c r="AX1831" s="9"/>
      <c r="AY1831" s="9"/>
      <c r="AZ1831" s="9"/>
      <c r="BA1831" s="20">
        <v>1826</v>
      </c>
      <c r="BB1831" s="20">
        <v>2017</v>
      </c>
      <c r="BC1831" s="20">
        <v>1947</v>
      </c>
      <c r="BD1831" s="21">
        <v>169.22</v>
      </c>
      <c r="BE1831" s="9">
        <f t="shared" si="230"/>
        <v>50009.347031475976</v>
      </c>
      <c r="BF1831" s="9">
        <v>2226629.0334000001</v>
      </c>
      <c r="BG1831" s="9">
        <v>33412.713799999998</v>
      </c>
      <c r="BH1831" s="9">
        <v>191568.53960000002</v>
      </c>
      <c r="BI1831" s="9">
        <v>76059.102835872298</v>
      </c>
      <c r="BJ1831" s="9">
        <v>434203.04440000001</v>
      </c>
      <c r="BK1831" s="9">
        <v>44651.739751939662</v>
      </c>
      <c r="BL1831" s="9">
        <v>2867211.3472524565</v>
      </c>
      <c r="BM1831" s="9">
        <f t="shared" si="231"/>
        <v>389551.30464806035</v>
      </c>
      <c r="BN1831" s="9"/>
      <c r="BO1831" s="9"/>
      <c r="BP1831" s="9"/>
      <c r="BQ1831" s="9"/>
      <c r="BR1831" s="9"/>
      <c r="BS1831" s="9"/>
      <c r="BT1831" s="9"/>
      <c r="BU1831" s="9"/>
      <c r="BV1831" s="9">
        <f t="shared" si="226"/>
        <v>50009.347031475976</v>
      </c>
      <c r="BW1831" s="4"/>
      <c r="BX1831" s="4"/>
      <c r="BY1831" s="4"/>
      <c r="BZ1831" s="4"/>
      <c r="CA1831" s="4"/>
      <c r="CB1831" s="4"/>
      <c r="CC1831" s="4"/>
      <c r="CD1831" s="4"/>
      <c r="CE1831" s="4"/>
      <c r="CF1831" s="4"/>
      <c r="CG1831" s="4"/>
      <c r="CH1831" s="4"/>
      <c r="CI1831" s="4"/>
      <c r="CJ1831" s="4"/>
      <c r="CK1831" s="4"/>
      <c r="CL1831" s="4"/>
      <c r="CM1831" s="4"/>
      <c r="CR1831" s="4"/>
      <c r="CS1831" s="4"/>
      <c r="CT1831" s="4"/>
      <c r="CU1831" s="4"/>
      <c r="CV1831" s="4"/>
      <c r="CW1831" s="4"/>
      <c r="CX1831" s="4"/>
      <c r="CY1831" s="4"/>
      <c r="CZ1831" s="4"/>
      <c r="DA1831" s="4"/>
      <c r="DB1831" s="4"/>
      <c r="DC1831" s="4"/>
      <c r="DD1831" s="4"/>
      <c r="DE1831" s="4"/>
      <c r="DF1831" s="4"/>
      <c r="DG1831" s="4"/>
      <c r="DH1831" s="4"/>
      <c r="DI1831" s="4"/>
      <c r="DJ1831" s="4"/>
      <c r="DK1831" s="4"/>
      <c r="DL1831" s="4"/>
      <c r="DM1831" s="4"/>
    </row>
    <row r="1832" spans="1:117">
      <c r="A1832" s="8">
        <v>1827</v>
      </c>
      <c r="B1832" s="20">
        <v>2015</v>
      </c>
      <c r="C1832" s="20">
        <v>1971</v>
      </c>
      <c r="D1832" s="21">
        <v>137.58000000000001</v>
      </c>
      <c r="E1832" s="9">
        <v>53397.303099999997</v>
      </c>
      <c r="F1832" s="9">
        <v>2057164.8526000001</v>
      </c>
      <c r="G1832" s="9">
        <v>77366.129400000005</v>
      </c>
      <c r="H1832" s="9">
        <v>379783.69959999999</v>
      </c>
      <c r="I1832" s="9">
        <v>75318.703899999993</v>
      </c>
      <c r="J1832" s="9">
        <v>44724.434999999998</v>
      </c>
      <c r="K1832" s="9">
        <v>8276.9269999999997</v>
      </c>
      <c r="L1832" s="9">
        <v>2572683.5904999999</v>
      </c>
      <c r="M1832" s="9">
        <f t="shared" si="227"/>
        <v>36447.508000000002</v>
      </c>
      <c r="N1832" s="9"/>
      <c r="O1832" s="9"/>
      <c r="P1832" s="9"/>
      <c r="Q1832" s="9"/>
      <c r="R1832" s="9"/>
      <c r="S1832" s="9"/>
      <c r="T1832" s="9"/>
      <c r="U1832" s="9"/>
      <c r="V1832" s="9">
        <f t="shared" si="224"/>
        <v>321959.30310000002</v>
      </c>
      <c r="W1832" s="9"/>
      <c r="X1832" s="9"/>
      <c r="Y1832" s="9"/>
      <c r="Z1832" s="9"/>
      <c r="AA1832" s="8">
        <v>1827</v>
      </c>
      <c r="AB1832" s="20">
        <v>2016</v>
      </c>
      <c r="AC1832" s="20">
        <v>2001</v>
      </c>
      <c r="AD1832" s="21">
        <v>130.38999999999999</v>
      </c>
      <c r="AE1832" s="9">
        <f t="shared" si="228"/>
        <v>-218842.81280192686</v>
      </c>
      <c r="AF1832" s="9">
        <v>2186244.7234999998</v>
      </c>
      <c r="AG1832" s="9">
        <v>33508.915200000003</v>
      </c>
      <c r="AH1832" s="9">
        <v>189742.927</v>
      </c>
      <c r="AI1832" s="9">
        <v>134516.52489999999</v>
      </c>
      <c r="AJ1832" s="9">
        <v>87548.369899999991</v>
      </c>
      <c r="AK1832" s="9">
        <v>93659.137417527178</v>
      </c>
      <c r="AL1832" s="9">
        <v>2756745.1358843995</v>
      </c>
      <c r="AM1832" s="9">
        <f t="shared" si="229"/>
        <v>-6110.767517527187</v>
      </c>
      <c r="AN1832" s="9"/>
      <c r="AO1832" s="9"/>
      <c r="AP1832" s="9"/>
      <c r="AQ1832" s="9"/>
      <c r="AR1832" s="9"/>
      <c r="AS1832" s="9"/>
      <c r="AT1832" s="9"/>
      <c r="AU1832" s="9"/>
      <c r="AV1832" s="9">
        <f t="shared" si="225"/>
        <v>-218842.81280192686</v>
      </c>
      <c r="AW1832" s="9"/>
      <c r="AX1832" s="9"/>
      <c r="AY1832" s="9"/>
      <c r="AZ1832" s="9"/>
      <c r="BA1832" s="20">
        <v>1827</v>
      </c>
      <c r="BB1832" s="20">
        <v>2017</v>
      </c>
      <c r="BC1832" s="20">
        <v>2002</v>
      </c>
      <c r="BD1832" s="21">
        <v>111.02</v>
      </c>
      <c r="BE1832" s="9">
        <f t="shared" si="230"/>
        <v>-99556.271725019906</v>
      </c>
      <c r="BF1832" s="9">
        <v>2241683.5666</v>
      </c>
      <c r="BG1832" s="9">
        <v>33412.713799999998</v>
      </c>
      <c r="BH1832" s="9">
        <v>183544.38820000002</v>
      </c>
      <c r="BI1832" s="9">
        <v>106203.940379376</v>
      </c>
      <c r="BJ1832" s="9">
        <v>317121.21760000003</v>
      </c>
      <c r="BK1832" s="9">
        <v>117947.03115193966</v>
      </c>
      <c r="BL1832" s="9">
        <v>2863575.0671524564</v>
      </c>
      <c r="BM1832" s="9">
        <f t="shared" si="231"/>
        <v>199174.18644806038</v>
      </c>
      <c r="BN1832" s="9"/>
      <c r="BO1832" s="9"/>
      <c r="BP1832" s="9"/>
      <c r="BQ1832" s="9"/>
      <c r="BR1832" s="9"/>
      <c r="BS1832" s="9"/>
      <c r="BT1832" s="9"/>
      <c r="BU1832" s="9"/>
      <c r="BV1832" s="9">
        <f t="shared" si="226"/>
        <v>-99556.271725019906</v>
      </c>
      <c r="BW1832" s="4"/>
      <c r="BX1832" s="4"/>
      <c r="BY1832" s="4"/>
      <c r="BZ1832" s="4"/>
      <c r="CA1832" s="4"/>
      <c r="CB1832" s="4"/>
      <c r="CC1832" s="4"/>
      <c r="CD1832" s="4"/>
      <c r="CE1832" s="4"/>
      <c r="CF1832" s="4"/>
      <c r="CG1832" s="4"/>
      <c r="CH1832" s="4"/>
      <c r="CI1832" s="4"/>
      <c r="CJ1832" s="4"/>
      <c r="CK1832" s="4"/>
      <c r="CL1832" s="4"/>
      <c r="CM1832" s="4"/>
      <c r="CR1832" s="4"/>
      <c r="CS1832" s="4"/>
      <c r="CT1832" s="4"/>
      <c r="CU1832" s="4"/>
      <c r="CV1832" s="4"/>
      <c r="CW1832" s="4"/>
      <c r="CX1832" s="4"/>
      <c r="CY1832" s="4"/>
      <c r="CZ1832" s="4"/>
      <c r="DA1832" s="4"/>
      <c r="DB1832" s="4"/>
      <c r="DC1832" s="4"/>
      <c r="DD1832" s="4"/>
      <c r="DE1832" s="4"/>
      <c r="DF1832" s="4"/>
      <c r="DG1832" s="4"/>
      <c r="DH1832" s="4"/>
      <c r="DI1832" s="4"/>
      <c r="DJ1832" s="4"/>
      <c r="DK1832" s="4"/>
      <c r="DL1832" s="4"/>
      <c r="DM1832" s="4"/>
    </row>
    <row r="1833" spans="1:117">
      <c r="A1833" s="8">
        <v>1828</v>
      </c>
      <c r="B1833" s="20">
        <v>2015</v>
      </c>
      <c r="C1833" s="20">
        <v>1995</v>
      </c>
      <c r="D1833" s="21">
        <v>104.51</v>
      </c>
      <c r="E1833" s="9">
        <v>84787.050099999993</v>
      </c>
      <c r="F1833" s="9">
        <v>2061732.5571999999</v>
      </c>
      <c r="G1833" s="9">
        <v>77366.129400000005</v>
      </c>
      <c r="H1833" s="9">
        <v>381036.7733</v>
      </c>
      <c r="I1833" s="9">
        <v>70612.769100000005</v>
      </c>
      <c r="J1833" s="9">
        <v>67422.511299999998</v>
      </c>
      <c r="K1833" s="9">
        <v>3851.4110000000001</v>
      </c>
      <c r="L1833" s="9">
        <v>2569532.2793000001</v>
      </c>
      <c r="M1833" s="9">
        <f t="shared" si="227"/>
        <v>63571.100299999998</v>
      </c>
      <c r="N1833" s="9"/>
      <c r="O1833" s="9"/>
      <c r="P1833" s="9"/>
      <c r="Q1833" s="9"/>
      <c r="R1833" s="9"/>
      <c r="S1833" s="9"/>
      <c r="T1833" s="9"/>
      <c r="U1833" s="9"/>
      <c r="V1833" s="9">
        <f t="shared" si="224"/>
        <v>353349.05009999999</v>
      </c>
      <c r="W1833" s="9"/>
      <c r="X1833" s="9"/>
      <c r="Y1833" s="9"/>
      <c r="Z1833" s="9"/>
      <c r="AA1833" s="8">
        <v>1828</v>
      </c>
      <c r="AB1833" s="20">
        <v>2016</v>
      </c>
      <c r="AC1833" s="20">
        <v>1977</v>
      </c>
      <c r="AD1833" s="21">
        <v>137.30000000000001</v>
      </c>
      <c r="AE1833" s="9">
        <f t="shared" si="228"/>
        <v>-221885.73940192722</v>
      </c>
      <c r="AF1833" s="9">
        <v>2234727.7363999998</v>
      </c>
      <c r="AG1833" s="9">
        <v>33508.915200000003</v>
      </c>
      <c r="AH1833" s="9">
        <v>184756.6673</v>
      </c>
      <c r="AI1833" s="9">
        <v>153248.72219999999</v>
      </c>
      <c r="AJ1833" s="9">
        <v>73624.94</v>
      </c>
      <c r="AK1833" s="9">
        <v>146612.99651752718</v>
      </c>
      <c r="AL1833" s="9">
        <v>2755139.7239843998</v>
      </c>
      <c r="AM1833" s="9">
        <f t="shared" si="229"/>
        <v>-72988.056517527177</v>
      </c>
      <c r="AN1833" s="9"/>
      <c r="AO1833" s="9"/>
      <c r="AP1833" s="9"/>
      <c r="AQ1833" s="9"/>
      <c r="AR1833" s="9"/>
      <c r="AS1833" s="9"/>
      <c r="AT1833" s="9"/>
      <c r="AU1833" s="9"/>
      <c r="AV1833" s="9">
        <f t="shared" si="225"/>
        <v>-221885.73940192722</v>
      </c>
      <c r="AW1833" s="9"/>
      <c r="AX1833" s="9"/>
      <c r="AY1833" s="9"/>
      <c r="AZ1833" s="9"/>
      <c r="BA1833" s="20">
        <v>1828</v>
      </c>
      <c r="BB1833" s="20">
        <v>2017</v>
      </c>
      <c r="BC1833" s="20">
        <v>1978</v>
      </c>
      <c r="BD1833" s="21">
        <v>107.46</v>
      </c>
      <c r="BE1833" s="9">
        <f t="shared" si="230"/>
        <v>22378.648199460004</v>
      </c>
      <c r="BF1833" s="9">
        <v>2272126.2127</v>
      </c>
      <c r="BG1833" s="9">
        <v>33412.713799999998</v>
      </c>
      <c r="BH1833" s="9">
        <v>192040.7463</v>
      </c>
      <c r="BI1833" s="9">
        <v>74285.134203856695</v>
      </c>
      <c r="BJ1833" s="9">
        <v>370459.19170000002</v>
      </c>
      <c r="BK1833" s="9">
        <v>61780.728451939664</v>
      </c>
      <c r="BL1833" s="9">
        <v>2858164.6220524567</v>
      </c>
      <c r="BM1833" s="9">
        <f t="shared" si="231"/>
        <v>308678.46324806038</v>
      </c>
      <c r="BN1833" s="9"/>
      <c r="BO1833" s="9"/>
      <c r="BP1833" s="9"/>
      <c r="BQ1833" s="9"/>
      <c r="BR1833" s="9"/>
      <c r="BS1833" s="9"/>
      <c r="BT1833" s="9"/>
      <c r="BU1833" s="9"/>
      <c r="BV1833" s="9">
        <f t="shared" si="226"/>
        <v>22378.648199460004</v>
      </c>
      <c r="BW1833" s="4"/>
      <c r="BX1833" s="4"/>
      <c r="BY1833" s="4"/>
      <c r="BZ1833" s="4"/>
      <c r="CA1833" s="4"/>
      <c r="CB1833" s="4"/>
      <c r="CC1833" s="4"/>
      <c r="CD1833" s="4"/>
      <c r="CE1833" s="4"/>
      <c r="CF1833" s="4"/>
      <c r="CG1833" s="4"/>
      <c r="CH1833" s="4"/>
      <c r="CI1833" s="4"/>
      <c r="CJ1833" s="4"/>
      <c r="CK1833" s="4"/>
      <c r="CL1833" s="4"/>
      <c r="CM1833" s="4"/>
      <c r="CR1833" s="4"/>
      <c r="CS1833" s="4"/>
      <c r="CT1833" s="4"/>
      <c r="CU1833" s="4"/>
      <c r="CV1833" s="4"/>
      <c r="CW1833" s="4"/>
      <c r="CX1833" s="4"/>
      <c r="CY1833" s="4"/>
      <c r="CZ1833" s="4"/>
      <c r="DA1833" s="4"/>
      <c r="DB1833" s="4"/>
      <c r="DC1833" s="4"/>
      <c r="DD1833" s="4"/>
      <c r="DE1833" s="4"/>
      <c r="DF1833" s="4"/>
      <c r="DG1833" s="4"/>
      <c r="DH1833" s="4"/>
      <c r="DI1833" s="4"/>
      <c r="DJ1833" s="4"/>
      <c r="DK1833" s="4"/>
      <c r="DL1833" s="4"/>
      <c r="DM1833" s="4"/>
    </row>
    <row r="1834" spans="1:117">
      <c r="A1834" s="8">
        <v>1829</v>
      </c>
      <c r="B1834" s="20">
        <v>2015</v>
      </c>
      <c r="C1834" s="20">
        <v>2003</v>
      </c>
      <c r="D1834" s="21">
        <v>89.63</v>
      </c>
      <c r="E1834" s="9">
        <v>45081.002699999997</v>
      </c>
      <c r="F1834" s="9">
        <v>2056768.0149000001</v>
      </c>
      <c r="G1834" s="9">
        <v>77366.129400000005</v>
      </c>
      <c r="H1834" s="9">
        <v>379674.9817</v>
      </c>
      <c r="I1834" s="9">
        <v>75726.9954</v>
      </c>
      <c r="J1834" s="9">
        <v>40415.772799999999</v>
      </c>
      <c r="K1834" s="9">
        <v>11811.931</v>
      </c>
      <c r="L1834" s="9">
        <v>2573058.9605</v>
      </c>
      <c r="M1834" s="9">
        <f t="shared" si="227"/>
        <v>28603.841799999998</v>
      </c>
      <c r="N1834" s="9"/>
      <c r="O1834" s="9"/>
      <c r="P1834" s="9"/>
      <c r="Q1834" s="9"/>
      <c r="R1834" s="9"/>
      <c r="S1834" s="9"/>
      <c r="T1834" s="9"/>
      <c r="U1834" s="9"/>
      <c r="V1834" s="9">
        <f t="shared" si="224"/>
        <v>313643.00270000001</v>
      </c>
      <c r="W1834" s="9"/>
      <c r="X1834" s="9"/>
      <c r="Y1834" s="9"/>
      <c r="Z1834" s="9"/>
      <c r="AA1834" s="8">
        <v>1829</v>
      </c>
      <c r="AB1834" s="20">
        <v>2016</v>
      </c>
      <c r="AC1834" s="20">
        <v>1993</v>
      </c>
      <c r="AD1834" s="21">
        <v>97.81</v>
      </c>
      <c r="AE1834" s="9">
        <f t="shared" si="228"/>
        <v>-136137.28020192729</v>
      </c>
      <c r="AF1834" s="9">
        <v>2190332.6697999998</v>
      </c>
      <c r="AG1834" s="9">
        <v>33508.915200000003</v>
      </c>
      <c r="AH1834" s="9">
        <v>195977.87539999999</v>
      </c>
      <c r="AI1834" s="9">
        <v>111093.2997</v>
      </c>
      <c r="AJ1834" s="9">
        <v>192628.70060000001</v>
      </c>
      <c r="AK1834" s="9">
        <v>94843.815717527177</v>
      </c>
      <c r="AL1834" s="9">
        <v>2764834.9251843998</v>
      </c>
      <c r="AM1834" s="9">
        <f t="shared" si="229"/>
        <v>97784.884882472834</v>
      </c>
      <c r="AN1834" s="9"/>
      <c r="AO1834" s="9"/>
      <c r="AP1834" s="9"/>
      <c r="AQ1834" s="9"/>
      <c r="AR1834" s="9"/>
      <c r="AS1834" s="9"/>
      <c r="AT1834" s="9"/>
      <c r="AU1834" s="9"/>
      <c r="AV1834" s="9">
        <f t="shared" si="225"/>
        <v>-136137.28020192729</v>
      </c>
      <c r="AW1834" s="9"/>
      <c r="AX1834" s="9"/>
      <c r="AY1834" s="9"/>
      <c r="AZ1834" s="9"/>
      <c r="BA1834" s="20">
        <v>1829</v>
      </c>
      <c r="BB1834" s="20">
        <v>2017</v>
      </c>
      <c r="BC1834" s="20">
        <v>1994</v>
      </c>
      <c r="BD1834" s="21">
        <v>130.30000000000001</v>
      </c>
      <c r="BE1834" s="9">
        <f t="shared" si="230"/>
        <v>-259053.96860124869</v>
      </c>
      <c r="BF1834" s="9">
        <v>2219773.923</v>
      </c>
      <c r="BG1834" s="9">
        <v>33412.713799999998</v>
      </c>
      <c r="BH1834" s="9">
        <v>179163.09969999999</v>
      </c>
      <c r="BI1834" s="9">
        <v>122663.404103147</v>
      </c>
      <c r="BJ1834" s="9">
        <v>170961.6606</v>
      </c>
      <c r="BK1834" s="9">
        <v>140940.50495193966</v>
      </c>
      <c r="BL1834" s="9">
        <v>2844088.2648524563</v>
      </c>
      <c r="BM1834" s="9">
        <f t="shared" si="231"/>
        <v>30021.155648060347</v>
      </c>
      <c r="BN1834" s="9"/>
      <c r="BO1834" s="9"/>
      <c r="BP1834" s="9"/>
      <c r="BQ1834" s="9"/>
      <c r="BR1834" s="9"/>
      <c r="BS1834" s="9"/>
      <c r="BT1834" s="9"/>
      <c r="BU1834" s="9"/>
      <c r="BV1834" s="9">
        <f t="shared" si="226"/>
        <v>-259053.96860124869</v>
      </c>
      <c r="BW1834" s="4"/>
      <c r="BX1834" s="4"/>
      <c r="BY1834" s="4"/>
      <c r="BZ1834" s="4"/>
      <c r="CA1834" s="4"/>
      <c r="CB1834" s="4"/>
      <c r="CC1834" s="4"/>
      <c r="CD1834" s="4"/>
      <c r="CE1834" s="4"/>
      <c r="CF1834" s="4"/>
      <c r="CG1834" s="4"/>
      <c r="CH1834" s="4"/>
      <c r="CI1834" s="4"/>
      <c r="CJ1834" s="4"/>
      <c r="CK1834" s="4"/>
      <c r="CL1834" s="4"/>
      <c r="CM1834" s="4"/>
      <c r="CR1834" s="4"/>
      <c r="CS1834" s="4"/>
      <c r="CT1834" s="4"/>
      <c r="CU1834" s="4"/>
      <c r="CV1834" s="4"/>
      <c r="CW1834" s="4"/>
      <c r="CX1834" s="4"/>
      <c r="CY1834" s="4"/>
      <c r="CZ1834" s="4"/>
      <c r="DA1834" s="4"/>
      <c r="DB1834" s="4"/>
      <c r="DC1834" s="4"/>
      <c r="DD1834" s="4"/>
      <c r="DE1834" s="4"/>
      <c r="DF1834" s="4"/>
      <c r="DG1834" s="4"/>
      <c r="DH1834" s="4"/>
      <c r="DI1834" s="4"/>
      <c r="DJ1834" s="4"/>
      <c r="DK1834" s="4"/>
      <c r="DL1834" s="4"/>
      <c r="DM1834" s="4"/>
    </row>
    <row r="1835" spans="1:117">
      <c r="A1835" s="8">
        <v>1830</v>
      </c>
      <c r="B1835" s="20">
        <v>2015</v>
      </c>
      <c r="C1835" s="20">
        <v>1991</v>
      </c>
      <c r="D1835" s="21">
        <v>111.56</v>
      </c>
      <c r="E1835" s="9">
        <v>67102.607999999993</v>
      </c>
      <c r="F1835" s="9">
        <v>2034925.2597000001</v>
      </c>
      <c r="G1835" s="9">
        <v>77366.129400000005</v>
      </c>
      <c r="H1835" s="9">
        <v>380620.32329999999</v>
      </c>
      <c r="I1835" s="9">
        <v>72176.752600000007</v>
      </c>
      <c r="J1835" s="9">
        <v>75867.299700000003</v>
      </c>
      <c r="K1835" s="9">
        <v>224.05549999999999</v>
      </c>
      <c r="L1835" s="9">
        <v>2573629.1011999999</v>
      </c>
      <c r="M1835" s="9">
        <f t="shared" si="227"/>
        <v>75643.244200000001</v>
      </c>
      <c r="N1835" s="9"/>
      <c r="O1835" s="9"/>
      <c r="P1835" s="9"/>
      <c r="Q1835" s="9"/>
      <c r="R1835" s="9"/>
      <c r="S1835" s="9"/>
      <c r="T1835" s="9"/>
      <c r="U1835" s="9"/>
      <c r="V1835" s="9">
        <f t="shared" si="224"/>
        <v>335664.60800000001</v>
      </c>
      <c r="W1835" s="9"/>
      <c r="X1835" s="9"/>
      <c r="Y1835" s="9"/>
      <c r="Z1835" s="9"/>
      <c r="AA1835" s="8">
        <v>1830</v>
      </c>
      <c r="AB1835" s="20">
        <v>2016</v>
      </c>
      <c r="AC1835" s="20">
        <v>1977</v>
      </c>
      <c r="AD1835" s="21">
        <v>137.30000000000001</v>
      </c>
      <c r="AE1835" s="9">
        <f t="shared" si="228"/>
        <v>-229784.3453019266</v>
      </c>
      <c r="AF1835" s="9">
        <v>2140392.1913000001</v>
      </c>
      <c r="AG1835" s="9">
        <v>33508.915200000003</v>
      </c>
      <c r="AH1835" s="9">
        <v>190945.9264</v>
      </c>
      <c r="AI1835" s="9">
        <v>129997.14109999999</v>
      </c>
      <c r="AJ1835" s="9">
        <v>94954.305800000002</v>
      </c>
      <c r="AK1835" s="9">
        <v>63034.192017527166</v>
      </c>
      <c r="AL1835" s="9">
        <v>2756548.6330843996</v>
      </c>
      <c r="AM1835" s="9">
        <f t="shared" si="229"/>
        <v>31920.113782472836</v>
      </c>
      <c r="AN1835" s="9"/>
      <c r="AO1835" s="9"/>
      <c r="AP1835" s="9"/>
      <c r="AQ1835" s="9"/>
      <c r="AR1835" s="9"/>
      <c r="AS1835" s="9"/>
      <c r="AT1835" s="9"/>
      <c r="AU1835" s="9"/>
      <c r="AV1835" s="9">
        <f t="shared" si="225"/>
        <v>-229784.3453019266</v>
      </c>
      <c r="AW1835" s="9"/>
      <c r="AX1835" s="9"/>
      <c r="AY1835" s="9"/>
      <c r="AZ1835" s="9"/>
      <c r="BA1835" s="20">
        <v>1830</v>
      </c>
      <c r="BB1835" s="20">
        <v>2017</v>
      </c>
      <c r="BC1835" s="20">
        <v>1978</v>
      </c>
      <c r="BD1835" s="21">
        <v>107.46</v>
      </c>
      <c r="BE1835" s="9">
        <f t="shared" si="230"/>
        <v>-20746.162715636194</v>
      </c>
      <c r="BF1835" s="9">
        <v>2142018.6806000001</v>
      </c>
      <c r="BG1835" s="9">
        <v>33412.713799999998</v>
      </c>
      <c r="BH1835" s="9">
        <v>192032.15900000001</v>
      </c>
      <c r="BI1835" s="9">
        <v>74317.394688759799</v>
      </c>
      <c r="BJ1835" s="9">
        <v>443303.85260000004</v>
      </c>
      <c r="BK1835" s="9">
        <v>44116.219551939663</v>
      </c>
      <c r="BL1835" s="9">
        <v>2861714.7438524566</v>
      </c>
      <c r="BM1835" s="9">
        <f t="shared" si="231"/>
        <v>399187.63304806035</v>
      </c>
      <c r="BN1835" s="9"/>
      <c r="BO1835" s="9"/>
      <c r="BP1835" s="9"/>
      <c r="BQ1835" s="9"/>
      <c r="BR1835" s="9"/>
      <c r="BS1835" s="9"/>
      <c r="BT1835" s="9"/>
      <c r="BU1835" s="9"/>
      <c r="BV1835" s="9">
        <f t="shared" si="226"/>
        <v>-20746.162715636194</v>
      </c>
      <c r="BW1835" s="4"/>
      <c r="BX1835" s="4"/>
      <c r="BY1835" s="4"/>
      <c r="BZ1835" s="4"/>
      <c r="CA1835" s="4"/>
      <c r="CB1835" s="4"/>
      <c r="CC1835" s="4"/>
      <c r="CD1835" s="4"/>
      <c r="CE1835" s="4"/>
      <c r="CF1835" s="4"/>
      <c r="CG1835" s="4"/>
      <c r="CH1835" s="4"/>
      <c r="CI1835" s="4"/>
      <c r="CJ1835" s="4"/>
      <c r="CK1835" s="4"/>
      <c r="CL1835" s="4"/>
      <c r="CM1835" s="4"/>
      <c r="CR1835" s="4"/>
      <c r="CS1835" s="4"/>
      <c r="CT1835" s="4"/>
      <c r="CU1835" s="4"/>
      <c r="CV1835" s="4"/>
      <c r="CW1835" s="4"/>
      <c r="CX1835" s="4"/>
      <c r="CY1835" s="4"/>
      <c r="CZ1835" s="4"/>
      <c r="DA1835" s="4"/>
      <c r="DB1835" s="4"/>
      <c r="DC1835" s="4"/>
      <c r="DD1835" s="4"/>
      <c r="DE1835" s="4"/>
      <c r="DF1835" s="4"/>
      <c r="DG1835" s="4"/>
      <c r="DH1835" s="4"/>
      <c r="DI1835" s="4"/>
      <c r="DJ1835" s="4"/>
      <c r="DK1835" s="4"/>
      <c r="DL1835" s="4"/>
      <c r="DM1835" s="4"/>
    </row>
    <row r="1836" spans="1:117">
      <c r="A1836" s="8">
        <v>1831</v>
      </c>
      <c r="B1836" s="20">
        <v>2015</v>
      </c>
      <c r="C1836" s="20">
        <v>1994</v>
      </c>
      <c r="D1836" s="21">
        <v>76.42</v>
      </c>
      <c r="E1836" s="9">
        <v>45475.486299999997</v>
      </c>
      <c r="F1836" s="9">
        <v>2043791.7496</v>
      </c>
      <c r="G1836" s="9">
        <v>77366.129400000005</v>
      </c>
      <c r="H1836" s="9">
        <v>379940.56929999997</v>
      </c>
      <c r="I1836" s="9">
        <v>74729.577699999994</v>
      </c>
      <c r="J1836" s="9">
        <v>49634.000399999997</v>
      </c>
      <c r="K1836" s="9">
        <v>3193.8764999999999</v>
      </c>
      <c r="L1836" s="9">
        <v>2576792.6636999999</v>
      </c>
      <c r="M1836" s="9">
        <f t="shared" si="227"/>
        <v>46440.123899999999</v>
      </c>
      <c r="N1836" s="9"/>
      <c r="O1836" s="9"/>
      <c r="P1836" s="9"/>
      <c r="Q1836" s="9"/>
      <c r="R1836" s="9"/>
      <c r="S1836" s="9"/>
      <c r="T1836" s="9"/>
      <c r="U1836" s="9"/>
      <c r="V1836" s="9">
        <f t="shared" si="224"/>
        <v>314037.48629999999</v>
      </c>
      <c r="W1836" s="9"/>
      <c r="X1836" s="9"/>
      <c r="Y1836" s="9"/>
      <c r="Z1836" s="9"/>
      <c r="AA1836" s="8">
        <v>1831</v>
      </c>
      <c r="AB1836" s="20">
        <v>2016</v>
      </c>
      <c r="AC1836" s="20">
        <v>1994</v>
      </c>
      <c r="AD1836" s="21">
        <v>130.30000000000001</v>
      </c>
      <c r="AE1836" s="9">
        <f t="shared" si="228"/>
        <v>-170957.34630192677</v>
      </c>
      <c r="AF1836" s="9">
        <v>2150480.0366000002</v>
      </c>
      <c r="AG1836" s="9">
        <v>33508.915200000003</v>
      </c>
      <c r="AH1836" s="9">
        <v>194285.269</v>
      </c>
      <c r="AI1836" s="9">
        <v>117452.02129999999</v>
      </c>
      <c r="AJ1836" s="9">
        <v>167695.15770000001</v>
      </c>
      <c r="AK1836" s="9">
        <v>70076.745017527166</v>
      </c>
      <c r="AL1836" s="9">
        <v>2764302.0010843999</v>
      </c>
      <c r="AM1836" s="9">
        <f t="shared" si="229"/>
        <v>97618.412682472845</v>
      </c>
      <c r="AN1836" s="9"/>
      <c r="AO1836" s="9"/>
      <c r="AP1836" s="9"/>
      <c r="AQ1836" s="9"/>
      <c r="AR1836" s="9"/>
      <c r="AS1836" s="9"/>
      <c r="AT1836" s="9"/>
      <c r="AU1836" s="9"/>
      <c r="AV1836" s="9">
        <f t="shared" si="225"/>
        <v>-170957.34630192677</v>
      </c>
      <c r="AW1836" s="9"/>
      <c r="AX1836" s="9"/>
      <c r="AY1836" s="9"/>
      <c r="AZ1836" s="9"/>
      <c r="BA1836" s="20">
        <v>1831</v>
      </c>
      <c r="BB1836" s="20">
        <v>2017</v>
      </c>
      <c r="BC1836" s="20">
        <v>1995</v>
      </c>
      <c r="BD1836" s="21">
        <v>184.03</v>
      </c>
      <c r="BE1836" s="9">
        <f t="shared" si="230"/>
        <v>-145521.31853492605</v>
      </c>
      <c r="BF1836" s="9">
        <v>2167450.2626999998</v>
      </c>
      <c r="BG1836" s="9">
        <v>33412.713799999998</v>
      </c>
      <c r="BH1836" s="9">
        <v>188486.68180000002</v>
      </c>
      <c r="BI1836" s="9">
        <v>87636.913069470305</v>
      </c>
      <c r="BJ1836" s="9">
        <v>276441.13290000003</v>
      </c>
      <c r="BK1836" s="9">
        <v>46030.441251939665</v>
      </c>
      <c r="BL1836" s="9">
        <v>2852918.5815524566</v>
      </c>
      <c r="BM1836" s="9">
        <f t="shared" si="231"/>
        <v>230410.69164806037</v>
      </c>
      <c r="BN1836" s="9"/>
      <c r="BO1836" s="9"/>
      <c r="BP1836" s="9"/>
      <c r="BQ1836" s="9"/>
      <c r="BR1836" s="9"/>
      <c r="BS1836" s="9"/>
      <c r="BT1836" s="9"/>
      <c r="BU1836" s="9"/>
      <c r="BV1836" s="9">
        <f t="shared" si="226"/>
        <v>-145521.31853492605</v>
      </c>
      <c r="BW1836" s="4"/>
      <c r="BX1836" s="4"/>
      <c r="BY1836" s="4"/>
      <c r="BZ1836" s="4"/>
      <c r="CA1836" s="4"/>
      <c r="CB1836" s="4"/>
      <c r="CC1836" s="4"/>
      <c r="CD1836" s="4"/>
      <c r="CE1836" s="4"/>
      <c r="CF1836" s="4"/>
      <c r="CG1836" s="4"/>
      <c r="CH1836" s="4"/>
      <c r="CI1836" s="4"/>
      <c r="CJ1836" s="4"/>
      <c r="CK1836" s="4"/>
      <c r="CL1836" s="4"/>
      <c r="CM1836" s="4"/>
      <c r="CR1836" s="4"/>
      <c r="CS1836" s="4"/>
      <c r="CT1836" s="4"/>
      <c r="CU1836" s="4"/>
      <c r="CV1836" s="4"/>
      <c r="CW1836" s="4"/>
      <c r="CX1836" s="4"/>
      <c r="CY1836" s="4"/>
      <c r="CZ1836" s="4"/>
      <c r="DA1836" s="4"/>
      <c r="DB1836" s="4"/>
      <c r="DC1836" s="4"/>
      <c r="DD1836" s="4"/>
      <c r="DE1836" s="4"/>
      <c r="DF1836" s="4"/>
      <c r="DG1836" s="4"/>
      <c r="DH1836" s="4"/>
      <c r="DI1836" s="4"/>
      <c r="DJ1836" s="4"/>
      <c r="DK1836" s="4"/>
      <c r="DL1836" s="4"/>
      <c r="DM1836" s="4"/>
    </row>
    <row r="1837" spans="1:117">
      <c r="A1837" s="8">
        <v>1832</v>
      </c>
      <c r="B1837" s="20">
        <v>2015</v>
      </c>
      <c r="C1837" s="20">
        <v>1973</v>
      </c>
      <c r="D1837" s="21">
        <v>71.05</v>
      </c>
      <c r="E1837" s="9">
        <v>13016.116599999999</v>
      </c>
      <c r="F1837" s="9">
        <v>2053734.8388</v>
      </c>
      <c r="G1837" s="9">
        <v>77366.129400000005</v>
      </c>
      <c r="H1837" s="9">
        <v>378429.85680000001</v>
      </c>
      <c r="I1837" s="9">
        <v>80403.078099999999</v>
      </c>
      <c r="J1837" s="9">
        <v>17270.027399999999</v>
      </c>
      <c r="K1837" s="9">
        <v>24656.733800000002</v>
      </c>
      <c r="L1837" s="9">
        <v>2569531.0800999999</v>
      </c>
      <c r="M1837" s="9">
        <f t="shared" si="227"/>
        <v>-7386.7064000000028</v>
      </c>
      <c r="N1837" s="9"/>
      <c r="O1837" s="9"/>
      <c r="P1837" s="9"/>
      <c r="Q1837" s="9"/>
      <c r="R1837" s="9"/>
      <c r="S1837" s="9"/>
      <c r="T1837" s="9"/>
      <c r="U1837" s="9"/>
      <c r="V1837" s="9">
        <f t="shared" si="224"/>
        <v>281578.11660000001</v>
      </c>
      <c r="W1837" s="9"/>
      <c r="X1837" s="9"/>
      <c r="Y1837" s="9"/>
      <c r="Z1837" s="9"/>
      <c r="AA1837" s="8">
        <v>1832</v>
      </c>
      <c r="AB1837" s="20">
        <v>2016</v>
      </c>
      <c r="AC1837" s="20">
        <v>1964</v>
      </c>
      <c r="AD1837" s="21">
        <v>163.87</v>
      </c>
      <c r="AE1837" s="9">
        <f t="shared" si="228"/>
        <v>38038.975198072381</v>
      </c>
      <c r="AF1837" s="9">
        <v>2160805.6327999998</v>
      </c>
      <c r="AG1837" s="9">
        <v>33508.915200000003</v>
      </c>
      <c r="AH1837" s="9">
        <v>202430.7591</v>
      </c>
      <c r="AI1837" s="9">
        <v>86851.342999999993</v>
      </c>
      <c r="AJ1837" s="9">
        <v>363608.48420000001</v>
      </c>
      <c r="AK1837" s="9">
        <v>24526.55001752717</v>
      </c>
      <c r="AL1837" s="9">
        <v>2784639.6090843999</v>
      </c>
      <c r="AM1837" s="9">
        <f t="shared" si="229"/>
        <v>339081.93418247282</v>
      </c>
      <c r="AN1837" s="9"/>
      <c r="AO1837" s="9"/>
      <c r="AP1837" s="9"/>
      <c r="AQ1837" s="9"/>
      <c r="AR1837" s="9"/>
      <c r="AS1837" s="9"/>
      <c r="AT1837" s="9"/>
      <c r="AU1837" s="9"/>
      <c r="AV1837" s="9">
        <f t="shared" si="225"/>
        <v>38038.975198072381</v>
      </c>
      <c r="AW1837" s="9"/>
      <c r="AX1837" s="9"/>
      <c r="AY1837" s="9"/>
      <c r="AZ1837" s="9"/>
      <c r="BA1837" s="20">
        <v>1832</v>
      </c>
      <c r="BB1837" s="20">
        <v>2017</v>
      </c>
      <c r="BC1837" s="20">
        <v>1965</v>
      </c>
      <c r="BD1837" s="21">
        <v>118.43</v>
      </c>
      <c r="BE1837" s="9">
        <f t="shared" si="230"/>
        <v>40116.333245181479</v>
      </c>
      <c r="BF1837" s="9">
        <v>2188765.3859999999</v>
      </c>
      <c r="BG1837" s="9">
        <v>33412.713799999998</v>
      </c>
      <c r="BH1837" s="9">
        <v>191984.61480000001</v>
      </c>
      <c r="BI1837" s="9">
        <v>74496.006749577195</v>
      </c>
      <c r="BJ1837" s="9">
        <v>480168.01700000005</v>
      </c>
      <c r="BK1837" s="9">
        <v>42980.93395193966</v>
      </c>
      <c r="BL1837" s="9">
        <v>2885729.4711524565</v>
      </c>
      <c r="BM1837" s="9">
        <f t="shared" si="231"/>
        <v>437187.08304806042</v>
      </c>
      <c r="BN1837" s="9"/>
      <c r="BO1837" s="9"/>
      <c r="BP1837" s="9"/>
      <c r="BQ1837" s="9"/>
      <c r="BR1837" s="9"/>
      <c r="BS1837" s="9"/>
      <c r="BT1837" s="9"/>
      <c r="BU1837" s="9"/>
      <c r="BV1837" s="9">
        <f t="shared" si="226"/>
        <v>40116.333245181479</v>
      </c>
      <c r="BW1837" s="4"/>
      <c r="BX1837" s="4"/>
      <c r="BY1837" s="4"/>
      <c r="BZ1837" s="4"/>
      <c r="CA1837" s="4"/>
      <c r="CB1837" s="4"/>
      <c r="CC1837" s="4"/>
      <c r="CD1837" s="4"/>
      <c r="CE1837" s="4"/>
      <c r="CF1837" s="4"/>
      <c r="CG1837" s="4"/>
      <c r="CH1837" s="4"/>
      <c r="CI1837" s="4"/>
      <c r="CJ1837" s="4"/>
      <c r="CK1837" s="4"/>
      <c r="CL1837" s="4"/>
      <c r="CM1837" s="4"/>
      <c r="CR1837" s="4"/>
      <c r="CS1837" s="4"/>
      <c r="CT1837" s="4"/>
      <c r="CU1837" s="4"/>
      <c r="CV1837" s="4"/>
      <c r="CW1837" s="4"/>
      <c r="CX1837" s="4"/>
      <c r="CY1837" s="4"/>
      <c r="CZ1837" s="4"/>
      <c r="DA1837" s="4"/>
      <c r="DB1837" s="4"/>
      <c r="DC1837" s="4"/>
      <c r="DD1837" s="4"/>
      <c r="DE1837" s="4"/>
      <c r="DF1837" s="4"/>
      <c r="DG1837" s="4"/>
      <c r="DH1837" s="4"/>
      <c r="DI1837" s="4"/>
      <c r="DJ1837" s="4"/>
      <c r="DK1837" s="4"/>
      <c r="DL1837" s="4"/>
      <c r="DM1837" s="4"/>
    </row>
    <row r="1838" spans="1:117">
      <c r="A1838" s="8">
        <v>1833</v>
      </c>
      <c r="B1838" s="20">
        <v>2015</v>
      </c>
      <c r="C1838" s="20">
        <v>1959</v>
      </c>
      <c r="D1838" s="21">
        <v>119.32</v>
      </c>
      <c r="E1838" s="9">
        <v>75722.588499999998</v>
      </c>
      <c r="F1838" s="9">
        <v>2027065.2464000001</v>
      </c>
      <c r="G1838" s="9">
        <v>77366.129400000005</v>
      </c>
      <c r="H1838" s="9">
        <v>381282.34039999999</v>
      </c>
      <c r="I1838" s="9">
        <v>69690.538700000005</v>
      </c>
      <c r="J1838" s="9">
        <v>94440.320200000002</v>
      </c>
      <c r="K1838" s="9">
        <v>0</v>
      </c>
      <c r="L1838" s="9">
        <v>2574121.9865999999</v>
      </c>
      <c r="M1838" s="9">
        <f t="shared" si="227"/>
        <v>94440.320200000002</v>
      </c>
      <c r="N1838" s="9"/>
      <c r="O1838" s="9"/>
      <c r="P1838" s="9"/>
      <c r="Q1838" s="9"/>
      <c r="R1838" s="9"/>
      <c r="S1838" s="9"/>
      <c r="T1838" s="9"/>
      <c r="U1838" s="9"/>
      <c r="V1838" s="9">
        <f t="shared" si="224"/>
        <v>344284.58850000001</v>
      </c>
      <c r="W1838" s="9"/>
      <c r="X1838" s="9"/>
      <c r="Y1838" s="9"/>
      <c r="Z1838" s="9"/>
      <c r="AA1838" s="8">
        <v>1833</v>
      </c>
      <c r="AB1838" s="20">
        <v>2016</v>
      </c>
      <c r="AC1838" s="20">
        <v>1996</v>
      </c>
      <c r="AD1838" s="21">
        <v>192.43</v>
      </c>
      <c r="AE1838" s="9">
        <f t="shared" si="228"/>
        <v>238162.97399807349</v>
      </c>
      <c r="AF1838" s="9">
        <v>2152397.1466000001</v>
      </c>
      <c r="AG1838" s="9">
        <v>33508.915200000003</v>
      </c>
      <c r="AH1838" s="9">
        <v>205600.12219999998</v>
      </c>
      <c r="AI1838" s="9">
        <v>74944.795800000007</v>
      </c>
      <c r="AJ1838" s="9">
        <v>611752.54029999999</v>
      </c>
      <c r="AK1838" s="9">
        <v>10423.09161752717</v>
      </c>
      <c r="AL1838" s="9">
        <v>2829617.4544843999</v>
      </c>
      <c r="AM1838" s="9">
        <f t="shared" si="229"/>
        <v>601329.44868247281</v>
      </c>
      <c r="AN1838" s="9"/>
      <c r="AO1838" s="9"/>
      <c r="AP1838" s="9"/>
      <c r="AQ1838" s="9"/>
      <c r="AR1838" s="9"/>
      <c r="AS1838" s="9"/>
      <c r="AT1838" s="9"/>
      <c r="AU1838" s="9"/>
      <c r="AV1838" s="9">
        <f t="shared" si="225"/>
        <v>238162.97399807349</v>
      </c>
      <c r="AW1838" s="9"/>
      <c r="AX1838" s="9"/>
      <c r="AY1838" s="9"/>
      <c r="AZ1838" s="9"/>
      <c r="BA1838" s="20">
        <v>1833</v>
      </c>
      <c r="BB1838" s="20">
        <v>2017</v>
      </c>
      <c r="BC1838" s="20">
        <v>1997</v>
      </c>
      <c r="BD1838" s="21">
        <v>140.19999999999999</v>
      </c>
      <c r="BE1838" s="9">
        <f t="shared" si="230"/>
        <v>193623.55401087739</v>
      </c>
      <c r="BF1838" s="9">
        <v>2219737.1195999999</v>
      </c>
      <c r="BG1838" s="9">
        <v>33412.713799999998</v>
      </c>
      <c r="BH1838" s="9">
        <v>192729.5625</v>
      </c>
      <c r="BI1838" s="9">
        <v>71697.414615273403</v>
      </c>
      <c r="BJ1838" s="9">
        <v>614728.98759999999</v>
      </c>
      <c r="BK1838" s="9">
        <v>39152.833051939662</v>
      </c>
      <c r="BL1838" s="9">
        <v>2899529.4110524566</v>
      </c>
      <c r="BM1838" s="9">
        <f t="shared" si="231"/>
        <v>575576.15454806038</v>
      </c>
      <c r="BN1838" s="9"/>
      <c r="BO1838" s="9"/>
      <c r="BP1838" s="9"/>
      <c r="BQ1838" s="9"/>
      <c r="BR1838" s="9"/>
      <c r="BS1838" s="9"/>
      <c r="BT1838" s="9"/>
      <c r="BU1838" s="9"/>
      <c r="BV1838" s="9">
        <f t="shared" si="226"/>
        <v>193623.55401087739</v>
      </c>
      <c r="BW1838" s="4"/>
      <c r="BX1838" s="4"/>
      <c r="BY1838" s="4"/>
      <c r="BZ1838" s="4"/>
      <c r="CA1838" s="4"/>
      <c r="CB1838" s="4"/>
      <c r="CC1838" s="4"/>
      <c r="CD1838" s="4"/>
      <c r="CE1838" s="4"/>
      <c r="CF1838" s="4"/>
      <c r="CG1838" s="4"/>
      <c r="CH1838" s="4"/>
      <c r="CI1838" s="4"/>
      <c r="CJ1838" s="4"/>
      <c r="CK1838" s="4"/>
      <c r="CL1838" s="4"/>
      <c r="CM1838" s="4"/>
      <c r="CR1838" s="4"/>
      <c r="CS1838" s="4"/>
      <c r="CT1838" s="4"/>
      <c r="CU1838" s="4"/>
      <c r="CV1838" s="4"/>
      <c r="CW1838" s="4"/>
      <c r="CX1838" s="4"/>
      <c r="CY1838" s="4"/>
      <c r="CZ1838" s="4"/>
      <c r="DA1838" s="4"/>
      <c r="DB1838" s="4"/>
      <c r="DC1838" s="4"/>
      <c r="DD1838" s="4"/>
      <c r="DE1838" s="4"/>
      <c r="DF1838" s="4"/>
      <c r="DG1838" s="4"/>
      <c r="DH1838" s="4"/>
      <c r="DI1838" s="4"/>
      <c r="DJ1838" s="4"/>
      <c r="DK1838" s="4"/>
      <c r="DL1838" s="4"/>
      <c r="DM1838" s="4"/>
    </row>
    <row r="1839" spans="1:117">
      <c r="A1839" s="8">
        <v>1834</v>
      </c>
      <c r="B1839" s="20">
        <v>2015</v>
      </c>
      <c r="C1839" s="20">
        <v>1993</v>
      </c>
      <c r="D1839" s="21">
        <v>89.09</v>
      </c>
      <c r="E1839" s="9">
        <v>122623.4445</v>
      </c>
      <c r="F1839" s="9">
        <v>2041043.2346000001</v>
      </c>
      <c r="G1839" s="9">
        <v>77366.129400000005</v>
      </c>
      <c r="H1839" s="9">
        <v>380133.16139999998</v>
      </c>
      <c r="I1839" s="9">
        <v>74006.295400000003</v>
      </c>
      <c r="J1839" s="9">
        <v>134587.9774</v>
      </c>
      <c r="K1839" s="9">
        <v>0</v>
      </c>
      <c r="L1839" s="9">
        <v>2584513.3536999999</v>
      </c>
      <c r="M1839" s="9">
        <f t="shared" si="227"/>
        <v>134587.9774</v>
      </c>
      <c r="N1839" s="9"/>
      <c r="O1839" s="9"/>
      <c r="P1839" s="9"/>
      <c r="Q1839" s="9"/>
      <c r="R1839" s="9"/>
      <c r="S1839" s="9"/>
      <c r="T1839" s="9"/>
      <c r="U1839" s="9"/>
      <c r="V1839" s="9">
        <f t="shared" si="224"/>
        <v>391185.44449999998</v>
      </c>
      <c r="W1839" s="9"/>
      <c r="X1839" s="9"/>
      <c r="Y1839" s="9"/>
      <c r="Z1839" s="9"/>
      <c r="AA1839" s="8">
        <v>1834</v>
      </c>
      <c r="AB1839" s="20">
        <v>2016</v>
      </c>
      <c r="AC1839" s="20">
        <v>1969</v>
      </c>
      <c r="AD1839" s="21">
        <v>123.63</v>
      </c>
      <c r="AE1839" s="9">
        <f t="shared" si="228"/>
        <v>164046.39319807291</v>
      </c>
      <c r="AF1839" s="9">
        <v>2159344.4838999999</v>
      </c>
      <c r="AG1839" s="9">
        <v>33508.915200000003</v>
      </c>
      <c r="AH1839" s="9">
        <v>205549.48119999998</v>
      </c>
      <c r="AI1839" s="9">
        <v>75135.042199999996</v>
      </c>
      <c r="AJ1839" s="9">
        <v>503824.06060000003</v>
      </c>
      <c r="AK1839" s="9">
        <v>11973.478417527171</v>
      </c>
      <c r="AL1839" s="9">
        <v>2801342.1114843995</v>
      </c>
      <c r="AM1839" s="9">
        <f t="shared" si="229"/>
        <v>491850.58218247286</v>
      </c>
      <c r="AN1839" s="9"/>
      <c r="AO1839" s="9"/>
      <c r="AP1839" s="9"/>
      <c r="AQ1839" s="9"/>
      <c r="AR1839" s="9"/>
      <c r="AS1839" s="9"/>
      <c r="AT1839" s="9"/>
      <c r="AU1839" s="9"/>
      <c r="AV1839" s="9">
        <f t="shared" si="225"/>
        <v>164046.39319807291</v>
      </c>
      <c r="AW1839" s="9"/>
      <c r="AX1839" s="9"/>
      <c r="AY1839" s="9"/>
      <c r="AZ1839" s="9"/>
      <c r="BA1839" s="20">
        <v>1834</v>
      </c>
      <c r="BB1839" s="20">
        <v>2017</v>
      </c>
      <c r="BC1839" s="20">
        <v>1970</v>
      </c>
      <c r="BD1839" s="21">
        <v>167.75</v>
      </c>
      <c r="BE1839" s="9">
        <f t="shared" si="230"/>
        <v>-85349.091665908229</v>
      </c>
      <c r="BF1839" s="9">
        <v>2182430.0465000002</v>
      </c>
      <c r="BG1839" s="9">
        <v>33412.713799999998</v>
      </c>
      <c r="BH1839" s="9">
        <v>190120.26240000001</v>
      </c>
      <c r="BI1839" s="9">
        <v>81499.937438487701</v>
      </c>
      <c r="BJ1839" s="9">
        <v>329551.24910000002</v>
      </c>
      <c r="BK1839" s="9">
        <v>48415.901051939662</v>
      </c>
      <c r="BL1839" s="9">
        <v>2853947.3998524565</v>
      </c>
      <c r="BM1839" s="9">
        <f t="shared" si="231"/>
        <v>281135.34804806038</v>
      </c>
      <c r="BN1839" s="9"/>
      <c r="BO1839" s="9"/>
      <c r="BP1839" s="9"/>
      <c r="BQ1839" s="9"/>
      <c r="BR1839" s="9"/>
      <c r="BS1839" s="9"/>
      <c r="BT1839" s="9"/>
      <c r="BU1839" s="9"/>
      <c r="BV1839" s="9">
        <f t="shared" si="226"/>
        <v>-85349.091665908229</v>
      </c>
      <c r="BW1839" s="4"/>
      <c r="BX1839" s="4"/>
      <c r="BY1839" s="4"/>
      <c r="BZ1839" s="4"/>
      <c r="CA1839" s="4"/>
      <c r="CB1839" s="4"/>
      <c r="CC1839" s="4"/>
      <c r="CD1839" s="4"/>
      <c r="CE1839" s="4"/>
      <c r="CF1839" s="4"/>
      <c r="CG1839" s="4"/>
      <c r="CH1839" s="4"/>
      <c r="CI1839" s="4"/>
      <c r="CJ1839" s="4"/>
      <c r="CK1839" s="4"/>
      <c r="CL1839" s="4"/>
      <c r="CM1839" s="4"/>
      <c r="CR1839" s="4"/>
      <c r="CS1839" s="4"/>
      <c r="CT1839" s="4"/>
      <c r="CU1839" s="4"/>
      <c r="CV1839" s="4"/>
      <c r="CW1839" s="4"/>
      <c r="CX1839" s="4"/>
      <c r="CY1839" s="4"/>
      <c r="CZ1839" s="4"/>
      <c r="DA1839" s="4"/>
      <c r="DB1839" s="4"/>
      <c r="DC1839" s="4"/>
      <c r="DD1839" s="4"/>
      <c r="DE1839" s="4"/>
      <c r="DF1839" s="4"/>
      <c r="DG1839" s="4"/>
      <c r="DH1839" s="4"/>
      <c r="DI1839" s="4"/>
      <c r="DJ1839" s="4"/>
      <c r="DK1839" s="4"/>
      <c r="DL1839" s="4"/>
      <c r="DM1839" s="4"/>
    </row>
    <row r="1840" spans="1:117">
      <c r="A1840" s="8">
        <v>1835</v>
      </c>
      <c r="B1840" s="20">
        <v>2015</v>
      </c>
      <c r="C1840" s="20">
        <v>1995</v>
      </c>
      <c r="D1840" s="21">
        <v>104.51</v>
      </c>
      <c r="E1840" s="9">
        <v>80388.103000000003</v>
      </c>
      <c r="F1840" s="9">
        <v>2042144.0260000001</v>
      </c>
      <c r="G1840" s="9">
        <v>77366.129400000005</v>
      </c>
      <c r="H1840" s="9">
        <v>381132.32339999999</v>
      </c>
      <c r="I1840" s="9">
        <v>70253.929600000003</v>
      </c>
      <c r="J1840" s="9">
        <v>85720.362299999993</v>
      </c>
      <c r="K1840" s="9">
        <v>3003.3771999999999</v>
      </c>
      <c r="L1840" s="9">
        <v>2573225.2905000001</v>
      </c>
      <c r="M1840" s="9">
        <f t="shared" si="227"/>
        <v>82716.985099999991</v>
      </c>
      <c r="N1840" s="9"/>
      <c r="O1840" s="9"/>
      <c r="P1840" s="9"/>
      <c r="Q1840" s="9"/>
      <c r="R1840" s="9"/>
      <c r="S1840" s="9"/>
      <c r="T1840" s="9"/>
      <c r="U1840" s="9"/>
      <c r="V1840" s="9">
        <f t="shared" si="224"/>
        <v>348950.103</v>
      </c>
      <c r="W1840" s="9"/>
      <c r="X1840" s="9"/>
      <c r="Y1840" s="9"/>
      <c r="Z1840" s="9"/>
      <c r="AA1840" s="8">
        <v>1835</v>
      </c>
      <c r="AB1840" s="20">
        <v>2016</v>
      </c>
      <c r="AC1840" s="20">
        <v>1958</v>
      </c>
      <c r="AD1840" s="21">
        <v>157.07</v>
      </c>
      <c r="AE1840" s="9">
        <f t="shared" si="228"/>
        <v>21302.920098073315</v>
      </c>
      <c r="AF1840" s="9">
        <v>2177144.7760000001</v>
      </c>
      <c r="AG1840" s="9">
        <v>33508.915200000003</v>
      </c>
      <c r="AH1840" s="9">
        <v>203410.63189999998</v>
      </c>
      <c r="AI1840" s="9">
        <v>83170.1927</v>
      </c>
      <c r="AJ1840" s="9">
        <v>326258.60090000002</v>
      </c>
      <c r="AK1840" s="9">
        <v>21663.377117527169</v>
      </c>
      <c r="AL1840" s="9">
        <v>2780526.8194843996</v>
      </c>
      <c r="AM1840" s="9">
        <f t="shared" si="229"/>
        <v>304595.22378247284</v>
      </c>
      <c r="AN1840" s="9"/>
      <c r="AO1840" s="9"/>
      <c r="AP1840" s="9"/>
      <c r="AQ1840" s="9"/>
      <c r="AR1840" s="9"/>
      <c r="AS1840" s="9"/>
      <c r="AT1840" s="9"/>
      <c r="AU1840" s="9"/>
      <c r="AV1840" s="9">
        <f t="shared" si="225"/>
        <v>21302.920098073315</v>
      </c>
      <c r="AW1840" s="9"/>
      <c r="AX1840" s="9"/>
      <c r="AY1840" s="9"/>
      <c r="AZ1840" s="9"/>
      <c r="BA1840" s="20">
        <v>1835</v>
      </c>
      <c r="BB1840" s="20">
        <v>2017</v>
      </c>
      <c r="BC1840" s="20">
        <v>1959</v>
      </c>
      <c r="BD1840" s="21">
        <v>141.61000000000001</v>
      </c>
      <c r="BE1840" s="9">
        <f t="shared" si="230"/>
        <v>208314.28970978456</v>
      </c>
      <c r="BF1840" s="9">
        <v>2190709.8785999999</v>
      </c>
      <c r="BG1840" s="9">
        <v>33412.713799999998</v>
      </c>
      <c r="BH1840" s="9">
        <v>192694.13500000001</v>
      </c>
      <c r="BI1840" s="9">
        <v>71830.507214180703</v>
      </c>
      <c r="BJ1840" s="9">
        <v>648391.52060000005</v>
      </c>
      <c r="BK1840" s="9">
        <v>40918.627251939659</v>
      </c>
      <c r="BL1840" s="9">
        <v>2887805.8382524564</v>
      </c>
      <c r="BM1840" s="9">
        <f t="shared" si="231"/>
        <v>607472.89334806043</v>
      </c>
      <c r="BN1840" s="9"/>
      <c r="BO1840" s="9"/>
      <c r="BP1840" s="9"/>
      <c r="BQ1840" s="9"/>
      <c r="BR1840" s="9"/>
      <c r="BS1840" s="9"/>
      <c r="BT1840" s="9"/>
      <c r="BU1840" s="9"/>
      <c r="BV1840" s="9">
        <f t="shared" si="226"/>
        <v>208314.28970978456</v>
      </c>
      <c r="BW1840" s="4"/>
      <c r="BX1840" s="4"/>
      <c r="BY1840" s="4"/>
      <c r="BZ1840" s="4"/>
      <c r="CA1840" s="4"/>
      <c r="CB1840" s="4"/>
      <c r="CC1840" s="4"/>
      <c r="CD1840" s="4"/>
      <c r="CE1840" s="4"/>
      <c r="CF1840" s="4"/>
      <c r="CG1840" s="4"/>
      <c r="CH1840" s="4"/>
      <c r="CI1840" s="4"/>
      <c r="CJ1840" s="4"/>
      <c r="CK1840" s="4"/>
      <c r="CL1840" s="4"/>
      <c r="CM1840" s="4"/>
      <c r="CR1840" s="4"/>
      <c r="CS1840" s="4"/>
      <c r="CT1840" s="4"/>
      <c r="CU1840" s="4"/>
      <c r="CV1840" s="4"/>
      <c r="CW1840" s="4"/>
      <c r="CX1840" s="4"/>
      <c r="CY1840" s="4"/>
      <c r="CZ1840" s="4"/>
      <c r="DA1840" s="4"/>
      <c r="DB1840" s="4"/>
      <c r="DC1840" s="4"/>
      <c r="DD1840" s="4"/>
      <c r="DE1840" s="4"/>
      <c r="DF1840" s="4"/>
      <c r="DG1840" s="4"/>
      <c r="DH1840" s="4"/>
      <c r="DI1840" s="4"/>
      <c r="DJ1840" s="4"/>
      <c r="DK1840" s="4"/>
      <c r="DL1840" s="4"/>
      <c r="DM1840" s="4"/>
    </row>
    <row r="1841" spans="1:117">
      <c r="A1841" s="8">
        <v>1836</v>
      </c>
      <c r="B1841" s="20">
        <v>2015</v>
      </c>
      <c r="C1841" s="20">
        <v>1949</v>
      </c>
      <c r="D1841" s="21">
        <v>102.46</v>
      </c>
      <c r="E1841" s="9">
        <v>39368.1515</v>
      </c>
      <c r="F1841" s="9">
        <v>2008748.8282000001</v>
      </c>
      <c r="G1841" s="9">
        <v>77366.129400000005</v>
      </c>
      <c r="H1841" s="9">
        <v>379890.59769999998</v>
      </c>
      <c r="I1841" s="9">
        <v>74917.246599999999</v>
      </c>
      <c r="J1841" s="9">
        <v>76453.296000000002</v>
      </c>
      <c r="K1841" s="9">
        <v>0</v>
      </c>
      <c r="L1841" s="9">
        <v>2578007.9465000001</v>
      </c>
      <c r="M1841" s="9">
        <f t="shared" si="227"/>
        <v>76453.296000000002</v>
      </c>
      <c r="N1841" s="9"/>
      <c r="O1841" s="9"/>
      <c r="P1841" s="9"/>
      <c r="Q1841" s="9"/>
      <c r="R1841" s="9"/>
      <c r="S1841" s="9"/>
      <c r="T1841" s="9"/>
      <c r="U1841" s="9"/>
      <c r="V1841" s="9">
        <f t="shared" si="224"/>
        <v>307930.15150000004</v>
      </c>
      <c r="W1841" s="9"/>
      <c r="X1841" s="9"/>
      <c r="Y1841" s="9"/>
      <c r="Z1841" s="9"/>
      <c r="AA1841" s="8">
        <v>1836</v>
      </c>
      <c r="AB1841" s="20">
        <v>2016</v>
      </c>
      <c r="AC1841" s="20">
        <v>1989</v>
      </c>
      <c r="AD1841" s="21">
        <v>135.44999999999999</v>
      </c>
      <c r="AE1841" s="9">
        <f t="shared" si="228"/>
        <v>-101986.79820192652</v>
      </c>
      <c r="AF1841" s="9">
        <v>2132686.4372</v>
      </c>
      <c r="AG1841" s="9">
        <v>33508.915200000003</v>
      </c>
      <c r="AH1841" s="9">
        <v>198275.41149999999</v>
      </c>
      <c r="AI1841" s="9">
        <v>102462.00019999999</v>
      </c>
      <c r="AJ1841" s="9">
        <v>253983.8578</v>
      </c>
      <c r="AK1841" s="9">
        <v>53660.591317527171</v>
      </c>
      <c r="AL1841" s="9">
        <v>2769242.8287843997</v>
      </c>
      <c r="AM1841" s="9">
        <f t="shared" si="229"/>
        <v>200323.26648247283</v>
      </c>
      <c r="AN1841" s="9"/>
      <c r="AO1841" s="9"/>
      <c r="AP1841" s="9"/>
      <c r="AQ1841" s="9"/>
      <c r="AR1841" s="9"/>
      <c r="AS1841" s="9"/>
      <c r="AT1841" s="9"/>
      <c r="AU1841" s="9"/>
      <c r="AV1841" s="9">
        <f t="shared" si="225"/>
        <v>-101986.79820192652</v>
      </c>
      <c r="AW1841" s="9"/>
      <c r="AX1841" s="9"/>
      <c r="AY1841" s="9"/>
      <c r="AZ1841" s="9"/>
      <c r="BA1841" s="20">
        <v>1836</v>
      </c>
      <c r="BB1841" s="20">
        <v>2017</v>
      </c>
      <c r="BC1841" s="20">
        <v>1990</v>
      </c>
      <c r="BD1841" s="21">
        <v>149.83000000000001</v>
      </c>
      <c r="BE1841" s="9">
        <f t="shared" si="230"/>
        <v>-29827.235945298336</v>
      </c>
      <c r="BF1841" s="9">
        <v>2140281.3612000002</v>
      </c>
      <c r="BG1841" s="9">
        <v>33412.713799999998</v>
      </c>
      <c r="BH1841" s="9">
        <v>191709.14440000002</v>
      </c>
      <c r="BI1841" s="9">
        <v>75530.883759097793</v>
      </c>
      <c r="BJ1841" s="9">
        <v>435319.47270000004</v>
      </c>
      <c r="BK1841" s="9">
        <v>39855.200751939665</v>
      </c>
      <c r="BL1841" s="9">
        <v>2866225.6110524563</v>
      </c>
      <c r="BM1841" s="9">
        <f t="shared" si="231"/>
        <v>395464.27194806037</v>
      </c>
      <c r="BN1841" s="9"/>
      <c r="BO1841" s="9"/>
      <c r="BP1841" s="9"/>
      <c r="BQ1841" s="9"/>
      <c r="BR1841" s="9"/>
      <c r="BS1841" s="9"/>
      <c r="BT1841" s="9"/>
      <c r="BU1841" s="9"/>
      <c r="BV1841" s="9">
        <f t="shared" si="226"/>
        <v>-29827.235945298336</v>
      </c>
      <c r="BW1841" s="4"/>
      <c r="BX1841" s="4"/>
      <c r="BY1841" s="4"/>
      <c r="BZ1841" s="4"/>
      <c r="CA1841" s="4"/>
      <c r="CB1841" s="4"/>
      <c r="CC1841" s="4"/>
      <c r="CD1841" s="4"/>
      <c r="CE1841" s="4"/>
      <c r="CF1841" s="4"/>
      <c r="CG1841" s="4"/>
      <c r="CH1841" s="4"/>
      <c r="CI1841" s="4"/>
      <c r="CJ1841" s="4"/>
      <c r="CK1841" s="4"/>
      <c r="CL1841" s="4"/>
      <c r="CM1841" s="4"/>
      <c r="CR1841" s="4"/>
      <c r="CS1841" s="4"/>
      <c r="CT1841" s="4"/>
      <c r="CU1841" s="4"/>
      <c r="CV1841" s="4"/>
      <c r="CW1841" s="4"/>
      <c r="CX1841" s="4"/>
      <c r="CY1841" s="4"/>
      <c r="CZ1841" s="4"/>
      <c r="DA1841" s="4"/>
      <c r="DB1841" s="4"/>
      <c r="DC1841" s="4"/>
      <c r="DD1841" s="4"/>
      <c r="DE1841" s="4"/>
      <c r="DF1841" s="4"/>
      <c r="DG1841" s="4"/>
      <c r="DH1841" s="4"/>
      <c r="DI1841" s="4"/>
      <c r="DJ1841" s="4"/>
      <c r="DK1841" s="4"/>
      <c r="DL1841" s="4"/>
      <c r="DM1841" s="4"/>
    </row>
    <row r="1842" spans="1:117">
      <c r="A1842" s="8">
        <v>1837</v>
      </c>
      <c r="B1842" s="20">
        <v>2015</v>
      </c>
      <c r="C1842" s="20">
        <v>1962</v>
      </c>
      <c r="D1842" s="21">
        <v>98.41</v>
      </c>
      <c r="E1842" s="9">
        <v>67604.205100000006</v>
      </c>
      <c r="F1842" s="9">
        <v>2054183.77</v>
      </c>
      <c r="G1842" s="9">
        <v>77366.129400000005</v>
      </c>
      <c r="H1842" s="9">
        <v>380261.5563</v>
      </c>
      <c r="I1842" s="9">
        <v>73524.106799999994</v>
      </c>
      <c r="J1842" s="9">
        <v>59297.938399999999</v>
      </c>
      <c r="K1842" s="9">
        <v>1593.5659000000001</v>
      </c>
      <c r="L1842" s="9">
        <v>2575435.7299000002</v>
      </c>
      <c r="M1842" s="9">
        <f t="shared" si="227"/>
        <v>57704.372499999998</v>
      </c>
      <c r="N1842" s="9"/>
      <c r="O1842" s="9"/>
      <c r="P1842" s="9"/>
      <c r="Q1842" s="9"/>
      <c r="R1842" s="9"/>
      <c r="S1842" s="9"/>
      <c r="T1842" s="9"/>
      <c r="U1842" s="9"/>
      <c r="V1842" s="9">
        <f t="shared" si="224"/>
        <v>336166.20510000002</v>
      </c>
      <c r="W1842" s="9"/>
      <c r="X1842" s="9"/>
      <c r="Y1842" s="9"/>
      <c r="Z1842" s="9"/>
      <c r="AA1842" s="8">
        <v>1837</v>
      </c>
      <c r="AB1842" s="20">
        <v>2016</v>
      </c>
      <c r="AC1842" s="20">
        <v>1975</v>
      </c>
      <c r="AD1842" s="21">
        <v>170.14</v>
      </c>
      <c r="AE1842" s="9">
        <f t="shared" si="228"/>
        <v>92638.070098073687</v>
      </c>
      <c r="AF1842" s="9">
        <v>2229468.9484999999</v>
      </c>
      <c r="AG1842" s="9">
        <v>33508.915200000003</v>
      </c>
      <c r="AH1842" s="9">
        <v>203385.6378</v>
      </c>
      <c r="AI1842" s="9">
        <v>83264.089500000002</v>
      </c>
      <c r="AJ1842" s="9">
        <v>348681.46590000001</v>
      </c>
      <c r="AK1842" s="9">
        <v>22492.220717527169</v>
      </c>
      <c r="AL1842" s="9">
        <v>2783178.7660843995</v>
      </c>
      <c r="AM1842" s="9">
        <f t="shared" si="229"/>
        <v>326189.24518247286</v>
      </c>
      <c r="AN1842" s="9"/>
      <c r="AO1842" s="9"/>
      <c r="AP1842" s="9"/>
      <c r="AQ1842" s="9"/>
      <c r="AR1842" s="9"/>
      <c r="AS1842" s="9"/>
      <c r="AT1842" s="9"/>
      <c r="AU1842" s="9"/>
      <c r="AV1842" s="9">
        <f t="shared" si="225"/>
        <v>92638.070098073687</v>
      </c>
      <c r="AW1842" s="9"/>
      <c r="AX1842" s="9"/>
      <c r="AY1842" s="9"/>
      <c r="AZ1842" s="9"/>
      <c r="BA1842" s="20">
        <v>1837</v>
      </c>
      <c r="BB1842" s="20">
        <v>2017</v>
      </c>
      <c r="BC1842" s="20">
        <v>1976</v>
      </c>
      <c r="BD1842" s="21">
        <v>78.040000000000006</v>
      </c>
      <c r="BE1842" s="9">
        <f t="shared" si="230"/>
        <v>336582.49687553383</v>
      </c>
      <c r="BF1842" s="9">
        <v>2235624.4504999998</v>
      </c>
      <c r="BG1842" s="9">
        <v>33412.713799999998</v>
      </c>
      <c r="BH1842" s="9">
        <v>193614.7965</v>
      </c>
      <c r="BI1842" s="9">
        <v>68371.799979930001</v>
      </c>
      <c r="BJ1842" s="9">
        <v>745291.549</v>
      </c>
      <c r="BK1842" s="9">
        <v>38662.738851939663</v>
      </c>
      <c r="BL1842" s="9">
        <v>2901070.0740524563</v>
      </c>
      <c r="BM1842" s="9">
        <f t="shared" si="231"/>
        <v>706628.81014806032</v>
      </c>
      <c r="BN1842" s="9"/>
      <c r="BO1842" s="9"/>
      <c r="BP1842" s="9"/>
      <c r="BQ1842" s="9"/>
      <c r="BR1842" s="9"/>
      <c r="BS1842" s="9"/>
      <c r="BT1842" s="9"/>
      <c r="BU1842" s="9"/>
      <c r="BV1842" s="9">
        <f t="shared" si="226"/>
        <v>336582.49687553383</v>
      </c>
      <c r="BW1842" s="4"/>
      <c r="BX1842" s="4"/>
      <c r="BY1842" s="4"/>
      <c r="BZ1842" s="4"/>
      <c r="CA1842" s="4"/>
      <c r="CB1842" s="4"/>
      <c r="CC1842" s="4"/>
      <c r="CD1842" s="4"/>
      <c r="CE1842" s="4"/>
      <c r="CF1842" s="4"/>
      <c r="CG1842" s="4"/>
      <c r="CH1842" s="4"/>
      <c r="CI1842" s="4"/>
      <c r="CJ1842" s="4"/>
      <c r="CK1842" s="4"/>
      <c r="CL1842" s="4"/>
      <c r="CM1842" s="4"/>
      <c r="CR1842" s="4"/>
      <c r="CS1842" s="4"/>
      <c r="CT1842" s="4"/>
      <c r="CU1842" s="4"/>
      <c r="CV1842" s="4"/>
      <c r="CW1842" s="4"/>
      <c r="CX1842" s="4"/>
      <c r="CY1842" s="4"/>
      <c r="CZ1842" s="4"/>
      <c r="DA1842" s="4"/>
      <c r="DB1842" s="4"/>
      <c r="DC1842" s="4"/>
      <c r="DD1842" s="4"/>
      <c r="DE1842" s="4"/>
      <c r="DF1842" s="4"/>
      <c r="DG1842" s="4"/>
      <c r="DH1842" s="4"/>
      <c r="DI1842" s="4"/>
      <c r="DJ1842" s="4"/>
      <c r="DK1842" s="4"/>
      <c r="DL1842" s="4"/>
      <c r="DM1842" s="4"/>
    </row>
    <row r="1843" spans="1:117">
      <c r="A1843" s="8">
        <v>1838</v>
      </c>
      <c r="B1843" s="20">
        <v>2015</v>
      </c>
      <c r="C1843" s="20">
        <v>1957</v>
      </c>
      <c r="D1843" s="21">
        <v>112.95</v>
      </c>
      <c r="E1843" s="9">
        <v>67244.059299999994</v>
      </c>
      <c r="F1843" s="9">
        <v>2028142.7031</v>
      </c>
      <c r="G1843" s="9">
        <v>77366.129400000005</v>
      </c>
      <c r="H1843" s="9">
        <v>378871.80989999999</v>
      </c>
      <c r="I1843" s="9">
        <v>78743.317599999995</v>
      </c>
      <c r="J1843" s="9">
        <v>89415.9764</v>
      </c>
      <c r="K1843" s="9">
        <v>3370.6017999999999</v>
      </c>
      <c r="L1843" s="9">
        <v>2581925.2752999999</v>
      </c>
      <c r="M1843" s="9">
        <f t="shared" si="227"/>
        <v>86045.374599999996</v>
      </c>
      <c r="N1843" s="9"/>
      <c r="O1843" s="9"/>
      <c r="P1843" s="9"/>
      <c r="Q1843" s="9"/>
      <c r="R1843" s="9"/>
      <c r="S1843" s="9"/>
      <c r="T1843" s="9"/>
      <c r="U1843" s="9"/>
      <c r="V1843" s="9">
        <f t="shared" si="224"/>
        <v>335806.05930000002</v>
      </c>
      <c r="W1843" s="9"/>
      <c r="X1843" s="9"/>
      <c r="Y1843" s="9"/>
      <c r="Z1843" s="9"/>
      <c r="AA1843" s="8">
        <v>1838</v>
      </c>
      <c r="AB1843" s="20">
        <v>2016</v>
      </c>
      <c r="AC1843" s="20">
        <v>1940</v>
      </c>
      <c r="AD1843" s="21">
        <v>98.3</v>
      </c>
      <c r="AE1843" s="9">
        <f t="shared" si="228"/>
        <v>-42704.127501927316</v>
      </c>
      <c r="AF1843" s="9">
        <v>2190864.7253999999</v>
      </c>
      <c r="AG1843" s="9">
        <v>33508.915200000003</v>
      </c>
      <c r="AH1843" s="9">
        <v>198215.5385</v>
      </c>
      <c r="AI1843" s="9">
        <v>102686.92879999999</v>
      </c>
      <c r="AJ1843" s="9">
        <v>258133.27750000003</v>
      </c>
      <c r="AK1843" s="9">
        <v>60466.645417527165</v>
      </c>
      <c r="AL1843" s="9">
        <v>2765646.8674843996</v>
      </c>
      <c r="AM1843" s="9">
        <f t="shared" si="229"/>
        <v>197666.63208247285</v>
      </c>
      <c r="AN1843" s="9"/>
      <c r="AO1843" s="9"/>
      <c r="AP1843" s="9"/>
      <c r="AQ1843" s="9"/>
      <c r="AR1843" s="9"/>
      <c r="AS1843" s="9"/>
      <c r="AT1843" s="9"/>
      <c r="AU1843" s="9"/>
      <c r="AV1843" s="9">
        <f t="shared" si="225"/>
        <v>-42704.127501927316</v>
      </c>
      <c r="AW1843" s="9"/>
      <c r="AX1843" s="9"/>
      <c r="AY1843" s="9"/>
      <c r="AZ1843" s="9"/>
      <c r="BA1843" s="20">
        <v>1838</v>
      </c>
      <c r="BB1843" s="20">
        <v>2017</v>
      </c>
      <c r="BC1843" s="20">
        <v>1941</v>
      </c>
      <c r="BD1843" s="21">
        <v>129.43</v>
      </c>
      <c r="BE1843" s="9">
        <f t="shared" si="230"/>
        <v>-265090.48537997017</v>
      </c>
      <c r="BF1843" s="9">
        <v>2235036.7930999999</v>
      </c>
      <c r="BG1843" s="9">
        <v>33412.713799999998</v>
      </c>
      <c r="BH1843" s="9">
        <v>184790.8793</v>
      </c>
      <c r="BI1843" s="9">
        <v>101521.168424426</v>
      </c>
      <c r="BJ1843" s="9">
        <v>125076.6305</v>
      </c>
      <c r="BK1843" s="9">
        <v>105346.41135193966</v>
      </c>
      <c r="BL1843" s="9">
        <v>2839582.2591524567</v>
      </c>
      <c r="BM1843" s="9">
        <f t="shared" si="231"/>
        <v>19730.219148060336</v>
      </c>
      <c r="BN1843" s="9"/>
      <c r="BO1843" s="9"/>
      <c r="BP1843" s="9"/>
      <c r="BQ1843" s="9"/>
      <c r="BR1843" s="9"/>
      <c r="BS1843" s="9"/>
      <c r="BT1843" s="9"/>
      <c r="BU1843" s="9"/>
      <c r="BV1843" s="9">
        <f t="shared" si="226"/>
        <v>-265090.48537997017</v>
      </c>
      <c r="BW1843" s="4"/>
      <c r="BX1843" s="4"/>
      <c r="BY1843" s="4"/>
      <c r="BZ1843" s="4"/>
      <c r="CA1843" s="4"/>
      <c r="CB1843" s="4"/>
      <c r="CC1843" s="4"/>
      <c r="CD1843" s="4"/>
      <c r="CE1843" s="4"/>
      <c r="CF1843" s="4"/>
      <c r="CG1843" s="4"/>
      <c r="CH1843" s="4"/>
      <c r="CI1843" s="4"/>
      <c r="CJ1843" s="4"/>
      <c r="CK1843" s="4"/>
      <c r="CL1843" s="4"/>
      <c r="CM1843" s="4"/>
      <c r="CR1843" s="4"/>
      <c r="CS1843" s="4"/>
      <c r="CT1843" s="4"/>
      <c r="CU1843" s="4"/>
      <c r="CV1843" s="4"/>
      <c r="CW1843" s="4"/>
      <c r="CX1843" s="4"/>
      <c r="CY1843" s="4"/>
      <c r="CZ1843" s="4"/>
      <c r="DA1843" s="4"/>
      <c r="DB1843" s="4"/>
      <c r="DC1843" s="4"/>
      <c r="DD1843" s="4"/>
      <c r="DE1843" s="4"/>
      <c r="DF1843" s="4"/>
      <c r="DG1843" s="4"/>
      <c r="DH1843" s="4"/>
      <c r="DI1843" s="4"/>
      <c r="DJ1843" s="4"/>
      <c r="DK1843" s="4"/>
      <c r="DL1843" s="4"/>
      <c r="DM1843" s="4"/>
    </row>
    <row r="1844" spans="1:117">
      <c r="A1844" s="8">
        <v>1839</v>
      </c>
      <c r="B1844" s="20">
        <v>2015</v>
      </c>
      <c r="C1844" s="20">
        <v>1955</v>
      </c>
      <c r="D1844" s="21">
        <v>97.62</v>
      </c>
      <c r="E1844" s="9">
        <v>43159.684200000003</v>
      </c>
      <c r="F1844" s="9">
        <v>2058555.8295</v>
      </c>
      <c r="G1844" s="9">
        <v>77366.129400000005</v>
      </c>
      <c r="H1844" s="9">
        <v>379602.8553</v>
      </c>
      <c r="I1844" s="9">
        <v>75997.866999999998</v>
      </c>
      <c r="J1844" s="9">
        <v>39706.955600000001</v>
      </c>
      <c r="K1844" s="9">
        <v>19880.9172</v>
      </c>
      <c r="L1844" s="9">
        <v>2568189.0353000001</v>
      </c>
      <c r="M1844" s="9">
        <f t="shared" si="227"/>
        <v>19826.038400000001</v>
      </c>
      <c r="N1844" s="9"/>
      <c r="O1844" s="9"/>
      <c r="P1844" s="9"/>
      <c r="Q1844" s="9"/>
      <c r="R1844" s="9"/>
      <c r="S1844" s="9"/>
      <c r="T1844" s="9"/>
      <c r="U1844" s="9"/>
      <c r="V1844" s="9">
        <f t="shared" si="224"/>
        <v>311721.68420000002</v>
      </c>
      <c r="W1844" s="9"/>
      <c r="X1844" s="9"/>
      <c r="Y1844" s="9"/>
      <c r="Z1844" s="9"/>
      <c r="AA1844" s="8">
        <v>1839</v>
      </c>
      <c r="AB1844" s="20">
        <v>2016</v>
      </c>
      <c r="AC1844" s="20">
        <v>1983</v>
      </c>
      <c r="AD1844" s="21">
        <v>157.11000000000001</v>
      </c>
      <c r="AE1844" s="9">
        <f t="shared" si="228"/>
        <v>135274.79179807333</v>
      </c>
      <c r="AF1844" s="9">
        <v>2191048.9361999999</v>
      </c>
      <c r="AG1844" s="9">
        <v>33508.915200000003</v>
      </c>
      <c r="AH1844" s="9">
        <v>206115.81769999999</v>
      </c>
      <c r="AI1844" s="9">
        <v>73007.45</v>
      </c>
      <c r="AJ1844" s="9">
        <v>440110.4681</v>
      </c>
      <c r="AK1844" s="9">
        <v>11338.09711752717</v>
      </c>
      <c r="AL1844" s="9">
        <v>2797178.6982843997</v>
      </c>
      <c r="AM1844" s="9">
        <f t="shared" si="229"/>
        <v>428772.37098247284</v>
      </c>
      <c r="AN1844" s="9"/>
      <c r="AO1844" s="9"/>
      <c r="AP1844" s="9"/>
      <c r="AQ1844" s="9"/>
      <c r="AR1844" s="9"/>
      <c r="AS1844" s="9"/>
      <c r="AT1844" s="9"/>
      <c r="AU1844" s="9"/>
      <c r="AV1844" s="9">
        <f t="shared" si="225"/>
        <v>135274.79179807333</v>
      </c>
      <c r="AW1844" s="9"/>
      <c r="AX1844" s="9"/>
      <c r="AY1844" s="9"/>
      <c r="AZ1844" s="9"/>
      <c r="BA1844" s="20">
        <v>1839</v>
      </c>
      <c r="BB1844" s="20">
        <v>2017</v>
      </c>
      <c r="BC1844" s="20">
        <v>1984</v>
      </c>
      <c r="BD1844" s="21">
        <v>117.76</v>
      </c>
      <c r="BE1844" s="9">
        <f t="shared" si="230"/>
        <v>61114.042499668896</v>
      </c>
      <c r="BF1844" s="9">
        <v>2181570.1239</v>
      </c>
      <c r="BG1844" s="9">
        <v>33412.713799999998</v>
      </c>
      <c r="BH1844" s="9">
        <v>192539.23800000001</v>
      </c>
      <c r="BI1844" s="9">
        <v>72412.418904064994</v>
      </c>
      <c r="BJ1844" s="9">
        <v>500476.08410000004</v>
      </c>
      <c r="BK1844" s="9">
        <v>39162.29395193966</v>
      </c>
      <c r="BL1844" s="9">
        <v>2880134.2422524565</v>
      </c>
      <c r="BM1844" s="9">
        <f t="shared" si="231"/>
        <v>461313.79014806036</v>
      </c>
      <c r="BN1844" s="9"/>
      <c r="BO1844" s="9"/>
      <c r="BP1844" s="9"/>
      <c r="BQ1844" s="9"/>
      <c r="BR1844" s="9"/>
      <c r="BS1844" s="9"/>
      <c r="BT1844" s="9"/>
      <c r="BU1844" s="9"/>
      <c r="BV1844" s="9">
        <f t="shared" si="226"/>
        <v>61114.042499668896</v>
      </c>
      <c r="BW1844" s="4"/>
      <c r="BX1844" s="4"/>
      <c r="BY1844" s="4"/>
      <c r="BZ1844" s="4"/>
      <c r="CA1844" s="4"/>
      <c r="CB1844" s="4"/>
      <c r="CC1844" s="4"/>
      <c r="CD1844" s="4"/>
      <c r="CE1844" s="4"/>
      <c r="CF1844" s="4"/>
      <c r="CG1844" s="4"/>
      <c r="CH1844" s="4"/>
      <c r="CI1844" s="4"/>
      <c r="CJ1844" s="4"/>
      <c r="CK1844" s="4"/>
      <c r="CL1844" s="4"/>
      <c r="CM1844" s="4"/>
      <c r="CR1844" s="4"/>
      <c r="CS1844" s="4"/>
      <c r="CT1844" s="4"/>
      <c r="CU1844" s="4"/>
      <c r="CV1844" s="4"/>
      <c r="CW1844" s="4"/>
      <c r="CX1844" s="4"/>
      <c r="CY1844" s="4"/>
      <c r="CZ1844" s="4"/>
      <c r="DA1844" s="4"/>
      <c r="DB1844" s="4"/>
      <c r="DC1844" s="4"/>
      <c r="DD1844" s="4"/>
      <c r="DE1844" s="4"/>
      <c r="DF1844" s="4"/>
      <c r="DG1844" s="4"/>
      <c r="DH1844" s="4"/>
      <c r="DI1844" s="4"/>
      <c r="DJ1844" s="4"/>
      <c r="DK1844" s="4"/>
      <c r="DL1844" s="4"/>
      <c r="DM1844" s="4"/>
    </row>
    <row r="1845" spans="1:117">
      <c r="A1845" s="8">
        <v>1840</v>
      </c>
      <c r="B1845" s="20">
        <v>2015</v>
      </c>
      <c r="C1845" s="20">
        <v>1955</v>
      </c>
      <c r="D1845" s="21">
        <v>97.62</v>
      </c>
      <c r="E1845" s="9">
        <v>35006.287900000003</v>
      </c>
      <c r="F1845" s="9">
        <v>2050220.0549000001</v>
      </c>
      <c r="G1845" s="9">
        <v>77366.129400000005</v>
      </c>
      <c r="H1845" s="9">
        <v>379565.92950000003</v>
      </c>
      <c r="I1845" s="9">
        <v>76136.542499999996</v>
      </c>
      <c r="J1845" s="9">
        <v>38231.987500000003</v>
      </c>
      <c r="K1845" s="9">
        <v>15210.460999999999</v>
      </c>
      <c r="L1845" s="9">
        <v>2571303.8947000001</v>
      </c>
      <c r="M1845" s="9">
        <f t="shared" si="227"/>
        <v>23021.526500000004</v>
      </c>
      <c r="N1845" s="9"/>
      <c r="O1845" s="9"/>
      <c r="P1845" s="9"/>
      <c r="Q1845" s="9"/>
      <c r="R1845" s="9"/>
      <c r="S1845" s="9"/>
      <c r="T1845" s="9"/>
      <c r="U1845" s="9"/>
      <c r="V1845" s="9">
        <f t="shared" si="224"/>
        <v>303568.2879</v>
      </c>
      <c r="W1845" s="9"/>
      <c r="X1845" s="9"/>
      <c r="Y1845" s="9"/>
      <c r="Z1845" s="9"/>
      <c r="AA1845" s="8">
        <v>1840</v>
      </c>
      <c r="AB1845" s="20">
        <v>2016</v>
      </c>
      <c r="AC1845" s="20">
        <v>1973</v>
      </c>
      <c r="AD1845" s="21">
        <v>193.28</v>
      </c>
      <c r="AE1845" s="9">
        <f t="shared" si="228"/>
        <v>-88896.821801926475</v>
      </c>
      <c r="AF1845" s="9">
        <v>2176238.5035000001</v>
      </c>
      <c r="AG1845" s="9">
        <v>33508.915200000003</v>
      </c>
      <c r="AH1845" s="9">
        <v>200681.62709999998</v>
      </c>
      <c r="AI1845" s="9">
        <v>93422.417600000001</v>
      </c>
      <c r="AJ1845" s="9">
        <v>201328.77050000001</v>
      </c>
      <c r="AK1845" s="9">
        <v>36062.839217527173</v>
      </c>
      <c r="AL1845" s="9">
        <v>2758014.2164843995</v>
      </c>
      <c r="AM1845" s="9">
        <f t="shared" si="229"/>
        <v>165265.93128247285</v>
      </c>
      <c r="AN1845" s="9"/>
      <c r="AO1845" s="9"/>
      <c r="AP1845" s="9"/>
      <c r="AQ1845" s="9"/>
      <c r="AR1845" s="9"/>
      <c r="AS1845" s="9"/>
      <c r="AT1845" s="9"/>
      <c r="AU1845" s="9"/>
      <c r="AV1845" s="9">
        <f t="shared" si="225"/>
        <v>-88896.821801926475</v>
      </c>
      <c r="AW1845" s="9"/>
      <c r="AX1845" s="9"/>
      <c r="AY1845" s="9"/>
      <c r="AZ1845" s="9"/>
      <c r="BA1845" s="20">
        <v>1840</v>
      </c>
      <c r="BB1845" s="20">
        <v>2017</v>
      </c>
      <c r="BC1845" s="20">
        <v>1974</v>
      </c>
      <c r="BD1845" s="21">
        <v>139.1</v>
      </c>
      <c r="BE1845" s="9">
        <f t="shared" si="230"/>
        <v>103691.41647337656</v>
      </c>
      <c r="BF1845" s="9">
        <v>2190426.1085999999</v>
      </c>
      <c r="BG1845" s="9">
        <v>33412.713799999998</v>
      </c>
      <c r="BH1845" s="9">
        <v>192797.9345</v>
      </c>
      <c r="BI1845" s="9">
        <v>71440.557377773002</v>
      </c>
      <c r="BJ1845" s="9">
        <v>558718.97290000005</v>
      </c>
      <c r="BK1845" s="9">
        <v>41319.024551939663</v>
      </c>
      <c r="BL1845" s="9">
        <v>2901785.8461524565</v>
      </c>
      <c r="BM1845" s="9">
        <f t="shared" si="231"/>
        <v>517399.94834806037</v>
      </c>
      <c r="BN1845" s="9"/>
      <c r="BO1845" s="9"/>
      <c r="BP1845" s="9"/>
      <c r="BQ1845" s="9"/>
      <c r="BR1845" s="9"/>
      <c r="BS1845" s="9"/>
      <c r="BT1845" s="9"/>
      <c r="BU1845" s="9"/>
      <c r="BV1845" s="9">
        <f t="shared" si="226"/>
        <v>103691.41647337656</v>
      </c>
      <c r="BW1845" s="4"/>
      <c r="BX1845" s="4"/>
      <c r="BY1845" s="4"/>
      <c r="BZ1845" s="4"/>
      <c r="CA1845" s="4"/>
      <c r="CB1845" s="4"/>
      <c r="CC1845" s="4"/>
      <c r="CD1845" s="4"/>
      <c r="CE1845" s="4"/>
      <c r="CF1845" s="4"/>
      <c r="CG1845" s="4"/>
      <c r="CH1845" s="4"/>
      <c r="CI1845" s="4"/>
      <c r="CJ1845" s="4"/>
      <c r="CK1845" s="4"/>
      <c r="CL1845" s="4"/>
      <c r="CM1845" s="4"/>
      <c r="CR1845" s="4"/>
      <c r="CS1845" s="4"/>
      <c r="CT1845" s="4"/>
      <c r="CU1845" s="4"/>
      <c r="CV1845" s="4"/>
      <c r="CW1845" s="4"/>
      <c r="CX1845" s="4"/>
      <c r="CY1845" s="4"/>
      <c r="CZ1845" s="4"/>
      <c r="DA1845" s="4"/>
      <c r="DB1845" s="4"/>
      <c r="DC1845" s="4"/>
      <c r="DD1845" s="4"/>
      <c r="DE1845" s="4"/>
      <c r="DF1845" s="4"/>
      <c r="DG1845" s="4"/>
      <c r="DH1845" s="4"/>
      <c r="DI1845" s="4"/>
      <c r="DJ1845" s="4"/>
      <c r="DK1845" s="4"/>
      <c r="DL1845" s="4"/>
      <c r="DM1845" s="4"/>
    </row>
    <row r="1846" spans="1:117">
      <c r="A1846" s="8">
        <v>1841</v>
      </c>
      <c r="B1846" s="20">
        <v>2015</v>
      </c>
      <c r="C1846" s="20">
        <v>1964</v>
      </c>
      <c r="D1846" s="21">
        <v>106.98</v>
      </c>
      <c r="E1846" s="9">
        <v>75874.348199999993</v>
      </c>
      <c r="F1846" s="9">
        <v>2032977.6114000001</v>
      </c>
      <c r="G1846" s="9">
        <v>77366.129400000005</v>
      </c>
      <c r="H1846" s="9">
        <v>380557.10889999999</v>
      </c>
      <c r="I1846" s="9">
        <v>72414.154999999999</v>
      </c>
      <c r="J1846" s="9">
        <v>89915.751099999994</v>
      </c>
      <c r="K1846" s="9">
        <v>2361.8874999999998</v>
      </c>
      <c r="L1846" s="9">
        <v>2574994.5200999998</v>
      </c>
      <c r="M1846" s="9">
        <f t="shared" si="227"/>
        <v>87553.863599999997</v>
      </c>
      <c r="N1846" s="9"/>
      <c r="O1846" s="9"/>
      <c r="P1846" s="9"/>
      <c r="Q1846" s="9"/>
      <c r="R1846" s="9"/>
      <c r="S1846" s="9"/>
      <c r="T1846" s="9"/>
      <c r="U1846" s="9"/>
      <c r="V1846" s="9">
        <f t="shared" si="224"/>
        <v>344436.34820000001</v>
      </c>
      <c r="W1846" s="9"/>
      <c r="X1846" s="9"/>
      <c r="Y1846" s="9"/>
      <c r="Z1846" s="9"/>
      <c r="AA1846" s="8">
        <v>1841</v>
      </c>
      <c r="AB1846" s="20">
        <v>2016</v>
      </c>
      <c r="AC1846" s="20">
        <v>1988</v>
      </c>
      <c r="AD1846" s="21">
        <v>120.42</v>
      </c>
      <c r="AE1846" s="9">
        <f t="shared" si="228"/>
        <v>-155142.33670192631</v>
      </c>
      <c r="AF1846" s="9">
        <v>2134617.6864</v>
      </c>
      <c r="AG1846" s="9">
        <v>33508.915200000003</v>
      </c>
      <c r="AH1846" s="9">
        <v>187346.78719999999</v>
      </c>
      <c r="AI1846" s="9">
        <v>143518.2549</v>
      </c>
      <c r="AJ1846" s="9">
        <v>188242.1183</v>
      </c>
      <c r="AK1846" s="9">
        <v>84784.706917527175</v>
      </c>
      <c r="AL1846" s="9">
        <v>2757591.3917843997</v>
      </c>
      <c r="AM1846" s="9">
        <f t="shared" si="229"/>
        <v>103457.41138247283</v>
      </c>
      <c r="AN1846" s="9"/>
      <c r="AO1846" s="9"/>
      <c r="AP1846" s="9"/>
      <c r="AQ1846" s="9"/>
      <c r="AR1846" s="9"/>
      <c r="AS1846" s="9"/>
      <c r="AT1846" s="9"/>
      <c r="AU1846" s="9"/>
      <c r="AV1846" s="9">
        <f t="shared" si="225"/>
        <v>-155142.33670192631</v>
      </c>
      <c r="AW1846" s="9"/>
      <c r="AX1846" s="9"/>
      <c r="AY1846" s="9"/>
      <c r="AZ1846" s="9"/>
      <c r="BA1846" s="20">
        <v>1841</v>
      </c>
      <c r="BB1846" s="20">
        <v>2017</v>
      </c>
      <c r="BC1846" s="20">
        <v>1989</v>
      </c>
      <c r="BD1846" s="21">
        <v>135.44999999999999</v>
      </c>
      <c r="BE1846" s="9">
        <f t="shared" si="230"/>
        <v>-189960.50266841194</v>
      </c>
      <c r="BF1846" s="9">
        <v>2176855.7053</v>
      </c>
      <c r="BG1846" s="9">
        <v>33412.713799999998</v>
      </c>
      <c r="BH1846" s="9">
        <v>185143.04730000001</v>
      </c>
      <c r="BI1846" s="9">
        <v>100198.156435984</v>
      </c>
      <c r="BJ1846" s="9">
        <v>251822.56589999999</v>
      </c>
      <c r="BK1846" s="9">
        <v>88405.158951939666</v>
      </c>
      <c r="BL1846" s="9">
        <v>2848987.5324524567</v>
      </c>
      <c r="BM1846" s="9">
        <f t="shared" si="231"/>
        <v>163417.40694806032</v>
      </c>
      <c r="BN1846" s="9"/>
      <c r="BO1846" s="9"/>
      <c r="BP1846" s="9"/>
      <c r="BQ1846" s="9"/>
      <c r="BR1846" s="9"/>
      <c r="BS1846" s="9"/>
      <c r="BT1846" s="9"/>
      <c r="BU1846" s="9"/>
      <c r="BV1846" s="9">
        <f t="shared" si="226"/>
        <v>-189960.50266841194</v>
      </c>
      <c r="BW1846" s="4"/>
      <c r="BX1846" s="4"/>
      <c r="BY1846" s="4"/>
      <c r="BZ1846" s="4"/>
      <c r="CA1846" s="4"/>
      <c r="CB1846" s="4"/>
      <c r="CC1846" s="4"/>
      <c r="CD1846" s="4"/>
      <c r="CE1846" s="4"/>
      <c r="CF1846" s="4"/>
      <c r="CG1846" s="4"/>
      <c r="CH1846" s="4"/>
      <c r="CI1846" s="4"/>
      <c r="CJ1846" s="4"/>
      <c r="CK1846" s="4"/>
      <c r="CL1846" s="4"/>
      <c r="CM1846" s="4"/>
      <c r="CR1846" s="4"/>
      <c r="CS1846" s="4"/>
      <c r="CT1846" s="4"/>
      <c r="CU1846" s="4"/>
      <c r="CV1846" s="4"/>
      <c r="CW1846" s="4"/>
      <c r="CX1846" s="4"/>
      <c r="CY1846" s="4"/>
      <c r="CZ1846" s="4"/>
      <c r="DA1846" s="4"/>
      <c r="DB1846" s="4"/>
      <c r="DC1846" s="4"/>
      <c r="DD1846" s="4"/>
      <c r="DE1846" s="4"/>
      <c r="DF1846" s="4"/>
      <c r="DG1846" s="4"/>
      <c r="DH1846" s="4"/>
      <c r="DI1846" s="4"/>
      <c r="DJ1846" s="4"/>
      <c r="DK1846" s="4"/>
      <c r="DL1846" s="4"/>
      <c r="DM1846" s="4"/>
    </row>
    <row r="1847" spans="1:117">
      <c r="A1847" s="8">
        <v>1842</v>
      </c>
      <c r="B1847" s="20">
        <v>2015</v>
      </c>
      <c r="C1847" s="20">
        <v>1952</v>
      </c>
      <c r="D1847" s="21">
        <v>113.3</v>
      </c>
      <c r="E1847" s="9">
        <v>44823.304799999998</v>
      </c>
      <c r="F1847" s="9">
        <v>2043267.9663</v>
      </c>
      <c r="G1847" s="9">
        <v>77366.129400000005</v>
      </c>
      <c r="H1847" s="9">
        <v>379773.16350000002</v>
      </c>
      <c r="I1847" s="9">
        <v>75358.272200000007</v>
      </c>
      <c r="J1847" s="9">
        <v>50733.789400000001</v>
      </c>
      <c r="K1847" s="9">
        <v>3985.0313000000001</v>
      </c>
      <c r="L1847" s="9">
        <v>2577690.9846999999</v>
      </c>
      <c r="M1847" s="9">
        <f t="shared" si="227"/>
        <v>46748.758099999999</v>
      </c>
      <c r="N1847" s="9"/>
      <c r="O1847" s="9"/>
      <c r="P1847" s="9"/>
      <c r="Q1847" s="9"/>
      <c r="R1847" s="9"/>
      <c r="S1847" s="9"/>
      <c r="T1847" s="9"/>
      <c r="U1847" s="9"/>
      <c r="V1847" s="9">
        <f t="shared" si="224"/>
        <v>313385.30480000004</v>
      </c>
      <c r="W1847" s="9"/>
      <c r="X1847" s="9"/>
      <c r="Y1847" s="9"/>
      <c r="Z1847" s="9"/>
      <c r="AA1847" s="8">
        <v>1842</v>
      </c>
      <c r="AB1847" s="20">
        <v>2016</v>
      </c>
      <c r="AC1847" s="20">
        <v>1951</v>
      </c>
      <c r="AD1847" s="21">
        <v>145.72999999999999</v>
      </c>
      <c r="AE1847" s="9">
        <f t="shared" si="228"/>
        <v>187381.86249807291</v>
      </c>
      <c r="AF1847" s="9">
        <v>2159776.0978000001</v>
      </c>
      <c r="AG1847" s="9">
        <v>33508.915200000003</v>
      </c>
      <c r="AH1847" s="9">
        <v>205577.30919999999</v>
      </c>
      <c r="AI1847" s="9">
        <v>75030.498999999996</v>
      </c>
      <c r="AJ1847" s="9">
        <v>535080.95790000004</v>
      </c>
      <c r="AK1847" s="9">
        <v>11079.58601752717</v>
      </c>
      <c r="AL1847" s="9">
        <v>2810512.3305843999</v>
      </c>
      <c r="AM1847" s="9">
        <f t="shared" si="229"/>
        <v>524001.37188247289</v>
      </c>
      <c r="AN1847" s="9"/>
      <c r="AO1847" s="9"/>
      <c r="AP1847" s="9"/>
      <c r="AQ1847" s="9"/>
      <c r="AR1847" s="9"/>
      <c r="AS1847" s="9"/>
      <c r="AT1847" s="9"/>
      <c r="AU1847" s="9"/>
      <c r="AV1847" s="9">
        <f t="shared" si="225"/>
        <v>187381.86249807291</v>
      </c>
      <c r="AW1847" s="9"/>
      <c r="AX1847" s="9"/>
      <c r="AY1847" s="9"/>
      <c r="AZ1847" s="9"/>
      <c r="BA1847" s="20">
        <v>1842</v>
      </c>
      <c r="BB1847" s="20">
        <v>2017</v>
      </c>
      <c r="BC1847" s="20">
        <v>1952</v>
      </c>
      <c r="BD1847" s="21">
        <v>132.01</v>
      </c>
      <c r="BE1847" s="9">
        <f t="shared" si="230"/>
        <v>76742.577398467809</v>
      </c>
      <c r="BF1847" s="9">
        <v>2183333.9689000002</v>
      </c>
      <c r="BG1847" s="9">
        <v>33412.713799999998</v>
      </c>
      <c r="BH1847" s="9">
        <v>191200.89019999999</v>
      </c>
      <c r="BI1847" s="9">
        <v>77440.274602863996</v>
      </c>
      <c r="BJ1847" s="9">
        <v>518974.71310000005</v>
      </c>
      <c r="BK1847" s="9">
        <v>52834.119651939662</v>
      </c>
      <c r="BL1847" s="9">
        <v>2874785.8635524567</v>
      </c>
      <c r="BM1847" s="9">
        <f t="shared" si="231"/>
        <v>466140.59344806039</v>
      </c>
      <c r="BN1847" s="9"/>
      <c r="BO1847" s="9"/>
      <c r="BP1847" s="9"/>
      <c r="BQ1847" s="9"/>
      <c r="BR1847" s="9"/>
      <c r="BS1847" s="9"/>
      <c r="BT1847" s="9"/>
      <c r="BU1847" s="9"/>
      <c r="BV1847" s="9">
        <f t="shared" si="226"/>
        <v>76742.577398467809</v>
      </c>
      <c r="BW1847" s="4"/>
      <c r="BX1847" s="4"/>
      <c r="BY1847" s="4"/>
      <c r="BZ1847" s="4"/>
      <c r="CA1847" s="4"/>
      <c r="CB1847" s="4"/>
      <c r="CC1847" s="4"/>
      <c r="CD1847" s="4"/>
      <c r="CE1847" s="4"/>
      <c r="CF1847" s="4"/>
      <c r="CG1847" s="4"/>
      <c r="CH1847" s="4"/>
      <c r="CI1847" s="4"/>
      <c r="CJ1847" s="4"/>
      <c r="CK1847" s="4"/>
      <c r="CL1847" s="4"/>
      <c r="CM1847" s="4"/>
      <c r="CR1847" s="4"/>
      <c r="CS1847" s="4"/>
      <c r="CT1847" s="4"/>
      <c r="CU1847" s="4"/>
      <c r="CV1847" s="4"/>
      <c r="CW1847" s="4"/>
      <c r="CX1847" s="4"/>
      <c r="CY1847" s="4"/>
      <c r="CZ1847" s="4"/>
      <c r="DA1847" s="4"/>
      <c r="DB1847" s="4"/>
      <c r="DC1847" s="4"/>
      <c r="DD1847" s="4"/>
      <c r="DE1847" s="4"/>
      <c r="DF1847" s="4"/>
      <c r="DG1847" s="4"/>
      <c r="DH1847" s="4"/>
      <c r="DI1847" s="4"/>
      <c r="DJ1847" s="4"/>
      <c r="DK1847" s="4"/>
      <c r="DL1847" s="4"/>
      <c r="DM1847" s="4"/>
    </row>
    <row r="1848" spans="1:117">
      <c r="A1848" s="8">
        <v>1843</v>
      </c>
      <c r="B1848" s="20">
        <v>2015</v>
      </c>
      <c r="C1848" s="20">
        <v>1972</v>
      </c>
      <c r="D1848" s="21">
        <v>151.79</v>
      </c>
      <c r="E1848" s="9">
        <v>17712.152699999999</v>
      </c>
      <c r="F1848" s="9">
        <v>2039616.2651</v>
      </c>
      <c r="G1848" s="9">
        <v>77366.129400000005</v>
      </c>
      <c r="H1848" s="9">
        <v>379573.37229999999</v>
      </c>
      <c r="I1848" s="9">
        <v>76108.590800000005</v>
      </c>
      <c r="J1848" s="9">
        <v>33425.698600000003</v>
      </c>
      <c r="K1848" s="9">
        <v>18368.3626</v>
      </c>
      <c r="L1848" s="9">
        <v>2570009.5408999999</v>
      </c>
      <c r="M1848" s="9">
        <f t="shared" si="227"/>
        <v>15057.336000000003</v>
      </c>
      <c r="N1848" s="9"/>
      <c r="O1848" s="9"/>
      <c r="P1848" s="9"/>
      <c r="Q1848" s="9"/>
      <c r="R1848" s="9"/>
      <c r="S1848" s="9"/>
      <c r="T1848" s="9"/>
      <c r="U1848" s="9"/>
      <c r="V1848" s="9">
        <f t="shared" si="224"/>
        <v>286274.15270000004</v>
      </c>
      <c r="W1848" s="9"/>
      <c r="X1848" s="9"/>
      <c r="Y1848" s="9"/>
      <c r="Z1848" s="9"/>
      <c r="AA1848" s="8">
        <v>1843</v>
      </c>
      <c r="AB1848" s="20">
        <v>2016</v>
      </c>
      <c r="AC1848" s="20">
        <v>1929</v>
      </c>
      <c r="AD1848" s="21">
        <v>92.94</v>
      </c>
      <c r="AE1848" s="9">
        <f t="shared" si="228"/>
        <v>-174469.55290192738</v>
      </c>
      <c r="AF1848" s="9">
        <v>2171400.3106</v>
      </c>
      <c r="AG1848" s="9">
        <v>33508.915200000003</v>
      </c>
      <c r="AH1848" s="9">
        <v>192601.0061</v>
      </c>
      <c r="AI1848" s="9">
        <v>123779.39810000001</v>
      </c>
      <c r="AJ1848" s="9">
        <v>127317.2322</v>
      </c>
      <c r="AK1848" s="9">
        <v>64910.185117527173</v>
      </c>
      <c r="AL1848" s="9">
        <v>2758166.2299843999</v>
      </c>
      <c r="AM1848" s="9">
        <f t="shared" si="229"/>
        <v>62407.047082472825</v>
      </c>
      <c r="AN1848" s="9"/>
      <c r="AO1848" s="9"/>
      <c r="AP1848" s="9"/>
      <c r="AQ1848" s="9"/>
      <c r="AR1848" s="9"/>
      <c r="AS1848" s="9"/>
      <c r="AT1848" s="9"/>
      <c r="AU1848" s="9"/>
      <c r="AV1848" s="9">
        <f t="shared" si="225"/>
        <v>-174469.55290192738</v>
      </c>
      <c r="AW1848" s="9"/>
      <c r="AX1848" s="9"/>
      <c r="AY1848" s="9"/>
      <c r="AZ1848" s="9"/>
      <c r="BA1848" s="20">
        <v>1843</v>
      </c>
      <c r="BB1848" s="20">
        <v>2017</v>
      </c>
      <c r="BC1848" s="20">
        <v>1930</v>
      </c>
      <c r="BD1848" s="21">
        <v>85.5</v>
      </c>
      <c r="BE1848" s="9">
        <f t="shared" si="230"/>
        <v>-307135.88461438008</v>
      </c>
      <c r="BF1848" s="9">
        <v>2200378.9849</v>
      </c>
      <c r="BG1848" s="9">
        <v>33412.713799999998</v>
      </c>
      <c r="BH1848" s="9">
        <v>180305.6018</v>
      </c>
      <c r="BI1848" s="9">
        <v>118371.294390016</v>
      </c>
      <c r="BJ1848" s="9">
        <v>108838.23319999999</v>
      </c>
      <c r="BK1848" s="9">
        <v>112045.29235193966</v>
      </c>
      <c r="BL1848" s="9">
        <v>2836397.4203524566</v>
      </c>
      <c r="BM1848" s="9">
        <f t="shared" si="231"/>
        <v>-3207.0591519396694</v>
      </c>
      <c r="BN1848" s="9"/>
      <c r="BO1848" s="9"/>
      <c r="BP1848" s="9"/>
      <c r="BQ1848" s="9"/>
      <c r="BR1848" s="9"/>
      <c r="BS1848" s="9"/>
      <c r="BT1848" s="9"/>
      <c r="BU1848" s="9"/>
      <c r="BV1848" s="9">
        <f t="shared" si="226"/>
        <v>-307135.88461438008</v>
      </c>
      <c r="BW1848" s="4"/>
      <c r="BX1848" s="4"/>
      <c r="BY1848" s="4"/>
      <c r="BZ1848" s="4"/>
      <c r="CA1848" s="4"/>
      <c r="CB1848" s="4"/>
      <c r="CC1848" s="4"/>
      <c r="CD1848" s="4"/>
      <c r="CE1848" s="4"/>
      <c r="CF1848" s="4"/>
      <c r="CG1848" s="4"/>
      <c r="CH1848" s="4"/>
      <c r="CI1848" s="4"/>
      <c r="CJ1848" s="4"/>
      <c r="CK1848" s="4"/>
      <c r="CL1848" s="4"/>
      <c r="CM1848" s="4"/>
      <c r="CR1848" s="4"/>
      <c r="CS1848" s="4"/>
      <c r="CT1848" s="4"/>
      <c r="CU1848" s="4"/>
      <c r="CV1848" s="4"/>
      <c r="CW1848" s="4"/>
      <c r="CX1848" s="4"/>
      <c r="CY1848" s="4"/>
      <c r="CZ1848" s="4"/>
      <c r="DA1848" s="4"/>
      <c r="DB1848" s="4"/>
      <c r="DC1848" s="4"/>
      <c r="DD1848" s="4"/>
      <c r="DE1848" s="4"/>
      <c r="DF1848" s="4"/>
      <c r="DG1848" s="4"/>
      <c r="DH1848" s="4"/>
      <c r="DI1848" s="4"/>
      <c r="DJ1848" s="4"/>
      <c r="DK1848" s="4"/>
      <c r="DL1848" s="4"/>
      <c r="DM1848" s="4"/>
    </row>
    <row r="1849" spans="1:117">
      <c r="A1849" s="8">
        <v>1844</v>
      </c>
      <c r="B1849" s="20">
        <v>2015</v>
      </c>
      <c r="C1849" s="20">
        <v>1985</v>
      </c>
      <c r="D1849" s="21">
        <v>89.42</v>
      </c>
      <c r="E1849" s="9">
        <v>54690.346299999997</v>
      </c>
      <c r="F1849" s="9">
        <v>2048171.0067</v>
      </c>
      <c r="G1849" s="9">
        <v>77366.129400000005</v>
      </c>
      <c r="H1849" s="9">
        <v>380695.60729999997</v>
      </c>
      <c r="I1849" s="9">
        <v>71894.022599999997</v>
      </c>
      <c r="J1849" s="9">
        <v>51334.8105</v>
      </c>
      <c r="K1849" s="9">
        <v>751.20050000000003</v>
      </c>
      <c r="L1849" s="9">
        <v>2574020.0296999998</v>
      </c>
      <c r="M1849" s="9">
        <f t="shared" si="227"/>
        <v>50583.61</v>
      </c>
      <c r="N1849" s="9"/>
      <c r="O1849" s="9"/>
      <c r="P1849" s="9"/>
      <c r="Q1849" s="9"/>
      <c r="R1849" s="9"/>
      <c r="S1849" s="9"/>
      <c r="T1849" s="9"/>
      <c r="U1849" s="9"/>
      <c r="V1849" s="9">
        <f t="shared" si="224"/>
        <v>323252.34630000003</v>
      </c>
      <c r="W1849" s="9"/>
      <c r="X1849" s="9"/>
      <c r="Y1849" s="9"/>
      <c r="Z1849" s="9"/>
      <c r="AA1849" s="8">
        <v>1844</v>
      </c>
      <c r="AB1849" s="20">
        <v>2016</v>
      </c>
      <c r="AC1849" s="20">
        <v>1946</v>
      </c>
      <c r="AD1849" s="21">
        <v>139.6</v>
      </c>
      <c r="AE1849" s="9">
        <f t="shared" si="228"/>
        <v>23185.548398073297</v>
      </c>
      <c r="AF1849" s="9">
        <v>2174581.3753999998</v>
      </c>
      <c r="AG1849" s="9">
        <v>33508.915200000003</v>
      </c>
      <c r="AH1849" s="9">
        <v>203651.80129999999</v>
      </c>
      <c r="AI1849" s="9">
        <v>82264.176300000006</v>
      </c>
      <c r="AJ1849" s="9">
        <v>331671.41820000001</v>
      </c>
      <c r="AK1849" s="9">
        <v>18746.516217527169</v>
      </c>
      <c r="AL1849" s="9">
        <v>2783745.6217843997</v>
      </c>
      <c r="AM1849" s="9">
        <f t="shared" si="229"/>
        <v>312924.90198247286</v>
      </c>
      <c r="AN1849" s="9"/>
      <c r="AO1849" s="9"/>
      <c r="AP1849" s="9"/>
      <c r="AQ1849" s="9"/>
      <c r="AR1849" s="9"/>
      <c r="AS1849" s="9"/>
      <c r="AT1849" s="9"/>
      <c r="AU1849" s="9"/>
      <c r="AV1849" s="9">
        <f t="shared" si="225"/>
        <v>23185.548398073297</v>
      </c>
      <c r="AW1849" s="9"/>
      <c r="AX1849" s="9"/>
      <c r="AY1849" s="9"/>
      <c r="AZ1849" s="9"/>
      <c r="BA1849" s="20">
        <v>1844</v>
      </c>
      <c r="BB1849" s="20">
        <v>2017</v>
      </c>
      <c r="BC1849" s="20">
        <v>1947</v>
      </c>
      <c r="BD1849" s="21">
        <v>169.22</v>
      </c>
      <c r="BE1849" s="9">
        <f t="shared" si="230"/>
        <v>56638.458606419619</v>
      </c>
      <c r="BF1849" s="9">
        <v>2226218.9046999998</v>
      </c>
      <c r="BG1849" s="9">
        <v>33412.713799999998</v>
      </c>
      <c r="BH1849" s="9">
        <v>191495.4939</v>
      </c>
      <c r="BI1849" s="9">
        <v>76333.518310815707</v>
      </c>
      <c r="BJ1849" s="9">
        <v>438289.66590000002</v>
      </c>
      <c r="BK1849" s="9">
        <v>43566.036151939661</v>
      </c>
      <c r="BL1849" s="9">
        <v>2865545.8018524563</v>
      </c>
      <c r="BM1849" s="9">
        <f t="shared" si="231"/>
        <v>394723.62974806037</v>
      </c>
      <c r="BN1849" s="9"/>
      <c r="BO1849" s="9"/>
      <c r="BP1849" s="9"/>
      <c r="BQ1849" s="9"/>
      <c r="BR1849" s="9"/>
      <c r="BS1849" s="9"/>
      <c r="BT1849" s="9"/>
      <c r="BU1849" s="9"/>
      <c r="BV1849" s="9">
        <f t="shared" si="226"/>
        <v>56638.458606419619</v>
      </c>
      <c r="BW1849" s="4"/>
      <c r="BX1849" s="4"/>
      <c r="BY1849" s="4"/>
      <c r="BZ1849" s="4"/>
      <c r="CA1849" s="4"/>
      <c r="CB1849" s="4"/>
      <c r="CC1849" s="4"/>
      <c r="CD1849" s="4"/>
      <c r="CE1849" s="4"/>
      <c r="CF1849" s="4"/>
      <c r="CG1849" s="4"/>
      <c r="CH1849" s="4"/>
      <c r="CI1849" s="4"/>
      <c r="CJ1849" s="4"/>
      <c r="CK1849" s="4"/>
      <c r="CL1849" s="4"/>
      <c r="CM1849" s="4"/>
      <c r="CR1849" s="4"/>
      <c r="CS1849" s="4"/>
      <c r="CT1849" s="4"/>
      <c r="CU1849" s="4"/>
      <c r="CV1849" s="4"/>
      <c r="CW1849" s="4"/>
      <c r="CX1849" s="4"/>
      <c r="CY1849" s="4"/>
      <c r="CZ1849" s="4"/>
      <c r="DA1849" s="4"/>
      <c r="DB1849" s="4"/>
      <c r="DC1849" s="4"/>
      <c r="DD1849" s="4"/>
      <c r="DE1849" s="4"/>
      <c r="DF1849" s="4"/>
      <c r="DG1849" s="4"/>
      <c r="DH1849" s="4"/>
      <c r="DI1849" s="4"/>
      <c r="DJ1849" s="4"/>
      <c r="DK1849" s="4"/>
      <c r="DL1849" s="4"/>
      <c r="DM1849" s="4"/>
    </row>
    <row r="1850" spans="1:117">
      <c r="A1850" s="8">
        <v>1845</v>
      </c>
      <c r="B1850" s="20">
        <v>2015</v>
      </c>
      <c r="C1850" s="20">
        <v>1960</v>
      </c>
      <c r="D1850" s="21">
        <v>101.81</v>
      </c>
      <c r="E1850" s="9">
        <v>58201.220200000003</v>
      </c>
      <c r="F1850" s="9">
        <v>2050696.73</v>
      </c>
      <c r="G1850" s="9">
        <v>77366.129400000005</v>
      </c>
      <c r="H1850" s="9">
        <v>380171.30619999999</v>
      </c>
      <c r="I1850" s="9">
        <v>73863.042100000006</v>
      </c>
      <c r="J1850" s="9">
        <v>54059.546699999999</v>
      </c>
      <c r="K1850" s="9">
        <v>4706.5232999999998</v>
      </c>
      <c r="L1850" s="9">
        <v>2573249.0107999998</v>
      </c>
      <c r="M1850" s="9">
        <f t="shared" si="227"/>
        <v>49353.023399999998</v>
      </c>
      <c r="N1850" s="9"/>
      <c r="O1850" s="9"/>
      <c r="P1850" s="9"/>
      <c r="Q1850" s="9"/>
      <c r="R1850" s="9"/>
      <c r="S1850" s="9"/>
      <c r="T1850" s="9"/>
      <c r="U1850" s="9"/>
      <c r="V1850" s="9">
        <f t="shared" si="224"/>
        <v>326763.22020000004</v>
      </c>
      <c r="W1850" s="9"/>
      <c r="X1850" s="9"/>
      <c r="Y1850" s="9"/>
      <c r="Z1850" s="9"/>
      <c r="AA1850" s="8">
        <v>1845</v>
      </c>
      <c r="AB1850" s="20">
        <v>2016</v>
      </c>
      <c r="AC1850" s="20">
        <v>1943</v>
      </c>
      <c r="AD1850" s="21">
        <v>84.68</v>
      </c>
      <c r="AE1850" s="9">
        <f t="shared" si="228"/>
        <v>16549.020098073408</v>
      </c>
      <c r="AF1850" s="9">
        <v>2149004.068</v>
      </c>
      <c r="AG1850" s="9">
        <v>33508.915200000003</v>
      </c>
      <c r="AH1850" s="9">
        <v>201737.6808</v>
      </c>
      <c r="AI1850" s="9">
        <v>89455.074099999998</v>
      </c>
      <c r="AJ1850" s="9">
        <v>363025.81760000001</v>
      </c>
      <c r="AK1850" s="9">
        <v>23446.202717527172</v>
      </c>
      <c r="AL1850" s="9">
        <v>2796736.3328843997</v>
      </c>
      <c r="AM1850" s="9">
        <f t="shared" si="229"/>
        <v>339579.61488247284</v>
      </c>
      <c r="AN1850" s="9"/>
      <c r="AO1850" s="9"/>
      <c r="AP1850" s="9"/>
      <c r="AQ1850" s="9"/>
      <c r="AR1850" s="9"/>
      <c r="AS1850" s="9"/>
      <c r="AT1850" s="9"/>
      <c r="AU1850" s="9"/>
      <c r="AV1850" s="9">
        <f t="shared" si="225"/>
        <v>16549.020098073408</v>
      </c>
      <c r="AW1850" s="9"/>
      <c r="AX1850" s="9"/>
      <c r="AY1850" s="9"/>
      <c r="AZ1850" s="9"/>
      <c r="BA1850" s="20">
        <v>1845</v>
      </c>
      <c r="BB1850" s="20">
        <v>2017</v>
      </c>
      <c r="BC1850" s="20">
        <v>1944</v>
      </c>
      <c r="BD1850" s="21">
        <v>106.97</v>
      </c>
      <c r="BE1850" s="9">
        <f t="shared" si="230"/>
        <v>-326093.44794305833</v>
      </c>
      <c r="BF1850" s="9">
        <v>2158504.4770999998</v>
      </c>
      <c r="BG1850" s="9">
        <v>33412.713799999998</v>
      </c>
      <c r="BH1850" s="9">
        <v>175690.07070000001</v>
      </c>
      <c r="BI1850" s="9">
        <v>135710.752361338</v>
      </c>
      <c r="BJ1850" s="9">
        <v>102512.155</v>
      </c>
      <c r="BK1850" s="9">
        <v>95160.37145193966</v>
      </c>
      <c r="BL1850" s="9">
        <v>2836763.2454524566</v>
      </c>
      <c r="BM1850" s="9">
        <f t="shared" si="231"/>
        <v>7351.7835480603389</v>
      </c>
      <c r="BN1850" s="9"/>
      <c r="BO1850" s="9"/>
      <c r="BP1850" s="9"/>
      <c r="BQ1850" s="9"/>
      <c r="BR1850" s="9"/>
      <c r="BS1850" s="9"/>
      <c r="BT1850" s="9"/>
      <c r="BU1850" s="9"/>
      <c r="BV1850" s="9">
        <f t="shared" si="226"/>
        <v>-326093.44794305833</v>
      </c>
      <c r="BW1850" s="4"/>
      <c r="BX1850" s="4"/>
      <c r="BY1850" s="4"/>
      <c r="BZ1850" s="4"/>
      <c r="CA1850" s="4"/>
      <c r="CB1850" s="4"/>
      <c r="CC1850" s="4"/>
      <c r="CD1850" s="4"/>
      <c r="CE1850" s="4"/>
      <c r="CF1850" s="4"/>
      <c r="CG1850" s="4"/>
      <c r="CH1850" s="4"/>
      <c r="CI1850" s="4"/>
      <c r="CJ1850" s="4"/>
      <c r="CK1850" s="4"/>
      <c r="CL1850" s="4"/>
      <c r="CM1850" s="4"/>
      <c r="CR1850" s="4"/>
      <c r="CS1850" s="4"/>
      <c r="CT1850" s="4"/>
      <c r="CU1850" s="4"/>
      <c r="CV1850" s="4"/>
      <c r="CW1850" s="4"/>
      <c r="CX1850" s="4"/>
      <c r="CY1850" s="4"/>
      <c r="CZ1850" s="4"/>
      <c r="DA1850" s="4"/>
      <c r="DB1850" s="4"/>
      <c r="DC1850" s="4"/>
      <c r="DD1850" s="4"/>
      <c r="DE1850" s="4"/>
      <c r="DF1850" s="4"/>
      <c r="DG1850" s="4"/>
      <c r="DH1850" s="4"/>
      <c r="DI1850" s="4"/>
      <c r="DJ1850" s="4"/>
      <c r="DK1850" s="4"/>
      <c r="DL1850" s="4"/>
      <c r="DM1850" s="4"/>
    </row>
    <row r="1851" spans="1:117">
      <c r="A1851" s="8">
        <v>1846</v>
      </c>
      <c r="B1851" s="20">
        <v>2015</v>
      </c>
      <c r="C1851" s="20">
        <v>1964</v>
      </c>
      <c r="D1851" s="21">
        <v>106.98</v>
      </c>
      <c r="E1851" s="9">
        <v>70266.1106</v>
      </c>
      <c r="F1851" s="9">
        <v>2016630.5811999999</v>
      </c>
      <c r="G1851" s="9">
        <v>77366.129400000005</v>
      </c>
      <c r="H1851" s="9">
        <v>380592.32689999999</v>
      </c>
      <c r="I1851" s="9">
        <v>72281.893400000001</v>
      </c>
      <c r="J1851" s="9">
        <v>104520.97900000001</v>
      </c>
      <c r="K1851" s="9">
        <v>1432.8972000000001</v>
      </c>
      <c r="L1851" s="9">
        <v>2579692.9018999999</v>
      </c>
      <c r="M1851" s="9">
        <f t="shared" si="227"/>
        <v>103088.0818</v>
      </c>
      <c r="N1851" s="9"/>
      <c r="O1851" s="9"/>
      <c r="P1851" s="9"/>
      <c r="Q1851" s="9"/>
      <c r="R1851" s="9"/>
      <c r="S1851" s="9"/>
      <c r="T1851" s="9"/>
      <c r="U1851" s="9"/>
      <c r="V1851" s="9">
        <f t="shared" si="224"/>
        <v>338828.11060000001</v>
      </c>
      <c r="W1851" s="9"/>
      <c r="X1851" s="9"/>
      <c r="Y1851" s="9"/>
      <c r="Z1851" s="9"/>
      <c r="AA1851" s="8">
        <v>1846</v>
      </c>
      <c r="AB1851" s="20">
        <v>2016</v>
      </c>
      <c r="AC1851" s="20">
        <v>1979</v>
      </c>
      <c r="AD1851" s="21">
        <v>121.11</v>
      </c>
      <c r="AE1851" s="9">
        <f t="shared" si="228"/>
        <v>-100217.35470192647</v>
      </c>
      <c r="AF1851" s="9">
        <v>2122729.6340000001</v>
      </c>
      <c r="AG1851" s="9">
        <v>33508.915200000003</v>
      </c>
      <c r="AH1851" s="9">
        <v>200912.84039999999</v>
      </c>
      <c r="AI1851" s="9">
        <v>92553.804099999994</v>
      </c>
      <c r="AJ1851" s="9">
        <v>252429.70450000002</v>
      </c>
      <c r="AK1851" s="9">
        <v>32922.962217527165</v>
      </c>
      <c r="AL1851" s="9">
        <v>2769429.2906843997</v>
      </c>
      <c r="AM1851" s="9">
        <f t="shared" si="229"/>
        <v>219506.74228247284</v>
      </c>
      <c r="AN1851" s="9"/>
      <c r="AO1851" s="9"/>
      <c r="AP1851" s="9"/>
      <c r="AQ1851" s="9"/>
      <c r="AR1851" s="9"/>
      <c r="AS1851" s="9"/>
      <c r="AT1851" s="9"/>
      <c r="AU1851" s="9"/>
      <c r="AV1851" s="9">
        <f t="shared" si="225"/>
        <v>-100217.35470192647</v>
      </c>
      <c r="AW1851" s="9"/>
      <c r="AX1851" s="9"/>
      <c r="AY1851" s="9"/>
      <c r="AZ1851" s="9"/>
      <c r="BA1851" s="20">
        <v>1846</v>
      </c>
      <c r="BB1851" s="20">
        <v>2017</v>
      </c>
      <c r="BC1851" s="20">
        <v>1980</v>
      </c>
      <c r="BD1851" s="21">
        <v>138.94</v>
      </c>
      <c r="BE1851" s="9">
        <f t="shared" si="230"/>
        <v>-199352.29647012334</v>
      </c>
      <c r="BF1851" s="9">
        <v>2139600.4372999999</v>
      </c>
      <c r="BG1851" s="9">
        <v>33412.713799999998</v>
      </c>
      <c r="BH1851" s="9">
        <v>188101.43400000001</v>
      </c>
      <c r="BI1851" s="9">
        <v>89084.197834273102</v>
      </c>
      <c r="BJ1851" s="9">
        <v>270838.95420000004</v>
      </c>
      <c r="BK1851" s="9">
        <v>62298.485951939663</v>
      </c>
      <c r="BL1851" s="9">
        <v>2858091.5476524564</v>
      </c>
      <c r="BM1851" s="9">
        <f t="shared" si="231"/>
        <v>208540.46824806038</v>
      </c>
      <c r="BN1851" s="9"/>
      <c r="BO1851" s="9"/>
      <c r="BP1851" s="9"/>
      <c r="BQ1851" s="9"/>
      <c r="BR1851" s="9"/>
      <c r="BS1851" s="9"/>
      <c r="BT1851" s="9"/>
      <c r="BU1851" s="9"/>
      <c r="BV1851" s="9">
        <f t="shared" si="226"/>
        <v>-199352.29647012334</v>
      </c>
      <c r="BW1851" s="4"/>
      <c r="BX1851" s="4"/>
      <c r="BY1851" s="4"/>
      <c r="BZ1851" s="4"/>
      <c r="CA1851" s="4"/>
      <c r="CB1851" s="4"/>
      <c r="CC1851" s="4"/>
      <c r="CD1851" s="4"/>
      <c r="CE1851" s="4"/>
      <c r="CF1851" s="4"/>
      <c r="CG1851" s="4"/>
      <c r="CH1851" s="4"/>
      <c r="CI1851" s="4"/>
      <c r="CJ1851" s="4"/>
      <c r="CK1851" s="4"/>
      <c r="CL1851" s="4"/>
      <c r="CM1851" s="4"/>
      <c r="CR1851" s="4"/>
      <c r="CS1851" s="4"/>
      <c r="CT1851" s="4"/>
      <c r="CU1851" s="4"/>
      <c r="CV1851" s="4"/>
      <c r="CW1851" s="4"/>
      <c r="CX1851" s="4"/>
      <c r="CY1851" s="4"/>
      <c r="CZ1851" s="4"/>
      <c r="DA1851" s="4"/>
      <c r="DB1851" s="4"/>
      <c r="DC1851" s="4"/>
      <c r="DD1851" s="4"/>
      <c r="DE1851" s="4"/>
      <c r="DF1851" s="4"/>
      <c r="DG1851" s="4"/>
      <c r="DH1851" s="4"/>
      <c r="DI1851" s="4"/>
      <c r="DJ1851" s="4"/>
      <c r="DK1851" s="4"/>
      <c r="DL1851" s="4"/>
      <c r="DM1851" s="4"/>
    </row>
    <row r="1852" spans="1:117">
      <c r="A1852" s="8">
        <v>1847</v>
      </c>
      <c r="B1852" s="20">
        <v>2015</v>
      </c>
      <c r="C1852" s="20">
        <v>1980</v>
      </c>
      <c r="D1852" s="21">
        <v>97.62</v>
      </c>
      <c r="E1852" s="9">
        <v>113677.3054</v>
      </c>
      <c r="F1852" s="9">
        <v>2057413.0405999999</v>
      </c>
      <c r="G1852" s="9">
        <v>77366.129400000005</v>
      </c>
      <c r="H1852" s="9">
        <v>380440.20520000003</v>
      </c>
      <c r="I1852" s="9">
        <v>72853.188500000004</v>
      </c>
      <c r="J1852" s="9">
        <v>112379.9172</v>
      </c>
      <c r="K1852" s="9">
        <v>1980.2579000000001</v>
      </c>
      <c r="L1852" s="9">
        <v>2584794.9177000001</v>
      </c>
      <c r="M1852" s="9">
        <f t="shared" si="227"/>
        <v>110399.6593</v>
      </c>
      <c r="N1852" s="9"/>
      <c r="O1852" s="9"/>
      <c r="P1852" s="9"/>
      <c r="Q1852" s="9"/>
      <c r="R1852" s="9"/>
      <c r="S1852" s="9"/>
      <c r="T1852" s="9"/>
      <c r="U1852" s="9"/>
      <c r="V1852" s="9">
        <f t="shared" si="224"/>
        <v>382239.30540000001</v>
      </c>
      <c r="W1852" s="9"/>
      <c r="X1852" s="9"/>
      <c r="Y1852" s="9"/>
      <c r="Z1852" s="9"/>
      <c r="AA1852" s="8">
        <v>1847</v>
      </c>
      <c r="AB1852" s="20">
        <v>2016</v>
      </c>
      <c r="AC1852" s="20">
        <v>2007</v>
      </c>
      <c r="AD1852" s="21">
        <v>128.85</v>
      </c>
      <c r="AE1852" s="9">
        <f t="shared" si="228"/>
        <v>48024.417298072949</v>
      </c>
      <c r="AF1852" s="9">
        <v>2181114.0244999998</v>
      </c>
      <c r="AG1852" s="9">
        <v>33508.915200000003</v>
      </c>
      <c r="AH1852" s="9">
        <v>203392.14059999998</v>
      </c>
      <c r="AI1852" s="9">
        <v>83239.659899999999</v>
      </c>
      <c r="AJ1852" s="9">
        <v>353439.02850000001</v>
      </c>
      <c r="AK1852" s="9">
        <v>30342.325417527172</v>
      </c>
      <c r="AL1852" s="9">
        <v>2776327.0259844</v>
      </c>
      <c r="AM1852" s="9">
        <f t="shared" si="229"/>
        <v>323096.70308247284</v>
      </c>
      <c r="AN1852" s="9"/>
      <c r="AO1852" s="9"/>
      <c r="AP1852" s="9"/>
      <c r="AQ1852" s="9"/>
      <c r="AR1852" s="9"/>
      <c r="AS1852" s="9"/>
      <c r="AT1852" s="9"/>
      <c r="AU1852" s="9"/>
      <c r="AV1852" s="9">
        <f t="shared" si="225"/>
        <v>48024.417298072949</v>
      </c>
      <c r="AW1852" s="9"/>
      <c r="AX1852" s="9"/>
      <c r="AY1852" s="9"/>
      <c r="AZ1852" s="9"/>
      <c r="BA1852" s="20">
        <v>1847</v>
      </c>
      <c r="BB1852" s="20">
        <v>2017</v>
      </c>
      <c r="BC1852" s="20">
        <v>2008</v>
      </c>
      <c r="BD1852" s="21">
        <v>117.14</v>
      </c>
      <c r="BE1852" s="9">
        <f t="shared" si="230"/>
        <v>-154265.43738552043</v>
      </c>
      <c r="BF1852" s="9">
        <v>2190643.4241999998</v>
      </c>
      <c r="BG1852" s="9">
        <v>33412.713799999998</v>
      </c>
      <c r="BH1852" s="9">
        <v>186148.2206</v>
      </c>
      <c r="BI1852" s="9">
        <v>96421.958418876093</v>
      </c>
      <c r="BJ1852" s="9">
        <v>271035.56420000002</v>
      </c>
      <c r="BK1852" s="9">
        <v>72629.737751939654</v>
      </c>
      <c r="BL1852" s="9">
        <v>2859297.5808524564</v>
      </c>
      <c r="BM1852" s="9">
        <f t="shared" si="231"/>
        <v>198405.82644806037</v>
      </c>
      <c r="BN1852" s="9"/>
      <c r="BO1852" s="9"/>
      <c r="BP1852" s="9"/>
      <c r="BQ1852" s="9"/>
      <c r="BR1852" s="9"/>
      <c r="BS1852" s="9"/>
      <c r="BT1852" s="9"/>
      <c r="BU1852" s="9"/>
      <c r="BV1852" s="9">
        <f t="shared" si="226"/>
        <v>-154265.43738552043</v>
      </c>
      <c r="BW1852" s="4"/>
      <c r="BX1852" s="4"/>
      <c r="BY1852" s="4"/>
      <c r="BZ1852" s="4"/>
      <c r="CA1852" s="4"/>
      <c r="CB1852" s="4"/>
      <c r="CC1852" s="4"/>
      <c r="CD1852" s="4"/>
      <c r="CE1852" s="4"/>
      <c r="CF1852" s="4"/>
      <c r="CG1852" s="4"/>
      <c r="CH1852" s="4"/>
      <c r="CI1852" s="4"/>
      <c r="CJ1852" s="4"/>
      <c r="CK1852" s="4"/>
      <c r="CL1852" s="4"/>
      <c r="CM1852" s="4"/>
      <c r="CR1852" s="4"/>
      <c r="CS1852" s="4"/>
      <c r="CT1852" s="4"/>
      <c r="CU1852" s="4"/>
      <c r="CV1852" s="4"/>
      <c r="CW1852" s="4"/>
      <c r="CX1852" s="4"/>
      <c r="CY1852" s="4"/>
      <c r="CZ1852" s="4"/>
      <c r="DA1852" s="4"/>
      <c r="DB1852" s="4"/>
      <c r="DC1852" s="4"/>
      <c r="DD1852" s="4"/>
      <c r="DE1852" s="4"/>
      <c r="DF1852" s="4"/>
      <c r="DG1852" s="4"/>
      <c r="DH1852" s="4"/>
      <c r="DI1852" s="4"/>
      <c r="DJ1852" s="4"/>
      <c r="DK1852" s="4"/>
      <c r="DL1852" s="4"/>
      <c r="DM1852" s="4"/>
    </row>
    <row r="1853" spans="1:117">
      <c r="A1853" s="8">
        <v>1848</v>
      </c>
      <c r="B1853" s="20">
        <v>2015</v>
      </c>
      <c r="C1853" s="20">
        <v>1950</v>
      </c>
      <c r="D1853" s="21">
        <v>125.6</v>
      </c>
      <c r="E1853" s="9">
        <v>18402.662799999998</v>
      </c>
      <c r="F1853" s="9">
        <v>2063153.0353999999</v>
      </c>
      <c r="G1853" s="9">
        <v>77366.129400000005</v>
      </c>
      <c r="H1853" s="9">
        <v>377887.76</v>
      </c>
      <c r="I1853" s="9">
        <v>82438.929900000003</v>
      </c>
      <c r="J1853" s="9">
        <v>13585.4584</v>
      </c>
      <c r="K1853" s="9">
        <v>29089.0949</v>
      </c>
      <c r="L1853" s="9">
        <v>2566939.5553000001</v>
      </c>
      <c r="M1853" s="9">
        <f t="shared" si="227"/>
        <v>-15503.636500000001</v>
      </c>
      <c r="N1853" s="9"/>
      <c r="O1853" s="9"/>
      <c r="P1853" s="9"/>
      <c r="Q1853" s="9"/>
      <c r="R1853" s="9"/>
      <c r="S1853" s="9"/>
      <c r="T1853" s="9"/>
      <c r="U1853" s="9"/>
      <c r="V1853" s="9">
        <f t="shared" si="224"/>
        <v>286964.66279999999</v>
      </c>
      <c r="W1853" s="9"/>
      <c r="X1853" s="9"/>
      <c r="Y1853" s="9"/>
      <c r="Z1853" s="9"/>
      <c r="AA1853" s="8">
        <v>1848</v>
      </c>
      <c r="AB1853" s="20">
        <v>2016</v>
      </c>
      <c r="AC1853" s="20">
        <v>1984</v>
      </c>
      <c r="AD1853" s="21">
        <v>117.76</v>
      </c>
      <c r="AE1853" s="9">
        <f t="shared" si="228"/>
        <v>233186.56899807276</v>
      </c>
      <c r="AF1853" s="9">
        <v>2207462.8766999999</v>
      </c>
      <c r="AG1853" s="9">
        <v>33508.915200000003</v>
      </c>
      <c r="AH1853" s="9">
        <v>205063.81589999999</v>
      </c>
      <c r="AI1853" s="9">
        <v>76959.571800000005</v>
      </c>
      <c r="AJ1853" s="9">
        <v>515696.23680000001</v>
      </c>
      <c r="AK1853" s="9">
        <v>11701.71611752717</v>
      </c>
      <c r="AL1853" s="9">
        <v>2793803.1312843999</v>
      </c>
      <c r="AM1853" s="9">
        <f t="shared" si="229"/>
        <v>503994.52068247285</v>
      </c>
      <c r="AN1853" s="9"/>
      <c r="AO1853" s="9"/>
      <c r="AP1853" s="9"/>
      <c r="AQ1853" s="9"/>
      <c r="AR1853" s="9"/>
      <c r="AS1853" s="9"/>
      <c r="AT1853" s="9"/>
      <c r="AU1853" s="9"/>
      <c r="AV1853" s="9">
        <f t="shared" si="225"/>
        <v>233186.56899807276</v>
      </c>
      <c r="AW1853" s="9"/>
      <c r="AX1853" s="9"/>
      <c r="AY1853" s="9"/>
      <c r="AZ1853" s="9"/>
      <c r="BA1853" s="20">
        <v>1848</v>
      </c>
      <c r="BB1853" s="20">
        <v>2017</v>
      </c>
      <c r="BC1853" s="20">
        <v>1985</v>
      </c>
      <c r="BD1853" s="21">
        <v>142.93</v>
      </c>
      <c r="BE1853" s="9">
        <f t="shared" si="230"/>
        <v>-92516.751766475383</v>
      </c>
      <c r="BF1853" s="9">
        <v>2183769.5973</v>
      </c>
      <c r="BG1853" s="9">
        <v>33412.713799999998</v>
      </c>
      <c r="BH1853" s="9">
        <v>188451.01200000002</v>
      </c>
      <c r="BI1853" s="9">
        <v>87770.916337920193</v>
      </c>
      <c r="BJ1853" s="9">
        <v>334183.8738</v>
      </c>
      <c r="BK1853" s="9">
        <v>64086.876251939662</v>
      </c>
      <c r="BL1853" s="9">
        <v>2856017.9887524564</v>
      </c>
      <c r="BM1853" s="9">
        <f t="shared" si="231"/>
        <v>270096.99754806032</v>
      </c>
      <c r="BN1853" s="9"/>
      <c r="BO1853" s="9"/>
      <c r="BP1853" s="9"/>
      <c r="BQ1853" s="9"/>
      <c r="BR1853" s="9"/>
      <c r="BS1853" s="9"/>
      <c r="BT1853" s="9"/>
      <c r="BU1853" s="9"/>
      <c r="BV1853" s="9">
        <f t="shared" si="226"/>
        <v>-92516.751766475383</v>
      </c>
      <c r="BW1853" s="4"/>
      <c r="BX1853" s="4"/>
      <c r="BY1853" s="4"/>
      <c r="BZ1853" s="4"/>
      <c r="CA1853" s="4"/>
      <c r="CB1853" s="4"/>
      <c r="CC1853" s="4"/>
      <c r="CD1853" s="4"/>
      <c r="CE1853" s="4"/>
      <c r="CF1853" s="4"/>
      <c r="CG1853" s="4"/>
      <c r="CH1853" s="4"/>
      <c r="CI1853" s="4"/>
      <c r="CJ1853" s="4"/>
      <c r="CK1853" s="4"/>
      <c r="CL1853" s="4"/>
      <c r="CM1853" s="4"/>
      <c r="CR1853" s="4"/>
      <c r="CS1853" s="4"/>
      <c r="CT1853" s="4"/>
      <c r="CU1853" s="4"/>
      <c r="CV1853" s="4"/>
      <c r="CW1853" s="4"/>
      <c r="CX1853" s="4"/>
      <c r="CY1853" s="4"/>
      <c r="CZ1853" s="4"/>
      <c r="DA1853" s="4"/>
      <c r="DB1853" s="4"/>
      <c r="DC1853" s="4"/>
      <c r="DD1853" s="4"/>
      <c r="DE1853" s="4"/>
      <c r="DF1853" s="4"/>
      <c r="DG1853" s="4"/>
      <c r="DH1853" s="4"/>
      <c r="DI1853" s="4"/>
      <c r="DJ1853" s="4"/>
      <c r="DK1853" s="4"/>
      <c r="DL1853" s="4"/>
      <c r="DM1853" s="4"/>
    </row>
    <row r="1854" spans="1:117">
      <c r="A1854" s="8">
        <v>1849</v>
      </c>
      <c r="B1854" s="20">
        <v>2015</v>
      </c>
      <c r="C1854" s="20">
        <v>1989</v>
      </c>
      <c r="D1854" s="21">
        <v>92.99</v>
      </c>
      <c r="E1854" s="9">
        <v>65908.474000000002</v>
      </c>
      <c r="F1854" s="9">
        <v>2051129.2383000001</v>
      </c>
      <c r="G1854" s="9">
        <v>77366.129400000005</v>
      </c>
      <c r="H1854" s="9">
        <v>380480.28210000001</v>
      </c>
      <c r="I1854" s="9">
        <v>72702.679099999994</v>
      </c>
      <c r="J1854" s="9">
        <v>62083.466899999999</v>
      </c>
      <c r="K1854" s="9">
        <v>1952.0542</v>
      </c>
      <c r="L1854" s="9">
        <v>2575901.2677000002</v>
      </c>
      <c r="M1854" s="9">
        <f t="shared" si="227"/>
        <v>60131.412700000001</v>
      </c>
      <c r="N1854" s="9"/>
      <c r="O1854" s="9"/>
      <c r="P1854" s="9"/>
      <c r="Q1854" s="9"/>
      <c r="R1854" s="9"/>
      <c r="S1854" s="9"/>
      <c r="T1854" s="9"/>
      <c r="U1854" s="9"/>
      <c r="V1854" s="9">
        <f t="shared" si="224"/>
        <v>334470.47400000005</v>
      </c>
      <c r="W1854" s="9"/>
      <c r="X1854" s="9"/>
      <c r="Y1854" s="9"/>
      <c r="Z1854" s="9"/>
      <c r="AA1854" s="8">
        <v>1849</v>
      </c>
      <c r="AB1854" s="20">
        <v>2016</v>
      </c>
      <c r="AC1854" s="20">
        <v>1965</v>
      </c>
      <c r="AD1854" s="21">
        <v>118.43</v>
      </c>
      <c r="AE1854" s="9">
        <f t="shared" si="228"/>
        <v>125048.73399807326</v>
      </c>
      <c r="AF1854" s="9">
        <v>2185698.0038999999</v>
      </c>
      <c r="AG1854" s="9">
        <v>33508.915200000003</v>
      </c>
      <c r="AH1854" s="9">
        <v>205332.68119999999</v>
      </c>
      <c r="AI1854" s="9">
        <v>75949.508499999996</v>
      </c>
      <c r="AJ1854" s="9">
        <v>442482.09419999999</v>
      </c>
      <c r="AK1854" s="9">
        <v>11627.91091752717</v>
      </c>
      <c r="AL1854" s="9">
        <v>2806294.5580843999</v>
      </c>
      <c r="AM1854" s="9">
        <f t="shared" si="229"/>
        <v>430854.18328247283</v>
      </c>
      <c r="AN1854" s="9"/>
      <c r="AO1854" s="9"/>
      <c r="AP1854" s="9"/>
      <c r="AQ1854" s="9"/>
      <c r="AR1854" s="9"/>
      <c r="AS1854" s="9"/>
      <c r="AT1854" s="9"/>
      <c r="AU1854" s="9"/>
      <c r="AV1854" s="9">
        <f t="shared" si="225"/>
        <v>125048.73399807326</v>
      </c>
      <c r="AW1854" s="9"/>
      <c r="AX1854" s="9"/>
      <c r="AY1854" s="9"/>
      <c r="AZ1854" s="9"/>
      <c r="BA1854" s="20">
        <v>1849</v>
      </c>
      <c r="BB1854" s="20">
        <v>2017</v>
      </c>
      <c r="BC1854" s="20">
        <v>1966</v>
      </c>
      <c r="BD1854" s="21">
        <v>143.24</v>
      </c>
      <c r="BE1854" s="9">
        <f t="shared" si="230"/>
        <v>-101738.51023761323</v>
      </c>
      <c r="BF1854" s="9">
        <v>2217861.7004999998</v>
      </c>
      <c r="BG1854" s="9">
        <v>33412.713799999998</v>
      </c>
      <c r="BH1854" s="9">
        <v>191864.37</v>
      </c>
      <c r="BI1854" s="9">
        <v>74947.737966782704</v>
      </c>
      <c r="BJ1854" s="9">
        <v>276991.54009999998</v>
      </c>
      <c r="BK1854" s="9">
        <v>48910.895551939662</v>
      </c>
      <c r="BL1854" s="9">
        <v>2847905.6770524564</v>
      </c>
      <c r="BM1854" s="9">
        <f t="shared" si="231"/>
        <v>228080.64454806031</v>
      </c>
      <c r="BN1854" s="9"/>
      <c r="BO1854" s="9"/>
      <c r="BP1854" s="9"/>
      <c r="BQ1854" s="9"/>
      <c r="BR1854" s="9"/>
      <c r="BS1854" s="9"/>
      <c r="BT1854" s="9"/>
      <c r="BU1854" s="9"/>
      <c r="BV1854" s="9">
        <f t="shared" si="226"/>
        <v>-101738.51023761323</v>
      </c>
      <c r="BW1854" s="4"/>
      <c r="BX1854" s="4"/>
      <c r="BY1854" s="4"/>
      <c r="BZ1854" s="4"/>
      <c r="CA1854" s="4"/>
      <c r="CB1854" s="4"/>
      <c r="CC1854" s="4"/>
      <c r="CD1854" s="4"/>
      <c r="CE1854" s="4"/>
      <c r="CF1854" s="4"/>
      <c r="CG1854" s="4"/>
      <c r="CH1854" s="4"/>
      <c r="CI1854" s="4"/>
      <c r="CJ1854" s="4"/>
      <c r="CK1854" s="4"/>
      <c r="CL1854" s="4"/>
      <c r="CM1854" s="4"/>
      <c r="CR1854" s="4"/>
      <c r="CS1854" s="4"/>
      <c r="CT1854" s="4"/>
      <c r="CU1854" s="4"/>
      <c r="CV1854" s="4"/>
      <c r="CW1854" s="4"/>
      <c r="CX1854" s="4"/>
      <c r="CY1854" s="4"/>
      <c r="CZ1854" s="4"/>
      <c r="DA1854" s="4"/>
      <c r="DB1854" s="4"/>
      <c r="DC1854" s="4"/>
      <c r="DD1854" s="4"/>
      <c r="DE1854" s="4"/>
      <c r="DF1854" s="4"/>
      <c r="DG1854" s="4"/>
      <c r="DH1854" s="4"/>
      <c r="DI1854" s="4"/>
      <c r="DJ1854" s="4"/>
      <c r="DK1854" s="4"/>
      <c r="DL1854" s="4"/>
      <c r="DM1854" s="4"/>
    </row>
    <row r="1855" spans="1:117">
      <c r="A1855" s="8">
        <v>1850</v>
      </c>
      <c r="B1855" s="20">
        <v>2015</v>
      </c>
      <c r="C1855" s="20">
        <v>1960</v>
      </c>
      <c r="D1855" s="21">
        <v>101.81</v>
      </c>
      <c r="E1855" s="9">
        <v>65998.655799999993</v>
      </c>
      <c r="F1855" s="9">
        <v>2043966.9857999999</v>
      </c>
      <c r="G1855" s="9">
        <v>77366.129400000005</v>
      </c>
      <c r="H1855" s="9">
        <v>380388.87079999998</v>
      </c>
      <c r="I1855" s="9">
        <v>73045.975600000005</v>
      </c>
      <c r="J1855" s="9">
        <v>69413.027900000001</v>
      </c>
      <c r="K1855" s="9">
        <v>5895.4382999999998</v>
      </c>
      <c r="L1855" s="9">
        <v>2572286.8953</v>
      </c>
      <c r="M1855" s="9">
        <f t="shared" si="227"/>
        <v>63517.589599999999</v>
      </c>
      <c r="N1855" s="9"/>
      <c r="O1855" s="9"/>
      <c r="P1855" s="9"/>
      <c r="Q1855" s="9"/>
      <c r="R1855" s="9"/>
      <c r="S1855" s="9"/>
      <c r="T1855" s="9"/>
      <c r="U1855" s="9"/>
      <c r="V1855" s="9">
        <f t="shared" si="224"/>
        <v>334560.65580000001</v>
      </c>
      <c r="W1855" s="9"/>
      <c r="X1855" s="9"/>
      <c r="Y1855" s="9"/>
      <c r="Z1855" s="9"/>
      <c r="AA1855" s="8">
        <v>1850</v>
      </c>
      <c r="AB1855" s="20">
        <v>2016</v>
      </c>
      <c r="AC1855" s="20">
        <v>1995</v>
      </c>
      <c r="AD1855" s="21">
        <v>184.03</v>
      </c>
      <c r="AE1855" s="9">
        <f t="shared" si="228"/>
        <v>-61652.728601926938</v>
      </c>
      <c r="AF1855" s="9">
        <v>2189930.3110000002</v>
      </c>
      <c r="AG1855" s="9">
        <v>33508.915200000003</v>
      </c>
      <c r="AH1855" s="9">
        <v>199773.37119999999</v>
      </c>
      <c r="AI1855" s="9">
        <v>96834.520300000004</v>
      </c>
      <c r="AJ1855" s="9">
        <v>237332.19390000001</v>
      </c>
      <c r="AK1855" s="9">
        <v>46470.638617527176</v>
      </c>
      <c r="AL1855" s="9">
        <v>2772561.4015843999</v>
      </c>
      <c r="AM1855" s="9">
        <f t="shared" si="229"/>
        <v>190861.55528247284</v>
      </c>
      <c r="AN1855" s="9"/>
      <c r="AO1855" s="9"/>
      <c r="AP1855" s="9"/>
      <c r="AQ1855" s="9"/>
      <c r="AR1855" s="9"/>
      <c r="AS1855" s="9"/>
      <c r="AT1855" s="9"/>
      <c r="AU1855" s="9"/>
      <c r="AV1855" s="9">
        <f t="shared" si="225"/>
        <v>-61652.728601926938</v>
      </c>
      <c r="AW1855" s="9"/>
      <c r="AX1855" s="9"/>
      <c r="AY1855" s="9"/>
      <c r="AZ1855" s="9"/>
      <c r="BA1855" s="20">
        <v>1850</v>
      </c>
      <c r="BB1855" s="20">
        <v>2017</v>
      </c>
      <c r="BC1855" s="20">
        <v>1996</v>
      </c>
      <c r="BD1855" s="21">
        <v>192.43</v>
      </c>
      <c r="BE1855" s="9">
        <f t="shared" si="230"/>
        <v>194562.26588932937</v>
      </c>
      <c r="BF1855" s="9">
        <v>2201207.2831000001</v>
      </c>
      <c r="BG1855" s="9">
        <v>33412.713799999998</v>
      </c>
      <c r="BH1855" s="9">
        <v>192803.31220000001</v>
      </c>
      <c r="BI1855" s="9">
        <v>71420.354293725293</v>
      </c>
      <c r="BJ1855" s="9">
        <v>642990.07760000008</v>
      </c>
      <c r="BK1855" s="9">
        <v>39935.270451939665</v>
      </c>
      <c r="BL1855" s="9">
        <v>2907336.2046524566</v>
      </c>
      <c r="BM1855" s="9">
        <f t="shared" si="231"/>
        <v>603054.80714806041</v>
      </c>
      <c r="BN1855" s="9"/>
      <c r="BO1855" s="9"/>
      <c r="BP1855" s="9"/>
      <c r="BQ1855" s="9"/>
      <c r="BR1855" s="9"/>
      <c r="BS1855" s="9"/>
      <c r="BT1855" s="9"/>
      <c r="BU1855" s="9"/>
      <c r="BV1855" s="9">
        <f t="shared" si="226"/>
        <v>194562.26588932937</v>
      </c>
      <c r="BW1855" s="4"/>
      <c r="BX1855" s="4"/>
      <c r="BY1855" s="4"/>
      <c r="BZ1855" s="4"/>
      <c r="CA1855" s="4"/>
      <c r="CB1855" s="4"/>
      <c r="CC1855" s="4"/>
      <c r="CD1855" s="4"/>
      <c r="CE1855" s="4"/>
      <c r="CF1855" s="4"/>
      <c r="CG1855" s="4"/>
      <c r="CH1855" s="4"/>
      <c r="CI1855" s="4"/>
      <c r="CJ1855" s="4"/>
      <c r="CK1855" s="4"/>
      <c r="CL1855" s="4"/>
      <c r="CM1855" s="4"/>
      <c r="CR1855" s="4"/>
      <c r="CS1855" s="4"/>
      <c r="CT1855" s="4"/>
      <c r="CU1855" s="4"/>
      <c r="CV1855" s="4"/>
      <c r="CW1855" s="4"/>
      <c r="CX1855" s="4"/>
      <c r="CY1855" s="4"/>
      <c r="CZ1855" s="4"/>
      <c r="DA1855" s="4"/>
      <c r="DB1855" s="4"/>
      <c r="DC1855" s="4"/>
      <c r="DD1855" s="4"/>
      <c r="DE1855" s="4"/>
      <c r="DF1855" s="4"/>
      <c r="DG1855" s="4"/>
      <c r="DH1855" s="4"/>
      <c r="DI1855" s="4"/>
      <c r="DJ1855" s="4"/>
      <c r="DK1855" s="4"/>
      <c r="DL1855" s="4"/>
      <c r="DM1855" s="4"/>
    </row>
    <row r="1856" spans="1:117">
      <c r="A1856" s="8">
        <v>1851</v>
      </c>
      <c r="B1856" s="20">
        <v>2015</v>
      </c>
      <c r="C1856" s="20">
        <v>1970</v>
      </c>
      <c r="D1856" s="21">
        <v>97.15</v>
      </c>
      <c r="E1856" s="9">
        <v>23160.963800000001</v>
      </c>
      <c r="F1856" s="9">
        <v>2039330.9853999999</v>
      </c>
      <c r="G1856" s="9">
        <v>77366.129400000005</v>
      </c>
      <c r="H1856" s="9">
        <v>380081.92690000002</v>
      </c>
      <c r="I1856" s="9">
        <v>74198.707299999995</v>
      </c>
      <c r="J1856" s="9">
        <v>34076.466200000003</v>
      </c>
      <c r="K1856" s="9">
        <v>10809.0905</v>
      </c>
      <c r="L1856" s="9">
        <v>2571084.1609</v>
      </c>
      <c r="M1856" s="9">
        <f t="shared" si="227"/>
        <v>23267.375700000004</v>
      </c>
      <c r="N1856" s="9"/>
      <c r="O1856" s="9"/>
      <c r="P1856" s="9"/>
      <c r="Q1856" s="9"/>
      <c r="R1856" s="9"/>
      <c r="S1856" s="9"/>
      <c r="T1856" s="9"/>
      <c r="U1856" s="9"/>
      <c r="V1856" s="9">
        <f t="shared" si="224"/>
        <v>291722.96380000003</v>
      </c>
      <c r="W1856" s="9"/>
      <c r="X1856" s="9"/>
      <c r="Y1856" s="9"/>
      <c r="Z1856" s="9"/>
      <c r="AA1856" s="8">
        <v>1851</v>
      </c>
      <c r="AB1856" s="20">
        <v>2016</v>
      </c>
      <c r="AC1856" s="20">
        <v>1932</v>
      </c>
      <c r="AD1856" s="21">
        <v>141.41</v>
      </c>
      <c r="AE1856" s="9">
        <f t="shared" si="228"/>
        <v>-69582.214001927059</v>
      </c>
      <c r="AF1856" s="9">
        <v>2191116.0263999999</v>
      </c>
      <c r="AG1856" s="9">
        <v>33508.915200000003</v>
      </c>
      <c r="AH1856" s="9">
        <v>199278.92659999998</v>
      </c>
      <c r="AI1856" s="9">
        <v>98692.031600000002</v>
      </c>
      <c r="AJ1856" s="9">
        <v>304649.94810000004</v>
      </c>
      <c r="AK1856" s="9">
        <v>114560.56161752717</v>
      </c>
      <c r="AL1856" s="9">
        <v>2782267.5002843998</v>
      </c>
      <c r="AM1856" s="9">
        <f t="shared" si="229"/>
        <v>190089.38648247288</v>
      </c>
      <c r="AN1856" s="9"/>
      <c r="AO1856" s="9"/>
      <c r="AP1856" s="9"/>
      <c r="AQ1856" s="9"/>
      <c r="AR1856" s="9"/>
      <c r="AS1856" s="9"/>
      <c r="AT1856" s="9"/>
      <c r="AU1856" s="9"/>
      <c r="AV1856" s="9">
        <f t="shared" si="225"/>
        <v>-69582.214001927059</v>
      </c>
      <c r="AW1856" s="9"/>
      <c r="AX1856" s="9"/>
      <c r="AY1856" s="9"/>
      <c r="AZ1856" s="9"/>
      <c r="BA1856" s="20">
        <v>1851</v>
      </c>
      <c r="BB1856" s="20">
        <v>2017</v>
      </c>
      <c r="BC1856" s="20">
        <v>1933</v>
      </c>
      <c r="BD1856" s="21">
        <v>150.36000000000001</v>
      </c>
      <c r="BE1856" s="9">
        <f t="shared" si="230"/>
        <v>-53182.088724763598</v>
      </c>
      <c r="BF1856" s="9">
        <v>2194046.5399000002</v>
      </c>
      <c r="BG1856" s="9">
        <v>33412.713799999998</v>
      </c>
      <c r="BH1856" s="9">
        <v>191712.18640000001</v>
      </c>
      <c r="BI1856" s="9">
        <v>75519.455679632403</v>
      </c>
      <c r="BJ1856" s="9">
        <v>365080.1678</v>
      </c>
      <c r="BK1856" s="9">
        <v>45627.472751939662</v>
      </c>
      <c r="BL1856" s="9">
        <v>2867325.6795524564</v>
      </c>
      <c r="BM1856" s="9">
        <f t="shared" si="231"/>
        <v>319452.69504806033</v>
      </c>
      <c r="BN1856" s="9"/>
      <c r="BO1856" s="9"/>
      <c r="BP1856" s="9"/>
      <c r="BQ1856" s="9"/>
      <c r="BR1856" s="9"/>
      <c r="BS1856" s="9"/>
      <c r="BT1856" s="9"/>
      <c r="BU1856" s="9"/>
      <c r="BV1856" s="9">
        <f t="shared" si="226"/>
        <v>-53182.088724763598</v>
      </c>
      <c r="BW1856" s="4"/>
      <c r="BX1856" s="4"/>
      <c r="BY1856" s="4"/>
      <c r="BZ1856" s="4"/>
      <c r="CA1856" s="4"/>
      <c r="CB1856" s="4"/>
      <c r="CC1856" s="4"/>
      <c r="CD1856" s="4"/>
      <c r="CE1856" s="4"/>
      <c r="CF1856" s="4"/>
      <c r="CG1856" s="4"/>
      <c r="CH1856" s="4"/>
      <c r="CI1856" s="4"/>
      <c r="CJ1856" s="4"/>
      <c r="CK1856" s="4"/>
      <c r="CL1856" s="4"/>
      <c r="CM1856" s="4"/>
      <c r="CR1856" s="4"/>
      <c r="CS1856" s="4"/>
      <c r="CT1856" s="4"/>
      <c r="CU1856" s="4"/>
      <c r="CV1856" s="4"/>
      <c r="CW1856" s="4"/>
      <c r="CX1856" s="4"/>
      <c r="CY1856" s="4"/>
      <c r="CZ1856" s="4"/>
      <c r="DA1856" s="4"/>
      <c r="DB1856" s="4"/>
      <c r="DC1856" s="4"/>
      <c r="DD1856" s="4"/>
      <c r="DE1856" s="4"/>
      <c r="DF1856" s="4"/>
      <c r="DG1856" s="4"/>
      <c r="DH1856" s="4"/>
      <c r="DI1856" s="4"/>
      <c r="DJ1856" s="4"/>
      <c r="DK1856" s="4"/>
      <c r="DL1856" s="4"/>
      <c r="DM1856" s="4"/>
    </row>
    <row r="1857" spans="1:117">
      <c r="A1857" s="8">
        <v>1852</v>
      </c>
      <c r="B1857" s="20">
        <v>2015</v>
      </c>
      <c r="C1857" s="20">
        <v>1991</v>
      </c>
      <c r="D1857" s="21">
        <v>111.56</v>
      </c>
      <c r="E1857" s="9">
        <v>60401.601000000002</v>
      </c>
      <c r="F1857" s="9">
        <v>2042918.3263000001</v>
      </c>
      <c r="G1857" s="9">
        <v>77366.129400000005</v>
      </c>
      <c r="H1857" s="9">
        <v>380603.35249999998</v>
      </c>
      <c r="I1857" s="9">
        <v>72240.486799999999</v>
      </c>
      <c r="J1857" s="9">
        <v>61218.102500000001</v>
      </c>
      <c r="K1857" s="9">
        <v>0</v>
      </c>
      <c r="L1857" s="9">
        <v>2573944.7965000002</v>
      </c>
      <c r="M1857" s="9">
        <f t="shared" si="227"/>
        <v>61218.102500000001</v>
      </c>
      <c r="N1857" s="9"/>
      <c r="O1857" s="9"/>
      <c r="P1857" s="9"/>
      <c r="Q1857" s="9"/>
      <c r="R1857" s="9"/>
      <c r="S1857" s="9"/>
      <c r="T1857" s="9"/>
      <c r="U1857" s="9"/>
      <c r="V1857" s="9">
        <f t="shared" si="224"/>
        <v>328963.60100000002</v>
      </c>
      <c r="W1857" s="9"/>
      <c r="X1857" s="9"/>
      <c r="Y1857" s="9"/>
      <c r="Z1857" s="9"/>
      <c r="AA1857" s="8">
        <v>1852</v>
      </c>
      <c r="AB1857" s="20">
        <v>2016</v>
      </c>
      <c r="AC1857" s="20">
        <v>2005</v>
      </c>
      <c r="AD1857" s="21">
        <v>141.47</v>
      </c>
      <c r="AE1857" s="9">
        <f t="shared" si="228"/>
        <v>-42066.149501926266</v>
      </c>
      <c r="AF1857" s="9">
        <v>2177691.8588999999</v>
      </c>
      <c r="AG1857" s="9">
        <v>33508.915200000003</v>
      </c>
      <c r="AH1857" s="9">
        <v>204106.9945</v>
      </c>
      <c r="AI1857" s="9">
        <v>80554.123000000007</v>
      </c>
      <c r="AJ1857" s="9">
        <v>250861.95360000001</v>
      </c>
      <c r="AK1857" s="9">
        <v>22688.981417527171</v>
      </c>
      <c r="AL1857" s="9">
        <v>2766101.0132843996</v>
      </c>
      <c r="AM1857" s="9">
        <f t="shared" si="229"/>
        <v>228172.97218247285</v>
      </c>
      <c r="AN1857" s="9"/>
      <c r="AO1857" s="9"/>
      <c r="AP1857" s="9"/>
      <c r="AQ1857" s="9"/>
      <c r="AR1857" s="9"/>
      <c r="AS1857" s="9"/>
      <c r="AT1857" s="9"/>
      <c r="AU1857" s="9"/>
      <c r="AV1857" s="9">
        <f t="shared" si="225"/>
        <v>-42066.149501926266</v>
      </c>
      <c r="AW1857" s="9"/>
      <c r="AX1857" s="9"/>
      <c r="AY1857" s="9"/>
      <c r="AZ1857" s="9"/>
      <c r="BA1857" s="20">
        <v>1852</v>
      </c>
      <c r="BB1857" s="20">
        <v>2017</v>
      </c>
      <c r="BC1857" s="20">
        <v>2006</v>
      </c>
      <c r="BD1857" s="21">
        <v>123.71</v>
      </c>
      <c r="BE1857" s="9">
        <f t="shared" si="230"/>
        <v>-8761.1562456293032</v>
      </c>
      <c r="BF1857" s="9">
        <v>2226546.9978999998</v>
      </c>
      <c r="BG1857" s="9">
        <v>33412.713799999998</v>
      </c>
      <c r="BH1857" s="9">
        <v>190738.1783</v>
      </c>
      <c r="BI1857" s="9">
        <v>79178.573658766996</v>
      </c>
      <c r="BJ1857" s="9">
        <v>383563.77760000003</v>
      </c>
      <c r="BK1857" s="9">
        <v>54224.603751939663</v>
      </c>
      <c r="BL1857" s="9">
        <v>2867976.7937524565</v>
      </c>
      <c r="BM1857" s="9">
        <f t="shared" si="231"/>
        <v>329339.17384806037</v>
      </c>
      <c r="BN1857" s="9"/>
      <c r="BO1857" s="9"/>
      <c r="BP1857" s="9"/>
      <c r="BQ1857" s="9"/>
      <c r="BR1857" s="9"/>
      <c r="BS1857" s="9"/>
      <c r="BT1857" s="9"/>
      <c r="BU1857" s="9"/>
      <c r="BV1857" s="9">
        <f t="shared" si="226"/>
        <v>-8761.1562456293032</v>
      </c>
      <c r="BW1857" s="4"/>
      <c r="BX1857" s="4"/>
      <c r="BY1857" s="4"/>
      <c r="BZ1857" s="4"/>
      <c r="CA1857" s="4"/>
      <c r="CB1857" s="4"/>
      <c r="CC1857" s="4"/>
      <c r="CD1857" s="4"/>
      <c r="CE1857" s="4"/>
      <c r="CF1857" s="4"/>
      <c r="CG1857" s="4"/>
      <c r="CH1857" s="4"/>
      <c r="CI1857" s="4"/>
      <c r="CJ1857" s="4"/>
      <c r="CK1857" s="4"/>
      <c r="CL1857" s="4"/>
      <c r="CM1857" s="4"/>
      <c r="CR1857" s="4"/>
      <c r="CS1857" s="4"/>
      <c r="CT1857" s="4"/>
      <c r="CU1857" s="4"/>
      <c r="CV1857" s="4"/>
      <c r="CW1857" s="4"/>
      <c r="CX1857" s="4"/>
      <c r="CY1857" s="4"/>
      <c r="CZ1857" s="4"/>
      <c r="DA1857" s="4"/>
      <c r="DB1857" s="4"/>
      <c r="DC1857" s="4"/>
      <c r="DD1857" s="4"/>
      <c r="DE1857" s="4"/>
      <c r="DF1857" s="4"/>
      <c r="DG1857" s="4"/>
      <c r="DH1857" s="4"/>
      <c r="DI1857" s="4"/>
      <c r="DJ1857" s="4"/>
      <c r="DK1857" s="4"/>
      <c r="DL1857" s="4"/>
      <c r="DM1857" s="4"/>
    </row>
    <row r="1858" spans="1:117">
      <c r="A1858" s="8">
        <v>1853</v>
      </c>
      <c r="B1858" s="20">
        <v>2015</v>
      </c>
      <c r="C1858" s="20">
        <v>1978</v>
      </c>
      <c r="D1858" s="21">
        <v>104.63</v>
      </c>
      <c r="E1858" s="9">
        <v>109138.1946</v>
      </c>
      <c r="F1858" s="9">
        <v>2038779.3223999999</v>
      </c>
      <c r="G1858" s="9">
        <v>77366.129400000005</v>
      </c>
      <c r="H1858" s="9">
        <v>381252.08610000001</v>
      </c>
      <c r="I1858" s="9">
        <v>69804.159299999999</v>
      </c>
      <c r="J1858" s="9">
        <v>118184.08130000001</v>
      </c>
      <c r="K1858" s="9">
        <v>0</v>
      </c>
      <c r="L1858" s="9">
        <v>2576247.5838000001</v>
      </c>
      <c r="M1858" s="9">
        <f t="shared" si="227"/>
        <v>118184.08130000001</v>
      </c>
      <c r="N1858" s="9"/>
      <c r="O1858" s="9"/>
      <c r="P1858" s="9"/>
      <c r="Q1858" s="9"/>
      <c r="R1858" s="9"/>
      <c r="S1858" s="9"/>
      <c r="T1858" s="9"/>
      <c r="U1858" s="9"/>
      <c r="V1858" s="9">
        <f t="shared" si="224"/>
        <v>377700.19460000005</v>
      </c>
      <c r="W1858" s="9"/>
      <c r="X1858" s="9"/>
      <c r="Y1858" s="9"/>
      <c r="Z1858" s="9"/>
      <c r="AA1858" s="8">
        <v>1853</v>
      </c>
      <c r="AB1858" s="20">
        <v>2016</v>
      </c>
      <c r="AC1858" s="20">
        <v>1959</v>
      </c>
      <c r="AD1858" s="21">
        <v>141.61000000000001</v>
      </c>
      <c r="AE1858" s="9">
        <f t="shared" si="228"/>
        <v>219678.73249807395</v>
      </c>
      <c r="AF1858" s="9">
        <v>2194432.9476000001</v>
      </c>
      <c r="AG1858" s="9">
        <v>33508.915200000003</v>
      </c>
      <c r="AH1858" s="9">
        <v>205335.76139999999</v>
      </c>
      <c r="AI1858" s="9">
        <v>75937.936900000001</v>
      </c>
      <c r="AJ1858" s="9">
        <v>522941.57860000001</v>
      </c>
      <c r="AK1858" s="9">
        <v>10639.188317527171</v>
      </c>
      <c r="AL1858" s="9">
        <v>2801839.2188843996</v>
      </c>
      <c r="AM1858" s="9">
        <f t="shared" si="229"/>
        <v>512302.39028247283</v>
      </c>
      <c r="AN1858" s="9"/>
      <c r="AO1858" s="9"/>
      <c r="AP1858" s="9"/>
      <c r="AQ1858" s="9"/>
      <c r="AR1858" s="9"/>
      <c r="AS1858" s="9"/>
      <c r="AT1858" s="9"/>
      <c r="AU1858" s="9"/>
      <c r="AV1858" s="9">
        <f t="shared" si="225"/>
        <v>219678.73249807395</v>
      </c>
      <c r="AW1858" s="9"/>
      <c r="AX1858" s="9"/>
      <c r="AY1858" s="9"/>
      <c r="AZ1858" s="9"/>
      <c r="BA1858" s="20">
        <v>1853</v>
      </c>
      <c r="BB1858" s="20">
        <v>2017</v>
      </c>
      <c r="BC1858" s="20">
        <v>1960</v>
      </c>
      <c r="BD1858" s="21">
        <v>137.91</v>
      </c>
      <c r="BE1858" s="9">
        <f t="shared" si="230"/>
        <v>52657.459349507</v>
      </c>
      <c r="BF1858" s="9">
        <v>2222310.21</v>
      </c>
      <c r="BG1858" s="9">
        <v>33412.713799999998</v>
      </c>
      <c r="BH1858" s="9">
        <v>192274.20329999999</v>
      </c>
      <c r="BI1858" s="9">
        <v>73408.091453903398</v>
      </c>
      <c r="BJ1858" s="9">
        <v>446383.09570000001</v>
      </c>
      <c r="BK1858" s="9">
        <v>45790.081251939664</v>
      </c>
      <c r="BL1858" s="9">
        <v>2869340.7736524567</v>
      </c>
      <c r="BM1858" s="9">
        <f t="shared" si="231"/>
        <v>400593.01444806036</v>
      </c>
      <c r="BN1858" s="9"/>
      <c r="BO1858" s="9"/>
      <c r="BP1858" s="9"/>
      <c r="BQ1858" s="9"/>
      <c r="BR1858" s="9"/>
      <c r="BS1858" s="9"/>
      <c r="BT1858" s="9"/>
      <c r="BU1858" s="9"/>
      <c r="BV1858" s="9">
        <f t="shared" si="226"/>
        <v>52657.459349507</v>
      </c>
      <c r="BW1858" s="4"/>
      <c r="BX1858" s="4"/>
      <c r="BY1858" s="4"/>
      <c r="BZ1858" s="4"/>
      <c r="CA1858" s="4"/>
      <c r="CB1858" s="4"/>
      <c r="CC1858" s="4"/>
      <c r="CD1858" s="4"/>
      <c r="CE1858" s="4"/>
      <c r="CF1858" s="4"/>
      <c r="CG1858" s="4"/>
      <c r="CH1858" s="4"/>
      <c r="CI1858" s="4"/>
      <c r="CJ1858" s="4"/>
      <c r="CK1858" s="4"/>
      <c r="CL1858" s="4"/>
      <c r="CM1858" s="4"/>
      <c r="CR1858" s="4"/>
      <c r="CS1858" s="4"/>
      <c r="CT1858" s="4"/>
      <c r="CU1858" s="4"/>
      <c r="CV1858" s="4"/>
      <c r="CW1858" s="4"/>
      <c r="CX1858" s="4"/>
      <c r="CY1858" s="4"/>
      <c r="CZ1858" s="4"/>
      <c r="DA1858" s="4"/>
      <c r="DB1858" s="4"/>
      <c r="DC1858" s="4"/>
      <c r="DD1858" s="4"/>
      <c r="DE1858" s="4"/>
      <c r="DF1858" s="4"/>
      <c r="DG1858" s="4"/>
      <c r="DH1858" s="4"/>
      <c r="DI1858" s="4"/>
      <c r="DJ1858" s="4"/>
      <c r="DK1858" s="4"/>
      <c r="DL1858" s="4"/>
      <c r="DM1858" s="4"/>
    </row>
    <row r="1859" spans="1:117">
      <c r="A1859" s="8">
        <v>1854</v>
      </c>
      <c r="B1859" s="20">
        <v>2015</v>
      </c>
      <c r="C1859" s="20">
        <v>1952</v>
      </c>
      <c r="D1859" s="21">
        <v>113.3</v>
      </c>
      <c r="E1859" s="9">
        <v>51279.815199999997</v>
      </c>
      <c r="F1859" s="9">
        <v>2044270.7945999999</v>
      </c>
      <c r="G1859" s="9">
        <v>77366.129400000005</v>
      </c>
      <c r="H1859" s="9">
        <v>379781.67839999998</v>
      </c>
      <c r="I1859" s="9">
        <v>75326.294599999994</v>
      </c>
      <c r="J1859" s="9">
        <v>51096.937899999997</v>
      </c>
      <c r="K1859" s="9">
        <v>1713.3291999999999</v>
      </c>
      <c r="L1859" s="9">
        <v>2574848.6905</v>
      </c>
      <c r="M1859" s="9">
        <f t="shared" si="227"/>
        <v>49383.608699999997</v>
      </c>
      <c r="N1859" s="9"/>
      <c r="O1859" s="9"/>
      <c r="P1859" s="9"/>
      <c r="Q1859" s="9"/>
      <c r="R1859" s="9"/>
      <c r="S1859" s="9"/>
      <c r="T1859" s="9"/>
      <c r="U1859" s="9"/>
      <c r="V1859" s="9">
        <f t="shared" si="224"/>
        <v>319841.81520000001</v>
      </c>
      <c r="W1859" s="9"/>
      <c r="X1859" s="9"/>
      <c r="Y1859" s="9"/>
      <c r="Z1859" s="9"/>
      <c r="AA1859" s="8">
        <v>1854</v>
      </c>
      <c r="AB1859" s="20">
        <v>2016</v>
      </c>
      <c r="AC1859" s="20">
        <v>1972</v>
      </c>
      <c r="AD1859" s="21">
        <v>97.92</v>
      </c>
      <c r="AE1859" s="9">
        <f t="shared" si="228"/>
        <v>68006.015998072922</v>
      </c>
      <c r="AF1859" s="9">
        <v>2140661.1343999999</v>
      </c>
      <c r="AG1859" s="9">
        <v>33508.915200000003</v>
      </c>
      <c r="AH1859" s="9">
        <v>205699.9362</v>
      </c>
      <c r="AI1859" s="9">
        <v>74569.818400000004</v>
      </c>
      <c r="AJ1859" s="9">
        <v>446005.28820000001</v>
      </c>
      <c r="AK1859" s="9">
        <v>12537.848917527172</v>
      </c>
      <c r="AL1859" s="9">
        <v>2819901.2274843999</v>
      </c>
      <c r="AM1859" s="9">
        <f t="shared" si="229"/>
        <v>433467.43928247283</v>
      </c>
      <c r="AN1859" s="9"/>
      <c r="AO1859" s="9"/>
      <c r="AP1859" s="9"/>
      <c r="AQ1859" s="9"/>
      <c r="AR1859" s="9"/>
      <c r="AS1859" s="9"/>
      <c r="AT1859" s="9"/>
      <c r="AU1859" s="9"/>
      <c r="AV1859" s="9">
        <f t="shared" si="225"/>
        <v>68006.015998072922</v>
      </c>
      <c r="AW1859" s="9"/>
      <c r="AX1859" s="9"/>
      <c r="AY1859" s="9"/>
      <c r="AZ1859" s="9"/>
      <c r="BA1859" s="20">
        <v>1854</v>
      </c>
      <c r="BB1859" s="20">
        <v>2017</v>
      </c>
      <c r="BC1859" s="20">
        <v>1973</v>
      </c>
      <c r="BD1859" s="21">
        <v>193.28</v>
      </c>
      <c r="BE1859" s="9">
        <f t="shared" si="230"/>
        <v>-219161.77123831445</v>
      </c>
      <c r="BF1859" s="9">
        <v>2172638.1110999999</v>
      </c>
      <c r="BG1859" s="9">
        <v>33412.713799999998</v>
      </c>
      <c r="BH1859" s="9">
        <v>188394.6807</v>
      </c>
      <c r="BI1859" s="9">
        <v>87982.539366082405</v>
      </c>
      <c r="BJ1859" s="9">
        <v>198857.75140000001</v>
      </c>
      <c r="BK1859" s="9">
        <v>61196.805751939668</v>
      </c>
      <c r="BL1859" s="9">
        <v>2839250.7618524567</v>
      </c>
      <c r="BM1859" s="9">
        <f t="shared" si="231"/>
        <v>137660.94564806035</v>
      </c>
      <c r="BN1859" s="9"/>
      <c r="BO1859" s="9"/>
      <c r="BP1859" s="9"/>
      <c r="BQ1859" s="9"/>
      <c r="BR1859" s="9"/>
      <c r="BS1859" s="9"/>
      <c r="BT1859" s="9"/>
      <c r="BU1859" s="9"/>
      <c r="BV1859" s="9">
        <f t="shared" si="226"/>
        <v>-219161.77123831445</v>
      </c>
      <c r="BW1859" s="4"/>
      <c r="BX1859" s="4"/>
      <c r="BY1859" s="4"/>
      <c r="BZ1859" s="4"/>
      <c r="CA1859" s="4"/>
      <c r="CB1859" s="4"/>
      <c r="CC1859" s="4"/>
      <c r="CD1859" s="4"/>
      <c r="CE1859" s="4"/>
      <c r="CF1859" s="4"/>
      <c r="CG1859" s="4"/>
      <c r="CH1859" s="4"/>
      <c r="CI1859" s="4"/>
      <c r="CJ1859" s="4"/>
      <c r="CK1859" s="4"/>
      <c r="CL1859" s="4"/>
      <c r="CM1859" s="4"/>
      <c r="CR1859" s="4"/>
      <c r="CS1859" s="4"/>
      <c r="CT1859" s="4"/>
      <c r="CU1859" s="4"/>
      <c r="CV1859" s="4"/>
      <c r="CW1859" s="4"/>
      <c r="CX1859" s="4"/>
      <c r="CY1859" s="4"/>
      <c r="CZ1859" s="4"/>
      <c r="DA1859" s="4"/>
      <c r="DB1859" s="4"/>
      <c r="DC1859" s="4"/>
      <c r="DD1859" s="4"/>
      <c r="DE1859" s="4"/>
      <c r="DF1859" s="4"/>
      <c r="DG1859" s="4"/>
      <c r="DH1859" s="4"/>
      <c r="DI1859" s="4"/>
      <c r="DJ1859" s="4"/>
      <c r="DK1859" s="4"/>
      <c r="DL1859" s="4"/>
      <c r="DM1859" s="4"/>
    </row>
    <row r="1860" spans="1:117">
      <c r="A1860" s="8">
        <v>1855</v>
      </c>
      <c r="B1860" s="20">
        <v>2015</v>
      </c>
      <c r="C1860" s="20">
        <v>2002</v>
      </c>
      <c r="D1860" s="21">
        <v>106.1</v>
      </c>
      <c r="E1860" s="9">
        <v>58040.147400000002</v>
      </c>
      <c r="F1860" s="9">
        <v>2043831.2908999999</v>
      </c>
      <c r="G1860" s="9">
        <v>77366.129400000005</v>
      </c>
      <c r="H1860" s="9">
        <v>381111.33169999998</v>
      </c>
      <c r="I1860" s="9">
        <v>70332.764200000005</v>
      </c>
      <c r="J1860" s="9">
        <v>62143.056299999997</v>
      </c>
      <c r="K1860" s="9">
        <v>2472.9173999999998</v>
      </c>
      <c r="L1860" s="9">
        <v>2574271.5077</v>
      </c>
      <c r="M1860" s="9">
        <f t="shared" si="227"/>
        <v>59670.138899999998</v>
      </c>
      <c r="N1860" s="9"/>
      <c r="O1860" s="9"/>
      <c r="P1860" s="9"/>
      <c r="Q1860" s="9"/>
      <c r="R1860" s="9"/>
      <c r="S1860" s="9"/>
      <c r="T1860" s="9"/>
      <c r="U1860" s="9"/>
      <c r="V1860" s="9">
        <f t="shared" si="224"/>
        <v>326602.14740000002</v>
      </c>
      <c r="W1860" s="9"/>
      <c r="X1860" s="9"/>
      <c r="Y1860" s="9"/>
      <c r="Z1860" s="9"/>
      <c r="AA1860" s="8">
        <v>1855</v>
      </c>
      <c r="AB1860" s="20">
        <v>2016</v>
      </c>
      <c r="AC1860" s="20">
        <v>1985</v>
      </c>
      <c r="AD1860" s="21">
        <v>142.93</v>
      </c>
      <c r="AE1860" s="9">
        <f t="shared" si="228"/>
        <v>-95465.360601926688</v>
      </c>
      <c r="AF1860" s="9">
        <v>2160428.0854000002</v>
      </c>
      <c r="AG1860" s="9">
        <v>33508.915200000003</v>
      </c>
      <c r="AH1860" s="9">
        <v>202739.31279999999</v>
      </c>
      <c r="AI1860" s="9">
        <v>85692.179499999998</v>
      </c>
      <c r="AJ1860" s="9">
        <v>225234.42020000002</v>
      </c>
      <c r="AK1860" s="9">
        <v>30195.663817527169</v>
      </c>
      <c r="AL1860" s="9">
        <v>2772872.6098843999</v>
      </c>
      <c r="AM1860" s="9">
        <f t="shared" si="229"/>
        <v>195038.75638247284</v>
      </c>
      <c r="AN1860" s="9"/>
      <c r="AO1860" s="9"/>
      <c r="AP1860" s="9"/>
      <c r="AQ1860" s="9"/>
      <c r="AR1860" s="9"/>
      <c r="AS1860" s="9"/>
      <c r="AT1860" s="9"/>
      <c r="AU1860" s="9"/>
      <c r="AV1860" s="9">
        <f t="shared" si="225"/>
        <v>-95465.360601926688</v>
      </c>
      <c r="AW1860" s="9"/>
      <c r="AX1860" s="9"/>
      <c r="AY1860" s="9"/>
      <c r="AZ1860" s="9"/>
      <c r="BA1860" s="20">
        <v>1855</v>
      </c>
      <c r="BB1860" s="20">
        <v>2017</v>
      </c>
      <c r="BC1860" s="20">
        <v>1986</v>
      </c>
      <c r="BD1860" s="21">
        <v>103.9</v>
      </c>
      <c r="BE1860" s="9">
        <f t="shared" si="230"/>
        <v>183356.36713266466</v>
      </c>
      <c r="BF1860" s="9">
        <v>2212418.9550999999</v>
      </c>
      <c r="BG1860" s="9">
        <v>33412.713799999998</v>
      </c>
      <c r="BH1860" s="9">
        <v>190808.6145</v>
      </c>
      <c r="BI1860" s="9">
        <v>78913.961737060905</v>
      </c>
      <c r="BJ1860" s="9">
        <v>600390.63679999998</v>
      </c>
      <c r="BK1860" s="9">
        <v>54634.621351939662</v>
      </c>
      <c r="BL1860" s="9">
        <v>2877953.8934524567</v>
      </c>
      <c r="BM1860" s="9">
        <f t="shared" si="231"/>
        <v>545756.01544806035</v>
      </c>
      <c r="BN1860" s="9"/>
      <c r="BO1860" s="9"/>
      <c r="BP1860" s="9"/>
      <c r="BQ1860" s="9"/>
      <c r="BR1860" s="9"/>
      <c r="BS1860" s="9"/>
      <c r="BT1860" s="9"/>
      <c r="BU1860" s="9"/>
      <c r="BV1860" s="9">
        <f t="shared" si="226"/>
        <v>183356.36713266466</v>
      </c>
      <c r="BW1860" s="4"/>
      <c r="BX1860" s="4"/>
      <c r="BY1860" s="4"/>
      <c r="BZ1860" s="4"/>
      <c r="CA1860" s="4"/>
      <c r="CB1860" s="4"/>
      <c r="CC1860" s="4"/>
      <c r="CD1860" s="4"/>
      <c r="CE1860" s="4"/>
      <c r="CF1860" s="4"/>
      <c r="CG1860" s="4"/>
      <c r="CH1860" s="4"/>
      <c r="CI1860" s="4"/>
      <c r="CJ1860" s="4"/>
      <c r="CK1860" s="4"/>
      <c r="CL1860" s="4"/>
      <c r="CM1860" s="4"/>
      <c r="CR1860" s="4"/>
      <c r="CS1860" s="4"/>
      <c r="CT1860" s="4"/>
      <c r="CU1860" s="4"/>
      <c r="CV1860" s="4"/>
      <c r="CW1860" s="4"/>
      <c r="CX1860" s="4"/>
      <c r="CY1860" s="4"/>
      <c r="CZ1860" s="4"/>
      <c r="DA1860" s="4"/>
      <c r="DB1860" s="4"/>
      <c r="DC1860" s="4"/>
      <c r="DD1860" s="4"/>
      <c r="DE1860" s="4"/>
      <c r="DF1860" s="4"/>
      <c r="DG1860" s="4"/>
      <c r="DH1860" s="4"/>
      <c r="DI1860" s="4"/>
      <c r="DJ1860" s="4"/>
      <c r="DK1860" s="4"/>
      <c r="DL1860" s="4"/>
      <c r="DM1860" s="4"/>
    </row>
    <row r="1861" spans="1:117">
      <c r="A1861" s="8">
        <v>1856</v>
      </c>
      <c r="B1861" s="20">
        <v>2015</v>
      </c>
      <c r="C1861" s="20">
        <v>1973</v>
      </c>
      <c r="D1861" s="21">
        <v>71.05</v>
      </c>
      <c r="E1861" s="9">
        <v>11452.5123</v>
      </c>
      <c r="F1861" s="9">
        <v>2050722.2420999999</v>
      </c>
      <c r="G1861" s="9">
        <v>77366.129400000005</v>
      </c>
      <c r="H1861" s="9">
        <v>379018.47739999997</v>
      </c>
      <c r="I1861" s="9">
        <v>78192.505799999999</v>
      </c>
      <c r="J1861" s="9">
        <v>16499.022700000001</v>
      </c>
      <c r="K1861" s="9">
        <v>19294.675200000001</v>
      </c>
      <c r="L1861" s="9">
        <v>2571051.1899000001</v>
      </c>
      <c r="M1861" s="9">
        <f t="shared" si="227"/>
        <v>-2795.6525000000001</v>
      </c>
      <c r="N1861" s="9"/>
      <c r="O1861" s="9"/>
      <c r="P1861" s="9"/>
      <c r="Q1861" s="9"/>
      <c r="R1861" s="9"/>
      <c r="S1861" s="9"/>
      <c r="T1861" s="9"/>
      <c r="U1861" s="9"/>
      <c r="V1861" s="9">
        <f t="shared" si="224"/>
        <v>280014.5123</v>
      </c>
      <c r="W1861" s="9"/>
      <c r="X1861" s="9"/>
      <c r="Y1861" s="9"/>
      <c r="Z1861" s="9"/>
      <c r="AA1861" s="8">
        <v>1856</v>
      </c>
      <c r="AB1861" s="20">
        <v>2016</v>
      </c>
      <c r="AC1861" s="20">
        <v>1967</v>
      </c>
      <c r="AD1861" s="21">
        <v>128.53</v>
      </c>
      <c r="AE1861" s="9">
        <f t="shared" si="228"/>
        <v>112712.72869807296</v>
      </c>
      <c r="AF1861" s="9">
        <v>2184713.8632999999</v>
      </c>
      <c r="AG1861" s="9">
        <v>33508.915200000003</v>
      </c>
      <c r="AH1861" s="9">
        <v>204071.40569999997</v>
      </c>
      <c r="AI1861" s="9">
        <v>80687.821899999995</v>
      </c>
      <c r="AJ1861" s="9">
        <v>415500.49489999999</v>
      </c>
      <c r="AK1861" s="9">
        <v>16380.36051752717</v>
      </c>
      <c r="AL1861" s="9">
        <v>2789389.4117843998</v>
      </c>
      <c r="AM1861" s="9">
        <f t="shared" si="229"/>
        <v>399120.13438247284</v>
      </c>
      <c r="AN1861" s="9"/>
      <c r="AO1861" s="9"/>
      <c r="AP1861" s="9"/>
      <c r="AQ1861" s="9"/>
      <c r="AR1861" s="9"/>
      <c r="AS1861" s="9"/>
      <c r="AT1861" s="9"/>
      <c r="AU1861" s="9"/>
      <c r="AV1861" s="9">
        <f t="shared" si="225"/>
        <v>112712.72869807296</v>
      </c>
      <c r="AW1861" s="9"/>
      <c r="AX1861" s="9"/>
      <c r="AY1861" s="9"/>
      <c r="AZ1861" s="9"/>
      <c r="BA1861" s="20">
        <v>1856</v>
      </c>
      <c r="BB1861" s="20">
        <v>2017</v>
      </c>
      <c r="BC1861" s="20">
        <v>1968</v>
      </c>
      <c r="BD1861" s="21">
        <v>152.97999999999999</v>
      </c>
      <c r="BE1861" s="9">
        <f t="shared" si="230"/>
        <v>44320.501202875748</v>
      </c>
      <c r="BF1861" s="9">
        <v>2153475.3058000002</v>
      </c>
      <c r="BG1861" s="9">
        <v>33412.713799999998</v>
      </c>
      <c r="BH1861" s="9">
        <v>192591.12660000002</v>
      </c>
      <c r="BI1861" s="9">
        <v>72217.485707271495</v>
      </c>
      <c r="BJ1861" s="9">
        <v>496628.81230000005</v>
      </c>
      <c r="BK1861" s="9">
        <v>40238.42215193966</v>
      </c>
      <c r="BL1861" s="9">
        <v>2863766.5208524563</v>
      </c>
      <c r="BM1861" s="9">
        <f t="shared" si="231"/>
        <v>456390.3901480604</v>
      </c>
      <c r="BN1861" s="9"/>
      <c r="BO1861" s="9"/>
      <c r="BP1861" s="9"/>
      <c r="BQ1861" s="9"/>
      <c r="BR1861" s="9"/>
      <c r="BS1861" s="9"/>
      <c r="BT1861" s="9"/>
      <c r="BU1861" s="9"/>
      <c r="BV1861" s="9">
        <f t="shared" si="226"/>
        <v>44320.501202875748</v>
      </c>
      <c r="BW1861" s="4"/>
      <c r="BX1861" s="4"/>
      <c r="BY1861" s="4"/>
      <c r="BZ1861" s="4"/>
      <c r="CA1861" s="4"/>
      <c r="CB1861" s="4"/>
      <c r="CC1861" s="4"/>
      <c r="CD1861" s="4"/>
      <c r="CE1861" s="4"/>
      <c r="CF1861" s="4"/>
      <c r="CG1861" s="4"/>
      <c r="CH1861" s="4"/>
      <c r="CI1861" s="4"/>
      <c r="CJ1861" s="4"/>
      <c r="CK1861" s="4"/>
      <c r="CL1861" s="4"/>
      <c r="CM1861" s="4"/>
      <c r="CR1861" s="4"/>
      <c r="CS1861" s="4"/>
      <c r="CT1861" s="4"/>
      <c r="CU1861" s="4"/>
      <c r="CV1861" s="4"/>
      <c r="CW1861" s="4"/>
      <c r="CX1861" s="4"/>
      <c r="CY1861" s="4"/>
      <c r="CZ1861" s="4"/>
      <c r="DA1861" s="4"/>
      <c r="DB1861" s="4"/>
      <c r="DC1861" s="4"/>
      <c r="DD1861" s="4"/>
      <c r="DE1861" s="4"/>
      <c r="DF1861" s="4"/>
      <c r="DG1861" s="4"/>
      <c r="DH1861" s="4"/>
      <c r="DI1861" s="4"/>
      <c r="DJ1861" s="4"/>
      <c r="DK1861" s="4"/>
      <c r="DL1861" s="4"/>
      <c r="DM1861" s="4"/>
    </row>
    <row r="1862" spans="1:117">
      <c r="A1862" s="8">
        <v>1857</v>
      </c>
      <c r="B1862" s="20">
        <v>2015</v>
      </c>
      <c r="C1862" s="20">
        <v>1957</v>
      </c>
      <c r="D1862" s="21">
        <v>112.95</v>
      </c>
      <c r="E1862" s="9">
        <v>49894.982000000004</v>
      </c>
      <c r="F1862" s="9">
        <v>2055378.5237</v>
      </c>
      <c r="G1862" s="9">
        <v>77366.129400000005</v>
      </c>
      <c r="H1862" s="9">
        <v>379630.10869999998</v>
      </c>
      <c r="I1862" s="9">
        <v>75895.516600000003</v>
      </c>
      <c r="J1862" s="9">
        <v>52531.5694</v>
      </c>
      <c r="K1862" s="9">
        <v>11521.2844</v>
      </c>
      <c r="L1862" s="9">
        <v>2579385.5813000002</v>
      </c>
      <c r="M1862" s="9">
        <f t="shared" si="227"/>
        <v>41010.285000000003</v>
      </c>
      <c r="N1862" s="9"/>
      <c r="O1862" s="9"/>
      <c r="P1862" s="9"/>
      <c r="Q1862" s="9"/>
      <c r="R1862" s="9"/>
      <c r="S1862" s="9"/>
      <c r="T1862" s="9"/>
      <c r="U1862" s="9"/>
      <c r="V1862" s="9">
        <f t="shared" ref="V1862:V1925" si="232">(E1862-inmean)*stdfac+outmean</f>
        <v>318456.98200000002</v>
      </c>
      <c r="W1862" s="9"/>
      <c r="X1862" s="9"/>
      <c r="Y1862" s="9"/>
      <c r="Z1862" s="9"/>
      <c r="AA1862" s="8">
        <v>1857</v>
      </c>
      <c r="AB1862" s="20">
        <v>2016</v>
      </c>
      <c r="AC1862" s="20">
        <v>1979</v>
      </c>
      <c r="AD1862" s="21">
        <v>121.11</v>
      </c>
      <c r="AE1862" s="9">
        <f t="shared" si="228"/>
        <v>-94934.790601926856</v>
      </c>
      <c r="AF1862" s="9">
        <v>2170154.3459000001</v>
      </c>
      <c r="AG1862" s="9">
        <v>33508.915200000003</v>
      </c>
      <c r="AH1862" s="9">
        <v>200889.20669999998</v>
      </c>
      <c r="AI1862" s="9">
        <v>92642.590299999996</v>
      </c>
      <c r="AJ1862" s="9">
        <v>218946.35390000002</v>
      </c>
      <c r="AK1862" s="9">
        <v>44283.532117527167</v>
      </c>
      <c r="AL1862" s="9">
        <v>2766792.6704843999</v>
      </c>
      <c r="AM1862" s="9">
        <f t="shared" si="229"/>
        <v>174662.82178247283</v>
      </c>
      <c r="AN1862" s="9"/>
      <c r="AO1862" s="9"/>
      <c r="AP1862" s="9"/>
      <c r="AQ1862" s="9"/>
      <c r="AR1862" s="9"/>
      <c r="AS1862" s="9"/>
      <c r="AT1862" s="9"/>
      <c r="AU1862" s="9"/>
      <c r="AV1862" s="9">
        <f t="shared" ref="AV1862:AV1925" si="233">(AE1862-inmean2)*stdfac2+outmean2</f>
        <v>-94934.790601926856</v>
      </c>
      <c r="AW1862" s="9"/>
      <c r="AX1862" s="9"/>
      <c r="AY1862" s="9"/>
      <c r="AZ1862" s="9"/>
      <c r="BA1862" s="20">
        <v>1857</v>
      </c>
      <c r="BB1862" s="20">
        <v>2017</v>
      </c>
      <c r="BC1862" s="20">
        <v>1980</v>
      </c>
      <c r="BD1862" s="21">
        <v>138.94</v>
      </c>
      <c r="BE1862" s="9">
        <f t="shared" si="230"/>
        <v>-181723.7388584204</v>
      </c>
      <c r="BF1862" s="9">
        <v>2174126.6162999999</v>
      </c>
      <c r="BG1862" s="9">
        <v>33412.713799999998</v>
      </c>
      <c r="BH1862" s="9">
        <v>184981.00539999999</v>
      </c>
      <c r="BI1862" s="9">
        <v>100806.90944597599</v>
      </c>
      <c r="BJ1862" s="9">
        <v>264430.01990000001</v>
      </c>
      <c r="BK1862" s="9">
        <v>81063.893951939666</v>
      </c>
      <c r="BL1862" s="9">
        <v>2858417.1097524567</v>
      </c>
      <c r="BM1862" s="9">
        <f t="shared" si="231"/>
        <v>183366.12594806036</v>
      </c>
      <c r="BN1862" s="9"/>
      <c r="BO1862" s="9"/>
      <c r="BP1862" s="9"/>
      <c r="BQ1862" s="9"/>
      <c r="BR1862" s="9"/>
      <c r="BS1862" s="9"/>
      <c r="BT1862" s="9"/>
      <c r="BU1862" s="9"/>
      <c r="BV1862" s="9">
        <f t="shared" ref="BV1862:BV1925" si="234">(BE1862-inmean3)*stdfac3+outmean3</f>
        <v>-181723.7388584204</v>
      </c>
      <c r="BW1862" s="4"/>
      <c r="BX1862" s="4"/>
      <c r="BY1862" s="4"/>
      <c r="BZ1862" s="4"/>
      <c r="CA1862" s="4"/>
      <c r="CB1862" s="4"/>
      <c r="CC1862" s="4"/>
      <c r="CD1862" s="4"/>
      <c r="CE1862" s="4"/>
      <c r="CF1862" s="4"/>
      <c r="CG1862" s="4"/>
      <c r="CH1862" s="4"/>
      <c r="CI1862" s="4"/>
      <c r="CJ1862" s="4"/>
      <c r="CK1862" s="4"/>
      <c r="CL1862" s="4"/>
      <c r="CM1862" s="4"/>
      <c r="CR1862" s="4"/>
      <c r="CS1862" s="4"/>
      <c r="CT1862" s="4"/>
      <c r="CU1862" s="4"/>
      <c r="CV1862" s="4"/>
      <c r="CW1862" s="4"/>
      <c r="CX1862" s="4"/>
      <c r="CY1862" s="4"/>
      <c r="CZ1862" s="4"/>
      <c r="DA1862" s="4"/>
      <c r="DB1862" s="4"/>
      <c r="DC1862" s="4"/>
      <c r="DD1862" s="4"/>
      <c r="DE1862" s="4"/>
      <c r="DF1862" s="4"/>
      <c r="DG1862" s="4"/>
      <c r="DH1862" s="4"/>
      <c r="DI1862" s="4"/>
      <c r="DJ1862" s="4"/>
      <c r="DK1862" s="4"/>
      <c r="DL1862" s="4"/>
      <c r="DM1862" s="4"/>
    </row>
    <row r="1863" spans="1:117">
      <c r="A1863" s="8">
        <v>1858</v>
      </c>
      <c r="B1863" s="20">
        <v>2015</v>
      </c>
      <c r="C1863" s="20">
        <v>2003</v>
      </c>
      <c r="D1863" s="21">
        <v>89.63</v>
      </c>
      <c r="E1863" s="9">
        <v>37511.160400000001</v>
      </c>
      <c r="F1863" s="9">
        <v>2026233.3875</v>
      </c>
      <c r="G1863" s="9">
        <v>77366.129400000005</v>
      </c>
      <c r="H1863" s="9">
        <v>380155.50709999999</v>
      </c>
      <c r="I1863" s="9">
        <v>73922.375799999994</v>
      </c>
      <c r="J1863" s="9">
        <v>55836.748899999999</v>
      </c>
      <c r="K1863" s="9">
        <v>730.13670000000002</v>
      </c>
      <c r="L1863" s="9">
        <v>2575272.8517</v>
      </c>
      <c r="M1863" s="9">
        <f t="shared" ref="M1863:M1926" si="235">J1863-K1863</f>
        <v>55106.612199999996</v>
      </c>
      <c r="N1863" s="9"/>
      <c r="O1863" s="9"/>
      <c r="P1863" s="9"/>
      <c r="Q1863" s="9"/>
      <c r="R1863" s="9"/>
      <c r="S1863" s="9"/>
      <c r="T1863" s="9"/>
      <c r="U1863" s="9"/>
      <c r="V1863" s="9">
        <f t="shared" si="232"/>
        <v>306073.16039999999</v>
      </c>
      <c r="W1863" s="9"/>
      <c r="X1863" s="9"/>
      <c r="Y1863" s="9"/>
      <c r="Z1863" s="9"/>
      <c r="AA1863" s="8">
        <v>1858</v>
      </c>
      <c r="AB1863" s="20">
        <v>2016</v>
      </c>
      <c r="AC1863" s="20">
        <v>1982</v>
      </c>
      <c r="AD1863" s="21">
        <v>156.35</v>
      </c>
      <c r="AE1863" s="9">
        <f t="shared" ref="AE1863:AE1926" si="236">SUM(AF1863:AJ1863)-SUM(AK1863:AL1863)</f>
        <v>62431.88349807309</v>
      </c>
      <c r="AF1863" s="9">
        <v>2139290.1883</v>
      </c>
      <c r="AG1863" s="9">
        <v>33508.915200000003</v>
      </c>
      <c r="AH1863" s="9">
        <v>205216.3248</v>
      </c>
      <c r="AI1863" s="9">
        <v>76386.631999999998</v>
      </c>
      <c r="AJ1863" s="9">
        <v>432425.06400000001</v>
      </c>
      <c r="AK1863" s="9">
        <v>9546.7010175271698</v>
      </c>
      <c r="AL1863" s="9">
        <v>2814848.5397843998</v>
      </c>
      <c r="AM1863" s="9">
        <f t="shared" ref="AM1863:AM1926" si="237">AJ1863-AK1863</f>
        <v>422878.36298247287</v>
      </c>
      <c r="AN1863" s="9"/>
      <c r="AO1863" s="9"/>
      <c r="AP1863" s="9"/>
      <c r="AQ1863" s="9"/>
      <c r="AR1863" s="9"/>
      <c r="AS1863" s="9"/>
      <c r="AT1863" s="9"/>
      <c r="AU1863" s="9"/>
      <c r="AV1863" s="9">
        <f t="shared" si="233"/>
        <v>62431.88349807309</v>
      </c>
      <c r="AW1863" s="9"/>
      <c r="AX1863" s="9"/>
      <c r="AY1863" s="9"/>
      <c r="AZ1863" s="9"/>
      <c r="BA1863" s="20">
        <v>1858</v>
      </c>
      <c r="BB1863" s="20">
        <v>2017</v>
      </c>
      <c r="BC1863" s="20">
        <v>1983</v>
      </c>
      <c r="BD1863" s="21">
        <v>157.11000000000001</v>
      </c>
      <c r="BE1863" s="9">
        <f t="shared" ref="BE1863:BE1926" si="238">SUM(BF1863:BJ1863)-SUM(BK1863:BL1863)</f>
        <v>24839.796909329947</v>
      </c>
      <c r="BF1863" s="9">
        <v>2171703.6439999999</v>
      </c>
      <c r="BG1863" s="9">
        <v>33412.713799999998</v>
      </c>
      <c r="BH1863" s="9">
        <v>193248.89360000001</v>
      </c>
      <c r="BI1863" s="9">
        <v>69746.410713726102</v>
      </c>
      <c r="BJ1863" s="9">
        <v>475141.82700000005</v>
      </c>
      <c r="BK1863" s="9">
        <v>38662.738851939663</v>
      </c>
      <c r="BL1863" s="9">
        <v>2879750.9533524564</v>
      </c>
      <c r="BM1863" s="9">
        <f t="shared" ref="BM1863:BM1926" si="239">BJ1863-BK1863</f>
        <v>436479.08814806037</v>
      </c>
      <c r="BN1863" s="9"/>
      <c r="BO1863" s="9"/>
      <c r="BP1863" s="9"/>
      <c r="BQ1863" s="9"/>
      <c r="BR1863" s="9"/>
      <c r="BS1863" s="9"/>
      <c r="BT1863" s="9"/>
      <c r="BU1863" s="9"/>
      <c r="BV1863" s="9">
        <f t="shared" si="234"/>
        <v>24839.796909329947</v>
      </c>
      <c r="BW1863" s="4"/>
      <c r="BX1863" s="4"/>
      <c r="BY1863" s="4"/>
      <c r="BZ1863" s="4"/>
      <c r="CA1863" s="4"/>
      <c r="CB1863" s="4"/>
      <c r="CC1863" s="4"/>
      <c r="CD1863" s="4"/>
      <c r="CE1863" s="4"/>
      <c r="CF1863" s="4"/>
      <c r="CG1863" s="4"/>
      <c r="CH1863" s="4"/>
      <c r="CI1863" s="4"/>
      <c r="CJ1863" s="4"/>
      <c r="CK1863" s="4"/>
      <c r="CL1863" s="4"/>
      <c r="CM1863" s="4"/>
      <c r="CR1863" s="4"/>
      <c r="CS1863" s="4"/>
      <c r="CT1863" s="4"/>
      <c r="CU1863" s="4"/>
      <c r="CV1863" s="4"/>
      <c r="CW1863" s="4"/>
      <c r="CX1863" s="4"/>
      <c r="CY1863" s="4"/>
      <c r="CZ1863" s="4"/>
      <c r="DA1863" s="4"/>
      <c r="DB1863" s="4"/>
      <c r="DC1863" s="4"/>
      <c r="DD1863" s="4"/>
      <c r="DE1863" s="4"/>
      <c r="DF1863" s="4"/>
      <c r="DG1863" s="4"/>
      <c r="DH1863" s="4"/>
      <c r="DI1863" s="4"/>
      <c r="DJ1863" s="4"/>
      <c r="DK1863" s="4"/>
      <c r="DL1863" s="4"/>
      <c r="DM1863" s="4"/>
    </row>
    <row r="1864" spans="1:117">
      <c r="A1864" s="8">
        <v>1859</v>
      </c>
      <c r="B1864" s="20">
        <v>2015</v>
      </c>
      <c r="C1864" s="20">
        <v>1994</v>
      </c>
      <c r="D1864" s="21">
        <v>76.42</v>
      </c>
      <c r="E1864" s="9">
        <v>45592.075499999999</v>
      </c>
      <c r="F1864" s="9">
        <v>2035749.4014000001</v>
      </c>
      <c r="G1864" s="9">
        <v>77366.129400000005</v>
      </c>
      <c r="H1864" s="9">
        <v>379984.86550000001</v>
      </c>
      <c r="I1864" s="9">
        <v>74563.222699999998</v>
      </c>
      <c r="J1864" s="9">
        <v>58535.3724</v>
      </c>
      <c r="K1864" s="9">
        <v>3903.9357</v>
      </c>
      <c r="L1864" s="9">
        <v>2576702.9800999998</v>
      </c>
      <c r="M1864" s="9">
        <f t="shared" si="235"/>
        <v>54631.436699999998</v>
      </c>
      <c r="N1864" s="9"/>
      <c r="O1864" s="9"/>
      <c r="P1864" s="9"/>
      <c r="Q1864" s="9"/>
      <c r="R1864" s="9"/>
      <c r="S1864" s="9"/>
      <c r="T1864" s="9"/>
      <c r="U1864" s="9"/>
      <c r="V1864" s="9">
        <f t="shared" si="232"/>
        <v>314154.07550000004</v>
      </c>
      <c r="W1864" s="9"/>
      <c r="X1864" s="9"/>
      <c r="Y1864" s="9"/>
      <c r="Z1864" s="9"/>
      <c r="AA1864" s="8">
        <v>1859</v>
      </c>
      <c r="AB1864" s="20">
        <v>2016</v>
      </c>
      <c r="AC1864" s="20">
        <v>1997</v>
      </c>
      <c r="AD1864" s="21">
        <v>140.19999999999999</v>
      </c>
      <c r="AE1864" s="9">
        <f t="shared" si="236"/>
        <v>220790.09969807323</v>
      </c>
      <c r="AF1864" s="9">
        <v>2173526.9925000002</v>
      </c>
      <c r="AG1864" s="9">
        <v>33508.915200000003</v>
      </c>
      <c r="AH1864" s="9">
        <v>205439.40699999998</v>
      </c>
      <c r="AI1864" s="9">
        <v>75548.564899999998</v>
      </c>
      <c r="AJ1864" s="9">
        <v>560496.95029999991</v>
      </c>
      <c r="AK1864" s="9">
        <v>8936.3475175271706</v>
      </c>
      <c r="AL1864" s="9">
        <v>2818794.3826843998</v>
      </c>
      <c r="AM1864" s="9">
        <f t="shared" si="237"/>
        <v>551560.60278247274</v>
      </c>
      <c r="AN1864" s="9"/>
      <c r="AO1864" s="9"/>
      <c r="AP1864" s="9"/>
      <c r="AQ1864" s="9"/>
      <c r="AR1864" s="9"/>
      <c r="AS1864" s="9"/>
      <c r="AT1864" s="9"/>
      <c r="AU1864" s="9"/>
      <c r="AV1864" s="9">
        <f t="shared" si="233"/>
        <v>220790.09969807323</v>
      </c>
      <c r="AW1864" s="9"/>
      <c r="AX1864" s="9"/>
      <c r="AY1864" s="9"/>
      <c r="AZ1864" s="9"/>
      <c r="BA1864" s="20">
        <v>1859</v>
      </c>
      <c r="BB1864" s="20">
        <v>2017</v>
      </c>
      <c r="BC1864" s="20">
        <v>1998</v>
      </c>
      <c r="BD1864" s="21">
        <v>160.31</v>
      </c>
      <c r="BE1864" s="9">
        <f t="shared" si="238"/>
        <v>74044.571611300576</v>
      </c>
      <c r="BF1864" s="9">
        <v>2190715.4690999999</v>
      </c>
      <c r="BG1864" s="9">
        <v>33412.713799999998</v>
      </c>
      <c r="BH1864" s="9">
        <v>191177.98490000001</v>
      </c>
      <c r="BI1864" s="9">
        <v>77526.324615696998</v>
      </c>
      <c r="BJ1864" s="9">
        <v>494823.31420000002</v>
      </c>
      <c r="BK1864" s="9">
        <v>46181.11625193966</v>
      </c>
      <c r="BL1864" s="9">
        <v>2867430.1187524567</v>
      </c>
      <c r="BM1864" s="9">
        <f t="shared" si="239"/>
        <v>448642.19794806035</v>
      </c>
      <c r="BN1864" s="9"/>
      <c r="BO1864" s="9"/>
      <c r="BP1864" s="9"/>
      <c r="BQ1864" s="9"/>
      <c r="BR1864" s="9"/>
      <c r="BS1864" s="9"/>
      <c r="BT1864" s="9"/>
      <c r="BU1864" s="9"/>
      <c r="BV1864" s="9">
        <f t="shared" si="234"/>
        <v>74044.571611300576</v>
      </c>
      <c r="BW1864" s="4"/>
      <c r="BX1864" s="4"/>
      <c r="BY1864" s="4"/>
      <c r="BZ1864" s="4"/>
      <c r="CA1864" s="4"/>
      <c r="CB1864" s="4"/>
      <c r="CC1864" s="4"/>
      <c r="CD1864" s="4"/>
      <c r="CE1864" s="4"/>
      <c r="CF1864" s="4"/>
      <c r="CG1864" s="4"/>
      <c r="CH1864" s="4"/>
      <c r="CI1864" s="4"/>
      <c r="CJ1864" s="4"/>
      <c r="CK1864" s="4"/>
      <c r="CL1864" s="4"/>
      <c r="CM1864" s="4"/>
      <c r="CR1864" s="4"/>
      <c r="CS1864" s="4"/>
      <c r="CT1864" s="4"/>
      <c r="CU1864" s="4"/>
      <c r="CV1864" s="4"/>
      <c r="CW1864" s="4"/>
      <c r="CX1864" s="4"/>
      <c r="CY1864" s="4"/>
      <c r="CZ1864" s="4"/>
      <c r="DA1864" s="4"/>
      <c r="DB1864" s="4"/>
      <c r="DC1864" s="4"/>
      <c r="DD1864" s="4"/>
      <c r="DE1864" s="4"/>
      <c r="DF1864" s="4"/>
      <c r="DG1864" s="4"/>
      <c r="DH1864" s="4"/>
      <c r="DI1864" s="4"/>
      <c r="DJ1864" s="4"/>
      <c r="DK1864" s="4"/>
      <c r="DL1864" s="4"/>
      <c r="DM1864" s="4"/>
    </row>
    <row r="1865" spans="1:117">
      <c r="A1865" s="8">
        <v>1860</v>
      </c>
      <c r="B1865" s="20">
        <v>2015</v>
      </c>
      <c r="C1865" s="20">
        <v>1952</v>
      </c>
      <c r="D1865" s="21">
        <v>113.3</v>
      </c>
      <c r="E1865" s="9">
        <v>61943.449099999998</v>
      </c>
      <c r="F1865" s="9">
        <v>2066538.8898</v>
      </c>
      <c r="G1865" s="9">
        <v>77366.129400000005</v>
      </c>
      <c r="H1865" s="9">
        <v>379749.4436</v>
      </c>
      <c r="I1865" s="9">
        <v>75447.352799999993</v>
      </c>
      <c r="J1865" s="9">
        <v>49449.283300000003</v>
      </c>
      <c r="K1865" s="9">
        <v>9190.3428000000004</v>
      </c>
      <c r="L1865" s="9">
        <v>2577417.307</v>
      </c>
      <c r="M1865" s="9">
        <f t="shared" si="235"/>
        <v>40258.940500000004</v>
      </c>
      <c r="N1865" s="9"/>
      <c r="O1865" s="9"/>
      <c r="P1865" s="9"/>
      <c r="Q1865" s="9"/>
      <c r="R1865" s="9"/>
      <c r="S1865" s="9"/>
      <c r="T1865" s="9"/>
      <c r="U1865" s="9"/>
      <c r="V1865" s="9">
        <f t="shared" si="232"/>
        <v>330505.44910000003</v>
      </c>
      <c r="W1865" s="9"/>
      <c r="X1865" s="9"/>
      <c r="Y1865" s="9"/>
      <c r="Z1865" s="9"/>
      <c r="AA1865" s="8">
        <v>1860</v>
      </c>
      <c r="AB1865" s="20">
        <v>2016</v>
      </c>
      <c r="AC1865" s="20">
        <v>1983</v>
      </c>
      <c r="AD1865" s="21">
        <v>157.11000000000001</v>
      </c>
      <c r="AE1865" s="9">
        <f t="shared" si="236"/>
        <v>259736.3711980735</v>
      </c>
      <c r="AF1865" s="9">
        <v>2197540.4145999998</v>
      </c>
      <c r="AG1865" s="9">
        <v>33508.915200000003</v>
      </c>
      <c r="AH1865" s="9">
        <v>206050.0092</v>
      </c>
      <c r="AI1865" s="9">
        <v>73254.676999999996</v>
      </c>
      <c r="AJ1865" s="9">
        <v>560373.77629999991</v>
      </c>
      <c r="AK1865" s="9">
        <v>12095.31541752717</v>
      </c>
      <c r="AL1865" s="9">
        <v>2798896.1056843996</v>
      </c>
      <c r="AM1865" s="9">
        <f t="shared" si="237"/>
        <v>548278.46088247269</v>
      </c>
      <c r="AN1865" s="9"/>
      <c r="AO1865" s="9"/>
      <c r="AP1865" s="9"/>
      <c r="AQ1865" s="9"/>
      <c r="AR1865" s="9"/>
      <c r="AS1865" s="9"/>
      <c r="AT1865" s="9"/>
      <c r="AU1865" s="9"/>
      <c r="AV1865" s="9">
        <f t="shared" si="233"/>
        <v>259736.3711980735</v>
      </c>
      <c r="AW1865" s="9"/>
      <c r="AX1865" s="9"/>
      <c r="AY1865" s="9"/>
      <c r="AZ1865" s="9"/>
      <c r="BA1865" s="20">
        <v>1860</v>
      </c>
      <c r="BB1865" s="20">
        <v>2017</v>
      </c>
      <c r="BC1865" s="20">
        <v>1984</v>
      </c>
      <c r="BD1865" s="21">
        <v>117.76</v>
      </c>
      <c r="BE1865" s="9">
        <f t="shared" si="238"/>
        <v>158492.60936439736</v>
      </c>
      <c r="BF1865" s="9">
        <v>2195323.5170999998</v>
      </c>
      <c r="BG1865" s="9">
        <v>33412.713799999998</v>
      </c>
      <c r="BH1865" s="9">
        <v>192209.51</v>
      </c>
      <c r="BI1865" s="9">
        <v>73651.128868793996</v>
      </c>
      <c r="BJ1865" s="9">
        <v>588327.8591</v>
      </c>
      <c r="BK1865" s="9">
        <v>39791.630251939663</v>
      </c>
      <c r="BL1865" s="9">
        <v>2884640.4892524565</v>
      </c>
      <c r="BM1865" s="9">
        <f t="shared" si="239"/>
        <v>548536.22884806036</v>
      </c>
      <c r="BN1865" s="9"/>
      <c r="BO1865" s="9"/>
      <c r="BP1865" s="9"/>
      <c r="BQ1865" s="9"/>
      <c r="BR1865" s="9"/>
      <c r="BS1865" s="9"/>
      <c r="BT1865" s="9"/>
      <c r="BU1865" s="9"/>
      <c r="BV1865" s="9">
        <f t="shared" si="234"/>
        <v>158492.60936439736</v>
      </c>
      <c r="BW1865" s="4"/>
      <c r="BX1865" s="4"/>
      <c r="BY1865" s="4"/>
      <c r="BZ1865" s="4"/>
      <c r="CA1865" s="4"/>
      <c r="CB1865" s="4"/>
      <c r="CC1865" s="4"/>
      <c r="CD1865" s="4"/>
      <c r="CE1865" s="4"/>
      <c r="CF1865" s="4"/>
      <c r="CG1865" s="4"/>
      <c r="CH1865" s="4"/>
      <c r="CI1865" s="4"/>
      <c r="CJ1865" s="4"/>
      <c r="CK1865" s="4"/>
      <c r="CL1865" s="4"/>
      <c r="CM1865" s="4"/>
      <c r="CR1865" s="4"/>
      <c r="CS1865" s="4"/>
      <c r="CT1865" s="4"/>
      <c r="CU1865" s="4"/>
      <c r="CV1865" s="4"/>
      <c r="CW1865" s="4"/>
      <c r="CX1865" s="4"/>
      <c r="CY1865" s="4"/>
      <c r="CZ1865" s="4"/>
      <c r="DA1865" s="4"/>
      <c r="DB1865" s="4"/>
      <c r="DC1865" s="4"/>
      <c r="DD1865" s="4"/>
      <c r="DE1865" s="4"/>
      <c r="DF1865" s="4"/>
      <c r="DG1865" s="4"/>
      <c r="DH1865" s="4"/>
      <c r="DI1865" s="4"/>
      <c r="DJ1865" s="4"/>
      <c r="DK1865" s="4"/>
      <c r="DL1865" s="4"/>
      <c r="DM1865" s="4"/>
    </row>
    <row r="1866" spans="1:117">
      <c r="A1866" s="8">
        <v>1861</v>
      </c>
      <c r="B1866" s="20">
        <v>2015</v>
      </c>
      <c r="C1866" s="20">
        <v>1987</v>
      </c>
      <c r="D1866" s="21">
        <v>78.25</v>
      </c>
      <c r="E1866" s="9">
        <v>60831.553999999996</v>
      </c>
      <c r="F1866" s="9">
        <v>2036942.9971</v>
      </c>
      <c r="G1866" s="9">
        <v>77366.129400000005</v>
      </c>
      <c r="H1866" s="9">
        <v>380379.78499999997</v>
      </c>
      <c r="I1866" s="9">
        <v>73080.097399999999</v>
      </c>
      <c r="J1866" s="9">
        <v>71965.741699999999</v>
      </c>
      <c r="K1866" s="9">
        <v>1498.1886</v>
      </c>
      <c r="L1866" s="9">
        <v>2577405.0079999999</v>
      </c>
      <c r="M1866" s="9">
        <f t="shared" si="235"/>
        <v>70467.553100000005</v>
      </c>
      <c r="N1866" s="9"/>
      <c r="O1866" s="9"/>
      <c r="P1866" s="9"/>
      <c r="Q1866" s="9"/>
      <c r="R1866" s="9"/>
      <c r="S1866" s="9"/>
      <c r="T1866" s="9"/>
      <c r="U1866" s="9"/>
      <c r="V1866" s="9">
        <f t="shared" si="232"/>
        <v>329393.554</v>
      </c>
      <c r="W1866" s="9"/>
      <c r="X1866" s="9"/>
      <c r="Y1866" s="9"/>
      <c r="Z1866" s="9"/>
      <c r="AA1866" s="8">
        <v>1861</v>
      </c>
      <c r="AB1866" s="20">
        <v>2016</v>
      </c>
      <c r="AC1866" s="20">
        <v>1993</v>
      </c>
      <c r="AD1866" s="21">
        <v>97.81</v>
      </c>
      <c r="AE1866" s="9">
        <f t="shared" si="236"/>
        <v>-98173.390101926867</v>
      </c>
      <c r="AF1866" s="9">
        <v>2149180.9180999999</v>
      </c>
      <c r="AG1866" s="9">
        <v>33508.915200000003</v>
      </c>
      <c r="AH1866" s="9">
        <v>196688.1422</v>
      </c>
      <c r="AI1866" s="9">
        <v>108424.9954</v>
      </c>
      <c r="AJ1866" s="9">
        <v>254254.5122</v>
      </c>
      <c r="AK1866" s="9">
        <v>73315.573717527164</v>
      </c>
      <c r="AL1866" s="9">
        <v>2766915.2994843996</v>
      </c>
      <c r="AM1866" s="9">
        <f t="shared" si="237"/>
        <v>180938.93848247285</v>
      </c>
      <c r="AN1866" s="9"/>
      <c r="AO1866" s="9"/>
      <c r="AP1866" s="9"/>
      <c r="AQ1866" s="9"/>
      <c r="AR1866" s="9"/>
      <c r="AS1866" s="9"/>
      <c r="AT1866" s="9"/>
      <c r="AU1866" s="9"/>
      <c r="AV1866" s="9">
        <f t="shared" si="233"/>
        <v>-98173.390101926867</v>
      </c>
      <c r="AW1866" s="9"/>
      <c r="AX1866" s="9"/>
      <c r="AY1866" s="9"/>
      <c r="AZ1866" s="9"/>
      <c r="BA1866" s="20">
        <v>1861</v>
      </c>
      <c r="BB1866" s="20">
        <v>2017</v>
      </c>
      <c r="BC1866" s="20">
        <v>1994</v>
      </c>
      <c r="BD1866" s="21">
        <v>130.30000000000001</v>
      </c>
      <c r="BE1866" s="9">
        <f t="shared" si="238"/>
        <v>-245882.55768835684</v>
      </c>
      <c r="BF1866" s="9">
        <v>2163744.7842999999</v>
      </c>
      <c r="BG1866" s="9">
        <v>33412.713799999998</v>
      </c>
      <c r="BH1866" s="9">
        <v>182857.10339999999</v>
      </c>
      <c r="BI1866" s="9">
        <v>108785.906816039</v>
      </c>
      <c r="BJ1866" s="9">
        <v>202554.1017</v>
      </c>
      <c r="BK1866" s="9">
        <v>93543.737951939664</v>
      </c>
      <c r="BL1866" s="9">
        <v>2843693.4297524565</v>
      </c>
      <c r="BM1866" s="9">
        <f t="shared" si="239"/>
        <v>109010.36374806034</v>
      </c>
      <c r="BN1866" s="9"/>
      <c r="BO1866" s="9"/>
      <c r="BP1866" s="9"/>
      <c r="BQ1866" s="9"/>
      <c r="BR1866" s="9"/>
      <c r="BS1866" s="9"/>
      <c r="BT1866" s="9"/>
      <c r="BU1866" s="9"/>
      <c r="BV1866" s="9">
        <f t="shared" si="234"/>
        <v>-245882.55768835684</v>
      </c>
      <c r="BW1866" s="4"/>
      <c r="BX1866" s="4"/>
      <c r="BY1866" s="4"/>
      <c r="BZ1866" s="4"/>
      <c r="CA1866" s="4"/>
      <c r="CB1866" s="4"/>
      <c r="CC1866" s="4"/>
      <c r="CD1866" s="4"/>
      <c r="CE1866" s="4"/>
      <c r="CF1866" s="4"/>
      <c r="CG1866" s="4"/>
      <c r="CH1866" s="4"/>
      <c r="CI1866" s="4"/>
      <c r="CJ1866" s="4"/>
      <c r="CK1866" s="4"/>
      <c r="CL1866" s="4"/>
      <c r="CM1866" s="4"/>
      <c r="CR1866" s="4"/>
      <c r="CS1866" s="4"/>
      <c r="CT1866" s="4"/>
      <c r="CU1866" s="4"/>
      <c r="CV1866" s="4"/>
      <c r="CW1866" s="4"/>
      <c r="CX1866" s="4"/>
      <c r="CY1866" s="4"/>
      <c r="CZ1866" s="4"/>
      <c r="DA1866" s="4"/>
      <c r="DB1866" s="4"/>
      <c r="DC1866" s="4"/>
      <c r="DD1866" s="4"/>
      <c r="DE1866" s="4"/>
      <c r="DF1866" s="4"/>
      <c r="DG1866" s="4"/>
      <c r="DH1866" s="4"/>
      <c r="DI1866" s="4"/>
      <c r="DJ1866" s="4"/>
      <c r="DK1866" s="4"/>
      <c r="DL1866" s="4"/>
      <c r="DM1866" s="4"/>
    </row>
    <row r="1867" spans="1:117">
      <c r="A1867" s="8">
        <v>1862</v>
      </c>
      <c r="B1867" s="20">
        <v>2015</v>
      </c>
      <c r="C1867" s="20">
        <v>1954</v>
      </c>
      <c r="D1867" s="21">
        <v>118.44</v>
      </c>
      <c r="E1867" s="9">
        <v>28144.223999999998</v>
      </c>
      <c r="F1867" s="9">
        <v>2042733.3898</v>
      </c>
      <c r="G1867" s="9">
        <v>77366.129400000005</v>
      </c>
      <c r="H1867" s="9">
        <v>380211.45669999998</v>
      </c>
      <c r="I1867" s="9">
        <v>73712.256599999993</v>
      </c>
      <c r="J1867" s="9">
        <v>33014.452400000002</v>
      </c>
      <c r="K1867" s="9">
        <v>10087.849099999999</v>
      </c>
      <c r="L1867" s="9">
        <v>2568805.6116999998</v>
      </c>
      <c r="M1867" s="9">
        <f t="shared" si="235"/>
        <v>22926.603300000002</v>
      </c>
      <c r="N1867" s="9"/>
      <c r="O1867" s="9"/>
      <c r="P1867" s="9"/>
      <c r="Q1867" s="9"/>
      <c r="R1867" s="9"/>
      <c r="S1867" s="9"/>
      <c r="T1867" s="9"/>
      <c r="U1867" s="9"/>
      <c r="V1867" s="9">
        <f t="shared" si="232"/>
        <v>296706.22400000005</v>
      </c>
      <c r="W1867" s="9"/>
      <c r="X1867" s="9"/>
      <c r="Y1867" s="9"/>
      <c r="Z1867" s="9"/>
      <c r="AA1867" s="8">
        <v>1862</v>
      </c>
      <c r="AB1867" s="20">
        <v>2016</v>
      </c>
      <c r="AC1867" s="20">
        <v>1969</v>
      </c>
      <c r="AD1867" s="21">
        <v>123.63</v>
      </c>
      <c r="AE1867" s="9">
        <f t="shared" si="236"/>
        <v>122726.09879807336</v>
      </c>
      <c r="AF1867" s="9">
        <v>2168756.5008</v>
      </c>
      <c r="AG1867" s="9">
        <v>33508.915200000003</v>
      </c>
      <c r="AH1867" s="9">
        <v>205646.11859999999</v>
      </c>
      <c r="AI1867" s="9">
        <v>74771.998399999997</v>
      </c>
      <c r="AJ1867" s="9">
        <v>453756.72000000003</v>
      </c>
      <c r="AK1867" s="9">
        <v>11776.801717527171</v>
      </c>
      <c r="AL1867" s="9">
        <v>2801937.3524843999</v>
      </c>
      <c r="AM1867" s="9">
        <f t="shared" si="237"/>
        <v>441979.91828247288</v>
      </c>
      <c r="AN1867" s="9"/>
      <c r="AO1867" s="9"/>
      <c r="AP1867" s="9"/>
      <c r="AQ1867" s="9"/>
      <c r="AR1867" s="9"/>
      <c r="AS1867" s="9"/>
      <c r="AT1867" s="9"/>
      <c r="AU1867" s="9"/>
      <c r="AV1867" s="9">
        <f t="shared" si="233"/>
        <v>122726.09879807336</v>
      </c>
      <c r="AW1867" s="9"/>
      <c r="AX1867" s="9"/>
      <c r="AY1867" s="9"/>
      <c r="AZ1867" s="9"/>
      <c r="BA1867" s="20">
        <v>1862</v>
      </c>
      <c r="BB1867" s="20">
        <v>2017</v>
      </c>
      <c r="BC1867" s="20">
        <v>1970</v>
      </c>
      <c r="BD1867" s="21">
        <v>167.75</v>
      </c>
      <c r="BE1867" s="9">
        <f t="shared" si="238"/>
        <v>-87017.426598371007</v>
      </c>
      <c r="BF1867" s="9">
        <v>2181768.9640000002</v>
      </c>
      <c r="BG1867" s="9">
        <v>33412.713799999998</v>
      </c>
      <c r="BH1867" s="9">
        <v>190198.02110000001</v>
      </c>
      <c r="BI1867" s="9">
        <v>81207.816506024697</v>
      </c>
      <c r="BJ1867" s="9">
        <v>330271.30220000003</v>
      </c>
      <c r="BK1867" s="9">
        <v>49612.278351939662</v>
      </c>
      <c r="BL1867" s="9">
        <v>2854263.9658524566</v>
      </c>
      <c r="BM1867" s="9">
        <f t="shared" si="239"/>
        <v>280659.0238480604</v>
      </c>
      <c r="BN1867" s="9"/>
      <c r="BO1867" s="9"/>
      <c r="BP1867" s="9"/>
      <c r="BQ1867" s="9"/>
      <c r="BR1867" s="9"/>
      <c r="BS1867" s="9"/>
      <c r="BT1867" s="9"/>
      <c r="BU1867" s="9"/>
      <c r="BV1867" s="9">
        <f t="shared" si="234"/>
        <v>-87017.426598371007</v>
      </c>
      <c r="BW1867" s="4"/>
      <c r="BX1867" s="4"/>
      <c r="BY1867" s="4"/>
      <c r="BZ1867" s="4"/>
      <c r="CA1867" s="4"/>
      <c r="CB1867" s="4"/>
      <c r="CC1867" s="4"/>
      <c r="CD1867" s="4"/>
      <c r="CE1867" s="4"/>
      <c r="CF1867" s="4"/>
      <c r="CG1867" s="4"/>
      <c r="CH1867" s="4"/>
      <c r="CI1867" s="4"/>
      <c r="CJ1867" s="4"/>
      <c r="CK1867" s="4"/>
      <c r="CL1867" s="4"/>
      <c r="CM1867" s="4"/>
      <c r="CR1867" s="4"/>
      <c r="CS1867" s="4"/>
      <c r="CT1867" s="4"/>
      <c r="CU1867" s="4"/>
      <c r="CV1867" s="4"/>
      <c r="CW1867" s="4"/>
      <c r="CX1867" s="4"/>
      <c r="CY1867" s="4"/>
      <c r="CZ1867" s="4"/>
      <c r="DA1867" s="4"/>
      <c r="DB1867" s="4"/>
      <c r="DC1867" s="4"/>
      <c r="DD1867" s="4"/>
      <c r="DE1867" s="4"/>
      <c r="DF1867" s="4"/>
      <c r="DG1867" s="4"/>
      <c r="DH1867" s="4"/>
      <c r="DI1867" s="4"/>
      <c r="DJ1867" s="4"/>
      <c r="DK1867" s="4"/>
      <c r="DL1867" s="4"/>
      <c r="DM1867" s="4"/>
    </row>
    <row r="1868" spans="1:117">
      <c r="A1868" s="8">
        <v>1863</v>
      </c>
      <c r="B1868" s="20">
        <v>2015</v>
      </c>
      <c r="C1868" s="20">
        <v>1996</v>
      </c>
      <c r="D1868" s="21">
        <v>138.54</v>
      </c>
      <c r="E1868" s="9">
        <v>131257.22779999999</v>
      </c>
      <c r="F1868" s="9">
        <v>2044382.0438999999</v>
      </c>
      <c r="G1868" s="9">
        <v>77366.129400000005</v>
      </c>
      <c r="H1868" s="9">
        <v>380249.35450000002</v>
      </c>
      <c r="I1868" s="9">
        <v>73569.930800000002</v>
      </c>
      <c r="J1868" s="9">
        <v>140883.23389999999</v>
      </c>
      <c r="K1868" s="9">
        <v>0</v>
      </c>
      <c r="L1868" s="9">
        <v>2585193.4646999999</v>
      </c>
      <c r="M1868" s="9">
        <f t="shared" si="235"/>
        <v>140883.23389999999</v>
      </c>
      <c r="N1868" s="9"/>
      <c r="O1868" s="9"/>
      <c r="P1868" s="9"/>
      <c r="Q1868" s="9"/>
      <c r="R1868" s="9"/>
      <c r="S1868" s="9"/>
      <c r="T1868" s="9"/>
      <c r="U1868" s="9"/>
      <c r="V1868" s="9">
        <f t="shared" si="232"/>
        <v>399819.22779999999</v>
      </c>
      <c r="W1868" s="9"/>
      <c r="X1868" s="9"/>
      <c r="Y1868" s="9"/>
      <c r="Z1868" s="9"/>
      <c r="AA1868" s="8">
        <v>1863</v>
      </c>
      <c r="AB1868" s="20">
        <v>2016</v>
      </c>
      <c r="AC1868" s="20">
        <v>1943</v>
      </c>
      <c r="AD1868" s="21">
        <v>84.68</v>
      </c>
      <c r="AE1868" s="9">
        <f t="shared" si="236"/>
        <v>81777.871898073237</v>
      </c>
      <c r="AF1868" s="9">
        <v>2159491.5617</v>
      </c>
      <c r="AG1868" s="9">
        <v>33508.915200000003</v>
      </c>
      <c r="AH1868" s="9">
        <v>201179.97329999998</v>
      </c>
      <c r="AI1868" s="9">
        <v>91550.248900000006</v>
      </c>
      <c r="AJ1868" s="9">
        <v>421142.7352</v>
      </c>
      <c r="AK1868" s="9">
        <v>27876.08241752717</v>
      </c>
      <c r="AL1868" s="9">
        <v>2797219.4799843999</v>
      </c>
      <c r="AM1868" s="9">
        <f t="shared" si="237"/>
        <v>393266.65278247284</v>
      </c>
      <c r="AN1868" s="9"/>
      <c r="AO1868" s="9"/>
      <c r="AP1868" s="9"/>
      <c r="AQ1868" s="9"/>
      <c r="AR1868" s="9"/>
      <c r="AS1868" s="9"/>
      <c r="AT1868" s="9"/>
      <c r="AU1868" s="9"/>
      <c r="AV1868" s="9">
        <f t="shared" si="233"/>
        <v>81777.871898073237</v>
      </c>
      <c r="AW1868" s="9"/>
      <c r="AX1868" s="9"/>
      <c r="AY1868" s="9"/>
      <c r="AZ1868" s="9"/>
      <c r="BA1868" s="20">
        <v>1863</v>
      </c>
      <c r="BB1868" s="20">
        <v>2017</v>
      </c>
      <c r="BC1868" s="20">
        <v>1944</v>
      </c>
      <c r="BD1868" s="21">
        <v>106.97</v>
      </c>
      <c r="BE1868" s="9">
        <f t="shared" si="238"/>
        <v>-328800.13173219515</v>
      </c>
      <c r="BF1868" s="9">
        <v>2179598.5229000002</v>
      </c>
      <c r="BG1868" s="9">
        <v>33412.713799999998</v>
      </c>
      <c r="BH1868" s="9">
        <v>177871.6366</v>
      </c>
      <c r="BI1868" s="9">
        <v>127515.12547220101</v>
      </c>
      <c r="BJ1868" s="9">
        <v>90091.153699999995</v>
      </c>
      <c r="BK1868" s="9">
        <v>100169.94965193966</v>
      </c>
      <c r="BL1868" s="9">
        <v>2837119.3345524566</v>
      </c>
      <c r="BM1868" s="9">
        <f t="shared" si="239"/>
        <v>-10078.795951939668</v>
      </c>
      <c r="BN1868" s="9"/>
      <c r="BO1868" s="9"/>
      <c r="BP1868" s="9"/>
      <c r="BQ1868" s="9"/>
      <c r="BR1868" s="9"/>
      <c r="BS1868" s="9"/>
      <c r="BT1868" s="9"/>
      <c r="BU1868" s="9"/>
      <c r="BV1868" s="9">
        <f t="shared" si="234"/>
        <v>-328800.13173219515</v>
      </c>
      <c r="BW1868" s="4"/>
      <c r="BX1868" s="4"/>
      <c r="BY1868" s="4"/>
      <c r="BZ1868" s="4"/>
      <c r="CA1868" s="4"/>
      <c r="CB1868" s="4"/>
      <c r="CC1868" s="4"/>
      <c r="CD1868" s="4"/>
      <c r="CE1868" s="4"/>
      <c r="CF1868" s="4"/>
      <c r="CG1868" s="4"/>
      <c r="CH1868" s="4"/>
      <c r="CI1868" s="4"/>
      <c r="CJ1868" s="4"/>
      <c r="CK1868" s="4"/>
      <c r="CL1868" s="4"/>
      <c r="CM1868" s="4"/>
      <c r="CR1868" s="4"/>
      <c r="CS1868" s="4"/>
      <c r="CT1868" s="4"/>
      <c r="CU1868" s="4"/>
      <c r="CV1868" s="4"/>
      <c r="CW1868" s="4"/>
      <c r="CX1868" s="4"/>
      <c r="CY1868" s="4"/>
      <c r="CZ1868" s="4"/>
      <c r="DA1868" s="4"/>
      <c r="DB1868" s="4"/>
      <c r="DC1868" s="4"/>
      <c r="DD1868" s="4"/>
      <c r="DE1868" s="4"/>
      <c r="DF1868" s="4"/>
      <c r="DG1868" s="4"/>
      <c r="DH1868" s="4"/>
      <c r="DI1868" s="4"/>
      <c r="DJ1868" s="4"/>
      <c r="DK1868" s="4"/>
      <c r="DL1868" s="4"/>
      <c r="DM1868" s="4"/>
    </row>
    <row r="1869" spans="1:117">
      <c r="A1869" s="8">
        <v>1864</v>
      </c>
      <c r="B1869" s="20">
        <v>2015</v>
      </c>
      <c r="C1869" s="20">
        <v>1984</v>
      </c>
      <c r="D1869" s="21">
        <v>122.11</v>
      </c>
      <c r="E1869" s="9">
        <v>99972.516300000003</v>
      </c>
      <c r="F1869" s="9">
        <v>2069671.6921999999</v>
      </c>
      <c r="G1869" s="9">
        <v>77366.129400000005</v>
      </c>
      <c r="H1869" s="9">
        <v>381604.91850000003</v>
      </c>
      <c r="I1869" s="9">
        <v>68479.092399999994</v>
      </c>
      <c r="J1869" s="9">
        <v>78779.209400000007</v>
      </c>
      <c r="K1869" s="9">
        <v>3182.3319999999999</v>
      </c>
      <c r="L1869" s="9">
        <v>2572746.1937000002</v>
      </c>
      <c r="M1869" s="9">
        <f t="shared" si="235"/>
        <v>75596.877400000012</v>
      </c>
      <c r="N1869" s="9"/>
      <c r="O1869" s="9"/>
      <c r="P1869" s="9"/>
      <c r="Q1869" s="9"/>
      <c r="R1869" s="9"/>
      <c r="S1869" s="9"/>
      <c r="T1869" s="9"/>
      <c r="U1869" s="9"/>
      <c r="V1869" s="9">
        <f t="shared" si="232"/>
        <v>368534.51630000002</v>
      </c>
      <c r="W1869" s="9"/>
      <c r="X1869" s="9"/>
      <c r="Y1869" s="9"/>
      <c r="Z1869" s="9"/>
      <c r="AA1869" s="8">
        <v>1864</v>
      </c>
      <c r="AB1869" s="20">
        <v>2016</v>
      </c>
      <c r="AC1869" s="20">
        <v>1943</v>
      </c>
      <c r="AD1869" s="21">
        <v>84.68</v>
      </c>
      <c r="AE1869" s="9">
        <f t="shared" si="236"/>
        <v>153272.15339807281</v>
      </c>
      <c r="AF1869" s="9">
        <v>2229308.5902999998</v>
      </c>
      <c r="AG1869" s="9">
        <v>33508.915200000003</v>
      </c>
      <c r="AH1869" s="9">
        <v>200892.9283</v>
      </c>
      <c r="AI1869" s="9">
        <v>92628.609200000006</v>
      </c>
      <c r="AJ1869" s="9">
        <v>428932.66830000002</v>
      </c>
      <c r="AK1869" s="9">
        <v>40625.95051752717</v>
      </c>
      <c r="AL1869" s="9">
        <v>2791373.6073843995</v>
      </c>
      <c r="AM1869" s="9">
        <f t="shared" si="237"/>
        <v>388306.71778247284</v>
      </c>
      <c r="AN1869" s="9"/>
      <c r="AO1869" s="9"/>
      <c r="AP1869" s="9"/>
      <c r="AQ1869" s="9"/>
      <c r="AR1869" s="9"/>
      <c r="AS1869" s="9"/>
      <c r="AT1869" s="9"/>
      <c r="AU1869" s="9"/>
      <c r="AV1869" s="9">
        <f t="shared" si="233"/>
        <v>153272.15339807281</v>
      </c>
      <c r="AW1869" s="9"/>
      <c r="AX1869" s="9"/>
      <c r="AY1869" s="9"/>
      <c r="AZ1869" s="9"/>
      <c r="BA1869" s="20">
        <v>1864</v>
      </c>
      <c r="BB1869" s="20">
        <v>2017</v>
      </c>
      <c r="BC1869" s="20">
        <v>1944</v>
      </c>
      <c r="BD1869" s="21">
        <v>106.97</v>
      </c>
      <c r="BE1869" s="9">
        <f t="shared" si="238"/>
        <v>-327142.39646035759</v>
      </c>
      <c r="BF1869" s="9">
        <v>2224349.6735999999</v>
      </c>
      <c r="BG1869" s="9">
        <v>33412.713799999998</v>
      </c>
      <c r="BH1869" s="9">
        <v>175752.18540000002</v>
      </c>
      <c r="BI1869" s="9">
        <v>135477.40194403901</v>
      </c>
      <c r="BJ1869" s="9">
        <v>78120.705399999992</v>
      </c>
      <c r="BK1869" s="9">
        <v>134732.81425193965</v>
      </c>
      <c r="BL1869" s="9">
        <v>2839522.2623524563</v>
      </c>
      <c r="BM1869" s="9">
        <f t="shared" si="239"/>
        <v>-56612.108851939658</v>
      </c>
      <c r="BN1869" s="9"/>
      <c r="BO1869" s="9"/>
      <c r="BP1869" s="9"/>
      <c r="BQ1869" s="9"/>
      <c r="BR1869" s="9"/>
      <c r="BS1869" s="9"/>
      <c r="BT1869" s="9"/>
      <c r="BU1869" s="9"/>
      <c r="BV1869" s="9">
        <f t="shared" si="234"/>
        <v>-327142.39646035759</v>
      </c>
      <c r="BW1869" s="4"/>
      <c r="BX1869" s="4"/>
      <c r="BY1869" s="4"/>
      <c r="BZ1869" s="4"/>
      <c r="CA1869" s="4"/>
      <c r="CB1869" s="4"/>
      <c r="CC1869" s="4"/>
      <c r="CD1869" s="4"/>
      <c r="CE1869" s="4"/>
      <c r="CF1869" s="4"/>
      <c r="CG1869" s="4"/>
      <c r="CH1869" s="4"/>
      <c r="CI1869" s="4"/>
      <c r="CJ1869" s="4"/>
      <c r="CK1869" s="4"/>
      <c r="CL1869" s="4"/>
      <c r="CM1869" s="4"/>
      <c r="CR1869" s="4"/>
      <c r="CS1869" s="4"/>
      <c r="CT1869" s="4"/>
      <c r="CU1869" s="4"/>
      <c r="CV1869" s="4"/>
      <c r="CW1869" s="4"/>
      <c r="CX1869" s="4"/>
      <c r="CY1869" s="4"/>
      <c r="CZ1869" s="4"/>
      <c r="DA1869" s="4"/>
      <c r="DB1869" s="4"/>
      <c r="DC1869" s="4"/>
      <c r="DD1869" s="4"/>
      <c r="DE1869" s="4"/>
      <c r="DF1869" s="4"/>
      <c r="DG1869" s="4"/>
      <c r="DH1869" s="4"/>
      <c r="DI1869" s="4"/>
      <c r="DJ1869" s="4"/>
      <c r="DK1869" s="4"/>
      <c r="DL1869" s="4"/>
      <c r="DM1869" s="4"/>
    </row>
    <row r="1870" spans="1:117">
      <c r="A1870" s="8">
        <v>1865</v>
      </c>
      <c r="B1870" s="20">
        <v>2015</v>
      </c>
      <c r="C1870" s="20">
        <v>1958</v>
      </c>
      <c r="D1870" s="21">
        <v>107.19</v>
      </c>
      <c r="E1870" s="9">
        <v>71783.305200000003</v>
      </c>
      <c r="F1870" s="9">
        <v>2044858.9572000001</v>
      </c>
      <c r="G1870" s="9">
        <v>77366.129400000005</v>
      </c>
      <c r="H1870" s="9">
        <v>379919.84009999997</v>
      </c>
      <c r="I1870" s="9">
        <v>74807.426300000006</v>
      </c>
      <c r="J1870" s="9">
        <v>75904.5285</v>
      </c>
      <c r="K1870" s="9">
        <v>643.02629999999999</v>
      </c>
      <c r="L1870" s="9">
        <v>2580430.5499</v>
      </c>
      <c r="M1870" s="9">
        <f t="shared" si="235"/>
        <v>75261.502200000003</v>
      </c>
      <c r="N1870" s="9"/>
      <c r="O1870" s="9"/>
      <c r="P1870" s="9"/>
      <c r="Q1870" s="9"/>
      <c r="R1870" s="9"/>
      <c r="S1870" s="9"/>
      <c r="T1870" s="9"/>
      <c r="U1870" s="9"/>
      <c r="V1870" s="9">
        <f t="shared" si="232"/>
        <v>340345.3052</v>
      </c>
      <c r="W1870" s="9"/>
      <c r="X1870" s="9"/>
      <c r="Y1870" s="9"/>
      <c r="Z1870" s="9"/>
      <c r="AA1870" s="8">
        <v>1865</v>
      </c>
      <c r="AB1870" s="20">
        <v>2016</v>
      </c>
      <c r="AC1870" s="20">
        <v>1986</v>
      </c>
      <c r="AD1870" s="21">
        <v>103.9</v>
      </c>
      <c r="AE1870" s="9">
        <f t="shared" si="236"/>
        <v>98168.328198073432</v>
      </c>
      <c r="AF1870" s="9">
        <v>2163951.2966999998</v>
      </c>
      <c r="AG1870" s="9">
        <v>33508.915200000003</v>
      </c>
      <c r="AH1870" s="9">
        <v>204341.80339999998</v>
      </c>
      <c r="AI1870" s="9">
        <v>79672.001699999993</v>
      </c>
      <c r="AJ1870" s="9">
        <v>423454.51300000004</v>
      </c>
      <c r="AK1870" s="9">
        <v>15278.15371752717</v>
      </c>
      <c r="AL1870" s="9">
        <v>2791482.0480843997</v>
      </c>
      <c r="AM1870" s="9">
        <f t="shared" si="237"/>
        <v>408176.35928247287</v>
      </c>
      <c r="AN1870" s="9"/>
      <c r="AO1870" s="9"/>
      <c r="AP1870" s="9"/>
      <c r="AQ1870" s="9"/>
      <c r="AR1870" s="9"/>
      <c r="AS1870" s="9"/>
      <c r="AT1870" s="9"/>
      <c r="AU1870" s="9"/>
      <c r="AV1870" s="9">
        <f t="shared" si="233"/>
        <v>98168.328198073432</v>
      </c>
      <c r="AW1870" s="9"/>
      <c r="AX1870" s="9"/>
      <c r="AY1870" s="9"/>
      <c r="AZ1870" s="9"/>
      <c r="BA1870" s="20">
        <v>1865</v>
      </c>
      <c r="BB1870" s="20">
        <v>2017</v>
      </c>
      <c r="BC1870" s="20">
        <v>1987</v>
      </c>
      <c r="BD1870" s="21">
        <v>96.42</v>
      </c>
      <c r="BE1870" s="9">
        <f t="shared" si="238"/>
        <v>-193805.19888072228</v>
      </c>
      <c r="BF1870" s="9">
        <v>2179830.3338000001</v>
      </c>
      <c r="BG1870" s="9">
        <v>33412.713799999998</v>
      </c>
      <c r="BH1870" s="9">
        <v>188754.9063</v>
      </c>
      <c r="BI1870" s="9">
        <v>86629.257323673897</v>
      </c>
      <c r="BJ1870" s="9">
        <v>228648.77539999998</v>
      </c>
      <c r="BK1870" s="9">
        <v>66614.067551939661</v>
      </c>
      <c r="BL1870" s="9">
        <v>2844467.1179524567</v>
      </c>
      <c r="BM1870" s="9">
        <f t="shared" si="239"/>
        <v>162034.70784806032</v>
      </c>
      <c r="BN1870" s="9"/>
      <c r="BO1870" s="9"/>
      <c r="BP1870" s="9"/>
      <c r="BQ1870" s="9"/>
      <c r="BR1870" s="9"/>
      <c r="BS1870" s="9"/>
      <c r="BT1870" s="9"/>
      <c r="BU1870" s="9"/>
      <c r="BV1870" s="9">
        <f t="shared" si="234"/>
        <v>-193805.19888072228</v>
      </c>
      <c r="BW1870" s="4"/>
      <c r="BX1870" s="4"/>
      <c r="BY1870" s="4"/>
      <c r="BZ1870" s="4"/>
      <c r="CA1870" s="4"/>
      <c r="CB1870" s="4"/>
      <c r="CC1870" s="4"/>
      <c r="CD1870" s="4"/>
      <c r="CE1870" s="4"/>
      <c r="CF1870" s="4"/>
      <c r="CG1870" s="4"/>
      <c r="CH1870" s="4"/>
      <c r="CI1870" s="4"/>
      <c r="CJ1870" s="4"/>
      <c r="CK1870" s="4"/>
      <c r="CL1870" s="4"/>
      <c r="CM1870" s="4"/>
      <c r="CR1870" s="4"/>
      <c r="CS1870" s="4"/>
      <c r="CT1870" s="4"/>
      <c r="CU1870" s="4"/>
      <c r="CV1870" s="4"/>
      <c r="CW1870" s="4"/>
      <c r="CX1870" s="4"/>
      <c r="CY1870" s="4"/>
      <c r="CZ1870" s="4"/>
      <c r="DA1870" s="4"/>
      <c r="DB1870" s="4"/>
      <c r="DC1870" s="4"/>
      <c r="DD1870" s="4"/>
      <c r="DE1870" s="4"/>
      <c r="DF1870" s="4"/>
      <c r="DG1870" s="4"/>
      <c r="DH1870" s="4"/>
      <c r="DI1870" s="4"/>
      <c r="DJ1870" s="4"/>
      <c r="DK1870" s="4"/>
      <c r="DL1870" s="4"/>
      <c r="DM1870" s="4"/>
    </row>
    <row r="1871" spans="1:117">
      <c r="A1871" s="8">
        <v>1866</v>
      </c>
      <c r="B1871" s="20">
        <v>2015</v>
      </c>
      <c r="C1871" s="20">
        <v>1965</v>
      </c>
      <c r="D1871" s="21">
        <v>125.74</v>
      </c>
      <c r="E1871" s="9">
        <v>50634.621400000004</v>
      </c>
      <c r="F1871" s="9">
        <v>2045833.4820000001</v>
      </c>
      <c r="G1871" s="9">
        <v>77366.129400000005</v>
      </c>
      <c r="H1871" s="9">
        <v>380170.5711</v>
      </c>
      <c r="I1871" s="9">
        <v>73865.8027</v>
      </c>
      <c r="J1871" s="9">
        <v>49659.973899999997</v>
      </c>
      <c r="K1871" s="9">
        <v>5033.2664000000004</v>
      </c>
      <c r="L1871" s="9">
        <v>2571228.0713</v>
      </c>
      <c r="M1871" s="9">
        <f t="shared" si="235"/>
        <v>44626.707499999997</v>
      </c>
      <c r="N1871" s="9"/>
      <c r="O1871" s="9"/>
      <c r="P1871" s="9"/>
      <c r="Q1871" s="9"/>
      <c r="R1871" s="9"/>
      <c r="S1871" s="9"/>
      <c r="T1871" s="9"/>
      <c r="U1871" s="9"/>
      <c r="V1871" s="9">
        <f t="shared" si="232"/>
        <v>319196.6214</v>
      </c>
      <c r="W1871" s="9"/>
      <c r="X1871" s="9"/>
      <c r="Y1871" s="9"/>
      <c r="Z1871" s="9"/>
      <c r="AA1871" s="8">
        <v>1866</v>
      </c>
      <c r="AB1871" s="20">
        <v>2016</v>
      </c>
      <c r="AC1871" s="20">
        <v>1938</v>
      </c>
      <c r="AD1871" s="21">
        <v>106.66</v>
      </c>
      <c r="AE1871" s="9">
        <f t="shared" si="236"/>
        <v>133972.57079807296</v>
      </c>
      <c r="AF1871" s="9">
        <v>2236377.3942999998</v>
      </c>
      <c r="AG1871" s="9">
        <v>33508.915200000003</v>
      </c>
      <c r="AH1871" s="9">
        <v>202762.70069999999</v>
      </c>
      <c r="AI1871" s="9">
        <v>85604.316800000001</v>
      </c>
      <c r="AJ1871" s="9">
        <v>406987.46090000001</v>
      </c>
      <c r="AK1871" s="9">
        <v>52241.928717527175</v>
      </c>
      <c r="AL1871" s="9">
        <v>2779026.2883843998</v>
      </c>
      <c r="AM1871" s="9">
        <f t="shared" si="237"/>
        <v>354745.53218247282</v>
      </c>
      <c r="AN1871" s="9"/>
      <c r="AO1871" s="9"/>
      <c r="AP1871" s="9"/>
      <c r="AQ1871" s="9"/>
      <c r="AR1871" s="9"/>
      <c r="AS1871" s="9"/>
      <c r="AT1871" s="9"/>
      <c r="AU1871" s="9"/>
      <c r="AV1871" s="9">
        <f t="shared" si="233"/>
        <v>133972.57079807296</v>
      </c>
      <c r="AW1871" s="9"/>
      <c r="AX1871" s="9"/>
      <c r="AY1871" s="9"/>
      <c r="AZ1871" s="9"/>
      <c r="BA1871" s="20">
        <v>1866</v>
      </c>
      <c r="BB1871" s="20">
        <v>2017</v>
      </c>
      <c r="BC1871" s="20">
        <v>1939</v>
      </c>
      <c r="BD1871" s="21">
        <v>108.27</v>
      </c>
      <c r="BE1871" s="9">
        <f t="shared" si="238"/>
        <v>-224087.58817716781</v>
      </c>
      <c r="BF1871" s="9">
        <v>2239644.9473000001</v>
      </c>
      <c r="BG1871" s="9">
        <v>33412.713799999998</v>
      </c>
      <c r="BH1871" s="9">
        <v>183615.06020000001</v>
      </c>
      <c r="BI1871" s="9">
        <v>105938.442327228</v>
      </c>
      <c r="BJ1871" s="9">
        <v>175245.94130000001</v>
      </c>
      <c r="BK1871" s="9">
        <v>113077.05835193966</v>
      </c>
      <c r="BL1871" s="9">
        <v>2848867.6347524566</v>
      </c>
      <c r="BM1871" s="9">
        <f t="shared" si="239"/>
        <v>62168.882948060345</v>
      </c>
      <c r="BN1871" s="9"/>
      <c r="BO1871" s="9"/>
      <c r="BP1871" s="9"/>
      <c r="BQ1871" s="9"/>
      <c r="BR1871" s="9"/>
      <c r="BS1871" s="9"/>
      <c r="BT1871" s="9"/>
      <c r="BU1871" s="9"/>
      <c r="BV1871" s="9">
        <f t="shared" si="234"/>
        <v>-224087.58817716781</v>
      </c>
      <c r="BW1871" s="4"/>
      <c r="BX1871" s="4"/>
      <c r="BY1871" s="4"/>
      <c r="BZ1871" s="4"/>
      <c r="CA1871" s="4"/>
      <c r="CB1871" s="4"/>
      <c r="CC1871" s="4"/>
      <c r="CD1871" s="4"/>
      <c r="CE1871" s="4"/>
      <c r="CF1871" s="4"/>
      <c r="CG1871" s="4"/>
      <c r="CH1871" s="4"/>
      <c r="CI1871" s="4"/>
      <c r="CJ1871" s="4"/>
      <c r="CK1871" s="4"/>
      <c r="CL1871" s="4"/>
      <c r="CM1871" s="4"/>
      <c r="CR1871" s="4"/>
      <c r="CS1871" s="4"/>
      <c r="CT1871" s="4"/>
      <c r="CU1871" s="4"/>
      <c r="CV1871" s="4"/>
      <c r="CW1871" s="4"/>
      <c r="CX1871" s="4"/>
      <c r="CY1871" s="4"/>
      <c r="CZ1871" s="4"/>
      <c r="DA1871" s="4"/>
      <c r="DB1871" s="4"/>
      <c r="DC1871" s="4"/>
      <c r="DD1871" s="4"/>
      <c r="DE1871" s="4"/>
      <c r="DF1871" s="4"/>
      <c r="DG1871" s="4"/>
      <c r="DH1871" s="4"/>
      <c r="DI1871" s="4"/>
      <c r="DJ1871" s="4"/>
      <c r="DK1871" s="4"/>
      <c r="DL1871" s="4"/>
      <c r="DM1871" s="4"/>
    </row>
    <row r="1872" spans="1:117">
      <c r="A1872" s="8">
        <v>1867</v>
      </c>
      <c r="B1872" s="20">
        <v>2015</v>
      </c>
      <c r="C1872" s="20">
        <v>1968</v>
      </c>
      <c r="D1872" s="21">
        <v>96.29</v>
      </c>
      <c r="E1872" s="9">
        <v>51878.16</v>
      </c>
      <c r="F1872" s="9">
        <v>2068529.4147999999</v>
      </c>
      <c r="G1872" s="9">
        <v>77366.129400000005</v>
      </c>
      <c r="H1872" s="9">
        <v>380931.92489999998</v>
      </c>
      <c r="I1872" s="9">
        <v>71006.5288</v>
      </c>
      <c r="J1872" s="9">
        <v>38386.6302</v>
      </c>
      <c r="K1872" s="9">
        <v>17402.912799999998</v>
      </c>
      <c r="L1872" s="9">
        <v>2566939.5553000001</v>
      </c>
      <c r="M1872" s="9">
        <f t="shared" si="235"/>
        <v>20983.717400000001</v>
      </c>
      <c r="N1872" s="9"/>
      <c r="O1872" s="9"/>
      <c r="P1872" s="9"/>
      <c r="Q1872" s="9"/>
      <c r="R1872" s="9"/>
      <c r="S1872" s="9"/>
      <c r="T1872" s="9"/>
      <c r="U1872" s="9"/>
      <c r="V1872" s="9">
        <f t="shared" si="232"/>
        <v>320440.16000000003</v>
      </c>
      <c r="W1872" s="9"/>
      <c r="X1872" s="9"/>
      <c r="Y1872" s="9"/>
      <c r="Z1872" s="9"/>
      <c r="AA1872" s="8">
        <v>1867</v>
      </c>
      <c r="AB1872" s="20">
        <v>2016</v>
      </c>
      <c r="AC1872" s="20">
        <v>1993</v>
      </c>
      <c r="AD1872" s="21">
        <v>97.81</v>
      </c>
      <c r="AE1872" s="9">
        <f t="shared" si="236"/>
        <v>-119944.0581019274</v>
      </c>
      <c r="AF1872" s="9">
        <v>2204117.4367999998</v>
      </c>
      <c r="AG1872" s="9">
        <v>33508.915200000003</v>
      </c>
      <c r="AH1872" s="9">
        <v>193684.88199999998</v>
      </c>
      <c r="AI1872" s="9">
        <v>119707.53320000001</v>
      </c>
      <c r="AJ1872" s="9">
        <v>218761.5692</v>
      </c>
      <c r="AK1872" s="9">
        <v>123899.37561752717</v>
      </c>
      <c r="AL1872" s="9">
        <v>2765825.0188843999</v>
      </c>
      <c r="AM1872" s="9">
        <f t="shared" si="237"/>
        <v>94862.193582472828</v>
      </c>
      <c r="AN1872" s="9"/>
      <c r="AO1872" s="9"/>
      <c r="AP1872" s="9"/>
      <c r="AQ1872" s="9"/>
      <c r="AR1872" s="9"/>
      <c r="AS1872" s="9"/>
      <c r="AT1872" s="9"/>
      <c r="AU1872" s="9"/>
      <c r="AV1872" s="9">
        <f t="shared" si="233"/>
        <v>-119944.0581019274</v>
      </c>
      <c r="AW1872" s="9"/>
      <c r="AX1872" s="9"/>
      <c r="AY1872" s="9"/>
      <c r="AZ1872" s="9"/>
      <c r="BA1872" s="20">
        <v>1867</v>
      </c>
      <c r="BB1872" s="20">
        <v>2017</v>
      </c>
      <c r="BC1872" s="20">
        <v>1994</v>
      </c>
      <c r="BD1872" s="21">
        <v>130.30000000000001</v>
      </c>
      <c r="BE1872" s="9">
        <f t="shared" si="238"/>
        <v>-254103.77744738339</v>
      </c>
      <c r="BF1872" s="9">
        <v>2252956.5699999998</v>
      </c>
      <c r="BG1872" s="9">
        <v>33412.713799999998</v>
      </c>
      <c r="BH1872" s="9">
        <v>181627.8273</v>
      </c>
      <c r="BI1872" s="9">
        <v>113404.005957013</v>
      </c>
      <c r="BJ1872" s="9">
        <v>153854.58049999998</v>
      </c>
      <c r="BK1872" s="9">
        <v>145378.80275193966</v>
      </c>
      <c r="BL1872" s="9">
        <v>2843980.6722524567</v>
      </c>
      <c r="BM1872" s="9">
        <f t="shared" si="239"/>
        <v>8475.7777480603254</v>
      </c>
      <c r="BN1872" s="9"/>
      <c r="BO1872" s="9"/>
      <c r="BP1872" s="9"/>
      <c r="BQ1872" s="9"/>
      <c r="BR1872" s="9"/>
      <c r="BS1872" s="9"/>
      <c r="BT1872" s="9"/>
      <c r="BU1872" s="9"/>
      <c r="BV1872" s="9">
        <f t="shared" si="234"/>
        <v>-254103.77744738339</v>
      </c>
      <c r="BW1872" s="4"/>
      <c r="BX1872" s="4"/>
      <c r="BY1872" s="4"/>
      <c r="BZ1872" s="4"/>
      <c r="CA1872" s="4"/>
      <c r="CB1872" s="4"/>
      <c r="CC1872" s="4"/>
      <c r="CD1872" s="4"/>
      <c r="CE1872" s="4"/>
      <c r="CF1872" s="4"/>
      <c r="CG1872" s="4"/>
      <c r="CH1872" s="4"/>
      <c r="CI1872" s="4"/>
      <c r="CJ1872" s="4"/>
      <c r="CK1872" s="4"/>
      <c r="CL1872" s="4"/>
      <c r="CM1872" s="4"/>
      <c r="CR1872" s="4"/>
      <c r="CS1872" s="4"/>
      <c r="CT1872" s="4"/>
      <c r="CU1872" s="4"/>
      <c r="CV1872" s="4"/>
      <c r="CW1872" s="4"/>
      <c r="CX1872" s="4"/>
      <c r="CY1872" s="4"/>
      <c r="CZ1872" s="4"/>
      <c r="DA1872" s="4"/>
      <c r="DB1872" s="4"/>
      <c r="DC1872" s="4"/>
      <c r="DD1872" s="4"/>
      <c r="DE1872" s="4"/>
      <c r="DF1872" s="4"/>
      <c r="DG1872" s="4"/>
      <c r="DH1872" s="4"/>
      <c r="DI1872" s="4"/>
      <c r="DJ1872" s="4"/>
      <c r="DK1872" s="4"/>
      <c r="DL1872" s="4"/>
      <c r="DM1872" s="4"/>
    </row>
    <row r="1873" spans="1:117">
      <c r="A1873" s="8">
        <v>1868</v>
      </c>
      <c r="B1873" s="20">
        <v>2015</v>
      </c>
      <c r="C1873" s="20">
        <v>1986</v>
      </c>
      <c r="D1873" s="21">
        <v>112.57</v>
      </c>
      <c r="E1873" s="9">
        <v>125431.298</v>
      </c>
      <c r="F1873" s="9">
        <v>2050334.7557999999</v>
      </c>
      <c r="G1873" s="9">
        <v>77366.129400000005</v>
      </c>
      <c r="H1873" s="9">
        <v>380527.16810000001</v>
      </c>
      <c r="I1873" s="9">
        <v>72526.598100000003</v>
      </c>
      <c r="J1873" s="9">
        <v>120852.27190000001</v>
      </c>
      <c r="K1873" s="9">
        <v>0</v>
      </c>
      <c r="L1873" s="9">
        <v>2576175.6253</v>
      </c>
      <c r="M1873" s="9">
        <f t="shared" si="235"/>
        <v>120852.27190000001</v>
      </c>
      <c r="N1873" s="9"/>
      <c r="O1873" s="9"/>
      <c r="P1873" s="9"/>
      <c r="Q1873" s="9"/>
      <c r="R1873" s="9"/>
      <c r="S1873" s="9"/>
      <c r="T1873" s="9"/>
      <c r="U1873" s="9"/>
      <c r="V1873" s="9">
        <f t="shared" si="232"/>
        <v>393993.29800000001</v>
      </c>
      <c r="W1873" s="9"/>
      <c r="X1873" s="9"/>
      <c r="Y1873" s="9"/>
      <c r="Z1873" s="9"/>
      <c r="AA1873" s="8">
        <v>1868</v>
      </c>
      <c r="AB1873" s="20">
        <v>2016</v>
      </c>
      <c r="AC1873" s="20">
        <v>1977</v>
      </c>
      <c r="AD1873" s="21">
        <v>137.30000000000001</v>
      </c>
      <c r="AE1873" s="9">
        <f t="shared" si="236"/>
        <v>-220419.63470192673</v>
      </c>
      <c r="AF1873" s="9">
        <v>2216243.0117000001</v>
      </c>
      <c r="AG1873" s="9">
        <v>33508.915200000003</v>
      </c>
      <c r="AH1873" s="9">
        <v>191490.03079999998</v>
      </c>
      <c r="AI1873" s="9">
        <v>127953.0696</v>
      </c>
      <c r="AJ1873" s="9">
        <v>59905.742100000003</v>
      </c>
      <c r="AK1873" s="9">
        <v>95384.683617527175</v>
      </c>
      <c r="AL1873" s="9">
        <v>2754135.7204843997</v>
      </c>
      <c r="AM1873" s="9">
        <f t="shared" si="237"/>
        <v>-35478.941517527172</v>
      </c>
      <c r="AN1873" s="9"/>
      <c r="AO1873" s="9"/>
      <c r="AP1873" s="9"/>
      <c r="AQ1873" s="9"/>
      <c r="AR1873" s="9"/>
      <c r="AS1873" s="9"/>
      <c r="AT1873" s="9"/>
      <c r="AU1873" s="9"/>
      <c r="AV1873" s="9">
        <f t="shared" si="233"/>
        <v>-220419.63470192673</v>
      </c>
      <c r="AW1873" s="9"/>
      <c r="AX1873" s="9"/>
      <c r="AY1873" s="9"/>
      <c r="AZ1873" s="9"/>
      <c r="BA1873" s="20">
        <v>1868</v>
      </c>
      <c r="BB1873" s="20">
        <v>2017</v>
      </c>
      <c r="BC1873" s="20">
        <v>1978</v>
      </c>
      <c r="BD1873" s="21">
        <v>107.46</v>
      </c>
      <c r="BE1873" s="9">
        <f t="shared" si="238"/>
        <v>7634.0305061088875</v>
      </c>
      <c r="BF1873" s="9">
        <v>2210528.0753000001</v>
      </c>
      <c r="BG1873" s="9">
        <v>33412.713799999998</v>
      </c>
      <c r="BH1873" s="9">
        <v>192083.0318</v>
      </c>
      <c r="BI1873" s="9">
        <v>74126.277410504204</v>
      </c>
      <c r="BJ1873" s="9">
        <v>401821.30830000003</v>
      </c>
      <c r="BK1873" s="9">
        <v>49848.775451939662</v>
      </c>
      <c r="BL1873" s="9">
        <v>2854488.6006524563</v>
      </c>
      <c r="BM1873" s="9">
        <f t="shared" si="239"/>
        <v>351972.53284806036</v>
      </c>
      <c r="BN1873" s="9"/>
      <c r="BO1873" s="9"/>
      <c r="BP1873" s="9"/>
      <c r="BQ1873" s="9"/>
      <c r="BR1873" s="9"/>
      <c r="BS1873" s="9"/>
      <c r="BT1873" s="9"/>
      <c r="BU1873" s="9"/>
      <c r="BV1873" s="9">
        <f t="shared" si="234"/>
        <v>7634.0305061088875</v>
      </c>
      <c r="BW1873" s="4"/>
      <c r="BX1873" s="4"/>
      <c r="BY1873" s="4"/>
      <c r="BZ1873" s="4"/>
      <c r="CA1873" s="4"/>
      <c r="CB1873" s="4"/>
      <c r="CC1873" s="4"/>
      <c r="CD1873" s="4"/>
      <c r="CE1873" s="4"/>
      <c r="CF1873" s="4"/>
      <c r="CG1873" s="4"/>
      <c r="CH1873" s="4"/>
      <c r="CI1873" s="4"/>
      <c r="CJ1873" s="4"/>
      <c r="CK1873" s="4"/>
      <c r="CL1873" s="4"/>
      <c r="CM1873" s="4"/>
      <c r="CR1873" s="4"/>
      <c r="CS1873" s="4"/>
      <c r="CT1873" s="4"/>
      <c r="CU1873" s="4"/>
      <c r="CV1873" s="4"/>
      <c r="CW1873" s="4"/>
      <c r="CX1873" s="4"/>
      <c r="CY1873" s="4"/>
      <c r="CZ1873" s="4"/>
      <c r="DA1873" s="4"/>
      <c r="DB1873" s="4"/>
      <c r="DC1873" s="4"/>
      <c r="DD1873" s="4"/>
      <c r="DE1873" s="4"/>
      <c r="DF1873" s="4"/>
      <c r="DG1873" s="4"/>
      <c r="DH1873" s="4"/>
      <c r="DI1873" s="4"/>
      <c r="DJ1873" s="4"/>
      <c r="DK1873" s="4"/>
      <c r="DL1873" s="4"/>
      <c r="DM1873" s="4"/>
    </row>
    <row r="1874" spans="1:117">
      <c r="A1874" s="8">
        <v>1869</v>
      </c>
      <c r="B1874" s="20">
        <v>2015</v>
      </c>
      <c r="C1874" s="20">
        <v>1949</v>
      </c>
      <c r="D1874" s="21">
        <v>102.46</v>
      </c>
      <c r="E1874" s="9">
        <v>47143.626799999998</v>
      </c>
      <c r="F1874" s="9">
        <v>2036529.3203</v>
      </c>
      <c r="G1874" s="9">
        <v>77366.129400000005</v>
      </c>
      <c r="H1874" s="9">
        <v>379610.66800000001</v>
      </c>
      <c r="I1874" s="9">
        <v>75968.526100000003</v>
      </c>
      <c r="J1874" s="9">
        <v>59268.888299999999</v>
      </c>
      <c r="K1874" s="9">
        <v>3545.7919999999999</v>
      </c>
      <c r="L1874" s="9">
        <v>2578054.1134000001</v>
      </c>
      <c r="M1874" s="9">
        <f t="shared" si="235"/>
        <v>55723.096299999997</v>
      </c>
      <c r="N1874" s="9"/>
      <c r="O1874" s="9"/>
      <c r="P1874" s="9"/>
      <c r="Q1874" s="9"/>
      <c r="R1874" s="9"/>
      <c r="S1874" s="9"/>
      <c r="T1874" s="9"/>
      <c r="U1874" s="9"/>
      <c r="V1874" s="9">
        <f t="shared" si="232"/>
        <v>315705.62680000003</v>
      </c>
      <c r="W1874" s="9"/>
      <c r="X1874" s="9"/>
      <c r="Y1874" s="9"/>
      <c r="Z1874" s="9"/>
      <c r="AA1874" s="8">
        <v>1869</v>
      </c>
      <c r="AB1874" s="20">
        <v>2016</v>
      </c>
      <c r="AC1874" s="20">
        <v>1980</v>
      </c>
      <c r="AD1874" s="21">
        <v>138.94</v>
      </c>
      <c r="AE1874" s="9">
        <f t="shared" si="236"/>
        <v>-60251.29730192665</v>
      </c>
      <c r="AF1874" s="9">
        <v>2210659.6564000002</v>
      </c>
      <c r="AG1874" s="9">
        <v>33508.915200000003</v>
      </c>
      <c r="AH1874" s="9">
        <v>198988.76189999998</v>
      </c>
      <c r="AI1874" s="9">
        <v>99782.111499999999</v>
      </c>
      <c r="AJ1874" s="9">
        <v>240837.1508</v>
      </c>
      <c r="AK1874" s="9">
        <v>68572.225717527166</v>
      </c>
      <c r="AL1874" s="9">
        <v>2775455.6673843996</v>
      </c>
      <c r="AM1874" s="9">
        <f t="shared" si="237"/>
        <v>172264.92508247285</v>
      </c>
      <c r="AN1874" s="9"/>
      <c r="AO1874" s="9"/>
      <c r="AP1874" s="9"/>
      <c r="AQ1874" s="9"/>
      <c r="AR1874" s="9"/>
      <c r="AS1874" s="9"/>
      <c r="AT1874" s="9"/>
      <c r="AU1874" s="9"/>
      <c r="AV1874" s="9">
        <f t="shared" si="233"/>
        <v>-60251.29730192665</v>
      </c>
      <c r="AW1874" s="9"/>
      <c r="AX1874" s="9"/>
      <c r="AY1874" s="9"/>
      <c r="AZ1874" s="9"/>
      <c r="BA1874" s="20">
        <v>1869</v>
      </c>
      <c r="BB1874" s="20">
        <v>2017</v>
      </c>
      <c r="BC1874" s="20">
        <v>1981</v>
      </c>
      <c r="BD1874" s="21">
        <v>167.58</v>
      </c>
      <c r="BE1874" s="9">
        <f t="shared" si="238"/>
        <v>23966.68460270809</v>
      </c>
      <c r="BF1874" s="9">
        <v>2252016.2031999999</v>
      </c>
      <c r="BG1874" s="9">
        <v>33412.713799999998</v>
      </c>
      <c r="BH1874" s="9">
        <v>191629.78100000002</v>
      </c>
      <c r="BI1874" s="9">
        <v>75829.033307104401</v>
      </c>
      <c r="BJ1874" s="9">
        <v>390702.25900000002</v>
      </c>
      <c r="BK1874" s="9">
        <v>52515.791151939658</v>
      </c>
      <c r="BL1874" s="9">
        <v>2867107.5145524563</v>
      </c>
      <c r="BM1874" s="9">
        <f t="shared" si="239"/>
        <v>338186.46784806036</v>
      </c>
      <c r="BN1874" s="9"/>
      <c r="BO1874" s="9"/>
      <c r="BP1874" s="9"/>
      <c r="BQ1874" s="9"/>
      <c r="BR1874" s="9"/>
      <c r="BS1874" s="9"/>
      <c r="BT1874" s="9"/>
      <c r="BU1874" s="9"/>
      <c r="BV1874" s="9">
        <f t="shared" si="234"/>
        <v>23966.68460270809</v>
      </c>
      <c r="BW1874" s="4"/>
      <c r="BX1874" s="4"/>
      <c r="BY1874" s="4"/>
      <c r="BZ1874" s="4"/>
      <c r="CA1874" s="4"/>
      <c r="CB1874" s="4"/>
      <c r="CC1874" s="4"/>
      <c r="CD1874" s="4"/>
      <c r="CE1874" s="4"/>
      <c r="CF1874" s="4"/>
      <c r="CG1874" s="4"/>
      <c r="CH1874" s="4"/>
      <c r="CI1874" s="4"/>
      <c r="CJ1874" s="4"/>
      <c r="CK1874" s="4"/>
      <c r="CL1874" s="4"/>
      <c r="CM1874" s="4"/>
      <c r="CR1874" s="4"/>
      <c r="CS1874" s="4"/>
      <c r="CT1874" s="4"/>
      <c r="CU1874" s="4"/>
      <c r="CV1874" s="4"/>
      <c r="CW1874" s="4"/>
      <c r="CX1874" s="4"/>
      <c r="CY1874" s="4"/>
      <c r="CZ1874" s="4"/>
      <c r="DA1874" s="4"/>
      <c r="DB1874" s="4"/>
      <c r="DC1874" s="4"/>
      <c r="DD1874" s="4"/>
      <c r="DE1874" s="4"/>
      <c r="DF1874" s="4"/>
      <c r="DG1874" s="4"/>
      <c r="DH1874" s="4"/>
      <c r="DI1874" s="4"/>
      <c r="DJ1874" s="4"/>
      <c r="DK1874" s="4"/>
      <c r="DL1874" s="4"/>
      <c r="DM1874" s="4"/>
    </row>
    <row r="1875" spans="1:117">
      <c r="A1875" s="8">
        <v>1870</v>
      </c>
      <c r="B1875" s="20">
        <v>2015</v>
      </c>
      <c r="C1875" s="20">
        <v>1983</v>
      </c>
      <c r="D1875" s="21">
        <v>122.32</v>
      </c>
      <c r="E1875" s="9">
        <v>75993.001000000004</v>
      </c>
      <c r="F1875" s="9">
        <v>2054551.9139</v>
      </c>
      <c r="G1875" s="9">
        <v>77366.129400000005</v>
      </c>
      <c r="H1875" s="9">
        <v>380355.79619999998</v>
      </c>
      <c r="I1875" s="9">
        <v>73170.187399999995</v>
      </c>
      <c r="J1875" s="9">
        <v>66049.299599999998</v>
      </c>
      <c r="K1875" s="9">
        <v>3395.9256999999998</v>
      </c>
      <c r="L1875" s="9">
        <v>2572104.3999000001</v>
      </c>
      <c r="M1875" s="9">
        <f t="shared" si="235"/>
        <v>62653.373899999999</v>
      </c>
      <c r="N1875" s="9"/>
      <c r="O1875" s="9"/>
      <c r="P1875" s="9"/>
      <c r="Q1875" s="9"/>
      <c r="R1875" s="9"/>
      <c r="S1875" s="9"/>
      <c r="T1875" s="9"/>
      <c r="U1875" s="9"/>
      <c r="V1875" s="9">
        <f t="shared" si="232"/>
        <v>344555.00100000005</v>
      </c>
      <c r="W1875" s="9"/>
      <c r="X1875" s="9"/>
      <c r="Y1875" s="9"/>
      <c r="Z1875" s="9"/>
      <c r="AA1875" s="8">
        <v>1870</v>
      </c>
      <c r="AB1875" s="20">
        <v>2016</v>
      </c>
      <c r="AC1875" s="20">
        <v>1946</v>
      </c>
      <c r="AD1875" s="21">
        <v>139.6</v>
      </c>
      <c r="AE1875" s="9">
        <f t="shared" si="236"/>
        <v>15787.33879807312</v>
      </c>
      <c r="AF1875" s="9">
        <v>2179506.2960999999</v>
      </c>
      <c r="AG1875" s="9">
        <v>33508.915200000003</v>
      </c>
      <c r="AH1875" s="9">
        <v>203761.4037</v>
      </c>
      <c r="AI1875" s="9">
        <v>81852.426099999997</v>
      </c>
      <c r="AJ1875" s="9">
        <v>324997.59630000003</v>
      </c>
      <c r="AK1875" s="9">
        <v>22781.077917527171</v>
      </c>
      <c r="AL1875" s="9">
        <v>2785058.2206843998</v>
      </c>
      <c r="AM1875" s="9">
        <f t="shared" si="237"/>
        <v>302216.51838247286</v>
      </c>
      <c r="AN1875" s="9"/>
      <c r="AO1875" s="9"/>
      <c r="AP1875" s="9"/>
      <c r="AQ1875" s="9"/>
      <c r="AR1875" s="9"/>
      <c r="AS1875" s="9"/>
      <c r="AT1875" s="9"/>
      <c r="AU1875" s="9"/>
      <c r="AV1875" s="9">
        <f t="shared" si="233"/>
        <v>15787.33879807312</v>
      </c>
      <c r="AW1875" s="9"/>
      <c r="AX1875" s="9"/>
      <c r="AY1875" s="9"/>
      <c r="AZ1875" s="9"/>
      <c r="BA1875" s="20">
        <v>1870</v>
      </c>
      <c r="BB1875" s="20">
        <v>2017</v>
      </c>
      <c r="BC1875" s="20">
        <v>1947</v>
      </c>
      <c r="BD1875" s="21">
        <v>169.22</v>
      </c>
      <c r="BE1875" s="9">
        <f t="shared" si="238"/>
        <v>48528.475797832012</v>
      </c>
      <c r="BF1875" s="9">
        <v>2211216.9125999999</v>
      </c>
      <c r="BG1875" s="9">
        <v>33412.713799999998</v>
      </c>
      <c r="BH1875" s="9">
        <v>191499.47659999999</v>
      </c>
      <c r="BI1875" s="9">
        <v>76318.556102228104</v>
      </c>
      <c r="BJ1875" s="9">
        <v>448239.31430000003</v>
      </c>
      <c r="BK1875" s="9">
        <v>43661.187051939662</v>
      </c>
      <c r="BL1875" s="9">
        <v>2868497.3105524564</v>
      </c>
      <c r="BM1875" s="9">
        <f t="shared" si="239"/>
        <v>404578.12724806037</v>
      </c>
      <c r="BN1875" s="9"/>
      <c r="BO1875" s="9"/>
      <c r="BP1875" s="9"/>
      <c r="BQ1875" s="9"/>
      <c r="BR1875" s="9"/>
      <c r="BS1875" s="9"/>
      <c r="BT1875" s="9"/>
      <c r="BU1875" s="9"/>
      <c r="BV1875" s="9">
        <f t="shared" si="234"/>
        <v>48528.475797832012</v>
      </c>
      <c r="BW1875" s="4"/>
      <c r="BX1875" s="4"/>
      <c r="BY1875" s="4"/>
      <c r="BZ1875" s="4"/>
      <c r="CA1875" s="4"/>
      <c r="CB1875" s="4"/>
      <c r="CC1875" s="4"/>
      <c r="CD1875" s="4"/>
      <c r="CE1875" s="4"/>
      <c r="CF1875" s="4"/>
      <c r="CG1875" s="4"/>
      <c r="CH1875" s="4"/>
      <c r="CI1875" s="4"/>
      <c r="CJ1875" s="4"/>
      <c r="CK1875" s="4"/>
      <c r="CL1875" s="4"/>
      <c r="CM1875" s="4"/>
      <c r="CR1875" s="4"/>
      <c r="CS1875" s="4"/>
      <c r="CT1875" s="4"/>
      <c r="CU1875" s="4"/>
      <c r="CV1875" s="4"/>
      <c r="CW1875" s="4"/>
      <c r="CX1875" s="4"/>
      <c r="CY1875" s="4"/>
      <c r="CZ1875" s="4"/>
      <c r="DA1875" s="4"/>
      <c r="DB1875" s="4"/>
      <c r="DC1875" s="4"/>
      <c r="DD1875" s="4"/>
      <c r="DE1875" s="4"/>
      <c r="DF1875" s="4"/>
      <c r="DG1875" s="4"/>
      <c r="DH1875" s="4"/>
      <c r="DI1875" s="4"/>
      <c r="DJ1875" s="4"/>
      <c r="DK1875" s="4"/>
      <c r="DL1875" s="4"/>
      <c r="DM1875" s="4"/>
    </row>
    <row r="1876" spans="1:117">
      <c r="A1876" s="8">
        <v>1871</v>
      </c>
      <c r="B1876" s="20">
        <v>2015</v>
      </c>
      <c r="C1876" s="20">
        <v>1973</v>
      </c>
      <c r="D1876" s="21">
        <v>71.05</v>
      </c>
      <c r="E1876" s="9">
        <v>9877.3835999999992</v>
      </c>
      <c r="F1876" s="9">
        <v>2057379.3241999999</v>
      </c>
      <c r="G1876" s="9">
        <v>77366.129400000005</v>
      </c>
      <c r="H1876" s="9">
        <v>378654.34639999998</v>
      </c>
      <c r="I1876" s="9">
        <v>79560.0046</v>
      </c>
      <c r="J1876" s="9">
        <v>13541.8192</v>
      </c>
      <c r="K1876" s="9">
        <v>24981.175500000001</v>
      </c>
      <c r="L1876" s="9">
        <v>2571643.0647</v>
      </c>
      <c r="M1876" s="9">
        <f t="shared" si="235"/>
        <v>-11439.356300000001</v>
      </c>
      <c r="N1876" s="9"/>
      <c r="O1876" s="9"/>
      <c r="P1876" s="9"/>
      <c r="Q1876" s="9"/>
      <c r="R1876" s="9"/>
      <c r="S1876" s="9"/>
      <c r="T1876" s="9"/>
      <c r="U1876" s="9"/>
      <c r="V1876" s="9">
        <f t="shared" si="232"/>
        <v>278439.3836</v>
      </c>
      <c r="W1876" s="9"/>
      <c r="X1876" s="9"/>
      <c r="Y1876" s="9"/>
      <c r="Z1876" s="9"/>
      <c r="AA1876" s="8">
        <v>1871</v>
      </c>
      <c r="AB1876" s="20">
        <v>2016</v>
      </c>
      <c r="AC1876" s="20">
        <v>1992</v>
      </c>
      <c r="AD1876" s="21">
        <v>115.81</v>
      </c>
      <c r="AE1876" s="9">
        <f t="shared" si="236"/>
        <v>-153300.49950192729</v>
      </c>
      <c r="AF1876" s="9">
        <v>2207909.5754</v>
      </c>
      <c r="AG1876" s="9">
        <v>33508.915200000003</v>
      </c>
      <c r="AH1876" s="9">
        <v>198113.29059999998</v>
      </c>
      <c r="AI1876" s="9">
        <v>103071.0502</v>
      </c>
      <c r="AJ1876" s="9">
        <v>140817.2372</v>
      </c>
      <c r="AK1876" s="9">
        <v>78490.727917527169</v>
      </c>
      <c r="AL1876" s="9">
        <v>2758229.8401843999</v>
      </c>
      <c r="AM1876" s="9">
        <f t="shared" si="237"/>
        <v>62326.509282472834</v>
      </c>
      <c r="AN1876" s="9"/>
      <c r="AO1876" s="9"/>
      <c r="AP1876" s="9"/>
      <c r="AQ1876" s="9"/>
      <c r="AR1876" s="9"/>
      <c r="AS1876" s="9"/>
      <c r="AT1876" s="9"/>
      <c r="AU1876" s="9"/>
      <c r="AV1876" s="9">
        <f t="shared" si="233"/>
        <v>-153300.49950192729</v>
      </c>
      <c r="AW1876" s="9"/>
      <c r="AX1876" s="9"/>
      <c r="AY1876" s="9"/>
      <c r="AZ1876" s="9"/>
      <c r="BA1876" s="20">
        <v>1871</v>
      </c>
      <c r="BB1876" s="20">
        <v>2017</v>
      </c>
      <c r="BC1876" s="20">
        <v>1993</v>
      </c>
      <c r="BD1876" s="21">
        <v>97.81</v>
      </c>
      <c r="BE1876" s="9">
        <f t="shared" si="238"/>
        <v>-171949.9582396578</v>
      </c>
      <c r="BF1876" s="9">
        <v>2189912.0451000002</v>
      </c>
      <c r="BG1876" s="9">
        <v>33412.713799999998</v>
      </c>
      <c r="BH1876" s="9">
        <v>184247.23630000002</v>
      </c>
      <c r="BI1876" s="9">
        <v>103563.506364738</v>
      </c>
      <c r="BJ1876" s="9">
        <v>279144.47560000001</v>
      </c>
      <c r="BK1876" s="9">
        <v>113380.02275193966</v>
      </c>
      <c r="BL1876" s="9">
        <v>2848849.9126524567</v>
      </c>
      <c r="BM1876" s="9">
        <f t="shared" si="239"/>
        <v>165764.45284806035</v>
      </c>
      <c r="BN1876" s="9"/>
      <c r="BO1876" s="9"/>
      <c r="BP1876" s="9"/>
      <c r="BQ1876" s="9"/>
      <c r="BR1876" s="9"/>
      <c r="BS1876" s="9"/>
      <c r="BT1876" s="9"/>
      <c r="BU1876" s="9"/>
      <c r="BV1876" s="9">
        <f t="shared" si="234"/>
        <v>-171949.9582396578</v>
      </c>
      <c r="BW1876" s="4"/>
      <c r="BX1876" s="4"/>
      <c r="BY1876" s="4"/>
      <c r="BZ1876" s="4"/>
      <c r="CA1876" s="4"/>
      <c r="CB1876" s="4"/>
      <c r="CC1876" s="4"/>
      <c r="CD1876" s="4"/>
      <c r="CE1876" s="4"/>
      <c r="CF1876" s="4"/>
      <c r="CG1876" s="4"/>
      <c r="CH1876" s="4"/>
      <c r="CI1876" s="4"/>
      <c r="CJ1876" s="4"/>
      <c r="CK1876" s="4"/>
      <c r="CL1876" s="4"/>
      <c r="CM1876" s="4"/>
      <c r="CR1876" s="4"/>
      <c r="CS1876" s="4"/>
      <c r="CT1876" s="4"/>
      <c r="CU1876" s="4"/>
      <c r="CV1876" s="4"/>
      <c r="CW1876" s="4"/>
      <c r="CX1876" s="4"/>
      <c r="CY1876" s="4"/>
      <c r="CZ1876" s="4"/>
      <c r="DA1876" s="4"/>
      <c r="DB1876" s="4"/>
      <c r="DC1876" s="4"/>
      <c r="DD1876" s="4"/>
      <c r="DE1876" s="4"/>
      <c r="DF1876" s="4"/>
      <c r="DG1876" s="4"/>
      <c r="DH1876" s="4"/>
      <c r="DI1876" s="4"/>
      <c r="DJ1876" s="4"/>
      <c r="DK1876" s="4"/>
      <c r="DL1876" s="4"/>
      <c r="DM1876" s="4"/>
    </row>
    <row r="1877" spans="1:117">
      <c r="A1877" s="8">
        <v>1872</v>
      </c>
      <c r="B1877" s="20">
        <v>2015</v>
      </c>
      <c r="C1877" s="20">
        <v>1990</v>
      </c>
      <c r="D1877" s="21">
        <v>103.3</v>
      </c>
      <c r="E1877" s="9">
        <v>130182.69190000001</v>
      </c>
      <c r="F1877" s="9">
        <v>2065204.0118</v>
      </c>
      <c r="G1877" s="9">
        <v>77366.129400000005</v>
      </c>
      <c r="H1877" s="9">
        <v>380178.48019999999</v>
      </c>
      <c r="I1877" s="9">
        <v>73836.100000000006</v>
      </c>
      <c r="J1877" s="9">
        <v>116007.41220000001</v>
      </c>
      <c r="K1877" s="9">
        <v>0</v>
      </c>
      <c r="L1877" s="9">
        <v>2582409.4416999999</v>
      </c>
      <c r="M1877" s="9">
        <f t="shared" si="235"/>
        <v>116007.41220000001</v>
      </c>
      <c r="N1877" s="9"/>
      <c r="O1877" s="9"/>
      <c r="P1877" s="9"/>
      <c r="Q1877" s="9"/>
      <c r="R1877" s="9"/>
      <c r="S1877" s="9"/>
      <c r="T1877" s="9"/>
      <c r="U1877" s="9"/>
      <c r="V1877" s="9">
        <f t="shared" si="232"/>
        <v>398744.69190000003</v>
      </c>
      <c r="W1877" s="9"/>
      <c r="X1877" s="9"/>
      <c r="Y1877" s="9"/>
      <c r="Z1877" s="9"/>
      <c r="AA1877" s="8">
        <v>1872</v>
      </c>
      <c r="AB1877" s="20">
        <v>2016</v>
      </c>
      <c r="AC1877" s="20">
        <v>2007</v>
      </c>
      <c r="AD1877" s="21">
        <v>128.85</v>
      </c>
      <c r="AE1877" s="9">
        <f t="shared" si="236"/>
        <v>16730.094398073386</v>
      </c>
      <c r="AF1877" s="9">
        <v>2200233.5296</v>
      </c>
      <c r="AG1877" s="9">
        <v>33508.915200000003</v>
      </c>
      <c r="AH1877" s="9">
        <v>203230.2064</v>
      </c>
      <c r="AI1877" s="9">
        <v>83848.008499999996</v>
      </c>
      <c r="AJ1877" s="9">
        <v>307023.26310000004</v>
      </c>
      <c r="AK1877" s="9">
        <v>37574.907617527169</v>
      </c>
      <c r="AL1877" s="9">
        <v>2773538.9207843998</v>
      </c>
      <c r="AM1877" s="9">
        <f t="shared" si="237"/>
        <v>269448.35548247286</v>
      </c>
      <c r="AN1877" s="9"/>
      <c r="AO1877" s="9"/>
      <c r="AP1877" s="9"/>
      <c r="AQ1877" s="9"/>
      <c r="AR1877" s="9"/>
      <c r="AS1877" s="9"/>
      <c r="AT1877" s="9"/>
      <c r="AU1877" s="9"/>
      <c r="AV1877" s="9">
        <f t="shared" si="233"/>
        <v>16730.094398073386</v>
      </c>
      <c r="AW1877" s="9"/>
      <c r="AX1877" s="9"/>
      <c r="AY1877" s="9"/>
      <c r="AZ1877" s="9"/>
      <c r="BA1877" s="20">
        <v>1872</v>
      </c>
      <c r="BB1877" s="20">
        <v>2017</v>
      </c>
      <c r="BC1877" s="20">
        <v>2008</v>
      </c>
      <c r="BD1877" s="21">
        <v>117.14</v>
      </c>
      <c r="BE1877" s="9">
        <f t="shared" si="238"/>
        <v>-135751.13724902971</v>
      </c>
      <c r="BF1877" s="9">
        <v>2205947.0060999999</v>
      </c>
      <c r="BG1877" s="9">
        <v>33412.713799999998</v>
      </c>
      <c r="BH1877" s="9">
        <v>186533.6281</v>
      </c>
      <c r="BI1877" s="9">
        <v>94974.073755366597</v>
      </c>
      <c r="BJ1877" s="9">
        <v>275768.92050000001</v>
      </c>
      <c r="BK1877" s="9">
        <v>72957.491751939669</v>
      </c>
      <c r="BL1877" s="9">
        <v>2859429.9877524567</v>
      </c>
      <c r="BM1877" s="9">
        <f t="shared" si="239"/>
        <v>202811.42874806034</v>
      </c>
      <c r="BN1877" s="9"/>
      <c r="BO1877" s="9"/>
      <c r="BP1877" s="9"/>
      <c r="BQ1877" s="9"/>
      <c r="BR1877" s="9"/>
      <c r="BS1877" s="9"/>
      <c r="BT1877" s="9"/>
      <c r="BU1877" s="9"/>
      <c r="BV1877" s="9">
        <f t="shared" si="234"/>
        <v>-135751.13724902971</v>
      </c>
      <c r="BW1877" s="4"/>
      <c r="BX1877" s="4"/>
      <c r="BY1877" s="4"/>
      <c r="BZ1877" s="4"/>
      <c r="CA1877" s="4"/>
      <c r="CB1877" s="4"/>
      <c r="CC1877" s="4"/>
      <c r="CD1877" s="4"/>
      <c r="CE1877" s="4"/>
      <c r="CF1877" s="4"/>
      <c r="CG1877" s="4"/>
      <c r="CH1877" s="4"/>
      <c r="CI1877" s="4"/>
      <c r="CJ1877" s="4"/>
      <c r="CK1877" s="4"/>
      <c r="CL1877" s="4"/>
      <c r="CM1877" s="4"/>
      <c r="CR1877" s="4"/>
      <c r="CS1877" s="4"/>
      <c r="CT1877" s="4"/>
      <c r="CU1877" s="4"/>
      <c r="CV1877" s="4"/>
      <c r="CW1877" s="4"/>
      <c r="CX1877" s="4"/>
      <c r="CY1877" s="4"/>
      <c r="CZ1877" s="4"/>
      <c r="DA1877" s="4"/>
      <c r="DB1877" s="4"/>
      <c r="DC1877" s="4"/>
      <c r="DD1877" s="4"/>
      <c r="DE1877" s="4"/>
      <c r="DF1877" s="4"/>
      <c r="DG1877" s="4"/>
      <c r="DH1877" s="4"/>
      <c r="DI1877" s="4"/>
      <c r="DJ1877" s="4"/>
      <c r="DK1877" s="4"/>
      <c r="DL1877" s="4"/>
      <c r="DM1877" s="4"/>
    </row>
    <row r="1878" spans="1:117">
      <c r="A1878" s="8">
        <v>1873</v>
      </c>
      <c r="B1878" s="20">
        <v>2015</v>
      </c>
      <c r="C1878" s="20">
        <v>1999</v>
      </c>
      <c r="D1878" s="21">
        <v>126.03</v>
      </c>
      <c r="E1878" s="9">
        <v>38694.394500000002</v>
      </c>
      <c r="F1878" s="9">
        <v>2044499.8847000001</v>
      </c>
      <c r="G1878" s="9">
        <v>77366.129400000005</v>
      </c>
      <c r="H1878" s="9">
        <v>380631.15700000001</v>
      </c>
      <c r="I1878" s="9">
        <v>72136.066399999996</v>
      </c>
      <c r="J1878" s="9">
        <v>43855.770400000001</v>
      </c>
      <c r="K1878" s="9">
        <v>9719.4534999999996</v>
      </c>
      <c r="L1878" s="9">
        <v>2570075.1598999999</v>
      </c>
      <c r="M1878" s="9">
        <f t="shared" si="235"/>
        <v>34136.316900000005</v>
      </c>
      <c r="N1878" s="9"/>
      <c r="O1878" s="9"/>
      <c r="P1878" s="9"/>
      <c r="Q1878" s="9"/>
      <c r="R1878" s="9"/>
      <c r="S1878" s="9"/>
      <c r="T1878" s="9"/>
      <c r="U1878" s="9"/>
      <c r="V1878" s="9">
        <f t="shared" si="232"/>
        <v>307256.39449999999</v>
      </c>
      <c r="W1878" s="9"/>
      <c r="X1878" s="9"/>
      <c r="Y1878" s="9"/>
      <c r="Z1878" s="9"/>
      <c r="AA1878" s="8">
        <v>1873</v>
      </c>
      <c r="AB1878" s="20">
        <v>2016</v>
      </c>
      <c r="AC1878" s="20">
        <v>1929</v>
      </c>
      <c r="AD1878" s="21">
        <v>92.94</v>
      </c>
      <c r="AE1878" s="9">
        <f t="shared" si="236"/>
        <v>-181820.80230192654</v>
      </c>
      <c r="AF1878" s="9">
        <v>2184183.8174000001</v>
      </c>
      <c r="AG1878" s="9">
        <v>33508.915200000003</v>
      </c>
      <c r="AH1878" s="9">
        <v>192591.33789999998</v>
      </c>
      <c r="AI1878" s="9">
        <v>123815.7194</v>
      </c>
      <c r="AJ1878" s="9">
        <v>111213.9378</v>
      </c>
      <c r="AK1878" s="9">
        <v>68785.751917527174</v>
      </c>
      <c r="AL1878" s="9">
        <v>2758348.7780843996</v>
      </c>
      <c r="AM1878" s="9">
        <f t="shared" si="237"/>
        <v>42428.185882472826</v>
      </c>
      <c r="AN1878" s="9"/>
      <c r="AO1878" s="9"/>
      <c r="AP1878" s="9"/>
      <c r="AQ1878" s="9"/>
      <c r="AR1878" s="9"/>
      <c r="AS1878" s="9"/>
      <c r="AT1878" s="9"/>
      <c r="AU1878" s="9"/>
      <c r="AV1878" s="9">
        <f t="shared" si="233"/>
        <v>-181820.80230192654</v>
      </c>
      <c r="AW1878" s="9"/>
      <c r="AX1878" s="9"/>
      <c r="AY1878" s="9"/>
      <c r="AZ1878" s="9"/>
      <c r="BA1878" s="20">
        <v>1873</v>
      </c>
      <c r="BB1878" s="20">
        <v>2017</v>
      </c>
      <c r="BC1878" s="20">
        <v>1930</v>
      </c>
      <c r="BD1878" s="21">
        <v>85.5</v>
      </c>
      <c r="BE1878" s="9">
        <f t="shared" si="238"/>
        <v>-327177.16809521662</v>
      </c>
      <c r="BF1878" s="9">
        <v>2199341.4972000001</v>
      </c>
      <c r="BG1878" s="9">
        <v>33412.713799999998</v>
      </c>
      <c r="BH1878" s="9">
        <v>175649.652</v>
      </c>
      <c r="BI1878" s="9">
        <v>135862.59580918</v>
      </c>
      <c r="BJ1878" s="9">
        <v>119581.09479999999</v>
      </c>
      <c r="BK1878" s="9">
        <v>151299.74985193968</v>
      </c>
      <c r="BL1878" s="9">
        <v>2839724.9718524567</v>
      </c>
      <c r="BM1878" s="9">
        <f t="shared" si="239"/>
        <v>-31718.655051939684</v>
      </c>
      <c r="BN1878" s="9"/>
      <c r="BO1878" s="9"/>
      <c r="BP1878" s="9"/>
      <c r="BQ1878" s="9"/>
      <c r="BR1878" s="9"/>
      <c r="BS1878" s="9"/>
      <c r="BT1878" s="9"/>
      <c r="BU1878" s="9"/>
      <c r="BV1878" s="9">
        <f t="shared" si="234"/>
        <v>-327177.16809521662</v>
      </c>
      <c r="BW1878" s="4"/>
      <c r="BX1878" s="4"/>
      <c r="BY1878" s="4"/>
      <c r="BZ1878" s="4"/>
      <c r="CA1878" s="4"/>
      <c r="CB1878" s="4"/>
      <c r="CC1878" s="4"/>
      <c r="CD1878" s="4"/>
      <c r="CE1878" s="4"/>
      <c r="CF1878" s="4"/>
      <c r="CG1878" s="4"/>
      <c r="CH1878" s="4"/>
      <c r="CI1878" s="4"/>
      <c r="CJ1878" s="4"/>
      <c r="CK1878" s="4"/>
      <c r="CL1878" s="4"/>
      <c r="CM1878" s="4"/>
      <c r="CR1878" s="4"/>
      <c r="CS1878" s="4"/>
      <c r="CT1878" s="4"/>
      <c r="CU1878" s="4"/>
      <c r="CV1878" s="4"/>
      <c r="CW1878" s="4"/>
      <c r="CX1878" s="4"/>
      <c r="CY1878" s="4"/>
      <c r="CZ1878" s="4"/>
      <c r="DA1878" s="4"/>
      <c r="DB1878" s="4"/>
      <c r="DC1878" s="4"/>
      <c r="DD1878" s="4"/>
      <c r="DE1878" s="4"/>
      <c r="DF1878" s="4"/>
      <c r="DG1878" s="4"/>
      <c r="DH1878" s="4"/>
      <c r="DI1878" s="4"/>
      <c r="DJ1878" s="4"/>
      <c r="DK1878" s="4"/>
      <c r="DL1878" s="4"/>
      <c r="DM1878" s="4"/>
    </row>
    <row r="1879" spans="1:117">
      <c r="A1879" s="8">
        <v>1874</v>
      </c>
      <c r="B1879" s="20">
        <v>2015</v>
      </c>
      <c r="C1879" s="20">
        <v>1973</v>
      </c>
      <c r="D1879" s="21">
        <v>71.05</v>
      </c>
      <c r="E1879" s="9">
        <v>4897.7916999999998</v>
      </c>
      <c r="F1879" s="9">
        <v>2047465.0988</v>
      </c>
      <c r="G1879" s="9">
        <v>77366.129400000005</v>
      </c>
      <c r="H1879" s="9">
        <v>378128.47940000001</v>
      </c>
      <c r="I1879" s="9">
        <v>81534.904800000004</v>
      </c>
      <c r="J1879" s="9">
        <v>22007.586299999999</v>
      </c>
      <c r="K1879" s="9">
        <v>29723.153699999999</v>
      </c>
      <c r="L1879" s="9">
        <v>2571881.2533999998</v>
      </c>
      <c r="M1879" s="9">
        <f t="shared" si="235"/>
        <v>-7715.5673999999999</v>
      </c>
      <c r="N1879" s="9"/>
      <c r="O1879" s="9"/>
      <c r="P1879" s="9"/>
      <c r="Q1879" s="9"/>
      <c r="R1879" s="9"/>
      <c r="S1879" s="9"/>
      <c r="T1879" s="9"/>
      <c r="U1879" s="9"/>
      <c r="V1879" s="9">
        <f t="shared" si="232"/>
        <v>273459.7917</v>
      </c>
      <c r="W1879" s="9"/>
      <c r="X1879" s="9"/>
      <c r="Y1879" s="9"/>
      <c r="Z1879" s="9"/>
      <c r="AA1879" s="8">
        <v>1874</v>
      </c>
      <c r="AB1879" s="20">
        <v>2016</v>
      </c>
      <c r="AC1879" s="20">
        <v>1962</v>
      </c>
      <c r="AD1879" s="21">
        <v>128.33000000000001</v>
      </c>
      <c r="AE1879" s="9">
        <f t="shared" si="236"/>
        <v>49114.629098073579</v>
      </c>
      <c r="AF1879" s="9">
        <v>2174618.4325999999</v>
      </c>
      <c r="AG1879" s="9">
        <v>33508.915200000003</v>
      </c>
      <c r="AH1879" s="9">
        <v>201863.31459999998</v>
      </c>
      <c r="AI1879" s="9">
        <v>88983.097599999994</v>
      </c>
      <c r="AJ1879" s="9">
        <v>351706.15860000002</v>
      </c>
      <c r="AK1879" s="9">
        <v>24149.580517527171</v>
      </c>
      <c r="AL1879" s="9">
        <v>2777415.7089843997</v>
      </c>
      <c r="AM1879" s="9">
        <f t="shared" si="237"/>
        <v>327556.57808247284</v>
      </c>
      <c r="AN1879" s="9"/>
      <c r="AO1879" s="9"/>
      <c r="AP1879" s="9"/>
      <c r="AQ1879" s="9"/>
      <c r="AR1879" s="9"/>
      <c r="AS1879" s="9"/>
      <c r="AT1879" s="9"/>
      <c r="AU1879" s="9"/>
      <c r="AV1879" s="9">
        <f t="shared" si="233"/>
        <v>49114.629098073579</v>
      </c>
      <c r="AW1879" s="9"/>
      <c r="AX1879" s="9"/>
      <c r="AY1879" s="9"/>
      <c r="AZ1879" s="9"/>
      <c r="BA1879" s="20">
        <v>1874</v>
      </c>
      <c r="BB1879" s="20">
        <v>2017</v>
      </c>
      <c r="BC1879" s="20">
        <v>1963</v>
      </c>
      <c r="BD1879" s="21">
        <v>135.94</v>
      </c>
      <c r="BE1879" s="9">
        <f t="shared" si="238"/>
        <v>-37191.485917870421</v>
      </c>
      <c r="BF1879" s="9">
        <v>2195156.1408000002</v>
      </c>
      <c r="BG1879" s="9">
        <v>33412.713799999998</v>
      </c>
      <c r="BH1879" s="9">
        <v>192336.32940000002</v>
      </c>
      <c r="BI1879" s="9">
        <v>73174.698186525595</v>
      </c>
      <c r="BJ1879" s="9">
        <v>362793.7218</v>
      </c>
      <c r="BK1879" s="9">
        <v>40061.144351939663</v>
      </c>
      <c r="BL1879" s="9">
        <v>2854003.9455524567</v>
      </c>
      <c r="BM1879" s="9">
        <f t="shared" si="239"/>
        <v>322732.57744806033</v>
      </c>
      <c r="BN1879" s="9"/>
      <c r="BO1879" s="9"/>
      <c r="BP1879" s="9"/>
      <c r="BQ1879" s="9"/>
      <c r="BR1879" s="9"/>
      <c r="BS1879" s="9"/>
      <c r="BT1879" s="9"/>
      <c r="BU1879" s="9"/>
      <c r="BV1879" s="9">
        <f t="shared" si="234"/>
        <v>-37191.485917870421</v>
      </c>
      <c r="BW1879" s="4"/>
      <c r="BX1879" s="4"/>
      <c r="BY1879" s="4"/>
      <c r="BZ1879" s="4"/>
      <c r="CA1879" s="4"/>
      <c r="CB1879" s="4"/>
      <c r="CC1879" s="4"/>
      <c r="CD1879" s="4"/>
      <c r="CE1879" s="4"/>
      <c r="CF1879" s="4"/>
      <c r="CG1879" s="4"/>
      <c r="CH1879" s="4"/>
      <c r="CI1879" s="4"/>
      <c r="CJ1879" s="4"/>
      <c r="CK1879" s="4"/>
      <c r="CL1879" s="4"/>
      <c r="CM1879" s="4"/>
      <c r="CR1879" s="4"/>
      <c r="CS1879" s="4"/>
      <c r="CT1879" s="4"/>
      <c r="CU1879" s="4"/>
      <c r="CV1879" s="4"/>
      <c r="CW1879" s="4"/>
      <c r="CX1879" s="4"/>
      <c r="CY1879" s="4"/>
      <c r="CZ1879" s="4"/>
      <c r="DA1879" s="4"/>
      <c r="DB1879" s="4"/>
      <c r="DC1879" s="4"/>
      <c r="DD1879" s="4"/>
      <c r="DE1879" s="4"/>
      <c r="DF1879" s="4"/>
      <c r="DG1879" s="4"/>
      <c r="DH1879" s="4"/>
      <c r="DI1879" s="4"/>
      <c r="DJ1879" s="4"/>
      <c r="DK1879" s="4"/>
      <c r="DL1879" s="4"/>
      <c r="DM1879" s="4"/>
    </row>
    <row r="1880" spans="1:117">
      <c r="A1880" s="8">
        <v>1875</v>
      </c>
      <c r="B1880" s="20">
        <v>2015</v>
      </c>
      <c r="C1880" s="20">
        <v>1971</v>
      </c>
      <c r="D1880" s="21">
        <v>137.58000000000001</v>
      </c>
      <c r="E1880" s="9">
        <v>57460.0605</v>
      </c>
      <c r="F1880" s="9">
        <v>2064506.0284</v>
      </c>
      <c r="G1880" s="9">
        <v>77366.129400000005</v>
      </c>
      <c r="H1880" s="9">
        <v>379700.06180000002</v>
      </c>
      <c r="I1880" s="9">
        <v>75632.806700000001</v>
      </c>
      <c r="J1880" s="9">
        <v>45902.935299999997</v>
      </c>
      <c r="K1880" s="9">
        <v>12629.6757</v>
      </c>
      <c r="L1880" s="9">
        <v>2573018.2253</v>
      </c>
      <c r="M1880" s="9">
        <f t="shared" si="235"/>
        <v>33273.259599999998</v>
      </c>
      <c r="N1880" s="9"/>
      <c r="O1880" s="9"/>
      <c r="P1880" s="9"/>
      <c r="Q1880" s="9"/>
      <c r="R1880" s="9"/>
      <c r="S1880" s="9"/>
      <c r="T1880" s="9"/>
      <c r="U1880" s="9"/>
      <c r="V1880" s="9">
        <f t="shared" si="232"/>
        <v>326022.06050000002</v>
      </c>
      <c r="W1880" s="9"/>
      <c r="X1880" s="9"/>
      <c r="Y1880" s="9"/>
      <c r="Z1880" s="9"/>
      <c r="AA1880" s="8">
        <v>1875</v>
      </c>
      <c r="AB1880" s="20">
        <v>2016</v>
      </c>
      <c r="AC1880" s="20">
        <v>1980</v>
      </c>
      <c r="AD1880" s="21">
        <v>138.94</v>
      </c>
      <c r="AE1880" s="9">
        <f t="shared" si="236"/>
        <v>-28053.744501926471</v>
      </c>
      <c r="AF1880" s="9">
        <v>2191738.8705000002</v>
      </c>
      <c r="AG1880" s="9">
        <v>33508.915200000003</v>
      </c>
      <c r="AH1880" s="9">
        <v>198683.05799999999</v>
      </c>
      <c r="AI1880" s="9">
        <v>100930.56879999999</v>
      </c>
      <c r="AJ1880" s="9">
        <v>289750.35990000004</v>
      </c>
      <c r="AK1880" s="9">
        <v>67407.028917527176</v>
      </c>
      <c r="AL1880" s="9">
        <v>2775258.4879843998</v>
      </c>
      <c r="AM1880" s="9">
        <f t="shared" si="237"/>
        <v>222343.33098247286</v>
      </c>
      <c r="AN1880" s="9"/>
      <c r="AO1880" s="9"/>
      <c r="AP1880" s="9"/>
      <c r="AQ1880" s="9"/>
      <c r="AR1880" s="9"/>
      <c r="AS1880" s="9"/>
      <c r="AT1880" s="9"/>
      <c r="AU1880" s="9"/>
      <c r="AV1880" s="9">
        <f t="shared" si="233"/>
        <v>-28053.744501926471</v>
      </c>
      <c r="AW1880" s="9"/>
      <c r="AX1880" s="9"/>
      <c r="AY1880" s="9"/>
      <c r="AZ1880" s="9"/>
      <c r="BA1880" s="20">
        <v>1875</v>
      </c>
      <c r="BB1880" s="20">
        <v>2017</v>
      </c>
      <c r="BC1880" s="20">
        <v>1981</v>
      </c>
      <c r="BD1880" s="21">
        <v>167.58</v>
      </c>
      <c r="BE1880" s="9">
        <f t="shared" si="238"/>
        <v>223940.34003357263</v>
      </c>
      <c r="BF1880" s="9">
        <v>2262211.2703</v>
      </c>
      <c r="BG1880" s="9">
        <v>33412.713799999998</v>
      </c>
      <c r="BH1880" s="9">
        <v>190671.3082</v>
      </c>
      <c r="BI1880" s="9">
        <v>79429.788737969095</v>
      </c>
      <c r="BJ1880" s="9">
        <v>584933.86950000003</v>
      </c>
      <c r="BK1880" s="9">
        <v>55052.252951939663</v>
      </c>
      <c r="BL1880" s="9">
        <v>2871666.3575524567</v>
      </c>
      <c r="BM1880" s="9">
        <f t="shared" si="239"/>
        <v>529881.61654806032</v>
      </c>
      <c r="BN1880" s="9"/>
      <c r="BO1880" s="9"/>
      <c r="BP1880" s="9"/>
      <c r="BQ1880" s="9"/>
      <c r="BR1880" s="9"/>
      <c r="BS1880" s="9"/>
      <c r="BT1880" s="9"/>
      <c r="BU1880" s="9"/>
      <c r="BV1880" s="9">
        <f t="shared" si="234"/>
        <v>223940.34003357263</v>
      </c>
      <c r="BW1880" s="4"/>
      <c r="BX1880" s="4"/>
      <c r="BY1880" s="4"/>
      <c r="BZ1880" s="4"/>
      <c r="CA1880" s="4"/>
      <c r="CB1880" s="4"/>
      <c r="CC1880" s="4"/>
      <c r="CD1880" s="4"/>
      <c r="CE1880" s="4"/>
      <c r="CF1880" s="4"/>
      <c r="CG1880" s="4"/>
      <c r="CH1880" s="4"/>
      <c r="CI1880" s="4"/>
      <c r="CJ1880" s="4"/>
      <c r="CK1880" s="4"/>
      <c r="CL1880" s="4"/>
      <c r="CM1880" s="4"/>
      <c r="CR1880" s="4"/>
      <c r="CS1880" s="4"/>
      <c r="CT1880" s="4"/>
      <c r="CU1880" s="4"/>
      <c r="CV1880" s="4"/>
      <c r="CW1880" s="4"/>
      <c r="CX1880" s="4"/>
      <c r="CY1880" s="4"/>
      <c r="CZ1880" s="4"/>
      <c r="DA1880" s="4"/>
      <c r="DB1880" s="4"/>
      <c r="DC1880" s="4"/>
      <c r="DD1880" s="4"/>
      <c r="DE1880" s="4"/>
      <c r="DF1880" s="4"/>
      <c r="DG1880" s="4"/>
      <c r="DH1880" s="4"/>
      <c r="DI1880" s="4"/>
      <c r="DJ1880" s="4"/>
      <c r="DK1880" s="4"/>
      <c r="DL1880" s="4"/>
      <c r="DM1880" s="4"/>
    </row>
    <row r="1881" spans="1:117">
      <c r="A1881" s="8">
        <v>1876</v>
      </c>
      <c r="B1881" s="20">
        <v>2015</v>
      </c>
      <c r="C1881" s="20">
        <v>1955</v>
      </c>
      <c r="D1881" s="21">
        <v>97.62</v>
      </c>
      <c r="E1881" s="9">
        <v>44213.078200000004</v>
      </c>
      <c r="F1881" s="9">
        <v>2065390.5499</v>
      </c>
      <c r="G1881" s="9">
        <v>77366.129400000005</v>
      </c>
      <c r="H1881" s="9">
        <v>379417.09350000002</v>
      </c>
      <c r="I1881" s="9">
        <v>76695.498000000007</v>
      </c>
      <c r="J1881" s="9">
        <v>35934.487300000001</v>
      </c>
      <c r="K1881" s="9">
        <v>21988.281800000001</v>
      </c>
      <c r="L1881" s="9">
        <v>2568602.398</v>
      </c>
      <c r="M1881" s="9">
        <f t="shared" si="235"/>
        <v>13946.2055</v>
      </c>
      <c r="N1881" s="9"/>
      <c r="O1881" s="9"/>
      <c r="P1881" s="9"/>
      <c r="Q1881" s="9"/>
      <c r="R1881" s="9"/>
      <c r="S1881" s="9"/>
      <c r="T1881" s="9"/>
      <c r="U1881" s="9"/>
      <c r="V1881" s="9">
        <f t="shared" si="232"/>
        <v>312775.07819999999</v>
      </c>
      <c r="W1881" s="9"/>
      <c r="X1881" s="9"/>
      <c r="Y1881" s="9"/>
      <c r="Z1881" s="9"/>
      <c r="AA1881" s="8">
        <v>1876</v>
      </c>
      <c r="AB1881" s="20">
        <v>2016</v>
      </c>
      <c r="AC1881" s="20">
        <v>1934</v>
      </c>
      <c r="AD1881" s="21">
        <v>121.92</v>
      </c>
      <c r="AE1881" s="9">
        <f t="shared" si="236"/>
        <v>195238.66699807299</v>
      </c>
      <c r="AF1881" s="9">
        <v>2192547.9764999999</v>
      </c>
      <c r="AG1881" s="9">
        <v>33508.915200000003</v>
      </c>
      <c r="AH1881" s="9">
        <v>206332.09049999999</v>
      </c>
      <c r="AI1881" s="9">
        <v>72194.964099999997</v>
      </c>
      <c r="AJ1881" s="9">
        <v>514110.8578</v>
      </c>
      <c r="AK1881" s="9">
        <v>19768.622217527169</v>
      </c>
      <c r="AL1881" s="9">
        <v>2803687.5148843997</v>
      </c>
      <c r="AM1881" s="9">
        <f t="shared" si="237"/>
        <v>494342.23558247281</v>
      </c>
      <c r="AN1881" s="9"/>
      <c r="AO1881" s="9"/>
      <c r="AP1881" s="9"/>
      <c r="AQ1881" s="9"/>
      <c r="AR1881" s="9"/>
      <c r="AS1881" s="9"/>
      <c r="AT1881" s="9"/>
      <c r="AU1881" s="9"/>
      <c r="AV1881" s="9">
        <f t="shared" si="233"/>
        <v>195238.66699807299</v>
      </c>
      <c r="AW1881" s="9"/>
      <c r="AX1881" s="9"/>
      <c r="AY1881" s="9"/>
      <c r="AZ1881" s="9"/>
      <c r="BA1881" s="20">
        <v>1876</v>
      </c>
      <c r="BB1881" s="20">
        <v>2017</v>
      </c>
      <c r="BC1881" s="20">
        <v>1935</v>
      </c>
      <c r="BD1881" s="21">
        <v>112.48</v>
      </c>
      <c r="BE1881" s="9">
        <f t="shared" si="238"/>
        <v>-59859.834375569597</v>
      </c>
      <c r="BF1881" s="9">
        <v>2184875.7977</v>
      </c>
      <c r="BG1881" s="9">
        <v>33412.713799999998</v>
      </c>
      <c r="BH1881" s="9">
        <v>188589.7047</v>
      </c>
      <c r="BI1881" s="9">
        <v>87249.880428826596</v>
      </c>
      <c r="BJ1881" s="9">
        <v>349109.08390000003</v>
      </c>
      <c r="BK1881" s="9">
        <v>50899.273351939664</v>
      </c>
      <c r="BL1881" s="9">
        <v>2852197.7415524563</v>
      </c>
      <c r="BM1881" s="9">
        <f t="shared" si="239"/>
        <v>298209.81054806034</v>
      </c>
      <c r="BN1881" s="9"/>
      <c r="BO1881" s="9"/>
      <c r="BP1881" s="9"/>
      <c r="BQ1881" s="9"/>
      <c r="BR1881" s="9"/>
      <c r="BS1881" s="9"/>
      <c r="BT1881" s="9"/>
      <c r="BU1881" s="9"/>
      <c r="BV1881" s="9">
        <f t="shared" si="234"/>
        <v>-59859.834375569597</v>
      </c>
      <c r="BW1881" s="4"/>
      <c r="BX1881" s="4"/>
      <c r="BY1881" s="4"/>
      <c r="BZ1881" s="4"/>
      <c r="CA1881" s="4"/>
      <c r="CB1881" s="4"/>
      <c r="CC1881" s="4"/>
      <c r="CD1881" s="4"/>
      <c r="CE1881" s="4"/>
      <c r="CF1881" s="4"/>
      <c r="CG1881" s="4"/>
      <c r="CH1881" s="4"/>
      <c r="CI1881" s="4"/>
      <c r="CJ1881" s="4"/>
      <c r="CK1881" s="4"/>
      <c r="CL1881" s="4"/>
      <c r="CM1881" s="4"/>
      <c r="CR1881" s="4"/>
      <c r="CS1881" s="4"/>
      <c r="CT1881" s="4"/>
      <c r="CU1881" s="4"/>
      <c r="CV1881" s="4"/>
      <c r="CW1881" s="4"/>
      <c r="CX1881" s="4"/>
      <c r="CY1881" s="4"/>
      <c r="CZ1881" s="4"/>
      <c r="DA1881" s="4"/>
      <c r="DB1881" s="4"/>
      <c r="DC1881" s="4"/>
      <c r="DD1881" s="4"/>
      <c r="DE1881" s="4"/>
      <c r="DF1881" s="4"/>
      <c r="DG1881" s="4"/>
      <c r="DH1881" s="4"/>
      <c r="DI1881" s="4"/>
      <c r="DJ1881" s="4"/>
      <c r="DK1881" s="4"/>
      <c r="DL1881" s="4"/>
      <c r="DM1881" s="4"/>
    </row>
    <row r="1882" spans="1:117">
      <c r="A1882" s="8">
        <v>1877</v>
      </c>
      <c r="B1882" s="20">
        <v>2015</v>
      </c>
      <c r="C1882" s="20">
        <v>1970</v>
      </c>
      <c r="D1882" s="21">
        <v>97.15</v>
      </c>
      <c r="E1882" s="9">
        <v>13538.343699999999</v>
      </c>
      <c r="F1882" s="9">
        <v>2030091.3602</v>
      </c>
      <c r="G1882" s="9">
        <v>77366.129400000005</v>
      </c>
      <c r="H1882" s="9">
        <v>379910.37550000002</v>
      </c>
      <c r="I1882" s="9">
        <v>74842.971000000005</v>
      </c>
      <c r="J1882" s="9">
        <v>34626.067300000002</v>
      </c>
      <c r="K1882" s="9">
        <v>11093.439700000001</v>
      </c>
      <c r="L1882" s="9">
        <v>2572205.1198999998</v>
      </c>
      <c r="M1882" s="9">
        <f t="shared" si="235"/>
        <v>23532.6276</v>
      </c>
      <c r="N1882" s="9"/>
      <c r="O1882" s="9"/>
      <c r="P1882" s="9"/>
      <c r="Q1882" s="9"/>
      <c r="R1882" s="9"/>
      <c r="S1882" s="9"/>
      <c r="T1882" s="9"/>
      <c r="U1882" s="9"/>
      <c r="V1882" s="9">
        <f t="shared" si="232"/>
        <v>282100.34370000003</v>
      </c>
      <c r="W1882" s="9"/>
      <c r="X1882" s="9"/>
      <c r="Y1882" s="9"/>
      <c r="Z1882" s="9"/>
      <c r="AA1882" s="8">
        <v>1877</v>
      </c>
      <c r="AB1882" s="20">
        <v>2016</v>
      </c>
      <c r="AC1882" s="20">
        <v>1956</v>
      </c>
      <c r="AD1882" s="21">
        <v>141.34</v>
      </c>
      <c r="AE1882" s="9">
        <f t="shared" si="236"/>
        <v>219994.94039807329</v>
      </c>
      <c r="AF1882" s="9">
        <v>2152873.9985000002</v>
      </c>
      <c r="AG1882" s="9">
        <v>33508.915200000003</v>
      </c>
      <c r="AH1882" s="9">
        <v>205043.43769999998</v>
      </c>
      <c r="AI1882" s="9">
        <v>77036.127800000002</v>
      </c>
      <c r="AJ1882" s="9">
        <v>579831.23789999995</v>
      </c>
      <c r="AK1882" s="9">
        <v>10875.488617527171</v>
      </c>
      <c r="AL1882" s="9">
        <v>2817423.2880843999</v>
      </c>
      <c r="AM1882" s="9">
        <f t="shared" si="237"/>
        <v>568955.74928247277</v>
      </c>
      <c r="AN1882" s="9"/>
      <c r="AO1882" s="9"/>
      <c r="AP1882" s="9"/>
      <c r="AQ1882" s="9"/>
      <c r="AR1882" s="9"/>
      <c r="AS1882" s="9"/>
      <c r="AT1882" s="9"/>
      <c r="AU1882" s="9"/>
      <c r="AV1882" s="9">
        <f t="shared" si="233"/>
        <v>219994.94039807329</v>
      </c>
      <c r="AW1882" s="9"/>
      <c r="AX1882" s="9"/>
      <c r="AY1882" s="9"/>
      <c r="AZ1882" s="9"/>
      <c r="BA1882" s="20">
        <v>1877</v>
      </c>
      <c r="BB1882" s="20">
        <v>2017</v>
      </c>
      <c r="BC1882" s="20">
        <v>1957</v>
      </c>
      <c r="BD1882" s="21">
        <v>133.28</v>
      </c>
      <c r="BE1882" s="9">
        <f t="shared" si="238"/>
        <v>13133.877408412285</v>
      </c>
      <c r="BF1882" s="9">
        <v>2182625.9846999999</v>
      </c>
      <c r="BG1882" s="9">
        <v>33412.713799999998</v>
      </c>
      <c r="BH1882" s="9">
        <v>190086.78270000001</v>
      </c>
      <c r="BI1882" s="9">
        <v>81625.712912808405</v>
      </c>
      <c r="BJ1882" s="9">
        <v>444186.55230000004</v>
      </c>
      <c r="BK1882" s="9">
        <v>49815.366351939665</v>
      </c>
      <c r="BL1882" s="9">
        <v>2868988.5026524565</v>
      </c>
      <c r="BM1882" s="9">
        <f t="shared" si="239"/>
        <v>394371.18594806036</v>
      </c>
      <c r="BN1882" s="9"/>
      <c r="BO1882" s="9"/>
      <c r="BP1882" s="9"/>
      <c r="BQ1882" s="9"/>
      <c r="BR1882" s="9"/>
      <c r="BS1882" s="9"/>
      <c r="BT1882" s="9"/>
      <c r="BU1882" s="9"/>
      <c r="BV1882" s="9">
        <f t="shared" si="234"/>
        <v>13133.877408412285</v>
      </c>
      <c r="BW1882" s="4"/>
      <c r="BX1882" s="4"/>
      <c r="BY1882" s="4"/>
      <c r="BZ1882" s="4"/>
      <c r="CA1882" s="4"/>
      <c r="CB1882" s="4"/>
      <c r="CC1882" s="4"/>
      <c r="CD1882" s="4"/>
      <c r="CE1882" s="4"/>
      <c r="CF1882" s="4"/>
      <c r="CG1882" s="4"/>
      <c r="CH1882" s="4"/>
      <c r="CI1882" s="4"/>
      <c r="CJ1882" s="4"/>
      <c r="CK1882" s="4"/>
      <c r="CL1882" s="4"/>
      <c r="CM1882" s="4"/>
      <c r="CR1882" s="4"/>
      <c r="CS1882" s="4"/>
      <c r="CT1882" s="4"/>
      <c r="CU1882" s="4"/>
      <c r="CV1882" s="4"/>
      <c r="CW1882" s="4"/>
      <c r="CX1882" s="4"/>
      <c r="CY1882" s="4"/>
      <c r="CZ1882" s="4"/>
      <c r="DA1882" s="4"/>
      <c r="DB1882" s="4"/>
      <c r="DC1882" s="4"/>
      <c r="DD1882" s="4"/>
      <c r="DE1882" s="4"/>
      <c r="DF1882" s="4"/>
      <c r="DG1882" s="4"/>
      <c r="DH1882" s="4"/>
      <c r="DI1882" s="4"/>
      <c r="DJ1882" s="4"/>
      <c r="DK1882" s="4"/>
      <c r="DL1882" s="4"/>
      <c r="DM1882" s="4"/>
    </row>
    <row r="1883" spans="1:117">
      <c r="A1883" s="8">
        <v>1878</v>
      </c>
      <c r="B1883" s="20">
        <v>2015</v>
      </c>
      <c r="C1883" s="20">
        <v>1982</v>
      </c>
      <c r="D1883" s="21">
        <v>133.55000000000001</v>
      </c>
      <c r="E1883" s="9">
        <v>54327.081100000003</v>
      </c>
      <c r="F1883" s="9">
        <v>2038471.0307</v>
      </c>
      <c r="G1883" s="9">
        <v>77366.129400000005</v>
      </c>
      <c r="H1883" s="9">
        <v>379780.71860000002</v>
      </c>
      <c r="I1883" s="9">
        <v>75329.899000000005</v>
      </c>
      <c r="J1883" s="9">
        <v>61976.213799999998</v>
      </c>
      <c r="K1883" s="9">
        <v>10325.999100000001</v>
      </c>
      <c r="L1883" s="9">
        <v>2568270.9112999998</v>
      </c>
      <c r="M1883" s="9">
        <f t="shared" si="235"/>
        <v>51650.214699999997</v>
      </c>
      <c r="N1883" s="9"/>
      <c r="O1883" s="9"/>
      <c r="P1883" s="9"/>
      <c r="Q1883" s="9"/>
      <c r="R1883" s="9"/>
      <c r="S1883" s="9"/>
      <c r="T1883" s="9"/>
      <c r="U1883" s="9"/>
      <c r="V1883" s="9">
        <f t="shared" si="232"/>
        <v>322889.08110000001</v>
      </c>
      <c r="W1883" s="9"/>
      <c r="X1883" s="9"/>
      <c r="Y1883" s="9"/>
      <c r="Z1883" s="9"/>
      <c r="AA1883" s="8">
        <v>1878</v>
      </c>
      <c r="AB1883" s="20">
        <v>2016</v>
      </c>
      <c r="AC1883" s="20">
        <v>1972</v>
      </c>
      <c r="AD1883" s="21">
        <v>97.92</v>
      </c>
      <c r="AE1883" s="9">
        <f t="shared" si="236"/>
        <v>-26818.959701926913</v>
      </c>
      <c r="AF1883" s="9">
        <v>2145848.9246</v>
      </c>
      <c r="AG1883" s="9">
        <v>33508.915200000003</v>
      </c>
      <c r="AH1883" s="9">
        <v>205756.08309999999</v>
      </c>
      <c r="AI1883" s="9">
        <v>74358.887700000007</v>
      </c>
      <c r="AJ1883" s="9">
        <v>343318.60990000004</v>
      </c>
      <c r="AK1883" s="9">
        <v>9911.2113175271697</v>
      </c>
      <c r="AL1883" s="9">
        <v>2819699.1688843998</v>
      </c>
      <c r="AM1883" s="9">
        <f t="shared" si="237"/>
        <v>333407.39858247287</v>
      </c>
      <c r="AN1883" s="9"/>
      <c r="AO1883" s="9"/>
      <c r="AP1883" s="9"/>
      <c r="AQ1883" s="9"/>
      <c r="AR1883" s="9"/>
      <c r="AS1883" s="9"/>
      <c r="AT1883" s="9"/>
      <c r="AU1883" s="9"/>
      <c r="AV1883" s="9">
        <f t="shared" si="233"/>
        <v>-26818.959701926913</v>
      </c>
      <c r="AW1883" s="9"/>
      <c r="AX1883" s="9"/>
      <c r="AY1883" s="9"/>
      <c r="AZ1883" s="9"/>
      <c r="BA1883" s="20">
        <v>1878</v>
      </c>
      <c r="BB1883" s="20">
        <v>2017</v>
      </c>
      <c r="BC1883" s="20">
        <v>1973</v>
      </c>
      <c r="BD1883" s="21">
        <v>193.28</v>
      </c>
      <c r="BE1883" s="9">
        <f t="shared" si="238"/>
        <v>-213879.86210776074</v>
      </c>
      <c r="BF1883" s="9">
        <v>2204497.1003999999</v>
      </c>
      <c r="BG1883" s="9">
        <v>33412.713799999998</v>
      </c>
      <c r="BH1883" s="9">
        <v>188562.50570000001</v>
      </c>
      <c r="BI1883" s="9">
        <v>87352.060696635497</v>
      </c>
      <c r="BJ1883" s="9">
        <v>177908.40769999998</v>
      </c>
      <c r="BK1883" s="9">
        <v>65924.114051939658</v>
      </c>
      <c r="BL1883" s="9">
        <v>2839688.5363524565</v>
      </c>
      <c r="BM1883" s="9">
        <f t="shared" si="239"/>
        <v>111984.29364806032</v>
      </c>
      <c r="BN1883" s="9"/>
      <c r="BO1883" s="9"/>
      <c r="BP1883" s="9"/>
      <c r="BQ1883" s="9"/>
      <c r="BR1883" s="9"/>
      <c r="BS1883" s="9"/>
      <c r="BT1883" s="9"/>
      <c r="BU1883" s="9"/>
      <c r="BV1883" s="9">
        <f t="shared" si="234"/>
        <v>-213879.86210776074</v>
      </c>
      <c r="BW1883" s="4"/>
      <c r="BX1883" s="4"/>
      <c r="BY1883" s="4"/>
      <c r="BZ1883" s="4"/>
      <c r="CA1883" s="4"/>
      <c r="CB1883" s="4"/>
      <c r="CC1883" s="4"/>
      <c r="CD1883" s="4"/>
      <c r="CE1883" s="4"/>
      <c r="CF1883" s="4"/>
      <c r="CG1883" s="4"/>
      <c r="CH1883" s="4"/>
      <c r="CI1883" s="4"/>
      <c r="CJ1883" s="4"/>
      <c r="CK1883" s="4"/>
      <c r="CL1883" s="4"/>
      <c r="CM1883" s="4"/>
      <c r="CR1883" s="4"/>
      <c r="CS1883" s="4"/>
      <c r="CT1883" s="4"/>
      <c r="CU1883" s="4"/>
      <c r="CV1883" s="4"/>
      <c r="CW1883" s="4"/>
      <c r="CX1883" s="4"/>
      <c r="CY1883" s="4"/>
      <c r="CZ1883" s="4"/>
      <c r="DA1883" s="4"/>
      <c r="DB1883" s="4"/>
      <c r="DC1883" s="4"/>
      <c r="DD1883" s="4"/>
      <c r="DE1883" s="4"/>
      <c r="DF1883" s="4"/>
      <c r="DG1883" s="4"/>
      <c r="DH1883" s="4"/>
      <c r="DI1883" s="4"/>
      <c r="DJ1883" s="4"/>
      <c r="DK1883" s="4"/>
      <c r="DL1883" s="4"/>
      <c r="DM1883" s="4"/>
    </row>
    <row r="1884" spans="1:117">
      <c r="A1884" s="8">
        <v>1879</v>
      </c>
      <c r="B1884" s="20">
        <v>2015</v>
      </c>
      <c r="C1884" s="20">
        <v>1950</v>
      </c>
      <c r="D1884" s="21">
        <v>125.6</v>
      </c>
      <c r="E1884" s="9">
        <v>9470.7044999999998</v>
      </c>
      <c r="F1884" s="9">
        <v>2042797.2522</v>
      </c>
      <c r="G1884" s="9">
        <v>77366.129400000005</v>
      </c>
      <c r="H1884" s="9">
        <v>378551.65169999999</v>
      </c>
      <c r="I1884" s="9">
        <v>79945.675700000007</v>
      </c>
      <c r="J1884" s="9">
        <v>18347.273099999999</v>
      </c>
      <c r="K1884" s="9">
        <v>18949.987099999998</v>
      </c>
      <c r="L1884" s="9">
        <v>2568587.2905000001</v>
      </c>
      <c r="M1884" s="9">
        <f t="shared" si="235"/>
        <v>-602.71399999999994</v>
      </c>
      <c r="N1884" s="9"/>
      <c r="O1884" s="9"/>
      <c r="P1884" s="9"/>
      <c r="Q1884" s="9"/>
      <c r="R1884" s="9"/>
      <c r="S1884" s="9"/>
      <c r="T1884" s="9"/>
      <c r="U1884" s="9"/>
      <c r="V1884" s="9">
        <f t="shared" si="232"/>
        <v>278032.70449999999</v>
      </c>
      <c r="W1884" s="9"/>
      <c r="X1884" s="9"/>
      <c r="Y1884" s="9"/>
      <c r="Z1884" s="9"/>
      <c r="AA1884" s="8">
        <v>1879</v>
      </c>
      <c r="AB1884" s="20">
        <v>2016</v>
      </c>
      <c r="AC1884" s="20">
        <v>1992</v>
      </c>
      <c r="AD1884" s="21">
        <v>115.81</v>
      </c>
      <c r="AE1884" s="9">
        <f t="shared" si="236"/>
        <v>-174002.84410192678</v>
      </c>
      <c r="AF1884" s="9">
        <v>2163932.5287000001</v>
      </c>
      <c r="AG1884" s="9">
        <v>33508.915200000003</v>
      </c>
      <c r="AH1884" s="9">
        <v>196262.92109999998</v>
      </c>
      <c r="AI1884" s="9">
        <v>110022.45050000001</v>
      </c>
      <c r="AJ1884" s="9">
        <v>161265.55780000001</v>
      </c>
      <c r="AK1884" s="9">
        <v>79768.717917527174</v>
      </c>
      <c r="AL1884" s="9">
        <v>2759226.4994843998</v>
      </c>
      <c r="AM1884" s="9">
        <f t="shared" si="237"/>
        <v>81496.839882472836</v>
      </c>
      <c r="AN1884" s="9"/>
      <c r="AO1884" s="9"/>
      <c r="AP1884" s="9"/>
      <c r="AQ1884" s="9"/>
      <c r="AR1884" s="9"/>
      <c r="AS1884" s="9"/>
      <c r="AT1884" s="9"/>
      <c r="AU1884" s="9"/>
      <c r="AV1884" s="9">
        <f t="shared" si="233"/>
        <v>-174002.84410192678</v>
      </c>
      <c r="AW1884" s="9"/>
      <c r="AX1884" s="9"/>
      <c r="AY1884" s="9"/>
      <c r="AZ1884" s="9"/>
      <c r="BA1884" s="20">
        <v>1879</v>
      </c>
      <c r="BB1884" s="20">
        <v>2017</v>
      </c>
      <c r="BC1884" s="20">
        <v>1993</v>
      </c>
      <c r="BD1884" s="21">
        <v>97.81</v>
      </c>
      <c r="BE1884" s="9">
        <f t="shared" si="238"/>
        <v>-240310.58913555788</v>
      </c>
      <c r="BF1884" s="9">
        <v>2178121.6625000001</v>
      </c>
      <c r="BG1884" s="9">
        <v>33412.713799999998</v>
      </c>
      <c r="BH1884" s="9">
        <v>181596.15669999999</v>
      </c>
      <c r="BI1884" s="9">
        <v>113522.98496883801</v>
      </c>
      <c r="BJ1884" s="9">
        <v>239137.3468</v>
      </c>
      <c r="BK1884" s="9">
        <v>137409.29545193966</v>
      </c>
      <c r="BL1884" s="9">
        <v>2848692.1584524564</v>
      </c>
      <c r="BM1884" s="9">
        <f t="shared" si="239"/>
        <v>101728.05134806034</v>
      </c>
      <c r="BN1884" s="9"/>
      <c r="BO1884" s="9"/>
      <c r="BP1884" s="9"/>
      <c r="BQ1884" s="9"/>
      <c r="BR1884" s="9"/>
      <c r="BS1884" s="9"/>
      <c r="BT1884" s="9"/>
      <c r="BU1884" s="9"/>
      <c r="BV1884" s="9">
        <f t="shared" si="234"/>
        <v>-240310.58913555788</v>
      </c>
      <c r="BW1884" s="4"/>
      <c r="BX1884" s="4"/>
      <c r="BY1884" s="4"/>
      <c r="BZ1884" s="4"/>
      <c r="CA1884" s="4"/>
      <c r="CB1884" s="4"/>
      <c r="CC1884" s="4"/>
      <c r="CD1884" s="4"/>
      <c r="CE1884" s="4"/>
      <c r="CF1884" s="4"/>
      <c r="CG1884" s="4"/>
      <c r="CH1884" s="4"/>
      <c r="CI1884" s="4"/>
      <c r="CJ1884" s="4"/>
      <c r="CK1884" s="4"/>
      <c r="CL1884" s="4"/>
      <c r="CM1884" s="4"/>
      <c r="CR1884" s="4"/>
      <c r="CS1884" s="4"/>
      <c r="CT1884" s="4"/>
      <c r="CU1884" s="4"/>
      <c r="CV1884" s="4"/>
      <c r="CW1884" s="4"/>
      <c r="CX1884" s="4"/>
      <c r="CY1884" s="4"/>
      <c r="CZ1884" s="4"/>
      <c r="DA1884" s="4"/>
      <c r="DB1884" s="4"/>
      <c r="DC1884" s="4"/>
      <c r="DD1884" s="4"/>
      <c r="DE1884" s="4"/>
      <c r="DF1884" s="4"/>
      <c r="DG1884" s="4"/>
      <c r="DH1884" s="4"/>
      <c r="DI1884" s="4"/>
      <c r="DJ1884" s="4"/>
      <c r="DK1884" s="4"/>
      <c r="DL1884" s="4"/>
      <c r="DM1884" s="4"/>
    </row>
    <row r="1885" spans="1:117">
      <c r="A1885" s="8">
        <v>1880</v>
      </c>
      <c r="B1885" s="20">
        <v>2015</v>
      </c>
      <c r="C1885" s="20">
        <v>1978</v>
      </c>
      <c r="D1885" s="21">
        <v>104.63</v>
      </c>
      <c r="E1885" s="9">
        <v>99335.002699999997</v>
      </c>
      <c r="F1885" s="9">
        <v>2061409.8015000001</v>
      </c>
      <c r="G1885" s="9">
        <v>77366.129400000005</v>
      </c>
      <c r="H1885" s="9">
        <v>381220.73100000003</v>
      </c>
      <c r="I1885" s="9">
        <v>69921.9136</v>
      </c>
      <c r="J1885" s="9">
        <v>87156.830799999996</v>
      </c>
      <c r="K1885" s="9">
        <v>479.38200000000001</v>
      </c>
      <c r="L1885" s="9">
        <v>2577261.0216999999</v>
      </c>
      <c r="M1885" s="9">
        <f t="shared" si="235"/>
        <v>86677.448799999998</v>
      </c>
      <c r="N1885" s="9"/>
      <c r="O1885" s="9"/>
      <c r="P1885" s="9"/>
      <c r="Q1885" s="9"/>
      <c r="R1885" s="9"/>
      <c r="S1885" s="9"/>
      <c r="T1885" s="9"/>
      <c r="U1885" s="9"/>
      <c r="V1885" s="9">
        <f t="shared" si="232"/>
        <v>367897.00270000001</v>
      </c>
      <c r="W1885" s="9"/>
      <c r="X1885" s="9"/>
      <c r="Y1885" s="9"/>
      <c r="Z1885" s="9"/>
      <c r="AA1885" s="8">
        <v>1880</v>
      </c>
      <c r="AB1885" s="20">
        <v>2016</v>
      </c>
      <c r="AC1885" s="20">
        <v>1934</v>
      </c>
      <c r="AD1885" s="21">
        <v>121.92</v>
      </c>
      <c r="AE1885" s="9">
        <f t="shared" si="236"/>
        <v>231004.76539807301</v>
      </c>
      <c r="AF1885" s="9">
        <v>2225583.5466999998</v>
      </c>
      <c r="AG1885" s="9">
        <v>33508.915200000003</v>
      </c>
      <c r="AH1885" s="9">
        <v>206326.2923</v>
      </c>
      <c r="AI1885" s="9">
        <v>72216.746499999994</v>
      </c>
      <c r="AJ1885" s="9">
        <v>520820.38670000003</v>
      </c>
      <c r="AK1885" s="9">
        <v>26472.10201752717</v>
      </c>
      <c r="AL1885" s="9">
        <v>2800979.0199843999</v>
      </c>
      <c r="AM1885" s="9">
        <f t="shared" si="237"/>
        <v>494348.28468247288</v>
      </c>
      <c r="AN1885" s="9"/>
      <c r="AO1885" s="9"/>
      <c r="AP1885" s="9"/>
      <c r="AQ1885" s="9"/>
      <c r="AR1885" s="9"/>
      <c r="AS1885" s="9"/>
      <c r="AT1885" s="9"/>
      <c r="AU1885" s="9"/>
      <c r="AV1885" s="9">
        <f t="shared" si="233"/>
        <v>231004.76539807301</v>
      </c>
      <c r="AW1885" s="9"/>
      <c r="AX1885" s="9"/>
      <c r="AY1885" s="9"/>
      <c r="AZ1885" s="9"/>
      <c r="BA1885" s="20">
        <v>1880</v>
      </c>
      <c r="BB1885" s="20">
        <v>2017</v>
      </c>
      <c r="BC1885" s="20">
        <v>1935</v>
      </c>
      <c r="BD1885" s="21">
        <v>112.48</v>
      </c>
      <c r="BE1885" s="9">
        <f t="shared" si="238"/>
        <v>-90642.072032402735</v>
      </c>
      <c r="BF1885" s="9">
        <v>2224454.3184000002</v>
      </c>
      <c r="BG1885" s="9">
        <v>33412.713799999998</v>
      </c>
      <c r="BH1885" s="9">
        <v>188006.62220000001</v>
      </c>
      <c r="BI1885" s="9">
        <v>89440.383371993594</v>
      </c>
      <c r="BJ1885" s="9">
        <v>305443.2193</v>
      </c>
      <c r="BK1885" s="9">
        <v>80345.693051939656</v>
      </c>
      <c r="BL1885" s="9">
        <v>2851053.6360524567</v>
      </c>
      <c r="BM1885" s="9">
        <f t="shared" si="239"/>
        <v>225097.52624806034</v>
      </c>
      <c r="BN1885" s="9"/>
      <c r="BO1885" s="9"/>
      <c r="BP1885" s="9"/>
      <c r="BQ1885" s="9"/>
      <c r="BR1885" s="9"/>
      <c r="BS1885" s="9"/>
      <c r="BT1885" s="9"/>
      <c r="BU1885" s="9"/>
      <c r="BV1885" s="9">
        <f t="shared" si="234"/>
        <v>-90642.072032402735</v>
      </c>
      <c r="BW1885" s="4"/>
      <c r="BX1885" s="4"/>
      <c r="BY1885" s="4"/>
      <c r="BZ1885" s="4"/>
      <c r="CA1885" s="4"/>
      <c r="CB1885" s="4"/>
      <c r="CC1885" s="4"/>
      <c r="CD1885" s="4"/>
      <c r="CE1885" s="4"/>
      <c r="CF1885" s="4"/>
      <c r="CG1885" s="4"/>
      <c r="CH1885" s="4"/>
      <c r="CI1885" s="4"/>
      <c r="CJ1885" s="4"/>
      <c r="CK1885" s="4"/>
      <c r="CL1885" s="4"/>
      <c r="CM1885" s="4"/>
      <c r="CR1885" s="4"/>
      <c r="CS1885" s="4"/>
      <c r="CT1885" s="4"/>
      <c r="CU1885" s="4"/>
      <c r="CV1885" s="4"/>
      <c r="CW1885" s="4"/>
      <c r="CX1885" s="4"/>
      <c r="CY1885" s="4"/>
      <c r="CZ1885" s="4"/>
      <c r="DA1885" s="4"/>
      <c r="DB1885" s="4"/>
      <c r="DC1885" s="4"/>
      <c r="DD1885" s="4"/>
      <c r="DE1885" s="4"/>
      <c r="DF1885" s="4"/>
      <c r="DG1885" s="4"/>
      <c r="DH1885" s="4"/>
      <c r="DI1885" s="4"/>
      <c r="DJ1885" s="4"/>
      <c r="DK1885" s="4"/>
      <c r="DL1885" s="4"/>
      <c r="DM1885" s="4"/>
    </row>
    <row r="1886" spans="1:117">
      <c r="A1886" s="8">
        <v>1881</v>
      </c>
      <c r="B1886" s="20">
        <v>2015</v>
      </c>
      <c r="C1886" s="20">
        <v>1965</v>
      </c>
      <c r="D1886" s="21">
        <v>125.74</v>
      </c>
      <c r="E1886" s="9">
        <v>45577.7094</v>
      </c>
      <c r="F1886" s="9">
        <v>2035153.3840000001</v>
      </c>
      <c r="G1886" s="9">
        <v>77366.129400000005</v>
      </c>
      <c r="H1886" s="9">
        <v>380121.5392</v>
      </c>
      <c r="I1886" s="9">
        <v>74049.942800000004</v>
      </c>
      <c r="J1886" s="9">
        <v>59732.764600000002</v>
      </c>
      <c r="K1886" s="9">
        <v>5666.0685999999996</v>
      </c>
      <c r="L1886" s="9">
        <v>2575179.9819</v>
      </c>
      <c r="M1886" s="9">
        <f t="shared" si="235"/>
        <v>54066.696000000004</v>
      </c>
      <c r="N1886" s="9"/>
      <c r="O1886" s="9"/>
      <c r="P1886" s="9"/>
      <c r="Q1886" s="9"/>
      <c r="R1886" s="9"/>
      <c r="S1886" s="9"/>
      <c r="T1886" s="9"/>
      <c r="U1886" s="9"/>
      <c r="V1886" s="9">
        <f t="shared" si="232"/>
        <v>314139.70939999999</v>
      </c>
      <c r="W1886" s="9"/>
      <c r="X1886" s="9"/>
      <c r="Y1886" s="9"/>
      <c r="Z1886" s="9"/>
      <c r="AA1886" s="8">
        <v>1881</v>
      </c>
      <c r="AB1886" s="20">
        <v>2016</v>
      </c>
      <c r="AC1886" s="20">
        <v>1996</v>
      </c>
      <c r="AD1886" s="21">
        <v>192.43</v>
      </c>
      <c r="AE1886" s="9">
        <f t="shared" si="236"/>
        <v>152042.34149807272</v>
      </c>
      <c r="AF1886" s="9">
        <v>2118812.8923999998</v>
      </c>
      <c r="AG1886" s="9">
        <v>33508.915200000003</v>
      </c>
      <c r="AH1886" s="9">
        <v>205704.21049999999</v>
      </c>
      <c r="AI1886" s="9">
        <v>74553.760800000004</v>
      </c>
      <c r="AJ1886" s="9">
        <v>560122.326</v>
      </c>
      <c r="AK1886" s="9">
        <v>9008.2179175271704</v>
      </c>
      <c r="AL1886" s="9">
        <v>2831651.5454843999</v>
      </c>
      <c r="AM1886" s="9">
        <f t="shared" si="237"/>
        <v>551114.10808247281</v>
      </c>
      <c r="AN1886" s="9"/>
      <c r="AO1886" s="9"/>
      <c r="AP1886" s="9"/>
      <c r="AQ1886" s="9"/>
      <c r="AR1886" s="9"/>
      <c r="AS1886" s="9"/>
      <c r="AT1886" s="9"/>
      <c r="AU1886" s="9"/>
      <c r="AV1886" s="9">
        <f t="shared" si="233"/>
        <v>152042.34149807272</v>
      </c>
      <c r="AW1886" s="9"/>
      <c r="AX1886" s="9"/>
      <c r="AY1886" s="9"/>
      <c r="AZ1886" s="9"/>
      <c r="BA1886" s="20">
        <v>1881</v>
      </c>
      <c r="BB1886" s="20">
        <v>2017</v>
      </c>
      <c r="BC1886" s="20">
        <v>1997</v>
      </c>
      <c r="BD1886" s="21">
        <v>140.19999999999999</v>
      </c>
      <c r="BE1886" s="9">
        <f t="shared" si="238"/>
        <v>139838.33796640858</v>
      </c>
      <c r="BF1886" s="9">
        <v>2149069.6184</v>
      </c>
      <c r="BG1886" s="9">
        <v>33412.713799999998</v>
      </c>
      <c r="BH1886" s="9">
        <v>192691.42110000001</v>
      </c>
      <c r="BI1886" s="9">
        <v>71840.702770805205</v>
      </c>
      <c r="BJ1886" s="9">
        <v>637284.9057</v>
      </c>
      <c r="BK1886" s="9">
        <v>38662.738851939663</v>
      </c>
      <c r="BL1886" s="9">
        <v>2905798.2849524566</v>
      </c>
      <c r="BM1886" s="9">
        <f t="shared" si="239"/>
        <v>598622.16684806033</v>
      </c>
      <c r="BN1886" s="9"/>
      <c r="BO1886" s="9"/>
      <c r="BP1886" s="9"/>
      <c r="BQ1886" s="9"/>
      <c r="BR1886" s="9"/>
      <c r="BS1886" s="9"/>
      <c r="BT1886" s="9"/>
      <c r="BU1886" s="9"/>
      <c r="BV1886" s="9">
        <f t="shared" si="234"/>
        <v>139838.33796640858</v>
      </c>
      <c r="BW1886" s="4"/>
      <c r="BX1886" s="4"/>
      <c r="BY1886" s="4"/>
      <c r="BZ1886" s="4"/>
      <c r="CA1886" s="4"/>
      <c r="CB1886" s="4"/>
      <c r="CC1886" s="4"/>
      <c r="CD1886" s="4"/>
      <c r="CE1886" s="4"/>
      <c r="CF1886" s="4"/>
      <c r="CG1886" s="4"/>
      <c r="CH1886" s="4"/>
      <c r="CI1886" s="4"/>
      <c r="CJ1886" s="4"/>
      <c r="CK1886" s="4"/>
      <c r="CL1886" s="4"/>
      <c r="CM1886" s="4"/>
      <c r="CR1886" s="4"/>
      <c r="CS1886" s="4"/>
      <c r="CT1886" s="4"/>
      <c r="CU1886" s="4"/>
      <c r="CV1886" s="4"/>
      <c r="CW1886" s="4"/>
      <c r="CX1886" s="4"/>
      <c r="CY1886" s="4"/>
      <c r="CZ1886" s="4"/>
      <c r="DA1886" s="4"/>
      <c r="DB1886" s="4"/>
      <c r="DC1886" s="4"/>
      <c r="DD1886" s="4"/>
      <c r="DE1886" s="4"/>
      <c r="DF1886" s="4"/>
      <c r="DG1886" s="4"/>
      <c r="DH1886" s="4"/>
      <c r="DI1886" s="4"/>
      <c r="DJ1886" s="4"/>
      <c r="DK1886" s="4"/>
      <c r="DL1886" s="4"/>
      <c r="DM1886" s="4"/>
    </row>
    <row r="1887" spans="1:117">
      <c r="A1887" s="8">
        <v>1882</v>
      </c>
      <c r="B1887" s="20">
        <v>2015</v>
      </c>
      <c r="C1887" s="20">
        <v>1986</v>
      </c>
      <c r="D1887" s="21">
        <v>112.57</v>
      </c>
      <c r="E1887" s="9">
        <v>72086.914600000004</v>
      </c>
      <c r="F1887" s="9">
        <v>2020092.662</v>
      </c>
      <c r="G1887" s="9">
        <v>77366.129400000005</v>
      </c>
      <c r="H1887" s="9">
        <v>380632.42330000002</v>
      </c>
      <c r="I1887" s="9">
        <v>72131.310700000002</v>
      </c>
      <c r="J1887" s="9">
        <v>102746.64</v>
      </c>
      <c r="K1887" s="9">
        <v>0</v>
      </c>
      <c r="L1887" s="9">
        <v>2580882.2508999999</v>
      </c>
      <c r="M1887" s="9">
        <f t="shared" si="235"/>
        <v>102746.64</v>
      </c>
      <c r="N1887" s="9"/>
      <c r="O1887" s="9"/>
      <c r="P1887" s="9"/>
      <c r="Q1887" s="9"/>
      <c r="R1887" s="9"/>
      <c r="S1887" s="9"/>
      <c r="T1887" s="9"/>
      <c r="U1887" s="9"/>
      <c r="V1887" s="9">
        <f t="shared" si="232"/>
        <v>340648.91460000002</v>
      </c>
      <c r="W1887" s="9"/>
      <c r="X1887" s="9"/>
      <c r="Y1887" s="9"/>
      <c r="Z1887" s="9"/>
      <c r="AA1887" s="8">
        <v>1882</v>
      </c>
      <c r="AB1887" s="20">
        <v>2016</v>
      </c>
      <c r="AC1887" s="20">
        <v>1988</v>
      </c>
      <c r="AD1887" s="21">
        <v>120.42</v>
      </c>
      <c r="AE1887" s="9">
        <f t="shared" si="236"/>
        <v>-177629.10190192657</v>
      </c>
      <c r="AF1887" s="9">
        <v>2136927.3407999999</v>
      </c>
      <c r="AG1887" s="9">
        <v>33508.915200000003</v>
      </c>
      <c r="AH1887" s="9">
        <v>191577.09969999999</v>
      </c>
      <c r="AI1887" s="9">
        <v>127625.9721</v>
      </c>
      <c r="AJ1887" s="9">
        <v>156170.68780000001</v>
      </c>
      <c r="AK1887" s="9">
        <v>62696.609117527172</v>
      </c>
      <c r="AL1887" s="9">
        <v>2760742.5083843996</v>
      </c>
      <c r="AM1887" s="9">
        <f t="shared" si="237"/>
        <v>93474.078682472842</v>
      </c>
      <c r="AN1887" s="9"/>
      <c r="AO1887" s="9"/>
      <c r="AP1887" s="9"/>
      <c r="AQ1887" s="9"/>
      <c r="AR1887" s="9"/>
      <c r="AS1887" s="9"/>
      <c r="AT1887" s="9"/>
      <c r="AU1887" s="9"/>
      <c r="AV1887" s="9">
        <f t="shared" si="233"/>
        <v>-177629.10190192657</v>
      </c>
      <c r="AW1887" s="9"/>
      <c r="AX1887" s="9"/>
      <c r="AY1887" s="9"/>
      <c r="AZ1887" s="9"/>
      <c r="BA1887" s="20">
        <v>1882</v>
      </c>
      <c r="BB1887" s="20">
        <v>2017</v>
      </c>
      <c r="BC1887" s="20">
        <v>1989</v>
      </c>
      <c r="BD1887" s="21">
        <v>135.44999999999999</v>
      </c>
      <c r="BE1887" s="9">
        <f t="shared" si="238"/>
        <v>-244513.17129004281</v>
      </c>
      <c r="BF1887" s="9">
        <v>2164520.9443999999</v>
      </c>
      <c r="BG1887" s="9">
        <v>33412.713799999998</v>
      </c>
      <c r="BH1887" s="9">
        <v>186836.54370000001</v>
      </c>
      <c r="BI1887" s="9">
        <v>93836.091314353602</v>
      </c>
      <c r="BJ1887" s="9">
        <v>203358.84099999999</v>
      </c>
      <c r="BK1887" s="9">
        <v>77330.906951939658</v>
      </c>
      <c r="BL1887" s="9">
        <v>2849147.3985524564</v>
      </c>
      <c r="BM1887" s="9">
        <f t="shared" si="239"/>
        <v>126027.93404806033</v>
      </c>
      <c r="BN1887" s="9"/>
      <c r="BO1887" s="9"/>
      <c r="BP1887" s="9"/>
      <c r="BQ1887" s="9"/>
      <c r="BR1887" s="9"/>
      <c r="BS1887" s="9"/>
      <c r="BT1887" s="9"/>
      <c r="BU1887" s="9"/>
      <c r="BV1887" s="9">
        <f t="shared" si="234"/>
        <v>-244513.17129004281</v>
      </c>
      <c r="BW1887" s="4"/>
      <c r="BX1887" s="4"/>
      <c r="BY1887" s="4"/>
      <c r="BZ1887" s="4"/>
      <c r="CA1887" s="4"/>
      <c r="CB1887" s="4"/>
      <c r="CC1887" s="4"/>
      <c r="CD1887" s="4"/>
      <c r="CE1887" s="4"/>
      <c r="CF1887" s="4"/>
      <c r="CG1887" s="4"/>
      <c r="CH1887" s="4"/>
      <c r="CI1887" s="4"/>
      <c r="CJ1887" s="4"/>
      <c r="CK1887" s="4"/>
      <c r="CL1887" s="4"/>
      <c r="CM1887" s="4"/>
      <c r="CR1887" s="4"/>
      <c r="CS1887" s="4"/>
      <c r="CT1887" s="4"/>
      <c r="CU1887" s="4"/>
      <c r="CV1887" s="4"/>
      <c r="CW1887" s="4"/>
      <c r="CX1887" s="4"/>
      <c r="CY1887" s="4"/>
      <c r="CZ1887" s="4"/>
      <c r="DA1887" s="4"/>
      <c r="DB1887" s="4"/>
      <c r="DC1887" s="4"/>
      <c r="DD1887" s="4"/>
      <c r="DE1887" s="4"/>
      <c r="DF1887" s="4"/>
      <c r="DG1887" s="4"/>
      <c r="DH1887" s="4"/>
      <c r="DI1887" s="4"/>
      <c r="DJ1887" s="4"/>
      <c r="DK1887" s="4"/>
      <c r="DL1887" s="4"/>
      <c r="DM1887" s="4"/>
    </row>
    <row r="1888" spans="1:117">
      <c r="A1888" s="8">
        <v>1883</v>
      </c>
      <c r="B1888" s="20">
        <v>2015</v>
      </c>
      <c r="C1888" s="20">
        <v>1981</v>
      </c>
      <c r="D1888" s="21">
        <v>104.61</v>
      </c>
      <c r="E1888" s="9">
        <v>142046.58859999999</v>
      </c>
      <c r="F1888" s="9">
        <v>2037597.9896</v>
      </c>
      <c r="G1888" s="9">
        <v>77366.129400000005</v>
      </c>
      <c r="H1888" s="9">
        <v>380040.08630000002</v>
      </c>
      <c r="I1888" s="9">
        <v>74355.840400000001</v>
      </c>
      <c r="J1888" s="9">
        <v>158938.23259999999</v>
      </c>
      <c r="K1888" s="9">
        <v>0</v>
      </c>
      <c r="L1888" s="9">
        <v>2586251.6897</v>
      </c>
      <c r="M1888" s="9">
        <f t="shared" si="235"/>
        <v>158938.23259999999</v>
      </c>
      <c r="N1888" s="9"/>
      <c r="O1888" s="9"/>
      <c r="P1888" s="9"/>
      <c r="Q1888" s="9"/>
      <c r="R1888" s="9"/>
      <c r="S1888" s="9"/>
      <c r="T1888" s="9"/>
      <c r="U1888" s="9"/>
      <c r="V1888" s="9">
        <f t="shared" si="232"/>
        <v>410608.58860000002</v>
      </c>
      <c r="W1888" s="9"/>
      <c r="X1888" s="9"/>
      <c r="Y1888" s="9"/>
      <c r="Z1888" s="9"/>
      <c r="AA1888" s="8">
        <v>1883</v>
      </c>
      <c r="AB1888" s="20">
        <v>2016</v>
      </c>
      <c r="AC1888" s="20">
        <v>1964</v>
      </c>
      <c r="AD1888" s="21">
        <v>163.87</v>
      </c>
      <c r="AE1888" s="9">
        <f t="shared" si="236"/>
        <v>112824.73609807296</v>
      </c>
      <c r="AF1888" s="9">
        <v>2223766.8489000001</v>
      </c>
      <c r="AG1888" s="9">
        <v>33508.915200000003</v>
      </c>
      <c r="AH1888" s="9">
        <v>202323.16099999999</v>
      </c>
      <c r="AI1888" s="9">
        <v>87255.563299999994</v>
      </c>
      <c r="AJ1888" s="9">
        <v>376017.53020000004</v>
      </c>
      <c r="AK1888" s="9">
        <v>30596.278317527169</v>
      </c>
      <c r="AL1888" s="9">
        <v>2779451.0041843997</v>
      </c>
      <c r="AM1888" s="9">
        <f t="shared" si="237"/>
        <v>345421.25188247289</v>
      </c>
      <c r="AN1888" s="9"/>
      <c r="AO1888" s="9"/>
      <c r="AP1888" s="9"/>
      <c r="AQ1888" s="9"/>
      <c r="AR1888" s="9"/>
      <c r="AS1888" s="9"/>
      <c r="AT1888" s="9"/>
      <c r="AU1888" s="9"/>
      <c r="AV1888" s="9">
        <f t="shared" si="233"/>
        <v>112824.73609807296</v>
      </c>
      <c r="AW1888" s="9"/>
      <c r="AX1888" s="9"/>
      <c r="AY1888" s="9"/>
      <c r="AZ1888" s="9"/>
      <c r="BA1888" s="20">
        <v>1883</v>
      </c>
      <c r="BB1888" s="20">
        <v>2017</v>
      </c>
      <c r="BC1888" s="20">
        <v>1965</v>
      </c>
      <c r="BD1888" s="21">
        <v>118.43</v>
      </c>
      <c r="BE1888" s="9">
        <f t="shared" si="238"/>
        <v>89493.903109409846</v>
      </c>
      <c r="BF1888" s="9">
        <v>2254518.3968000002</v>
      </c>
      <c r="BG1888" s="9">
        <v>33412.713799999998</v>
      </c>
      <c r="BH1888" s="9">
        <v>192216.28599999999</v>
      </c>
      <c r="BI1888" s="9">
        <v>73625.673113805693</v>
      </c>
      <c r="BJ1888" s="9">
        <v>458621.12450000003</v>
      </c>
      <c r="BK1888" s="9">
        <v>44202.123351939663</v>
      </c>
      <c r="BL1888" s="9">
        <v>2878698.1677524564</v>
      </c>
      <c r="BM1888" s="9">
        <f t="shared" si="239"/>
        <v>414419.00114806037</v>
      </c>
      <c r="BN1888" s="9"/>
      <c r="BO1888" s="9"/>
      <c r="BP1888" s="9"/>
      <c r="BQ1888" s="9"/>
      <c r="BR1888" s="9"/>
      <c r="BS1888" s="9"/>
      <c r="BT1888" s="9"/>
      <c r="BU1888" s="9"/>
      <c r="BV1888" s="9">
        <f t="shared" si="234"/>
        <v>89493.903109409846</v>
      </c>
      <c r="BW1888" s="4"/>
      <c r="BX1888" s="4"/>
      <c r="BY1888" s="4"/>
      <c r="BZ1888" s="4"/>
      <c r="CA1888" s="4"/>
      <c r="CB1888" s="4"/>
      <c r="CC1888" s="4"/>
      <c r="CD1888" s="4"/>
      <c r="CE1888" s="4"/>
      <c r="CF1888" s="4"/>
      <c r="CG1888" s="4"/>
      <c r="CH1888" s="4"/>
      <c r="CI1888" s="4"/>
      <c r="CJ1888" s="4"/>
      <c r="CK1888" s="4"/>
      <c r="CL1888" s="4"/>
      <c r="CM1888" s="4"/>
      <c r="CR1888" s="4"/>
      <c r="CS1888" s="4"/>
      <c r="CT1888" s="4"/>
      <c r="CU1888" s="4"/>
      <c r="CV1888" s="4"/>
      <c r="CW1888" s="4"/>
      <c r="CX1888" s="4"/>
      <c r="CY1888" s="4"/>
      <c r="CZ1888" s="4"/>
      <c r="DA1888" s="4"/>
      <c r="DB1888" s="4"/>
      <c r="DC1888" s="4"/>
      <c r="DD1888" s="4"/>
      <c r="DE1888" s="4"/>
      <c r="DF1888" s="4"/>
      <c r="DG1888" s="4"/>
      <c r="DH1888" s="4"/>
      <c r="DI1888" s="4"/>
      <c r="DJ1888" s="4"/>
      <c r="DK1888" s="4"/>
      <c r="DL1888" s="4"/>
      <c r="DM1888" s="4"/>
    </row>
    <row r="1889" spans="1:117">
      <c r="A1889" s="8">
        <v>1884</v>
      </c>
      <c r="B1889" s="20">
        <v>2015</v>
      </c>
      <c r="C1889" s="20">
        <v>1980</v>
      </c>
      <c r="D1889" s="21">
        <v>97.62</v>
      </c>
      <c r="E1889" s="9">
        <v>107084.7524</v>
      </c>
      <c r="F1889" s="9">
        <v>2053139.9609999999</v>
      </c>
      <c r="G1889" s="9">
        <v>77366.129400000005</v>
      </c>
      <c r="H1889" s="9">
        <v>380588.50709999999</v>
      </c>
      <c r="I1889" s="9">
        <v>72296.238800000006</v>
      </c>
      <c r="J1889" s="9">
        <v>106945.09789999999</v>
      </c>
      <c r="K1889" s="9">
        <v>334.5009</v>
      </c>
      <c r="L1889" s="9">
        <v>2582916.6808000002</v>
      </c>
      <c r="M1889" s="9">
        <f t="shared" si="235"/>
        <v>106610.59699999999</v>
      </c>
      <c r="N1889" s="9"/>
      <c r="O1889" s="9"/>
      <c r="P1889" s="9"/>
      <c r="Q1889" s="9"/>
      <c r="R1889" s="9"/>
      <c r="S1889" s="9"/>
      <c r="T1889" s="9"/>
      <c r="U1889" s="9"/>
      <c r="V1889" s="9">
        <f t="shared" si="232"/>
        <v>375646.7524</v>
      </c>
      <c r="W1889" s="9"/>
      <c r="X1889" s="9"/>
      <c r="Y1889" s="9"/>
      <c r="Z1889" s="9"/>
      <c r="AA1889" s="8">
        <v>1884</v>
      </c>
      <c r="AB1889" s="20">
        <v>2016</v>
      </c>
      <c r="AC1889" s="20">
        <v>2008</v>
      </c>
      <c r="AD1889" s="21">
        <v>117.14</v>
      </c>
      <c r="AE1889" s="9">
        <f t="shared" si="236"/>
        <v>-66268.759601926897</v>
      </c>
      <c r="AF1889" s="9">
        <v>2165256.8254999998</v>
      </c>
      <c r="AG1889" s="9">
        <v>33508.915200000003</v>
      </c>
      <c r="AH1889" s="9">
        <v>199898.8841</v>
      </c>
      <c r="AI1889" s="9">
        <v>96362.998099999997</v>
      </c>
      <c r="AJ1889" s="9">
        <v>251815.57770000002</v>
      </c>
      <c r="AK1889" s="9">
        <v>34578.356217527165</v>
      </c>
      <c r="AL1889" s="9">
        <v>2778533.6039843997</v>
      </c>
      <c r="AM1889" s="9">
        <f t="shared" si="237"/>
        <v>217237.22148247284</v>
      </c>
      <c r="AN1889" s="9"/>
      <c r="AO1889" s="9"/>
      <c r="AP1889" s="9"/>
      <c r="AQ1889" s="9"/>
      <c r="AR1889" s="9"/>
      <c r="AS1889" s="9"/>
      <c r="AT1889" s="9"/>
      <c r="AU1889" s="9"/>
      <c r="AV1889" s="9">
        <f t="shared" si="233"/>
        <v>-66268.759601926897</v>
      </c>
      <c r="AW1889" s="9"/>
      <c r="AX1889" s="9"/>
      <c r="AY1889" s="9"/>
      <c r="AZ1889" s="9"/>
      <c r="BA1889" s="20">
        <v>1884</v>
      </c>
      <c r="BB1889" s="20">
        <v>2017</v>
      </c>
      <c r="BC1889" s="20">
        <v>1929</v>
      </c>
      <c r="BD1889" s="21">
        <v>92.94</v>
      </c>
      <c r="BE1889" s="9">
        <f t="shared" si="238"/>
        <v>-305553.06251690676</v>
      </c>
      <c r="BF1889" s="9">
        <v>2190445.6255999999</v>
      </c>
      <c r="BG1889" s="9">
        <v>33412.713799999998</v>
      </c>
      <c r="BH1889" s="9">
        <v>180082.4302</v>
      </c>
      <c r="BI1889" s="9">
        <v>119209.69708749</v>
      </c>
      <c r="BJ1889" s="9">
        <v>103335.49789999999</v>
      </c>
      <c r="BK1889" s="9">
        <v>94201.109151939658</v>
      </c>
      <c r="BL1889" s="9">
        <v>2837837.9179524565</v>
      </c>
      <c r="BM1889" s="9">
        <f t="shared" si="239"/>
        <v>9134.3887480603298</v>
      </c>
      <c r="BN1889" s="9"/>
      <c r="BO1889" s="9"/>
      <c r="BP1889" s="9"/>
      <c r="BQ1889" s="9"/>
      <c r="BR1889" s="9"/>
      <c r="BS1889" s="9"/>
      <c r="BT1889" s="9"/>
      <c r="BU1889" s="9"/>
      <c r="BV1889" s="9">
        <f t="shared" si="234"/>
        <v>-305553.06251690676</v>
      </c>
      <c r="BW1889" s="4"/>
      <c r="BX1889" s="4"/>
      <c r="BY1889" s="4"/>
      <c r="BZ1889" s="4"/>
      <c r="CA1889" s="4"/>
      <c r="CB1889" s="4"/>
      <c r="CC1889" s="4"/>
      <c r="CD1889" s="4"/>
      <c r="CE1889" s="4"/>
      <c r="CF1889" s="4"/>
      <c r="CG1889" s="4"/>
      <c r="CH1889" s="4"/>
      <c r="CI1889" s="4"/>
      <c r="CJ1889" s="4"/>
      <c r="CK1889" s="4"/>
      <c r="CL1889" s="4"/>
      <c r="CM1889" s="4"/>
      <c r="CR1889" s="4"/>
      <c r="CS1889" s="4"/>
      <c r="CT1889" s="4"/>
      <c r="CU1889" s="4"/>
      <c r="CV1889" s="4"/>
      <c r="CW1889" s="4"/>
      <c r="CX1889" s="4"/>
      <c r="CY1889" s="4"/>
      <c r="CZ1889" s="4"/>
      <c r="DA1889" s="4"/>
      <c r="DB1889" s="4"/>
      <c r="DC1889" s="4"/>
      <c r="DD1889" s="4"/>
      <c r="DE1889" s="4"/>
      <c r="DF1889" s="4"/>
      <c r="DG1889" s="4"/>
      <c r="DH1889" s="4"/>
      <c r="DI1889" s="4"/>
      <c r="DJ1889" s="4"/>
      <c r="DK1889" s="4"/>
      <c r="DL1889" s="4"/>
      <c r="DM1889" s="4"/>
    </row>
    <row r="1890" spans="1:117">
      <c r="A1890" s="8">
        <v>1885</v>
      </c>
      <c r="B1890" s="20">
        <v>2015</v>
      </c>
      <c r="C1890" s="20">
        <v>1988</v>
      </c>
      <c r="D1890" s="21">
        <v>75.92</v>
      </c>
      <c r="E1890" s="9">
        <v>64879.422200000001</v>
      </c>
      <c r="F1890" s="9">
        <v>2028603.5088</v>
      </c>
      <c r="G1890" s="9">
        <v>77366.129400000005</v>
      </c>
      <c r="H1890" s="9">
        <v>380436.7403</v>
      </c>
      <c r="I1890" s="9">
        <v>72866.201000000001</v>
      </c>
      <c r="J1890" s="9">
        <v>85827.872900000002</v>
      </c>
      <c r="K1890" s="9">
        <v>0</v>
      </c>
      <c r="L1890" s="9">
        <v>2580221.0301000001</v>
      </c>
      <c r="M1890" s="9">
        <f t="shared" si="235"/>
        <v>85827.872900000002</v>
      </c>
      <c r="N1890" s="9"/>
      <c r="O1890" s="9"/>
      <c r="P1890" s="9"/>
      <c r="Q1890" s="9"/>
      <c r="R1890" s="9"/>
      <c r="S1890" s="9"/>
      <c r="T1890" s="9"/>
      <c r="U1890" s="9"/>
      <c r="V1890" s="9">
        <f t="shared" si="232"/>
        <v>333441.42220000003</v>
      </c>
      <c r="W1890" s="9"/>
      <c r="X1890" s="9"/>
      <c r="Y1890" s="9"/>
      <c r="Z1890" s="9"/>
      <c r="AA1890" s="8">
        <v>1885</v>
      </c>
      <c r="AB1890" s="20">
        <v>2016</v>
      </c>
      <c r="AC1890" s="20">
        <v>1989</v>
      </c>
      <c r="AD1890" s="21">
        <v>135.44999999999999</v>
      </c>
      <c r="AE1890" s="9">
        <f t="shared" si="236"/>
        <v>-100575.38990192674</v>
      </c>
      <c r="AF1890" s="9">
        <v>2143172.9640000002</v>
      </c>
      <c r="AG1890" s="9">
        <v>33508.915200000003</v>
      </c>
      <c r="AH1890" s="9">
        <v>199461.00769999999</v>
      </c>
      <c r="AI1890" s="9">
        <v>98007.996100000004</v>
      </c>
      <c r="AJ1890" s="9">
        <v>245921.997</v>
      </c>
      <c r="AK1890" s="9">
        <v>51090.55881752717</v>
      </c>
      <c r="AL1890" s="9">
        <v>2769557.7110843998</v>
      </c>
      <c r="AM1890" s="9">
        <f t="shared" si="237"/>
        <v>194831.43818247283</v>
      </c>
      <c r="AN1890" s="9"/>
      <c r="AO1890" s="9"/>
      <c r="AP1890" s="9"/>
      <c r="AQ1890" s="9"/>
      <c r="AR1890" s="9"/>
      <c r="AS1890" s="9"/>
      <c r="AT1890" s="9"/>
      <c r="AU1890" s="9"/>
      <c r="AV1890" s="9">
        <f t="shared" si="233"/>
        <v>-100575.38990192674</v>
      </c>
      <c r="AW1890" s="9"/>
      <c r="AX1890" s="9"/>
      <c r="AY1890" s="9"/>
      <c r="AZ1890" s="9"/>
      <c r="BA1890" s="20">
        <v>1885</v>
      </c>
      <c r="BB1890" s="20">
        <v>2017</v>
      </c>
      <c r="BC1890" s="20">
        <v>1990</v>
      </c>
      <c r="BD1890" s="21">
        <v>149.83000000000001</v>
      </c>
      <c r="BE1890" s="9">
        <f t="shared" si="238"/>
        <v>18942.357548366301</v>
      </c>
      <c r="BF1890" s="9">
        <v>2162323.5460000001</v>
      </c>
      <c r="BG1890" s="9">
        <v>33412.713799999998</v>
      </c>
      <c r="BH1890" s="9">
        <v>191120.54820000002</v>
      </c>
      <c r="BI1890" s="9">
        <v>77742.1003527625</v>
      </c>
      <c r="BJ1890" s="9">
        <v>464427.23180000001</v>
      </c>
      <c r="BK1890" s="9">
        <v>43103.151651939661</v>
      </c>
      <c r="BL1890" s="9">
        <v>2866980.6309524565</v>
      </c>
      <c r="BM1890" s="9">
        <f t="shared" si="239"/>
        <v>421324.08014806034</v>
      </c>
      <c r="BN1890" s="9"/>
      <c r="BO1890" s="9"/>
      <c r="BP1890" s="9"/>
      <c r="BQ1890" s="9"/>
      <c r="BR1890" s="9"/>
      <c r="BS1890" s="9"/>
      <c r="BT1890" s="9"/>
      <c r="BU1890" s="9"/>
      <c r="BV1890" s="9">
        <f t="shared" si="234"/>
        <v>18942.357548366301</v>
      </c>
      <c r="BW1890" s="4"/>
      <c r="BX1890" s="4"/>
      <c r="BY1890" s="4"/>
      <c r="BZ1890" s="4"/>
      <c r="CA1890" s="4"/>
      <c r="CB1890" s="4"/>
      <c r="CC1890" s="4"/>
      <c r="CD1890" s="4"/>
      <c r="CE1890" s="4"/>
      <c r="CF1890" s="4"/>
      <c r="CG1890" s="4"/>
      <c r="CH1890" s="4"/>
      <c r="CI1890" s="4"/>
      <c r="CJ1890" s="4"/>
      <c r="CK1890" s="4"/>
      <c r="CL1890" s="4"/>
      <c r="CM1890" s="4"/>
      <c r="CR1890" s="4"/>
      <c r="CS1890" s="4"/>
      <c r="CT1890" s="4"/>
      <c r="CU1890" s="4"/>
      <c r="CV1890" s="4"/>
      <c r="CW1890" s="4"/>
      <c r="CX1890" s="4"/>
      <c r="CY1890" s="4"/>
      <c r="CZ1890" s="4"/>
      <c r="DA1890" s="4"/>
      <c r="DB1890" s="4"/>
      <c r="DC1890" s="4"/>
      <c r="DD1890" s="4"/>
      <c r="DE1890" s="4"/>
      <c r="DF1890" s="4"/>
      <c r="DG1890" s="4"/>
      <c r="DH1890" s="4"/>
      <c r="DI1890" s="4"/>
      <c r="DJ1890" s="4"/>
      <c r="DK1890" s="4"/>
      <c r="DL1890" s="4"/>
      <c r="DM1890" s="4"/>
    </row>
    <row r="1891" spans="1:117">
      <c r="A1891" s="8">
        <v>1886</v>
      </c>
      <c r="B1891" s="20">
        <v>2015</v>
      </c>
      <c r="C1891" s="20">
        <v>1992</v>
      </c>
      <c r="D1891" s="21">
        <v>72.650000000000006</v>
      </c>
      <c r="E1891" s="9">
        <v>69208.736199999999</v>
      </c>
      <c r="F1891" s="9">
        <v>2053282.4728000001</v>
      </c>
      <c r="G1891" s="9">
        <v>77366.129400000005</v>
      </c>
      <c r="H1891" s="9">
        <v>380043.73320000002</v>
      </c>
      <c r="I1891" s="9">
        <v>74342.144199999995</v>
      </c>
      <c r="J1891" s="9">
        <v>64186.835099999997</v>
      </c>
      <c r="K1891" s="9">
        <v>3607.0284000000001</v>
      </c>
      <c r="L1891" s="9">
        <v>2576405.5501000001</v>
      </c>
      <c r="M1891" s="9">
        <f t="shared" si="235"/>
        <v>60579.806699999994</v>
      </c>
      <c r="N1891" s="9"/>
      <c r="O1891" s="9"/>
      <c r="P1891" s="9"/>
      <c r="Q1891" s="9"/>
      <c r="R1891" s="9"/>
      <c r="S1891" s="9"/>
      <c r="T1891" s="9"/>
      <c r="U1891" s="9"/>
      <c r="V1891" s="9">
        <f t="shared" si="232"/>
        <v>337770.73620000004</v>
      </c>
      <c r="W1891" s="9"/>
      <c r="X1891" s="9"/>
      <c r="Y1891" s="9"/>
      <c r="Z1891" s="9"/>
      <c r="AA1891" s="8">
        <v>1886</v>
      </c>
      <c r="AB1891" s="20">
        <v>2016</v>
      </c>
      <c r="AC1891" s="20">
        <v>2005</v>
      </c>
      <c r="AD1891" s="21">
        <v>141.47</v>
      </c>
      <c r="AE1891" s="9">
        <f t="shared" si="236"/>
        <v>59051.711598073132</v>
      </c>
      <c r="AF1891" s="9">
        <v>2216851.0589999999</v>
      </c>
      <c r="AG1891" s="9">
        <v>33508.915200000003</v>
      </c>
      <c r="AH1891" s="9">
        <v>203071.8805</v>
      </c>
      <c r="AI1891" s="9">
        <v>84442.801500000001</v>
      </c>
      <c r="AJ1891" s="9">
        <v>332440.17320000002</v>
      </c>
      <c r="AK1891" s="9">
        <v>47938.510917527165</v>
      </c>
      <c r="AL1891" s="9">
        <v>2763324.6068843999</v>
      </c>
      <c r="AM1891" s="9">
        <f t="shared" si="237"/>
        <v>284501.66228247283</v>
      </c>
      <c r="AN1891" s="9"/>
      <c r="AO1891" s="9"/>
      <c r="AP1891" s="9"/>
      <c r="AQ1891" s="9"/>
      <c r="AR1891" s="9"/>
      <c r="AS1891" s="9"/>
      <c r="AT1891" s="9"/>
      <c r="AU1891" s="9"/>
      <c r="AV1891" s="9">
        <f t="shared" si="233"/>
        <v>59051.711598073132</v>
      </c>
      <c r="AW1891" s="9"/>
      <c r="AX1891" s="9"/>
      <c r="AY1891" s="9"/>
      <c r="AZ1891" s="9"/>
      <c r="BA1891" s="20">
        <v>1886</v>
      </c>
      <c r="BB1891" s="20">
        <v>2017</v>
      </c>
      <c r="BC1891" s="20">
        <v>2006</v>
      </c>
      <c r="BD1891" s="21">
        <v>123.71</v>
      </c>
      <c r="BE1891" s="9">
        <f t="shared" si="238"/>
        <v>38856.913140655961</v>
      </c>
      <c r="BF1891" s="9">
        <v>2257145.5913999998</v>
      </c>
      <c r="BG1891" s="9">
        <v>33412.713799999998</v>
      </c>
      <c r="BH1891" s="9">
        <v>190209.12359999999</v>
      </c>
      <c r="BI1891" s="9">
        <v>81166.107045052704</v>
      </c>
      <c r="BJ1891" s="9">
        <v>407961.04610000004</v>
      </c>
      <c r="BK1891" s="9">
        <v>64052.449151939662</v>
      </c>
      <c r="BL1891" s="9">
        <v>2866985.2196524567</v>
      </c>
      <c r="BM1891" s="9">
        <f t="shared" si="239"/>
        <v>343908.59694806038</v>
      </c>
      <c r="BN1891" s="9"/>
      <c r="BO1891" s="9"/>
      <c r="BP1891" s="9"/>
      <c r="BQ1891" s="9"/>
      <c r="BR1891" s="9"/>
      <c r="BS1891" s="9"/>
      <c r="BT1891" s="9"/>
      <c r="BU1891" s="9"/>
      <c r="BV1891" s="9">
        <f t="shared" si="234"/>
        <v>38856.913140655961</v>
      </c>
      <c r="BW1891" s="4"/>
      <c r="BX1891" s="4"/>
      <c r="BY1891" s="4"/>
      <c r="BZ1891" s="4"/>
      <c r="CA1891" s="4"/>
      <c r="CB1891" s="4"/>
      <c r="CC1891" s="4"/>
      <c r="CD1891" s="4"/>
      <c r="CE1891" s="4"/>
      <c r="CF1891" s="4"/>
      <c r="CG1891" s="4"/>
      <c r="CH1891" s="4"/>
      <c r="CI1891" s="4"/>
      <c r="CJ1891" s="4"/>
      <c r="CK1891" s="4"/>
      <c r="CL1891" s="4"/>
      <c r="CM1891" s="4"/>
      <c r="CR1891" s="4"/>
      <c r="CS1891" s="4"/>
      <c r="CT1891" s="4"/>
      <c r="CU1891" s="4"/>
      <c r="CV1891" s="4"/>
      <c r="CW1891" s="4"/>
      <c r="CX1891" s="4"/>
      <c r="CY1891" s="4"/>
      <c r="CZ1891" s="4"/>
      <c r="DA1891" s="4"/>
      <c r="DB1891" s="4"/>
      <c r="DC1891" s="4"/>
      <c r="DD1891" s="4"/>
      <c r="DE1891" s="4"/>
      <c r="DF1891" s="4"/>
      <c r="DG1891" s="4"/>
      <c r="DH1891" s="4"/>
      <c r="DI1891" s="4"/>
      <c r="DJ1891" s="4"/>
      <c r="DK1891" s="4"/>
      <c r="DL1891" s="4"/>
      <c r="DM1891" s="4"/>
    </row>
    <row r="1892" spans="1:117">
      <c r="A1892" s="8">
        <v>1887</v>
      </c>
      <c r="B1892" s="20">
        <v>2015</v>
      </c>
      <c r="C1892" s="20">
        <v>1968</v>
      </c>
      <c r="D1892" s="21">
        <v>96.29</v>
      </c>
      <c r="E1892" s="9">
        <v>34041.172200000001</v>
      </c>
      <c r="F1892" s="9">
        <v>2017247.8633999999</v>
      </c>
      <c r="G1892" s="9">
        <v>77366.129400000005</v>
      </c>
      <c r="H1892" s="9">
        <v>380959.13900000002</v>
      </c>
      <c r="I1892" s="9">
        <v>70904.325899999996</v>
      </c>
      <c r="J1892" s="9">
        <v>65688.895999999993</v>
      </c>
      <c r="K1892" s="9">
        <v>5972.4237999999996</v>
      </c>
      <c r="L1892" s="9">
        <v>2572152.7577</v>
      </c>
      <c r="M1892" s="9">
        <f t="shared" si="235"/>
        <v>59716.472199999997</v>
      </c>
      <c r="N1892" s="9"/>
      <c r="O1892" s="9"/>
      <c r="P1892" s="9"/>
      <c r="Q1892" s="9"/>
      <c r="R1892" s="9"/>
      <c r="S1892" s="9"/>
      <c r="T1892" s="9"/>
      <c r="U1892" s="9"/>
      <c r="V1892" s="9">
        <f t="shared" si="232"/>
        <v>302603.17220000003</v>
      </c>
      <c r="W1892" s="9"/>
      <c r="X1892" s="9"/>
      <c r="Y1892" s="9"/>
      <c r="Z1892" s="9"/>
      <c r="AA1892" s="8">
        <v>1887</v>
      </c>
      <c r="AB1892" s="20">
        <v>2016</v>
      </c>
      <c r="AC1892" s="20">
        <v>1988</v>
      </c>
      <c r="AD1892" s="21">
        <v>120.42</v>
      </c>
      <c r="AE1892" s="9">
        <f t="shared" si="236"/>
        <v>-182282.88220192678</v>
      </c>
      <c r="AF1892" s="9">
        <v>2157217.3280000002</v>
      </c>
      <c r="AG1892" s="9">
        <v>33508.915200000003</v>
      </c>
      <c r="AH1892" s="9">
        <v>192123.03019999998</v>
      </c>
      <c r="AI1892" s="9">
        <v>125575.0404</v>
      </c>
      <c r="AJ1892" s="9">
        <v>142842.46400000001</v>
      </c>
      <c r="AK1892" s="9">
        <v>75484.901117527173</v>
      </c>
      <c r="AL1892" s="9">
        <v>2758064.7588843997</v>
      </c>
      <c r="AM1892" s="9">
        <f t="shared" si="237"/>
        <v>67357.562882472834</v>
      </c>
      <c r="AN1892" s="9"/>
      <c r="AO1892" s="9"/>
      <c r="AP1892" s="9"/>
      <c r="AQ1892" s="9"/>
      <c r="AR1892" s="9"/>
      <c r="AS1892" s="9"/>
      <c r="AT1892" s="9"/>
      <c r="AU1892" s="9"/>
      <c r="AV1892" s="9">
        <f t="shared" si="233"/>
        <v>-182282.88220192678</v>
      </c>
      <c r="AW1892" s="9"/>
      <c r="AX1892" s="9"/>
      <c r="AY1892" s="9"/>
      <c r="AZ1892" s="9"/>
      <c r="BA1892" s="20">
        <v>1887</v>
      </c>
      <c r="BB1892" s="20">
        <v>2017</v>
      </c>
      <c r="BC1892" s="20">
        <v>1989</v>
      </c>
      <c r="BD1892" s="21">
        <v>135.44999999999999</v>
      </c>
      <c r="BE1892" s="9">
        <f t="shared" si="238"/>
        <v>-234684.88895872654</v>
      </c>
      <c r="BF1892" s="9">
        <v>2171595.0904000001</v>
      </c>
      <c r="BG1892" s="9">
        <v>33412.713799999998</v>
      </c>
      <c r="BH1892" s="9">
        <v>185752.39860000001</v>
      </c>
      <c r="BI1892" s="9">
        <v>97908.968145669598</v>
      </c>
      <c r="BJ1892" s="9">
        <v>207846.52280000001</v>
      </c>
      <c r="BK1892" s="9">
        <v>82160.594851939662</v>
      </c>
      <c r="BL1892" s="9">
        <v>2849039.9878524565</v>
      </c>
      <c r="BM1892" s="9">
        <f t="shared" si="239"/>
        <v>125685.92794806034</v>
      </c>
      <c r="BN1892" s="9"/>
      <c r="BO1892" s="9"/>
      <c r="BP1892" s="9"/>
      <c r="BQ1892" s="9"/>
      <c r="BR1892" s="9"/>
      <c r="BS1892" s="9"/>
      <c r="BT1892" s="9"/>
      <c r="BU1892" s="9"/>
      <c r="BV1892" s="9">
        <f t="shared" si="234"/>
        <v>-234684.88895872654</v>
      </c>
      <c r="BW1892" s="4"/>
      <c r="BX1892" s="4"/>
      <c r="BY1892" s="4"/>
      <c r="BZ1892" s="4"/>
      <c r="CA1892" s="4"/>
      <c r="CB1892" s="4"/>
      <c r="CC1892" s="4"/>
      <c r="CD1892" s="4"/>
      <c r="CE1892" s="4"/>
      <c r="CF1892" s="4"/>
      <c r="CG1892" s="4"/>
      <c r="CH1892" s="4"/>
      <c r="CI1892" s="4"/>
      <c r="CJ1892" s="4"/>
      <c r="CK1892" s="4"/>
      <c r="CL1892" s="4"/>
      <c r="CM1892" s="4"/>
      <c r="CR1892" s="4"/>
      <c r="CS1892" s="4"/>
      <c r="CT1892" s="4"/>
      <c r="CU1892" s="4"/>
      <c r="CV1892" s="4"/>
      <c r="CW1892" s="4"/>
      <c r="CX1892" s="4"/>
      <c r="CY1892" s="4"/>
      <c r="CZ1892" s="4"/>
      <c r="DA1892" s="4"/>
      <c r="DB1892" s="4"/>
      <c r="DC1892" s="4"/>
      <c r="DD1892" s="4"/>
      <c r="DE1892" s="4"/>
      <c r="DF1892" s="4"/>
      <c r="DG1892" s="4"/>
      <c r="DH1892" s="4"/>
      <c r="DI1892" s="4"/>
      <c r="DJ1892" s="4"/>
      <c r="DK1892" s="4"/>
      <c r="DL1892" s="4"/>
      <c r="DM1892" s="4"/>
    </row>
    <row r="1893" spans="1:117">
      <c r="A1893" s="8">
        <v>1888</v>
      </c>
      <c r="B1893" s="20">
        <v>2015</v>
      </c>
      <c r="C1893" s="20">
        <v>1958</v>
      </c>
      <c r="D1893" s="21">
        <v>107.19</v>
      </c>
      <c r="E1893" s="9">
        <v>113779.5096</v>
      </c>
      <c r="F1893" s="9">
        <v>2038393.7561000001</v>
      </c>
      <c r="G1893" s="9">
        <v>77366.129400000005</v>
      </c>
      <c r="H1893" s="9">
        <v>379986.49900000001</v>
      </c>
      <c r="I1893" s="9">
        <v>74557.088199999998</v>
      </c>
      <c r="J1893" s="9">
        <v>125605.4847</v>
      </c>
      <c r="K1893" s="9">
        <v>0</v>
      </c>
      <c r="L1893" s="9">
        <v>2582129.4476999999</v>
      </c>
      <c r="M1893" s="9">
        <f t="shared" si="235"/>
        <v>125605.4847</v>
      </c>
      <c r="N1893" s="9"/>
      <c r="O1893" s="9"/>
      <c r="P1893" s="9"/>
      <c r="Q1893" s="9"/>
      <c r="R1893" s="9"/>
      <c r="S1893" s="9"/>
      <c r="T1893" s="9"/>
      <c r="U1893" s="9"/>
      <c r="V1893" s="9">
        <f t="shared" si="232"/>
        <v>382341.50959999999</v>
      </c>
      <c r="W1893" s="9"/>
      <c r="X1893" s="9"/>
      <c r="Y1893" s="9"/>
      <c r="Z1893" s="9"/>
      <c r="AA1893" s="8">
        <v>1888</v>
      </c>
      <c r="AB1893" s="20">
        <v>2016</v>
      </c>
      <c r="AC1893" s="20">
        <v>1945</v>
      </c>
      <c r="AD1893" s="21">
        <v>140.66</v>
      </c>
      <c r="AE1893" s="9">
        <f t="shared" si="236"/>
        <v>-213757.4050019267</v>
      </c>
      <c r="AF1893" s="9">
        <v>2153358.2952999999</v>
      </c>
      <c r="AG1893" s="9">
        <v>33508.915200000003</v>
      </c>
      <c r="AH1893" s="9">
        <v>192498.08649999998</v>
      </c>
      <c r="AI1893" s="9">
        <v>124166.0428</v>
      </c>
      <c r="AJ1893" s="9">
        <v>148562.43720000001</v>
      </c>
      <c r="AK1893" s="9">
        <v>98326.446017527167</v>
      </c>
      <c r="AL1893" s="9">
        <v>2767524.7359843999</v>
      </c>
      <c r="AM1893" s="9">
        <f t="shared" si="237"/>
        <v>50235.991182472848</v>
      </c>
      <c r="AN1893" s="9"/>
      <c r="AO1893" s="9"/>
      <c r="AP1893" s="9"/>
      <c r="AQ1893" s="9"/>
      <c r="AR1893" s="9"/>
      <c r="AS1893" s="9"/>
      <c r="AT1893" s="9"/>
      <c r="AU1893" s="9"/>
      <c r="AV1893" s="9">
        <f t="shared" si="233"/>
        <v>-213757.4050019267</v>
      </c>
      <c r="AW1893" s="9"/>
      <c r="AX1893" s="9"/>
      <c r="AY1893" s="9"/>
      <c r="AZ1893" s="9"/>
      <c r="BA1893" s="20">
        <v>1888</v>
      </c>
      <c r="BB1893" s="20">
        <v>2017</v>
      </c>
      <c r="BC1893" s="20">
        <v>1946</v>
      </c>
      <c r="BD1893" s="21">
        <v>139.6</v>
      </c>
      <c r="BE1893" s="9">
        <f t="shared" si="238"/>
        <v>-69207.347003548872</v>
      </c>
      <c r="BF1893" s="9">
        <v>2174037.1414000001</v>
      </c>
      <c r="BG1893" s="9">
        <v>33412.713799999998</v>
      </c>
      <c r="BH1893" s="9">
        <v>191648.87520000001</v>
      </c>
      <c r="BI1893" s="9">
        <v>75757.301000847103</v>
      </c>
      <c r="BJ1893" s="9">
        <v>362060.80160000001</v>
      </c>
      <c r="BK1893" s="9">
        <v>41908.981251939666</v>
      </c>
      <c r="BL1893" s="9">
        <v>2864215.1987524563</v>
      </c>
      <c r="BM1893" s="9">
        <f t="shared" si="239"/>
        <v>320151.82034806034</v>
      </c>
      <c r="BN1893" s="9"/>
      <c r="BO1893" s="9"/>
      <c r="BP1893" s="9"/>
      <c r="BQ1893" s="9"/>
      <c r="BR1893" s="9"/>
      <c r="BS1893" s="9"/>
      <c r="BT1893" s="9"/>
      <c r="BU1893" s="9"/>
      <c r="BV1893" s="9">
        <f t="shared" si="234"/>
        <v>-69207.347003548872</v>
      </c>
      <c r="BW1893" s="4"/>
      <c r="BX1893" s="4"/>
      <c r="BY1893" s="4"/>
      <c r="BZ1893" s="4"/>
      <c r="CA1893" s="4"/>
      <c r="CB1893" s="4"/>
      <c r="CC1893" s="4"/>
      <c r="CD1893" s="4"/>
      <c r="CE1893" s="4"/>
      <c r="CF1893" s="4"/>
      <c r="CG1893" s="4"/>
      <c r="CH1893" s="4"/>
      <c r="CI1893" s="4"/>
      <c r="CJ1893" s="4"/>
      <c r="CK1893" s="4"/>
      <c r="CL1893" s="4"/>
      <c r="CM1893" s="4"/>
      <c r="CR1893" s="4"/>
      <c r="CS1893" s="4"/>
      <c r="CT1893" s="4"/>
      <c r="CU1893" s="4"/>
      <c r="CV1893" s="4"/>
      <c r="CW1893" s="4"/>
      <c r="CX1893" s="4"/>
      <c r="CY1893" s="4"/>
      <c r="CZ1893" s="4"/>
      <c r="DA1893" s="4"/>
      <c r="DB1893" s="4"/>
      <c r="DC1893" s="4"/>
      <c r="DD1893" s="4"/>
      <c r="DE1893" s="4"/>
      <c r="DF1893" s="4"/>
      <c r="DG1893" s="4"/>
      <c r="DH1893" s="4"/>
      <c r="DI1893" s="4"/>
      <c r="DJ1893" s="4"/>
      <c r="DK1893" s="4"/>
      <c r="DL1893" s="4"/>
      <c r="DM1893" s="4"/>
    </row>
    <row r="1894" spans="1:117">
      <c r="A1894" s="8">
        <v>1889</v>
      </c>
      <c r="B1894" s="20">
        <v>2015</v>
      </c>
      <c r="C1894" s="20">
        <v>2003</v>
      </c>
      <c r="D1894" s="21">
        <v>89.63</v>
      </c>
      <c r="E1894" s="9">
        <v>48255.127699999997</v>
      </c>
      <c r="F1894" s="9">
        <v>2070187.1307000001</v>
      </c>
      <c r="G1894" s="9">
        <v>77366.129400000005</v>
      </c>
      <c r="H1894" s="9">
        <v>379429.29389999999</v>
      </c>
      <c r="I1894" s="9">
        <v>76649.679000000004</v>
      </c>
      <c r="J1894" s="9">
        <v>41115.165399999998</v>
      </c>
      <c r="K1894" s="9">
        <v>22866.960200000001</v>
      </c>
      <c r="L1894" s="9">
        <v>2573625.3105000001</v>
      </c>
      <c r="M1894" s="9">
        <f t="shared" si="235"/>
        <v>18248.205199999997</v>
      </c>
      <c r="N1894" s="9"/>
      <c r="O1894" s="9"/>
      <c r="P1894" s="9"/>
      <c r="Q1894" s="9"/>
      <c r="R1894" s="9"/>
      <c r="S1894" s="9"/>
      <c r="T1894" s="9"/>
      <c r="U1894" s="9"/>
      <c r="V1894" s="9">
        <f t="shared" si="232"/>
        <v>316817.12770000001</v>
      </c>
      <c r="W1894" s="9"/>
      <c r="X1894" s="9"/>
      <c r="Y1894" s="9"/>
      <c r="Z1894" s="9"/>
      <c r="AA1894" s="8">
        <v>1889</v>
      </c>
      <c r="AB1894" s="20">
        <v>2016</v>
      </c>
      <c r="AC1894" s="20">
        <v>1972</v>
      </c>
      <c r="AD1894" s="21">
        <v>97.92</v>
      </c>
      <c r="AE1894" s="9">
        <f t="shared" si="236"/>
        <v>251051.94039807329</v>
      </c>
      <c r="AF1894" s="9">
        <v>2230690.7299000002</v>
      </c>
      <c r="AG1894" s="9">
        <v>33508.915200000003</v>
      </c>
      <c r="AH1894" s="9">
        <v>205692.47579999999</v>
      </c>
      <c r="AI1894" s="9">
        <v>74597.845199999996</v>
      </c>
      <c r="AJ1894" s="9">
        <v>531791.77110000001</v>
      </c>
      <c r="AK1894" s="9">
        <v>13250.647917527171</v>
      </c>
      <c r="AL1894" s="9">
        <v>2811979.1488843998</v>
      </c>
      <c r="AM1894" s="9">
        <f t="shared" si="237"/>
        <v>518541.12318247283</v>
      </c>
      <c r="AN1894" s="9"/>
      <c r="AO1894" s="9"/>
      <c r="AP1894" s="9"/>
      <c r="AQ1894" s="9"/>
      <c r="AR1894" s="9"/>
      <c r="AS1894" s="9"/>
      <c r="AT1894" s="9"/>
      <c r="AU1894" s="9"/>
      <c r="AV1894" s="9">
        <f t="shared" si="233"/>
        <v>251051.94039807329</v>
      </c>
      <c r="AW1894" s="9"/>
      <c r="AX1894" s="9"/>
      <c r="AY1894" s="9"/>
      <c r="AZ1894" s="9"/>
      <c r="BA1894" s="20">
        <v>1889</v>
      </c>
      <c r="BB1894" s="20">
        <v>2017</v>
      </c>
      <c r="BC1894" s="20">
        <v>1973</v>
      </c>
      <c r="BD1894" s="21">
        <v>193.28</v>
      </c>
      <c r="BE1894" s="9">
        <f t="shared" si="238"/>
        <v>-203306.96688481187</v>
      </c>
      <c r="BF1894" s="9">
        <v>2251833.0879000002</v>
      </c>
      <c r="BG1894" s="9">
        <v>33412.713799999998</v>
      </c>
      <c r="BH1894" s="9">
        <v>187761.53330000001</v>
      </c>
      <c r="BI1894" s="9">
        <v>90361.124519584599</v>
      </c>
      <c r="BJ1894" s="9">
        <v>159684.32869999998</v>
      </c>
      <c r="BK1894" s="9">
        <v>84383.278051939662</v>
      </c>
      <c r="BL1894" s="9">
        <v>2841976.4770524567</v>
      </c>
      <c r="BM1894" s="9">
        <f t="shared" si="239"/>
        <v>75301.050648060322</v>
      </c>
      <c r="BN1894" s="9"/>
      <c r="BO1894" s="9"/>
      <c r="BP1894" s="9"/>
      <c r="BQ1894" s="9"/>
      <c r="BR1894" s="9"/>
      <c r="BS1894" s="9"/>
      <c r="BT1894" s="9"/>
      <c r="BU1894" s="9"/>
      <c r="BV1894" s="9">
        <f t="shared" si="234"/>
        <v>-203306.96688481187</v>
      </c>
      <c r="BW1894" s="4"/>
      <c r="BX1894" s="4"/>
      <c r="BY1894" s="4"/>
      <c r="BZ1894" s="4"/>
      <c r="CA1894" s="4"/>
      <c r="CB1894" s="4"/>
      <c r="CC1894" s="4"/>
      <c r="CD1894" s="4"/>
      <c r="CE1894" s="4"/>
      <c r="CF1894" s="4"/>
      <c r="CG1894" s="4"/>
      <c r="CH1894" s="4"/>
      <c r="CI1894" s="4"/>
      <c r="CJ1894" s="4"/>
      <c r="CK1894" s="4"/>
      <c r="CL1894" s="4"/>
      <c r="CM1894" s="4"/>
      <c r="CR1894" s="4"/>
      <c r="CS1894" s="4"/>
      <c r="CT1894" s="4"/>
      <c r="CU1894" s="4"/>
      <c r="CV1894" s="4"/>
      <c r="CW1894" s="4"/>
      <c r="CX1894" s="4"/>
      <c r="CY1894" s="4"/>
      <c r="CZ1894" s="4"/>
      <c r="DA1894" s="4"/>
      <c r="DB1894" s="4"/>
      <c r="DC1894" s="4"/>
      <c r="DD1894" s="4"/>
      <c r="DE1894" s="4"/>
      <c r="DF1894" s="4"/>
      <c r="DG1894" s="4"/>
      <c r="DH1894" s="4"/>
      <c r="DI1894" s="4"/>
      <c r="DJ1894" s="4"/>
      <c r="DK1894" s="4"/>
      <c r="DL1894" s="4"/>
      <c r="DM1894" s="4"/>
    </row>
    <row r="1895" spans="1:117">
      <c r="A1895" s="8">
        <v>1890</v>
      </c>
      <c r="B1895" s="20">
        <v>2015</v>
      </c>
      <c r="C1895" s="20">
        <v>1961</v>
      </c>
      <c r="D1895" s="21">
        <v>111.18</v>
      </c>
      <c r="E1895" s="9">
        <v>69613.168900000004</v>
      </c>
      <c r="F1895" s="9">
        <v>2049227.9121999999</v>
      </c>
      <c r="G1895" s="9">
        <v>77366.129400000005</v>
      </c>
      <c r="H1895" s="9">
        <v>380076.99570000003</v>
      </c>
      <c r="I1895" s="9">
        <v>74217.2264</v>
      </c>
      <c r="J1895" s="9">
        <v>69174.219700000001</v>
      </c>
      <c r="K1895" s="9">
        <v>2571.2640000000001</v>
      </c>
      <c r="L1895" s="9">
        <v>2577878.0504999999</v>
      </c>
      <c r="M1895" s="9">
        <f t="shared" si="235"/>
        <v>66602.955700000006</v>
      </c>
      <c r="N1895" s="9"/>
      <c r="O1895" s="9"/>
      <c r="P1895" s="9"/>
      <c r="Q1895" s="9"/>
      <c r="R1895" s="9"/>
      <c r="S1895" s="9"/>
      <c r="T1895" s="9"/>
      <c r="U1895" s="9"/>
      <c r="V1895" s="9">
        <f t="shared" si="232"/>
        <v>338175.16890000005</v>
      </c>
      <c r="W1895" s="9"/>
      <c r="X1895" s="9"/>
      <c r="Y1895" s="9"/>
      <c r="Z1895" s="9"/>
      <c r="AA1895" s="8">
        <v>1890</v>
      </c>
      <c r="AB1895" s="20">
        <v>2016</v>
      </c>
      <c r="AC1895" s="20">
        <v>1990</v>
      </c>
      <c r="AD1895" s="21">
        <v>149.83000000000001</v>
      </c>
      <c r="AE1895" s="9">
        <f t="shared" si="236"/>
        <v>23259.79809807241</v>
      </c>
      <c r="AF1895" s="9">
        <v>2152471.3922999999</v>
      </c>
      <c r="AG1895" s="9">
        <v>33508.915200000003</v>
      </c>
      <c r="AH1895" s="9">
        <v>204185.405</v>
      </c>
      <c r="AI1895" s="9">
        <v>80259.5533</v>
      </c>
      <c r="AJ1895" s="9">
        <v>352697.18479999999</v>
      </c>
      <c r="AK1895" s="9">
        <v>15827.81341752717</v>
      </c>
      <c r="AL1895" s="9">
        <v>2784034.8390843999</v>
      </c>
      <c r="AM1895" s="9">
        <f t="shared" si="237"/>
        <v>336869.3713824728</v>
      </c>
      <c r="AN1895" s="9"/>
      <c r="AO1895" s="9"/>
      <c r="AP1895" s="9"/>
      <c r="AQ1895" s="9"/>
      <c r="AR1895" s="9"/>
      <c r="AS1895" s="9"/>
      <c r="AT1895" s="9"/>
      <c r="AU1895" s="9"/>
      <c r="AV1895" s="9">
        <f t="shared" si="233"/>
        <v>23259.79809807241</v>
      </c>
      <c r="AW1895" s="9"/>
      <c r="AX1895" s="9"/>
      <c r="AY1895" s="9"/>
      <c r="AZ1895" s="9"/>
      <c r="BA1895" s="20">
        <v>1890</v>
      </c>
      <c r="BB1895" s="20">
        <v>2017</v>
      </c>
      <c r="BC1895" s="20">
        <v>1991</v>
      </c>
      <c r="BD1895" s="21">
        <v>96.26</v>
      </c>
      <c r="BE1895" s="9">
        <f t="shared" si="238"/>
        <v>25525.712692204397</v>
      </c>
      <c r="BF1895" s="9">
        <v>2190871.2182</v>
      </c>
      <c r="BG1895" s="9">
        <v>33412.713799999998</v>
      </c>
      <c r="BH1895" s="9">
        <v>191045.52929999999</v>
      </c>
      <c r="BI1895" s="9">
        <v>78023.928596600599</v>
      </c>
      <c r="BJ1895" s="9">
        <v>446594.56400000001</v>
      </c>
      <c r="BK1895" s="9">
        <v>42968.049251939665</v>
      </c>
      <c r="BL1895" s="9">
        <v>2871454.1919524567</v>
      </c>
      <c r="BM1895" s="9">
        <f t="shared" si="239"/>
        <v>403626.51474806038</v>
      </c>
      <c r="BN1895" s="9"/>
      <c r="BO1895" s="9"/>
      <c r="BP1895" s="9"/>
      <c r="BQ1895" s="9"/>
      <c r="BR1895" s="9"/>
      <c r="BS1895" s="9"/>
      <c r="BT1895" s="9"/>
      <c r="BU1895" s="9"/>
      <c r="BV1895" s="9">
        <f t="shared" si="234"/>
        <v>25525.712692204397</v>
      </c>
      <c r="BW1895" s="4"/>
      <c r="BX1895" s="4"/>
      <c r="BY1895" s="4"/>
      <c r="BZ1895" s="4"/>
      <c r="CA1895" s="4"/>
      <c r="CB1895" s="4"/>
      <c r="CC1895" s="4"/>
      <c r="CD1895" s="4"/>
      <c r="CE1895" s="4"/>
      <c r="CF1895" s="4"/>
      <c r="CG1895" s="4"/>
      <c r="CH1895" s="4"/>
      <c r="CI1895" s="4"/>
      <c r="CJ1895" s="4"/>
      <c r="CK1895" s="4"/>
      <c r="CL1895" s="4"/>
      <c r="CM1895" s="4"/>
      <c r="CR1895" s="4"/>
      <c r="CS1895" s="4"/>
      <c r="CT1895" s="4"/>
      <c r="CU1895" s="4"/>
      <c r="CV1895" s="4"/>
      <c r="CW1895" s="4"/>
      <c r="CX1895" s="4"/>
      <c r="CY1895" s="4"/>
      <c r="CZ1895" s="4"/>
      <c r="DA1895" s="4"/>
      <c r="DB1895" s="4"/>
      <c r="DC1895" s="4"/>
      <c r="DD1895" s="4"/>
      <c r="DE1895" s="4"/>
      <c r="DF1895" s="4"/>
      <c r="DG1895" s="4"/>
      <c r="DH1895" s="4"/>
      <c r="DI1895" s="4"/>
      <c r="DJ1895" s="4"/>
      <c r="DK1895" s="4"/>
      <c r="DL1895" s="4"/>
      <c r="DM1895" s="4"/>
    </row>
    <row r="1896" spans="1:117">
      <c r="A1896" s="8">
        <v>1891</v>
      </c>
      <c r="B1896" s="20">
        <v>2015</v>
      </c>
      <c r="C1896" s="20">
        <v>1987</v>
      </c>
      <c r="D1896" s="21">
        <v>78.25</v>
      </c>
      <c r="E1896" s="9">
        <v>47930.731599999999</v>
      </c>
      <c r="F1896" s="9">
        <v>2018469.4853000001</v>
      </c>
      <c r="G1896" s="9">
        <v>77366.129400000005</v>
      </c>
      <c r="H1896" s="9">
        <v>380262.73090000002</v>
      </c>
      <c r="I1896" s="9">
        <v>73519.695600000006</v>
      </c>
      <c r="J1896" s="9">
        <v>77255.107000000004</v>
      </c>
      <c r="K1896" s="9">
        <v>0</v>
      </c>
      <c r="L1896" s="9">
        <v>2578942.4166000001</v>
      </c>
      <c r="M1896" s="9">
        <f t="shared" si="235"/>
        <v>77255.107000000004</v>
      </c>
      <c r="N1896" s="9"/>
      <c r="O1896" s="9"/>
      <c r="P1896" s="9"/>
      <c r="Q1896" s="9"/>
      <c r="R1896" s="9"/>
      <c r="S1896" s="9"/>
      <c r="T1896" s="9"/>
      <c r="U1896" s="9"/>
      <c r="V1896" s="9">
        <f t="shared" si="232"/>
        <v>316492.7316</v>
      </c>
      <c r="W1896" s="9"/>
      <c r="X1896" s="9"/>
      <c r="Y1896" s="9"/>
      <c r="Z1896" s="9"/>
      <c r="AA1896" s="8">
        <v>1891</v>
      </c>
      <c r="AB1896" s="20">
        <v>2016</v>
      </c>
      <c r="AC1896" s="20">
        <v>1962</v>
      </c>
      <c r="AD1896" s="21">
        <v>128.33000000000001</v>
      </c>
      <c r="AE1896" s="9">
        <f t="shared" si="236"/>
        <v>-35155.100301926956</v>
      </c>
      <c r="AF1896" s="9">
        <v>2100942.5501999999</v>
      </c>
      <c r="AG1896" s="9">
        <v>33508.915200000003</v>
      </c>
      <c r="AH1896" s="9">
        <v>202148.20049999998</v>
      </c>
      <c r="AI1896" s="9">
        <v>87912.848700000002</v>
      </c>
      <c r="AJ1896" s="9">
        <v>340608.80609999999</v>
      </c>
      <c r="AK1896" s="9">
        <v>17138.111417527172</v>
      </c>
      <c r="AL1896" s="9">
        <v>2783138.3095843997</v>
      </c>
      <c r="AM1896" s="9">
        <f t="shared" si="237"/>
        <v>323470.69468247279</v>
      </c>
      <c r="AN1896" s="9"/>
      <c r="AO1896" s="9"/>
      <c r="AP1896" s="9"/>
      <c r="AQ1896" s="9"/>
      <c r="AR1896" s="9"/>
      <c r="AS1896" s="9"/>
      <c r="AT1896" s="9"/>
      <c r="AU1896" s="9"/>
      <c r="AV1896" s="9">
        <f t="shared" si="233"/>
        <v>-35155.100301926956</v>
      </c>
      <c r="AW1896" s="9"/>
      <c r="AX1896" s="9"/>
      <c r="AY1896" s="9"/>
      <c r="AZ1896" s="9"/>
      <c r="BA1896" s="20">
        <v>1891</v>
      </c>
      <c r="BB1896" s="20">
        <v>2017</v>
      </c>
      <c r="BC1896" s="20">
        <v>1963</v>
      </c>
      <c r="BD1896" s="21">
        <v>135.94</v>
      </c>
      <c r="BE1896" s="9">
        <f t="shared" si="238"/>
        <v>-64351.859576124698</v>
      </c>
      <c r="BF1896" s="9">
        <v>2137511.5436</v>
      </c>
      <c r="BG1896" s="9">
        <v>33412.713799999998</v>
      </c>
      <c r="BH1896" s="9">
        <v>192560.52009999999</v>
      </c>
      <c r="BI1896" s="9">
        <v>72332.467028271305</v>
      </c>
      <c r="BJ1896" s="9">
        <v>396963.19620000001</v>
      </c>
      <c r="BK1896" s="9">
        <v>38759.645151939665</v>
      </c>
      <c r="BL1896" s="9">
        <v>2858372.6551524564</v>
      </c>
      <c r="BM1896" s="9">
        <f t="shared" si="239"/>
        <v>358203.55104806036</v>
      </c>
      <c r="BN1896" s="9"/>
      <c r="BO1896" s="9"/>
      <c r="BP1896" s="9"/>
      <c r="BQ1896" s="9"/>
      <c r="BR1896" s="9"/>
      <c r="BS1896" s="9"/>
      <c r="BT1896" s="9"/>
      <c r="BU1896" s="9"/>
      <c r="BV1896" s="9">
        <f t="shared" si="234"/>
        <v>-64351.859576124698</v>
      </c>
      <c r="BW1896" s="4"/>
      <c r="BX1896" s="4"/>
      <c r="BY1896" s="4"/>
      <c r="BZ1896" s="4"/>
      <c r="CA1896" s="4"/>
      <c r="CB1896" s="4"/>
      <c r="CC1896" s="4"/>
      <c r="CD1896" s="4"/>
      <c r="CE1896" s="4"/>
      <c r="CF1896" s="4"/>
      <c r="CG1896" s="4"/>
      <c r="CH1896" s="4"/>
      <c r="CI1896" s="4"/>
      <c r="CJ1896" s="4"/>
      <c r="CK1896" s="4"/>
      <c r="CL1896" s="4"/>
      <c r="CM1896" s="4"/>
      <c r="CR1896" s="4"/>
      <c r="CS1896" s="4"/>
      <c r="CT1896" s="4"/>
      <c r="CU1896" s="4"/>
      <c r="CV1896" s="4"/>
      <c r="CW1896" s="4"/>
      <c r="CX1896" s="4"/>
      <c r="CY1896" s="4"/>
      <c r="CZ1896" s="4"/>
      <c r="DA1896" s="4"/>
      <c r="DB1896" s="4"/>
      <c r="DC1896" s="4"/>
      <c r="DD1896" s="4"/>
      <c r="DE1896" s="4"/>
      <c r="DF1896" s="4"/>
      <c r="DG1896" s="4"/>
      <c r="DH1896" s="4"/>
      <c r="DI1896" s="4"/>
      <c r="DJ1896" s="4"/>
      <c r="DK1896" s="4"/>
      <c r="DL1896" s="4"/>
      <c r="DM1896" s="4"/>
    </row>
    <row r="1897" spans="1:117">
      <c r="A1897" s="8">
        <v>1892</v>
      </c>
      <c r="B1897" s="20">
        <v>2015</v>
      </c>
      <c r="C1897" s="20">
        <v>1983</v>
      </c>
      <c r="D1897" s="21">
        <v>122.32</v>
      </c>
      <c r="E1897" s="9">
        <v>78230.103300000002</v>
      </c>
      <c r="F1897" s="9">
        <v>2063074.1756</v>
      </c>
      <c r="G1897" s="9">
        <v>77366.129400000005</v>
      </c>
      <c r="H1897" s="9">
        <v>380608.42009999999</v>
      </c>
      <c r="I1897" s="9">
        <v>72221.455400000006</v>
      </c>
      <c r="J1897" s="9">
        <v>58324.883900000001</v>
      </c>
      <c r="K1897" s="9">
        <v>4598.7591000000002</v>
      </c>
      <c r="L1897" s="9">
        <v>2568766.2019000002</v>
      </c>
      <c r="M1897" s="9">
        <f t="shared" si="235"/>
        <v>53726.124799999998</v>
      </c>
      <c r="N1897" s="9"/>
      <c r="O1897" s="9"/>
      <c r="P1897" s="9"/>
      <c r="Q1897" s="9"/>
      <c r="R1897" s="9"/>
      <c r="S1897" s="9"/>
      <c r="T1897" s="9"/>
      <c r="U1897" s="9"/>
      <c r="V1897" s="9">
        <f t="shared" si="232"/>
        <v>346792.10330000002</v>
      </c>
      <c r="W1897" s="9"/>
      <c r="X1897" s="9"/>
      <c r="Y1897" s="9"/>
      <c r="Z1897" s="9"/>
      <c r="AA1897" s="8">
        <v>1892</v>
      </c>
      <c r="AB1897" s="20">
        <v>2016</v>
      </c>
      <c r="AC1897" s="20">
        <v>1934</v>
      </c>
      <c r="AD1897" s="21">
        <v>121.92</v>
      </c>
      <c r="AE1897" s="9">
        <f t="shared" si="236"/>
        <v>246322.51119807363</v>
      </c>
      <c r="AF1897" s="9">
        <v>2236526.5082</v>
      </c>
      <c r="AG1897" s="9">
        <v>33508.915200000003</v>
      </c>
      <c r="AH1897" s="9">
        <v>206424.29309999998</v>
      </c>
      <c r="AI1897" s="9">
        <v>71848.580900000001</v>
      </c>
      <c r="AJ1897" s="9">
        <v>524210.8702</v>
      </c>
      <c r="AK1897" s="9">
        <v>25438.266417527171</v>
      </c>
      <c r="AL1897" s="9">
        <v>2800758.3899843995</v>
      </c>
      <c r="AM1897" s="9">
        <f t="shared" si="237"/>
        <v>498772.60378247284</v>
      </c>
      <c r="AN1897" s="9"/>
      <c r="AO1897" s="9"/>
      <c r="AP1897" s="9"/>
      <c r="AQ1897" s="9"/>
      <c r="AR1897" s="9"/>
      <c r="AS1897" s="9"/>
      <c r="AT1897" s="9"/>
      <c r="AU1897" s="9"/>
      <c r="AV1897" s="9">
        <f t="shared" si="233"/>
        <v>246322.51119807363</v>
      </c>
      <c r="AW1897" s="9"/>
      <c r="AX1897" s="9"/>
      <c r="AY1897" s="9"/>
      <c r="AZ1897" s="9"/>
      <c r="BA1897" s="20">
        <v>1892</v>
      </c>
      <c r="BB1897" s="20">
        <v>2017</v>
      </c>
      <c r="BC1897" s="20">
        <v>1935</v>
      </c>
      <c r="BD1897" s="21">
        <v>112.48</v>
      </c>
      <c r="BE1897" s="9">
        <f t="shared" si="238"/>
        <v>-137083.30700009735</v>
      </c>
      <c r="BF1897" s="9">
        <v>2245140.1268000002</v>
      </c>
      <c r="BG1897" s="9">
        <v>33412.713799999998</v>
      </c>
      <c r="BH1897" s="9">
        <v>189299.2003</v>
      </c>
      <c r="BI1897" s="9">
        <v>84584.473404298697</v>
      </c>
      <c r="BJ1897" s="9">
        <v>219384.33609999999</v>
      </c>
      <c r="BK1897" s="9">
        <v>64536.747251939662</v>
      </c>
      <c r="BL1897" s="9">
        <v>2844367.4101524567</v>
      </c>
      <c r="BM1897" s="9">
        <f t="shared" si="239"/>
        <v>154847.58884806032</v>
      </c>
      <c r="BN1897" s="9"/>
      <c r="BO1897" s="9"/>
      <c r="BP1897" s="9"/>
      <c r="BQ1897" s="9"/>
      <c r="BR1897" s="9"/>
      <c r="BS1897" s="9"/>
      <c r="BT1897" s="9"/>
      <c r="BU1897" s="9"/>
      <c r="BV1897" s="9">
        <f t="shared" si="234"/>
        <v>-137083.30700009735</v>
      </c>
      <c r="BW1897" s="4"/>
      <c r="BX1897" s="4"/>
      <c r="BY1897" s="4"/>
      <c r="BZ1897" s="4"/>
      <c r="CA1897" s="4"/>
      <c r="CB1897" s="4"/>
      <c r="CC1897" s="4"/>
      <c r="CD1897" s="4"/>
      <c r="CE1897" s="4"/>
      <c r="CF1897" s="4"/>
      <c r="CG1897" s="4"/>
      <c r="CH1897" s="4"/>
      <c r="CI1897" s="4"/>
      <c r="CJ1897" s="4"/>
      <c r="CK1897" s="4"/>
      <c r="CL1897" s="4"/>
      <c r="CM1897" s="4"/>
      <c r="CR1897" s="4"/>
      <c r="CS1897" s="4"/>
      <c r="CT1897" s="4"/>
      <c r="CU1897" s="4"/>
      <c r="CV1897" s="4"/>
      <c r="CW1897" s="4"/>
      <c r="CX1897" s="4"/>
      <c r="CY1897" s="4"/>
      <c r="CZ1897" s="4"/>
      <c r="DA1897" s="4"/>
      <c r="DB1897" s="4"/>
      <c r="DC1897" s="4"/>
      <c r="DD1897" s="4"/>
      <c r="DE1897" s="4"/>
      <c r="DF1897" s="4"/>
      <c r="DG1897" s="4"/>
      <c r="DH1897" s="4"/>
      <c r="DI1897" s="4"/>
      <c r="DJ1897" s="4"/>
      <c r="DK1897" s="4"/>
      <c r="DL1897" s="4"/>
      <c r="DM1897" s="4"/>
    </row>
    <row r="1898" spans="1:117">
      <c r="A1898" s="8">
        <v>1893</v>
      </c>
      <c r="B1898" s="20">
        <v>2015</v>
      </c>
      <c r="C1898" s="20">
        <v>1958</v>
      </c>
      <c r="D1898" s="21">
        <v>107.19</v>
      </c>
      <c r="E1898" s="9">
        <v>77614.555999999997</v>
      </c>
      <c r="F1898" s="9">
        <v>2049412.6721000001</v>
      </c>
      <c r="G1898" s="9">
        <v>77366.129400000005</v>
      </c>
      <c r="H1898" s="9">
        <v>380028.01579999999</v>
      </c>
      <c r="I1898" s="9">
        <v>74401.171000000002</v>
      </c>
      <c r="J1898" s="9">
        <v>78743.287500000006</v>
      </c>
      <c r="K1898" s="9">
        <v>2190.8245000000002</v>
      </c>
      <c r="L1898" s="9">
        <v>2580145.8953</v>
      </c>
      <c r="M1898" s="9">
        <f t="shared" si="235"/>
        <v>76552.463000000003</v>
      </c>
      <c r="N1898" s="9"/>
      <c r="O1898" s="9"/>
      <c r="P1898" s="9"/>
      <c r="Q1898" s="9"/>
      <c r="R1898" s="9"/>
      <c r="S1898" s="9"/>
      <c r="T1898" s="9"/>
      <c r="U1898" s="9"/>
      <c r="V1898" s="9">
        <f t="shared" si="232"/>
        <v>346176.55599999998</v>
      </c>
      <c r="W1898" s="9"/>
      <c r="X1898" s="9"/>
      <c r="Y1898" s="9"/>
      <c r="Z1898" s="9"/>
      <c r="AA1898" s="8">
        <v>1893</v>
      </c>
      <c r="AB1898" s="20">
        <v>2016</v>
      </c>
      <c r="AC1898" s="20">
        <v>1992</v>
      </c>
      <c r="AD1898" s="21">
        <v>115.81</v>
      </c>
      <c r="AE1898" s="9">
        <f t="shared" si="236"/>
        <v>-157232.70940192649</v>
      </c>
      <c r="AF1898" s="9">
        <v>2193816.96</v>
      </c>
      <c r="AG1898" s="9">
        <v>33508.915200000003</v>
      </c>
      <c r="AH1898" s="9">
        <v>197552.54739999998</v>
      </c>
      <c r="AI1898" s="9">
        <v>105177.6295</v>
      </c>
      <c r="AJ1898" s="9">
        <v>142800.43660000002</v>
      </c>
      <c r="AK1898" s="9">
        <v>73175.20311752717</v>
      </c>
      <c r="AL1898" s="9">
        <v>2756913.9949843995</v>
      </c>
      <c r="AM1898" s="9">
        <f t="shared" si="237"/>
        <v>69625.233482472846</v>
      </c>
      <c r="AN1898" s="9"/>
      <c r="AO1898" s="9"/>
      <c r="AP1898" s="9"/>
      <c r="AQ1898" s="9"/>
      <c r="AR1898" s="9"/>
      <c r="AS1898" s="9"/>
      <c r="AT1898" s="9"/>
      <c r="AU1898" s="9"/>
      <c r="AV1898" s="9">
        <f t="shared" si="233"/>
        <v>-157232.70940192649</v>
      </c>
      <c r="AW1898" s="9"/>
      <c r="AX1898" s="9"/>
      <c r="AY1898" s="9"/>
      <c r="AZ1898" s="9"/>
      <c r="BA1898" s="20">
        <v>1893</v>
      </c>
      <c r="BB1898" s="20">
        <v>2017</v>
      </c>
      <c r="BC1898" s="20">
        <v>1993</v>
      </c>
      <c r="BD1898" s="21">
        <v>97.81</v>
      </c>
      <c r="BE1898" s="9">
        <f t="shared" si="238"/>
        <v>-264658.47081071604</v>
      </c>
      <c r="BF1898" s="9">
        <v>2204360.62</v>
      </c>
      <c r="BG1898" s="9">
        <v>33412.713799999998</v>
      </c>
      <c r="BH1898" s="9">
        <v>182349.4037</v>
      </c>
      <c r="BI1898" s="9">
        <v>110693.21419368</v>
      </c>
      <c r="BJ1898" s="9">
        <v>184318.80009999999</v>
      </c>
      <c r="BK1898" s="9">
        <v>135177.89095193968</v>
      </c>
      <c r="BL1898" s="9">
        <v>2844615.3316524564</v>
      </c>
      <c r="BM1898" s="9">
        <f t="shared" si="239"/>
        <v>49140.909148060309</v>
      </c>
      <c r="BN1898" s="9"/>
      <c r="BO1898" s="9"/>
      <c r="BP1898" s="9"/>
      <c r="BQ1898" s="9"/>
      <c r="BR1898" s="9"/>
      <c r="BS1898" s="9"/>
      <c r="BT1898" s="9"/>
      <c r="BU1898" s="9"/>
      <c r="BV1898" s="9">
        <f t="shared" si="234"/>
        <v>-264658.47081071604</v>
      </c>
      <c r="BW1898" s="4"/>
      <c r="BX1898" s="4"/>
      <c r="BY1898" s="4"/>
      <c r="BZ1898" s="4"/>
      <c r="CA1898" s="4"/>
      <c r="CB1898" s="4"/>
      <c r="CC1898" s="4"/>
      <c r="CD1898" s="4"/>
      <c r="CE1898" s="4"/>
      <c r="CF1898" s="4"/>
      <c r="CG1898" s="4"/>
      <c r="CH1898" s="4"/>
      <c r="CI1898" s="4"/>
      <c r="CJ1898" s="4"/>
      <c r="CK1898" s="4"/>
      <c r="CL1898" s="4"/>
      <c r="CM1898" s="4"/>
      <c r="CR1898" s="4"/>
      <c r="CS1898" s="4"/>
      <c r="CT1898" s="4"/>
      <c r="CU1898" s="4"/>
      <c r="CV1898" s="4"/>
      <c r="CW1898" s="4"/>
      <c r="CX1898" s="4"/>
      <c r="CY1898" s="4"/>
      <c r="CZ1898" s="4"/>
      <c r="DA1898" s="4"/>
      <c r="DB1898" s="4"/>
      <c r="DC1898" s="4"/>
      <c r="DD1898" s="4"/>
      <c r="DE1898" s="4"/>
      <c r="DF1898" s="4"/>
      <c r="DG1898" s="4"/>
      <c r="DH1898" s="4"/>
      <c r="DI1898" s="4"/>
      <c r="DJ1898" s="4"/>
      <c r="DK1898" s="4"/>
      <c r="DL1898" s="4"/>
      <c r="DM1898" s="4"/>
    </row>
    <row r="1899" spans="1:117">
      <c r="A1899" s="8">
        <v>1894</v>
      </c>
      <c r="B1899" s="20">
        <v>2015</v>
      </c>
      <c r="C1899" s="20">
        <v>1981</v>
      </c>
      <c r="D1899" s="21">
        <v>104.61</v>
      </c>
      <c r="E1899" s="9">
        <v>118008.44379999999</v>
      </c>
      <c r="F1899" s="9">
        <v>2046892.4428000001</v>
      </c>
      <c r="G1899" s="9">
        <v>77366.129400000005</v>
      </c>
      <c r="H1899" s="9">
        <v>380082.04840000003</v>
      </c>
      <c r="I1899" s="9">
        <v>74198.251000000004</v>
      </c>
      <c r="J1899" s="9">
        <v>124876.6459</v>
      </c>
      <c r="K1899" s="9">
        <v>0</v>
      </c>
      <c r="L1899" s="9">
        <v>2585407.0737000001</v>
      </c>
      <c r="M1899" s="9">
        <f t="shared" si="235"/>
        <v>124876.6459</v>
      </c>
      <c r="N1899" s="9"/>
      <c r="O1899" s="9"/>
      <c r="P1899" s="9"/>
      <c r="Q1899" s="9"/>
      <c r="R1899" s="9"/>
      <c r="S1899" s="9"/>
      <c r="T1899" s="9"/>
      <c r="U1899" s="9"/>
      <c r="V1899" s="9">
        <f t="shared" si="232"/>
        <v>386570.44380000001</v>
      </c>
      <c r="W1899" s="9"/>
      <c r="X1899" s="9"/>
      <c r="Y1899" s="9"/>
      <c r="Z1899" s="9"/>
      <c r="AA1899" s="8">
        <v>1894</v>
      </c>
      <c r="AB1899" s="20">
        <v>2016</v>
      </c>
      <c r="AC1899" s="20">
        <v>1959</v>
      </c>
      <c r="AD1899" s="21">
        <v>141.61000000000001</v>
      </c>
      <c r="AE1899" s="9">
        <f t="shared" si="236"/>
        <v>332312.85189807322</v>
      </c>
      <c r="AF1899" s="9">
        <v>2176518.0630999999</v>
      </c>
      <c r="AG1899" s="9">
        <v>33508.915200000003</v>
      </c>
      <c r="AH1899" s="9">
        <v>205481.0607</v>
      </c>
      <c r="AI1899" s="9">
        <v>75392.0815</v>
      </c>
      <c r="AJ1899" s="9">
        <v>654986.6558999999</v>
      </c>
      <c r="AK1899" s="9">
        <v>10509.417217527171</v>
      </c>
      <c r="AL1899" s="9">
        <v>2803064.5072843996</v>
      </c>
      <c r="AM1899" s="9">
        <f t="shared" si="237"/>
        <v>644477.23868247273</v>
      </c>
      <c r="AN1899" s="9"/>
      <c r="AO1899" s="9"/>
      <c r="AP1899" s="9"/>
      <c r="AQ1899" s="9"/>
      <c r="AR1899" s="9"/>
      <c r="AS1899" s="9"/>
      <c r="AT1899" s="9"/>
      <c r="AU1899" s="9"/>
      <c r="AV1899" s="9">
        <f t="shared" si="233"/>
        <v>332312.85189807322</v>
      </c>
      <c r="AW1899" s="9"/>
      <c r="AX1899" s="9"/>
      <c r="AY1899" s="9"/>
      <c r="AZ1899" s="9"/>
      <c r="BA1899" s="20">
        <v>1894</v>
      </c>
      <c r="BB1899" s="20">
        <v>2017</v>
      </c>
      <c r="BC1899" s="20">
        <v>1960</v>
      </c>
      <c r="BD1899" s="21">
        <v>137.91</v>
      </c>
      <c r="BE1899" s="9">
        <f t="shared" si="238"/>
        <v>146535.3280747761</v>
      </c>
      <c r="BF1899" s="9">
        <v>2222415.0191000002</v>
      </c>
      <c r="BG1899" s="9">
        <v>33412.713799999998</v>
      </c>
      <c r="BH1899" s="9">
        <v>192322.46520000001</v>
      </c>
      <c r="BI1899" s="9">
        <v>73226.782779172194</v>
      </c>
      <c r="BJ1899" s="9">
        <v>541992.37190000003</v>
      </c>
      <c r="BK1899" s="9">
        <v>45703.665351939664</v>
      </c>
      <c r="BL1899" s="9">
        <v>2871130.3593524564</v>
      </c>
      <c r="BM1899" s="9">
        <f t="shared" si="239"/>
        <v>496288.70654806035</v>
      </c>
      <c r="BN1899" s="9"/>
      <c r="BO1899" s="9"/>
      <c r="BP1899" s="9"/>
      <c r="BQ1899" s="9"/>
      <c r="BR1899" s="9"/>
      <c r="BS1899" s="9"/>
      <c r="BT1899" s="9"/>
      <c r="BU1899" s="9"/>
      <c r="BV1899" s="9">
        <f t="shared" si="234"/>
        <v>146535.3280747761</v>
      </c>
      <c r="BW1899" s="4"/>
      <c r="BX1899" s="4"/>
      <c r="BY1899" s="4"/>
      <c r="BZ1899" s="4"/>
      <c r="CA1899" s="4"/>
      <c r="CB1899" s="4"/>
      <c r="CC1899" s="4"/>
      <c r="CD1899" s="4"/>
      <c r="CE1899" s="4"/>
      <c r="CF1899" s="4"/>
      <c r="CG1899" s="4"/>
      <c r="CH1899" s="4"/>
      <c r="CI1899" s="4"/>
      <c r="CJ1899" s="4"/>
      <c r="CK1899" s="4"/>
      <c r="CL1899" s="4"/>
      <c r="CM1899" s="4"/>
      <c r="CR1899" s="4"/>
      <c r="CS1899" s="4"/>
      <c r="CT1899" s="4"/>
      <c r="CU1899" s="4"/>
      <c r="CV1899" s="4"/>
      <c r="CW1899" s="4"/>
      <c r="CX1899" s="4"/>
      <c r="CY1899" s="4"/>
      <c r="CZ1899" s="4"/>
      <c r="DA1899" s="4"/>
      <c r="DB1899" s="4"/>
      <c r="DC1899" s="4"/>
      <c r="DD1899" s="4"/>
      <c r="DE1899" s="4"/>
      <c r="DF1899" s="4"/>
      <c r="DG1899" s="4"/>
      <c r="DH1899" s="4"/>
      <c r="DI1899" s="4"/>
      <c r="DJ1899" s="4"/>
      <c r="DK1899" s="4"/>
      <c r="DL1899" s="4"/>
      <c r="DM1899" s="4"/>
    </row>
    <row r="1900" spans="1:117">
      <c r="A1900" s="8">
        <v>1895</v>
      </c>
      <c r="B1900" s="20">
        <v>2015</v>
      </c>
      <c r="C1900" s="20">
        <v>1980</v>
      </c>
      <c r="D1900" s="21">
        <v>97.62</v>
      </c>
      <c r="E1900" s="9">
        <v>102185.8977</v>
      </c>
      <c r="F1900" s="9">
        <v>2041892.0196</v>
      </c>
      <c r="G1900" s="9">
        <v>77366.129400000005</v>
      </c>
      <c r="H1900" s="9">
        <v>380295.30900000001</v>
      </c>
      <c r="I1900" s="9">
        <v>73397.348199999993</v>
      </c>
      <c r="J1900" s="9">
        <v>114791.76489999999</v>
      </c>
      <c r="K1900" s="9">
        <v>0</v>
      </c>
      <c r="L1900" s="9">
        <v>2585556.6734000002</v>
      </c>
      <c r="M1900" s="9">
        <f t="shared" si="235"/>
        <v>114791.76489999999</v>
      </c>
      <c r="N1900" s="9"/>
      <c r="O1900" s="9"/>
      <c r="P1900" s="9"/>
      <c r="Q1900" s="9"/>
      <c r="R1900" s="9"/>
      <c r="S1900" s="9"/>
      <c r="T1900" s="9"/>
      <c r="U1900" s="9"/>
      <c r="V1900" s="9">
        <f t="shared" si="232"/>
        <v>370747.89770000003</v>
      </c>
      <c r="W1900" s="9"/>
      <c r="X1900" s="9"/>
      <c r="Y1900" s="9"/>
      <c r="Z1900" s="9"/>
      <c r="AA1900" s="8">
        <v>1895</v>
      </c>
      <c r="AB1900" s="20">
        <v>2016</v>
      </c>
      <c r="AC1900" s="20">
        <v>1968</v>
      </c>
      <c r="AD1900" s="21">
        <v>152.97999999999999</v>
      </c>
      <c r="AE1900" s="9">
        <f t="shared" si="236"/>
        <v>135473.91269807331</v>
      </c>
      <c r="AF1900" s="9">
        <v>2219515.0975000001</v>
      </c>
      <c r="AG1900" s="9">
        <v>33508.915200000003</v>
      </c>
      <c r="AH1900" s="9">
        <v>205028.12999999998</v>
      </c>
      <c r="AI1900" s="9">
        <v>77093.634999999995</v>
      </c>
      <c r="AJ1900" s="9">
        <v>385783.15230000002</v>
      </c>
      <c r="AK1900" s="9">
        <v>11432.472417527169</v>
      </c>
      <c r="AL1900" s="9">
        <v>2774022.5448843995</v>
      </c>
      <c r="AM1900" s="9">
        <f t="shared" si="237"/>
        <v>374350.67988247285</v>
      </c>
      <c r="AN1900" s="9"/>
      <c r="AO1900" s="9"/>
      <c r="AP1900" s="9"/>
      <c r="AQ1900" s="9"/>
      <c r="AR1900" s="9"/>
      <c r="AS1900" s="9"/>
      <c r="AT1900" s="9"/>
      <c r="AU1900" s="9"/>
      <c r="AV1900" s="9">
        <f t="shared" si="233"/>
        <v>135473.91269807331</v>
      </c>
      <c r="AW1900" s="9"/>
      <c r="AX1900" s="9"/>
      <c r="AY1900" s="9"/>
      <c r="AZ1900" s="9"/>
      <c r="BA1900" s="20">
        <v>1895</v>
      </c>
      <c r="BB1900" s="20">
        <v>2017</v>
      </c>
      <c r="BC1900" s="20">
        <v>1969</v>
      </c>
      <c r="BD1900" s="21">
        <v>123.63</v>
      </c>
      <c r="BE1900" s="9">
        <f t="shared" si="238"/>
        <v>202106.41652410477</v>
      </c>
      <c r="BF1900" s="9">
        <v>2232858.0644999999</v>
      </c>
      <c r="BG1900" s="9">
        <v>33412.713799999998</v>
      </c>
      <c r="BH1900" s="9">
        <v>192649.6116</v>
      </c>
      <c r="BI1900" s="9">
        <v>71997.771128501394</v>
      </c>
      <c r="BJ1900" s="9">
        <v>595620.96990000003</v>
      </c>
      <c r="BK1900" s="9">
        <v>43314.101651939665</v>
      </c>
      <c r="BL1900" s="9">
        <v>2881118.6127524567</v>
      </c>
      <c r="BM1900" s="9">
        <f t="shared" si="239"/>
        <v>552306.86824806035</v>
      </c>
      <c r="BN1900" s="9"/>
      <c r="BO1900" s="9"/>
      <c r="BP1900" s="9"/>
      <c r="BQ1900" s="9"/>
      <c r="BR1900" s="9"/>
      <c r="BS1900" s="9"/>
      <c r="BT1900" s="9"/>
      <c r="BU1900" s="9"/>
      <c r="BV1900" s="9">
        <f t="shared" si="234"/>
        <v>202106.41652410477</v>
      </c>
      <c r="BW1900" s="4"/>
      <c r="BX1900" s="4"/>
      <c r="BY1900" s="4"/>
      <c r="BZ1900" s="4"/>
      <c r="CA1900" s="4"/>
      <c r="CB1900" s="4"/>
      <c r="CC1900" s="4"/>
      <c r="CD1900" s="4"/>
      <c r="CE1900" s="4"/>
      <c r="CF1900" s="4"/>
      <c r="CG1900" s="4"/>
      <c r="CH1900" s="4"/>
      <c r="CI1900" s="4"/>
      <c r="CJ1900" s="4"/>
      <c r="CK1900" s="4"/>
      <c r="CL1900" s="4"/>
      <c r="CM1900" s="4"/>
      <c r="CR1900" s="4"/>
      <c r="CS1900" s="4"/>
      <c r="CT1900" s="4"/>
      <c r="CU1900" s="4"/>
      <c r="CV1900" s="4"/>
      <c r="CW1900" s="4"/>
      <c r="CX1900" s="4"/>
      <c r="CY1900" s="4"/>
      <c r="CZ1900" s="4"/>
      <c r="DA1900" s="4"/>
      <c r="DB1900" s="4"/>
      <c r="DC1900" s="4"/>
      <c r="DD1900" s="4"/>
      <c r="DE1900" s="4"/>
      <c r="DF1900" s="4"/>
      <c r="DG1900" s="4"/>
      <c r="DH1900" s="4"/>
      <c r="DI1900" s="4"/>
      <c r="DJ1900" s="4"/>
      <c r="DK1900" s="4"/>
      <c r="DL1900" s="4"/>
      <c r="DM1900" s="4"/>
    </row>
    <row r="1901" spans="1:117">
      <c r="A1901" s="8">
        <v>1896</v>
      </c>
      <c r="B1901" s="20">
        <v>2015</v>
      </c>
      <c r="C1901" s="20">
        <v>1977</v>
      </c>
      <c r="D1901" s="21">
        <v>53.48</v>
      </c>
      <c r="E1901" s="9">
        <v>37874.276899999997</v>
      </c>
      <c r="F1901" s="9">
        <v>2062551.2309999999</v>
      </c>
      <c r="G1901" s="9">
        <v>77366.129400000005</v>
      </c>
      <c r="H1901" s="9">
        <v>380322.57620000001</v>
      </c>
      <c r="I1901" s="9">
        <v>73294.945600000006</v>
      </c>
      <c r="J1901" s="9">
        <v>26900.1237</v>
      </c>
      <c r="K1901" s="9">
        <v>10914.3017</v>
      </c>
      <c r="L1901" s="9">
        <v>2571646.4273000001</v>
      </c>
      <c r="M1901" s="9">
        <f t="shared" si="235"/>
        <v>15985.822</v>
      </c>
      <c r="N1901" s="9"/>
      <c r="O1901" s="9"/>
      <c r="P1901" s="9"/>
      <c r="Q1901" s="9"/>
      <c r="R1901" s="9"/>
      <c r="S1901" s="9"/>
      <c r="T1901" s="9"/>
      <c r="U1901" s="9"/>
      <c r="V1901" s="9">
        <f t="shared" si="232"/>
        <v>306436.2769</v>
      </c>
      <c r="W1901" s="9"/>
      <c r="X1901" s="9"/>
      <c r="Y1901" s="9"/>
      <c r="Z1901" s="9"/>
      <c r="AA1901" s="8">
        <v>1896</v>
      </c>
      <c r="AB1901" s="20">
        <v>2016</v>
      </c>
      <c r="AC1901" s="20">
        <v>1952</v>
      </c>
      <c r="AD1901" s="21">
        <v>132.01</v>
      </c>
      <c r="AE1901" s="9">
        <f t="shared" si="236"/>
        <v>131695.37479807343</v>
      </c>
      <c r="AF1901" s="9">
        <v>2183098.3007999999</v>
      </c>
      <c r="AG1901" s="9">
        <v>33508.915200000003</v>
      </c>
      <c r="AH1901" s="9">
        <v>204764.69879999998</v>
      </c>
      <c r="AI1901" s="9">
        <v>78083.283599999995</v>
      </c>
      <c r="AJ1901" s="9">
        <v>443578.91080000001</v>
      </c>
      <c r="AK1901" s="9">
        <v>19629.727917527169</v>
      </c>
      <c r="AL1901" s="9">
        <v>2791709.0064843995</v>
      </c>
      <c r="AM1901" s="9">
        <f t="shared" si="237"/>
        <v>423949.18288247287</v>
      </c>
      <c r="AN1901" s="9"/>
      <c r="AO1901" s="9"/>
      <c r="AP1901" s="9"/>
      <c r="AQ1901" s="9"/>
      <c r="AR1901" s="9"/>
      <c r="AS1901" s="9"/>
      <c r="AT1901" s="9"/>
      <c r="AU1901" s="9"/>
      <c r="AV1901" s="9">
        <f t="shared" si="233"/>
        <v>131695.37479807343</v>
      </c>
      <c r="AW1901" s="9"/>
      <c r="AX1901" s="9"/>
      <c r="AY1901" s="9"/>
      <c r="AZ1901" s="9"/>
      <c r="BA1901" s="20">
        <v>1896</v>
      </c>
      <c r="BB1901" s="20">
        <v>2017</v>
      </c>
      <c r="BC1901" s="20">
        <v>1953</v>
      </c>
      <c r="BD1901" s="21">
        <v>154.11000000000001</v>
      </c>
      <c r="BE1901" s="9">
        <f t="shared" si="238"/>
        <v>-80274.435278412886</v>
      </c>
      <c r="BF1901" s="9">
        <v>2228551.8028000002</v>
      </c>
      <c r="BG1901" s="9">
        <v>33412.713799999998</v>
      </c>
      <c r="BH1901" s="9">
        <v>187853.39019999999</v>
      </c>
      <c r="BI1901" s="9">
        <v>90016.039825983302</v>
      </c>
      <c r="BJ1901" s="9">
        <v>300565.37900000002</v>
      </c>
      <c r="BK1901" s="9">
        <v>63093.838851939661</v>
      </c>
      <c r="BL1901" s="9">
        <v>2857579.9220524565</v>
      </c>
      <c r="BM1901" s="9">
        <f t="shared" si="239"/>
        <v>237471.54014806036</v>
      </c>
      <c r="BN1901" s="9"/>
      <c r="BO1901" s="9"/>
      <c r="BP1901" s="9"/>
      <c r="BQ1901" s="9"/>
      <c r="BR1901" s="9"/>
      <c r="BS1901" s="9"/>
      <c r="BT1901" s="9"/>
      <c r="BU1901" s="9"/>
      <c r="BV1901" s="9">
        <f t="shared" si="234"/>
        <v>-80274.435278412886</v>
      </c>
      <c r="BW1901" s="4"/>
      <c r="BX1901" s="4"/>
      <c r="BY1901" s="4"/>
      <c r="BZ1901" s="4"/>
      <c r="CA1901" s="4"/>
      <c r="CB1901" s="4"/>
      <c r="CC1901" s="4"/>
      <c r="CD1901" s="4"/>
      <c r="CE1901" s="4"/>
      <c r="CF1901" s="4"/>
      <c r="CG1901" s="4"/>
      <c r="CH1901" s="4"/>
      <c r="CI1901" s="4"/>
      <c r="CJ1901" s="4"/>
      <c r="CK1901" s="4"/>
      <c r="CL1901" s="4"/>
      <c r="CM1901" s="4"/>
      <c r="CR1901" s="4"/>
      <c r="CS1901" s="4"/>
      <c r="CT1901" s="4"/>
      <c r="CU1901" s="4"/>
      <c r="CV1901" s="4"/>
      <c r="CW1901" s="4"/>
      <c r="CX1901" s="4"/>
      <c r="CY1901" s="4"/>
      <c r="CZ1901" s="4"/>
      <c r="DA1901" s="4"/>
      <c r="DB1901" s="4"/>
      <c r="DC1901" s="4"/>
      <c r="DD1901" s="4"/>
      <c r="DE1901" s="4"/>
      <c r="DF1901" s="4"/>
      <c r="DG1901" s="4"/>
      <c r="DH1901" s="4"/>
      <c r="DI1901" s="4"/>
      <c r="DJ1901" s="4"/>
      <c r="DK1901" s="4"/>
      <c r="DL1901" s="4"/>
      <c r="DM1901" s="4"/>
    </row>
    <row r="1902" spans="1:117">
      <c r="A1902" s="8">
        <v>1897</v>
      </c>
      <c r="B1902" s="20">
        <v>2015</v>
      </c>
      <c r="C1902" s="20">
        <v>2001</v>
      </c>
      <c r="D1902" s="21">
        <v>59.94</v>
      </c>
      <c r="E1902" s="9">
        <v>61755.094400000002</v>
      </c>
      <c r="F1902" s="9">
        <v>2052947.3814999999</v>
      </c>
      <c r="G1902" s="9">
        <v>77366.129400000005</v>
      </c>
      <c r="H1902" s="9">
        <v>380038.3787</v>
      </c>
      <c r="I1902" s="9">
        <v>74362.253100000002</v>
      </c>
      <c r="J1902" s="9">
        <v>57789.2143</v>
      </c>
      <c r="K1902" s="9">
        <v>6083.4216999999999</v>
      </c>
      <c r="L1902" s="9">
        <v>2574664.8409000002</v>
      </c>
      <c r="M1902" s="9">
        <f t="shared" si="235"/>
        <v>51705.792600000001</v>
      </c>
      <c r="N1902" s="9"/>
      <c r="O1902" s="9"/>
      <c r="P1902" s="9"/>
      <c r="Q1902" s="9"/>
      <c r="R1902" s="9"/>
      <c r="S1902" s="9"/>
      <c r="T1902" s="9"/>
      <c r="U1902" s="9"/>
      <c r="V1902" s="9">
        <f t="shared" si="232"/>
        <v>330317.0944</v>
      </c>
      <c r="W1902" s="9"/>
      <c r="X1902" s="9"/>
      <c r="Y1902" s="9"/>
      <c r="Z1902" s="9"/>
      <c r="AA1902" s="8">
        <v>1897</v>
      </c>
      <c r="AB1902" s="20">
        <v>2016</v>
      </c>
      <c r="AC1902" s="20">
        <v>1969</v>
      </c>
      <c r="AD1902" s="21">
        <v>123.63</v>
      </c>
      <c r="AE1902" s="9">
        <f t="shared" si="236"/>
        <v>184121.9940980738</v>
      </c>
      <c r="AF1902" s="9">
        <v>2197885.3078000001</v>
      </c>
      <c r="AG1902" s="9">
        <v>33508.915200000003</v>
      </c>
      <c r="AH1902" s="9">
        <v>205751.60929999998</v>
      </c>
      <c r="AI1902" s="9">
        <v>74375.694600000003</v>
      </c>
      <c r="AJ1902" s="9">
        <v>484222.04830000002</v>
      </c>
      <c r="AK1902" s="9">
        <v>12135.71771752717</v>
      </c>
      <c r="AL1902" s="9">
        <v>2799485.8633843996</v>
      </c>
      <c r="AM1902" s="9">
        <f t="shared" si="237"/>
        <v>472086.33058247284</v>
      </c>
      <c r="AN1902" s="9"/>
      <c r="AO1902" s="9"/>
      <c r="AP1902" s="9"/>
      <c r="AQ1902" s="9"/>
      <c r="AR1902" s="9"/>
      <c r="AS1902" s="9"/>
      <c r="AT1902" s="9"/>
      <c r="AU1902" s="9"/>
      <c r="AV1902" s="9">
        <f t="shared" si="233"/>
        <v>184121.9940980738</v>
      </c>
      <c r="AW1902" s="9"/>
      <c r="AX1902" s="9"/>
      <c r="AY1902" s="9"/>
      <c r="AZ1902" s="9"/>
      <c r="BA1902" s="20">
        <v>1897</v>
      </c>
      <c r="BB1902" s="20">
        <v>2017</v>
      </c>
      <c r="BC1902" s="20">
        <v>1970</v>
      </c>
      <c r="BD1902" s="21">
        <v>167.75</v>
      </c>
      <c r="BE1902" s="9">
        <f t="shared" si="238"/>
        <v>-132046.89576345077</v>
      </c>
      <c r="BF1902" s="9">
        <v>2199716.6900999998</v>
      </c>
      <c r="BG1902" s="9">
        <v>33412.713799999998</v>
      </c>
      <c r="BH1902" s="9">
        <v>190273.59419999999</v>
      </c>
      <c r="BI1902" s="9">
        <v>80923.906040945105</v>
      </c>
      <c r="BJ1902" s="9">
        <v>271359.60430000001</v>
      </c>
      <c r="BK1902" s="9">
        <v>56043.248051939663</v>
      </c>
      <c r="BL1902" s="9">
        <v>2851690.1561524565</v>
      </c>
      <c r="BM1902" s="9">
        <f t="shared" si="239"/>
        <v>215316.35624806036</v>
      </c>
      <c r="BN1902" s="9"/>
      <c r="BO1902" s="9"/>
      <c r="BP1902" s="9"/>
      <c r="BQ1902" s="9"/>
      <c r="BR1902" s="9"/>
      <c r="BS1902" s="9"/>
      <c r="BT1902" s="9"/>
      <c r="BU1902" s="9"/>
      <c r="BV1902" s="9">
        <f t="shared" si="234"/>
        <v>-132046.89576345077</v>
      </c>
      <c r="BW1902" s="4"/>
      <c r="BX1902" s="4"/>
      <c r="BY1902" s="4"/>
      <c r="BZ1902" s="4"/>
      <c r="CA1902" s="4"/>
      <c r="CB1902" s="4"/>
      <c r="CC1902" s="4"/>
      <c r="CD1902" s="4"/>
      <c r="CE1902" s="4"/>
      <c r="CF1902" s="4"/>
      <c r="CG1902" s="4"/>
      <c r="CH1902" s="4"/>
      <c r="CI1902" s="4"/>
      <c r="CJ1902" s="4"/>
      <c r="CK1902" s="4"/>
      <c r="CL1902" s="4"/>
      <c r="CM1902" s="4"/>
      <c r="CR1902" s="4"/>
      <c r="CS1902" s="4"/>
      <c r="CT1902" s="4"/>
      <c r="CU1902" s="4"/>
      <c r="CV1902" s="4"/>
      <c r="CW1902" s="4"/>
      <c r="CX1902" s="4"/>
      <c r="CY1902" s="4"/>
      <c r="CZ1902" s="4"/>
      <c r="DA1902" s="4"/>
      <c r="DB1902" s="4"/>
      <c r="DC1902" s="4"/>
      <c r="DD1902" s="4"/>
      <c r="DE1902" s="4"/>
      <c r="DF1902" s="4"/>
      <c r="DG1902" s="4"/>
      <c r="DH1902" s="4"/>
      <c r="DI1902" s="4"/>
      <c r="DJ1902" s="4"/>
      <c r="DK1902" s="4"/>
      <c r="DL1902" s="4"/>
      <c r="DM1902" s="4"/>
    </row>
    <row r="1903" spans="1:117">
      <c r="A1903" s="8">
        <v>1898</v>
      </c>
      <c r="B1903" s="20">
        <v>2015</v>
      </c>
      <c r="C1903" s="20">
        <v>1954</v>
      </c>
      <c r="D1903" s="21">
        <v>118.44</v>
      </c>
      <c r="E1903" s="9">
        <v>16162.2629</v>
      </c>
      <c r="F1903" s="9">
        <v>2015178.1776000001</v>
      </c>
      <c r="G1903" s="9">
        <v>77366.129400000005</v>
      </c>
      <c r="H1903" s="9">
        <v>380392.26659999997</v>
      </c>
      <c r="I1903" s="9">
        <v>73033.222399999999</v>
      </c>
      <c r="J1903" s="9">
        <v>46407.753599999996</v>
      </c>
      <c r="K1903" s="9">
        <v>4070.9394000000002</v>
      </c>
      <c r="L1903" s="9">
        <v>2572144.3473</v>
      </c>
      <c r="M1903" s="9">
        <f t="shared" si="235"/>
        <v>42336.814199999993</v>
      </c>
      <c r="N1903" s="9"/>
      <c r="O1903" s="9"/>
      <c r="P1903" s="9"/>
      <c r="Q1903" s="9"/>
      <c r="R1903" s="9"/>
      <c r="S1903" s="9"/>
      <c r="T1903" s="9"/>
      <c r="U1903" s="9"/>
      <c r="V1903" s="9">
        <f t="shared" si="232"/>
        <v>284724.26290000003</v>
      </c>
      <c r="W1903" s="9"/>
      <c r="X1903" s="9"/>
      <c r="Y1903" s="9"/>
      <c r="Z1903" s="9"/>
      <c r="AA1903" s="8">
        <v>1898</v>
      </c>
      <c r="AB1903" s="20">
        <v>2016</v>
      </c>
      <c r="AC1903" s="20">
        <v>1970</v>
      </c>
      <c r="AD1903" s="21">
        <v>167.75</v>
      </c>
      <c r="AE1903" s="9">
        <f t="shared" si="236"/>
        <v>14081.012098073494</v>
      </c>
      <c r="AF1903" s="9">
        <v>2151446.5913999998</v>
      </c>
      <c r="AG1903" s="9">
        <v>33508.915200000003</v>
      </c>
      <c r="AH1903" s="9">
        <v>202692.14409999998</v>
      </c>
      <c r="AI1903" s="9">
        <v>85869.381200000003</v>
      </c>
      <c r="AJ1903" s="9">
        <v>333608.31580000004</v>
      </c>
      <c r="AK1903" s="9">
        <v>21067.308117527173</v>
      </c>
      <c r="AL1903" s="9">
        <v>2771977.0274843997</v>
      </c>
      <c r="AM1903" s="9">
        <f t="shared" si="237"/>
        <v>312541.00768247287</v>
      </c>
      <c r="AN1903" s="9"/>
      <c r="AO1903" s="9"/>
      <c r="AP1903" s="9"/>
      <c r="AQ1903" s="9"/>
      <c r="AR1903" s="9"/>
      <c r="AS1903" s="9"/>
      <c r="AT1903" s="9"/>
      <c r="AU1903" s="9"/>
      <c r="AV1903" s="9">
        <f t="shared" si="233"/>
        <v>14081.012098073494</v>
      </c>
      <c r="AW1903" s="9"/>
      <c r="AX1903" s="9"/>
      <c r="AY1903" s="9"/>
      <c r="AZ1903" s="9"/>
      <c r="BA1903" s="20">
        <v>1898</v>
      </c>
      <c r="BB1903" s="20">
        <v>2017</v>
      </c>
      <c r="BC1903" s="20">
        <v>1971</v>
      </c>
      <c r="BD1903" s="21">
        <v>184.31</v>
      </c>
      <c r="BE1903" s="9">
        <f t="shared" si="238"/>
        <v>96524.663918124977</v>
      </c>
      <c r="BF1903" s="9">
        <v>2156110.3961999998</v>
      </c>
      <c r="BG1903" s="9">
        <v>33412.713799999998</v>
      </c>
      <c r="BH1903" s="9">
        <v>191277.81570000001</v>
      </c>
      <c r="BI1903" s="9">
        <v>77151.283922521499</v>
      </c>
      <c r="BJ1903" s="9">
        <v>579296.84909999999</v>
      </c>
      <c r="BK1903" s="9">
        <v>42682.281451939663</v>
      </c>
      <c r="BL1903" s="9">
        <v>2898042.1133524566</v>
      </c>
      <c r="BM1903" s="9">
        <f t="shared" si="239"/>
        <v>536614.56764806039</v>
      </c>
      <c r="BN1903" s="9"/>
      <c r="BO1903" s="9"/>
      <c r="BP1903" s="9"/>
      <c r="BQ1903" s="9"/>
      <c r="BR1903" s="9"/>
      <c r="BS1903" s="9"/>
      <c r="BT1903" s="9"/>
      <c r="BU1903" s="9"/>
      <c r="BV1903" s="9">
        <f t="shared" si="234"/>
        <v>96524.663918124977</v>
      </c>
      <c r="BW1903" s="4"/>
      <c r="BX1903" s="4"/>
      <c r="BY1903" s="4"/>
      <c r="BZ1903" s="4"/>
      <c r="CA1903" s="4"/>
      <c r="CB1903" s="4"/>
      <c r="CC1903" s="4"/>
      <c r="CD1903" s="4"/>
      <c r="CE1903" s="4"/>
      <c r="CF1903" s="4"/>
      <c r="CG1903" s="4"/>
      <c r="CH1903" s="4"/>
      <c r="CI1903" s="4"/>
      <c r="CJ1903" s="4"/>
      <c r="CK1903" s="4"/>
      <c r="CL1903" s="4"/>
      <c r="CM1903" s="4"/>
      <c r="CR1903" s="4"/>
      <c r="CS1903" s="4"/>
      <c r="CT1903" s="4"/>
      <c r="CU1903" s="4"/>
      <c r="CV1903" s="4"/>
      <c r="CW1903" s="4"/>
      <c r="CX1903" s="4"/>
      <c r="CY1903" s="4"/>
      <c r="CZ1903" s="4"/>
      <c r="DA1903" s="4"/>
      <c r="DB1903" s="4"/>
      <c r="DC1903" s="4"/>
      <c r="DD1903" s="4"/>
      <c r="DE1903" s="4"/>
      <c r="DF1903" s="4"/>
      <c r="DG1903" s="4"/>
      <c r="DH1903" s="4"/>
      <c r="DI1903" s="4"/>
      <c r="DJ1903" s="4"/>
      <c r="DK1903" s="4"/>
      <c r="DL1903" s="4"/>
      <c r="DM1903" s="4"/>
    </row>
    <row r="1904" spans="1:117">
      <c r="A1904" s="8">
        <v>1899</v>
      </c>
      <c r="B1904" s="20">
        <v>2015</v>
      </c>
      <c r="C1904" s="20">
        <v>1953</v>
      </c>
      <c r="D1904" s="21">
        <v>106.8</v>
      </c>
      <c r="E1904" s="9">
        <v>56152.015599999999</v>
      </c>
      <c r="F1904" s="9">
        <v>2040785.1484999999</v>
      </c>
      <c r="G1904" s="9">
        <v>77366.129400000005</v>
      </c>
      <c r="H1904" s="9">
        <v>380609.31280000001</v>
      </c>
      <c r="I1904" s="9">
        <v>72218.102700000003</v>
      </c>
      <c r="J1904" s="9">
        <v>71448.579100000003</v>
      </c>
      <c r="K1904" s="9">
        <v>11471.272999999999</v>
      </c>
      <c r="L1904" s="9">
        <v>2574803.9838</v>
      </c>
      <c r="M1904" s="9">
        <f t="shared" si="235"/>
        <v>59977.306100000002</v>
      </c>
      <c r="N1904" s="9"/>
      <c r="O1904" s="9"/>
      <c r="P1904" s="9"/>
      <c r="Q1904" s="9"/>
      <c r="R1904" s="9"/>
      <c r="S1904" s="9"/>
      <c r="T1904" s="9"/>
      <c r="U1904" s="9"/>
      <c r="V1904" s="9">
        <f t="shared" si="232"/>
        <v>324714.01560000004</v>
      </c>
      <c r="W1904" s="9"/>
      <c r="X1904" s="9"/>
      <c r="Y1904" s="9"/>
      <c r="Z1904" s="9"/>
      <c r="AA1904" s="8">
        <v>1899</v>
      </c>
      <c r="AB1904" s="20">
        <v>2016</v>
      </c>
      <c r="AC1904" s="20">
        <v>1935</v>
      </c>
      <c r="AD1904" s="21">
        <v>112.48</v>
      </c>
      <c r="AE1904" s="9">
        <f t="shared" si="236"/>
        <v>-29262.267301926855</v>
      </c>
      <c r="AF1904" s="9">
        <v>2172286.7078</v>
      </c>
      <c r="AG1904" s="9">
        <v>33508.915200000003</v>
      </c>
      <c r="AH1904" s="9">
        <v>201063.617</v>
      </c>
      <c r="AI1904" s="9">
        <v>91987.372099999993</v>
      </c>
      <c r="AJ1904" s="9">
        <v>280420.3909</v>
      </c>
      <c r="AK1904" s="9">
        <v>39428.587717527174</v>
      </c>
      <c r="AL1904" s="9">
        <v>2769100.6825843998</v>
      </c>
      <c r="AM1904" s="9">
        <f t="shared" si="237"/>
        <v>240991.80318247282</v>
      </c>
      <c r="AN1904" s="9"/>
      <c r="AO1904" s="9"/>
      <c r="AP1904" s="9"/>
      <c r="AQ1904" s="9"/>
      <c r="AR1904" s="9"/>
      <c r="AS1904" s="9"/>
      <c r="AT1904" s="9"/>
      <c r="AU1904" s="9"/>
      <c r="AV1904" s="9">
        <f t="shared" si="233"/>
        <v>-29262.267301926855</v>
      </c>
      <c r="AW1904" s="9"/>
      <c r="AX1904" s="9"/>
      <c r="AY1904" s="9"/>
      <c r="AZ1904" s="9"/>
      <c r="BA1904" s="20">
        <v>1899</v>
      </c>
      <c r="BB1904" s="20">
        <v>2017</v>
      </c>
      <c r="BC1904" s="20">
        <v>1936</v>
      </c>
      <c r="BD1904" s="21">
        <v>90.47</v>
      </c>
      <c r="BE1904" s="9">
        <f t="shared" si="238"/>
        <v>-161197.37500548735</v>
      </c>
      <c r="BF1904" s="9">
        <v>2191190.1140999999</v>
      </c>
      <c r="BG1904" s="9">
        <v>33412.713799999998</v>
      </c>
      <c r="BH1904" s="9">
        <v>182145.5459</v>
      </c>
      <c r="BI1904" s="9">
        <v>111459.059698909</v>
      </c>
      <c r="BJ1904" s="9">
        <v>274373.43959999998</v>
      </c>
      <c r="BK1904" s="9">
        <v>99328.58285193966</v>
      </c>
      <c r="BL1904" s="9">
        <v>2854449.6652524564</v>
      </c>
      <c r="BM1904" s="9">
        <f t="shared" si="239"/>
        <v>175044.85674806032</v>
      </c>
      <c r="BN1904" s="9"/>
      <c r="BO1904" s="9"/>
      <c r="BP1904" s="9"/>
      <c r="BQ1904" s="9"/>
      <c r="BR1904" s="9"/>
      <c r="BS1904" s="9"/>
      <c r="BT1904" s="9"/>
      <c r="BU1904" s="9"/>
      <c r="BV1904" s="9">
        <f t="shared" si="234"/>
        <v>-161197.37500548735</v>
      </c>
      <c r="BW1904" s="4"/>
      <c r="BX1904" s="4"/>
      <c r="BY1904" s="4"/>
      <c r="BZ1904" s="4"/>
      <c r="CA1904" s="4"/>
      <c r="CB1904" s="4"/>
      <c r="CC1904" s="4"/>
      <c r="CD1904" s="4"/>
      <c r="CE1904" s="4"/>
      <c r="CF1904" s="4"/>
      <c r="CG1904" s="4"/>
      <c r="CH1904" s="4"/>
      <c r="CI1904" s="4"/>
      <c r="CJ1904" s="4"/>
      <c r="CK1904" s="4"/>
      <c r="CL1904" s="4"/>
      <c r="CM1904" s="4"/>
      <c r="CR1904" s="4"/>
      <c r="CS1904" s="4"/>
      <c r="CT1904" s="4"/>
      <c r="CU1904" s="4"/>
      <c r="CV1904" s="4"/>
      <c r="CW1904" s="4"/>
      <c r="CX1904" s="4"/>
      <c r="CY1904" s="4"/>
      <c r="CZ1904" s="4"/>
      <c r="DA1904" s="4"/>
      <c r="DB1904" s="4"/>
      <c r="DC1904" s="4"/>
      <c r="DD1904" s="4"/>
      <c r="DE1904" s="4"/>
      <c r="DF1904" s="4"/>
      <c r="DG1904" s="4"/>
      <c r="DH1904" s="4"/>
      <c r="DI1904" s="4"/>
      <c r="DJ1904" s="4"/>
      <c r="DK1904" s="4"/>
      <c r="DL1904" s="4"/>
      <c r="DM1904" s="4"/>
    </row>
    <row r="1905" spans="1:117">
      <c r="A1905" s="8">
        <v>1900</v>
      </c>
      <c r="B1905" s="20">
        <v>2015</v>
      </c>
      <c r="C1905" s="20">
        <v>1990</v>
      </c>
      <c r="D1905" s="21">
        <v>103.3</v>
      </c>
      <c r="E1905" s="9">
        <v>80493.641499999998</v>
      </c>
      <c r="F1905" s="9">
        <v>2018104.2168000001</v>
      </c>
      <c r="G1905" s="9">
        <v>77366.129400000005</v>
      </c>
      <c r="H1905" s="9">
        <v>380370.83149999997</v>
      </c>
      <c r="I1905" s="9">
        <v>73113.722299999994</v>
      </c>
      <c r="J1905" s="9">
        <v>118369.21279999999</v>
      </c>
      <c r="K1905" s="9">
        <v>0</v>
      </c>
      <c r="L1905" s="9">
        <v>2586830.4712999999</v>
      </c>
      <c r="M1905" s="9">
        <f t="shared" si="235"/>
        <v>118369.21279999999</v>
      </c>
      <c r="N1905" s="9"/>
      <c r="O1905" s="9"/>
      <c r="P1905" s="9"/>
      <c r="Q1905" s="9"/>
      <c r="R1905" s="9"/>
      <c r="S1905" s="9"/>
      <c r="T1905" s="9"/>
      <c r="U1905" s="9"/>
      <c r="V1905" s="9">
        <f t="shared" si="232"/>
        <v>349055.64150000003</v>
      </c>
      <c r="W1905" s="9"/>
      <c r="X1905" s="9"/>
      <c r="Y1905" s="9"/>
      <c r="Z1905" s="9"/>
      <c r="AA1905" s="8">
        <v>1900</v>
      </c>
      <c r="AB1905" s="20">
        <v>2016</v>
      </c>
      <c r="AC1905" s="20">
        <v>2008</v>
      </c>
      <c r="AD1905" s="21">
        <v>117.14</v>
      </c>
      <c r="AE1905" s="9">
        <f t="shared" si="236"/>
        <v>-97605.47260192642</v>
      </c>
      <c r="AF1905" s="9">
        <v>2158118.7834000001</v>
      </c>
      <c r="AG1905" s="9">
        <v>33508.915200000003</v>
      </c>
      <c r="AH1905" s="9">
        <v>200145.90779999999</v>
      </c>
      <c r="AI1905" s="9">
        <v>95434.988400000002</v>
      </c>
      <c r="AJ1905" s="9">
        <v>222628.76700000002</v>
      </c>
      <c r="AK1905" s="9">
        <v>28857.304417527172</v>
      </c>
      <c r="AL1905" s="9">
        <v>2778585.5299843997</v>
      </c>
      <c r="AM1905" s="9">
        <f t="shared" si="237"/>
        <v>193771.46258247286</v>
      </c>
      <c r="AN1905" s="9"/>
      <c r="AO1905" s="9"/>
      <c r="AP1905" s="9"/>
      <c r="AQ1905" s="9"/>
      <c r="AR1905" s="9"/>
      <c r="AS1905" s="9"/>
      <c r="AT1905" s="9"/>
      <c r="AU1905" s="9"/>
      <c r="AV1905" s="9">
        <f t="shared" si="233"/>
        <v>-97605.47260192642</v>
      </c>
      <c r="AW1905" s="9"/>
      <c r="AX1905" s="9"/>
      <c r="AY1905" s="9"/>
      <c r="AZ1905" s="9"/>
      <c r="BA1905" s="20">
        <v>1900</v>
      </c>
      <c r="BB1905" s="20">
        <v>2017</v>
      </c>
      <c r="BC1905" s="20">
        <v>1929</v>
      </c>
      <c r="BD1905" s="21">
        <v>92.94</v>
      </c>
      <c r="BE1905" s="9">
        <f t="shared" si="238"/>
        <v>-286410.01350512309</v>
      </c>
      <c r="BF1905" s="9">
        <v>2170839.9622999998</v>
      </c>
      <c r="BG1905" s="9">
        <v>33412.713799999998</v>
      </c>
      <c r="BH1905" s="9">
        <v>181449.37820000001</v>
      </c>
      <c r="BI1905" s="9">
        <v>114074.39719927299</v>
      </c>
      <c r="BJ1905" s="9">
        <v>125914.40979999999</v>
      </c>
      <c r="BK1905" s="9">
        <v>74659.776051939669</v>
      </c>
      <c r="BL1905" s="9">
        <v>2837441.0987524567</v>
      </c>
      <c r="BM1905" s="9">
        <f t="shared" si="239"/>
        <v>51254.633748060325</v>
      </c>
      <c r="BN1905" s="9"/>
      <c r="BO1905" s="9"/>
      <c r="BP1905" s="9"/>
      <c r="BQ1905" s="9"/>
      <c r="BR1905" s="9"/>
      <c r="BS1905" s="9"/>
      <c r="BT1905" s="9"/>
      <c r="BU1905" s="9"/>
      <c r="BV1905" s="9">
        <f t="shared" si="234"/>
        <v>-286410.01350512309</v>
      </c>
      <c r="BW1905" s="4"/>
      <c r="BX1905" s="4"/>
      <c r="BY1905" s="4"/>
      <c r="BZ1905" s="4"/>
      <c r="CA1905" s="4"/>
      <c r="CB1905" s="4"/>
      <c r="CC1905" s="4"/>
      <c r="CD1905" s="4"/>
      <c r="CE1905" s="4"/>
      <c r="CF1905" s="4"/>
      <c r="CG1905" s="4"/>
      <c r="CH1905" s="4"/>
      <c r="CI1905" s="4"/>
      <c r="CJ1905" s="4"/>
      <c r="CK1905" s="4"/>
      <c r="CL1905" s="4"/>
      <c r="CM1905" s="4"/>
      <c r="CR1905" s="4"/>
      <c r="CS1905" s="4"/>
      <c r="CT1905" s="4"/>
      <c r="CU1905" s="4"/>
      <c r="CV1905" s="4"/>
      <c r="CW1905" s="4"/>
      <c r="CX1905" s="4"/>
      <c r="CY1905" s="4"/>
      <c r="CZ1905" s="4"/>
      <c r="DA1905" s="4"/>
      <c r="DB1905" s="4"/>
      <c r="DC1905" s="4"/>
      <c r="DD1905" s="4"/>
      <c r="DE1905" s="4"/>
      <c r="DF1905" s="4"/>
      <c r="DG1905" s="4"/>
      <c r="DH1905" s="4"/>
      <c r="DI1905" s="4"/>
      <c r="DJ1905" s="4"/>
      <c r="DK1905" s="4"/>
      <c r="DL1905" s="4"/>
      <c r="DM1905" s="4"/>
    </row>
    <row r="1906" spans="1:117">
      <c r="A1906" s="8">
        <v>1901</v>
      </c>
      <c r="B1906" s="20">
        <v>2015</v>
      </c>
      <c r="C1906" s="20">
        <v>1968</v>
      </c>
      <c r="D1906" s="21">
        <v>96.29</v>
      </c>
      <c r="E1906" s="9">
        <v>53993.508300000001</v>
      </c>
      <c r="F1906" s="9">
        <v>2055244.0984</v>
      </c>
      <c r="G1906" s="9">
        <v>77366.129400000005</v>
      </c>
      <c r="H1906" s="9">
        <v>380858.37089999998</v>
      </c>
      <c r="I1906" s="9">
        <v>71282.761899999998</v>
      </c>
      <c r="J1906" s="9">
        <v>58891.842700000001</v>
      </c>
      <c r="K1906" s="9">
        <v>20153.959500000001</v>
      </c>
      <c r="L1906" s="9">
        <v>2569495.7352999998</v>
      </c>
      <c r="M1906" s="9">
        <f t="shared" si="235"/>
        <v>38737.883199999997</v>
      </c>
      <c r="N1906" s="9"/>
      <c r="O1906" s="9"/>
      <c r="P1906" s="9"/>
      <c r="Q1906" s="9"/>
      <c r="R1906" s="9"/>
      <c r="S1906" s="9"/>
      <c r="T1906" s="9"/>
      <c r="U1906" s="9"/>
      <c r="V1906" s="9">
        <f t="shared" si="232"/>
        <v>322555.50829999999</v>
      </c>
      <c r="W1906" s="9"/>
      <c r="X1906" s="9"/>
      <c r="Y1906" s="9"/>
      <c r="Z1906" s="9"/>
      <c r="AA1906" s="8">
        <v>1901</v>
      </c>
      <c r="AB1906" s="20">
        <v>2016</v>
      </c>
      <c r="AC1906" s="20">
        <v>1961</v>
      </c>
      <c r="AD1906" s="21">
        <v>125.72</v>
      </c>
      <c r="AE1906" s="9">
        <f t="shared" si="236"/>
        <v>26971.078598073218</v>
      </c>
      <c r="AF1906" s="9">
        <v>2167423.9468999999</v>
      </c>
      <c r="AG1906" s="9">
        <v>33508.915200000003</v>
      </c>
      <c r="AH1906" s="9">
        <v>204229.04989999998</v>
      </c>
      <c r="AI1906" s="9">
        <v>80095.590100000001</v>
      </c>
      <c r="AJ1906" s="9">
        <v>346842.37530000001</v>
      </c>
      <c r="AK1906" s="9">
        <v>19364.323817527169</v>
      </c>
      <c r="AL1906" s="9">
        <v>2785764.4749843995</v>
      </c>
      <c r="AM1906" s="9">
        <f t="shared" si="237"/>
        <v>327478.05148247286</v>
      </c>
      <c r="AN1906" s="9"/>
      <c r="AO1906" s="9"/>
      <c r="AP1906" s="9"/>
      <c r="AQ1906" s="9"/>
      <c r="AR1906" s="9"/>
      <c r="AS1906" s="9"/>
      <c r="AT1906" s="9"/>
      <c r="AU1906" s="9"/>
      <c r="AV1906" s="9">
        <f t="shared" si="233"/>
        <v>26971.078598073218</v>
      </c>
      <c r="AW1906" s="9"/>
      <c r="AX1906" s="9"/>
      <c r="AY1906" s="9"/>
      <c r="AZ1906" s="9"/>
      <c r="BA1906" s="20">
        <v>1901</v>
      </c>
      <c r="BB1906" s="20">
        <v>2017</v>
      </c>
      <c r="BC1906" s="20">
        <v>1962</v>
      </c>
      <c r="BD1906" s="21">
        <v>128.33000000000001</v>
      </c>
      <c r="BE1906" s="9">
        <f t="shared" si="238"/>
        <v>-134834.20946438191</v>
      </c>
      <c r="BF1906" s="9">
        <v>2176119.5976</v>
      </c>
      <c r="BG1906" s="9">
        <v>33412.713799999998</v>
      </c>
      <c r="BH1906" s="9">
        <v>189116.71919999999</v>
      </c>
      <c r="BI1906" s="9">
        <v>85270.011740014495</v>
      </c>
      <c r="BJ1906" s="9">
        <v>286785.09820000001</v>
      </c>
      <c r="BK1906" s="9">
        <v>49740.114351939665</v>
      </c>
      <c r="BL1906" s="9">
        <v>2855798.2356524565</v>
      </c>
      <c r="BM1906" s="9">
        <f t="shared" si="239"/>
        <v>237044.98384806034</v>
      </c>
      <c r="BN1906" s="9"/>
      <c r="BO1906" s="9"/>
      <c r="BP1906" s="9"/>
      <c r="BQ1906" s="9"/>
      <c r="BR1906" s="9"/>
      <c r="BS1906" s="9"/>
      <c r="BT1906" s="9"/>
      <c r="BU1906" s="9"/>
      <c r="BV1906" s="9">
        <f t="shared" si="234"/>
        <v>-134834.20946438191</v>
      </c>
      <c r="BW1906" s="4"/>
      <c r="BX1906" s="4"/>
      <c r="BY1906" s="4"/>
      <c r="BZ1906" s="4"/>
      <c r="CA1906" s="4"/>
      <c r="CB1906" s="4"/>
      <c r="CC1906" s="4"/>
      <c r="CD1906" s="4"/>
      <c r="CE1906" s="4"/>
      <c r="CF1906" s="4"/>
      <c r="CG1906" s="4"/>
      <c r="CH1906" s="4"/>
      <c r="CI1906" s="4"/>
      <c r="CJ1906" s="4"/>
      <c r="CK1906" s="4"/>
      <c r="CL1906" s="4"/>
      <c r="CM1906" s="4"/>
      <c r="CR1906" s="4"/>
      <c r="CS1906" s="4"/>
      <c r="CT1906" s="4"/>
      <c r="CU1906" s="4"/>
      <c r="CV1906" s="4"/>
      <c r="CW1906" s="4"/>
      <c r="CX1906" s="4"/>
      <c r="CY1906" s="4"/>
      <c r="CZ1906" s="4"/>
      <c r="DA1906" s="4"/>
      <c r="DB1906" s="4"/>
      <c r="DC1906" s="4"/>
      <c r="DD1906" s="4"/>
      <c r="DE1906" s="4"/>
      <c r="DF1906" s="4"/>
      <c r="DG1906" s="4"/>
      <c r="DH1906" s="4"/>
      <c r="DI1906" s="4"/>
      <c r="DJ1906" s="4"/>
      <c r="DK1906" s="4"/>
      <c r="DL1906" s="4"/>
      <c r="DM1906" s="4"/>
    </row>
    <row r="1907" spans="1:117">
      <c r="A1907" s="8">
        <v>1902</v>
      </c>
      <c r="B1907" s="20">
        <v>2015</v>
      </c>
      <c r="C1907" s="20">
        <v>1963</v>
      </c>
      <c r="D1907" s="21">
        <v>95.05</v>
      </c>
      <c r="E1907" s="9">
        <v>66673.405599999998</v>
      </c>
      <c r="F1907" s="9">
        <v>2056752.3916</v>
      </c>
      <c r="G1907" s="9">
        <v>77366.129400000005</v>
      </c>
      <c r="H1907" s="9">
        <v>381188.1777</v>
      </c>
      <c r="I1907" s="9">
        <v>70044.1679</v>
      </c>
      <c r="J1907" s="9">
        <v>60573.1754</v>
      </c>
      <c r="K1907" s="9">
        <v>6168.2246999999998</v>
      </c>
      <c r="L1907" s="9">
        <v>2573082.4117000001</v>
      </c>
      <c r="M1907" s="9">
        <f t="shared" si="235"/>
        <v>54404.950700000001</v>
      </c>
      <c r="N1907" s="9"/>
      <c r="O1907" s="9"/>
      <c r="P1907" s="9"/>
      <c r="Q1907" s="9"/>
      <c r="R1907" s="9"/>
      <c r="S1907" s="9"/>
      <c r="T1907" s="9"/>
      <c r="U1907" s="9"/>
      <c r="V1907" s="9">
        <f t="shared" si="232"/>
        <v>335235.4056</v>
      </c>
      <c r="W1907" s="9"/>
      <c r="X1907" s="9"/>
      <c r="Y1907" s="9"/>
      <c r="Z1907" s="9"/>
      <c r="AA1907" s="8">
        <v>1902</v>
      </c>
      <c r="AB1907" s="20">
        <v>2016</v>
      </c>
      <c r="AC1907" s="20">
        <v>1979</v>
      </c>
      <c r="AD1907" s="21">
        <v>121.11</v>
      </c>
      <c r="AE1907" s="9">
        <f t="shared" si="236"/>
        <v>-42382.35420192685</v>
      </c>
      <c r="AF1907" s="9">
        <v>2167186.6274999999</v>
      </c>
      <c r="AG1907" s="9">
        <v>33508.915200000003</v>
      </c>
      <c r="AH1907" s="9">
        <v>200842.8026</v>
      </c>
      <c r="AI1907" s="9">
        <v>92816.919399999999</v>
      </c>
      <c r="AJ1907" s="9">
        <v>277759.12550000002</v>
      </c>
      <c r="AK1907" s="9">
        <v>47044.257617527168</v>
      </c>
      <c r="AL1907" s="9">
        <v>2767452.4867844</v>
      </c>
      <c r="AM1907" s="9">
        <f t="shared" si="237"/>
        <v>230714.86788247287</v>
      </c>
      <c r="AN1907" s="9"/>
      <c r="AO1907" s="9"/>
      <c r="AP1907" s="9"/>
      <c r="AQ1907" s="9"/>
      <c r="AR1907" s="9"/>
      <c r="AS1907" s="9"/>
      <c r="AT1907" s="9"/>
      <c r="AU1907" s="9"/>
      <c r="AV1907" s="9">
        <f t="shared" si="233"/>
        <v>-42382.35420192685</v>
      </c>
      <c r="AW1907" s="9"/>
      <c r="AX1907" s="9"/>
      <c r="AY1907" s="9"/>
      <c r="AZ1907" s="9"/>
      <c r="BA1907" s="20">
        <v>1902</v>
      </c>
      <c r="BB1907" s="20">
        <v>2017</v>
      </c>
      <c r="BC1907" s="20">
        <v>1980</v>
      </c>
      <c r="BD1907" s="21">
        <v>138.94</v>
      </c>
      <c r="BE1907" s="9">
        <f t="shared" si="238"/>
        <v>-127999.69482534938</v>
      </c>
      <c r="BF1907" s="9">
        <v>2232514.2869000002</v>
      </c>
      <c r="BG1907" s="9">
        <v>33412.713799999998</v>
      </c>
      <c r="BH1907" s="9">
        <v>187452.2139</v>
      </c>
      <c r="BI1907" s="9">
        <v>91523.164179047206</v>
      </c>
      <c r="BJ1907" s="9">
        <v>271401.68979999999</v>
      </c>
      <c r="BK1907" s="9">
        <v>88265.524551939656</v>
      </c>
      <c r="BL1907" s="9">
        <v>2856038.2388524567</v>
      </c>
      <c r="BM1907" s="9">
        <f t="shared" si="239"/>
        <v>183136.16524806034</v>
      </c>
      <c r="BN1907" s="9"/>
      <c r="BO1907" s="9"/>
      <c r="BP1907" s="9"/>
      <c r="BQ1907" s="9"/>
      <c r="BR1907" s="9"/>
      <c r="BS1907" s="9"/>
      <c r="BT1907" s="9"/>
      <c r="BU1907" s="9"/>
      <c r="BV1907" s="9">
        <f t="shared" si="234"/>
        <v>-127999.69482534938</v>
      </c>
      <c r="BW1907" s="4"/>
      <c r="BX1907" s="4"/>
      <c r="BY1907" s="4"/>
      <c r="BZ1907" s="4"/>
      <c r="CA1907" s="4"/>
      <c r="CB1907" s="4"/>
      <c r="CC1907" s="4"/>
      <c r="CD1907" s="4"/>
      <c r="CE1907" s="4"/>
      <c r="CF1907" s="4"/>
      <c r="CG1907" s="4"/>
      <c r="CH1907" s="4"/>
      <c r="CI1907" s="4"/>
      <c r="CJ1907" s="4"/>
      <c r="CK1907" s="4"/>
      <c r="CL1907" s="4"/>
      <c r="CM1907" s="4"/>
      <c r="CR1907" s="4"/>
      <c r="CS1907" s="4"/>
      <c r="CT1907" s="4"/>
      <c r="CU1907" s="4"/>
      <c r="CV1907" s="4"/>
      <c r="CW1907" s="4"/>
      <c r="CX1907" s="4"/>
      <c r="CY1907" s="4"/>
      <c r="CZ1907" s="4"/>
      <c r="DA1907" s="4"/>
      <c r="DB1907" s="4"/>
      <c r="DC1907" s="4"/>
      <c r="DD1907" s="4"/>
      <c r="DE1907" s="4"/>
      <c r="DF1907" s="4"/>
      <c r="DG1907" s="4"/>
      <c r="DH1907" s="4"/>
      <c r="DI1907" s="4"/>
      <c r="DJ1907" s="4"/>
      <c r="DK1907" s="4"/>
      <c r="DL1907" s="4"/>
      <c r="DM1907" s="4"/>
    </row>
    <row r="1908" spans="1:117">
      <c r="A1908" s="8">
        <v>1903</v>
      </c>
      <c r="B1908" s="20">
        <v>2015</v>
      </c>
      <c r="C1908" s="20">
        <v>1971</v>
      </c>
      <c r="D1908" s="21">
        <v>137.58000000000001</v>
      </c>
      <c r="E1908" s="9">
        <v>48300.963400000001</v>
      </c>
      <c r="F1908" s="9">
        <v>2058310.8285000001</v>
      </c>
      <c r="G1908" s="9">
        <v>77366.129400000005</v>
      </c>
      <c r="H1908" s="9">
        <v>379784.29300000001</v>
      </c>
      <c r="I1908" s="9">
        <v>75316.475300000006</v>
      </c>
      <c r="J1908" s="9">
        <v>40564.209799999997</v>
      </c>
      <c r="K1908" s="9">
        <v>10387.0913</v>
      </c>
      <c r="L1908" s="9">
        <v>2572653.8813</v>
      </c>
      <c r="M1908" s="9">
        <f t="shared" si="235"/>
        <v>30177.118499999997</v>
      </c>
      <c r="N1908" s="9"/>
      <c r="O1908" s="9"/>
      <c r="P1908" s="9"/>
      <c r="Q1908" s="9"/>
      <c r="R1908" s="9"/>
      <c r="S1908" s="9"/>
      <c r="T1908" s="9"/>
      <c r="U1908" s="9"/>
      <c r="V1908" s="9">
        <f t="shared" si="232"/>
        <v>316862.96340000001</v>
      </c>
      <c r="W1908" s="9"/>
      <c r="X1908" s="9"/>
      <c r="Y1908" s="9"/>
      <c r="Z1908" s="9"/>
      <c r="AA1908" s="8">
        <v>1903</v>
      </c>
      <c r="AB1908" s="20">
        <v>2016</v>
      </c>
      <c r="AC1908" s="20">
        <v>1998</v>
      </c>
      <c r="AD1908" s="21">
        <v>160.31</v>
      </c>
      <c r="AE1908" s="9">
        <f t="shared" si="236"/>
        <v>125640.75499807391</v>
      </c>
      <c r="AF1908" s="9">
        <v>2183671.6376</v>
      </c>
      <c r="AG1908" s="9">
        <v>33508.915200000003</v>
      </c>
      <c r="AH1908" s="9">
        <v>204237.17789999998</v>
      </c>
      <c r="AI1908" s="9">
        <v>80065.054999999993</v>
      </c>
      <c r="AJ1908" s="9">
        <v>428048.17680000002</v>
      </c>
      <c r="AK1908" s="9">
        <v>20396.83531752717</v>
      </c>
      <c r="AL1908" s="9">
        <v>2783493.3721843995</v>
      </c>
      <c r="AM1908" s="9">
        <f t="shared" si="237"/>
        <v>407651.34148247284</v>
      </c>
      <c r="AN1908" s="9"/>
      <c r="AO1908" s="9"/>
      <c r="AP1908" s="9"/>
      <c r="AQ1908" s="9"/>
      <c r="AR1908" s="9"/>
      <c r="AS1908" s="9"/>
      <c r="AT1908" s="9"/>
      <c r="AU1908" s="9"/>
      <c r="AV1908" s="9">
        <f t="shared" si="233"/>
        <v>125640.75499807391</v>
      </c>
      <c r="AW1908" s="9"/>
      <c r="AX1908" s="9"/>
      <c r="AY1908" s="9"/>
      <c r="AZ1908" s="9"/>
      <c r="BA1908" s="20">
        <v>1903</v>
      </c>
      <c r="BB1908" s="20">
        <v>2017</v>
      </c>
      <c r="BC1908" s="20">
        <v>1999</v>
      </c>
      <c r="BD1908" s="21">
        <v>133.88999999999999</v>
      </c>
      <c r="BE1908" s="9">
        <f t="shared" si="238"/>
        <v>133350.77730291756</v>
      </c>
      <c r="BF1908" s="9">
        <v>2209366.4114999999</v>
      </c>
      <c r="BG1908" s="9">
        <v>33412.713799999998</v>
      </c>
      <c r="BH1908" s="9">
        <v>192253.01550000001</v>
      </c>
      <c r="BI1908" s="9">
        <v>73487.688907313597</v>
      </c>
      <c r="BJ1908" s="9">
        <v>551398.87109999999</v>
      </c>
      <c r="BK1908" s="9">
        <v>40275.800751939663</v>
      </c>
      <c r="BL1908" s="9">
        <v>2886292.1227524565</v>
      </c>
      <c r="BM1908" s="9">
        <f t="shared" si="239"/>
        <v>511123.07034806034</v>
      </c>
      <c r="BN1908" s="9"/>
      <c r="BO1908" s="9"/>
      <c r="BP1908" s="9"/>
      <c r="BQ1908" s="9"/>
      <c r="BR1908" s="9"/>
      <c r="BS1908" s="9"/>
      <c r="BT1908" s="9"/>
      <c r="BU1908" s="9"/>
      <c r="BV1908" s="9">
        <f t="shared" si="234"/>
        <v>133350.77730291756</v>
      </c>
      <c r="BW1908" s="4"/>
      <c r="BX1908" s="4"/>
      <c r="BY1908" s="4"/>
      <c r="BZ1908" s="4"/>
      <c r="CA1908" s="4"/>
      <c r="CB1908" s="4"/>
      <c r="CC1908" s="4"/>
      <c r="CD1908" s="4"/>
      <c r="CE1908" s="4"/>
      <c r="CF1908" s="4"/>
      <c r="CG1908" s="4"/>
      <c r="CH1908" s="4"/>
      <c r="CI1908" s="4"/>
      <c r="CJ1908" s="4"/>
      <c r="CK1908" s="4"/>
      <c r="CL1908" s="4"/>
      <c r="CM1908" s="4"/>
      <c r="CR1908" s="4"/>
      <c r="CS1908" s="4"/>
      <c r="CT1908" s="4"/>
      <c r="CU1908" s="4"/>
      <c r="CV1908" s="4"/>
      <c r="CW1908" s="4"/>
      <c r="CX1908" s="4"/>
      <c r="CY1908" s="4"/>
      <c r="CZ1908" s="4"/>
      <c r="DA1908" s="4"/>
      <c r="DB1908" s="4"/>
      <c r="DC1908" s="4"/>
      <c r="DD1908" s="4"/>
      <c r="DE1908" s="4"/>
      <c r="DF1908" s="4"/>
      <c r="DG1908" s="4"/>
      <c r="DH1908" s="4"/>
      <c r="DI1908" s="4"/>
      <c r="DJ1908" s="4"/>
      <c r="DK1908" s="4"/>
      <c r="DL1908" s="4"/>
      <c r="DM1908" s="4"/>
    </row>
    <row r="1909" spans="1:117">
      <c r="A1909" s="8">
        <v>1904</v>
      </c>
      <c r="B1909" s="20">
        <v>2015</v>
      </c>
      <c r="C1909" s="20">
        <v>1962</v>
      </c>
      <c r="D1909" s="21">
        <v>98.41</v>
      </c>
      <c r="E1909" s="9">
        <v>65624.338600000003</v>
      </c>
      <c r="F1909" s="9">
        <v>2040376.7209000001</v>
      </c>
      <c r="G1909" s="9">
        <v>77366.129400000005</v>
      </c>
      <c r="H1909" s="9">
        <v>380317.14510000002</v>
      </c>
      <c r="I1909" s="9">
        <v>73315.342199999999</v>
      </c>
      <c r="J1909" s="9">
        <v>71136.912299999996</v>
      </c>
      <c r="K1909" s="9">
        <v>2393.5774999999999</v>
      </c>
      <c r="L1909" s="9">
        <v>2574494.3338000001</v>
      </c>
      <c r="M1909" s="9">
        <f t="shared" si="235"/>
        <v>68743.334799999997</v>
      </c>
      <c r="N1909" s="9"/>
      <c r="O1909" s="9"/>
      <c r="P1909" s="9"/>
      <c r="Q1909" s="9"/>
      <c r="R1909" s="9"/>
      <c r="S1909" s="9"/>
      <c r="T1909" s="9"/>
      <c r="U1909" s="9"/>
      <c r="V1909" s="9">
        <f t="shared" si="232"/>
        <v>334186.33860000002</v>
      </c>
      <c r="W1909" s="9"/>
      <c r="X1909" s="9"/>
      <c r="Y1909" s="9"/>
      <c r="Z1909" s="9"/>
      <c r="AA1909" s="8">
        <v>1904</v>
      </c>
      <c r="AB1909" s="20">
        <v>2016</v>
      </c>
      <c r="AC1909" s="20">
        <v>1955</v>
      </c>
      <c r="AD1909" s="21">
        <v>178.01</v>
      </c>
      <c r="AE1909" s="9">
        <f t="shared" si="236"/>
        <v>38129.462198073044</v>
      </c>
      <c r="AF1909" s="9">
        <v>2208131.6286999998</v>
      </c>
      <c r="AG1909" s="9">
        <v>33508.915200000003</v>
      </c>
      <c r="AH1909" s="9">
        <v>200794.6054</v>
      </c>
      <c r="AI1909" s="9">
        <v>92997.984899999996</v>
      </c>
      <c r="AJ1909" s="9">
        <v>321195.58549999999</v>
      </c>
      <c r="AK1909" s="9">
        <v>38133.918217527171</v>
      </c>
      <c r="AL1909" s="9">
        <v>2780365.3392843995</v>
      </c>
      <c r="AM1909" s="9">
        <f t="shared" si="237"/>
        <v>283061.66728247283</v>
      </c>
      <c r="AN1909" s="9"/>
      <c r="AO1909" s="9"/>
      <c r="AP1909" s="9"/>
      <c r="AQ1909" s="9"/>
      <c r="AR1909" s="9"/>
      <c r="AS1909" s="9"/>
      <c r="AT1909" s="9"/>
      <c r="AU1909" s="9"/>
      <c r="AV1909" s="9">
        <f t="shared" si="233"/>
        <v>38129.462198073044</v>
      </c>
      <c r="AW1909" s="9"/>
      <c r="AX1909" s="9"/>
      <c r="AY1909" s="9"/>
      <c r="AZ1909" s="9"/>
      <c r="BA1909" s="20">
        <v>1904</v>
      </c>
      <c r="BB1909" s="20">
        <v>2017</v>
      </c>
      <c r="BC1909" s="20">
        <v>1956</v>
      </c>
      <c r="BD1909" s="21">
        <v>141.34</v>
      </c>
      <c r="BE1909" s="9">
        <f t="shared" si="238"/>
        <v>156681.41585286427</v>
      </c>
      <c r="BF1909" s="9">
        <v>2238638.9452</v>
      </c>
      <c r="BG1909" s="9">
        <v>33412.713799999998</v>
      </c>
      <c r="BH1909" s="9">
        <v>191985.63460000002</v>
      </c>
      <c r="BI1909" s="9">
        <v>74492.175857260503</v>
      </c>
      <c r="BJ1909" s="9">
        <v>553165.6496</v>
      </c>
      <c r="BK1909" s="9">
        <v>43005.565651939665</v>
      </c>
      <c r="BL1909" s="9">
        <v>2892008.1375524565</v>
      </c>
      <c r="BM1909" s="9">
        <f t="shared" si="239"/>
        <v>510160.08394806035</v>
      </c>
      <c r="BN1909" s="9"/>
      <c r="BO1909" s="9"/>
      <c r="BP1909" s="9"/>
      <c r="BQ1909" s="9"/>
      <c r="BR1909" s="9"/>
      <c r="BS1909" s="9"/>
      <c r="BT1909" s="9"/>
      <c r="BU1909" s="9"/>
      <c r="BV1909" s="9">
        <f t="shared" si="234"/>
        <v>156681.41585286427</v>
      </c>
      <c r="BW1909" s="4"/>
      <c r="BX1909" s="4"/>
      <c r="BY1909" s="4"/>
      <c r="BZ1909" s="4"/>
      <c r="CA1909" s="4"/>
      <c r="CB1909" s="4"/>
      <c r="CC1909" s="4"/>
      <c r="CD1909" s="4"/>
      <c r="CE1909" s="4"/>
      <c r="CF1909" s="4"/>
      <c r="CG1909" s="4"/>
      <c r="CH1909" s="4"/>
      <c r="CI1909" s="4"/>
      <c r="CJ1909" s="4"/>
      <c r="CK1909" s="4"/>
      <c r="CL1909" s="4"/>
      <c r="CM1909" s="4"/>
      <c r="CR1909" s="4"/>
      <c r="CS1909" s="4"/>
      <c r="CT1909" s="4"/>
      <c r="CU1909" s="4"/>
      <c r="CV1909" s="4"/>
      <c r="CW1909" s="4"/>
      <c r="CX1909" s="4"/>
      <c r="CY1909" s="4"/>
      <c r="CZ1909" s="4"/>
      <c r="DA1909" s="4"/>
      <c r="DB1909" s="4"/>
      <c r="DC1909" s="4"/>
      <c r="DD1909" s="4"/>
      <c r="DE1909" s="4"/>
      <c r="DF1909" s="4"/>
      <c r="DG1909" s="4"/>
      <c r="DH1909" s="4"/>
      <c r="DI1909" s="4"/>
      <c r="DJ1909" s="4"/>
      <c r="DK1909" s="4"/>
      <c r="DL1909" s="4"/>
      <c r="DM1909" s="4"/>
    </row>
    <row r="1910" spans="1:117">
      <c r="A1910" s="8">
        <v>1905</v>
      </c>
      <c r="B1910" s="20">
        <v>2015</v>
      </c>
      <c r="C1910" s="20">
        <v>1995</v>
      </c>
      <c r="D1910" s="21">
        <v>104.51</v>
      </c>
      <c r="E1910" s="9">
        <v>56063.075299999997</v>
      </c>
      <c r="F1910" s="9">
        <v>2017060.4194</v>
      </c>
      <c r="G1910" s="9">
        <v>77366.129400000005</v>
      </c>
      <c r="H1910" s="9">
        <v>381061.5944</v>
      </c>
      <c r="I1910" s="9">
        <v>70519.553199999995</v>
      </c>
      <c r="J1910" s="9">
        <v>82962.562999999995</v>
      </c>
      <c r="K1910" s="9">
        <v>500.2088</v>
      </c>
      <c r="L1910" s="9">
        <v>2572406.9753</v>
      </c>
      <c r="M1910" s="9">
        <f t="shared" si="235"/>
        <v>82462.354200000002</v>
      </c>
      <c r="N1910" s="9"/>
      <c r="O1910" s="9"/>
      <c r="P1910" s="9"/>
      <c r="Q1910" s="9"/>
      <c r="R1910" s="9"/>
      <c r="S1910" s="9"/>
      <c r="T1910" s="9"/>
      <c r="U1910" s="9"/>
      <c r="V1910" s="9">
        <f t="shared" si="232"/>
        <v>324625.07530000003</v>
      </c>
      <c r="W1910" s="9"/>
      <c r="X1910" s="9"/>
      <c r="Y1910" s="9"/>
      <c r="Z1910" s="9"/>
      <c r="AA1910" s="8">
        <v>1905</v>
      </c>
      <c r="AB1910" s="20">
        <v>2016</v>
      </c>
      <c r="AC1910" s="20">
        <v>1985</v>
      </c>
      <c r="AD1910" s="21">
        <v>142.93</v>
      </c>
      <c r="AE1910" s="9">
        <f t="shared" si="236"/>
        <v>-124687.45870192675</v>
      </c>
      <c r="AF1910" s="9">
        <v>2140673.4038999998</v>
      </c>
      <c r="AG1910" s="9">
        <v>33508.915200000003</v>
      </c>
      <c r="AH1910" s="9">
        <v>202612.4399</v>
      </c>
      <c r="AI1910" s="9">
        <v>86168.811000000002</v>
      </c>
      <c r="AJ1910" s="9">
        <v>216640.9473</v>
      </c>
      <c r="AK1910" s="9">
        <v>32220.222717527169</v>
      </c>
      <c r="AL1910" s="9">
        <v>2772071.7532843999</v>
      </c>
      <c r="AM1910" s="9">
        <f t="shared" si="237"/>
        <v>184420.72458247282</v>
      </c>
      <c r="AN1910" s="9"/>
      <c r="AO1910" s="9"/>
      <c r="AP1910" s="9"/>
      <c r="AQ1910" s="9"/>
      <c r="AR1910" s="9"/>
      <c r="AS1910" s="9"/>
      <c r="AT1910" s="9"/>
      <c r="AU1910" s="9"/>
      <c r="AV1910" s="9">
        <f t="shared" si="233"/>
        <v>-124687.45870192675</v>
      </c>
      <c r="AW1910" s="9"/>
      <c r="AX1910" s="9"/>
      <c r="AY1910" s="9"/>
      <c r="AZ1910" s="9"/>
      <c r="BA1910" s="20">
        <v>1905</v>
      </c>
      <c r="BB1910" s="20">
        <v>2017</v>
      </c>
      <c r="BC1910" s="20">
        <v>1986</v>
      </c>
      <c r="BD1910" s="21">
        <v>103.9</v>
      </c>
      <c r="BE1910" s="9">
        <f t="shared" si="238"/>
        <v>79866.966837878339</v>
      </c>
      <c r="BF1910" s="9">
        <v>2199779.7401000001</v>
      </c>
      <c r="BG1910" s="9">
        <v>33412.713799999998</v>
      </c>
      <c r="BH1910" s="9">
        <v>191911.35490000001</v>
      </c>
      <c r="BI1910" s="9">
        <v>74771.226742273793</v>
      </c>
      <c r="BJ1910" s="9">
        <v>496415.34940000001</v>
      </c>
      <c r="BK1910" s="9">
        <v>45346.276051939662</v>
      </c>
      <c r="BL1910" s="9">
        <v>2871077.1420524563</v>
      </c>
      <c r="BM1910" s="9">
        <f t="shared" si="239"/>
        <v>451069.07334806037</v>
      </c>
      <c r="BN1910" s="9"/>
      <c r="BO1910" s="9"/>
      <c r="BP1910" s="9"/>
      <c r="BQ1910" s="9"/>
      <c r="BR1910" s="9"/>
      <c r="BS1910" s="9"/>
      <c r="BT1910" s="9"/>
      <c r="BU1910" s="9"/>
      <c r="BV1910" s="9">
        <f t="shared" si="234"/>
        <v>79866.966837878339</v>
      </c>
      <c r="BW1910" s="4"/>
      <c r="BX1910" s="4"/>
      <c r="BY1910" s="4"/>
      <c r="BZ1910" s="4"/>
      <c r="CA1910" s="4"/>
      <c r="CB1910" s="4"/>
      <c r="CC1910" s="4"/>
      <c r="CD1910" s="4"/>
      <c r="CE1910" s="4"/>
      <c r="CF1910" s="4"/>
      <c r="CG1910" s="4"/>
      <c r="CH1910" s="4"/>
      <c r="CI1910" s="4"/>
      <c r="CJ1910" s="4"/>
      <c r="CK1910" s="4"/>
      <c r="CL1910" s="4"/>
      <c r="CM1910" s="4"/>
      <c r="CR1910" s="4"/>
      <c r="CS1910" s="4"/>
      <c r="CT1910" s="4"/>
      <c r="CU1910" s="4"/>
      <c r="CV1910" s="4"/>
      <c r="CW1910" s="4"/>
      <c r="CX1910" s="4"/>
      <c r="CY1910" s="4"/>
      <c r="CZ1910" s="4"/>
      <c r="DA1910" s="4"/>
      <c r="DB1910" s="4"/>
      <c r="DC1910" s="4"/>
      <c r="DD1910" s="4"/>
      <c r="DE1910" s="4"/>
      <c r="DF1910" s="4"/>
      <c r="DG1910" s="4"/>
      <c r="DH1910" s="4"/>
      <c r="DI1910" s="4"/>
      <c r="DJ1910" s="4"/>
      <c r="DK1910" s="4"/>
      <c r="DL1910" s="4"/>
      <c r="DM1910" s="4"/>
    </row>
    <row r="1911" spans="1:117">
      <c r="A1911" s="8">
        <v>1906</v>
      </c>
      <c r="B1911" s="20">
        <v>2015</v>
      </c>
      <c r="C1911" s="20">
        <v>2003</v>
      </c>
      <c r="D1911" s="21">
        <v>89.63</v>
      </c>
      <c r="E1911" s="9">
        <v>48450.5556</v>
      </c>
      <c r="F1911" s="9">
        <v>2037265.9373000001</v>
      </c>
      <c r="G1911" s="9">
        <v>77366.129400000005</v>
      </c>
      <c r="H1911" s="9">
        <v>380025.09970000002</v>
      </c>
      <c r="I1911" s="9">
        <v>74412.122700000007</v>
      </c>
      <c r="J1911" s="9">
        <v>57101.482600000003</v>
      </c>
      <c r="K1911" s="9">
        <v>4232.9467999999997</v>
      </c>
      <c r="L1911" s="9">
        <v>2573487.2692999998</v>
      </c>
      <c r="M1911" s="9">
        <f t="shared" si="235"/>
        <v>52868.535800000005</v>
      </c>
      <c r="N1911" s="9"/>
      <c r="O1911" s="9"/>
      <c r="P1911" s="9"/>
      <c r="Q1911" s="9"/>
      <c r="R1911" s="9"/>
      <c r="S1911" s="9"/>
      <c r="T1911" s="9"/>
      <c r="U1911" s="9"/>
      <c r="V1911" s="9">
        <f t="shared" si="232"/>
        <v>317012.55560000002</v>
      </c>
      <c r="W1911" s="9"/>
      <c r="X1911" s="9"/>
      <c r="Y1911" s="9"/>
      <c r="Z1911" s="9"/>
      <c r="AA1911" s="8">
        <v>1906</v>
      </c>
      <c r="AB1911" s="20">
        <v>2016</v>
      </c>
      <c r="AC1911" s="20">
        <v>1982</v>
      </c>
      <c r="AD1911" s="21">
        <v>156.35</v>
      </c>
      <c r="AE1911" s="9">
        <f t="shared" si="236"/>
        <v>52381.43529807264</v>
      </c>
      <c r="AF1911" s="9">
        <v>2127157.9005999998</v>
      </c>
      <c r="AG1911" s="9">
        <v>33508.915200000003</v>
      </c>
      <c r="AH1911" s="9">
        <v>204650.08289999998</v>
      </c>
      <c r="AI1911" s="9">
        <v>78513.868600000002</v>
      </c>
      <c r="AJ1911" s="9">
        <v>437087.67800000001</v>
      </c>
      <c r="AK1911" s="9">
        <v>12448.59141752717</v>
      </c>
      <c r="AL1911" s="9">
        <v>2816088.4185843999</v>
      </c>
      <c r="AM1911" s="9">
        <f t="shared" si="237"/>
        <v>424639.08658247284</v>
      </c>
      <c r="AN1911" s="9"/>
      <c r="AO1911" s="9"/>
      <c r="AP1911" s="9"/>
      <c r="AQ1911" s="9"/>
      <c r="AR1911" s="9"/>
      <c r="AS1911" s="9"/>
      <c r="AT1911" s="9"/>
      <c r="AU1911" s="9"/>
      <c r="AV1911" s="9">
        <f t="shared" si="233"/>
        <v>52381.43529807264</v>
      </c>
      <c r="AW1911" s="9"/>
      <c r="AX1911" s="9"/>
      <c r="AY1911" s="9"/>
      <c r="AZ1911" s="9"/>
      <c r="BA1911" s="20">
        <v>1906</v>
      </c>
      <c r="BB1911" s="20">
        <v>2017</v>
      </c>
      <c r="BC1911" s="20">
        <v>1983</v>
      </c>
      <c r="BD1911" s="21">
        <v>157.11000000000001</v>
      </c>
      <c r="BE1911" s="9">
        <f t="shared" si="238"/>
        <v>54728.773878920823</v>
      </c>
      <c r="BF1911" s="9">
        <v>2172626.0189999999</v>
      </c>
      <c r="BG1911" s="9">
        <v>33412.713799999998</v>
      </c>
      <c r="BH1911" s="9">
        <v>193195.03690000001</v>
      </c>
      <c r="BI1911" s="9">
        <v>69948.737583317503</v>
      </c>
      <c r="BJ1911" s="9">
        <v>504864.10200000001</v>
      </c>
      <c r="BK1911" s="9">
        <v>38797.690551939661</v>
      </c>
      <c r="BL1911" s="9">
        <v>2880520.1448524566</v>
      </c>
      <c r="BM1911" s="9">
        <f t="shared" si="239"/>
        <v>466066.41144806036</v>
      </c>
      <c r="BN1911" s="9"/>
      <c r="BO1911" s="9"/>
      <c r="BP1911" s="9"/>
      <c r="BQ1911" s="9"/>
      <c r="BR1911" s="9"/>
      <c r="BS1911" s="9"/>
      <c r="BT1911" s="9"/>
      <c r="BU1911" s="9"/>
      <c r="BV1911" s="9">
        <f t="shared" si="234"/>
        <v>54728.773878920823</v>
      </c>
      <c r="BW1911" s="4"/>
      <c r="BX1911" s="4"/>
      <c r="BY1911" s="4"/>
      <c r="BZ1911" s="4"/>
      <c r="CA1911" s="4"/>
      <c r="CB1911" s="4"/>
      <c r="CC1911" s="4"/>
      <c r="CD1911" s="4"/>
      <c r="CE1911" s="4"/>
      <c r="CF1911" s="4"/>
      <c r="CG1911" s="4"/>
      <c r="CH1911" s="4"/>
      <c r="CI1911" s="4"/>
      <c r="CJ1911" s="4"/>
      <c r="CK1911" s="4"/>
      <c r="CL1911" s="4"/>
      <c r="CM1911" s="4"/>
      <c r="CR1911" s="4"/>
      <c r="CS1911" s="4"/>
      <c r="CT1911" s="4"/>
      <c r="CU1911" s="4"/>
      <c r="CV1911" s="4"/>
      <c r="CW1911" s="4"/>
      <c r="CX1911" s="4"/>
      <c r="CY1911" s="4"/>
      <c r="CZ1911" s="4"/>
      <c r="DA1911" s="4"/>
      <c r="DB1911" s="4"/>
      <c r="DC1911" s="4"/>
      <c r="DD1911" s="4"/>
      <c r="DE1911" s="4"/>
      <c r="DF1911" s="4"/>
      <c r="DG1911" s="4"/>
      <c r="DH1911" s="4"/>
      <c r="DI1911" s="4"/>
      <c r="DJ1911" s="4"/>
      <c r="DK1911" s="4"/>
      <c r="DL1911" s="4"/>
      <c r="DM1911" s="4"/>
    </row>
    <row r="1912" spans="1:117">
      <c r="A1912" s="8">
        <v>1907</v>
      </c>
      <c r="B1912" s="20">
        <v>2015</v>
      </c>
      <c r="C1912" s="20">
        <v>1987</v>
      </c>
      <c r="D1912" s="21">
        <v>78.25</v>
      </c>
      <c r="E1912" s="9">
        <v>63714.691099999996</v>
      </c>
      <c r="F1912" s="9">
        <v>2044924.9158000001</v>
      </c>
      <c r="G1912" s="9">
        <v>77366.129400000005</v>
      </c>
      <c r="H1912" s="9">
        <v>380442.20120000001</v>
      </c>
      <c r="I1912" s="9">
        <v>72845.692599999995</v>
      </c>
      <c r="J1912" s="9">
        <v>66893.729600000006</v>
      </c>
      <c r="K1912" s="9">
        <v>500.7122</v>
      </c>
      <c r="L1912" s="9">
        <v>2578257.2653000001</v>
      </c>
      <c r="M1912" s="9">
        <f t="shared" si="235"/>
        <v>66393.017400000012</v>
      </c>
      <c r="N1912" s="9"/>
      <c r="O1912" s="9"/>
      <c r="P1912" s="9"/>
      <c r="Q1912" s="9"/>
      <c r="R1912" s="9"/>
      <c r="S1912" s="9"/>
      <c r="T1912" s="9"/>
      <c r="U1912" s="9"/>
      <c r="V1912" s="9">
        <f t="shared" si="232"/>
        <v>332276.6911</v>
      </c>
      <c r="W1912" s="9"/>
      <c r="X1912" s="9"/>
      <c r="Y1912" s="9"/>
      <c r="Z1912" s="9"/>
      <c r="AA1912" s="8">
        <v>1907</v>
      </c>
      <c r="AB1912" s="20">
        <v>2016</v>
      </c>
      <c r="AC1912" s="20">
        <v>2002</v>
      </c>
      <c r="AD1912" s="21">
        <v>111.02</v>
      </c>
      <c r="AE1912" s="9">
        <f t="shared" si="236"/>
        <v>-91685.725201927125</v>
      </c>
      <c r="AF1912" s="9">
        <v>2178310.7338</v>
      </c>
      <c r="AG1912" s="9">
        <v>33508.915200000003</v>
      </c>
      <c r="AH1912" s="9">
        <v>195921.1581</v>
      </c>
      <c r="AI1912" s="9">
        <v>111306.3731</v>
      </c>
      <c r="AJ1912" s="9">
        <v>240470.30440000002</v>
      </c>
      <c r="AK1912" s="9">
        <v>70424.21691752717</v>
      </c>
      <c r="AL1912" s="9">
        <v>2780778.9928843998</v>
      </c>
      <c r="AM1912" s="9">
        <f t="shared" si="237"/>
        <v>170046.08748247285</v>
      </c>
      <c r="AN1912" s="9"/>
      <c r="AO1912" s="9"/>
      <c r="AP1912" s="9"/>
      <c r="AQ1912" s="9"/>
      <c r="AR1912" s="9"/>
      <c r="AS1912" s="9"/>
      <c r="AT1912" s="9"/>
      <c r="AU1912" s="9"/>
      <c r="AV1912" s="9">
        <f t="shared" si="233"/>
        <v>-91685.725201927125</v>
      </c>
      <c r="AW1912" s="9"/>
      <c r="AX1912" s="9"/>
      <c r="AY1912" s="9"/>
      <c r="AZ1912" s="9"/>
      <c r="BA1912" s="20">
        <v>1907</v>
      </c>
      <c r="BB1912" s="20">
        <v>2017</v>
      </c>
      <c r="BC1912" s="20">
        <v>2003</v>
      </c>
      <c r="BD1912" s="21">
        <v>113.28</v>
      </c>
      <c r="BE1912" s="9">
        <f t="shared" si="238"/>
        <v>-188737.15338073857</v>
      </c>
      <c r="BF1912" s="9">
        <v>2227478.3388999999</v>
      </c>
      <c r="BG1912" s="9">
        <v>33412.713799999998</v>
      </c>
      <c r="BH1912" s="9">
        <v>184116.28</v>
      </c>
      <c r="BI1912" s="9">
        <v>104055.478423658</v>
      </c>
      <c r="BJ1912" s="9">
        <v>226796.77539999998</v>
      </c>
      <c r="BK1912" s="9">
        <v>114682.51795193966</v>
      </c>
      <c r="BL1912" s="9">
        <v>2849914.2219524565</v>
      </c>
      <c r="BM1912" s="9">
        <f t="shared" si="239"/>
        <v>112114.25744806032</v>
      </c>
      <c r="BN1912" s="9"/>
      <c r="BO1912" s="9"/>
      <c r="BP1912" s="9"/>
      <c r="BQ1912" s="9"/>
      <c r="BR1912" s="9"/>
      <c r="BS1912" s="9"/>
      <c r="BT1912" s="9"/>
      <c r="BU1912" s="9"/>
      <c r="BV1912" s="9">
        <f t="shared" si="234"/>
        <v>-188737.15338073857</v>
      </c>
      <c r="BW1912" s="4"/>
      <c r="BX1912" s="4"/>
      <c r="BY1912" s="4"/>
      <c r="BZ1912" s="4"/>
      <c r="CA1912" s="4"/>
      <c r="CB1912" s="4"/>
      <c r="CC1912" s="4"/>
      <c r="CD1912" s="4"/>
      <c r="CE1912" s="4"/>
      <c r="CF1912" s="4"/>
      <c r="CG1912" s="4"/>
      <c r="CH1912" s="4"/>
      <c r="CI1912" s="4"/>
      <c r="CJ1912" s="4"/>
      <c r="CK1912" s="4"/>
      <c r="CL1912" s="4"/>
      <c r="CM1912" s="4"/>
      <c r="CR1912" s="4"/>
      <c r="CS1912" s="4"/>
      <c r="CT1912" s="4"/>
      <c r="CU1912" s="4"/>
      <c r="CV1912" s="4"/>
      <c r="CW1912" s="4"/>
      <c r="CX1912" s="4"/>
      <c r="CY1912" s="4"/>
      <c r="CZ1912" s="4"/>
      <c r="DA1912" s="4"/>
      <c r="DB1912" s="4"/>
      <c r="DC1912" s="4"/>
      <c r="DD1912" s="4"/>
      <c r="DE1912" s="4"/>
      <c r="DF1912" s="4"/>
      <c r="DG1912" s="4"/>
      <c r="DH1912" s="4"/>
      <c r="DI1912" s="4"/>
      <c r="DJ1912" s="4"/>
      <c r="DK1912" s="4"/>
      <c r="DL1912" s="4"/>
      <c r="DM1912" s="4"/>
    </row>
    <row r="1913" spans="1:117">
      <c r="A1913" s="8">
        <v>1908</v>
      </c>
      <c r="B1913" s="20">
        <v>2015</v>
      </c>
      <c r="C1913" s="20">
        <v>1958</v>
      </c>
      <c r="D1913" s="21">
        <v>107.19</v>
      </c>
      <c r="E1913" s="9">
        <v>79995.420800000007</v>
      </c>
      <c r="F1913" s="9">
        <v>2036548.3333999999</v>
      </c>
      <c r="G1913" s="9">
        <v>77366.129400000005</v>
      </c>
      <c r="H1913" s="9">
        <v>380024.10479999997</v>
      </c>
      <c r="I1913" s="9">
        <v>74415.858999999997</v>
      </c>
      <c r="J1913" s="9">
        <v>92774.8753</v>
      </c>
      <c r="K1913" s="9">
        <v>1073.9846</v>
      </c>
      <c r="L1913" s="9">
        <v>2580059.8966000001</v>
      </c>
      <c r="M1913" s="9">
        <f t="shared" si="235"/>
        <v>91700.890700000004</v>
      </c>
      <c r="N1913" s="9"/>
      <c r="O1913" s="9"/>
      <c r="P1913" s="9"/>
      <c r="Q1913" s="9"/>
      <c r="R1913" s="9"/>
      <c r="S1913" s="9"/>
      <c r="T1913" s="9"/>
      <c r="U1913" s="9"/>
      <c r="V1913" s="9">
        <f t="shared" si="232"/>
        <v>348557.42080000002</v>
      </c>
      <c r="W1913" s="9"/>
      <c r="X1913" s="9"/>
      <c r="Y1913" s="9"/>
      <c r="Z1913" s="9"/>
      <c r="AA1913" s="8">
        <v>1908</v>
      </c>
      <c r="AB1913" s="20">
        <v>2016</v>
      </c>
      <c r="AC1913" s="20">
        <v>1956</v>
      </c>
      <c r="AD1913" s="21">
        <v>141.34</v>
      </c>
      <c r="AE1913" s="9">
        <f t="shared" si="236"/>
        <v>232705.25699807284</v>
      </c>
      <c r="AF1913" s="9">
        <v>2186982.9123999998</v>
      </c>
      <c r="AG1913" s="9">
        <v>33508.915200000003</v>
      </c>
      <c r="AH1913" s="9">
        <v>205175.1954</v>
      </c>
      <c r="AI1913" s="9">
        <v>76541.145300000004</v>
      </c>
      <c r="AJ1913" s="9">
        <v>559627.9942999999</v>
      </c>
      <c r="AK1913" s="9">
        <v>13079.05161752717</v>
      </c>
      <c r="AL1913" s="9">
        <v>2816051.8539843997</v>
      </c>
      <c r="AM1913" s="9">
        <f t="shared" si="237"/>
        <v>546548.94268247276</v>
      </c>
      <c r="AN1913" s="9"/>
      <c r="AO1913" s="9"/>
      <c r="AP1913" s="9"/>
      <c r="AQ1913" s="9"/>
      <c r="AR1913" s="9"/>
      <c r="AS1913" s="9"/>
      <c r="AT1913" s="9"/>
      <c r="AU1913" s="9"/>
      <c r="AV1913" s="9">
        <f t="shared" si="233"/>
        <v>232705.25699807284</v>
      </c>
      <c r="AW1913" s="9"/>
      <c r="AX1913" s="9"/>
      <c r="AY1913" s="9"/>
      <c r="AZ1913" s="9"/>
      <c r="BA1913" s="20">
        <v>1908</v>
      </c>
      <c r="BB1913" s="20">
        <v>2017</v>
      </c>
      <c r="BC1913" s="20">
        <v>1957</v>
      </c>
      <c r="BD1913" s="21">
        <v>133.28</v>
      </c>
      <c r="BE1913" s="9">
        <f t="shared" si="238"/>
        <v>-43009.423759493511</v>
      </c>
      <c r="BF1913" s="9">
        <v>2203897.8442000002</v>
      </c>
      <c r="BG1913" s="9">
        <v>33412.713799999998</v>
      </c>
      <c r="BH1913" s="9">
        <v>190347.49420000002</v>
      </c>
      <c r="BI1913" s="9">
        <v>80646.281244903003</v>
      </c>
      <c r="BJ1913" s="9">
        <v>369123.73310000001</v>
      </c>
      <c r="BK1913" s="9">
        <v>50467.180151939661</v>
      </c>
      <c r="BL1913" s="9">
        <v>2869970.3101524566</v>
      </c>
      <c r="BM1913" s="9">
        <f t="shared" si="239"/>
        <v>318656.55294806033</v>
      </c>
      <c r="BN1913" s="9"/>
      <c r="BO1913" s="9"/>
      <c r="BP1913" s="9"/>
      <c r="BQ1913" s="9"/>
      <c r="BR1913" s="9"/>
      <c r="BS1913" s="9"/>
      <c r="BT1913" s="9"/>
      <c r="BU1913" s="9"/>
      <c r="BV1913" s="9">
        <f t="shared" si="234"/>
        <v>-43009.423759493511</v>
      </c>
      <c r="BW1913" s="4"/>
      <c r="BX1913" s="4"/>
      <c r="BY1913" s="4"/>
      <c r="BZ1913" s="4"/>
      <c r="CA1913" s="4"/>
      <c r="CB1913" s="4"/>
      <c r="CC1913" s="4"/>
      <c r="CD1913" s="4"/>
      <c r="CE1913" s="4"/>
      <c r="CF1913" s="4"/>
      <c r="CG1913" s="4"/>
      <c r="CH1913" s="4"/>
      <c r="CI1913" s="4"/>
      <c r="CJ1913" s="4"/>
      <c r="CK1913" s="4"/>
      <c r="CL1913" s="4"/>
      <c r="CM1913" s="4"/>
      <c r="CR1913" s="4"/>
      <c r="CS1913" s="4"/>
      <c r="CT1913" s="4"/>
      <c r="CU1913" s="4"/>
      <c r="CV1913" s="4"/>
      <c r="CW1913" s="4"/>
      <c r="CX1913" s="4"/>
      <c r="CY1913" s="4"/>
      <c r="CZ1913" s="4"/>
      <c r="DA1913" s="4"/>
      <c r="DB1913" s="4"/>
      <c r="DC1913" s="4"/>
      <c r="DD1913" s="4"/>
      <c r="DE1913" s="4"/>
      <c r="DF1913" s="4"/>
      <c r="DG1913" s="4"/>
      <c r="DH1913" s="4"/>
      <c r="DI1913" s="4"/>
      <c r="DJ1913" s="4"/>
      <c r="DK1913" s="4"/>
      <c r="DL1913" s="4"/>
      <c r="DM1913" s="4"/>
    </row>
    <row r="1914" spans="1:117">
      <c r="A1914" s="8">
        <v>1909</v>
      </c>
      <c r="B1914" s="20">
        <v>2015</v>
      </c>
      <c r="C1914" s="20">
        <v>1957</v>
      </c>
      <c r="D1914" s="21">
        <v>112.95</v>
      </c>
      <c r="E1914" s="9">
        <v>54067.369500000001</v>
      </c>
      <c r="F1914" s="9">
        <v>2030400.1066000001</v>
      </c>
      <c r="G1914" s="9">
        <v>77366.129400000005</v>
      </c>
      <c r="H1914" s="9">
        <v>379686.43920000002</v>
      </c>
      <c r="I1914" s="9">
        <v>75683.9666</v>
      </c>
      <c r="J1914" s="9">
        <v>77659.831200000001</v>
      </c>
      <c r="K1914" s="9">
        <v>3394.2357999999999</v>
      </c>
      <c r="L1914" s="9">
        <v>2583334.8676999998</v>
      </c>
      <c r="M1914" s="9">
        <f t="shared" si="235"/>
        <v>74265.595400000006</v>
      </c>
      <c r="N1914" s="9"/>
      <c r="O1914" s="9"/>
      <c r="P1914" s="9"/>
      <c r="Q1914" s="9"/>
      <c r="R1914" s="9"/>
      <c r="S1914" s="9"/>
      <c r="T1914" s="9"/>
      <c r="U1914" s="9"/>
      <c r="V1914" s="9">
        <f t="shared" si="232"/>
        <v>322629.36950000003</v>
      </c>
      <c r="W1914" s="9"/>
      <c r="X1914" s="9"/>
      <c r="Y1914" s="9"/>
      <c r="Z1914" s="9"/>
      <c r="AA1914" s="8">
        <v>1909</v>
      </c>
      <c r="AB1914" s="20">
        <v>2016</v>
      </c>
      <c r="AC1914" s="20">
        <v>1983</v>
      </c>
      <c r="AD1914" s="21">
        <v>157.11000000000001</v>
      </c>
      <c r="AE1914" s="9">
        <f t="shared" si="236"/>
        <v>188476.03169807373</v>
      </c>
      <c r="AF1914" s="9">
        <v>2149935.8119999999</v>
      </c>
      <c r="AG1914" s="9">
        <v>33508.915200000003</v>
      </c>
      <c r="AH1914" s="9">
        <v>206051.0416</v>
      </c>
      <c r="AI1914" s="9">
        <v>73250.798500000004</v>
      </c>
      <c r="AJ1914" s="9">
        <v>535325.64300000004</v>
      </c>
      <c r="AK1914" s="9">
        <v>9256.5976175271699</v>
      </c>
      <c r="AL1914" s="9">
        <v>2800339.5809843997</v>
      </c>
      <c r="AM1914" s="9">
        <f t="shared" si="237"/>
        <v>526069.04538247292</v>
      </c>
      <c r="AN1914" s="9"/>
      <c r="AO1914" s="9"/>
      <c r="AP1914" s="9"/>
      <c r="AQ1914" s="9"/>
      <c r="AR1914" s="9"/>
      <c r="AS1914" s="9"/>
      <c r="AT1914" s="9"/>
      <c r="AU1914" s="9"/>
      <c r="AV1914" s="9">
        <f t="shared" si="233"/>
        <v>188476.03169807373</v>
      </c>
      <c r="AW1914" s="9"/>
      <c r="AX1914" s="9"/>
      <c r="AY1914" s="9"/>
      <c r="AZ1914" s="9"/>
      <c r="BA1914" s="20">
        <v>1909</v>
      </c>
      <c r="BB1914" s="20">
        <v>2017</v>
      </c>
      <c r="BC1914" s="20">
        <v>1984</v>
      </c>
      <c r="BD1914" s="21">
        <v>117.76</v>
      </c>
      <c r="BE1914" s="9">
        <f t="shared" si="238"/>
        <v>158421.81553122541</v>
      </c>
      <c r="BF1914" s="9">
        <v>2200524.193</v>
      </c>
      <c r="BG1914" s="9">
        <v>33412.713799999998</v>
      </c>
      <c r="BH1914" s="9">
        <v>192453.21480000002</v>
      </c>
      <c r="BI1914" s="9">
        <v>72735.587635621399</v>
      </c>
      <c r="BJ1914" s="9">
        <v>580413.43370000005</v>
      </c>
      <c r="BK1914" s="9">
        <v>39281.826651939664</v>
      </c>
      <c r="BL1914" s="9">
        <v>2881835.5007524565</v>
      </c>
      <c r="BM1914" s="9">
        <f t="shared" si="239"/>
        <v>541131.6070480604</v>
      </c>
      <c r="BN1914" s="9"/>
      <c r="BO1914" s="9"/>
      <c r="BP1914" s="9"/>
      <c r="BQ1914" s="9"/>
      <c r="BR1914" s="9"/>
      <c r="BS1914" s="9"/>
      <c r="BT1914" s="9"/>
      <c r="BU1914" s="9"/>
      <c r="BV1914" s="9">
        <f t="shared" si="234"/>
        <v>158421.81553122541</v>
      </c>
      <c r="BW1914" s="4"/>
      <c r="BX1914" s="4"/>
      <c r="BY1914" s="4"/>
      <c r="BZ1914" s="4"/>
      <c r="CA1914" s="4"/>
      <c r="CB1914" s="4"/>
      <c r="CC1914" s="4"/>
      <c r="CD1914" s="4"/>
      <c r="CE1914" s="4"/>
      <c r="CF1914" s="4"/>
      <c r="CG1914" s="4"/>
      <c r="CH1914" s="4"/>
      <c r="CI1914" s="4"/>
      <c r="CJ1914" s="4"/>
      <c r="CK1914" s="4"/>
      <c r="CL1914" s="4"/>
      <c r="CM1914" s="4"/>
      <c r="CR1914" s="4"/>
      <c r="CS1914" s="4"/>
      <c r="CT1914" s="4"/>
      <c r="CU1914" s="4"/>
      <c r="CV1914" s="4"/>
      <c r="CW1914" s="4"/>
      <c r="CX1914" s="4"/>
      <c r="CY1914" s="4"/>
      <c r="CZ1914" s="4"/>
      <c r="DA1914" s="4"/>
      <c r="DB1914" s="4"/>
      <c r="DC1914" s="4"/>
      <c r="DD1914" s="4"/>
      <c r="DE1914" s="4"/>
      <c r="DF1914" s="4"/>
      <c r="DG1914" s="4"/>
      <c r="DH1914" s="4"/>
      <c r="DI1914" s="4"/>
      <c r="DJ1914" s="4"/>
      <c r="DK1914" s="4"/>
      <c r="DL1914" s="4"/>
      <c r="DM1914" s="4"/>
    </row>
    <row r="1915" spans="1:117">
      <c r="A1915" s="8">
        <v>1910</v>
      </c>
      <c r="B1915" s="20">
        <v>2015</v>
      </c>
      <c r="C1915" s="20">
        <v>1960</v>
      </c>
      <c r="D1915" s="21">
        <v>101.81</v>
      </c>
      <c r="E1915" s="9">
        <v>54600.782599999999</v>
      </c>
      <c r="F1915" s="9">
        <v>2050860.3478999999</v>
      </c>
      <c r="G1915" s="9">
        <v>77366.129400000005</v>
      </c>
      <c r="H1915" s="9">
        <v>380341.2194</v>
      </c>
      <c r="I1915" s="9">
        <v>73224.930800000002</v>
      </c>
      <c r="J1915" s="9">
        <v>48012.521200000003</v>
      </c>
      <c r="K1915" s="9">
        <v>2210.9155999999998</v>
      </c>
      <c r="L1915" s="9">
        <v>2572993.4504999998</v>
      </c>
      <c r="M1915" s="9">
        <f t="shared" si="235"/>
        <v>45801.605600000003</v>
      </c>
      <c r="N1915" s="9"/>
      <c r="O1915" s="9"/>
      <c r="P1915" s="9"/>
      <c r="Q1915" s="9"/>
      <c r="R1915" s="9"/>
      <c r="S1915" s="9"/>
      <c r="T1915" s="9"/>
      <c r="U1915" s="9"/>
      <c r="V1915" s="9">
        <f t="shared" si="232"/>
        <v>323162.78260000004</v>
      </c>
      <c r="W1915" s="9"/>
      <c r="X1915" s="9"/>
      <c r="Y1915" s="9"/>
      <c r="Z1915" s="9"/>
      <c r="AA1915" s="8">
        <v>1910</v>
      </c>
      <c r="AB1915" s="20">
        <v>2016</v>
      </c>
      <c r="AC1915" s="20">
        <v>1988</v>
      </c>
      <c r="AD1915" s="21">
        <v>120.42</v>
      </c>
      <c r="AE1915" s="9">
        <f t="shared" si="236"/>
        <v>-187563.51650192682</v>
      </c>
      <c r="AF1915" s="9">
        <v>2199427.9101999998</v>
      </c>
      <c r="AG1915" s="9">
        <v>33508.915200000003</v>
      </c>
      <c r="AH1915" s="9">
        <v>188625.28159999999</v>
      </c>
      <c r="AI1915" s="9">
        <v>138715.25399999999</v>
      </c>
      <c r="AJ1915" s="9">
        <v>129993.9311</v>
      </c>
      <c r="AK1915" s="9">
        <v>121516.93361752717</v>
      </c>
      <c r="AL1915" s="9">
        <v>2756317.8749843999</v>
      </c>
      <c r="AM1915" s="9">
        <f t="shared" si="237"/>
        <v>8476.997482472827</v>
      </c>
      <c r="AN1915" s="9"/>
      <c r="AO1915" s="9"/>
      <c r="AP1915" s="9"/>
      <c r="AQ1915" s="9"/>
      <c r="AR1915" s="9"/>
      <c r="AS1915" s="9"/>
      <c r="AT1915" s="9"/>
      <c r="AU1915" s="9"/>
      <c r="AV1915" s="9">
        <f t="shared" si="233"/>
        <v>-187563.51650192682</v>
      </c>
      <c r="AW1915" s="9"/>
      <c r="AX1915" s="9"/>
      <c r="AY1915" s="9"/>
      <c r="AZ1915" s="9"/>
      <c r="BA1915" s="20">
        <v>1910</v>
      </c>
      <c r="BB1915" s="20">
        <v>2017</v>
      </c>
      <c r="BC1915" s="20">
        <v>1989</v>
      </c>
      <c r="BD1915" s="21">
        <v>135.44999999999999</v>
      </c>
      <c r="BE1915" s="9">
        <f t="shared" si="238"/>
        <v>-170684.1516205729</v>
      </c>
      <c r="BF1915" s="9">
        <v>2162790.6590999998</v>
      </c>
      <c r="BG1915" s="9">
        <v>33412.713799999998</v>
      </c>
      <c r="BH1915" s="9">
        <v>187041.61010000002</v>
      </c>
      <c r="BI1915" s="9">
        <v>93065.705483823607</v>
      </c>
      <c r="BJ1915" s="9">
        <v>282412.79889999999</v>
      </c>
      <c r="BK1915" s="9">
        <v>79056.472651939665</v>
      </c>
      <c r="BL1915" s="9">
        <v>2850351.1663524564</v>
      </c>
      <c r="BM1915" s="9">
        <f t="shared" si="239"/>
        <v>203356.32624806033</v>
      </c>
      <c r="BN1915" s="9"/>
      <c r="BO1915" s="9"/>
      <c r="BP1915" s="9"/>
      <c r="BQ1915" s="9"/>
      <c r="BR1915" s="9"/>
      <c r="BS1915" s="9"/>
      <c r="BT1915" s="9"/>
      <c r="BU1915" s="9"/>
      <c r="BV1915" s="9">
        <f t="shared" si="234"/>
        <v>-170684.1516205729</v>
      </c>
      <c r="BW1915" s="4"/>
      <c r="BX1915" s="4"/>
      <c r="BY1915" s="4"/>
      <c r="BZ1915" s="4"/>
      <c r="CA1915" s="4"/>
      <c r="CB1915" s="4"/>
      <c r="CC1915" s="4"/>
      <c r="CD1915" s="4"/>
      <c r="CE1915" s="4"/>
      <c r="CF1915" s="4"/>
      <c r="CG1915" s="4"/>
      <c r="CH1915" s="4"/>
      <c r="CI1915" s="4"/>
      <c r="CJ1915" s="4"/>
      <c r="CK1915" s="4"/>
      <c r="CL1915" s="4"/>
      <c r="CM1915" s="4"/>
      <c r="CR1915" s="4"/>
      <c r="CS1915" s="4"/>
      <c r="CT1915" s="4"/>
      <c r="CU1915" s="4"/>
      <c r="CV1915" s="4"/>
      <c r="CW1915" s="4"/>
      <c r="CX1915" s="4"/>
      <c r="CY1915" s="4"/>
      <c r="CZ1915" s="4"/>
      <c r="DA1915" s="4"/>
      <c r="DB1915" s="4"/>
      <c r="DC1915" s="4"/>
      <c r="DD1915" s="4"/>
      <c r="DE1915" s="4"/>
      <c r="DF1915" s="4"/>
      <c r="DG1915" s="4"/>
      <c r="DH1915" s="4"/>
      <c r="DI1915" s="4"/>
      <c r="DJ1915" s="4"/>
      <c r="DK1915" s="4"/>
      <c r="DL1915" s="4"/>
      <c r="DM1915" s="4"/>
    </row>
    <row r="1916" spans="1:117">
      <c r="A1916" s="8">
        <v>1911</v>
      </c>
      <c r="B1916" s="20">
        <v>2015</v>
      </c>
      <c r="C1916" s="20">
        <v>1964</v>
      </c>
      <c r="D1916" s="21">
        <v>106.98</v>
      </c>
      <c r="E1916" s="9">
        <v>84223.830600000001</v>
      </c>
      <c r="F1916" s="9">
        <v>2041257.0209999999</v>
      </c>
      <c r="G1916" s="9">
        <v>77366.129400000005</v>
      </c>
      <c r="H1916" s="9">
        <v>380507.92499999999</v>
      </c>
      <c r="I1916" s="9">
        <v>72598.8658</v>
      </c>
      <c r="J1916" s="9">
        <v>89984.037700000001</v>
      </c>
      <c r="K1916" s="9">
        <v>2079.7274000000002</v>
      </c>
      <c r="L1916" s="9">
        <v>2575410.4208</v>
      </c>
      <c r="M1916" s="9">
        <f t="shared" si="235"/>
        <v>87904.310299999997</v>
      </c>
      <c r="N1916" s="9"/>
      <c r="O1916" s="9"/>
      <c r="P1916" s="9"/>
      <c r="Q1916" s="9"/>
      <c r="R1916" s="9"/>
      <c r="S1916" s="9"/>
      <c r="T1916" s="9"/>
      <c r="U1916" s="9"/>
      <c r="V1916" s="9">
        <f t="shared" si="232"/>
        <v>352785.83059999999</v>
      </c>
      <c r="W1916" s="9"/>
      <c r="X1916" s="9"/>
      <c r="Y1916" s="9"/>
      <c r="Z1916" s="9"/>
      <c r="AA1916" s="8">
        <v>1911</v>
      </c>
      <c r="AB1916" s="20">
        <v>2016</v>
      </c>
      <c r="AC1916" s="20">
        <v>1957</v>
      </c>
      <c r="AD1916" s="21">
        <v>133.28</v>
      </c>
      <c r="AE1916" s="9">
        <f t="shared" si="236"/>
        <v>12981.361698073335</v>
      </c>
      <c r="AF1916" s="9">
        <v>2197590.0323999999</v>
      </c>
      <c r="AG1916" s="9">
        <v>33508.915200000003</v>
      </c>
      <c r="AH1916" s="9">
        <v>203622.14359999998</v>
      </c>
      <c r="AI1916" s="9">
        <v>82375.593299999993</v>
      </c>
      <c r="AJ1916" s="9">
        <v>303247.76610000001</v>
      </c>
      <c r="AK1916" s="9">
        <v>22221.583317527169</v>
      </c>
      <c r="AL1916" s="9">
        <v>2785141.5055843997</v>
      </c>
      <c r="AM1916" s="9">
        <f t="shared" si="237"/>
        <v>281026.18278247281</v>
      </c>
      <c r="AN1916" s="9"/>
      <c r="AO1916" s="9"/>
      <c r="AP1916" s="9"/>
      <c r="AQ1916" s="9"/>
      <c r="AR1916" s="9"/>
      <c r="AS1916" s="9"/>
      <c r="AT1916" s="9"/>
      <c r="AU1916" s="9"/>
      <c r="AV1916" s="9">
        <f t="shared" si="233"/>
        <v>12981.361698073335</v>
      </c>
      <c r="AW1916" s="9"/>
      <c r="AX1916" s="9"/>
      <c r="AY1916" s="9"/>
      <c r="AZ1916" s="9"/>
      <c r="BA1916" s="20">
        <v>1911</v>
      </c>
      <c r="BB1916" s="20">
        <v>2017</v>
      </c>
      <c r="BC1916" s="20">
        <v>1958</v>
      </c>
      <c r="BD1916" s="21">
        <v>157.07</v>
      </c>
      <c r="BE1916" s="9">
        <f t="shared" si="238"/>
        <v>-84230.474809387699</v>
      </c>
      <c r="BF1916" s="9">
        <v>2241267.4054999999</v>
      </c>
      <c r="BG1916" s="9">
        <v>33412.713799999998</v>
      </c>
      <c r="BH1916" s="9">
        <v>190860.20930000002</v>
      </c>
      <c r="BI1916" s="9">
        <v>78720.131995008604</v>
      </c>
      <c r="BJ1916" s="9">
        <v>285996.2893</v>
      </c>
      <c r="BK1916" s="9">
        <v>57600.700151939658</v>
      </c>
      <c r="BL1916" s="9">
        <v>2856886.5245524566</v>
      </c>
      <c r="BM1916" s="9">
        <f t="shared" si="239"/>
        <v>228395.58914806036</v>
      </c>
      <c r="BN1916" s="9"/>
      <c r="BO1916" s="9"/>
      <c r="BP1916" s="9"/>
      <c r="BQ1916" s="9"/>
      <c r="BR1916" s="9"/>
      <c r="BS1916" s="9"/>
      <c r="BT1916" s="9"/>
      <c r="BU1916" s="9"/>
      <c r="BV1916" s="9">
        <f t="shared" si="234"/>
        <v>-84230.474809387699</v>
      </c>
      <c r="BW1916" s="4"/>
      <c r="BX1916" s="4"/>
      <c r="BY1916" s="4"/>
      <c r="BZ1916" s="4"/>
      <c r="CA1916" s="4"/>
      <c r="CB1916" s="4"/>
      <c r="CC1916" s="4"/>
      <c r="CD1916" s="4"/>
      <c r="CE1916" s="4"/>
      <c r="CF1916" s="4"/>
      <c r="CG1916" s="4"/>
      <c r="CH1916" s="4"/>
      <c r="CI1916" s="4"/>
      <c r="CJ1916" s="4"/>
      <c r="CK1916" s="4"/>
      <c r="CL1916" s="4"/>
      <c r="CM1916" s="4"/>
      <c r="CR1916" s="4"/>
      <c r="CS1916" s="4"/>
      <c r="CT1916" s="4"/>
      <c r="CU1916" s="4"/>
      <c r="CV1916" s="4"/>
      <c r="CW1916" s="4"/>
      <c r="CX1916" s="4"/>
      <c r="CY1916" s="4"/>
      <c r="CZ1916" s="4"/>
      <c r="DA1916" s="4"/>
      <c r="DB1916" s="4"/>
      <c r="DC1916" s="4"/>
      <c r="DD1916" s="4"/>
      <c r="DE1916" s="4"/>
      <c r="DF1916" s="4"/>
      <c r="DG1916" s="4"/>
      <c r="DH1916" s="4"/>
      <c r="DI1916" s="4"/>
      <c r="DJ1916" s="4"/>
      <c r="DK1916" s="4"/>
      <c r="DL1916" s="4"/>
      <c r="DM1916" s="4"/>
    </row>
    <row r="1917" spans="1:117">
      <c r="A1917" s="8">
        <v>1912</v>
      </c>
      <c r="B1917" s="20">
        <v>2015</v>
      </c>
      <c r="C1917" s="20">
        <v>1963</v>
      </c>
      <c r="D1917" s="21">
        <v>95.05</v>
      </c>
      <c r="E1917" s="9">
        <v>48633.685100000002</v>
      </c>
      <c r="F1917" s="9">
        <v>2050744.2926</v>
      </c>
      <c r="G1917" s="9">
        <v>77366.129400000005</v>
      </c>
      <c r="H1917" s="9">
        <v>381065.44179999997</v>
      </c>
      <c r="I1917" s="9">
        <v>70505.104099999997</v>
      </c>
      <c r="J1917" s="9">
        <v>46762.597099999999</v>
      </c>
      <c r="K1917" s="9">
        <v>3585.5021999999999</v>
      </c>
      <c r="L1917" s="9">
        <v>2574224.3777000001</v>
      </c>
      <c r="M1917" s="9">
        <f t="shared" si="235"/>
        <v>43177.094899999996</v>
      </c>
      <c r="N1917" s="9"/>
      <c r="O1917" s="9"/>
      <c r="P1917" s="9"/>
      <c r="Q1917" s="9"/>
      <c r="R1917" s="9"/>
      <c r="S1917" s="9"/>
      <c r="T1917" s="9"/>
      <c r="U1917" s="9"/>
      <c r="V1917" s="9">
        <f t="shared" si="232"/>
        <v>317195.6851</v>
      </c>
      <c r="W1917" s="9"/>
      <c r="X1917" s="9"/>
      <c r="Y1917" s="9"/>
      <c r="Z1917" s="9"/>
      <c r="AA1917" s="8">
        <v>1912</v>
      </c>
      <c r="AB1917" s="20">
        <v>2016</v>
      </c>
      <c r="AC1917" s="20">
        <v>1932</v>
      </c>
      <c r="AD1917" s="21">
        <v>141.41</v>
      </c>
      <c r="AE1917" s="9">
        <f t="shared" si="236"/>
        <v>-103422.31150192721</v>
      </c>
      <c r="AF1917" s="9">
        <v>2161157.9844</v>
      </c>
      <c r="AG1917" s="9">
        <v>33508.915200000003</v>
      </c>
      <c r="AH1917" s="9">
        <v>199776.3401</v>
      </c>
      <c r="AI1917" s="9">
        <v>96823.366899999994</v>
      </c>
      <c r="AJ1917" s="9">
        <v>267453.51630000002</v>
      </c>
      <c r="AK1917" s="9">
        <v>78911.290817527173</v>
      </c>
      <c r="AL1917" s="9">
        <v>2783231.1435843999</v>
      </c>
      <c r="AM1917" s="9">
        <f t="shared" si="237"/>
        <v>188542.22548247286</v>
      </c>
      <c r="AN1917" s="9"/>
      <c r="AO1917" s="9"/>
      <c r="AP1917" s="9"/>
      <c r="AQ1917" s="9"/>
      <c r="AR1917" s="9"/>
      <c r="AS1917" s="9"/>
      <c r="AT1917" s="9"/>
      <c r="AU1917" s="9"/>
      <c r="AV1917" s="9">
        <f t="shared" si="233"/>
        <v>-103422.31150192721</v>
      </c>
      <c r="AW1917" s="9"/>
      <c r="AX1917" s="9"/>
      <c r="AY1917" s="9"/>
      <c r="AZ1917" s="9"/>
      <c r="BA1917" s="20">
        <v>1912</v>
      </c>
      <c r="BB1917" s="20">
        <v>2017</v>
      </c>
      <c r="BC1917" s="20">
        <v>1933</v>
      </c>
      <c r="BD1917" s="21">
        <v>150.36000000000001</v>
      </c>
      <c r="BE1917" s="9">
        <f t="shared" si="238"/>
        <v>61594.280666383449</v>
      </c>
      <c r="BF1917" s="9">
        <v>2181439.0332999998</v>
      </c>
      <c r="BG1917" s="9">
        <v>33412.713799999998</v>
      </c>
      <c r="BH1917" s="9">
        <v>191451.7977</v>
      </c>
      <c r="BI1917" s="9">
        <v>76497.67457078</v>
      </c>
      <c r="BJ1917" s="9">
        <v>494350.02070000005</v>
      </c>
      <c r="BK1917" s="9">
        <v>44220.038751939661</v>
      </c>
      <c r="BL1917" s="9">
        <v>2871336.9206524566</v>
      </c>
      <c r="BM1917" s="9">
        <f t="shared" si="239"/>
        <v>450129.98194806039</v>
      </c>
      <c r="BN1917" s="9"/>
      <c r="BO1917" s="9"/>
      <c r="BP1917" s="9"/>
      <c r="BQ1917" s="9"/>
      <c r="BR1917" s="9"/>
      <c r="BS1917" s="9"/>
      <c r="BT1917" s="9"/>
      <c r="BU1917" s="9"/>
      <c r="BV1917" s="9">
        <f t="shared" si="234"/>
        <v>61594.280666383449</v>
      </c>
      <c r="BW1917" s="4"/>
      <c r="BX1917" s="4"/>
      <c r="BY1917" s="4"/>
      <c r="BZ1917" s="4"/>
      <c r="CA1917" s="4"/>
      <c r="CB1917" s="4"/>
      <c r="CC1917" s="4"/>
      <c r="CD1917" s="4"/>
      <c r="CE1917" s="4"/>
      <c r="CF1917" s="4"/>
      <c r="CG1917" s="4"/>
      <c r="CH1917" s="4"/>
      <c r="CI1917" s="4"/>
      <c r="CJ1917" s="4"/>
      <c r="CK1917" s="4"/>
      <c r="CL1917" s="4"/>
      <c r="CM1917" s="4"/>
      <c r="CR1917" s="4"/>
      <c r="CS1917" s="4"/>
      <c r="CT1917" s="4"/>
      <c r="CU1917" s="4"/>
      <c r="CV1917" s="4"/>
      <c r="CW1917" s="4"/>
      <c r="CX1917" s="4"/>
      <c r="CY1917" s="4"/>
      <c r="CZ1917" s="4"/>
      <c r="DA1917" s="4"/>
      <c r="DB1917" s="4"/>
      <c r="DC1917" s="4"/>
      <c r="DD1917" s="4"/>
      <c r="DE1917" s="4"/>
      <c r="DF1917" s="4"/>
      <c r="DG1917" s="4"/>
      <c r="DH1917" s="4"/>
      <c r="DI1917" s="4"/>
      <c r="DJ1917" s="4"/>
      <c r="DK1917" s="4"/>
      <c r="DL1917" s="4"/>
      <c r="DM1917" s="4"/>
    </row>
    <row r="1918" spans="1:117">
      <c r="A1918" s="8">
        <v>1913</v>
      </c>
      <c r="B1918" s="20">
        <v>2015</v>
      </c>
      <c r="C1918" s="20">
        <v>1999</v>
      </c>
      <c r="D1918" s="21">
        <v>126.03</v>
      </c>
      <c r="E1918" s="9">
        <v>31324.606800000001</v>
      </c>
      <c r="F1918" s="9">
        <v>2025997.7757000001</v>
      </c>
      <c r="G1918" s="9">
        <v>77366.129400000005</v>
      </c>
      <c r="H1918" s="9">
        <v>380582.90580000001</v>
      </c>
      <c r="I1918" s="9">
        <v>72317.2745</v>
      </c>
      <c r="J1918" s="9">
        <v>52339.375699999997</v>
      </c>
      <c r="K1918" s="9">
        <v>6292.1464999999998</v>
      </c>
      <c r="L1918" s="9">
        <v>2570986.7077000001</v>
      </c>
      <c r="M1918" s="9">
        <f t="shared" si="235"/>
        <v>46047.229199999994</v>
      </c>
      <c r="N1918" s="9"/>
      <c r="O1918" s="9"/>
      <c r="P1918" s="9"/>
      <c r="Q1918" s="9"/>
      <c r="R1918" s="9"/>
      <c r="S1918" s="9"/>
      <c r="T1918" s="9"/>
      <c r="U1918" s="9"/>
      <c r="V1918" s="9">
        <f t="shared" si="232"/>
        <v>299886.60680000001</v>
      </c>
      <c r="W1918" s="9"/>
      <c r="X1918" s="9"/>
      <c r="Y1918" s="9"/>
      <c r="Z1918" s="9"/>
      <c r="AA1918" s="8">
        <v>1913</v>
      </c>
      <c r="AB1918" s="20">
        <v>2016</v>
      </c>
      <c r="AC1918" s="20">
        <v>1977</v>
      </c>
      <c r="AD1918" s="21">
        <v>137.30000000000001</v>
      </c>
      <c r="AE1918" s="9">
        <f t="shared" si="236"/>
        <v>-219226.49290192686</v>
      </c>
      <c r="AF1918" s="9">
        <v>2149867.0843000002</v>
      </c>
      <c r="AG1918" s="9">
        <v>33508.915200000003</v>
      </c>
      <c r="AH1918" s="9">
        <v>191512.62949999998</v>
      </c>
      <c r="AI1918" s="9">
        <v>127868.1716</v>
      </c>
      <c r="AJ1918" s="9">
        <v>92254.715299999996</v>
      </c>
      <c r="AK1918" s="9">
        <v>58101.310517527178</v>
      </c>
      <c r="AL1918" s="9">
        <v>2756136.6982843997</v>
      </c>
      <c r="AM1918" s="9">
        <f t="shared" si="237"/>
        <v>34153.404782472819</v>
      </c>
      <c r="AN1918" s="9"/>
      <c r="AO1918" s="9"/>
      <c r="AP1918" s="9"/>
      <c r="AQ1918" s="9"/>
      <c r="AR1918" s="9"/>
      <c r="AS1918" s="9"/>
      <c r="AT1918" s="9"/>
      <c r="AU1918" s="9"/>
      <c r="AV1918" s="9">
        <f t="shared" si="233"/>
        <v>-219226.49290192686</v>
      </c>
      <c r="AW1918" s="9"/>
      <c r="AX1918" s="9"/>
      <c r="AY1918" s="9"/>
      <c r="AZ1918" s="9"/>
      <c r="BA1918" s="20">
        <v>1913</v>
      </c>
      <c r="BB1918" s="20">
        <v>2017</v>
      </c>
      <c r="BC1918" s="20">
        <v>1978</v>
      </c>
      <c r="BD1918" s="21">
        <v>107.46</v>
      </c>
      <c r="BE1918" s="9">
        <f t="shared" si="238"/>
        <v>-63972.416684767697</v>
      </c>
      <c r="BF1918" s="9">
        <v>2160001.6653</v>
      </c>
      <c r="BG1918" s="9">
        <v>33412.713799999998</v>
      </c>
      <c r="BH1918" s="9">
        <v>191681.1213</v>
      </c>
      <c r="BI1918" s="9">
        <v>75636.160019628107</v>
      </c>
      <c r="BJ1918" s="9">
        <v>377134.41950000002</v>
      </c>
      <c r="BK1918" s="9">
        <v>44897.051651939662</v>
      </c>
      <c r="BL1918" s="9">
        <v>2856941.4449524563</v>
      </c>
      <c r="BM1918" s="9">
        <f t="shared" si="239"/>
        <v>332237.36784806033</v>
      </c>
      <c r="BN1918" s="9"/>
      <c r="BO1918" s="9"/>
      <c r="BP1918" s="9"/>
      <c r="BQ1918" s="9"/>
      <c r="BR1918" s="9"/>
      <c r="BS1918" s="9"/>
      <c r="BT1918" s="9"/>
      <c r="BU1918" s="9"/>
      <c r="BV1918" s="9">
        <f t="shared" si="234"/>
        <v>-63972.416684767697</v>
      </c>
      <c r="BW1918" s="4"/>
      <c r="BX1918" s="4"/>
      <c r="BY1918" s="4"/>
      <c r="BZ1918" s="4"/>
      <c r="CA1918" s="4"/>
      <c r="CB1918" s="4"/>
      <c r="CC1918" s="4"/>
      <c r="CD1918" s="4"/>
      <c r="CE1918" s="4"/>
      <c r="CF1918" s="4"/>
      <c r="CG1918" s="4"/>
      <c r="CH1918" s="4"/>
      <c r="CI1918" s="4"/>
      <c r="CJ1918" s="4"/>
      <c r="CK1918" s="4"/>
      <c r="CL1918" s="4"/>
      <c r="CM1918" s="4"/>
      <c r="CR1918" s="4"/>
      <c r="CS1918" s="4"/>
      <c r="CT1918" s="4"/>
      <c r="CU1918" s="4"/>
      <c r="CV1918" s="4"/>
      <c r="CW1918" s="4"/>
      <c r="CX1918" s="4"/>
      <c r="CY1918" s="4"/>
      <c r="CZ1918" s="4"/>
      <c r="DA1918" s="4"/>
      <c r="DB1918" s="4"/>
      <c r="DC1918" s="4"/>
      <c r="DD1918" s="4"/>
      <c r="DE1918" s="4"/>
      <c r="DF1918" s="4"/>
      <c r="DG1918" s="4"/>
      <c r="DH1918" s="4"/>
      <c r="DI1918" s="4"/>
      <c r="DJ1918" s="4"/>
      <c r="DK1918" s="4"/>
      <c r="DL1918" s="4"/>
      <c r="DM1918" s="4"/>
    </row>
    <row r="1919" spans="1:117">
      <c r="A1919" s="8">
        <v>1914</v>
      </c>
      <c r="B1919" s="20">
        <v>2015</v>
      </c>
      <c r="C1919" s="20">
        <v>1986</v>
      </c>
      <c r="D1919" s="21">
        <v>112.57</v>
      </c>
      <c r="E1919" s="9">
        <v>69632.865300000005</v>
      </c>
      <c r="F1919" s="9">
        <v>2037735.8491</v>
      </c>
      <c r="G1919" s="9">
        <v>77366.129400000005</v>
      </c>
      <c r="H1919" s="9">
        <v>380459.37599999999</v>
      </c>
      <c r="I1919" s="9">
        <v>72781.192299999995</v>
      </c>
      <c r="J1919" s="9">
        <v>77611.180399999997</v>
      </c>
      <c r="K1919" s="9">
        <v>0</v>
      </c>
      <c r="L1919" s="9">
        <v>2576320.8618999999</v>
      </c>
      <c r="M1919" s="9">
        <f t="shared" si="235"/>
        <v>77611.180399999997</v>
      </c>
      <c r="N1919" s="9"/>
      <c r="O1919" s="9"/>
      <c r="P1919" s="9"/>
      <c r="Q1919" s="9"/>
      <c r="R1919" s="9"/>
      <c r="S1919" s="9"/>
      <c r="T1919" s="9"/>
      <c r="U1919" s="9"/>
      <c r="V1919" s="9">
        <f t="shared" si="232"/>
        <v>338194.8653</v>
      </c>
      <c r="W1919" s="9"/>
      <c r="X1919" s="9"/>
      <c r="Y1919" s="9"/>
      <c r="Z1919" s="9"/>
      <c r="AA1919" s="8">
        <v>1914</v>
      </c>
      <c r="AB1919" s="20">
        <v>2016</v>
      </c>
      <c r="AC1919" s="20">
        <v>1947</v>
      </c>
      <c r="AD1919" s="21">
        <v>169.22</v>
      </c>
      <c r="AE1919" s="9">
        <f t="shared" si="236"/>
        <v>99110.975398073439</v>
      </c>
      <c r="AF1919" s="9">
        <v>2129550.5835000002</v>
      </c>
      <c r="AG1919" s="9">
        <v>33508.915200000003</v>
      </c>
      <c r="AH1919" s="9">
        <v>204541.46699999998</v>
      </c>
      <c r="AI1919" s="9">
        <v>78921.912899999996</v>
      </c>
      <c r="AJ1919" s="9">
        <v>459273.03510000004</v>
      </c>
      <c r="AK1919" s="9">
        <v>10407.21461752717</v>
      </c>
      <c r="AL1919" s="9">
        <v>2796277.7236843999</v>
      </c>
      <c r="AM1919" s="9">
        <f t="shared" si="237"/>
        <v>448865.82048247289</v>
      </c>
      <c r="AN1919" s="9"/>
      <c r="AO1919" s="9"/>
      <c r="AP1919" s="9"/>
      <c r="AQ1919" s="9"/>
      <c r="AR1919" s="9"/>
      <c r="AS1919" s="9"/>
      <c r="AT1919" s="9"/>
      <c r="AU1919" s="9"/>
      <c r="AV1919" s="9">
        <f t="shared" si="233"/>
        <v>99110.975398073439</v>
      </c>
      <c r="AW1919" s="9"/>
      <c r="AX1919" s="9"/>
      <c r="AY1919" s="9"/>
      <c r="AZ1919" s="9"/>
      <c r="BA1919" s="20">
        <v>1914</v>
      </c>
      <c r="BB1919" s="20">
        <v>2017</v>
      </c>
      <c r="BC1919" s="20">
        <v>1948</v>
      </c>
      <c r="BD1919" s="21">
        <v>128.72</v>
      </c>
      <c r="BE1919" s="9">
        <f t="shared" si="238"/>
        <v>168664.07388020167</v>
      </c>
      <c r="BF1919" s="9">
        <v>2157231.9871999999</v>
      </c>
      <c r="BG1919" s="9">
        <v>33412.713799999998</v>
      </c>
      <c r="BH1919" s="9">
        <v>193158.4461</v>
      </c>
      <c r="BI1919" s="9">
        <v>70086.200584597696</v>
      </c>
      <c r="BJ1919" s="9">
        <v>643079.37210000004</v>
      </c>
      <c r="BK1919" s="9">
        <v>38662.738851939663</v>
      </c>
      <c r="BL1919" s="9">
        <v>2889641.9070524564</v>
      </c>
      <c r="BM1919" s="9">
        <f t="shared" si="239"/>
        <v>604416.63324806036</v>
      </c>
      <c r="BN1919" s="9"/>
      <c r="BO1919" s="9"/>
      <c r="BP1919" s="9"/>
      <c r="BQ1919" s="9"/>
      <c r="BR1919" s="9"/>
      <c r="BS1919" s="9"/>
      <c r="BT1919" s="9"/>
      <c r="BU1919" s="9"/>
      <c r="BV1919" s="9">
        <f t="shared" si="234"/>
        <v>168664.07388020167</v>
      </c>
      <c r="BW1919" s="4"/>
      <c r="BX1919" s="4"/>
      <c r="BY1919" s="4"/>
      <c r="BZ1919" s="4"/>
      <c r="CA1919" s="4"/>
      <c r="CB1919" s="4"/>
      <c r="CC1919" s="4"/>
      <c r="CD1919" s="4"/>
      <c r="CE1919" s="4"/>
      <c r="CF1919" s="4"/>
      <c r="CG1919" s="4"/>
      <c r="CH1919" s="4"/>
      <c r="CI1919" s="4"/>
      <c r="CJ1919" s="4"/>
      <c r="CK1919" s="4"/>
      <c r="CL1919" s="4"/>
      <c r="CM1919" s="4"/>
      <c r="CR1919" s="4"/>
      <c r="CS1919" s="4"/>
      <c r="CT1919" s="4"/>
      <c r="CU1919" s="4"/>
      <c r="CV1919" s="4"/>
      <c r="CW1919" s="4"/>
      <c r="CX1919" s="4"/>
      <c r="CY1919" s="4"/>
      <c r="CZ1919" s="4"/>
      <c r="DA1919" s="4"/>
      <c r="DB1919" s="4"/>
      <c r="DC1919" s="4"/>
      <c r="DD1919" s="4"/>
      <c r="DE1919" s="4"/>
      <c r="DF1919" s="4"/>
      <c r="DG1919" s="4"/>
      <c r="DH1919" s="4"/>
      <c r="DI1919" s="4"/>
      <c r="DJ1919" s="4"/>
      <c r="DK1919" s="4"/>
      <c r="DL1919" s="4"/>
      <c r="DM1919" s="4"/>
    </row>
    <row r="1920" spans="1:117">
      <c r="A1920" s="8">
        <v>1915</v>
      </c>
      <c r="B1920" s="20">
        <v>2015</v>
      </c>
      <c r="C1920" s="20">
        <v>1995</v>
      </c>
      <c r="D1920" s="21">
        <v>104.51</v>
      </c>
      <c r="E1920" s="9">
        <v>57320.855100000001</v>
      </c>
      <c r="F1920" s="9">
        <v>2033805.5788</v>
      </c>
      <c r="G1920" s="9">
        <v>77366.129400000005</v>
      </c>
      <c r="H1920" s="9">
        <v>380853.80170000001</v>
      </c>
      <c r="I1920" s="9">
        <v>71299.921600000001</v>
      </c>
      <c r="J1920" s="9">
        <v>68768.719400000002</v>
      </c>
      <c r="K1920" s="9">
        <v>2017.5043000000001</v>
      </c>
      <c r="L1920" s="9">
        <v>2572755.7913000002</v>
      </c>
      <c r="M1920" s="9">
        <f t="shared" si="235"/>
        <v>66751.215100000001</v>
      </c>
      <c r="N1920" s="9"/>
      <c r="O1920" s="9"/>
      <c r="P1920" s="9"/>
      <c r="Q1920" s="9"/>
      <c r="R1920" s="9"/>
      <c r="S1920" s="9"/>
      <c r="T1920" s="9"/>
      <c r="U1920" s="9"/>
      <c r="V1920" s="9">
        <f t="shared" si="232"/>
        <v>325882.85510000004</v>
      </c>
      <c r="W1920" s="9"/>
      <c r="X1920" s="9"/>
      <c r="Y1920" s="9"/>
      <c r="Z1920" s="9"/>
      <c r="AA1920" s="8">
        <v>1915</v>
      </c>
      <c r="AB1920" s="20">
        <v>2016</v>
      </c>
      <c r="AC1920" s="20">
        <v>1977</v>
      </c>
      <c r="AD1920" s="21">
        <v>137.30000000000001</v>
      </c>
      <c r="AE1920" s="9">
        <f t="shared" si="236"/>
        <v>-228264.30580192665</v>
      </c>
      <c r="AF1920" s="9">
        <v>2165005.3928999999</v>
      </c>
      <c r="AG1920" s="9">
        <v>33508.915200000003</v>
      </c>
      <c r="AH1920" s="9">
        <v>192916.307</v>
      </c>
      <c r="AI1920" s="9">
        <v>122594.8873</v>
      </c>
      <c r="AJ1920" s="9">
        <v>71894.876300000004</v>
      </c>
      <c r="AK1920" s="9">
        <v>60005.115617527175</v>
      </c>
      <c r="AL1920" s="9">
        <v>2754179.5688843997</v>
      </c>
      <c r="AM1920" s="9">
        <f t="shared" si="237"/>
        <v>11889.760682472828</v>
      </c>
      <c r="AN1920" s="9"/>
      <c r="AO1920" s="9"/>
      <c r="AP1920" s="9"/>
      <c r="AQ1920" s="9"/>
      <c r="AR1920" s="9"/>
      <c r="AS1920" s="9"/>
      <c r="AT1920" s="9"/>
      <c r="AU1920" s="9"/>
      <c r="AV1920" s="9">
        <f t="shared" si="233"/>
        <v>-228264.30580192665</v>
      </c>
      <c r="AW1920" s="9"/>
      <c r="AX1920" s="9"/>
      <c r="AY1920" s="9"/>
      <c r="AZ1920" s="9"/>
      <c r="BA1920" s="20">
        <v>1915</v>
      </c>
      <c r="BB1920" s="20">
        <v>2017</v>
      </c>
      <c r="BC1920" s="20">
        <v>1978</v>
      </c>
      <c r="BD1920" s="21">
        <v>107.46</v>
      </c>
      <c r="BE1920" s="9">
        <f t="shared" si="238"/>
        <v>-20459.5534855281</v>
      </c>
      <c r="BF1920" s="9">
        <v>2183230.4950000001</v>
      </c>
      <c r="BG1920" s="9">
        <v>33412.713799999998</v>
      </c>
      <c r="BH1920" s="9">
        <v>191783.46650000001</v>
      </c>
      <c r="BI1920" s="9">
        <v>75251.673418867693</v>
      </c>
      <c r="BJ1920" s="9">
        <v>397130.83670000004</v>
      </c>
      <c r="BK1920" s="9">
        <v>45421.263851939664</v>
      </c>
      <c r="BL1920" s="9">
        <v>2855847.4750524564</v>
      </c>
      <c r="BM1920" s="9">
        <f t="shared" si="239"/>
        <v>351709.5728480604</v>
      </c>
      <c r="BN1920" s="9"/>
      <c r="BO1920" s="9"/>
      <c r="BP1920" s="9"/>
      <c r="BQ1920" s="9"/>
      <c r="BR1920" s="9"/>
      <c r="BS1920" s="9"/>
      <c r="BT1920" s="9"/>
      <c r="BU1920" s="9"/>
      <c r="BV1920" s="9">
        <f t="shared" si="234"/>
        <v>-20459.5534855281</v>
      </c>
      <c r="BW1920" s="4"/>
      <c r="BX1920" s="4"/>
      <c r="BY1920" s="4"/>
      <c r="BZ1920" s="4"/>
      <c r="CA1920" s="4"/>
      <c r="CB1920" s="4"/>
      <c r="CC1920" s="4"/>
      <c r="CD1920" s="4"/>
      <c r="CE1920" s="4"/>
      <c r="CF1920" s="4"/>
      <c r="CG1920" s="4"/>
      <c r="CH1920" s="4"/>
      <c r="CI1920" s="4"/>
      <c r="CJ1920" s="4"/>
      <c r="CK1920" s="4"/>
      <c r="CL1920" s="4"/>
      <c r="CM1920" s="4"/>
      <c r="CR1920" s="4"/>
      <c r="CS1920" s="4"/>
      <c r="CT1920" s="4"/>
      <c r="CU1920" s="4"/>
      <c r="CV1920" s="4"/>
      <c r="CW1920" s="4"/>
      <c r="CX1920" s="4"/>
      <c r="CY1920" s="4"/>
      <c r="CZ1920" s="4"/>
      <c r="DA1920" s="4"/>
      <c r="DB1920" s="4"/>
      <c r="DC1920" s="4"/>
      <c r="DD1920" s="4"/>
      <c r="DE1920" s="4"/>
      <c r="DF1920" s="4"/>
      <c r="DG1920" s="4"/>
      <c r="DH1920" s="4"/>
      <c r="DI1920" s="4"/>
      <c r="DJ1920" s="4"/>
      <c r="DK1920" s="4"/>
      <c r="DL1920" s="4"/>
      <c r="DM1920" s="4"/>
    </row>
    <row r="1921" spans="1:117">
      <c r="A1921" s="8">
        <v>1916</v>
      </c>
      <c r="B1921" s="20">
        <v>2015</v>
      </c>
      <c r="C1921" s="20">
        <v>1990</v>
      </c>
      <c r="D1921" s="21">
        <v>103.3</v>
      </c>
      <c r="E1921" s="9">
        <v>140965.54930000001</v>
      </c>
      <c r="F1921" s="9">
        <v>2064862.5645999999</v>
      </c>
      <c r="G1921" s="9">
        <v>77366.129400000005</v>
      </c>
      <c r="H1921" s="9">
        <v>380262.80989999999</v>
      </c>
      <c r="I1921" s="9">
        <v>73519.398700000005</v>
      </c>
      <c r="J1921" s="9">
        <v>129295.6039</v>
      </c>
      <c r="K1921" s="9">
        <v>0</v>
      </c>
      <c r="L1921" s="9">
        <v>2584340.9572999999</v>
      </c>
      <c r="M1921" s="9">
        <f t="shared" si="235"/>
        <v>129295.6039</v>
      </c>
      <c r="N1921" s="9"/>
      <c r="O1921" s="9"/>
      <c r="P1921" s="9"/>
      <c r="Q1921" s="9"/>
      <c r="R1921" s="9"/>
      <c r="S1921" s="9"/>
      <c r="T1921" s="9"/>
      <c r="U1921" s="9"/>
      <c r="V1921" s="9">
        <f t="shared" si="232"/>
        <v>409527.54930000001</v>
      </c>
      <c r="W1921" s="9"/>
      <c r="X1921" s="9"/>
      <c r="Y1921" s="9"/>
      <c r="Z1921" s="9"/>
      <c r="AA1921" s="8">
        <v>1916</v>
      </c>
      <c r="AB1921" s="20">
        <v>2016</v>
      </c>
      <c r="AC1921" s="20">
        <v>1932</v>
      </c>
      <c r="AD1921" s="21">
        <v>141.41</v>
      </c>
      <c r="AE1921" s="9">
        <f t="shared" si="236"/>
        <v>-78224.506601926405</v>
      </c>
      <c r="AF1921" s="9">
        <v>2196976.4703000002</v>
      </c>
      <c r="AG1921" s="9">
        <v>33508.915200000003</v>
      </c>
      <c r="AH1921" s="9">
        <v>200264.84759999998</v>
      </c>
      <c r="AI1921" s="9">
        <v>94988.159499999994</v>
      </c>
      <c r="AJ1921" s="9">
        <v>270850.88699999999</v>
      </c>
      <c r="AK1921" s="9">
        <v>92861.37581752718</v>
      </c>
      <c r="AL1921" s="9">
        <v>2781952.4103843998</v>
      </c>
      <c r="AM1921" s="9">
        <f t="shared" si="237"/>
        <v>177989.51118247281</v>
      </c>
      <c r="AN1921" s="9"/>
      <c r="AO1921" s="9"/>
      <c r="AP1921" s="9"/>
      <c r="AQ1921" s="9"/>
      <c r="AR1921" s="9"/>
      <c r="AS1921" s="9"/>
      <c r="AT1921" s="9"/>
      <c r="AU1921" s="9"/>
      <c r="AV1921" s="9">
        <f t="shared" si="233"/>
        <v>-78224.506601926405</v>
      </c>
      <c r="AW1921" s="9"/>
      <c r="AX1921" s="9"/>
      <c r="AY1921" s="9"/>
      <c r="AZ1921" s="9"/>
      <c r="BA1921" s="20">
        <v>1916</v>
      </c>
      <c r="BB1921" s="20">
        <v>2017</v>
      </c>
      <c r="BC1921" s="20">
        <v>1933</v>
      </c>
      <c r="BD1921" s="21">
        <v>150.36000000000001</v>
      </c>
      <c r="BE1921" s="9">
        <f t="shared" si="238"/>
        <v>88951.730527011212</v>
      </c>
      <c r="BF1921" s="9">
        <v>2236824.6225999999</v>
      </c>
      <c r="BG1921" s="9">
        <v>33412.713799999998</v>
      </c>
      <c r="BH1921" s="9">
        <v>191060.2372</v>
      </c>
      <c r="BI1921" s="9">
        <v>77968.6747314073</v>
      </c>
      <c r="BJ1921" s="9">
        <v>473607.5514</v>
      </c>
      <c r="BK1921" s="9">
        <v>53367.368151939663</v>
      </c>
      <c r="BL1921" s="9">
        <v>2870554.7010524566</v>
      </c>
      <c r="BM1921" s="9">
        <f t="shared" si="239"/>
        <v>420240.18324806035</v>
      </c>
      <c r="BN1921" s="9"/>
      <c r="BO1921" s="9"/>
      <c r="BP1921" s="9"/>
      <c r="BQ1921" s="9"/>
      <c r="BR1921" s="9"/>
      <c r="BS1921" s="9"/>
      <c r="BT1921" s="9"/>
      <c r="BU1921" s="9"/>
      <c r="BV1921" s="9">
        <f t="shared" si="234"/>
        <v>88951.730527011212</v>
      </c>
      <c r="BW1921" s="4"/>
      <c r="BX1921" s="4"/>
      <c r="BY1921" s="4"/>
      <c r="BZ1921" s="4"/>
      <c r="CA1921" s="4"/>
      <c r="CB1921" s="4"/>
      <c r="CC1921" s="4"/>
      <c r="CD1921" s="4"/>
      <c r="CE1921" s="4"/>
      <c r="CF1921" s="4"/>
      <c r="CG1921" s="4"/>
      <c r="CH1921" s="4"/>
      <c r="CI1921" s="4"/>
      <c r="CJ1921" s="4"/>
      <c r="CK1921" s="4"/>
      <c r="CL1921" s="4"/>
      <c r="CM1921" s="4"/>
      <c r="CR1921" s="4"/>
      <c r="CS1921" s="4"/>
      <c r="CT1921" s="4"/>
      <c r="CU1921" s="4"/>
      <c r="CV1921" s="4"/>
      <c r="CW1921" s="4"/>
      <c r="CX1921" s="4"/>
      <c r="CY1921" s="4"/>
      <c r="CZ1921" s="4"/>
      <c r="DA1921" s="4"/>
      <c r="DB1921" s="4"/>
      <c r="DC1921" s="4"/>
      <c r="DD1921" s="4"/>
      <c r="DE1921" s="4"/>
      <c r="DF1921" s="4"/>
      <c r="DG1921" s="4"/>
      <c r="DH1921" s="4"/>
      <c r="DI1921" s="4"/>
      <c r="DJ1921" s="4"/>
      <c r="DK1921" s="4"/>
      <c r="DL1921" s="4"/>
      <c r="DM1921" s="4"/>
    </row>
    <row r="1922" spans="1:117">
      <c r="A1922" s="8">
        <v>1917</v>
      </c>
      <c r="B1922" s="20">
        <v>2015</v>
      </c>
      <c r="C1922" s="20">
        <v>1961</v>
      </c>
      <c r="D1922" s="21">
        <v>111.18</v>
      </c>
      <c r="E1922" s="9">
        <v>89417.037899999996</v>
      </c>
      <c r="F1922" s="9">
        <v>2048170.1842</v>
      </c>
      <c r="G1922" s="9">
        <v>77366.129400000005</v>
      </c>
      <c r="H1922" s="9">
        <v>380258.63050000003</v>
      </c>
      <c r="I1922" s="9">
        <v>73535.094700000001</v>
      </c>
      <c r="J1922" s="9">
        <v>93704.409599999999</v>
      </c>
      <c r="K1922" s="9">
        <v>3568.9684999999999</v>
      </c>
      <c r="L1922" s="9">
        <v>2580048.4419</v>
      </c>
      <c r="M1922" s="9">
        <f t="shared" si="235"/>
        <v>90135.441099999996</v>
      </c>
      <c r="N1922" s="9"/>
      <c r="O1922" s="9"/>
      <c r="P1922" s="9"/>
      <c r="Q1922" s="9"/>
      <c r="R1922" s="9"/>
      <c r="S1922" s="9"/>
      <c r="T1922" s="9"/>
      <c r="U1922" s="9"/>
      <c r="V1922" s="9">
        <f t="shared" si="232"/>
        <v>357979.0379</v>
      </c>
      <c r="W1922" s="9"/>
      <c r="X1922" s="9"/>
      <c r="Y1922" s="9"/>
      <c r="Z1922" s="9"/>
      <c r="AA1922" s="8">
        <v>1917</v>
      </c>
      <c r="AB1922" s="20">
        <v>2016</v>
      </c>
      <c r="AC1922" s="20">
        <v>1961</v>
      </c>
      <c r="AD1922" s="21">
        <v>125.72</v>
      </c>
      <c r="AE1922" s="9">
        <f t="shared" si="236"/>
        <v>12153.901898073964</v>
      </c>
      <c r="AF1922" s="9">
        <v>2158048.9141000002</v>
      </c>
      <c r="AG1922" s="9">
        <v>33508.915200000003</v>
      </c>
      <c r="AH1922" s="9">
        <v>204372.2285</v>
      </c>
      <c r="AI1922" s="9">
        <v>79557.702000000005</v>
      </c>
      <c r="AJ1922" s="9">
        <v>342211.98820000002</v>
      </c>
      <c r="AK1922" s="9">
        <v>16977.014517527172</v>
      </c>
      <c r="AL1922" s="9">
        <v>2788568.8315843996</v>
      </c>
      <c r="AM1922" s="9">
        <f t="shared" si="237"/>
        <v>325234.97368247283</v>
      </c>
      <c r="AN1922" s="9"/>
      <c r="AO1922" s="9"/>
      <c r="AP1922" s="9"/>
      <c r="AQ1922" s="9"/>
      <c r="AR1922" s="9"/>
      <c r="AS1922" s="9"/>
      <c r="AT1922" s="9"/>
      <c r="AU1922" s="9"/>
      <c r="AV1922" s="9">
        <f t="shared" si="233"/>
        <v>12153.901898073964</v>
      </c>
      <c r="AW1922" s="9"/>
      <c r="AX1922" s="9"/>
      <c r="AY1922" s="9"/>
      <c r="AZ1922" s="9"/>
      <c r="BA1922" s="20">
        <v>1917</v>
      </c>
      <c r="BB1922" s="20">
        <v>2017</v>
      </c>
      <c r="BC1922" s="20">
        <v>1962</v>
      </c>
      <c r="BD1922" s="21">
        <v>128.33000000000001</v>
      </c>
      <c r="BE1922" s="9">
        <f t="shared" si="238"/>
        <v>3158.0728057674132</v>
      </c>
      <c r="BF1922" s="9">
        <v>2180470.4356</v>
      </c>
      <c r="BG1922" s="9">
        <v>33412.713799999998</v>
      </c>
      <c r="BH1922" s="9">
        <v>188147.34830000001</v>
      </c>
      <c r="BI1922" s="9">
        <v>88911.7088101634</v>
      </c>
      <c r="BJ1922" s="9">
        <v>421412.69340000005</v>
      </c>
      <c r="BK1922" s="9">
        <v>47383.93425193966</v>
      </c>
      <c r="BL1922" s="9">
        <v>2861812.8928524563</v>
      </c>
      <c r="BM1922" s="9">
        <f t="shared" si="239"/>
        <v>374028.7591480604</v>
      </c>
      <c r="BN1922" s="9"/>
      <c r="BO1922" s="9"/>
      <c r="BP1922" s="9"/>
      <c r="BQ1922" s="9"/>
      <c r="BR1922" s="9"/>
      <c r="BS1922" s="9"/>
      <c r="BT1922" s="9"/>
      <c r="BU1922" s="9"/>
      <c r="BV1922" s="9">
        <f t="shared" si="234"/>
        <v>3158.0728057674132</v>
      </c>
      <c r="BW1922" s="4"/>
      <c r="BX1922" s="4"/>
      <c r="BY1922" s="4"/>
      <c r="BZ1922" s="4"/>
      <c r="CA1922" s="4"/>
      <c r="CB1922" s="4"/>
      <c r="CC1922" s="4"/>
      <c r="CD1922" s="4"/>
      <c r="CE1922" s="4"/>
      <c r="CF1922" s="4"/>
      <c r="CG1922" s="4"/>
      <c r="CH1922" s="4"/>
      <c r="CI1922" s="4"/>
      <c r="CJ1922" s="4"/>
      <c r="CK1922" s="4"/>
      <c r="CL1922" s="4"/>
      <c r="CM1922" s="4"/>
      <c r="CR1922" s="4"/>
      <c r="CS1922" s="4"/>
      <c r="CT1922" s="4"/>
      <c r="CU1922" s="4"/>
      <c r="CV1922" s="4"/>
      <c r="CW1922" s="4"/>
      <c r="CX1922" s="4"/>
      <c r="CY1922" s="4"/>
      <c r="CZ1922" s="4"/>
      <c r="DA1922" s="4"/>
      <c r="DB1922" s="4"/>
      <c r="DC1922" s="4"/>
      <c r="DD1922" s="4"/>
      <c r="DE1922" s="4"/>
      <c r="DF1922" s="4"/>
      <c r="DG1922" s="4"/>
      <c r="DH1922" s="4"/>
      <c r="DI1922" s="4"/>
      <c r="DJ1922" s="4"/>
      <c r="DK1922" s="4"/>
      <c r="DL1922" s="4"/>
      <c r="DM1922" s="4"/>
    </row>
    <row r="1923" spans="1:117">
      <c r="A1923" s="8">
        <v>1918</v>
      </c>
      <c r="B1923" s="20">
        <v>2015</v>
      </c>
      <c r="C1923" s="20">
        <v>1988</v>
      </c>
      <c r="D1923" s="21">
        <v>75.92</v>
      </c>
      <c r="E1923" s="9">
        <v>79867.875400000004</v>
      </c>
      <c r="F1923" s="9">
        <v>2039198.7690000001</v>
      </c>
      <c r="G1923" s="9">
        <v>77366.129400000005</v>
      </c>
      <c r="H1923" s="9">
        <v>380337.2181</v>
      </c>
      <c r="I1923" s="9">
        <v>73239.957899999994</v>
      </c>
      <c r="J1923" s="9">
        <v>89233.9611</v>
      </c>
      <c r="K1923" s="9">
        <v>0</v>
      </c>
      <c r="L1923" s="9">
        <v>2579508.1601</v>
      </c>
      <c r="M1923" s="9">
        <f t="shared" si="235"/>
        <v>89233.9611</v>
      </c>
      <c r="N1923" s="9"/>
      <c r="O1923" s="9"/>
      <c r="P1923" s="9"/>
      <c r="Q1923" s="9"/>
      <c r="R1923" s="9"/>
      <c r="S1923" s="9"/>
      <c r="T1923" s="9"/>
      <c r="U1923" s="9"/>
      <c r="V1923" s="9">
        <f t="shared" si="232"/>
        <v>348429.87540000002</v>
      </c>
      <c r="W1923" s="9"/>
      <c r="X1923" s="9"/>
      <c r="Y1923" s="9"/>
      <c r="Z1923" s="9"/>
      <c r="AA1923" s="8">
        <v>1918</v>
      </c>
      <c r="AB1923" s="20">
        <v>2016</v>
      </c>
      <c r="AC1923" s="20">
        <v>1953</v>
      </c>
      <c r="AD1923" s="21">
        <v>154.11000000000001</v>
      </c>
      <c r="AE1923" s="9">
        <f t="shared" si="236"/>
        <v>16777.592098073103</v>
      </c>
      <c r="AF1923" s="9">
        <v>2183832.5120999999</v>
      </c>
      <c r="AG1923" s="9">
        <v>33508.915200000003</v>
      </c>
      <c r="AH1923" s="9">
        <v>201078.13959999999</v>
      </c>
      <c r="AI1923" s="9">
        <v>91932.814100000003</v>
      </c>
      <c r="AJ1923" s="9">
        <v>317801.5246</v>
      </c>
      <c r="AK1923" s="9">
        <v>31943.41881752717</v>
      </c>
      <c r="AL1923" s="9">
        <v>2779432.8946843999</v>
      </c>
      <c r="AM1923" s="9">
        <f t="shared" si="237"/>
        <v>285858.10578247282</v>
      </c>
      <c r="AN1923" s="9"/>
      <c r="AO1923" s="9"/>
      <c r="AP1923" s="9"/>
      <c r="AQ1923" s="9"/>
      <c r="AR1923" s="9"/>
      <c r="AS1923" s="9"/>
      <c r="AT1923" s="9"/>
      <c r="AU1923" s="9"/>
      <c r="AV1923" s="9">
        <f t="shared" si="233"/>
        <v>16777.592098073103</v>
      </c>
      <c r="AW1923" s="9"/>
      <c r="AX1923" s="9"/>
      <c r="AY1923" s="9"/>
      <c r="AZ1923" s="9"/>
      <c r="BA1923" s="20">
        <v>1918</v>
      </c>
      <c r="BB1923" s="20">
        <v>2017</v>
      </c>
      <c r="BC1923" s="20">
        <v>1954</v>
      </c>
      <c r="BD1923" s="21">
        <v>129.66</v>
      </c>
      <c r="BE1923" s="9">
        <f t="shared" si="238"/>
        <v>208587.26247015083</v>
      </c>
      <c r="BF1923" s="9">
        <v>2196458.6280999999</v>
      </c>
      <c r="BG1923" s="9">
        <v>33412.713799999998</v>
      </c>
      <c r="BH1923" s="9">
        <v>192734.5471</v>
      </c>
      <c r="BI1923" s="9">
        <v>71678.688674547098</v>
      </c>
      <c r="BJ1923" s="9">
        <v>642670.56660000002</v>
      </c>
      <c r="BK1923" s="9">
        <v>42197.464951939663</v>
      </c>
      <c r="BL1923" s="9">
        <v>2886170.4168524565</v>
      </c>
      <c r="BM1923" s="9">
        <f t="shared" si="239"/>
        <v>600473.10164806037</v>
      </c>
      <c r="BN1923" s="9"/>
      <c r="BO1923" s="9"/>
      <c r="BP1923" s="9"/>
      <c r="BQ1923" s="9"/>
      <c r="BR1923" s="9"/>
      <c r="BS1923" s="9"/>
      <c r="BT1923" s="9"/>
      <c r="BU1923" s="9"/>
      <c r="BV1923" s="9">
        <f t="shared" si="234"/>
        <v>208587.26247015083</v>
      </c>
      <c r="BW1923" s="4"/>
      <c r="BX1923" s="4"/>
      <c r="BY1923" s="4"/>
      <c r="BZ1923" s="4"/>
      <c r="CA1923" s="4"/>
      <c r="CB1923" s="4"/>
      <c r="CC1923" s="4"/>
      <c r="CD1923" s="4"/>
      <c r="CE1923" s="4"/>
      <c r="CF1923" s="4"/>
      <c r="CG1923" s="4"/>
      <c r="CH1923" s="4"/>
      <c r="CI1923" s="4"/>
      <c r="CJ1923" s="4"/>
      <c r="CK1923" s="4"/>
      <c r="CL1923" s="4"/>
      <c r="CM1923" s="4"/>
      <c r="CR1923" s="4"/>
      <c r="CS1923" s="4"/>
      <c r="CT1923" s="4"/>
      <c r="CU1923" s="4"/>
      <c r="CV1923" s="4"/>
      <c r="CW1923" s="4"/>
      <c r="CX1923" s="4"/>
      <c r="CY1923" s="4"/>
      <c r="CZ1923" s="4"/>
      <c r="DA1923" s="4"/>
      <c r="DB1923" s="4"/>
      <c r="DC1923" s="4"/>
      <c r="DD1923" s="4"/>
      <c r="DE1923" s="4"/>
      <c r="DF1923" s="4"/>
      <c r="DG1923" s="4"/>
      <c r="DH1923" s="4"/>
      <c r="DI1923" s="4"/>
      <c r="DJ1923" s="4"/>
      <c r="DK1923" s="4"/>
      <c r="DL1923" s="4"/>
      <c r="DM1923" s="4"/>
    </row>
    <row r="1924" spans="1:117">
      <c r="A1924" s="8">
        <v>1919</v>
      </c>
      <c r="B1924" s="20">
        <v>2015</v>
      </c>
      <c r="C1924" s="20">
        <v>1976</v>
      </c>
      <c r="D1924" s="21">
        <v>122.07</v>
      </c>
      <c r="E1924" s="9">
        <v>55224.845300000001</v>
      </c>
      <c r="F1924" s="9">
        <v>2032230.6111000001</v>
      </c>
      <c r="G1924" s="9">
        <v>77366.129400000005</v>
      </c>
      <c r="H1924" s="9">
        <v>381231.23989999999</v>
      </c>
      <c r="I1924" s="9">
        <v>69882.447400000005</v>
      </c>
      <c r="J1924" s="9">
        <v>68226.8416</v>
      </c>
      <c r="K1924" s="9">
        <v>1466.7331999999999</v>
      </c>
      <c r="L1924" s="9">
        <v>2572245.6908</v>
      </c>
      <c r="M1924" s="9">
        <f t="shared" si="235"/>
        <v>66760.108399999997</v>
      </c>
      <c r="N1924" s="9"/>
      <c r="O1924" s="9"/>
      <c r="P1924" s="9"/>
      <c r="Q1924" s="9"/>
      <c r="R1924" s="9"/>
      <c r="S1924" s="9"/>
      <c r="T1924" s="9"/>
      <c r="U1924" s="9"/>
      <c r="V1924" s="9">
        <f t="shared" si="232"/>
        <v>323786.84530000004</v>
      </c>
      <c r="W1924" s="9"/>
      <c r="X1924" s="9"/>
      <c r="Y1924" s="9"/>
      <c r="Z1924" s="9"/>
      <c r="AA1924" s="8">
        <v>1919</v>
      </c>
      <c r="AB1924" s="20">
        <v>2016</v>
      </c>
      <c r="AC1924" s="20">
        <v>2000</v>
      </c>
      <c r="AD1924" s="21">
        <v>82.51</v>
      </c>
      <c r="AE1924" s="9">
        <f t="shared" si="236"/>
        <v>105104.72399807395</v>
      </c>
      <c r="AF1924" s="9">
        <v>2148170.2359000002</v>
      </c>
      <c r="AG1924" s="9">
        <v>33508.915200000003</v>
      </c>
      <c r="AH1924" s="9">
        <v>204250.56139999998</v>
      </c>
      <c r="AI1924" s="9">
        <v>80014.776199999993</v>
      </c>
      <c r="AJ1924" s="9">
        <v>439031.69990000001</v>
      </c>
      <c r="AK1924" s="9">
        <v>14910.060617527171</v>
      </c>
      <c r="AL1924" s="9">
        <v>2784961.4039843995</v>
      </c>
      <c r="AM1924" s="9">
        <f t="shared" si="237"/>
        <v>424121.63928247284</v>
      </c>
      <c r="AN1924" s="9"/>
      <c r="AO1924" s="9"/>
      <c r="AP1924" s="9"/>
      <c r="AQ1924" s="9"/>
      <c r="AR1924" s="9"/>
      <c r="AS1924" s="9"/>
      <c r="AT1924" s="9"/>
      <c r="AU1924" s="9"/>
      <c r="AV1924" s="9">
        <f t="shared" si="233"/>
        <v>105104.72399807395</v>
      </c>
      <c r="AW1924" s="9"/>
      <c r="AX1924" s="9"/>
      <c r="AY1924" s="9"/>
      <c r="AZ1924" s="9"/>
      <c r="BA1924" s="20">
        <v>1919</v>
      </c>
      <c r="BB1924" s="20">
        <v>2017</v>
      </c>
      <c r="BC1924" s="20">
        <v>2001</v>
      </c>
      <c r="BD1924" s="21">
        <v>130.38999999999999</v>
      </c>
      <c r="BE1924" s="9">
        <f t="shared" si="238"/>
        <v>-325393.76329577435</v>
      </c>
      <c r="BF1924" s="9">
        <v>2208839.5480999998</v>
      </c>
      <c r="BG1924" s="9">
        <v>33412.713799999998</v>
      </c>
      <c r="BH1924" s="9">
        <v>179053.9952</v>
      </c>
      <c r="BI1924" s="9">
        <v>123073.283908622</v>
      </c>
      <c r="BJ1924" s="9">
        <v>88199.308899999989</v>
      </c>
      <c r="BK1924" s="9">
        <v>122195.95105193966</v>
      </c>
      <c r="BL1924" s="9">
        <v>2835776.6621524566</v>
      </c>
      <c r="BM1924" s="9">
        <f t="shared" si="239"/>
        <v>-33996.642151939668</v>
      </c>
      <c r="BN1924" s="9"/>
      <c r="BO1924" s="9"/>
      <c r="BP1924" s="9"/>
      <c r="BQ1924" s="9"/>
      <c r="BR1924" s="9"/>
      <c r="BS1924" s="9"/>
      <c r="BT1924" s="9"/>
      <c r="BU1924" s="9"/>
      <c r="BV1924" s="9">
        <f t="shared" si="234"/>
        <v>-325393.76329577435</v>
      </c>
      <c r="BW1924" s="4"/>
      <c r="BX1924" s="4"/>
      <c r="BY1924" s="4"/>
      <c r="BZ1924" s="4"/>
      <c r="CA1924" s="4"/>
      <c r="CB1924" s="4"/>
      <c r="CC1924" s="4"/>
      <c r="CD1924" s="4"/>
      <c r="CE1924" s="4"/>
      <c r="CF1924" s="4"/>
      <c r="CG1924" s="4"/>
      <c r="CH1924" s="4"/>
      <c r="CI1924" s="4"/>
      <c r="CJ1924" s="4"/>
      <c r="CK1924" s="4"/>
      <c r="CL1924" s="4"/>
      <c r="CM1924" s="4"/>
      <c r="CR1924" s="4"/>
      <c r="CS1924" s="4"/>
      <c r="CT1924" s="4"/>
      <c r="CU1924" s="4"/>
      <c r="CV1924" s="4"/>
      <c r="CW1924" s="4"/>
      <c r="CX1924" s="4"/>
      <c r="CY1924" s="4"/>
      <c r="CZ1924" s="4"/>
      <c r="DA1924" s="4"/>
      <c r="DB1924" s="4"/>
      <c r="DC1924" s="4"/>
      <c r="DD1924" s="4"/>
      <c r="DE1924" s="4"/>
      <c r="DF1924" s="4"/>
      <c r="DG1924" s="4"/>
      <c r="DH1924" s="4"/>
      <c r="DI1924" s="4"/>
      <c r="DJ1924" s="4"/>
      <c r="DK1924" s="4"/>
      <c r="DL1924" s="4"/>
      <c r="DM1924" s="4"/>
    </row>
    <row r="1925" spans="1:117">
      <c r="A1925" s="8">
        <v>1920</v>
      </c>
      <c r="B1925" s="20">
        <v>2015</v>
      </c>
      <c r="C1925" s="20">
        <v>1965</v>
      </c>
      <c r="D1925" s="21">
        <v>125.74</v>
      </c>
      <c r="E1925" s="9">
        <v>55726.379699999998</v>
      </c>
      <c r="F1925" s="9">
        <v>2056081.3256999999</v>
      </c>
      <c r="G1925" s="9">
        <v>77366.129400000005</v>
      </c>
      <c r="H1925" s="9">
        <v>380214.99339999998</v>
      </c>
      <c r="I1925" s="9">
        <v>73698.974199999997</v>
      </c>
      <c r="J1925" s="9">
        <v>49015.417000000001</v>
      </c>
      <c r="K1925" s="9">
        <v>9545.4876000000004</v>
      </c>
      <c r="L1925" s="9">
        <v>2571104.9723</v>
      </c>
      <c r="M1925" s="9">
        <f t="shared" si="235"/>
        <v>39469.929400000001</v>
      </c>
      <c r="N1925" s="9"/>
      <c r="O1925" s="9"/>
      <c r="P1925" s="9"/>
      <c r="Q1925" s="9"/>
      <c r="R1925" s="9"/>
      <c r="S1925" s="9"/>
      <c r="T1925" s="9"/>
      <c r="U1925" s="9"/>
      <c r="V1925" s="9">
        <f t="shared" si="232"/>
        <v>324288.37969999999</v>
      </c>
      <c r="W1925" s="9"/>
      <c r="X1925" s="9"/>
      <c r="Y1925" s="9"/>
      <c r="Z1925" s="9"/>
      <c r="AA1925" s="8">
        <v>1920</v>
      </c>
      <c r="AB1925" s="20">
        <v>2016</v>
      </c>
      <c r="AC1925" s="20">
        <v>1997</v>
      </c>
      <c r="AD1925" s="21">
        <v>140.19999999999999</v>
      </c>
      <c r="AE1925" s="9">
        <f t="shared" si="236"/>
        <v>345115.57749807322</v>
      </c>
      <c r="AF1925" s="9">
        <v>2182475.9909999999</v>
      </c>
      <c r="AG1925" s="9">
        <v>33508.915200000003</v>
      </c>
      <c r="AH1925" s="9">
        <v>205388.30869999999</v>
      </c>
      <c r="AI1925" s="9">
        <v>75740.528900000005</v>
      </c>
      <c r="AJ1925" s="9">
        <v>676527.70389999996</v>
      </c>
      <c r="AK1925" s="9">
        <v>9918.3519175271704</v>
      </c>
      <c r="AL1925" s="9">
        <v>2818607.5182843995</v>
      </c>
      <c r="AM1925" s="9">
        <f t="shared" si="237"/>
        <v>666609.35198247281</v>
      </c>
      <c r="AN1925" s="9"/>
      <c r="AO1925" s="9"/>
      <c r="AP1925" s="9"/>
      <c r="AQ1925" s="9"/>
      <c r="AR1925" s="9"/>
      <c r="AS1925" s="9"/>
      <c r="AT1925" s="9"/>
      <c r="AU1925" s="9"/>
      <c r="AV1925" s="9">
        <f t="shared" si="233"/>
        <v>345115.57749807322</v>
      </c>
      <c r="AW1925" s="9"/>
      <c r="AX1925" s="9"/>
      <c r="AY1925" s="9"/>
      <c r="AZ1925" s="9"/>
      <c r="BA1925" s="20">
        <v>1920</v>
      </c>
      <c r="BB1925" s="20">
        <v>2017</v>
      </c>
      <c r="BC1925" s="20">
        <v>1998</v>
      </c>
      <c r="BD1925" s="21">
        <v>160.31</v>
      </c>
      <c r="BE1925" s="9">
        <f t="shared" si="238"/>
        <v>66447.668166018091</v>
      </c>
      <c r="BF1925" s="9">
        <v>2173979.0427000001</v>
      </c>
      <c r="BG1925" s="9">
        <v>33412.713799999998</v>
      </c>
      <c r="BH1925" s="9">
        <v>191218.70440000002</v>
      </c>
      <c r="BI1925" s="9">
        <v>77373.350970413798</v>
      </c>
      <c r="BJ1925" s="9">
        <v>503434.8884</v>
      </c>
      <c r="BK1925" s="9">
        <v>43991.130051939661</v>
      </c>
      <c r="BL1925" s="9">
        <v>2868979.9020524565</v>
      </c>
      <c r="BM1925" s="9">
        <f t="shared" si="239"/>
        <v>459443.75834806031</v>
      </c>
      <c r="BN1925" s="9"/>
      <c r="BO1925" s="9"/>
      <c r="BP1925" s="9"/>
      <c r="BQ1925" s="9"/>
      <c r="BR1925" s="9"/>
      <c r="BS1925" s="9"/>
      <c r="BT1925" s="9"/>
      <c r="BU1925" s="9"/>
      <c r="BV1925" s="9">
        <f t="shared" si="234"/>
        <v>66447.668166018091</v>
      </c>
      <c r="BW1925" s="4"/>
      <c r="BX1925" s="4"/>
      <c r="BY1925" s="4"/>
      <c r="BZ1925" s="4"/>
      <c r="CA1925" s="4"/>
      <c r="CB1925" s="4"/>
      <c r="CC1925" s="4"/>
      <c r="CD1925" s="4"/>
      <c r="CE1925" s="4"/>
      <c r="CF1925" s="4"/>
      <c r="CG1925" s="4"/>
      <c r="CH1925" s="4"/>
      <c r="CI1925" s="4"/>
      <c r="CJ1925" s="4"/>
      <c r="CK1925" s="4"/>
      <c r="CL1925" s="4"/>
      <c r="CM1925" s="4"/>
      <c r="CR1925" s="4"/>
      <c r="CS1925" s="4"/>
      <c r="CT1925" s="4"/>
      <c r="CU1925" s="4"/>
      <c r="CV1925" s="4"/>
      <c r="CW1925" s="4"/>
      <c r="CX1925" s="4"/>
      <c r="CY1925" s="4"/>
      <c r="CZ1925" s="4"/>
      <c r="DA1925" s="4"/>
      <c r="DB1925" s="4"/>
      <c r="DC1925" s="4"/>
      <c r="DD1925" s="4"/>
      <c r="DE1925" s="4"/>
      <c r="DF1925" s="4"/>
      <c r="DG1925" s="4"/>
      <c r="DH1925" s="4"/>
      <c r="DI1925" s="4"/>
      <c r="DJ1925" s="4"/>
      <c r="DK1925" s="4"/>
      <c r="DL1925" s="4"/>
      <c r="DM1925" s="4"/>
    </row>
    <row r="1926" spans="1:117">
      <c r="A1926" s="8">
        <v>1921</v>
      </c>
      <c r="B1926" s="20">
        <v>2015</v>
      </c>
      <c r="C1926" s="20">
        <v>1976</v>
      </c>
      <c r="D1926" s="21">
        <v>122.07</v>
      </c>
      <c r="E1926" s="9">
        <v>77494.8652</v>
      </c>
      <c r="F1926" s="9">
        <v>2069093.4576999999</v>
      </c>
      <c r="G1926" s="9">
        <v>77366.129400000005</v>
      </c>
      <c r="H1926" s="9">
        <v>381284.91600000003</v>
      </c>
      <c r="I1926" s="9">
        <v>69680.865900000004</v>
      </c>
      <c r="J1926" s="9">
        <v>57475.589399999997</v>
      </c>
      <c r="K1926" s="9">
        <v>8668.0738999999994</v>
      </c>
      <c r="L1926" s="9">
        <v>2568738.0192999998</v>
      </c>
      <c r="M1926" s="9">
        <f t="shared" si="235"/>
        <v>48807.515499999994</v>
      </c>
      <c r="N1926" s="9"/>
      <c r="O1926" s="9"/>
      <c r="P1926" s="9"/>
      <c r="Q1926" s="9"/>
      <c r="R1926" s="9"/>
      <c r="S1926" s="9"/>
      <c r="T1926" s="9"/>
      <c r="U1926" s="9"/>
      <c r="V1926" s="9">
        <f t="shared" ref="V1926:V1989" si="240">(E1926-inmean)*stdfac+outmean</f>
        <v>346056.8652</v>
      </c>
      <c r="W1926" s="9"/>
      <c r="X1926" s="9"/>
      <c r="Y1926" s="9"/>
      <c r="Z1926" s="9"/>
      <c r="AA1926" s="8">
        <v>1921</v>
      </c>
      <c r="AB1926" s="20">
        <v>2016</v>
      </c>
      <c r="AC1926" s="20">
        <v>1948</v>
      </c>
      <c r="AD1926" s="21">
        <v>128.72</v>
      </c>
      <c r="AE1926" s="9">
        <f t="shared" si="236"/>
        <v>180512.70589807304</v>
      </c>
      <c r="AF1926" s="9">
        <v>2226712.3695999999</v>
      </c>
      <c r="AG1926" s="9">
        <v>33508.915200000003</v>
      </c>
      <c r="AH1926" s="9">
        <v>206143.03219999999</v>
      </c>
      <c r="AI1926" s="9">
        <v>72905.2114</v>
      </c>
      <c r="AJ1926" s="9">
        <v>449297.34390000004</v>
      </c>
      <c r="AK1926" s="9">
        <v>12616.82831752717</v>
      </c>
      <c r="AL1926" s="9">
        <v>2795437.3380843997</v>
      </c>
      <c r="AM1926" s="9">
        <f t="shared" si="237"/>
        <v>436680.51558247284</v>
      </c>
      <c r="AN1926" s="9"/>
      <c r="AO1926" s="9"/>
      <c r="AP1926" s="9"/>
      <c r="AQ1926" s="9"/>
      <c r="AR1926" s="9"/>
      <c r="AS1926" s="9"/>
      <c r="AT1926" s="9"/>
      <c r="AU1926" s="9"/>
      <c r="AV1926" s="9">
        <f t="shared" ref="AV1926:AV1989" si="241">(AE1926-inmean2)*stdfac2+outmean2</f>
        <v>180512.70589807304</v>
      </c>
      <c r="AW1926" s="9"/>
      <c r="AX1926" s="9"/>
      <c r="AY1926" s="9"/>
      <c r="AZ1926" s="9"/>
      <c r="BA1926" s="20">
        <v>1921</v>
      </c>
      <c r="BB1926" s="20">
        <v>2017</v>
      </c>
      <c r="BC1926" s="20">
        <v>1949</v>
      </c>
      <c r="BD1926" s="21">
        <v>156.88</v>
      </c>
      <c r="BE1926" s="9">
        <f t="shared" si="238"/>
        <v>-70375.081597578712</v>
      </c>
      <c r="BF1926" s="9">
        <v>2227585.8191999998</v>
      </c>
      <c r="BG1926" s="9">
        <v>33412.713799999998</v>
      </c>
      <c r="BH1926" s="9">
        <v>188848.03960000002</v>
      </c>
      <c r="BI1926" s="9">
        <v>86279.3773068179</v>
      </c>
      <c r="BJ1926" s="9">
        <v>337884.3737</v>
      </c>
      <c r="BK1926" s="9">
        <v>80383.421651939658</v>
      </c>
      <c r="BL1926" s="9">
        <v>2864001.9835524564</v>
      </c>
      <c r="BM1926" s="9">
        <f t="shared" si="239"/>
        <v>257500.95204806034</v>
      </c>
      <c r="BN1926" s="9"/>
      <c r="BO1926" s="9"/>
      <c r="BP1926" s="9"/>
      <c r="BQ1926" s="9"/>
      <c r="BR1926" s="9"/>
      <c r="BS1926" s="9"/>
      <c r="BT1926" s="9"/>
      <c r="BU1926" s="9"/>
      <c r="BV1926" s="9">
        <f t="shared" ref="BV1926:BV1989" si="242">(BE1926-inmean3)*stdfac3+outmean3</f>
        <v>-70375.081597578712</v>
      </c>
      <c r="BW1926" s="4"/>
      <c r="BX1926" s="4"/>
      <c r="BY1926" s="4"/>
      <c r="BZ1926" s="4"/>
      <c r="CA1926" s="4"/>
      <c r="CB1926" s="4"/>
      <c r="CC1926" s="4"/>
      <c r="CD1926" s="4"/>
      <c r="CE1926" s="4"/>
      <c r="CF1926" s="4"/>
      <c r="CG1926" s="4"/>
      <c r="CH1926" s="4"/>
      <c r="CI1926" s="4"/>
      <c r="CJ1926" s="4"/>
      <c r="CK1926" s="4"/>
      <c r="CL1926" s="4"/>
      <c r="CM1926" s="4"/>
      <c r="CR1926" s="4"/>
      <c r="CS1926" s="4"/>
      <c r="CT1926" s="4"/>
      <c r="CU1926" s="4"/>
      <c r="CV1926" s="4"/>
      <c r="CW1926" s="4"/>
      <c r="CX1926" s="4"/>
      <c r="CY1926" s="4"/>
      <c r="CZ1926" s="4"/>
      <c r="DA1926" s="4"/>
      <c r="DB1926" s="4"/>
      <c r="DC1926" s="4"/>
      <c r="DD1926" s="4"/>
      <c r="DE1926" s="4"/>
      <c r="DF1926" s="4"/>
      <c r="DG1926" s="4"/>
      <c r="DH1926" s="4"/>
      <c r="DI1926" s="4"/>
      <c r="DJ1926" s="4"/>
      <c r="DK1926" s="4"/>
      <c r="DL1926" s="4"/>
      <c r="DM1926" s="4"/>
    </row>
    <row r="1927" spans="1:117">
      <c r="A1927" s="8">
        <v>1922</v>
      </c>
      <c r="B1927" s="20">
        <v>2015</v>
      </c>
      <c r="C1927" s="20">
        <v>1993</v>
      </c>
      <c r="D1927" s="21">
        <v>89.09</v>
      </c>
      <c r="E1927" s="9">
        <v>75298.183699999994</v>
      </c>
      <c r="F1927" s="9">
        <v>2028075.1151999999</v>
      </c>
      <c r="G1927" s="9">
        <v>77366.129400000005</v>
      </c>
      <c r="H1927" s="9">
        <v>380415.04629999999</v>
      </c>
      <c r="I1927" s="9">
        <v>72947.6731</v>
      </c>
      <c r="J1927" s="9">
        <v>101769.405</v>
      </c>
      <c r="K1927" s="9">
        <v>0</v>
      </c>
      <c r="L1927" s="9">
        <v>2585275.1853</v>
      </c>
      <c r="M1927" s="9">
        <f t="shared" ref="M1927:M1990" si="243">J1927-K1927</f>
        <v>101769.405</v>
      </c>
      <c r="N1927" s="9"/>
      <c r="O1927" s="9"/>
      <c r="P1927" s="9"/>
      <c r="Q1927" s="9"/>
      <c r="R1927" s="9"/>
      <c r="S1927" s="9"/>
      <c r="T1927" s="9"/>
      <c r="U1927" s="9"/>
      <c r="V1927" s="9">
        <f t="shared" si="240"/>
        <v>343860.18369999999</v>
      </c>
      <c r="W1927" s="9"/>
      <c r="X1927" s="9"/>
      <c r="Y1927" s="9"/>
      <c r="Z1927" s="9"/>
      <c r="AA1927" s="8">
        <v>1922</v>
      </c>
      <c r="AB1927" s="20">
        <v>2016</v>
      </c>
      <c r="AC1927" s="20">
        <v>1991</v>
      </c>
      <c r="AD1927" s="21">
        <v>96.26</v>
      </c>
      <c r="AE1927" s="9">
        <f t="shared" ref="AE1927:AE1990" si="244">SUM(AF1927:AJ1927)-SUM(AK1927:AL1927)</f>
        <v>196719.39599807328</v>
      </c>
      <c r="AF1927" s="9">
        <v>2203206.9106999999</v>
      </c>
      <c r="AG1927" s="9">
        <v>33508.915200000003</v>
      </c>
      <c r="AH1927" s="9">
        <v>203905.02129999999</v>
      </c>
      <c r="AI1927" s="9">
        <v>81312.888699999996</v>
      </c>
      <c r="AJ1927" s="9">
        <v>480452.36850000004</v>
      </c>
      <c r="AK1927" s="9">
        <v>16622.29351752717</v>
      </c>
      <c r="AL1927" s="9">
        <v>2789044.4148843996</v>
      </c>
      <c r="AM1927" s="9">
        <f t="shared" ref="AM1927:AM1990" si="245">AJ1927-AK1927</f>
        <v>463830.07498247287</v>
      </c>
      <c r="AN1927" s="9"/>
      <c r="AO1927" s="9"/>
      <c r="AP1927" s="9"/>
      <c r="AQ1927" s="9"/>
      <c r="AR1927" s="9"/>
      <c r="AS1927" s="9"/>
      <c r="AT1927" s="9"/>
      <c r="AU1927" s="9"/>
      <c r="AV1927" s="9">
        <f t="shared" si="241"/>
        <v>196719.39599807328</v>
      </c>
      <c r="AW1927" s="9"/>
      <c r="AX1927" s="9"/>
      <c r="AY1927" s="9"/>
      <c r="AZ1927" s="9"/>
      <c r="BA1927" s="20">
        <v>1922</v>
      </c>
      <c r="BB1927" s="20">
        <v>2017</v>
      </c>
      <c r="BC1927" s="20">
        <v>1992</v>
      </c>
      <c r="BD1927" s="21">
        <v>115.81</v>
      </c>
      <c r="BE1927" s="9">
        <f t="shared" ref="BE1927:BE1990" si="246">SUM(BF1927:BJ1927)-SUM(BK1927:BL1927)</f>
        <v>-267205.62111136131</v>
      </c>
      <c r="BF1927" s="9">
        <v>2197318.8695</v>
      </c>
      <c r="BG1927" s="9">
        <v>33412.713799999998</v>
      </c>
      <c r="BH1927" s="9">
        <v>184357.35880000002</v>
      </c>
      <c r="BI1927" s="9">
        <v>103149.802393035</v>
      </c>
      <c r="BJ1927" s="9">
        <v>151018.72169999999</v>
      </c>
      <c r="BK1927" s="9">
        <v>95023.393151939672</v>
      </c>
      <c r="BL1927" s="9">
        <v>2841439.6941524567</v>
      </c>
      <c r="BM1927" s="9">
        <f t="shared" ref="BM1927:BM1990" si="247">BJ1927-BK1927</f>
        <v>55995.328548060323</v>
      </c>
      <c r="BN1927" s="9"/>
      <c r="BO1927" s="9"/>
      <c r="BP1927" s="9"/>
      <c r="BQ1927" s="9"/>
      <c r="BR1927" s="9"/>
      <c r="BS1927" s="9"/>
      <c r="BT1927" s="9"/>
      <c r="BU1927" s="9"/>
      <c r="BV1927" s="9">
        <f t="shared" si="242"/>
        <v>-267205.62111136131</v>
      </c>
      <c r="BW1927" s="4"/>
      <c r="BX1927" s="4"/>
      <c r="BY1927" s="4"/>
      <c r="BZ1927" s="4"/>
      <c r="CA1927" s="4"/>
      <c r="CB1927" s="4"/>
      <c r="CC1927" s="4"/>
      <c r="CD1927" s="4"/>
      <c r="CE1927" s="4"/>
      <c r="CF1927" s="4"/>
      <c r="CG1927" s="4"/>
      <c r="CH1927" s="4"/>
      <c r="CI1927" s="4"/>
      <c r="CJ1927" s="4"/>
      <c r="CK1927" s="4"/>
      <c r="CL1927" s="4"/>
      <c r="CM1927" s="4"/>
      <c r="CR1927" s="4"/>
      <c r="CS1927" s="4"/>
      <c r="CT1927" s="4"/>
      <c r="CU1927" s="4"/>
      <c r="CV1927" s="4"/>
      <c r="CW1927" s="4"/>
      <c r="CX1927" s="4"/>
      <c r="CY1927" s="4"/>
      <c r="CZ1927" s="4"/>
      <c r="DA1927" s="4"/>
      <c r="DB1927" s="4"/>
      <c r="DC1927" s="4"/>
      <c r="DD1927" s="4"/>
      <c r="DE1927" s="4"/>
      <c r="DF1927" s="4"/>
      <c r="DG1927" s="4"/>
      <c r="DH1927" s="4"/>
      <c r="DI1927" s="4"/>
      <c r="DJ1927" s="4"/>
      <c r="DK1927" s="4"/>
      <c r="DL1927" s="4"/>
      <c r="DM1927" s="4"/>
    </row>
    <row r="1928" spans="1:117">
      <c r="A1928" s="8">
        <v>1923</v>
      </c>
      <c r="B1928" s="20">
        <v>2015</v>
      </c>
      <c r="C1928" s="20">
        <v>1978</v>
      </c>
      <c r="D1928" s="21">
        <v>104.63</v>
      </c>
      <c r="E1928" s="9">
        <v>100928.1718</v>
      </c>
      <c r="F1928" s="9">
        <v>2076856.0193</v>
      </c>
      <c r="G1928" s="9">
        <v>77366.129400000005</v>
      </c>
      <c r="H1928" s="9">
        <v>381206.49780000001</v>
      </c>
      <c r="I1928" s="9">
        <v>69975.366399999999</v>
      </c>
      <c r="J1928" s="9">
        <v>71768.660099999994</v>
      </c>
      <c r="K1928" s="9">
        <v>740.5376</v>
      </c>
      <c r="L1928" s="9">
        <v>2575503.9637000002</v>
      </c>
      <c r="M1928" s="9">
        <f t="shared" si="243"/>
        <v>71028.122499999998</v>
      </c>
      <c r="N1928" s="9"/>
      <c r="O1928" s="9"/>
      <c r="P1928" s="9"/>
      <c r="Q1928" s="9"/>
      <c r="R1928" s="9"/>
      <c r="S1928" s="9"/>
      <c r="T1928" s="9"/>
      <c r="U1928" s="9"/>
      <c r="V1928" s="9">
        <f t="shared" si="240"/>
        <v>369490.17180000001</v>
      </c>
      <c r="W1928" s="9"/>
      <c r="X1928" s="9"/>
      <c r="Y1928" s="9"/>
      <c r="Z1928" s="9"/>
      <c r="AA1928" s="8">
        <v>1923</v>
      </c>
      <c r="AB1928" s="20">
        <v>2016</v>
      </c>
      <c r="AC1928" s="20">
        <v>1973</v>
      </c>
      <c r="AD1928" s="21">
        <v>193.28</v>
      </c>
      <c r="AE1928" s="9">
        <f t="shared" si="244"/>
        <v>-99905.99020192679</v>
      </c>
      <c r="AF1928" s="9">
        <v>2206474.7387000001</v>
      </c>
      <c r="AG1928" s="9">
        <v>33508.915200000003</v>
      </c>
      <c r="AH1928" s="9">
        <v>201197.72219999999</v>
      </c>
      <c r="AI1928" s="9">
        <v>91483.570500000002</v>
      </c>
      <c r="AJ1928" s="9">
        <v>169624.55350000001</v>
      </c>
      <c r="AK1928" s="9">
        <v>44933.418117527166</v>
      </c>
      <c r="AL1928" s="9">
        <v>2757262.0721843997</v>
      </c>
      <c r="AM1928" s="9">
        <f t="shared" si="245"/>
        <v>124691.13538247284</v>
      </c>
      <c r="AN1928" s="9"/>
      <c r="AO1928" s="9"/>
      <c r="AP1928" s="9"/>
      <c r="AQ1928" s="9"/>
      <c r="AR1928" s="9"/>
      <c r="AS1928" s="9"/>
      <c r="AT1928" s="9"/>
      <c r="AU1928" s="9"/>
      <c r="AV1928" s="9">
        <f t="shared" si="241"/>
        <v>-99905.99020192679</v>
      </c>
      <c r="AW1928" s="9"/>
      <c r="AX1928" s="9"/>
      <c r="AY1928" s="9"/>
      <c r="AZ1928" s="9"/>
      <c r="BA1928" s="20">
        <v>1923</v>
      </c>
      <c r="BB1928" s="20">
        <v>2017</v>
      </c>
      <c r="BC1928" s="20">
        <v>1974</v>
      </c>
      <c r="BD1928" s="21">
        <v>139.1</v>
      </c>
      <c r="BE1928" s="9">
        <f t="shared" si="246"/>
        <v>132421.32724875771</v>
      </c>
      <c r="BF1928" s="9">
        <v>2194739.6697</v>
      </c>
      <c r="BG1928" s="9">
        <v>33412.713799999998</v>
      </c>
      <c r="BH1928" s="9">
        <v>192866.43540000002</v>
      </c>
      <c r="BI1928" s="9">
        <v>71183.215453154102</v>
      </c>
      <c r="BJ1928" s="9">
        <v>583593.31270000001</v>
      </c>
      <c r="BK1928" s="9">
        <v>41406.629151939662</v>
      </c>
      <c r="BL1928" s="9">
        <v>2901967.3906524563</v>
      </c>
      <c r="BM1928" s="9">
        <f t="shared" si="247"/>
        <v>542186.68354806036</v>
      </c>
      <c r="BN1928" s="9"/>
      <c r="BO1928" s="9"/>
      <c r="BP1928" s="9"/>
      <c r="BQ1928" s="9"/>
      <c r="BR1928" s="9"/>
      <c r="BS1928" s="9"/>
      <c r="BT1928" s="9"/>
      <c r="BU1928" s="9"/>
      <c r="BV1928" s="9">
        <f t="shared" si="242"/>
        <v>132421.32724875771</v>
      </c>
      <c r="BW1928" s="4"/>
      <c r="BX1928" s="4"/>
      <c r="BY1928" s="4"/>
      <c r="BZ1928" s="4"/>
      <c r="CA1928" s="4"/>
      <c r="CB1928" s="4"/>
      <c r="CC1928" s="4"/>
      <c r="CD1928" s="4"/>
      <c r="CE1928" s="4"/>
      <c r="CF1928" s="4"/>
      <c r="CG1928" s="4"/>
      <c r="CH1928" s="4"/>
      <c r="CI1928" s="4"/>
      <c r="CJ1928" s="4"/>
      <c r="CK1928" s="4"/>
      <c r="CL1928" s="4"/>
      <c r="CM1928" s="4"/>
      <c r="CR1928" s="4"/>
      <c r="CS1928" s="4"/>
      <c r="CT1928" s="4"/>
      <c r="CU1928" s="4"/>
      <c r="CV1928" s="4"/>
      <c r="CW1928" s="4"/>
      <c r="CX1928" s="4"/>
      <c r="CY1928" s="4"/>
      <c r="CZ1928" s="4"/>
      <c r="DA1928" s="4"/>
      <c r="DB1928" s="4"/>
      <c r="DC1928" s="4"/>
      <c r="DD1928" s="4"/>
      <c r="DE1928" s="4"/>
      <c r="DF1928" s="4"/>
      <c r="DG1928" s="4"/>
      <c r="DH1928" s="4"/>
      <c r="DI1928" s="4"/>
      <c r="DJ1928" s="4"/>
      <c r="DK1928" s="4"/>
      <c r="DL1928" s="4"/>
      <c r="DM1928" s="4"/>
    </row>
    <row r="1929" spans="1:117">
      <c r="A1929" s="8">
        <v>1924</v>
      </c>
      <c r="B1929" s="20">
        <v>2015</v>
      </c>
      <c r="C1929" s="20">
        <v>1991</v>
      </c>
      <c r="D1929" s="21">
        <v>111.56</v>
      </c>
      <c r="E1929" s="9">
        <v>55969.307500000003</v>
      </c>
      <c r="F1929" s="9">
        <v>2054350.2859</v>
      </c>
      <c r="G1929" s="9">
        <v>77366.129400000005</v>
      </c>
      <c r="H1929" s="9">
        <v>380625.32069999998</v>
      </c>
      <c r="I1929" s="9">
        <v>72157.984800000006</v>
      </c>
      <c r="J1929" s="9">
        <v>45584.397299999997</v>
      </c>
      <c r="K1929" s="9">
        <v>1978.7426</v>
      </c>
      <c r="L1929" s="9">
        <v>2572136.068</v>
      </c>
      <c r="M1929" s="9">
        <f t="shared" si="243"/>
        <v>43605.654699999999</v>
      </c>
      <c r="N1929" s="9"/>
      <c r="O1929" s="9"/>
      <c r="P1929" s="9"/>
      <c r="Q1929" s="9"/>
      <c r="R1929" s="9"/>
      <c r="S1929" s="9"/>
      <c r="T1929" s="9"/>
      <c r="U1929" s="9"/>
      <c r="V1929" s="9">
        <f t="shared" si="240"/>
        <v>324531.3075</v>
      </c>
      <c r="W1929" s="9"/>
      <c r="X1929" s="9"/>
      <c r="Y1929" s="9"/>
      <c r="Z1929" s="9"/>
      <c r="AA1929" s="8">
        <v>1924</v>
      </c>
      <c r="AB1929" s="20">
        <v>2016</v>
      </c>
      <c r="AC1929" s="20">
        <v>1939</v>
      </c>
      <c r="AD1929" s="21">
        <v>108.27</v>
      </c>
      <c r="AE1929" s="9">
        <f t="shared" si="244"/>
        <v>-111867.59160192683</v>
      </c>
      <c r="AF1929" s="9">
        <v>2194221.2941999999</v>
      </c>
      <c r="AG1929" s="9">
        <v>33508.915200000003</v>
      </c>
      <c r="AH1929" s="9">
        <v>198642.51209999999</v>
      </c>
      <c r="AI1929" s="9">
        <v>101082.8901</v>
      </c>
      <c r="AJ1929" s="9">
        <v>180830.00760000001</v>
      </c>
      <c r="AK1929" s="9">
        <v>57448.997117527164</v>
      </c>
      <c r="AL1929" s="9">
        <v>2762704.2136843996</v>
      </c>
      <c r="AM1929" s="9">
        <f t="shared" si="245"/>
        <v>123381.01048247285</v>
      </c>
      <c r="AN1929" s="9"/>
      <c r="AO1929" s="9"/>
      <c r="AP1929" s="9"/>
      <c r="AQ1929" s="9"/>
      <c r="AR1929" s="9"/>
      <c r="AS1929" s="9"/>
      <c r="AT1929" s="9"/>
      <c r="AU1929" s="9"/>
      <c r="AV1929" s="9">
        <f t="shared" si="241"/>
        <v>-111867.59160192683</v>
      </c>
      <c r="AW1929" s="9"/>
      <c r="AX1929" s="9"/>
      <c r="AY1929" s="9"/>
      <c r="AZ1929" s="9"/>
      <c r="BA1929" s="20">
        <v>1924</v>
      </c>
      <c r="BB1929" s="20">
        <v>2017</v>
      </c>
      <c r="BC1929" s="20">
        <v>1940</v>
      </c>
      <c r="BD1929" s="21">
        <v>98.3</v>
      </c>
      <c r="BE1929" s="9">
        <f t="shared" si="246"/>
        <v>-174574.36447075428</v>
      </c>
      <c r="BF1929" s="9">
        <v>2193760.9915999998</v>
      </c>
      <c r="BG1929" s="9">
        <v>33412.713799999998</v>
      </c>
      <c r="BH1929" s="9">
        <v>187394.2303</v>
      </c>
      <c r="BI1929" s="9">
        <v>91740.994733642496</v>
      </c>
      <c r="BJ1929" s="9">
        <v>239041.64720000001</v>
      </c>
      <c r="BK1929" s="9">
        <v>72950.64075193966</v>
      </c>
      <c r="BL1929" s="9">
        <v>2846974.3013524567</v>
      </c>
      <c r="BM1929" s="9">
        <f t="shared" si="247"/>
        <v>166091.00644806033</v>
      </c>
      <c r="BN1929" s="9"/>
      <c r="BO1929" s="9"/>
      <c r="BP1929" s="9"/>
      <c r="BQ1929" s="9"/>
      <c r="BR1929" s="9"/>
      <c r="BS1929" s="9"/>
      <c r="BT1929" s="9"/>
      <c r="BU1929" s="9"/>
      <c r="BV1929" s="9">
        <f t="shared" si="242"/>
        <v>-174574.36447075428</v>
      </c>
      <c r="BW1929" s="4"/>
      <c r="BX1929" s="4"/>
      <c r="BY1929" s="4"/>
      <c r="BZ1929" s="4"/>
      <c r="CA1929" s="4"/>
      <c r="CB1929" s="4"/>
      <c r="CC1929" s="4"/>
      <c r="CD1929" s="4"/>
      <c r="CE1929" s="4"/>
      <c r="CF1929" s="4"/>
      <c r="CG1929" s="4"/>
      <c r="CH1929" s="4"/>
      <c r="CI1929" s="4"/>
      <c r="CJ1929" s="4"/>
      <c r="CK1929" s="4"/>
      <c r="CL1929" s="4"/>
      <c r="CM1929" s="4"/>
      <c r="CR1929" s="4"/>
      <c r="CS1929" s="4"/>
      <c r="CT1929" s="4"/>
      <c r="CU1929" s="4"/>
      <c r="CV1929" s="4"/>
      <c r="CW1929" s="4"/>
      <c r="CX1929" s="4"/>
      <c r="CY1929" s="4"/>
      <c r="CZ1929" s="4"/>
      <c r="DA1929" s="4"/>
      <c r="DB1929" s="4"/>
      <c r="DC1929" s="4"/>
      <c r="DD1929" s="4"/>
      <c r="DE1929" s="4"/>
      <c r="DF1929" s="4"/>
      <c r="DG1929" s="4"/>
      <c r="DH1929" s="4"/>
      <c r="DI1929" s="4"/>
      <c r="DJ1929" s="4"/>
      <c r="DK1929" s="4"/>
      <c r="DL1929" s="4"/>
      <c r="DM1929" s="4"/>
    </row>
    <row r="1930" spans="1:117">
      <c r="A1930" s="8">
        <v>1925</v>
      </c>
      <c r="B1930" s="20">
        <v>2015</v>
      </c>
      <c r="C1930" s="20">
        <v>1973</v>
      </c>
      <c r="D1930" s="21">
        <v>71.05</v>
      </c>
      <c r="E1930" s="9">
        <v>10047.6592</v>
      </c>
      <c r="F1930" s="9">
        <v>2046244.4155999999</v>
      </c>
      <c r="G1930" s="9">
        <v>77366.129400000005</v>
      </c>
      <c r="H1930" s="9">
        <v>378142.0343</v>
      </c>
      <c r="I1930" s="9">
        <v>81483.999599999996</v>
      </c>
      <c r="J1930" s="9">
        <v>21908.483100000001</v>
      </c>
      <c r="K1930" s="9">
        <v>23903.0625</v>
      </c>
      <c r="L1930" s="9">
        <v>2571194.3401000001</v>
      </c>
      <c r="M1930" s="9">
        <f t="shared" si="243"/>
        <v>-1994.5793999999987</v>
      </c>
      <c r="N1930" s="9"/>
      <c r="O1930" s="9"/>
      <c r="P1930" s="9"/>
      <c r="Q1930" s="9"/>
      <c r="R1930" s="9"/>
      <c r="S1930" s="9"/>
      <c r="T1930" s="9"/>
      <c r="U1930" s="9"/>
      <c r="V1930" s="9">
        <f t="shared" si="240"/>
        <v>278609.65919999999</v>
      </c>
      <c r="W1930" s="9"/>
      <c r="X1930" s="9"/>
      <c r="Y1930" s="9"/>
      <c r="Z1930" s="9"/>
      <c r="AA1930" s="8">
        <v>1925</v>
      </c>
      <c r="AB1930" s="20">
        <v>2016</v>
      </c>
      <c r="AC1930" s="20">
        <v>1963</v>
      </c>
      <c r="AD1930" s="21">
        <v>135.94</v>
      </c>
      <c r="AE1930" s="9">
        <f t="shared" si="244"/>
        <v>164010.8159980732</v>
      </c>
      <c r="AF1930" s="9">
        <v>2178431.2718000002</v>
      </c>
      <c r="AG1930" s="9">
        <v>33508.915200000003</v>
      </c>
      <c r="AH1930" s="9">
        <v>204674.8302</v>
      </c>
      <c r="AI1930" s="9">
        <v>78420.8989</v>
      </c>
      <c r="AJ1930" s="9">
        <v>454947.62650000001</v>
      </c>
      <c r="AK1930" s="9">
        <v>11202.87461752717</v>
      </c>
      <c r="AL1930" s="9">
        <v>2774769.8519843998</v>
      </c>
      <c r="AM1930" s="9">
        <f t="shared" si="245"/>
        <v>443744.75188247283</v>
      </c>
      <c r="AN1930" s="9"/>
      <c r="AO1930" s="9"/>
      <c r="AP1930" s="9"/>
      <c r="AQ1930" s="9"/>
      <c r="AR1930" s="9"/>
      <c r="AS1930" s="9"/>
      <c r="AT1930" s="9"/>
      <c r="AU1930" s="9"/>
      <c r="AV1930" s="9">
        <f t="shared" si="241"/>
        <v>164010.8159980732</v>
      </c>
      <c r="AW1930" s="9"/>
      <c r="AX1930" s="9"/>
      <c r="AY1930" s="9"/>
      <c r="AZ1930" s="9"/>
      <c r="BA1930" s="20">
        <v>1925</v>
      </c>
      <c r="BB1930" s="20">
        <v>2017</v>
      </c>
      <c r="BC1930" s="20">
        <v>1964</v>
      </c>
      <c r="BD1930" s="21">
        <v>163.87</v>
      </c>
      <c r="BE1930" s="9">
        <f t="shared" si="246"/>
        <v>-60000.999392871745</v>
      </c>
      <c r="BF1930" s="9">
        <v>2204784.3437000001</v>
      </c>
      <c r="BG1930" s="9">
        <v>33412.713799999998</v>
      </c>
      <c r="BH1930" s="9">
        <v>189172.4387</v>
      </c>
      <c r="BI1930" s="9">
        <v>85060.686811524603</v>
      </c>
      <c r="BJ1930" s="9">
        <v>346181.54720000003</v>
      </c>
      <c r="BK1930" s="9">
        <v>53887.927651939666</v>
      </c>
      <c r="BL1930" s="9">
        <v>2864724.8019524566</v>
      </c>
      <c r="BM1930" s="9">
        <f t="shared" si="247"/>
        <v>292293.61954806035</v>
      </c>
      <c r="BN1930" s="9"/>
      <c r="BO1930" s="9"/>
      <c r="BP1930" s="9"/>
      <c r="BQ1930" s="9"/>
      <c r="BR1930" s="9"/>
      <c r="BS1930" s="9"/>
      <c r="BT1930" s="9"/>
      <c r="BU1930" s="9"/>
      <c r="BV1930" s="9">
        <f t="shared" si="242"/>
        <v>-60000.999392871745</v>
      </c>
      <c r="BW1930" s="4"/>
      <c r="BX1930" s="4"/>
      <c r="BY1930" s="4"/>
      <c r="BZ1930" s="4"/>
      <c r="CA1930" s="4"/>
      <c r="CB1930" s="4"/>
      <c r="CC1930" s="4"/>
      <c r="CD1930" s="4"/>
      <c r="CE1930" s="4"/>
      <c r="CF1930" s="4"/>
      <c r="CG1930" s="4"/>
      <c r="CH1930" s="4"/>
      <c r="CI1930" s="4"/>
      <c r="CJ1930" s="4"/>
      <c r="CK1930" s="4"/>
      <c r="CL1930" s="4"/>
      <c r="CM1930" s="4"/>
      <c r="CR1930" s="4"/>
      <c r="CS1930" s="4"/>
      <c r="CT1930" s="4"/>
      <c r="CU1930" s="4"/>
      <c r="CV1930" s="4"/>
      <c r="CW1930" s="4"/>
      <c r="CX1930" s="4"/>
      <c r="CY1930" s="4"/>
      <c r="CZ1930" s="4"/>
      <c r="DA1930" s="4"/>
      <c r="DB1930" s="4"/>
      <c r="DC1930" s="4"/>
      <c r="DD1930" s="4"/>
      <c r="DE1930" s="4"/>
      <c r="DF1930" s="4"/>
      <c r="DG1930" s="4"/>
      <c r="DH1930" s="4"/>
      <c r="DI1930" s="4"/>
      <c r="DJ1930" s="4"/>
      <c r="DK1930" s="4"/>
      <c r="DL1930" s="4"/>
      <c r="DM1930" s="4"/>
    </row>
    <row r="1931" spans="1:117">
      <c r="A1931" s="8">
        <v>1926</v>
      </c>
      <c r="B1931" s="20">
        <v>2015</v>
      </c>
      <c r="C1931" s="20">
        <v>1991</v>
      </c>
      <c r="D1931" s="21">
        <v>111.56</v>
      </c>
      <c r="E1931" s="9">
        <v>47212.4925</v>
      </c>
      <c r="F1931" s="9">
        <v>2023684.9513000001</v>
      </c>
      <c r="G1931" s="9">
        <v>77366.129400000005</v>
      </c>
      <c r="H1931" s="9">
        <v>380658.50170000002</v>
      </c>
      <c r="I1931" s="9">
        <v>72033.373099999997</v>
      </c>
      <c r="J1931" s="9">
        <v>69175.956699999995</v>
      </c>
      <c r="K1931" s="9">
        <v>0</v>
      </c>
      <c r="L1931" s="9">
        <v>2575706.4197</v>
      </c>
      <c r="M1931" s="9">
        <f t="shared" si="243"/>
        <v>69175.956699999995</v>
      </c>
      <c r="N1931" s="9"/>
      <c r="O1931" s="9"/>
      <c r="P1931" s="9"/>
      <c r="Q1931" s="9"/>
      <c r="R1931" s="9"/>
      <c r="S1931" s="9"/>
      <c r="T1931" s="9"/>
      <c r="U1931" s="9"/>
      <c r="V1931" s="9">
        <f t="shared" si="240"/>
        <v>315774.49249999999</v>
      </c>
      <c r="W1931" s="9"/>
      <c r="X1931" s="9"/>
      <c r="Y1931" s="9"/>
      <c r="Z1931" s="9"/>
      <c r="AA1931" s="8">
        <v>1926</v>
      </c>
      <c r="AB1931" s="20">
        <v>2016</v>
      </c>
      <c r="AC1931" s="20">
        <v>1960</v>
      </c>
      <c r="AD1931" s="21">
        <v>137.91</v>
      </c>
      <c r="AE1931" s="9">
        <f t="shared" si="244"/>
        <v>124706.32349807303</v>
      </c>
      <c r="AF1931" s="9">
        <v>2155874.4811999998</v>
      </c>
      <c r="AG1931" s="9">
        <v>33508.915200000003</v>
      </c>
      <c r="AH1931" s="9">
        <v>205541.10639999999</v>
      </c>
      <c r="AI1931" s="9">
        <v>75166.504400000005</v>
      </c>
      <c r="AJ1931" s="9">
        <v>460729.59840000002</v>
      </c>
      <c r="AK1931" s="9">
        <v>12547.044017527171</v>
      </c>
      <c r="AL1931" s="9">
        <v>2793567.2380843996</v>
      </c>
      <c r="AM1931" s="9">
        <f t="shared" si="245"/>
        <v>448182.55438247282</v>
      </c>
      <c r="AN1931" s="9"/>
      <c r="AO1931" s="9"/>
      <c r="AP1931" s="9"/>
      <c r="AQ1931" s="9"/>
      <c r="AR1931" s="9"/>
      <c r="AS1931" s="9"/>
      <c r="AT1931" s="9"/>
      <c r="AU1931" s="9"/>
      <c r="AV1931" s="9">
        <f t="shared" si="241"/>
        <v>124706.32349807303</v>
      </c>
      <c r="AW1931" s="9"/>
      <c r="AX1931" s="9"/>
      <c r="AY1931" s="9"/>
      <c r="AZ1931" s="9"/>
      <c r="BA1931" s="20">
        <v>1926</v>
      </c>
      <c r="BB1931" s="20">
        <v>2017</v>
      </c>
      <c r="BC1931" s="20">
        <v>1961</v>
      </c>
      <c r="BD1931" s="21">
        <v>125.72</v>
      </c>
      <c r="BE1931" s="9">
        <f t="shared" si="246"/>
        <v>-40334.814564368688</v>
      </c>
      <c r="BF1931" s="9">
        <v>2172219.7958</v>
      </c>
      <c r="BG1931" s="9">
        <v>33412.713799999998</v>
      </c>
      <c r="BH1931" s="9">
        <v>191776.60620000001</v>
      </c>
      <c r="BI1931" s="9">
        <v>75277.445740027804</v>
      </c>
      <c r="BJ1931" s="9">
        <v>395841.73990000004</v>
      </c>
      <c r="BK1931" s="9">
        <v>43529.396151939662</v>
      </c>
      <c r="BL1931" s="9">
        <v>2865333.7198524564</v>
      </c>
      <c r="BM1931" s="9">
        <f t="shared" si="247"/>
        <v>352312.3437480604</v>
      </c>
      <c r="BN1931" s="9"/>
      <c r="BO1931" s="9"/>
      <c r="BP1931" s="9"/>
      <c r="BQ1931" s="9"/>
      <c r="BR1931" s="9"/>
      <c r="BS1931" s="9"/>
      <c r="BT1931" s="9"/>
      <c r="BU1931" s="9"/>
      <c r="BV1931" s="9">
        <f t="shared" si="242"/>
        <v>-40334.814564368688</v>
      </c>
      <c r="BW1931" s="4"/>
      <c r="BX1931" s="4"/>
      <c r="BY1931" s="4"/>
      <c r="BZ1931" s="4"/>
      <c r="CA1931" s="4"/>
      <c r="CB1931" s="4"/>
      <c r="CC1931" s="4"/>
      <c r="CD1931" s="4"/>
      <c r="CE1931" s="4"/>
      <c r="CF1931" s="4"/>
      <c r="CG1931" s="4"/>
      <c r="CH1931" s="4"/>
      <c r="CI1931" s="4"/>
      <c r="CJ1931" s="4"/>
      <c r="CK1931" s="4"/>
      <c r="CL1931" s="4"/>
      <c r="CM1931" s="4"/>
      <c r="CR1931" s="4"/>
      <c r="CS1931" s="4"/>
      <c r="CT1931" s="4"/>
      <c r="CU1931" s="4"/>
      <c r="CV1931" s="4"/>
      <c r="CW1931" s="4"/>
      <c r="CX1931" s="4"/>
      <c r="CY1931" s="4"/>
      <c r="CZ1931" s="4"/>
      <c r="DA1931" s="4"/>
      <c r="DB1931" s="4"/>
      <c r="DC1931" s="4"/>
      <c r="DD1931" s="4"/>
      <c r="DE1931" s="4"/>
      <c r="DF1931" s="4"/>
      <c r="DG1931" s="4"/>
      <c r="DH1931" s="4"/>
      <c r="DI1931" s="4"/>
      <c r="DJ1931" s="4"/>
      <c r="DK1931" s="4"/>
      <c r="DL1931" s="4"/>
      <c r="DM1931" s="4"/>
    </row>
    <row r="1932" spans="1:117">
      <c r="A1932" s="8">
        <v>1927</v>
      </c>
      <c r="B1932" s="20">
        <v>2015</v>
      </c>
      <c r="C1932" s="20">
        <v>1998</v>
      </c>
      <c r="D1932" s="21">
        <v>105.25</v>
      </c>
      <c r="E1932" s="9">
        <v>132430.43710000001</v>
      </c>
      <c r="F1932" s="9">
        <v>2049931.3591</v>
      </c>
      <c r="G1932" s="9">
        <v>77366.129400000005</v>
      </c>
      <c r="H1932" s="9">
        <v>380552.52669999999</v>
      </c>
      <c r="I1932" s="9">
        <v>72431.363500000007</v>
      </c>
      <c r="J1932" s="9">
        <v>133503.18350000001</v>
      </c>
      <c r="K1932" s="9">
        <v>702.23580000000004</v>
      </c>
      <c r="L1932" s="9">
        <v>2580651.8892999999</v>
      </c>
      <c r="M1932" s="9">
        <f t="shared" si="243"/>
        <v>132800.94770000002</v>
      </c>
      <c r="N1932" s="9"/>
      <c r="O1932" s="9"/>
      <c r="P1932" s="9"/>
      <c r="Q1932" s="9"/>
      <c r="R1932" s="9"/>
      <c r="S1932" s="9"/>
      <c r="T1932" s="9"/>
      <c r="U1932" s="9"/>
      <c r="V1932" s="9">
        <f t="shared" si="240"/>
        <v>400992.43710000004</v>
      </c>
      <c r="W1932" s="9"/>
      <c r="X1932" s="9"/>
      <c r="Y1932" s="9"/>
      <c r="Z1932" s="9"/>
      <c r="AA1932" s="8">
        <v>1927</v>
      </c>
      <c r="AB1932" s="20">
        <v>2016</v>
      </c>
      <c r="AC1932" s="20">
        <v>1996</v>
      </c>
      <c r="AD1932" s="21">
        <v>192.43</v>
      </c>
      <c r="AE1932" s="9">
        <f t="shared" si="244"/>
        <v>313155.76859807316</v>
      </c>
      <c r="AF1932" s="9">
        <v>2188829.7272000001</v>
      </c>
      <c r="AG1932" s="9">
        <v>33508.915200000003</v>
      </c>
      <c r="AH1932" s="9">
        <v>205554.69309999997</v>
      </c>
      <c r="AI1932" s="9">
        <v>75115.462100000004</v>
      </c>
      <c r="AJ1932" s="9">
        <v>648070.7318999999</v>
      </c>
      <c r="AK1932" s="9">
        <v>12132.926117527171</v>
      </c>
      <c r="AL1932" s="9">
        <v>2825790.8347843997</v>
      </c>
      <c r="AM1932" s="9">
        <f t="shared" si="245"/>
        <v>635937.80578247271</v>
      </c>
      <c r="AN1932" s="9"/>
      <c r="AO1932" s="9"/>
      <c r="AP1932" s="9"/>
      <c r="AQ1932" s="9"/>
      <c r="AR1932" s="9"/>
      <c r="AS1932" s="9"/>
      <c r="AT1932" s="9"/>
      <c r="AU1932" s="9"/>
      <c r="AV1932" s="9">
        <f t="shared" si="241"/>
        <v>313155.76859807316</v>
      </c>
      <c r="AW1932" s="9"/>
      <c r="AX1932" s="9"/>
      <c r="AY1932" s="9"/>
      <c r="AZ1932" s="9"/>
      <c r="BA1932" s="20">
        <v>1927</v>
      </c>
      <c r="BB1932" s="20">
        <v>2017</v>
      </c>
      <c r="BC1932" s="20">
        <v>1997</v>
      </c>
      <c r="BD1932" s="21">
        <v>140.19999999999999</v>
      </c>
      <c r="BE1932" s="9">
        <f t="shared" si="246"/>
        <v>187876.52220449504</v>
      </c>
      <c r="BF1932" s="9">
        <v>2246202.0965999998</v>
      </c>
      <c r="BG1932" s="9">
        <v>33412.713799999998</v>
      </c>
      <c r="BH1932" s="9">
        <v>192582.09080000001</v>
      </c>
      <c r="BI1932" s="9">
        <v>72251.431008891101</v>
      </c>
      <c r="BJ1932" s="9">
        <v>581936.68540000007</v>
      </c>
      <c r="BK1932" s="9">
        <v>40772.04945193966</v>
      </c>
      <c r="BL1932" s="9">
        <v>2897736.4459524564</v>
      </c>
      <c r="BM1932" s="9">
        <f t="shared" si="247"/>
        <v>541164.63594806043</v>
      </c>
      <c r="BN1932" s="9"/>
      <c r="BO1932" s="9"/>
      <c r="BP1932" s="9"/>
      <c r="BQ1932" s="9"/>
      <c r="BR1932" s="9"/>
      <c r="BS1932" s="9"/>
      <c r="BT1932" s="9"/>
      <c r="BU1932" s="9"/>
      <c r="BV1932" s="9">
        <f t="shared" si="242"/>
        <v>187876.52220449504</v>
      </c>
      <c r="BW1932" s="4"/>
      <c r="BX1932" s="4"/>
      <c r="BY1932" s="4"/>
      <c r="BZ1932" s="4"/>
      <c r="CA1932" s="4"/>
      <c r="CB1932" s="4"/>
      <c r="CC1932" s="4"/>
      <c r="CD1932" s="4"/>
      <c r="CE1932" s="4"/>
      <c r="CF1932" s="4"/>
      <c r="CG1932" s="4"/>
      <c r="CH1932" s="4"/>
      <c r="CI1932" s="4"/>
      <c r="CJ1932" s="4"/>
      <c r="CK1932" s="4"/>
      <c r="CL1932" s="4"/>
      <c r="CM1932" s="4"/>
      <c r="CR1932" s="4"/>
      <c r="CS1932" s="4"/>
      <c r="CT1932" s="4"/>
      <c r="CU1932" s="4"/>
      <c r="CV1932" s="4"/>
      <c r="CW1932" s="4"/>
      <c r="CX1932" s="4"/>
      <c r="CY1932" s="4"/>
      <c r="CZ1932" s="4"/>
      <c r="DA1932" s="4"/>
      <c r="DB1932" s="4"/>
      <c r="DC1932" s="4"/>
      <c r="DD1932" s="4"/>
      <c r="DE1932" s="4"/>
      <c r="DF1932" s="4"/>
      <c r="DG1932" s="4"/>
      <c r="DH1932" s="4"/>
      <c r="DI1932" s="4"/>
      <c r="DJ1932" s="4"/>
      <c r="DK1932" s="4"/>
      <c r="DL1932" s="4"/>
      <c r="DM1932" s="4"/>
    </row>
    <row r="1933" spans="1:117">
      <c r="A1933" s="8">
        <v>1928</v>
      </c>
      <c r="B1933" s="20">
        <v>2015</v>
      </c>
      <c r="C1933" s="20">
        <v>1989</v>
      </c>
      <c r="D1933" s="21">
        <v>92.99</v>
      </c>
      <c r="E1933" s="9">
        <v>55802.319600000003</v>
      </c>
      <c r="F1933" s="9">
        <v>2053916.3385000001</v>
      </c>
      <c r="G1933" s="9">
        <v>77366.129400000005</v>
      </c>
      <c r="H1933" s="9">
        <v>380543.89360000001</v>
      </c>
      <c r="I1933" s="9">
        <v>72463.785300000003</v>
      </c>
      <c r="J1933" s="9">
        <v>47103.983399999997</v>
      </c>
      <c r="K1933" s="9">
        <v>984.64089999999999</v>
      </c>
      <c r="L1933" s="9">
        <v>2574607.1697</v>
      </c>
      <c r="M1933" s="9">
        <f t="shared" si="243"/>
        <v>46119.342499999999</v>
      </c>
      <c r="N1933" s="9"/>
      <c r="O1933" s="9"/>
      <c r="P1933" s="9"/>
      <c r="Q1933" s="9"/>
      <c r="R1933" s="9"/>
      <c r="S1933" s="9"/>
      <c r="T1933" s="9"/>
      <c r="U1933" s="9"/>
      <c r="V1933" s="9">
        <f t="shared" si="240"/>
        <v>324364.31960000005</v>
      </c>
      <c r="W1933" s="9"/>
      <c r="X1933" s="9"/>
      <c r="Y1933" s="9"/>
      <c r="Z1933" s="9"/>
      <c r="AA1933" s="8">
        <v>1928</v>
      </c>
      <c r="AB1933" s="20">
        <v>2016</v>
      </c>
      <c r="AC1933" s="20">
        <v>1929</v>
      </c>
      <c r="AD1933" s="21">
        <v>92.94</v>
      </c>
      <c r="AE1933" s="9">
        <f t="shared" si="244"/>
        <v>-178271.83110192697</v>
      </c>
      <c r="AF1933" s="9">
        <v>2203970.0380000002</v>
      </c>
      <c r="AG1933" s="9">
        <v>33508.915200000003</v>
      </c>
      <c r="AH1933" s="9">
        <v>192462.36679999999</v>
      </c>
      <c r="AI1933" s="9">
        <v>124300.2334</v>
      </c>
      <c r="AJ1933" s="9">
        <v>106268.7347</v>
      </c>
      <c r="AK1933" s="9">
        <v>80959.170317527169</v>
      </c>
      <c r="AL1933" s="9">
        <v>2757822.9488843996</v>
      </c>
      <c r="AM1933" s="9">
        <f t="shared" si="245"/>
        <v>25309.564382472832</v>
      </c>
      <c r="AN1933" s="9"/>
      <c r="AO1933" s="9"/>
      <c r="AP1933" s="9"/>
      <c r="AQ1933" s="9"/>
      <c r="AR1933" s="9"/>
      <c r="AS1933" s="9"/>
      <c r="AT1933" s="9"/>
      <c r="AU1933" s="9"/>
      <c r="AV1933" s="9">
        <f t="shared" si="241"/>
        <v>-178271.83110192697</v>
      </c>
      <c r="AW1933" s="9"/>
      <c r="AX1933" s="9"/>
      <c r="AY1933" s="9"/>
      <c r="AZ1933" s="9"/>
      <c r="BA1933" s="20">
        <v>1928</v>
      </c>
      <c r="BB1933" s="20">
        <v>2017</v>
      </c>
      <c r="BC1933" s="20">
        <v>1930</v>
      </c>
      <c r="BD1933" s="21">
        <v>85.5</v>
      </c>
      <c r="BE1933" s="9">
        <f t="shared" si="246"/>
        <v>-301034.08608512813</v>
      </c>
      <c r="BF1933" s="9">
        <v>2262606.8676</v>
      </c>
      <c r="BG1933" s="9">
        <v>33412.713799999998</v>
      </c>
      <c r="BH1933" s="9">
        <v>176777.878</v>
      </c>
      <c r="BI1933" s="9">
        <v>131624.11761926801</v>
      </c>
      <c r="BJ1933" s="9">
        <v>105888.34439999999</v>
      </c>
      <c r="BK1933" s="9">
        <v>170980.04005193966</v>
      </c>
      <c r="BL1933" s="9">
        <v>2840363.9674524567</v>
      </c>
      <c r="BM1933" s="9">
        <f t="shared" si="247"/>
        <v>-65091.695651939677</v>
      </c>
      <c r="BN1933" s="9"/>
      <c r="BO1933" s="9"/>
      <c r="BP1933" s="9"/>
      <c r="BQ1933" s="9"/>
      <c r="BR1933" s="9"/>
      <c r="BS1933" s="9"/>
      <c r="BT1933" s="9"/>
      <c r="BU1933" s="9"/>
      <c r="BV1933" s="9">
        <f t="shared" si="242"/>
        <v>-301034.08608512813</v>
      </c>
      <c r="BW1933" s="4"/>
      <c r="BX1933" s="4"/>
      <c r="BY1933" s="4"/>
      <c r="BZ1933" s="4"/>
      <c r="CA1933" s="4"/>
      <c r="CB1933" s="4"/>
      <c r="CC1933" s="4"/>
      <c r="CD1933" s="4"/>
      <c r="CE1933" s="4"/>
      <c r="CF1933" s="4"/>
      <c r="CG1933" s="4"/>
      <c r="CH1933" s="4"/>
      <c r="CI1933" s="4"/>
      <c r="CJ1933" s="4"/>
      <c r="CK1933" s="4"/>
      <c r="CL1933" s="4"/>
      <c r="CM1933" s="4"/>
      <c r="CR1933" s="4"/>
      <c r="CS1933" s="4"/>
      <c r="CT1933" s="4"/>
      <c r="CU1933" s="4"/>
      <c r="CV1933" s="4"/>
      <c r="CW1933" s="4"/>
      <c r="CX1933" s="4"/>
      <c r="CY1933" s="4"/>
      <c r="CZ1933" s="4"/>
      <c r="DA1933" s="4"/>
      <c r="DB1933" s="4"/>
      <c r="DC1933" s="4"/>
      <c r="DD1933" s="4"/>
      <c r="DE1933" s="4"/>
      <c r="DF1933" s="4"/>
      <c r="DG1933" s="4"/>
      <c r="DH1933" s="4"/>
      <c r="DI1933" s="4"/>
      <c r="DJ1933" s="4"/>
      <c r="DK1933" s="4"/>
      <c r="DL1933" s="4"/>
      <c r="DM1933" s="4"/>
    </row>
    <row r="1934" spans="1:117">
      <c r="A1934" s="8">
        <v>1929</v>
      </c>
      <c r="B1934" s="20">
        <v>2015</v>
      </c>
      <c r="C1934" s="20">
        <v>1978</v>
      </c>
      <c r="D1934" s="21">
        <v>104.63</v>
      </c>
      <c r="E1934" s="9">
        <v>105918.10739999999</v>
      </c>
      <c r="F1934" s="9">
        <v>2038075.9811</v>
      </c>
      <c r="G1934" s="9">
        <v>77366.129400000005</v>
      </c>
      <c r="H1934" s="9">
        <v>381230.17729999998</v>
      </c>
      <c r="I1934" s="9">
        <v>69886.438099999999</v>
      </c>
      <c r="J1934" s="9">
        <v>115228.08349999999</v>
      </c>
      <c r="K1934" s="9">
        <v>0</v>
      </c>
      <c r="L1934" s="9">
        <v>2575868.7019000002</v>
      </c>
      <c r="M1934" s="9">
        <f t="shared" si="243"/>
        <v>115228.08349999999</v>
      </c>
      <c r="N1934" s="9"/>
      <c r="O1934" s="9"/>
      <c r="P1934" s="9"/>
      <c r="Q1934" s="9"/>
      <c r="R1934" s="9"/>
      <c r="S1934" s="9"/>
      <c r="T1934" s="9"/>
      <c r="U1934" s="9"/>
      <c r="V1934" s="9">
        <f t="shared" si="240"/>
        <v>374480.10739999998</v>
      </c>
      <c r="W1934" s="9"/>
      <c r="X1934" s="9"/>
      <c r="Y1934" s="9"/>
      <c r="Z1934" s="9"/>
      <c r="AA1934" s="8">
        <v>1929</v>
      </c>
      <c r="AB1934" s="20">
        <v>2016</v>
      </c>
      <c r="AC1934" s="20">
        <v>1933</v>
      </c>
      <c r="AD1934" s="21">
        <v>150.36000000000001</v>
      </c>
      <c r="AE1934" s="9">
        <f t="shared" si="244"/>
        <v>25438.467398073059</v>
      </c>
      <c r="AF1934" s="9">
        <v>2173752.5007000002</v>
      </c>
      <c r="AG1934" s="9">
        <v>33508.915200000003</v>
      </c>
      <c r="AH1934" s="9">
        <v>204033.3443</v>
      </c>
      <c r="AI1934" s="9">
        <v>80830.809500000003</v>
      </c>
      <c r="AJ1934" s="9">
        <v>337260.2709</v>
      </c>
      <c r="AK1934" s="9">
        <v>17250.208517527171</v>
      </c>
      <c r="AL1934" s="9">
        <v>2786697.1646844</v>
      </c>
      <c r="AM1934" s="9">
        <f t="shared" si="245"/>
        <v>320010.06238247285</v>
      </c>
      <c r="AN1934" s="9"/>
      <c r="AO1934" s="9"/>
      <c r="AP1934" s="9"/>
      <c r="AQ1934" s="9"/>
      <c r="AR1934" s="9"/>
      <c r="AS1934" s="9"/>
      <c r="AT1934" s="9"/>
      <c r="AU1934" s="9"/>
      <c r="AV1934" s="9">
        <f t="shared" si="241"/>
        <v>25438.467398073059</v>
      </c>
      <c r="AW1934" s="9"/>
      <c r="AX1934" s="9"/>
      <c r="AY1934" s="9"/>
      <c r="AZ1934" s="9"/>
      <c r="BA1934" s="20">
        <v>1929</v>
      </c>
      <c r="BB1934" s="20">
        <v>2017</v>
      </c>
      <c r="BC1934" s="20">
        <v>1934</v>
      </c>
      <c r="BD1934" s="21">
        <v>121.92</v>
      </c>
      <c r="BE1934" s="9">
        <f t="shared" si="246"/>
        <v>143473.41069392487</v>
      </c>
      <c r="BF1934" s="9">
        <v>2164925.327</v>
      </c>
      <c r="BG1934" s="9">
        <v>33412.713799999998</v>
      </c>
      <c r="BH1934" s="9">
        <v>193390.51550000001</v>
      </c>
      <c r="BI1934" s="9">
        <v>69214.370698320898</v>
      </c>
      <c r="BJ1934" s="9">
        <v>619759.63670000003</v>
      </c>
      <c r="BK1934" s="9">
        <v>49873.549251939665</v>
      </c>
      <c r="BL1934" s="9">
        <v>2887355.6037524566</v>
      </c>
      <c r="BM1934" s="9">
        <f t="shared" si="247"/>
        <v>569886.0874480604</v>
      </c>
      <c r="BN1934" s="9"/>
      <c r="BO1934" s="9"/>
      <c r="BP1934" s="9"/>
      <c r="BQ1934" s="9"/>
      <c r="BR1934" s="9"/>
      <c r="BS1934" s="9"/>
      <c r="BT1934" s="9"/>
      <c r="BU1934" s="9"/>
      <c r="BV1934" s="9">
        <f t="shared" si="242"/>
        <v>143473.41069392487</v>
      </c>
      <c r="BW1934" s="4"/>
      <c r="BX1934" s="4"/>
      <c r="BY1934" s="4"/>
      <c r="BZ1934" s="4"/>
      <c r="CA1934" s="4"/>
      <c r="CB1934" s="4"/>
      <c r="CC1934" s="4"/>
      <c r="CD1934" s="4"/>
      <c r="CE1934" s="4"/>
      <c r="CF1934" s="4"/>
      <c r="CG1934" s="4"/>
      <c r="CH1934" s="4"/>
      <c r="CI1934" s="4"/>
      <c r="CJ1934" s="4"/>
      <c r="CK1934" s="4"/>
      <c r="CL1934" s="4"/>
      <c r="CM1934" s="4"/>
      <c r="CR1934" s="4"/>
      <c r="CS1934" s="4"/>
      <c r="CT1934" s="4"/>
      <c r="CU1934" s="4"/>
      <c r="CV1934" s="4"/>
      <c r="CW1934" s="4"/>
      <c r="CX1934" s="4"/>
      <c r="CY1934" s="4"/>
      <c r="CZ1934" s="4"/>
      <c r="DA1934" s="4"/>
      <c r="DB1934" s="4"/>
      <c r="DC1934" s="4"/>
      <c r="DD1934" s="4"/>
      <c r="DE1934" s="4"/>
      <c r="DF1934" s="4"/>
      <c r="DG1934" s="4"/>
      <c r="DH1934" s="4"/>
      <c r="DI1934" s="4"/>
      <c r="DJ1934" s="4"/>
      <c r="DK1934" s="4"/>
      <c r="DL1934" s="4"/>
      <c r="DM1934" s="4"/>
    </row>
    <row r="1935" spans="1:117">
      <c r="A1935" s="8">
        <v>1930</v>
      </c>
      <c r="B1935" s="20">
        <v>2015</v>
      </c>
      <c r="C1935" s="20">
        <v>1983</v>
      </c>
      <c r="D1935" s="21">
        <v>122.32</v>
      </c>
      <c r="E1935" s="9">
        <v>70907.100000000006</v>
      </c>
      <c r="F1935" s="9">
        <v>2051922.0819999999</v>
      </c>
      <c r="G1935" s="9">
        <v>77366.129400000005</v>
      </c>
      <c r="H1935" s="9">
        <v>380571.79950000002</v>
      </c>
      <c r="I1935" s="9">
        <v>72358.984500000006</v>
      </c>
      <c r="J1935" s="9">
        <v>64199.839800000002</v>
      </c>
      <c r="K1935" s="9">
        <v>2715.2049999999999</v>
      </c>
      <c r="L1935" s="9">
        <v>2572796.5301000001</v>
      </c>
      <c r="M1935" s="9">
        <f t="shared" si="243"/>
        <v>61484.6348</v>
      </c>
      <c r="N1935" s="9"/>
      <c r="O1935" s="9"/>
      <c r="P1935" s="9"/>
      <c r="Q1935" s="9"/>
      <c r="R1935" s="9"/>
      <c r="S1935" s="9"/>
      <c r="T1935" s="9"/>
      <c r="U1935" s="9"/>
      <c r="V1935" s="9">
        <f t="shared" si="240"/>
        <v>339469.10000000003</v>
      </c>
      <c r="W1935" s="9"/>
      <c r="X1935" s="9"/>
      <c r="Y1935" s="9"/>
      <c r="Z1935" s="9"/>
      <c r="AA1935" s="8">
        <v>1930</v>
      </c>
      <c r="AB1935" s="20">
        <v>2016</v>
      </c>
      <c r="AC1935" s="20">
        <v>1943</v>
      </c>
      <c r="AD1935" s="21">
        <v>84.68</v>
      </c>
      <c r="AE1935" s="9">
        <f t="shared" si="244"/>
        <v>199078.06589807337</v>
      </c>
      <c r="AF1935" s="9">
        <v>2200958.4196000001</v>
      </c>
      <c r="AG1935" s="9">
        <v>33508.915200000003</v>
      </c>
      <c r="AH1935" s="9">
        <v>201659.03039999999</v>
      </c>
      <c r="AI1935" s="9">
        <v>89750.544800000003</v>
      </c>
      <c r="AJ1935" s="9">
        <v>499106.81849999999</v>
      </c>
      <c r="AK1935" s="9">
        <v>31092.894117527172</v>
      </c>
      <c r="AL1935" s="9">
        <v>2794812.7684843997</v>
      </c>
      <c r="AM1935" s="9">
        <f t="shared" si="245"/>
        <v>468013.92438247282</v>
      </c>
      <c r="AN1935" s="9"/>
      <c r="AO1935" s="9"/>
      <c r="AP1935" s="9"/>
      <c r="AQ1935" s="9"/>
      <c r="AR1935" s="9"/>
      <c r="AS1935" s="9"/>
      <c r="AT1935" s="9"/>
      <c r="AU1935" s="9"/>
      <c r="AV1935" s="9">
        <f t="shared" si="241"/>
        <v>199078.06589807337</v>
      </c>
      <c r="AW1935" s="9"/>
      <c r="AX1935" s="9"/>
      <c r="AY1935" s="9"/>
      <c r="AZ1935" s="9"/>
      <c r="BA1935" s="20">
        <v>1930</v>
      </c>
      <c r="BB1935" s="20">
        <v>2017</v>
      </c>
      <c r="BC1935" s="20">
        <v>1944</v>
      </c>
      <c r="BD1935" s="21">
        <v>106.97</v>
      </c>
      <c r="BE1935" s="9">
        <f t="shared" si="246"/>
        <v>-324441.81248809071</v>
      </c>
      <c r="BF1935" s="9">
        <v>2225975.1209999998</v>
      </c>
      <c r="BG1935" s="9">
        <v>33412.713799999998</v>
      </c>
      <c r="BH1935" s="9">
        <v>173954.3749</v>
      </c>
      <c r="BI1935" s="9">
        <v>142231.350516306</v>
      </c>
      <c r="BJ1935" s="9">
        <v>84352.84139999999</v>
      </c>
      <c r="BK1935" s="9">
        <v>141523.47685193966</v>
      </c>
      <c r="BL1935" s="9">
        <v>2842844.7372524566</v>
      </c>
      <c r="BM1935" s="9">
        <f t="shared" si="247"/>
        <v>-57170.63545193967</v>
      </c>
      <c r="BN1935" s="9"/>
      <c r="BO1935" s="9"/>
      <c r="BP1935" s="9"/>
      <c r="BQ1935" s="9"/>
      <c r="BR1935" s="9"/>
      <c r="BS1935" s="9"/>
      <c r="BT1935" s="9"/>
      <c r="BU1935" s="9"/>
      <c r="BV1935" s="9">
        <f t="shared" si="242"/>
        <v>-324441.81248809071</v>
      </c>
      <c r="BW1935" s="4"/>
      <c r="BX1935" s="4"/>
      <c r="BY1935" s="4"/>
      <c r="BZ1935" s="4"/>
      <c r="CA1935" s="4"/>
      <c r="CB1935" s="4"/>
      <c r="CC1935" s="4"/>
      <c r="CD1935" s="4"/>
      <c r="CE1935" s="4"/>
      <c r="CF1935" s="4"/>
      <c r="CG1935" s="4"/>
      <c r="CH1935" s="4"/>
      <c r="CI1935" s="4"/>
      <c r="CJ1935" s="4"/>
      <c r="CK1935" s="4"/>
      <c r="CL1935" s="4"/>
      <c r="CM1935" s="4"/>
      <c r="CR1935" s="4"/>
      <c r="CS1935" s="4"/>
      <c r="CT1935" s="4"/>
      <c r="CU1935" s="4"/>
      <c r="CV1935" s="4"/>
      <c r="CW1935" s="4"/>
      <c r="CX1935" s="4"/>
      <c r="CY1935" s="4"/>
      <c r="CZ1935" s="4"/>
      <c r="DA1935" s="4"/>
      <c r="DB1935" s="4"/>
      <c r="DC1935" s="4"/>
      <c r="DD1935" s="4"/>
      <c r="DE1935" s="4"/>
      <c r="DF1935" s="4"/>
      <c r="DG1935" s="4"/>
      <c r="DH1935" s="4"/>
      <c r="DI1935" s="4"/>
      <c r="DJ1935" s="4"/>
      <c r="DK1935" s="4"/>
      <c r="DL1935" s="4"/>
      <c r="DM1935" s="4"/>
    </row>
    <row r="1936" spans="1:117">
      <c r="A1936" s="8">
        <v>1931</v>
      </c>
      <c r="B1936" s="20">
        <v>2015</v>
      </c>
      <c r="C1936" s="20">
        <v>1967</v>
      </c>
      <c r="D1936" s="21">
        <v>114.02</v>
      </c>
      <c r="E1936" s="9">
        <v>14089.814399999999</v>
      </c>
      <c r="F1936" s="9">
        <v>2026473.8987</v>
      </c>
      <c r="G1936" s="9">
        <v>77366.129400000005</v>
      </c>
      <c r="H1936" s="9">
        <v>379685.10570000001</v>
      </c>
      <c r="I1936" s="9">
        <v>75688.974700000006</v>
      </c>
      <c r="J1936" s="9">
        <v>32551.505799999999</v>
      </c>
      <c r="K1936" s="9">
        <v>8422.0036</v>
      </c>
      <c r="L1936" s="9">
        <v>2569253.7962000002</v>
      </c>
      <c r="M1936" s="9">
        <f t="shared" si="243"/>
        <v>24129.502199999999</v>
      </c>
      <c r="N1936" s="9"/>
      <c r="O1936" s="9"/>
      <c r="P1936" s="9"/>
      <c r="Q1936" s="9"/>
      <c r="R1936" s="9"/>
      <c r="S1936" s="9"/>
      <c r="T1936" s="9"/>
      <c r="U1936" s="9"/>
      <c r="V1936" s="9">
        <f t="shared" si="240"/>
        <v>282651.81440000003</v>
      </c>
      <c r="W1936" s="9"/>
      <c r="X1936" s="9"/>
      <c r="Y1936" s="9"/>
      <c r="Z1936" s="9"/>
      <c r="AA1936" s="8">
        <v>1931</v>
      </c>
      <c r="AB1936" s="20">
        <v>2016</v>
      </c>
      <c r="AC1936" s="20">
        <v>2007</v>
      </c>
      <c r="AD1936" s="21">
        <v>128.85</v>
      </c>
      <c r="AE1936" s="9">
        <f t="shared" si="244"/>
        <v>65115.743298073299</v>
      </c>
      <c r="AF1936" s="9">
        <v>2139552.5531000001</v>
      </c>
      <c r="AG1936" s="9">
        <v>33508.915200000003</v>
      </c>
      <c r="AH1936" s="9">
        <v>203640.51449999999</v>
      </c>
      <c r="AI1936" s="9">
        <v>82306.578200000004</v>
      </c>
      <c r="AJ1936" s="9">
        <v>405970.1349</v>
      </c>
      <c r="AK1936" s="9">
        <v>20881.249917527173</v>
      </c>
      <c r="AL1936" s="9">
        <v>2778981.7026843997</v>
      </c>
      <c r="AM1936" s="9">
        <f t="shared" si="245"/>
        <v>385088.88498247281</v>
      </c>
      <c r="AN1936" s="9"/>
      <c r="AO1936" s="9"/>
      <c r="AP1936" s="9"/>
      <c r="AQ1936" s="9"/>
      <c r="AR1936" s="9"/>
      <c r="AS1936" s="9"/>
      <c r="AT1936" s="9"/>
      <c r="AU1936" s="9"/>
      <c r="AV1936" s="9">
        <f t="shared" si="241"/>
        <v>65115.743298073299</v>
      </c>
      <c r="AW1936" s="9"/>
      <c r="AX1936" s="9"/>
      <c r="AY1936" s="9"/>
      <c r="AZ1936" s="9"/>
      <c r="BA1936" s="20">
        <v>1931</v>
      </c>
      <c r="BB1936" s="20">
        <v>2017</v>
      </c>
      <c r="BC1936" s="20">
        <v>2008</v>
      </c>
      <c r="BD1936" s="21">
        <v>117.14</v>
      </c>
      <c r="BE1936" s="9">
        <f t="shared" si="246"/>
        <v>-168625.31580241676</v>
      </c>
      <c r="BF1936" s="9">
        <v>2164528.0082999999</v>
      </c>
      <c r="BG1936" s="9">
        <v>33412.713799999998</v>
      </c>
      <c r="BH1936" s="9">
        <v>187439.28539999999</v>
      </c>
      <c r="BI1936" s="9">
        <v>91571.733501979805</v>
      </c>
      <c r="BJ1936" s="9">
        <v>270406.65880000003</v>
      </c>
      <c r="BK1936" s="9">
        <v>56517.620451939663</v>
      </c>
      <c r="BL1936" s="9">
        <v>2859466.0951524563</v>
      </c>
      <c r="BM1936" s="9">
        <f t="shared" si="247"/>
        <v>213889.03834806036</v>
      </c>
      <c r="BN1936" s="9"/>
      <c r="BO1936" s="9"/>
      <c r="BP1936" s="9"/>
      <c r="BQ1936" s="9"/>
      <c r="BR1936" s="9"/>
      <c r="BS1936" s="9"/>
      <c r="BT1936" s="9"/>
      <c r="BU1936" s="9"/>
      <c r="BV1936" s="9">
        <f t="shared" si="242"/>
        <v>-168625.31580241676</v>
      </c>
      <c r="BW1936" s="4"/>
      <c r="BX1936" s="4"/>
      <c r="BY1936" s="4"/>
      <c r="BZ1936" s="4"/>
      <c r="CA1936" s="4"/>
      <c r="CB1936" s="4"/>
      <c r="CC1936" s="4"/>
      <c r="CD1936" s="4"/>
      <c r="CE1936" s="4"/>
      <c r="CF1936" s="4"/>
      <c r="CG1936" s="4"/>
      <c r="CH1936" s="4"/>
      <c r="CI1936" s="4"/>
      <c r="CJ1936" s="4"/>
      <c r="CK1936" s="4"/>
      <c r="CL1936" s="4"/>
      <c r="CM1936" s="4"/>
      <c r="CR1936" s="4"/>
      <c r="CS1936" s="4"/>
      <c r="CT1936" s="4"/>
      <c r="CU1936" s="4"/>
      <c r="CV1936" s="4"/>
      <c r="CW1936" s="4"/>
      <c r="CX1936" s="4"/>
      <c r="CY1936" s="4"/>
      <c r="CZ1936" s="4"/>
      <c r="DA1936" s="4"/>
      <c r="DB1936" s="4"/>
      <c r="DC1936" s="4"/>
      <c r="DD1936" s="4"/>
      <c r="DE1936" s="4"/>
      <c r="DF1936" s="4"/>
      <c r="DG1936" s="4"/>
      <c r="DH1936" s="4"/>
      <c r="DI1936" s="4"/>
      <c r="DJ1936" s="4"/>
      <c r="DK1936" s="4"/>
      <c r="DL1936" s="4"/>
      <c r="DM1936" s="4"/>
    </row>
    <row r="1937" spans="1:117">
      <c r="A1937" s="8">
        <v>1932</v>
      </c>
      <c r="B1937" s="20">
        <v>2015</v>
      </c>
      <c r="C1937" s="20">
        <v>1986</v>
      </c>
      <c r="D1937" s="21">
        <v>112.57</v>
      </c>
      <c r="E1937" s="9">
        <v>69446.698199999999</v>
      </c>
      <c r="F1937" s="9">
        <v>2057340.8807999999</v>
      </c>
      <c r="G1937" s="9">
        <v>77366.129400000005</v>
      </c>
      <c r="H1937" s="9">
        <v>380431.80829999998</v>
      </c>
      <c r="I1937" s="9">
        <v>72884.723199999993</v>
      </c>
      <c r="J1937" s="9">
        <v>60944.7497</v>
      </c>
      <c r="K1937" s="9">
        <v>24.376100000000001</v>
      </c>
      <c r="L1937" s="9">
        <v>2579497.2170000002</v>
      </c>
      <c r="M1937" s="9">
        <f t="shared" si="243"/>
        <v>60920.373599999999</v>
      </c>
      <c r="N1937" s="9"/>
      <c r="O1937" s="9"/>
      <c r="P1937" s="9"/>
      <c r="Q1937" s="9"/>
      <c r="R1937" s="9"/>
      <c r="S1937" s="9"/>
      <c r="T1937" s="9"/>
      <c r="U1937" s="9"/>
      <c r="V1937" s="9">
        <f t="shared" si="240"/>
        <v>338008.69819999998</v>
      </c>
      <c r="W1937" s="9"/>
      <c r="X1937" s="9"/>
      <c r="Y1937" s="9"/>
      <c r="Z1937" s="9"/>
      <c r="AA1937" s="8">
        <v>1932</v>
      </c>
      <c r="AB1937" s="20">
        <v>2016</v>
      </c>
      <c r="AC1937" s="20">
        <v>1945</v>
      </c>
      <c r="AD1937" s="21">
        <v>140.66</v>
      </c>
      <c r="AE1937" s="9">
        <f t="shared" si="244"/>
        <v>-194931.46460192651</v>
      </c>
      <c r="AF1937" s="9">
        <v>2160373.139</v>
      </c>
      <c r="AG1937" s="9">
        <v>33508.915200000003</v>
      </c>
      <c r="AH1937" s="9">
        <v>191832.11379999999</v>
      </c>
      <c r="AI1937" s="9">
        <v>126667.9445</v>
      </c>
      <c r="AJ1937" s="9">
        <v>163108.62470000001</v>
      </c>
      <c r="AK1937" s="9">
        <v>102975.58001752717</v>
      </c>
      <c r="AL1937" s="9">
        <v>2767446.6217843997</v>
      </c>
      <c r="AM1937" s="9">
        <f t="shared" si="245"/>
        <v>60133.044682472842</v>
      </c>
      <c r="AN1937" s="9"/>
      <c r="AO1937" s="9"/>
      <c r="AP1937" s="9"/>
      <c r="AQ1937" s="9"/>
      <c r="AR1937" s="9"/>
      <c r="AS1937" s="9"/>
      <c r="AT1937" s="9"/>
      <c r="AU1937" s="9"/>
      <c r="AV1937" s="9">
        <f t="shared" si="241"/>
        <v>-194931.46460192651</v>
      </c>
      <c r="AW1937" s="9"/>
      <c r="AX1937" s="9"/>
      <c r="AY1937" s="9"/>
      <c r="AZ1937" s="9"/>
      <c r="BA1937" s="20">
        <v>1932</v>
      </c>
      <c r="BB1937" s="20">
        <v>2017</v>
      </c>
      <c r="BC1937" s="20">
        <v>1946</v>
      </c>
      <c r="BD1937" s="21">
        <v>139.6</v>
      </c>
      <c r="BE1937" s="9">
        <f t="shared" si="246"/>
        <v>4652.2721561482176</v>
      </c>
      <c r="BF1937" s="9">
        <v>2230764.2812999999</v>
      </c>
      <c r="BG1937" s="9">
        <v>33412.713799999998</v>
      </c>
      <c r="BH1937" s="9">
        <v>190747.33000000002</v>
      </c>
      <c r="BI1937" s="9">
        <v>79144.192960543907</v>
      </c>
      <c r="BJ1937" s="9">
        <v>391766.5931</v>
      </c>
      <c r="BK1937" s="9">
        <v>56301.30895193966</v>
      </c>
      <c r="BL1937" s="9">
        <v>2864881.5300524565</v>
      </c>
      <c r="BM1937" s="9">
        <f t="shared" si="247"/>
        <v>335465.28414806037</v>
      </c>
      <c r="BN1937" s="9"/>
      <c r="BO1937" s="9"/>
      <c r="BP1937" s="9"/>
      <c r="BQ1937" s="9"/>
      <c r="BR1937" s="9"/>
      <c r="BS1937" s="9"/>
      <c r="BT1937" s="9"/>
      <c r="BU1937" s="9"/>
      <c r="BV1937" s="9">
        <f t="shared" si="242"/>
        <v>4652.2721561482176</v>
      </c>
      <c r="BW1937" s="4"/>
      <c r="BX1937" s="4"/>
      <c r="BY1937" s="4"/>
      <c r="BZ1937" s="4"/>
      <c r="CA1937" s="4"/>
      <c r="CB1937" s="4"/>
      <c r="CC1937" s="4"/>
      <c r="CD1937" s="4"/>
      <c r="CE1937" s="4"/>
      <c r="CF1937" s="4"/>
      <c r="CG1937" s="4"/>
      <c r="CH1937" s="4"/>
      <c r="CI1937" s="4"/>
      <c r="CJ1937" s="4"/>
      <c r="CK1937" s="4"/>
      <c r="CL1937" s="4"/>
      <c r="CM1937" s="4"/>
      <c r="CR1937" s="4"/>
      <c r="CS1937" s="4"/>
      <c r="CT1937" s="4"/>
      <c r="CU1937" s="4"/>
      <c r="CV1937" s="4"/>
      <c r="CW1937" s="4"/>
      <c r="CX1937" s="4"/>
      <c r="CY1937" s="4"/>
      <c r="CZ1937" s="4"/>
      <c r="DA1937" s="4"/>
      <c r="DB1937" s="4"/>
      <c r="DC1937" s="4"/>
      <c r="DD1937" s="4"/>
      <c r="DE1937" s="4"/>
      <c r="DF1937" s="4"/>
      <c r="DG1937" s="4"/>
      <c r="DH1937" s="4"/>
      <c r="DI1937" s="4"/>
      <c r="DJ1937" s="4"/>
      <c r="DK1937" s="4"/>
      <c r="DL1937" s="4"/>
      <c r="DM1937" s="4"/>
    </row>
    <row r="1938" spans="1:117">
      <c r="A1938" s="8">
        <v>1933</v>
      </c>
      <c r="B1938" s="20">
        <v>2015</v>
      </c>
      <c r="C1938" s="20">
        <v>2002</v>
      </c>
      <c r="D1938" s="21">
        <v>106.1</v>
      </c>
      <c r="E1938" s="9">
        <v>63149.2693</v>
      </c>
      <c r="F1938" s="9">
        <v>2037447.3554</v>
      </c>
      <c r="G1938" s="9">
        <v>77366.129400000005</v>
      </c>
      <c r="H1938" s="9">
        <v>380888.35060000001</v>
      </c>
      <c r="I1938" s="9">
        <v>71170.172600000005</v>
      </c>
      <c r="J1938" s="9">
        <v>70324.334400000007</v>
      </c>
      <c r="K1938" s="9">
        <v>1301.5350000000001</v>
      </c>
      <c r="L1938" s="9">
        <v>2572745.5380000002</v>
      </c>
      <c r="M1938" s="9">
        <f t="shared" si="243"/>
        <v>69022.799400000004</v>
      </c>
      <c r="N1938" s="9"/>
      <c r="O1938" s="9"/>
      <c r="P1938" s="9"/>
      <c r="Q1938" s="9"/>
      <c r="R1938" s="9"/>
      <c r="S1938" s="9"/>
      <c r="T1938" s="9"/>
      <c r="U1938" s="9"/>
      <c r="V1938" s="9">
        <f t="shared" si="240"/>
        <v>331711.26930000004</v>
      </c>
      <c r="W1938" s="9"/>
      <c r="X1938" s="9"/>
      <c r="Y1938" s="9"/>
      <c r="Z1938" s="9"/>
      <c r="AA1938" s="8">
        <v>1933</v>
      </c>
      <c r="AB1938" s="20">
        <v>2016</v>
      </c>
      <c r="AC1938" s="20">
        <v>1942</v>
      </c>
      <c r="AD1938" s="21">
        <v>148.11000000000001</v>
      </c>
      <c r="AE1938" s="9">
        <f t="shared" si="244"/>
        <v>-22938.805001926608</v>
      </c>
      <c r="AF1938" s="9">
        <v>2183994.0148999998</v>
      </c>
      <c r="AG1938" s="9">
        <v>33508.915200000003</v>
      </c>
      <c r="AH1938" s="9">
        <v>204120.80409999998</v>
      </c>
      <c r="AI1938" s="9">
        <v>80502.243900000001</v>
      </c>
      <c r="AJ1938" s="9">
        <v>265125.54930000001</v>
      </c>
      <c r="AK1938" s="9">
        <v>20878.319117527171</v>
      </c>
      <c r="AL1938" s="9">
        <v>2769312.0132843996</v>
      </c>
      <c r="AM1938" s="9">
        <f t="shared" si="245"/>
        <v>244247.23018247285</v>
      </c>
      <c r="AN1938" s="9"/>
      <c r="AO1938" s="9"/>
      <c r="AP1938" s="9"/>
      <c r="AQ1938" s="9"/>
      <c r="AR1938" s="9"/>
      <c r="AS1938" s="9"/>
      <c r="AT1938" s="9"/>
      <c r="AU1938" s="9"/>
      <c r="AV1938" s="9">
        <f t="shared" si="241"/>
        <v>-22938.805001926608</v>
      </c>
      <c r="AW1938" s="9"/>
      <c r="AX1938" s="9"/>
      <c r="AY1938" s="9"/>
      <c r="AZ1938" s="9"/>
      <c r="BA1938" s="20">
        <v>1933</v>
      </c>
      <c r="BB1938" s="20">
        <v>2017</v>
      </c>
      <c r="BC1938" s="20">
        <v>1943</v>
      </c>
      <c r="BD1938" s="21">
        <v>84.68</v>
      </c>
      <c r="BE1938" s="9">
        <f t="shared" si="246"/>
        <v>-33004.066995314788</v>
      </c>
      <c r="BF1938" s="9">
        <v>2230118.5976</v>
      </c>
      <c r="BG1938" s="9">
        <v>33412.713799999998</v>
      </c>
      <c r="BH1938" s="9">
        <v>188491.4944</v>
      </c>
      <c r="BI1938" s="9">
        <v>87618.833309081194</v>
      </c>
      <c r="BJ1938" s="9">
        <v>362730.82610000001</v>
      </c>
      <c r="BK1938" s="9">
        <v>61757.397251939663</v>
      </c>
      <c r="BL1938" s="9">
        <v>2873619.1349524567</v>
      </c>
      <c r="BM1938" s="9">
        <f t="shared" si="247"/>
        <v>300973.42884806031</v>
      </c>
      <c r="BN1938" s="9"/>
      <c r="BO1938" s="9"/>
      <c r="BP1938" s="9"/>
      <c r="BQ1938" s="9"/>
      <c r="BR1938" s="9"/>
      <c r="BS1938" s="9"/>
      <c r="BT1938" s="9"/>
      <c r="BU1938" s="9"/>
      <c r="BV1938" s="9">
        <f t="shared" si="242"/>
        <v>-33004.066995314788</v>
      </c>
      <c r="BW1938" s="4"/>
      <c r="BX1938" s="4"/>
      <c r="BY1938" s="4"/>
      <c r="BZ1938" s="4"/>
      <c r="CA1938" s="4"/>
      <c r="CB1938" s="4"/>
      <c r="CC1938" s="4"/>
      <c r="CD1938" s="4"/>
      <c r="CE1938" s="4"/>
      <c r="CF1938" s="4"/>
      <c r="CG1938" s="4"/>
      <c r="CH1938" s="4"/>
      <c r="CI1938" s="4"/>
      <c r="CJ1938" s="4"/>
      <c r="CK1938" s="4"/>
      <c r="CL1938" s="4"/>
      <c r="CM1938" s="4"/>
      <c r="CR1938" s="4"/>
      <c r="CS1938" s="4"/>
      <c r="CT1938" s="4"/>
      <c r="CU1938" s="4"/>
      <c r="CV1938" s="4"/>
      <c r="CW1938" s="4"/>
      <c r="CX1938" s="4"/>
      <c r="CY1938" s="4"/>
      <c r="CZ1938" s="4"/>
      <c r="DA1938" s="4"/>
      <c r="DB1938" s="4"/>
      <c r="DC1938" s="4"/>
      <c r="DD1938" s="4"/>
      <c r="DE1938" s="4"/>
      <c r="DF1938" s="4"/>
      <c r="DG1938" s="4"/>
      <c r="DH1938" s="4"/>
      <c r="DI1938" s="4"/>
      <c r="DJ1938" s="4"/>
      <c r="DK1938" s="4"/>
      <c r="DL1938" s="4"/>
      <c r="DM1938" s="4"/>
    </row>
    <row r="1939" spans="1:117">
      <c r="A1939" s="8">
        <v>1934</v>
      </c>
      <c r="B1939" s="20">
        <v>2015</v>
      </c>
      <c r="C1939" s="20">
        <v>1976</v>
      </c>
      <c r="D1939" s="21">
        <v>122.07</v>
      </c>
      <c r="E1939" s="9">
        <v>81367.403900000005</v>
      </c>
      <c r="F1939" s="9">
        <v>2043970.5201999999</v>
      </c>
      <c r="G1939" s="9">
        <v>77366.129400000005</v>
      </c>
      <c r="H1939" s="9">
        <v>381352.46399999998</v>
      </c>
      <c r="I1939" s="9">
        <v>69427.188599999994</v>
      </c>
      <c r="J1939" s="9">
        <v>88913.148499999996</v>
      </c>
      <c r="K1939" s="9">
        <v>7415.7058999999999</v>
      </c>
      <c r="L1939" s="9">
        <v>2572246.3409000002</v>
      </c>
      <c r="M1939" s="9">
        <f t="shared" si="243"/>
        <v>81497.442599999995</v>
      </c>
      <c r="N1939" s="9"/>
      <c r="O1939" s="9"/>
      <c r="P1939" s="9"/>
      <c r="Q1939" s="9"/>
      <c r="R1939" s="9"/>
      <c r="S1939" s="9"/>
      <c r="T1939" s="9"/>
      <c r="U1939" s="9"/>
      <c r="V1939" s="9">
        <f t="shared" si="240"/>
        <v>349929.40390000003</v>
      </c>
      <c r="W1939" s="9"/>
      <c r="X1939" s="9"/>
      <c r="Y1939" s="9"/>
      <c r="Z1939" s="9"/>
      <c r="AA1939" s="8">
        <v>1934</v>
      </c>
      <c r="AB1939" s="20">
        <v>2016</v>
      </c>
      <c r="AC1939" s="20">
        <v>1964</v>
      </c>
      <c r="AD1939" s="21">
        <v>163.87</v>
      </c>
      <c r="AE1939" s="9">
        <f t="shared" si="244"/>
        <v>201.7920980732888</v>
      </c>
      <c r="AF1939" s="9">
        <v>2178664.1313999998</v>
      </c>
      <c r="AG1939" s="9">
        <v>33508.915200000003</v>
      </c>
      <c r="AH1939" s="9">
        <v>203033.43759999998</v>
      </c>
      <c r="AI1939" s="9">
        <v>84587.222500000003</v>
      </c>
      <c r="AJ1939" s="9">
        <v>310504.74580000003</v>
      </c>
      <c r="AK1939" s="9">
        <v>25164.950117527169</v>
      </c>
      <c r="AL1939" s="9">
        <v>2784931.7102843998</v>
      </c>
      <c r="AM1939" s="9">
        <f t="shared" si="245"/>
        <v>285339.79568247288</v>
      </c>
      <c r="AN1939" s="9"/>
      <c r="AO1939" s="9"/>
      <c r="AP1939" s="9"/>
      <c r="AQ1939" s="9"/>
      <c r="AR1939" s="9"/>
      <c r="AS1939" s="9"/>
      <c r="AT1939" s="9"/>
      <c r="AU1939" s="9"/>
      <c r="AV1939" s="9">
        <f t="shared" si="241"/>
        <v>201.7920980732888</v>
      </c>
      <c r="AW1939" s="9"/>
      <c r="AX1939" s="9"/>
      <c r="AY1939" s="9"/>
      <c r="AZ1939" s="9"/>
      <c r="BA1939" s="20">
        <v>1934</v>
      </c>
      <c r="BB1939" s="20">
        <v>2017</v>
      </c>
      <c r="BC1939" s="20">
        <v>1965</v>
      </c>
      <c r="BD1939" s="21">
        <v>118.43</v>
      </c>
      <c r="BE1939" s="9">
        <f t="shared" si="246"/>
        <v>139963.9406829197</v>
      </c>
      <c r="BF1939" s="9">
        <v>2203097.8352000001</v>
      </c>
      <c r="BG1939" s="9">
        <v>33412.713799999998</v>
      </c>
      <c r="BH1939" s="9">
        <v>192217.17660000001</v>
      </c>
      <c r="BI1939" s="9">
        <v>73622.327187315896</v>
      </c>
      <c r="BJ1939" s="9">
        <v>565858.1925</v>
      </c>
      <c r="BK1939" s="9">
        <v>42014.900151939662</v>
      </c>
      <c r="BL1939" s="9">
        <v>2886229.4044524566</v>
      </c>
      <c r="BM1939" s="9">
        <f t="shared" si="247"/>
        <v>523843.29234806035</v>
      </c>
      <c r="BN1939" s="9"/>
      <c r="BO1939" s="9"/>
      <c r="BP1939" s="9"/>
      <c r="BQ1939" s="9"/>
      <c r="BR1939" s="9"/>
      <c r="BS1939" s="9"/>
      <c r="BT1939" s="9"/>
      <c r="BU1939" s="9"/>
      <c r="BV1939" s="9">
        <f t="shared" si="242"/>
        <v>139963.9406829197</v>
      </c>
      <c r="BW1939" s="4"/>
      <c r="BX1939" s="4"/>
      <c r="BY1939" s="4"/>
      <c r="BZ1939" s="4"/>
      <c r="CA1939" s="4"/>
      <c r="CB1939" s="4"/>
      <c r="CC1939" s="4"/>
      <c r="CD1939" s="4"/>
      <c r="CE1939" s="4"/>
      <c r="CF1939" s="4"/>
      <c r="CG1939" s="4"/>
      <c r="CH1939" s="4"/>
      <c r="CI1939" s="4"/>
      <c r="CJ1939" s="4"/>
      <c r="CK1939" s="4"/>
      <c r="CL1939" s="4"/>
      <c r="CM1939" s="4"/>
      <c r="CR1939" s="4"/>
      <c r="CS1939" s="4"/>
      <c r="CT1939" s="4"/>
      <c r="CU1939" s="4"/>
      <c r="CV1939" s="4"/>
      <c r="CW1939" s="4"/>
      <c r="CX1939" s="4"/>
      <c r="CY1939" s="4"/>
      <c r="CZ1939" s="4"/>
      <c r="DA1939" s="4"/>
      <c r="DB1939" s="4"/>
      <c r="DC1939" s="4"/>
      <c r="DD1939" s="4"/>
      <c r="DE1939" s="4"/>
      <c r="DF1939" s="4"/>
      <c r="DG1939" s="4"/>
      <c r="DH1939" s="4"/>
      <c r="DI1939" s="4"/>
      <c r="DJ1939" s="4"/>
      <c r="DK1939" s="4"/>
      <c r="DL1939" s="4"/>
      <c r="DM1939" s="4"/>
    </row>
    <row r="1940" spans="1:117">
      <c r="A1940" s="8">
        <v>1935</v>
      </c>
      <c r="B1940" s="20">
        <v>2015</v>
      </c>
      <c r="C1940" s="20">
        <v>2001</v>
      </c>
      <c r="D1940" s="21">
        <v>59.94</v>
      </c>
      <c r="E1940" s="9">
        <v>47328.7284</v>
      </c>
      <c r="F1940" s="9">
        <v>2051869.5463</v>
      </c>
      <c r="G1940" s="9">
        <v>77366.129400000005</v>
      </c>
      <c r="H1940" s="9">
        <v>380056.4889</v>
      </c>
      <c r="I1940" s="9">
        <v>74294.240300000005</v>
      </c>
      <c r="J1940" s="9">
        <v>49423.714999999997</v>
      </c>
      <c r="K1940" s="9">
        <v>8796.2167000000009</v>
      </c>
      <c r="L1940" s="9">
        <v>2576885.1746999999</v>
      </c>
      <c r="M1940" s="9">
        <f t="shared" si="243"/>
        <v>40627.498299999992</v>
      </c>
      <c r="N1940" s="9"/>
      <c r="O1940" s="9"/>
      <c r="P1940" s="9"/>
      <c r="Q1940" s="9"/>
      <c r="R1940" s="9"/>
      <c r="S1940" s="9"/>
      <c r="T1940" s="9"/>
      <c r="U1940" s="9"/>
      <c r="V1940" s="9">
        <f t="shared" si="240"/>
        <v>315890.72840000002</v>
      </c>
      <c r="W1940" s="9"/>
      <c r="X1940" s="9"/>
      <c r="Y1940" s="9"/>
      <c r="Z1940" s="9"/>
      <c r="AA1940" s="8">
        <v>1935</v>
      </c>
      <c r="AB1940" s="20">
        <v>2016</v>
      </c>
      <c r="AC1940" s="20">
        <v>1968</v>
      </c>
      <c r="AD1940" s="21">
        <v>152.97999999999999</v>
      </c>
      <c r="AE1940" s="9">
        <f t="shared" si="244"/>
        <v>92964.976098073646</v>
      </c>
      <c r="AF1940" s="9">
        <v>2218546.0137</v>
      </c>
      <c r="AG1940" s="9">
        <v>33508.915200000003</v>
      </c>
      <c r="AH1940" s="9">
        <v>205111.59019999998</v>
      </c>
      <c r="AI1940" s="9">
        <v>76780.095100000006</v>
      </c>
      <c r="AJ1940" s="9">
        <v>349096.77760000003</v>
      </c>
      <c r="AK1940" s="9">
        <v>15112.29711752717</v>
      </c>
      <c r="AL1940" s="9">
        <v>2774966.1185843996</v>
      </c>
      <c r="AM1940" s="9">
        <f t="shared" si="245"/>
        <v>333984.48048247286</v>
      </c>
      <c r="AN1940" s="9"/>
      <c r="AO1940" s="9"/>
      <c r="AP1940" s="9"/>
      <c r="AQ1940" s="9"/>
      <c r="AR1940" s="9"/>
      <c r="AS1940" s="9"/>
      <c r="AT1940" s="9"/>
      <c r="AU1940" s="9"/>
      <c r="AV1940" s="9">
        <f t="shared" si="241"/>
        <v>92964.976098073646</v>
      </c>
      <c r="AW1940" s="9"/>
      <c r="AX1940" s="9"/>
      <c r="AY1940" s="9"/>
      <c r="AZ1940" s="9"/>
      <c r="BA1940" s="20">
        <v>1935</v>
      </c>
      <c r="BB1940" s="20">
        <v>2017</v>
      </c>
      <c r="BC1940" s="20">
        <v>1969</v>
      </c>
      <c r="BD1940" s="21">
        <v>123.63</v>
      </c>
      <c r="BE1940" s="9">
        <f t="shared" si="246"/>
        <v>123975.20493320283</v>
      </c>
      <c r="BF1940" s="9">
        <v>2242610.1282000002</v>
      </c>
      <c r="BG1940" s="9">
        <v>33412.713799999998</v>
      </c>
      <c r="BH1940" s="9">
        <v>192464.89370000002</v>
      </c>
      <c r="BI1940" s="9">
        <v>72691.712637598801</v>
      </c>
      <c r="BJ1940" s="9">
        <v>505252.9339</v>
      </c>
      <c r="BK1940" s="9">
        <v>45102.942951939665</v>
      </c>
      <c r="BL1940" s="9">
        <v>2877354.2343524564</v>
      </c>
      <c r="BM1940" s="9">
        <f t="shared" si="247"/>
        <v>460149.99094806035</v>
      </c>
      <c r="BN1940" s="9"/>
      <c r="BO1940" s="9"/>
      <c r="BP1940" s="9"/>
      <c r="BQ1940" s="9"/>
      <c r="BR1940" s="9"/>
      <c r="BS1940" s="9"/>
      <c r="BT1940" s="9"/>
      <c r="BU1940" s="9"/>
      <c r="BV1940" s="9">
        <f t="shared" si="242"/>
        <v>123975.20493320283</v>
      </c>
      <c r="BW1940" s="4"/>
      <c r="BX1940" s="4"/>
      <c r="BY1940" s="4"/>
      <c r="BZ1940" s="4"/>
      <c r="CA1940" s="4"/>
      <c r="CB1940" s="4"/>
      <c r="CC1940" s="4"/>
      <c r="CD1940" s="4"/>
      <c r="CE1940" s="4"/>
      <c r="CF1940" s="4"/>
      <c r="CG1940" s="4"/>
      <c r="CH1940" s="4"/>
      <c r="CI1940" s="4"/>
      <c r="CJ1940" s="4"/>
      <c r="CK1940" s="4"/>
      <c r="CL1940" s="4"/>
      <c r="CM1940" s="4"/>
      <c r="CR1940" s="4"/>
      <c r="CS1940" s="4"/>
      <c r="CT1940" s="4"/>
      <c r="CU1940" s="4"/>
      <c r="CV1940" s="4"/>
      <c r="CW1940" s="4"/>
      <c r="CX1940" s="4"/>
      <c r="CY1940" s="4"/>
      <c r="CZ1940" s="4"/>
      <c r="DA1940" s="4"/>
      <c r="DB1940" s="4"/>
      <c r="DC1940" s="4"/>
      <c r="DD1940" s="4"/>
      <c r="DE1940" s="4"/>
      <c r="DF1940" s="4"/>
      <c r="DG1940" s="4"/>
      <c r="DH1940" s="4"/>
      <c r="DI1940" s="4"/>
      <c r="DJ1940" s="4"/>
      <c r="DK1940" s="4"/>
      <c r="DL1940" s="4"/>
      <c r="DM1940" s="4"/>
    </row>
    <row r="1941" spans="1:117">
      <c r="A1941" s="8">
        <v>1936</v>
      </c>
      <c r="B1941" s="20">
        <v>2015</v>
      </c>
      <c r="C1941" s="20">
        <v>1978</v>
      </c>
      <c r="D1941" s="21">
        <v>104.63</v>
      </c>
      <c r="E1941" s="9">
        <v>85317.972899999993</v>
      </c>
      <c r="F1941" s="9">
        <v>2022811.5308000001</v>
      </c>
      <c r="G1941" s="9">
        <v>77366.129400000005</v>
      </c>
      <c r="H1941" s="9">
        <v>381217.82530000003</v>
      </c>
      <c r="I1941" s="9">
        <v>69932.826100000006</v>
      </c>
      <c r="J1941" s="9">
        <v>112001.6127</v>
      </c>
      <c r="K1941" s="9">
        <v>0</v>
      </c>
      <c r="L1941" s="9">
        <v>2578011.9512999998</v>
      </c>
      <c r="M1941" s="9">
        <f t="shared" si="243"/>
        <v>112001.6127</v>
      </c>
      <c r="N1941" s="9"/>
      <c r="O1941" s="9"/>
      <c r="P1941" s="9"/>
      <c r="Q1941" s="9"/>
      <c r="R1941" s="9"/>
      <c r="S1941" s="9"/>
      <c r="T1941" s="9"/>
      <c r="U1941" s="9"/>
      <c r="V1941" s="9">
        <f t="shared" si="240"/>
        <v>353879.97289999999</v>
      </c>
      <c r="W1941" s="9"/>
      <c r="X1941" s="9"/>
      <c r="Y1941" s="9"/>
      <c r="Z1941" s="9"/>
      <c r="AA1941" s="8">
        <v>1936</v>
      </c>
      <c r="AB1941" s="20">
        <v>2016</v>
      </c>
      <c r="AC1941" s="20">
        <v>1949</v>
      </c>
      <c r="AD1941" s="21">
        <v>156.88</v>
      </c>
      <c r="AE1941" s="9">
        <f t="shared" si="244"/>
        <v>-1696.7433019266464</v>
      </c>
      <c r="AF1941" s="9">
        <v>2165284.8742</v>
      </c>
      <c r="AG1941" s="9">
        <v>33508.915200000003</v>
      </c>
      <c r="AH1941" s="9">
        <v>201246.65959999998</v>
      </c>
      <c r="AI1941" s="9">
        <v>91299.724499999997</v>
      </c>
      <c r="AJ1941" s="9">
        <v>325325.05210000003</v>
      </c>
      <c r="AK1941" s="9">
        <v>39727.812517527171</v>
      </c>
      <c r="AL1941" s="9">
        <v>2778634.1563843996</v>
      </c>
      <c r="AM1941" s="9">
        <f t="shared" si="245"/>
        <v>285597.23958247283</v>
      </c>
      <c r="AN1941" s="9"/>
      <c r="AO1941" s="9"/>
      <c r="AP1941" s="9"/>
      <c r="AQ1941" s="9"/>
      <c r="AR1941" s="9"/>
      <c r="AS1941" s="9"/>
      <c r="AT1941" s="9"/>
      <c r="AU1941" s="9"/>
      <c r="AV1941" s="9">
        <f t="shared" si="241"/>
        <v>-1696.7433019266464</v>
      </c>
      <c r="AW1941" s="9"/>
      <c r="AX1941" s="9"/>
      <c r="AY1941" s="9"/>
      <c r="AZ1941" s="9"/>
      <c r="BA1941" s="20">
        <v>1936</v>
      </c>
      <c r="BB1941" s="20">
        <v>2017</v>
      </c>
      <c r="BC1941" s="20">
        <v>1950</v>
      </c>
      <c r="BD1941" s="21">
        <v>163.12</v>
      </c>
      <c r="BE1941" s="9">
        <f t="shared" si="246"/>
        <v>119804.14965056349</v>
      </c>
      <c r="BF1941" s="9">
        <v>2260590.1294</v>
      </c>
      <c r="BG1941" s="9">
        <v>33412.713799999998</v>
      </c>
      <c r="BH1941" s="9">
        <v>191165.66500000001</v>
      </c>
      <c r="BI1941" s="9">
        <v>77572.607554959395</v>
      </c>
      <c r="BJ1941" s="9">
        <v>484632.33100000001</v>
      </c>
      <c r="BK1941" s="9">
        <v>51470.533651939666</v>
      </c>
      <c r="BL1941" s="9">
        <v>2876098.7634524563</v>
      </c>
      <c r="BM1941" s="9">
        <f t="shared" si="247"/>
        <v>433161.79734806035</v>
      </c>
      <c r="BN1941" s="9"/>
      <c r="BO1941" s="9"/>
      <c r="BP1941" s="9"/>
      <c r="BQ1941" s="9"/>
      <c r="BR1941" s="9"/>
      <c r="BS1941" s="9"/>
      <c r="BT1941" s="9"/>
      <c r="BU1941" s="9"/>
      <c r="BV1941" s="9">
        <f t="shared" si="242"/>
        <v>119804.14965056349</v>
      </c>
      <c r="BW1941" s="4"/>
      <c r="BX1941" s="4"/>
      <c r="BY1941" s="4"/>
      <c r="BZ1941" s="4"/>
      <c r="CA1941" s="4"/>
      <c r="CB1941" s="4"/>
      <c r="CC1941" s="4"/>
      <c r="CD1941" s="4"/>
      <c r="CE1941" s="4"/>
      <c r="CF1941" s="4"/>
      <c r="CG1941" s="4"/>
      <c r="CH1941" s="4"/>
      <c r="CI1941" s="4"/>
      <c r="CJ1941" s="4"/>
      <c r="CK1941" s="4"/>
      <c r="CL1941" s="4"/>
      <c r="CM1941" s="4"/>
      <c r="CR1941" s="4"/>
      <c r="CS1941" s="4"/>
      <c r="CT1941" s="4"/>
      <c r="CU1941" s="4"/>
      <c r="CV1941" s="4"/>
      <c r="CW1941" s="4"/>
      <c r="CX1941" s="4"/>
      <c r="CY1941" s="4"/>
      <c r="CZ1941" s="4"/>
      <c r="DA1941" s="4"/>
      <c r="DB1941" s="4"/>
      <c r="DC1941" s="4"/>
      <c r="DD1941" s="4"/>
      <c r="DE1941" s="4"/>
      <c r="DF1941" s="4"/>
      <c r="DG1941" s="4"/>
      <c r="DH1941" s="4"/>
      <c r="DI1941" s="4"/>
      <c r="DJ1941" s="4"/>
      <c r="DK1941" s="4"/>
      <c r="DL1941" s="4"/>
      <c r="DM1941" s="4"/>
    </row>
    <row r="1942" spans="1:117">
      <c r="A1942" s="8">
        <v>1937</v>
      </c>
      <c r="B1942" s="20">
        <v>2015</v>
      </c>
      <c r="C1942" s="20">
        <v>1949</v>
      </c>
      <c r="D1942" s="21">
        <v>102.46</v>
      </c>
      <c r="E1942" s="9">
        <v>64741.571300000003</v>
      </c>
      <c r="F1942" s="9">
        <v>2062236.3909</v>
      </c>
      <c r="G1942" s="9">
        <v>77366.129400000005</v>
      </c>
      <c r="H1942" s="9">
        <v>379351.79759999999</v>
      </c>
      <c r="I1942" s="9">
        <v>76940.717499999999</v>
      </c>
      <c r="J1942" s="9">
        <v>57134.7785</v>
      </c>
      <c r="K1942" s="9">
        <v>13621.3616</v>
      </c>
      <c r="L1942" s="9">
        <v>2574666.8809000002</v>
      </c>
      <c r="M1942" s="9">
        <f t="shared" si="243"/>
        <v>43513.416899999997</v>
      </c>
      <c r="N1942" s="9"/>
      <c r="O1942" s="9"/>
      <c r="P1942" s="9"/>
      <c r="Q1942" s="9"/>
      <c r="R1942" s="9"/>
      <c r="S1942" s="9"/>
      <c r="T1942" s="9"/>
      <c r="U1942" s="9"/>
      <c r="V1942" s="9">
        <f t="shared" si="240"/>
        <v>333303.57130000001</v>
      </c>
      <c r="W1942" s="9"/>
      <c r="X1942" s="9"/>
      <c r="Y1942" s="9"/>
      <c r="Z1942" s="9"/>
      <c r="AA1942" s="8">
        <v>1937</v>
      </c>
      <c r="AB1942" s="20">
        <v>2016</v>
      </c>
      <c r="AC1942" s="20">
        <v>1979</v>
      </c>
      <c r="AD1942" s="21">
        <v>121.11</v>
      </c>
      <c r="AE1942" s="9">
        <f t="shared" si="244"/>
        <v>-7430.5503019271418</v>
      </c>
      <c r="AF1942" s="9">
        <v>2235288.1540999999</v>
      </c>
      <c r="AG1942" s="9">
        <v>33508.915200000003</v>
      </c>
      <c r="AH1942" s="9">
        <v>198904.06749999998</v>
      </c>
      <c r="AI1942" s="9">
        <v>100100.2885</v>
      </c>
      <c r="AJ1942" s="9">
        <v>265785.96460000001</v>
      </c>
      <c r="AK1942" s="9">
        <v>75977.617617527168</v>
      </c>
      <c r="AL1942" s="9">
        <v>2765040.3225844</v>
      </c>
      <c r="AM1942" s="9">
        <f t="shared" si="245"/>
        <v>189808.34698247284</v>
      </c>
      <c r="AN1942" s="9"/>
      <c r="AO1942" s="9"/>
      <c r="AP1942" s="9"/>
      <c r="AQ1942" s="9"/>
      <c r="AR1942" s="9"/>
      <c r="AS1942" s="9"/>
      <c r="AT1942" s="9"/>
      <c r="AU1942" s="9"/>
      <c r="AV1942" s="9">
        <f t="shared" si="241"/>
        <v>-7430.5503019271418</v>
      </c>
      <c r="AW1942" s="9"/>
      <c r="AX1942" s="9"/>
      <c r="AY1942" s="9"/>
      <c r="AZ1942" s="9"/>
      <c r="BA1942" s="20">
        <v>1937</v>
      </c>
      <c r="BB1942" s="20">
        <v>2017</v>
      </c>
      <c r="BC1942" s="20">
        <v>1980</v>
      </c>
      <c r="BD1942" s="21">
        <v>138.94</v>
      </c>
      <c r="BE1942" s="9">
        <f t="shared" si="246"/>
        <v>-182074.30648287199</v>
      </c>
      <c r="BF1942" s="9">
        <v>2228288.7552999998</v>
      </c>
      <c r="BG1942" s="9">
        <v>33412.713799999998</v>
      </c>
      <c r="BH1942" s="9">
        <v>186332.60279999999</v>
      </c>
      <c r="BI1942" s="9">
        <v>95729.278121524607</v>
      </c>
      <c r="BJ1942" s="9">
        <v>235673.54079999999</v>
      </c>
      <c r="BK1942" s="9">
        <v>103367.97895193967</v>
      </c>
      <c r="BL1942" s="9">
        <v>2858143.2183524566</v>
      </c>
      <c r="BM1942" s="9">
        <f t="shared" si="247"/>
        <v>132305.56184806032</v>
      </c>
      <c r="BN1942" s="9"/>
      <c r="BO1942" s="9"/>
      <c r="BP1942" s="9"/>
      <c r="BQ1942" s="9"/>
      <c r="BR1942" s="9"/>
      <c r="BS1942" s="9"/>
      <c r="BT1942" s="9"/>
      <c r="BU1942" s="9"/>
      <c r="BV1942" s="9">
        <f t="shared" si="242"/>
        <v>-182074.30648287199</v>
      </c>
      <c r="BW1942" s="4"/>
      <c r="BX1942" s="4"/>
      <c r="BY1942" s="4"/>
      <c r="BZ1942" s="4"/>
      <c r="CA1942" s="4"/>
      <c r="CB1942" s="4"/>
      <c r="CC1942" s="4"/>
      <c r="CD1942" s="4"/>
      <c r="CE1942" s="4"/>
      <c r="CF1942" s="4"/>
      <c r="CG1942" s="4"/>
      <c r="CH1942" s="4"/>
      <c r="CI1942" s="4"/>
      <c r="CJ1942" s="4"/>
      <c r="CK1942" s="4"/>
      <c r="CL1942" s="4"/>
      <c r="CM1942" s="4"/>
      <c r="CR1942" s="4"/>
      <c r="CS1942" s="4"/>
      <c r="CT1942" s="4"/>
      <c r="CU1942" s="4"/>
      <c r="CV1942" s="4"/>
      <c r="CW1942" s="4"/>
      <c r="CX1942" s="4"/>
      <c r="CY1942" s="4"/>
      <c r="CZ1942" s="4"/>
      <c r="DA1942" s="4"/>
      <c r="DB1942" s="4"/>
      <c r="DC1942" s="4"/>
      <c r="DD1942" s="4"/>
      <c r="DE1942" s="4"/>
      <c r="DF1942" s="4"/>
      <c r="DG1942" s="4"/>
      <c r="DH1942" s="4"/>
      <c r="DI1942" s="4"/>
      <c r="DJ1942" s="4"/>
      <c r="DK1942" s="4"/>
      <c r="DL1942" s="4"/>
      <c r="DM1942" s="4"/>
    </row>
    <row r="1943" spans="1:117">
      <c r="A1943" s="8">
        <v>1938</v>
      </c>
      <c r="B1943" s="20">
        <v>2015</v>
      </c>
      <c r="C1943" s="20">
        <v>1989</v>
      </c>
      <c r="D1943" s="21">
        <v>92.99</v>
      </c>
      <c r="E1943" s="9">
        <v>66289.531400000007</v>
      </c>
      <c r="F1943" s="9">
        <v>2056942.6693</v>
      </c>
      <c r="G1943" s="9">
        <v>77366.129400000005</v>
      </c>
      <c r="H1943" s="9">
        <v>380513.46159999998</v>
      </c>
      <c r="I1943" s="9">
        <v>72578.073099999994</v>
      </c>
      <c r="J1943" s="9">
        <v>53411.829299999998</v>
      </c>
      <c r="K1943" s="9">
        <v>2940.9119999999998</v>
      </c>
      <c r="L1943" s="9">
        <v>2571581.7193</v>
      </c>
      <c r="M1943" s="9">
        <f t="shared" si="243"/>
        <v>50470.917300000001</v>
      </c>
      <c r="N1943" s="9"/>
      <c r="O1943" s="9"/>
      <c r="P1943" s="9"/>
      <c r="Q1943" s="9"/>
      <c r="R1943" s="9"/>
      <c r="S1943" s="9"/>
      <c r="T1943" s="9"/>
      <c r="U1943" s="9"/>
      <c r="V1943" s="9">
        <f t="shared" si="240"/>
        <v>334851.53140000004</v>
      </c>
      <c r="W1943" s="9"/>
      <c r="X1943" s="9"/>
      <c r="Y1943" s="9"/>
      <c r="Z1943" s="9"/>
      <c r="AA1943" s="8">
        <v>1938</v>
      </c>
      <c r="AB1943" s="20">
        <v>2016</v>
      </c>
      <c r="AC1943" s="20">
        <v>2005</v>
      </c>
      <c r="AD1943" s="21">
        <v>141.47</v>
      </c>
      <c r="AE1943" s="9">
        <f t="shared" si="244"/>
        <v>-29351.908001926262</v>
      </c>
      <c r="AF1943" s="9">
        <v>2195767.7540000002</v>
      </c>
      <c r="AG1943" s="9">
        <v>33508.915200000003</v>
      </c>
      <c r="AH1943" s="9">
        <v>204353.10449999999</v>
      </c>
      <c r="AI1943" s="9">
        <v>79629.546300000002</v>
      </c>
      <c r="AJ1943" s="9">
        <v>249632.42120000001</v>
      </c>
      <c r="AK1943" s="9">
        <v>28498.686417527169</v>
      </c>
      <c r="AL1943" s="9">
        <v>2763744.9627843997</v>
      </c>
      <c r="AM1943" s="9">
        <f t="shared" si="245"/>
        <v>221133.73478247283</v>
      </c>
      <c r="AN1943" s="9"/>
      <c r="AO1943" s="9"/>
      <c r="AP1943" s="9"/>
      <c r="AQ1943" s="9"/>
      <c r="AR1943" s="9"/>
      <c r="AS1943" s="9"/>
      <c r="AT1943" s="9"/>
      <c r="AU1943" s="9"/>
      <c r="AV1943" s="9">
        <f t="shared" si="241"/>
        <v>-29351.908001926262</v>
      </c>
      <c r="AW1943" s="9"/>
      <c r="AX1943" s="9"/>
      <c r="AY1943" s="9"/>
      <c r="AZ1943" s="9"/>
      <c r="BA1943" s="20">
        <v>1938</v>
      </c>
      <c r="BB1943" s="20">
        <v>2017</v>
      </c>
      <c r="BC1943" s="20">
        <v>2006</v>
      </c>
      <c r="BD1943" s="21">
        <v>123.71</v>
      </c>
      <c r="BE1943" s="9">
        <f t="shared" si="246"/>
        <v>90919.264063510112</v>
      </c>
      <c r="BF1943" s="9">
        <v>2240863.8766999999</v>
      </c>
      <c r="BG1943" s="9">
        <v>33412.713799999998</v>
      </c>
      <c r="BH1943" s="9">
        <v>189832.06020000001</v>
      </c>
      <c r="BI1943" s="9">
        <v>82582.644867906201</v>
      </c>
      <c r="BJ1943" s="9">
        <v>479150.69090000005</v>
      </c>
      <c r="BK1943" s="9">
        <v>63500.069451939664</v>
      </c>
      <c r="BL1943" s="9">
        <v>2871422.6529524564</v>
      </c>
      <c r="BM1943" s="9">
        <f t="shared" si="247"/>
        <v>415650.62144806038</v>
      </c>
      <c r="BN1943" s="9"/>
      <c r="BO1943" s="9"/>
      <c r="BP1943" s="9"/>
      <c r="BQ1943" s="9"/>
      <c r="BR1943" s="9"/>
      <c r="BS1943" s="9"/>
      <c r="BT1943" s="9"/>
      <c r="BU1943" s="9"/>
      <c r="BV1943" s="9">
        <f t="shared" si="242"/>
        <v>90919.264063510112</v>
      </c>
      <c r="BW1943" s="4"/>
      <c r="BX1943" s="4"/>
      <c r="BY1943" s="4"/>
      <c r="BZ1943" s="4"/>
      <c r="CA1943" s="4"/>
      <c r="CB1943" s="4"/>
      <c r="CC1943" s="4"/>
      <c r="CD1943" s="4"/>
      <c r="CE1943" s="4"/>
      <c r="CF1943" s="4"/>
      <c r="CG1943" s="4"/>
      <c r="CH1943" s="4"/>
      <c r="CI1943" s="4"/>
      <c r="CJ1943" s="4"/>
      <c r="CK1943" s="4"/>
      <c r="CL1943" s="4"/>
      <c r="CM1943" s="4"/>
      <c r="CR1943" s="4"/>
      <c r="CS1943" s="4"/>
      <c r="CT1943" s="4"/>
      <c r="CU1943" s="4"/>
      <c r="CV1943" s="4"/>
      <c r="CW1943" s="4"/>
      <c r="CX1943" s="4"/>
      <c r="CY1943" s="4"/>
      <c r="CZ1943" s="4"/>
      <c r="DA1943" s="4"/>
      <c r="DB1943" s="4"/>
      <c r="DC1943" s="4"/>
      <c r="DD1943" s="4"/>
      <c r="DE1943" s="4"/>
      <c r="DF1943" s="4"/>
      <c r="DG1943" s="4"/>
      <c r="DH1943" s="4"/>
      <c r="DI1943" s="4"/>
      <c r="DJ1943" s="4"/>
      <c r="DK1943" s="4"/>
      <c r="DL1943" s="4"/>
      <c r="DM1943" s="4"/>
    </row>
    <row r="1944" spans="1:117">
      <c r="A1944" s="8">
        <v>1939</v>
      </c>
      <c r="B1944" s="20">
        <v>2015</v>
      </c>
      <c r="C1944" s="20">
        <v>2003</v>
      </c>
      <c r="D1944" s="21">
        <v>89.63</v>
      </c>
      <c r="E1944" s="9">
        <v>50303.148099999999</v>
      </c>
      <c r="F1944" s="9">
        <v>2054445.1262000001</v>
      </c>
      <c r="G1944" s="9">
        <v>77366.129400000005</v>
      </c>
      <c r="H1944" s="9">
        <v>379970.80430000002</v>
      </c>
      <c r="I1944" s="9">
        <v>74616.029800000004</v>
      </c>
      <c r="J1944" s="9">
        <v>43776.9398</v>
      </c>
      <c r="K1944" s="9">
        <v>6624.1046999999999</v>
      </c>
      <c r="L1944" s="9">
        <v>2573247.7766</v>
      </c>
      <c r="M1944" s="9">
        <f t="shared" si="243"/>
        <v>37152.835099999997</v>
      </c>
      <c r="N1944" s="9"/>
      <c r="O1944" s="9"/>
      <c r="P1944" s="9"/>
      <c r="Q1944" s="9"/>
      <c r="R1944" s="9"/>
      <c r="S1944" s="9"/>
      <c r="T1944" s="9"/>
      <c r="U1944" s="9"/>
      <c r="V1944" s="9">
        <f t="shared" si="240"/>
        <v>318865.14809999999</v>
      </c>
      <c r="W1944" s="9"/>
      <c r="X1944" s="9"/>
      <c r="Y1944" s="9"/>
      <c r="Z1944" s="9"/>
      <c r="AA1944" s="8">
        <v>1939</v>
      </c>
      <c r="AB1944" s="20">
        <v>2016</v>
      </c>
      <c r="AC1944" s="20">
        <v>1967</v>
      </c>
      <c r="AD1944" s="21">
        <v>128.53</v>
      </c>
      <c r="AE1944" s="9">
        <f t="shared" si="244"/>
        <v>45276.184898073785</v>
      </c>
      <c r="AF1944" s="9">
        <v>2193520.8379000002</v>
      </c>
      <c r="AG1944" s="9">
        <v>33508.915200000003</v>
      </c>
      <c r="AH1944" s="9">
        <v>204019.82279999999</v>
      </c>
      <c r="AI1944" s="9">
        <v>80881.606799999994</v>
      </c>
      <c r="AJ1944" s="9">
        <v>342651.46740000002</v>
      </c>
      <c r="AK1944" s="9">
        <v>20248.98521752717</v>
      </c>
      <c r="AL1944" s="9">
        <v>2789057.4799843999</v>
      </c>
      <c r="AM1944" s="9">
        <f t="shared" si="245"/>
        <v>322402.48218247283</v>
      </c>
      <c r="AN1944" s="9"/>
      <c r="AO1944" s="9"/>
      <c r="AP1944" s="9"/>
      <c r="AQ1944" s="9"/>
      <c r="AR1944" s="9"/>
      <c r="AS1944" s="9"/>
      <c r="AT1944" s="9"/>
      <c r="AU1944" s="9"/>
      <c r="AV1944" s="9">
        <f t="shared" si="241"/>
        <v>45276.184898073785</v>
      </c>
      <c r="AW1944" s="9"/>
      <c r="AX1944" s="9"/>
      <c r="AY1944" s="9"/>
      <c r="AZ1944" s="9"/>
      <c r="BA1944" s="20">
        <v>1939</v>
      </c>
      <c r="BB1944" s="20">
        <v>2017</v>
      </c>
      <c r="BC1944" s="20">
        <v>1968</v>
      </c>
      <c r="BD1944" s="21">
        <v>152.97999999999999</v>
      </c>
      <c r="BE1944" s="9">
        <f t="shared" si="246"/>
        <v>-11461.824823508039</v>
      </c>
      <c r="BF1944" s="9">
        <v>2237940.5076000001</v>
      </c>
      <c r="BG1944" s="9">
        <v>33412.713799999998</v>
      </c>
      <c r="BH1944" s="9">
        <v>192554.2763</v>
      </c>
      <c r="BI1944" s="9">
        <v>72355.923380888198</v>
      </c>
      <c r="BJ1944" s="9">
        <v>352762.36350000004</v>
      </c>
      <c r="BK1944" s="9">
        <v>45314.941651939662</v>
      </c>
      <c r="BL1944" s="9">
        <v>2855172.6677524564</v>
      </c>
      <c r="BM1944" s="9">
        <f t="shared" si="247"/>
        <v>307447.42184806039</v>
      </c>
      <c r="BN1944" s="9"/>
      <c r="BO1944" s="9"/>
      <c r="BP1944" s="9"/>
      <c r="BQ1944" s="9"/>
      <c r="BR1944" s="9"/>
      <c r="BS1944" s="9"/>
      <c r="BT1944" s="9"/>
      <c r="BU1944" s="9"/>
      <c r="BV1944" s="9">
        <f t="shared" si="242"/>
        <v>-11461.824823508039</v>
      </c>
      <c r="BW1944" s="4"/>
      <c r="BX1944" s="4"/>
      <c r="BY1944" s="4"/>
      <c r="BZ1944" s="4"/>
      <c r="CA1944" s="4"/>
      <c r="CB1944" s="4"/>
      <c r="CC1944" s="4"/>
      <c r="CD1944" s="4"/>
      <c r="CE1944" s="4"/>
      <c r="CF1944" s="4"/>
      <c r="CG1944" s="4"/>
      <c r="CH1944" s="4"/>
      <c r="CI1944" s="4"/>
      <c r="CJ1944" s="4"/>
      <c r="CK1944" s="4"/>
      <c r="CL1944" s="4"/>
      <c r="CM1944" s="4"/>
      <c r="CR1944" s="4"/>
      <c r="CS1944" s="4"/>
      <c r="CT1944" s="4"/>
      <c r="CU1944" s="4"/>
      <c r="CV1944" s="4"/>
      <c r="CW1944" s="4"/>
      <c r="CX1944" s="4"/>
      <c r="CY1944" s="4"/>
      <c r="CZ1944" s="4"/>
      <c r="DA1944" s="4"/>
      <c r="DB1944" s="4"/>
      <c r="DC1944" s="4"/>
      <c r="DD1944" s="4"/>
      <c r="DE1944" s="4"/>
      <c r="DF1944" s="4"/>
      <c r="DG1944" s="4"/>
      <c r="DH1944" s="4"/>
      <c r="DI1944" s="4"/>
      <c r="DJ1944" s="4"/>
      <c r="DK1944" s="4"/>
      <c r="DL1944" s="4"/>
      <c r="DM1944" s="4"/>
    </row>
    <row r="1945" spans="1:117">
      <c r="A1945" s="8">
        <v>1940</v>
      </c>
      <c r="B1945" s="20">
        <v>2015</v>
      </c>
      <c r="C1945" s="20">
        <v>1967</v>
      </c>
      <c r="D1945" s="21">
        <v>114.02</v>
      </c>
      <c r="E1945" s="9">
        <v>16905.810600000001</v>
      </c>
      <c r="F1945" s="9">
        <v>2046321.4961000001</v>
      </c>
      <c r="G1945" s="9">
        <v>77366.129400000005</v>
      </c>
      <c r="H1945" s="9">
        <v>379674.79599999997</v>
      </c>
      <c r="I1945" s="9">
        <v>75727.692599999995</v>
      </c>
      <c r="J1945" s="9">
        <v>23589.182499999999</v>
      </c>
      <c r="K1945" s="9">
        <v>18647.334200000001</v>
      </c>
      <c r="L1945" s="9">
        <v>2567126.1518999999</v>
      </c>
      <c r="M1945" s="9">
        <f t="shared" si="243"/>
        <v>4941.8482999999978</v>
      </c>
      <c r="N1945" s="9"/>
      <c r="O1945" s="9"/>
      <c r="P1945" s="9"/>
      <c r="Q1945" s="9"/>
      <c r="R1945" s="9"/>
      <c r="S1945" s="9"/>
      <c r="T1945" s="9"/>
      <c r="U1945" s="9"/>
      <c r="V1945" s="9">
        <f t="shared" si="240"/>
        <v>285467.81060000003</v>
      </c>
      <c r="W1945" s="9"/>
      <c r="X1945" s="9"/>
      <c r="Y1945" s="9"/>
      <c r="Z1945" s="9"/>
      <c r="AA1945" s="8">
        <v>1940</v>
      </c>
      <c r="AB1945" s="20">
        <v>2016</v>
      </c>
      <c r="AC1945" s="20">
        <v>2003</v>
      </c>
      <c r="AD1945" s="21">
        <v>113.28</v>
      </c>
      <c r="AE1945" s="9">
        <f t="shared" si="244"/>
        <v>-130869.56850192649</v>
      </c>
      <c r="AF1945" s="9">
        <v>2164794.1524</v>
      </c>
      <c r="AG1945" s="9">
        <v>33508.915200000003</v>
      </c>
      <c r="AH1945" s="9">
        <v>199194.10569999999</v>
      </c>
      <c r="AI1945" s="9">
        <v>99010.683699999994</v>
      </c>
      <c r="AJ1945" s="9">
        <v>201974.67880000002</v>
      </c>
      <c r="AK1945" s="9">
        <v>58512.194317527174</v>
      </c>
      <c r="AL1945" s="9">
        <v>2770839.9099843996</v>
      </c>
      <c r="AM1945" s="9">
        <f t="shared" si="245"/>
        <v>143462.48448247285</v>
      </c>
      <c r="AN1945" s="9"/>
      <c r="AO1945" s="9"/>
      <c r="AP1945" s="9"/>
      <c r="AQ1945" s="9"/>
      <c r="AR1945" s="9"/>
      <c r="AS1945" s="9"/>
      <c r="AT1945" s="9"/>
      <c r="AU1945" s="9"/>
      <c r="AV1945" s="9">
        <f t="shared" si="241"/>
        <v>-130869.56850192649</v>
      </c>
      <c r="AW1945" s="9"/>
      <c r="AX1945" s="9"/>
      <c r="AY1945" s="9"/>
      <c r="AZ1945" s="9"/>
      <c r="BA1945" s="20">
        <v>1940</v>
      </c>
      <c r="BB1945" s="20">
        <v>2017</v>
      </c>
      <c r="BC1945" s="20">
        <v>2004</v>
      </c>
      <c r="BD1945" s="21">
        <v>109.88</v>
      </c>
      <c r="BE1945" s="9">
        <f t="shared" si="246"/>
        <v>-204124.93694786914</v>
      </c>
      <c r="BF1945" s="9">
        <v>2178792.9674999998</v>
      </c>
      <c r="BG1945" s="9">
        <v>33412.713799999998</v>
      </c>
      <c r="BH1945" s="9">
        <v>187689.23860000001</v>
      </c>
      <c r="BI1945" s="9">
        <v>90632.718356527199</v>
      </c>
      <c r="BJ1945" s="9">
        <v>212643.7807</v>
      </c>
      <c r="BK1945" s="9">
        <v>65641.659351939656</v>
      </c>
      <c r="BL1945" s="9">
        <v>2841654.6965524564</v>
      </c>
      <c r="BM1945" s="9">
        <f t="shared" si="247"/>
        <v>147002.12134806035</v>
      </c>
      <c r="BN1945" s="9"/>
      <c r="BO1945" s="9"/>
      <c r="BP1945" s="9"/>
      <c r="BQ1945" s="9"/>
      <c r="BR1945" s="9"/>
      <c r="BS1945" s="9"/>
      <c r="BT1945" s="9"/>
      <c r="BU1945" s="9"/>
      <c r="BV1945" s="9">
        <f t="shared" si="242"/>
        <v>-204124.93694786914</v>
      </c>
      <c r="BW1945" s="4"/>
      <c r="BX1945" s="4"/>
      <c r="BY1945" s="4"/>
      <c r="BZ1945" s="4"/>
      <c r="CA1945" s="4"/>
      <c r="CB1945" s="4"/>
      <c r="CC1945" s="4"/>
      <c r="CD1945" s="4"/>
      <c r="CE1945" s="4"/>
      <c r="CF1945" s="4"/>
      <c r="CG1945" s="4"/>
      <c r="CH1945" s="4"/>
      <c r="CI1945" s="4"/>
      <c r="CJ1945" s="4"/>
      <c r="CK1945" s="4"/>
      <c r="CL1945" s="4"/>
      <c r="CM1945" s="4"/>
      <c r="CR1945" s="4"/>
      <c r="CS1945" s="4"/>
      <c r="CT1945" s="4"/>
      <c r="CU1945" s="4"/>
      <c r="CV1945" s="4"/>
      <c r="CW1945" s="4"/>
      <c r="CX1945" s="4"/>
      <c r="CY1945" s="4"/>
      <c r="CZ1945" s="4"/>
      <c r="DA1945" s="4"/>
      <c r="DB1945" s="4"/>
      <c r="DC1945" s="4"/>
      <c r="DD1945" s="4"/>
      <c r="DE1945" s="4"/>
      <c r="DF1945" s="4"/>
      <c r="DG1945" s="4"/>
      <c r="DH1945" s="4"/>
      <c r="DI1945" s="4"/>
      <c r="DJ1945" s="4"/>
      <c r="DK1945" s="4"/>
      <c r="DL1945" s="4"/>
      <c r="DM1945" s="4"/>
    </row>
    <row r="1946" spans="1:117">
      <c r="A1946" s="8">
        <v>1941</v>
      </c>
      <c r="B1946" s="20">
        <v>2015</v>
      </c>
      <c r="C1946" s="20">
        <v>1995</v>
      </c>
      <c r="D1946" s="21">
        <v>104.51</v>
      </c>
      <c r="E1946" s="9">
        <v>50330.435700000002</v>
      </c>
      <c r="F1946" s="9">
        <v>2036181.5703</v>
      </c>
      <c r="G1946" s="9">
        <v>77366.129400000005</v>
      </c>
      <c r="H1946" s="9">
        <v>380863.58120000002</v>
      </c>
      <c r="I1946" s="9">
        <v>71263.194499999998</v>
      </c>
      <c r="J1946" s="9">
        <v>59973.179499999998</v>
      </c>
      <c r="K1946" s="9">
        <v>1569.1982</v>
      </c>
      <c r="L1946" s="9">
        <v>2573748.0208999999</v>
      </c>
      <c r="M1946" s="9">
        <f t="shared" si="243"/>
        <v>58403.981299999999</v>
      </c>
      <c r="N1946" s="9"/>
      <c r="O1946" s="9"/>
      <c r="P1946" s="9"/>
      <c r="Q1946" s="9"/>
      <c r="R1946" s="9"/>
      <c r="S1946" s="9"/>
      <c r="T1946" s="9"/>
      <c r="U1946" s="9"/>
      <c r="V1946" s="9">
        <f t="shared" si="240"/>
        <v>318892.43570000003</v>
      </c>
      <c r="W1946" s="9"/>
      <c r="X1946" s="9"/>
      <c r="Y1946" s="9"/>
      <c r="Z1946" s="9"/>
      <c r="AA1946" s="8">
        <v>1941</v>
      </c>
      <c r="AB1946" s="20">
        <v>2016</v>
      </c>
      <c r="AC1946" s="20">
        <v>1940</v>
      </c>
      <c r="AD1946" s="21">
        <v>98.3</v>
      </c>
      <c r="AE1946" s="9">
        <f t="shared" si="244"/>
        <v>-56752.070901926607</v>
      </c>
      <c r="AF1946" s="9">
        <v>2172736.4463999998</v>
      </c>
      <c r="AG1946" s="9">
        <v>33508.915200000003</v>
      </c>
      <c r="AH1946" s="9">
        <v>199451.36799999999</v>
      </c>
      <c r="AI1946" s="9">
        <v>98044.209900000002</v>
      </c>
      <c r="AJ1946" s="9">
        <v>251729.42450000002</v>
      </c>
      <c r="AK1946" s="9">
        <v>44369.576817527166</v>
      </c>
      <c r="AL1946" s="9">
        <v>2767852.8580843997</v>
      </c>
      <c r="AM1946" s="9">
        <f t="shared" si="245"/>
        <v>207359.84768247284</v>
      </c>
      <c r="AN1946" s="9"/>
      <c r="AO1946" s="9"/>
      <c r="AP1946" s="9"/>
      <c r="AQ1946" s="9"/>
      <c r="AR1946" s="9"/>
      <c r="AS1946" s="9"/>
      <c r="AT1946" s="9"/>
      <c r="AU1946" s="9"/>
      <c r="AV1946" s="9">
        <f t="shared" si="241"/>
        <v>-56752.070901926607</v>
      </c>
      <c r="AW1946" s="9"/>
      <c r="AX1946" s="9"/>
      <c r="AY1946" s="9"/>
      <c r="AZ1946" s="9"/>
      <c r="BA1946" s="20">
        <v>1941</v>
      </c>
      <c r="BB1946" s="20">
        <v>2017</v>
      </c>
      <c r="BC1946" s="20">
        <v>1941</v>
      </c>
      <c r="BD1946" s="21">
        <v>129.43</v>
      </c>
      <c r="BE1946" s="9">
        <f t="shared" si="246"/>
        <v>-268393.97012662562</v>
      </c>
      <c r="BF1946" s="9">
        <v>2192911.0186999999</v>
      </c>
      <c r="BG1946" s="9">
        <v>33412.713799999998</v>
      </c>
      <c r="BH1946" s="9">
        <v>185866.99850000002</v>
      </c>
      <c r="BI1946" s="9">
        <v>97478.443277770697</v>
      </c>
      <c r="BJ1946" s="9">
        <v>140616.43369999999</v>
      </c>
      <c r="BK1946" s="9">
        <v>79888.000451939661</v>
      </c>
      <c r="BL1946" s="9">
        <v>2838791.5776524567</v>
      </c>
      <c r="BM1946" s="9">
        <f t="shared" si="247"/>
        <v>60728.433248060333</v>
      </c>
      <c r="BN1946" s="9"/>
      <c r="BO1946" s="9"/>
      <c r="BP1946" s="9"/>
      <c r="BQ1946" s="9"/>
      <c r="BR1946" s="9"/>
      <c r="BS1946" s="9"/>
      <c r="BT1946" s="9"/>
      <c r="BU1946" s="9"/>
      <c r="BV1946" s="9">
        <f t="shared" si="242"/>
        <v>-268393.97012662562</v>
      </c>
      <c r="BW1946" s="4"/>
      <c r="BX1946" s="4"/>
      <c r="BY1946" s="4"/>
      <c r="BZ1946" s="4"/>
      <c r="CA1946" s="4"/>
      <c r="CB1946" s="4"/>
      <c r="CC1946" s="4"/>
      <c r="CD1946" s="4"/>
      <c r="CE1946" s="4"/>
      <c r="CF1946" s="4"/>
      <c r="CG1946" s="4"/>
      <c r="CH1946" s="4"/>
      <c r="CI1946" s="4"/>
      <c r="CJ1946" s="4"/>
      <c r="CK1946" s="4"/>
      <c r="CL1946" s="4"/>
      <c r="CM1946" s="4"/>
      <c r="CR1946" s="4"/>
      <c r="CS1946" s="4"/>
      <c r="CT1946" s="4"/>
      <c r="CU1946" s="4"/>
      <c r="CV1946" s="4"/>
      <c r="CW1946" s="4"/>
      <c r="CX1946" s="4"/>
      <c r="CY1946" s="4"/>
      <c r="CZ1946" s="4"/>
      <c r="DA1946" s="4"/>
      <c r="DB1946" s="4"/>
      <c r="DC1946" s="4"/>
      <c r="DD1946" s="4"/>
      <c r="DE1946" s="4"/>
      <c r="DF1946" s="4"/>
      <c r="DG1946" s="4"/>
      <c r="DH1946" s="4"/>
      <c r="DI1946" s="4"/>
      <c r="DJ1946" s="4"/>
      <c r="DK1946" s="4"/>
      <c r="DL1946" s="4"/>
      <c r="DM1946" s="4"/>
    </row>
    <row r="1947" spans="1:117">
      <c r="A1947" s="8">
        <v>1942</v>
      </c>
      <c r="B1947" s="20">
        <v>2015</v>
      </c>
      <c r="C1947" s="20">
        <v>1953</v>
      </c>
      <c r="D1947" s="21">
        <v>106.8</v>
      </c>
      <c r="E1947" s="9">
        <v>65863.890599999999</v>
      </c>
      <c r="F1947" s="9">
        <v>2067919.7242000001</v>
      </c>
      <c r="G1947" s="9">
        <v>77366.129400000005</v>
      </c>
      <c r="H1947" s="9">
        <v>380484.23109999998</v>
      </c>
      <c r="I1947" s="9">
        <v>72687.848800000007</v>
      </c>
      <c r="J1947" s="9">
        <v>53235.229599999999</v>
      </c>
      <c r="K1947" s="9">
        <v>11015.7515</v>
      </c>
      <c r="L1947" s="9">
        <v>2574813.5208999999</v>
      </c>
      <c r="M1947" s="9">
        <f t="shared" si="243"/>
        <v>42219.4781</v>
      </c>
      <c r="N1947" s="9"/>
      <c r="O1947" s="9"/>
      <c r="P1947" s="9"/>
      <c r="Q1947" s="9"/>
      <c r="R1947" s="9"/>
      <c r="S1947" s="9"/>
      <c r="T1947" s="9"/>
      <c r="U1947" s="9"/>
      <c r="V1947" s="9">
        <f t="shared" si="240"/>
        <v>334425.89060000004</v>
      </c>
      <c r="W1947" s="9"/>
      <c r="X1947" s="9"/>
      <c r="Y1947" s="9"/>
      <c r="Z1947" s="9"/>
      <c r="AA1947" s="8">
        <v>1942</v>
      </c>
      <c r="AB1947" s="20">
        <v>2016</v>
      </c>
      <c r="AC1947" s="20">
        <v>1940</v>
      </c>
      <c r="AD1947" s="21">
        <v>98.3</v>
      </c>
      <c r="AE1947" s="9">
        <f t="shared" si="244"/>
        <v>-32828.605401926674</v>
      </c>
      <c r="AF1947" s="9">
        <v>2246916.8111999999</v>
      </c>
      <c r="AG1947" s="9">
        <v>33508.915200000003</v>
      </c>
      <c r="AH1947" s="9">
        <v>198673.72839999999</v>
      </c>
      <c r="AI1947" s="9">
        <v>100965.61780000001</v>
      </c>
      <c r="AJ1947" s="9">
        <v>233216.53660000002</v>
      </c>
      <c r="AK1947" s="9">
        <v>80940.064617527169</v>
      </c>
      <c r="AL1947" s="9">
        <v>2765170.1499843998</v>
      </c>
      <c r="AM1947" s="9">
        <f t="shared" si="245"/>
        <v>152276.47198247287</v>
      </c>
      <c r="AN1947" s="9"/>
      <c r="AO1947" s="9"/>
      <c r="AP1947" s="9"/>
      <c r="AQ1947" s="9"/>
      <c r="AR1947" s="9"/>
      <c r="AS1947" s="9"/>
      <c r="AT1947" s="9"/>
      <c r="AU1947" s="9"/>
      <c r="AV1947" s="9">
        <f t="shared" si="241"/>
        <v>-32828.605401926674</v>
      </c>
      <c r="AW1947" s="9"/>
      <c r="AX1947" s="9"/>
      <c r="AY1947" s="9"/>
      <c r="AZ1947" s="9"/>
      <c r="BA1947" s="20">
        <v>1942</v>
      </c>
      <c r="BB1947" s="20">
        <v>2017</v>
      </c>
      <c r="BC1947" s="20">
        <v>1941</v>
      </c>
      <c r="BD1947" s="21">
        <v>129.43</v>
      </c>
      <c r="BE1947" s="9">
        <f t="shared" si="246"/>
        <v>-251167.13745620288</v>
      </c>
      <c r="BF1947" s="9">
        <v>2241558.0162</v>
      </c>
      <c r="BG1947" s="9">
        <v>33412.713799999998</v>
      </c>
      <c r="BH1947" s="9">
        <v>184930.75890000002</v>
      </c>
      <c r="BI1947" s="9">
        <v>100995.673748193</v>
      </c>
      <c r="BJ1947" s="9">
        <v>139370.0209</v>
      </c>
      <c r="BK1947" s="9">
        <v>109648.98465193967</v>
      </c>
      <c r="BL1947" s="9">
        <v>2841785.3363524564</v>
      </c>
      <c r="BM1947" s="9">
        <f t="shared" si="247"/>
        <v>29721.036248060336</v>
      </c>
      <c r="BN1947" s="9"/>
      <c r="BO1947" s="9"/>
      <c r="BP1947" s="9"/>
      <c r="BQ1947" s="9"/>
      <c r="BR1947" s="9"/>
      <c r="BS1947" s="9"/>
      <c r="BT1947" s="9"/>
      <c r="BU1947" s="9"/>
      <c r="BV1947" s="9">
        <f t="shared" si="242"/>
        <v>-251167.13745620288</v>
      </c>
      <c r="BW1947" s="4"/>
      <c r="BX1947" s="4"/>
      <c r="BY1947" s="4"/>
      <c r="BZ1947" s="4"/>
      <c r="CA1947" s="4"/>
      <c r="CB1947" s="4"/>
      <c r="CC1947" s="4"/>
      <c r="CD1947" s="4"/>
      <c r="CE1947" s="4"/>
      <c r="CF1947" s="4"/>
      <c r="CG1947" s="4"/>
      <c r="CH1947" s="4"/>
      <c r="CI1947" s="4"/>
      <c r="CJ1947" s="4"/>
      <c r="CK1947" s="4"/>
      <c r="CL1947" s="4"/>
      <c r="CM1947" s="4"/>
      <c r="CR1947" s="4"/>
      <c r="CS1947" s="4"/>
      <c r="CT1947" s="4"/>
      <c r="CU1947" s="4"/>
      <c r="CV1947" s="4"/>
      <c r="CW1947" s="4"/>
      <c r="CX1947" s="4"/>
      <c r="CY1947" s="4"/>
      <c r="CZ1947" s="4"/>
      <c r="DA1947" s="4"/>
      <c r="DB1947" s="4"/>
      <c r="DC1947" s="4"/>
      <c r="DD1947" s="4"/>
      <c r="DE1947" s="4"/>
      <c r="DF1947" s="4"/>
      <c r="DG1947" s="4"/>
      <c r="DH1947" s="4"/>
      <c r="DI1947" s="4"/>
      <c r="DJ1947" s="4"/>
      <c r="DK1947" s="4"/>
      <c r="DL1947" s="4"/>
      <c r="DM1947" s="4"/>
    </row>
    <row r="1948" spans="1:117">
      <c r="A1948" s="8">
        <v>1943</v>
      </c>
      <c r="B1948" s="20">
        <v>2015</v>
      </c>
      <c r="C1948" s="20">
        <v>1975</v>
      </c>
      <c r="D1948" s="21">
        <v>110.85</v>
      </c>
      <c r="E1948" s="9">
        <v>33597.796000000002</v>
      </c>
      <c r="F1948" s="9">
        <v>2024631.3339</v>
      </c>
      <c r="G1948" s="9">
        <v>77366.129400000005</v>
      </c>
      <c r="H1948" s="9">
        <v>379935.8676</v>
      </c>
      <c r="I1948" s="9">
        <v>74747.234899999996</v>
      </c>
      <c r="J1948" s="9">
        <v>62612.1829</v>
      </c>
      <c r="K1948" s="9">
        <v>16294.151900000001</v>
      </c>
      <c r="L1948" s="9">
        <v>2569400.8007999999</v>
      </c>
      <c r="M1948" s="9">
        <f t="shared" si="243"/>
        <v>46318.031000000003</v>
      </c>
      <c r="N1948" s="9"/>
      <c r="O1948" s="9"/>
      <c r="P1948" s="9"/>
      <c r="Q1948" s="9"/>
      <c r="R1948" s="9"/>
      <c r="S1948" s="9"/>
      <c r="T1948" s="9"/>
      <c r="U1948" s="9"/>
      <c r="V1948" s="9">
        <f t="shared" si="240"/>
        <v>302159.79600000003</v>
      </c>
      <c r="W1948" s="9"/>
      <c r="X1948" s="9"/>
      <c r="Y1948" s="9"/>
      <c r="Z1948" s="9"/>
      <c r="AA1948" s="8">
        <v>1943</v>
      </c>
      <c r="AB1948" s="20">
        <v>2016</v>
      </c>
      <c r="AC1948" s="20">
        <v>1989</v>
      </c>
      <c r="AD1948" s="21">
        <v>135.44999999999999</v>
      </c>
      <c r="AE1948" s="9">
        <f t="shared" si="244"/>
        <v>-116519.654001927</v>
      </c>
      <c r="AF1948" s="9">
        <v>2176859.6667999998</v>
      </c>
      <c r="AG1948" s="9">
        <v>33508.915200000003</v>
      </c>
      <c r="AH1948" s="9">
        <v>197854.58469999998</v>
      </c>
      <c r="AI1948" s="9">
        <v>104042.9469</v>
      </c>
      <c r="AJ1948" s="9">
        <v>202495.00810000001</v>
      </c>
      <c r="AK1948" s="9">
        <v>63917.857717527164</v>
      </c>
      <c r="AL1948" s="9">
        <v>2767362.9179843999</v>
      </c>
      <c r="AM1948" s="9">
        <f t="shared" si="245"/>
        <v>138577.15038247284</v>
      </c>
      <c r="AN1948" s="9"/>
      <c r="AO1948" s="9"/>
      <c r="AP1948" s="9"/>
      <c r="AQ1948" s="9"/>
      <c r="AR1948" s="9"/>
      <c r="AS1948" s="9"/>
      <c r="AT1948" s="9"/>
      <c r="AU1948" s="9"/>
      <c r="AV1948" s="9">
        <f t="shared" si="241"/>
        <v>-116519.654001927</v>
      </c>
      <c r="AW1948" s="9"/>
      <c r="AX1948" s="9"/>
      <c r="AY1948" s="9"/>
      <c r="AZ1948" s="9"/>
      <c r="BA1948" s="20">
        <v>1943</v>
      </c>
      <c r="BB1948" s="20">
        <v>2017</v>
      </c>
      <c r="BC1948" s="20">
        <v>1990</v>
      </c>
      <c r="BD1948" s="21">
        <v>149.83000000000001</v>
      </c>
      <c r="BE1948" s="9">
        <f t="shared" si="246"/>
        <v>142141.58556869719</v>
      </c>
      <c r="BF1948" s="9">
        <v>2264144.5093999999</v>
      </c>
      <c r="BG1948" s="9">
        <v>33412.713799999998</v>
      </c>
      <c r="BH1948" s="9">
        <v>190643.5319</v>
      </c>
      <c r="BI1948" s="9">
        <v>79534.137773093593</v>
      </c>
      <c r="BJ1948" s="9">
        <v>493646.0637</v>
      </c>
      <c r="BK1948" s="9">
        <v>56255.507751939658</v>
      </c>
      <c r="BL1948" s="9">
        <v>2862983.8632524563</v>
      </c>
      <c r="BM1948" s="9">
        <f t="shared" si="247"/>
        <v>437390.55594806036</v>
      </c>
      <c r="BN1948" s="9"/>
      <c r="BO1948" s="9"/>
      <c r="BP1948" s="9"/>
      <c r="BQ1948" s="9"/>
      <c r="BR1948" s="9"/>
      <c r="BS1948" s="9"/>
      <c r="BT1948" s="9"/>
      <c r="BU1948" s="9"/>
      <c r="BV1948" s="9">
        <f t="shared" si="242"/>
        <v>142141.58556869719</v>
      </c>
      <c r="BW1948" s="4"/>
      <c r="BX1948" s="4"/>
      <c r="BY1948" s="4"/>
      <c r="BZ1948" s="4"/>
      <c r="CA1948" s="4"/>
      <c r="CB1948" s="4"/>
      <c r="CC1948" s="4"/>
      <c r="CD1948" s="4"/>
      <c r="CE1948" s="4"/>
      <c r="CF1948" s="4"/>
      <c r="CG1948" s="4"/>
      <c r="CH1948" s="4"/>
      <c r="CI1948" s="4"/>
      <c r="CJ1948" s="4"/>
      <c r="CK1948" s="4"/>
      <c r="CL1948" s="4"/>
      <c r="CM1948" s="4"/>
      <c r="CR1948" s="4"/>
      <c r="CS1948" s="4"/>
      <c r="CT1948" s="4"/>
      <c r="CU1948" s="4"/>
      <c r="CV1948" s="4"/>
      <c r="CW1948" s="4"/>
      <c r="CX1948" s="4"/>
      <c r="CY1948" s="4"/>
      <c r="CZ1948" s="4"/>
      <c r="DA1948" s="4"/>
      <c r="DB1948" s="4"/>
      <c r="DC1948" s="4"/>
      <c r="DD1948" s="4"/>
      <c r="DE1948" s="4"/>
      <c r="DF1948" s="4"/>
      <c r="DG1948" s="4"/>
      <c r="DH1948" s="4"/>
      <c r="DI1948" s="4"/>
      <c r="DJ1948" s="4"/>
      <c r="DK1948" s="4"/>
      <c r="DL1948" s="4"/>
      <c r="DM1948" s="4"/>
    </row>
    <row r="1949" spans="1:117">
      <c r="A1949" s="8">
        <v>1944</v>
      </c>
      <c r="B1949" s="20">
        <v>2015</v>
      </c>
      <c r="C1949" s="20">
        <v>1958</v>
      </c>
      <c r="D1949" s="21">
        <v>107.19</v>
      </c>
      <c r="E1949" s="9">
        <v>73525.659499999994</v>
      </c>
      <c r="F1949" s="9">
        <v>2056955.5654</v>
      </c>
      <c r="G1949" s="9">
        <v>77366.129400000005</v>
      </c>
      <c r="H1949" s="9">
        <v>380040.3285</v>
      </c>
      <c r="I1949" s="9">
        <v>74354.930699999997</v>
      </c>
      <c r="J1949" s="9">
        <v>70059.965400000001</v>
      </c>
      <c r="K1949" s="9">
        <v>4851.9211999999998</v>
      </c>
      <c r="L1949" s="9">
        <v>2580399.3387000002</v>
      </c>
      <c r="M1949" s="9">
        <f t="shared" si="243"/>
        <v>65208.044200000004</v>
      </c>
      <c r="N1949" s="9"/>
      <c r="O1949" s="9"/>
      <c r="P1949" s="9"/>
      <c r="Q1949" s="9"/>
      <c r="R1949" s="9"/>
      <c r="S1949" s="9"/>
      <c r="T1949" s="9"/>
      <c r="U1949" s="9"/>
      <c r="V1949" s="9">
        <f t="shared" si="240"/>
        <v>342087.65950000001</v>
      </c>
      <c r="W1949" s="9"/>
      <c r="X1949" s="9"/>
      <c r="Y1949" s="9"/>
      <c r="Z1949" s="9"/>
      <c r="AA1949" s="8">
        <v>1944</v>
      </c>
      <c r="AB1949" s="20">
        <v>2016</v>
      </c>
      <c r="AC1949" s="20">
        <v>1984</v>
      </c>
      <c r="AD1949" s="21">
        <v>117.76</v>
      </c>
      <c r="AE1949" s="9">
        <f t="shared" si="244"/>
        <v>144118.82949807355</v>
      </c>
      <c r="AF1949" s="9">
        <v>2216555.3426999999</v>
      </c>
      <c r="AG1949" s="9">
        <v>33508.915200000003</v>
      </c>
      <c r="AH1949" s="9">
        <v>205447.6213</v>
      </c>
      <c r="AI1949" s="9">
        <v>75517.705499999996</v>
      </c>
      <c r="AJ1949" s="9">
        <v>419617.20559999999</v>
      </c>
      <c r="AK1949" s="9">
        <v>11258.09271752717</v>
      </c>
      <c r="AL1949" s="9">
        <v>2795269.8680844</v>
      </c>
      <c r="AM1949" s="9">
        <f t="shared" si="245"/>
        <v>408359.11288247281</v>
      </c>
      <c r="AN1949" s="9"/>
      <c r="AO1949" s="9"/>
      <c r="AP1949" s="9"/>
      <c r="AQ1949" s="9"/>
      <c r="AR1949" s="9"/>
      <c r="AS1949" s="9"/>
      <c r="AT1949" s="9"/>
      <c r="AU1949" s="9"/>
      <c r="AV1949" s="9">
        <f t="shared" si="241"/>
        <v>144118.82949807355</v>
      </c>
      <c r="AW1949" s="9"/>
      <c r="AX1949" s="9"/>
      <c r="AY1949" s="9"/>
      <c r="AZ1949" s="9"/>
      <c r="BA1949" s="20">
        <v>1944</v>
      </c>
      <c r="BB1949" s="20">
        <v>2017</v>
      </c>
      <c r="BC1949" s="20">
        <v>1985</v>
      </c>
      <c r="BD1949" s="21">
        <v>142.93</v>
      </c>
      <c r="BE1949" s="9">
        <f t="shared" si="246"/>
        <v>-183722.31076438539</v>
      </c>
      <c r="BF1949" s="9">
        <v>2226605.3163999999</v>
      </c>
      <c r="BG1949" s="9">
        <v>33412.713799999998</v>
      </c>
      <c r="BH1949" s="9">
        <v>189477.23209999999</v>
      </c>
      <c r="BI1949" s="9">
        <v>83915.650140010694</v>
      </c>
      <c r="BJ1949" s="9">
        <v>215499.48129999998</v>
      </c>
      <c r="BK1949" s="9">
        <v>81580.863651939668</v>
      </c>
      <c r="BL1949" s="9">
        <v>2851051.8408524566</v>
      </c>
      <c r="BM1949" s="9">
        <f t="shared" si="247"/>
        <v>133918.61764806032</v>
      </c>
      <c r="BN1949" s="9"/>
      <c r="BO1949" s="9"/>
      <c r="BP1949" s="9"/>
      <c r="BQ1949" s="9"/>
      <c r="BR1949" s="9"/>
      <c r="BS1949" s="9"/>
      <c r="BT1949" s="9"/>
      <c r="BU1949" s="9"/>
      <c r="BV1949" s="9">
        <f t="shared" si="242"/>
        <v>-183722.31076438539</v>
      </c>
      <c r="BW1949" s="4"/>
      <c r="BX1949" s="4"/>
      <c r="BY1949" s="4"/>
      <c r="BZ1949" s="4"/>
      <c r="CA1949" s="4"/>
      <c r="CB1949" s="4"/>
      <c r="CC1949" s="4"/>
      <c r="CD1949" s="4"/>
      <c r="CE1949" s="4"/>
      <c r="CF1949" s="4"/>
      <c r="CG1949" s="4"/>
      <c r="CH1949" s="4"/>
      <c r="CI1949" s="4"/>
      <c r="CJ1949" s="4"/>
      <c r="CK1949" s="4"/>
      <c r="CL1949" s="4"/>
      <c r="CM1949" s="4"/>
      <c r="CR1949" s="4"/>
      <c r="CS1949" s="4"/>
      <c r="CT1949" s="4"/>
      <c r="CU1949" s="4"/>
      <c r="CV1949" s="4"/>
      <c r="CW1949" s="4"/>
      <c r="CX1949" s="4"/>
      <c r="CY1949" s="4"/>
      <c r="CZ1949" s="4"/>
      <c r="DA1949" s="4"/>
      <c r="DB1949" s="4"/>
      <c r="DC1949" s="4"/>
      <c r="DD1949" s="4"/>
      <c r="DE1949" s="4"/>
      <c r="DF1949" s="4"/>
      <c r="DG1949" s="4"/>
      <c r="DH1949" s="4"/>
      <c r="DI1949" s="4"/>
      <c r="DJ1949" s="4"/>
      <c r="DK1949" s="4"/>
      <c r="DL1949" s="4"/>
      <c r="DM1949" s="4"/>
    </row>
    <row r="1950" spans="1:117">
      <c r="A1950" s="8">
        <v>1945</v>
      </c>
      <c r="B1950" s="20">
        <v>2015</v>
      </c>
      <c r="C1950" s="20">
        <v>1984</v>
      </c>
      <c r="D1950" s="21">
        <v>122.11</v>
      </c>
      <c r="E1950" s="9">
        <v>90527.687999999995</v>
      </c>
      <c r="F1950" s="9">
        <v>2061778.0652999999</v>
      </c>
      <c r="G1950" s="9">
        <v>77366.129400000005</v>
      </c>
      <c r="H1950" s="9">
        <v>381438.86430000002</v>
      </c>
      <c r="I1950" s="9">
        <v>69102.711299999995</v>
      </c>
      <c r="J1950" s="9">
        <v>76020.8177</v>
      </c>
      <c r="K1950" s="9">
        <v>2979.5176000000001</v>
      </c>
      <c r="L1950" s="9">
        <v>2572199.3823000002</v>
      </c>
      <c r="M1950" s="9">
        <f t="shared" si="243"/>
        <v>73041.300099999993</v>
      </c>
      <c r="N1950" s="9"/>
      <c r="O1950" s="9"/>
      <c r="P1950" s="9"/>
      <c r="Q1950" s="9"/>
      <c r="R1950" s="9"/>
      <c r="S1950" s="9"/>
      <c r="T1950" s="9"/>
      <c r="U1950" s="9"/>
      <c r="V1950" s="9">
        <f t="shared" si="240"/>
        <v>359089.68800000002</v>
      </c>
      <c r="W1950" s="9"/>
      <c r="X1950" s="9"/>
      <c r="Y1950" s="9"/>
      <c r="Z1950" s="9"/>
      <c r="AA1950" s="8">
        <v>1945</v>
      </c>
      <c r="AB1950" s="20">
        <v>2016</v>
      </c>
      <c r="AC1950" s="20">
        <v>1976</v>
      </c>
      <c r="AD1950" s="21">
        <v>78.040000000000006</v>
      </c>
      <c r="AE1950" s="9">
        <f t="shared" si="244"/>
        <v>373163.83279807307</v>
      </c>
      <c r="AF1950" s="9">
        <v>2212387.8552000001</v>
      </c>
      <c r="AG1950" s="9">
        <v>33508.915200000003</v>
      </c>
      <c r="AH1950" s="9">
        <v>206340.65219999998</v>
      </c>
      <c r="AI1950" s="9">
        <v>72162.8</v>
      </c>
      <c r="AJ1950" s="9">
        <v>672489.46789999993</v>
      </c>
      <c r="AK1950" s="9">
        <v>8936.3475175271706</v>
      </c>
      <c r="AL1950" s="9">
        <v>2814789.5101843998</v>
      </c>
      <c r="AM1950" s="9">
        <f t="shared" si="245"/>
        <v>663553.12038247276</v>
      </c>
      <c r="AN1950" s="9"/>
      <c r="AO1950" s="9"/>
      <c r="AP1950" s="9"/>
      <c r="AQ1950" s="9"/>
      <c r="AR1950" s="9"/>
      <c r="AS1950" s="9"/>
      <c r="AT1950" s="9"/>
      <c r="AU1950" s="9"/>
      <c r="AV1950" s="9">
        <f t="shared" si="241"/>
        <v>373163.83279807307</v>
      </c>
      <c r="AW1950" s="9"/>
      <c r="AX1950" s="9"/>
      <c r="AY1950" s="9"/>
      <c r="AZ1950" s="9"/>
      <c r="BA1950" s="20">
        <v>1945</v>
      </c>
      <c r="BB1950" s="20">
        <v>2017</v>
      </c>
      <c r="BC1950" s="20">
        <v>1977</v>
      </c>
      <c r="BD1950" s="21">
        <v>137.30000000000001</v>
      </c>
      <c r="BE1950" s="9">
        <f t="shared" si="246"/>
        <v>-328049.43373483233</v>
      </c>
      <c r="BF1950" s="9">
        <v>2254148.7157000001</v>
      </c>
      <c r="BG1950" s="9">
        <v>33412.713799999998</v>
      </c>
      <c r="BH1950" s="9">
        <v>176827.47210000001</v>
      </c>
      <c r="BI1950" s="9">
        <v>131437.80436956399</v>
      </c>
      <c r="BJ1950" s="9">
        <v>74887.972399999999</v>
      </c>
      <c r="BK1950" s="9">
        <v>159831.62185193965</v>
      </c>
      <c r="BL1950" s="9">
        <v>2838932.4902524566</v>
      </c>
      <c r="BM1950" s="9">
        <f t="shared" si="247"/>
        <v>-84943.649451939651</v>
      </c>
      <c r="BN1950" s="9"/>
      <c r="BO1950" s="9"/>
      <c r="BP1950" s="9"/>
      <c r="BQ1950" s="9"/>
      <c r="BR1950" s="9"/>
      <c r="BS1950" s="9"/>
      <c r="BT1950" s="9"/>
      <c r="BU1950" s="9"/>
      <c r="BV1950" s="9">
        <f t="shared" si="242"/>
        <v>-328049.43373483233</v>
      </c>
      <c r="BW1950" s="4"/>
      <c r="BX1950" s="4"/>
      <c r="BY1950" s="4"/>
      <c r="BZ1950" s="4"/>
      <c r="CA1950" s="4"/>
      <c r="CB1950" s="4"/>
      <c r="CC1950" s="4"/>
      <c r="CD1950" s="4"/>
      <c r="CE1950" s="4"/>
      <c r="CF1950" s="4"/>
      <c r="CG1950" s="4"/>
      <c r="CH1950" s="4"/>
      <c r="CI1950" s="4"/>
      <c r="CJ1950" s="4"/>
      <c r="CK1950" s="4"/>
      <c r="CL1950" s="4"/>
      <c r="CM1950" s="4"/>
      <c r="CR1950" s="4"/>
      <c r="CS1950" s="4"/>
      <c r="CT1950" s="4"/>
      <c r="CU1950" s="4"/>
      <c r="CV1950" s="4"/>
      <c r="CW1950" s="4"/>
      <c r="CX1950" s="4"/>
      <c r="CY1950" s="4"/>
      <c r="CZ1950" s="4"/>
      <c r="DA1950" s="4"/>
      <c r="DB1950" s="4"/>
      <c r="DC1950" s="4"/>
      <c r="DD1950" s="4"/>
      <c r="DE1950" s="4"/>
      <c r="DF1950" s="4"/>
      <c r="DG1950" s="4"/>
      <c r="DH1950" s="4"/>
      <c r="DI1950" s="4"/>
      <c r="DJ1950" s="4"/>
      <c r="DK1950" s="4"/>
      <c r="DL1950" s="4"/>
      <c r="DM1950" s="4"/>
    </row>
    <row r="1951" spans="1:117">
      <c r="A1951" s="8">
        <v>1946</v>
      </c>
      <c r="B1951" s="20">
        <v>2015</v>
      </c>
      <c r="C1951" s="20">
        <v>2000</v>
      </c>
      <c r="D1951" s="21">
        <v>100.22</v>
      </c>
      <c r="E1951" s="9">
        <v>53546.974900000001</v>
      </c>
      <c r="F1951" s="9">
        <v>2052713.1610999999</v>
      </c>
      <c r="G1951" s="9">
        <v>77366.129400000005</v>
      </c>
      <c r="H1951" s="9">
        <v>380575.0134</v>
      </c>
      <c r="I1951" s="9">
        <v>72346.914499999999</v>
      </c>
      <c r="J1951" s="9">
        <v>49507.71</v>
      </c>
      <c r="K1951" s="9">
        <v>2076.7087000000001</v>
      </c>
      <c r="L1951" s="9">
        <v>2576885.2447000002</v>
      </c>
      <c r="M1951" s="9">
        <f t="shared" si="243"/>
        <v>47431.001299999996</v>
      </c>
      <c r="N1951" s="9"/>
      <c r="O1951" s="9"/>
      <c r="P1951" s="9"/>
      <c r="Q1951" s="9"/>
      <c r="R1951" s="9"/>
      <c r="S1951" s="9"/>
      <c r="T1951" s="9"/>
      <c r="U1951" s="9"/>
      <c r="V1951" s="9">
        <f t="shared" si="240"/>
        <v>322108.97490000003</v>
      </c>
      <c r="W1951" s="9"/>
      <c r="X1951" s="9"/>
      <c r="Y1951" s="9"/>
      <c r="Z1951" s="9"/>
      <c r="AA1951" s="8">
        <v>1946</v>
      </c>
      <c r="AB1951" s="20">
        <v>2016</v>
      </c>
      <c r="AC1951" s="20">
        <v>1946</v>
      </c>
      <c r="AD1951" s="21">
        <v>139.6</v>
      </c>
      <c r="AE1951" s="9">
        <f t="shared" si="244"/>
        <v>111815.47419807268</v>
      </c>
      <c r="AF1951" s="9">
        <v>2213247.6540000001</v>
      </c>
      <c r="AG1951" s="9">
        <v>33508.915200000003</v>
      </c>
      <c r="AH1951" s="9">
        <v>203380.8707</v>
      </c>
      <c r="AI1951" s="9">
        <v>83281.998399999997</v>
      </c>
      <c r="AJ1951" s="9">
        <v>390828.05080000003</v>
      </c>
      <c r="AK1951" s="9">
        <v>29809.244917527172</v>
      </c>
      <c r="AL1951" s="9">
        <v>2782622.7699843999</v>
      </c>
      <c r="AM1951" s="9">
        <f t="shared" si="245"/>
        <v>361018.80588247284</v>
      </c>
      <c r="AN1951" s="9"/>
      <c r="AO1951" s="9"/>
      <c r="AP1951" s="9"/>
      <c r="AQ1951" s="9"/>
      <c r="AR1951" s="9"/>
      <c r="AS1951" s="9"/>
      <c r="AT1951" s="9"/>
      <c r="AU1951" s="9"/>
      <c r="AV1951" s="9">
        <f t="shared" si="241"/>
        <v>111815.47419807268</v>
      </c>
      <c r="AW1951" s="9"/>
      <c r="AX1951" s="9"/>
      <c r="AY1951" s="9"/>
      <c r="AZ1951" s="9"/>
      <c r="BA1951" s="20">
        <v>1946</v>
      </c>
      <c r="BB1951" s="20">
        <v>2017</v>
      </c>
      <c r="BC1951" s="20">
        <v>1947</v>
      </c>
      <c r="BD1951" s="21">
        <v>169.22</v>
      </c>
      <c r="BE1951" s="9">
        <f t="shared" si="246"/>
        <v>80994.577775278594</v>
      </c>
      <c r="BF1951" s="9">
        <v>2213071.9098</v>
      </c>
      <c r="BG1951" s="9">
        <v>33412.713799999998</v>
      </c>
      <c r="BH1951" s="9">
        <v>191494.8847</v>
      </c>
      <c r="BI1951" s="9">
        <v>76335.806879675103</v>
      </c>
      <c r="BJ1951" s="9">
        <v>479503.98860000004</v>
      </c>
      <c r="BK1951" s="9">
        <v>43767.266851939661</v>
      </c>
      <c r="BL1951" s="9">
        <v>2869057.4591524564</v>
      </c>
      <c r="BM1951" s="9">
        <f t="shared" si="247"/>
        <v>435736.72174806037</v>
      </c>
      <c r="BN1951" s="9"/>
      <c r="BO1951" s="9"/>
      <c r="BP1951" s="9"/>
      <c r="BQ1951" s="9"/>
      <c r="BR1951" s="9"/>
      <c r="BS1951" s="9"/>
      <c r="BT1951" s="9"/>
      <c r="BU1951" s="9"/>
      <c r="BV1951" s="9">
        <f t="shared" si="242"/>
        <v>80994.577775278594</v>
      </c>
      <c r="BW1951" s="4"/>
      <c r="BX1951" s="4"/>
      <c r="BY1951" s="4"/>
      <c r="BZ1951" s="4"/>
      <c r="CA1951" s="4"/>
      <c r="CB1951" s="4"/>
      <c r="CC1951" s="4"/>
      <c r="CD1951" s="4"/>
      <c r="CE1951" s="4"/>
      <c r="CF1951" s="4"/>
      <c r="CG1951" s="4"/>
      <c r="CH1951" s="4"/>
      <c r="CI1951" s="4"/>
      <c r="CJ1951" s="4"/>
      <c r="CK1951" s="4"/>
      <c r="CL1951" s="4"/>
      <c r="CM1951" s="4"/>
      <c r="CR1951" s="4"/>
      <c r="CS1951" s="4"/>
      <c r="CT1951" s="4"/>
      <c r="CU1951" s="4"/>
      <c r="CV1951" s="4"/>
      <c r="CW1951" s="4"/>
      <c r="CX1951" s="4"/>
      <c r="CY1951" s="4"/>
      <c r="CZ1951" s="4"/>
      <c r="DA1951" s="4"/>
      <c r="DB1951" s="4"/>
      <c r="DC1951" s="4"/>
      <c r="DD1951" s="4"/>
      <c r="DE1951" s="4"/>
      <c r="DF1951" s="4"/>
      <c r="DG1951" s="4"/>
      <c r="DH1951" s="4"/>
      <c r="DI1951" s="4"/>
      <c r="DJ1951" s="4"/>
      <c r="DK1951" s="4"/>
      <c r="DL1951" s="4"/>
      <c r="DM1951" s="4"/>
    </row>
    <row r="1952" spans="1:117">
      <c r="A1952" s="8">
        <v>1947</v>
      </c>
      <c r="B1952" s="20">
        <v>2015</v>
      </c>
      <c r="C1952" s="20">
        <v>1982</v>
      </c>
      <c r="D1952" s="21">
        <v>133.55000000000001</v>
      </c>
      <c r="E1952" s="9">
        <v>45252.161099999998</v>
      </c>
      <c r="F1952" s="9">
        <v>2062894.1214999999</v>
      </c>
      <c r="G1952" s="9">
        <v>77366.129400000005</v>
      </c>
      <c r="H1952" s="9">
        <v>379724.34590000001</v>
      </c>
      <c r="I1952" s="9">
        <v>75541.607300000003</v>
      </c>
      <c r="J1952" s="9">
        <v>35618.7952</v>
      </c>
      <c r="K1952" s="9">
        <v>16617.068500000001</v>
      </c>
      <c r="L1952" s="9">
        <v>2569275.7697000001</v>
      </c>
      <c r="M1952" s="9">
        <f t="shared" si="243"/>
        <v>19001.726699999999</v>
      </c>
      <c r="N1952" s="9"/>
      <c r="O1952" s="9"/>
      <c r="P1952" s="9"/>
      <c r="Q1952" s="9"/>
      <c r="R1952" s="9"/>
      <c r="S1952" s="9"/>
      <c r="T1952" s="9"/>
      <c r="U1952" s="9"/>
      <c r="V1952" s="9">
        <f t="shared" si="240"/>
        <v>313814.16110000003</v>
      </c>
      <c r="W1952" s="9"/>
      <c r="X1952" s="9"/>
      <c r="Y1952" s="9"/>
      <c r="Z1952" s="9"/>
      <c r="AA1952" s="8">
        <v>1947</v>
      </c>
      <c r="AB1952" s="20">
        <v>2016</v>
      </c>
      <c r="AC1952" s="20">
        <v>1943</v>
      </c>
      <c r="AD1952" s="21">
        <v>84.68</v>
      </c>
      <c r="AE1952" s="9">
        <f t="shared" si="244"/>
        <v>108758.64979807334</v>
      </c>
      <c r="AF1952" s="9">
        <v>2239433.7910000002</v>
      </c>
      <c r="AG1952" s="9">
        <v>33508.915200000003</v>
      </c>
      <c r="AH1952" s="9">
        <v>200850.62769999998</v>
      </c>
      <c r="AI1952" s="9">
        <v>92787.522599999997</v>
      </c>
      <c r="AJ1952" s="9">
        <v>373139.02919999999</v>
      </c>
      <c r="AK1952" s="9">
        <v>40894.302217527169</v>
      </c>
      <c r="AL1952" s="9">
        <v>2790066.9336843998</v>
      </c>
      <c r="AM1952" s="9">
        <f t="shared" si="245"/>
        <v>332244.72698247281</v>
      </c>
      <c r="AN1952" s="9"/>
      <c r="AO1952" s="9"/>
      <c r="AP1952" s="9"/>
      <c r="AQ1952" s="9"/>
      <c r="AR1952" s="9"/>
      <c r="AS1952" s="9"/>
      <c r="AT1952" s="9"/>
      <c r="AU1952" s="9"/>
      <c r="AV1952" s="9">
        <f t="shared" si="241"/>
        <v>108758.64979807334</v>
      </c>
      <c r="AW1952" s="9"/>
      <c r="AX1952" s="9"/>
      <c r="AY1952" s="9"/>
      <c r="AZ1952" s="9"/>
      <c r="BA1952" s="20">
        <v>1947</v>
      </c>
      <c r="BB1952" s="20">
        <v>2017</v>
      </c>
      <c r="BC1952" s="20">
        <v>1944</v>
      </c>
      <c r="BD1952" s="21">
        <v>106.97</v>
      </c>
      <c r="BE1952" s="9">
        <f t="shared" si="246"/>
        <v>-326674.82313708216</v>
      </c>
      <c r="BF1952" s="9">
        <v>2238478.6982</v>
      </c>
      <c r="BG1952" s="9">
        <v>33412.713799999998</v>
      </c>
      <c r="BH1952" s="9">
        <v>175321.0527</v>
      </c>
      <c r="BI1952" s="9">
        <v>137097.06556731401</v>
      </c>
      <c r="BJ1952" s="9">
        <v>70828.248299999992</v>
      </c>
      <c r="BK1952" s="9">
        <v>143350.39385193965</v>
      </c>
      <c r="BL1952" s="9">
        <v>2838462.2078524567</v>
      </c>
      <c r="BM1952" s="9">
        <f t="shared" si="247"/>
        <v>-72522.145551939655</v>
      </c>
      <c r="BN1952" s="9"/>
      <c r="BO1952" s="9"/>
      <c r="BP1952" s="9"/>
      <c r="BQ1952" s="9"/>
      <c r="BR1952" s="9"/>
      <c r="BS1952" s="9"/>
      <c r="BT1952" s="9"/>
      <c r="BU1952" s="9"/>
      <c r="BV1952" s="9">
        <f t="shared" si="242"/>
        <v>-326674.82313708216</v>
      </c>
      <c r="BW1952" s="4"/>
      <c r="BX1952" s="4"/>
      <c r="BY1952" s="4"/>
      <c r="BZ1952" s="4"/>
      <c r="CA1952" s="4"/>
      <c r="CB1952" s="4"/>
      <c r="CC1952" s="4"/>
      <c r="CD1952" s="4"/>
      <c r="CE1952" s="4"/>
      <c r="CF1952" s="4"/>
      <c r="CG1952" s="4"/>
      <c r="CH1952" s="4"/>
      <c r="CI1952" s="4"/>
      <c r="CJ1952" s="4"/>
      <c r="CK1952" s="4"/>
      <c r="CL1952" s="4"/>
      <c r="CM1952" s="4"/>
      <c r="CR1952" s="4"/>
      <c r="CS1952" s="4"/>
      <c r="CT1952" s="4"/>
      <c r="CU1952" s="4"/>
      <c r="CV1952" s="4"/>
      <c r="CW1952" s="4"/>
      <c r="CX1952" s="4"/>
      <c r="CY1952" s="4"/>
      <c r="CZ1952" s="4"/>
      <c r="DA1952" s="4"/>
      <c r="DB1952" s="4"/>
      <c r="DC1952" s="4"/>
      <c r="DD1952" s="4"/>
      <c r="DE1952" s="4"/>
      <c r="DF1952" s="4"/>
      <c r="DG1952" s="4"/>
      <c r="DH1952" s="4"/>
      <c r="DI1952" s="4"/>
      <c r="DJ1952" s="4"/>
      <c r="DK1952" s="4"/>
      <c r="DL1952" s="4"/>
      <c r="DM1952" s="4"/>
    </row>
    <row r="1953" spans="1:117">
      <c r="A1953" s="8">
        <v>1948</v>
      </c>
      <c r="B1953" s="20">
        <v>2015</v>
      </c>
      <c r="C1953" s="20">
        <v>1953</v>
      </c>
      <c r="D1953" s="21">
        <v>106.8</v>
      </c>
      <c r="E1953" s="9">
        <v>60210.268300000003</v>
      </c>
      <c r="F1953" s="9">
        <v>2046353.2238</v>
      </c>
      <c r="G1953" s="9">
        <v>77366.129400000005</v>
      </c>
      <c r="H1953" s="9">
        <v>380214.99780000001</v>
      </c>
      <c r="I1953" s="9">
        <v>73698.957699999999</v>
      </c>
      <c r="J1953" s="9">
        <v>64383.9064</v>
      </c>
      <c r="K1953" s="9">
        <v>4468.7434000000003</v>
      </c>
      <c r="L1953" s="9">
        <v>2577338.2034</v>
      </c>
      <c r="M1953" s="9">
        <f t="shared" si="243"/>
        <v>59915.163</v>
      </c>
      <c r="N1953" s="9"/>
      <c r="O1953" s="9"/>
      <c r="P1953" s="9"/>
      <c r="Q1953" s="9"/>
      <c r="R1953" s="9"/>
      <c r="S1953" s="9"/>
      <c r="T1953" s="9"/>
      <c r="U1953" s="9"/>
      <c r="V1953" s="9">
        <f t="shared" si="240"/>
        <v>328772.2683</v>
      </c>
      <c r="W1953" s="9"/>
      <c r="X1953" s="9"/>
      <c r="Y1953" s="9"/>
      <c r="Z1953" s="9"/>
      <c r="AA1953" s="8">
        <v>1948</v>
      </c>
      <c r="AB1953" s="20">
        <v>2016</v>
      </c>
      <c r="AC1953" s="20">
        <v>1961</v>
      </c>
      <c r="AD1953" s="21">
        <v>125.72</v>
      </c>
      <c r="AE1953" s="9">
        <f t="shared" si="244"/>
        <v>120666.19549807347</v>
      </c>
      <c r="AF1953" s="9">
        <v>2204150.858</v>
      </c>
      <c r="AG1953" s="9">
        <v>33508.915200000003</v>
      </c>
      <c r="AH1953" s="9">
        <v>203998.58169999998</v>
      </c>
      <c r="AI1953" s="9">
        <v>80961.404299999995</v>
      </c>
      <c r="AJ1953" s="9">
        <v>404233.09980000003</v>
      </c>
      <c r="AK1953" s="9">
        <v>22855.96461752717</v>
      </c>
      <c r="AL1953" s="9">
        <v>2783330.6988843996</v>
      </c>
      <c r="AM1953" s="9">
        <f t="shared" si="245"/>
        <v>381377.13518247288</v>
      </c>
      <c r="AN1953" s="9"/>
      <c r="AO1953" s="9"/>
      <c r="AP1953" s="9"/>
      <c r="AQ1953" s="9"/>
      <c r="AR1953" s="9"/>
      <c r="AS1953" s="9"/>
      <c r="AT1953" s="9"/>
      <c r="AU1953" s="9"/>
      <c r="AV1953" s="9">
        <f t="shared" si="241"/>
        <v>120666.19549807347</v>
      </c>
      <c r="AW1953" s="9"/>
      <c r="AX1953" s="9"/>
      <c r="AY1953" s="9"/>
      <c r="AZ1953" s="9"/>
      <c r="BA1953" s="20">
        <v>1948</v>
      </c>
      <c r="BB1953" s="20">
        <v>2017</v>
      </c>
      <c r="BC1953" s="20">
        <v>1962</v>
      </c>
      <c r="BD1953" s="21">
        <v>128.33000000000001</v>
      </c>
      <c r="BE1953" s="9">
        <f t="shared" si="246"/>
        <v>-37030.303523685783</v>
      </c>
      <c r="BF1953" s="9">
        <v>2265928.1102999998</v>
      </c>
      <c r="BG1953" s="9">
        <v>33412.713799999998</v>
      </c>
      <c r="BH1953" s="9">
        <v>188483.17819999999</v>
      </c>
      <c r="BI1953" s="9">
        <v>87650.075380710507</v>
      </c>
      <c r="BJ1953" s="9">
        <v>319531.6447</v>
      </c>
      <c r="BK1953" s="9">
        <v>76663.07365193966</v>
      </c>
      <c r="BL1953" s="9">
        <v>2855372.9522524565</v>
      </c>
      <c r="BM1953" s="9">
        <f t="shared" si="247"/>
        <v>242868.57104806034</v>
      </c>
      <c r="BN1953" s="9"/>
      <c r="BO1953" s="9"/>
      <c r="BP1953" s="9"/>
      <c r="BQ1953" s="9"/>
      <c r="BR1953" s="9"/>
      <c r="BS1953" s="9"/>
      <c r="BT1953" s="9"/>
      <c r="BU1953" s="9"/>
      <c r="BV1953" s="9">
        <f t="shared" si="242"/>
        <v>-37030.303523685783</v>
      </c>
      <c r="BW1953" s="4"/>
      <c r="BX1953" s="4"/>
      <c r="BY1953" s="4"/>
      <c r="BZ1953" s="4"/>
      <c r="CA1953" s="4"/>
      <c r="CB1953" s="4"/>
      <c r="CC1953" s="4"/>
      <c r="CD1953" s="4"/>
      <c r="CE1953" s="4"/>
      <c r="CF1953" s="4"/>
      <c r="CG1953" s="4"/>
      <c r="CH1953" s="4"/>
      <c r="CI1953" s="4"/>
      <c r="CJ1953" s="4"/>
      <c r="CK1953" s="4"/>
      <c r="CL1953" s="4"/>
      <c r="CM1953" s="4"/>
      <c r="CR1953" s="4"/>
      <c r="CS1953" s="4"/>
      <c r="CT1953" s="4"/>
      <c r="CU1953" s="4"/>
      <c r="CV1953" s="4"/>
      <c r="CW1953" s="4"/>
      <c r="CX1953" s="4"/>
      <c r="CY1953" s="4"/>
      <c r="CZ1953" s="4"/>
      <c r="DA1953" s="4"/>
      <c r="DB1953" s="4"/>
      <c r="DC1953" s="4"/>
      <c r="DD1953" s="4"/>
      <c r="DE1953" s="4"/>
      <c r="DF1953" s="4"/>
      <c r="DG1953" s="4"/>
      <c r="DH1953" s="4"/>
      <c r="DI1953" s="4"/>
      <c r="DJ1953" s="4"/>
      <c r="DK1953" s="4"/>
      <c r="DL1953" s="4"/>
      <c r="DM1953" s="4"/>
    </row>
    <row r="1954" spans="1:117">
      <c r="A1954" s="8">
        <v>1949</v>
      </c>
      <c r="B1954" s="20">
        <v>2015</v>
      </c>
      <c r="C1954" s="20">
        <v>1978</v>
      </c>
      <c r="D1954" s="21">
        <v>104.63</v>
      </c>
      <c r="E1954" s="9">
        <v>102434.64939999999</v>
      </c>
      <c r="F1954" s="9">
        <v>2057186.9632999999</v>
      </c>
      <c r="G1954" s="9">
        <v>77366.129400000005</v>
      </c>
      <c r="H1954" s="9">
        <v>381193.5698</v>
      </c>
      <c r="I1954" s="9">
        <v>70023.917700000005</v>
      </c>
      <c r="J1954" s="9">
        <v>92284.642999999996</v>
      </c>
      <c r="K1954" s="9">
        <v>0</v>
      </c>
      <c r="L1954" s="9">
        <v>2575620.5737999999</v>
      </c>
      <c r="M1954" s="9">
        <f t="shared" si="243"/>
        <v>92284.642999999996</v>
      </c>
      <c r="N1954" s="9"/>
      <c r="O1954" s="9"/>
      <c r="P1954" s="9"/>
      <c r="Q1954" s="9"/>
      <c r="R1954" s="9"/>
      <c r="S1954" s="9"/>
      <c r="T1954" s="9"/>
      <c r="U1954" s="9"/>
      <c r="V1954" s="9">
        <f t="shared" si="240"/>
        <v>370996.64939999999</v>
      </c>
      <c r="W1954" s="9"/>
      <c r="X1954" s="9"/>
      <c r="Y1954" s="9"/>
      <c r="Z1954" s="9"/>
      <c r="AA1954" s="8">
        <v>1949</v>
      </c>
      <c r="AB1954" s="20">
        <v>2016</v>
      </c>
      <c r="AC1954" s="20">
        <v>1975</v>
      </c>
      <c r="AD1954" s="21">
        <v>170.14</v>
      </c>
      <c r="AE1954" s="9">
        <f t="shared" si="244"/>
        <v>44479.874798073433</v>
      </c>
      <c r="AF1954" s="9">
        <v>2172405.0180000002</v>
      </c>
      <c r="AG1954" s="9">
        <v>33508.915200000003</v>
      </c>
      <c r="AH1954" s="9">
        <v>203413.14239999998</v>
      </c>
      <c r="AI1954" s="9">
        <v>83160.761400000003</v>
      </c>
      <c r="AJ1954" s="9">
        <v>364423.03230000002</v>
      </c>
      <c r="AK1954" s="9">
        <v>24709.120317527173</v>
      </c>
      <c r="AL1954" s="9">
        <v>2787721.8741843998</v>
      </c>
      <c r="AM1954" s="9">
        <f t="shared" si="245"/>
        <v>339713.91198247287</v>
      </c>
      <c r="AN1954" s="9"/>
      <c r="AO1954" s="9"/>
      <c r="AP1954" s="9"/>
      <c r="AQ1954" s="9"/>
      <c r="AR1954" s="9"/>
      <c r="AS1954" s="9"/>
      <c r="AT1954" s="9"/>
      <c r="AU1954" s="9"/>
      <c r="AV1954" s="9">
        <f t="shared" si="241"/>
        <v>44479.874798073433</v>
      </c>
      <c r="AW1954" s="9"/>
      <c r="AX1954" s="9"/>
      <c r="AY1954" s="9"/>
      <c r="AZ1954" s="9"/>
      <c r="BA1954" s="20">
        <v>1949</v>
      </c>
      <c r="BB1954" s="20">
        <v>2017</v>
      </c>
      <c r="BC1954" s="20">
        <v>1976</v>
      </c>
      <c r="BD1954" s="21">
        <v>78.040000000000006</v>
      </c>
      <c r="BE1954" s="9">
        <f t="shared" si="246"/>
        <v>383895.73257553438</v>
      </c>
      <c r="BF1954" s="9">
        <v>2211957.0177000002</v>
      </c>
      <c r="BG1954" s="9">
        <v>33412.713799999998</v>
      </c>
      <c r="BH1954" s="9">
        <v>193614.7965</v>
      </c>
      <c r="BI1954" s="9">
        <v>68371.799979930001</v>
      </c>
      <c r="BJ1954" s="9">
        <v>820140.52480000001</v>
      </c>
      <c r="BK1954" s="9">
        <v>38662.738851939663</v>
      </c>
      <c r="BL1954" s="9">
        <v>2904938.3813524563</v>
      </c>
      <c r="BM1954" s="9">
        <f t="shared" si="247"/>
        <v>781477.78594806034</v>
      </c>
      <c r="BN1954" s="9"/>
      <c r="BO1954" s="9"/>
      <c r="BP1954" s="9"/>
      <c r="BQ1954" s="9"/>
      <c r="BR1954" s="9"/>
      <c r="BS1954" s="9"/>
      <c r="BT1954" s="9"/>
      <c r="BU1954" s="9"/>
      <c r="BV1954" s="9">
        <f t="shared" si="242"/>
        <v>383895.73257553438</v>
      </c>
      <c r="BW1954" s="4"/>
      <c r="BX1954" s="4"/>
      <c r="BY1954" s="4"/>
      <c r="BZ1954" s="4"/>
      <c r="CA1954" s="4"/>
      <c r="CB1954" s="4"/>
      <c r="CC1954" s="4"/>
      <c r="CD1954" s="4"/>
      <c r="CE1954" s="4"/>
      <c r="CF1954" s="4"/>
      <c r="CG1954" s="4"/>
      <c r="CH1954" s="4"/>
      <c r="CI1954" s="4"/>
      <c r="CJ1954" s="4"/>
      <c r="CK1954" s="4"/>
      <c r="CL1954" s="4"/>
      <c r="CM1954" s="4"/>
      <c r="CR1954" s="4"/>
      <c r="CS1954" s="4"/>
      <c r="CT1954" s="4"/>
      <c r="CU1954" s="4"/>
      <c r="CV1954" s="4"/>
      <c r="CW1954" s="4"/>
      <c r="CX1954" s="4"/>
      <c r="CY1954" s="4"/>
      <c r="CZ1954" s="4"/>
      <c r="DA1954" s="4"/>
      <c r="DB1954" s="4"/>
      <c r="DC1954" s="4"/>
      <c r="DD1954" s="4"/>
      <c r="DE1954" s="4"/>
      <c r="DF1954" s="4"/>
      <c r="DG1954" s="4"/>
      <c r="DH1954" s="4"/>
      <c r="DI1954" s="4"/>
      <c r="DJ1954" s="4"/>
      <c r="DK1954" s="4"/>
      <c r="DL1954" s="4"/>
      <c r="DM1954" s="4"/>
    </row>
    <row r="1955" spans="1:117">
      <c r="A1955" s="8">
        <v>1950</v>
      </c>
      <c r="B1955" s="20">
        <v>2015</v>
      </c>
      <c r="C1955" s="20">
        <v>1956</v>
      </c>
      <c r="D1955" s="21">
        <v>140.97999999999999</v>
      </c>
      <c r="E1955" s="9">
        <v>48117.493300000002</v>
      </c>
      <c r="F1955" s="9">
        <v>2074444.4176</v>
      </c>
      <c r="G1955" s="9">
        <v>77366.129400000005</v>
      </c>
      <c r="H1955" s="9">
        <v>380343.8861</v>
      </c>
      <c r="I1955" s="9">
        <v>73214.916100000002</v>
      </c>
      <c r="J1955" s="9">
        <v>34490.356399999997</v>
      </c>
      <c r="K1955" s="9">
        <v>18288.8603</v>
      </c>
      <c r="L1955" s="9">
        <v>2573453.3519000001</v>
      </c>
      <c r="M1955" s="9">
        <f t="shared" si="243"/>
        <v>16201.496099999997</v>
      </c>
      <c r="N1955" s="9"/>
      <c r="O1955" s="9"/>
      <c r="P1955" s="9"/>
      <c r="Q1955" s="9"/>
      <c r="R1955" s="9"/>
      <c r="S1955" s="9"/>
      <c r="T1955" s="9"/>
      <c r="U1955" s="9"/>
      <c r="V1955" s="9">
        <f t="shared" si="240"/>
        <v>316679.49330000003</v>
      </c>
      <c r="W1955" s="9"/>
      <c r="X1955" s="9"/>
      <c r="Y1955" s="9"/>
      <c r="Z1955" s="9"/>
      <c r="AA1955" s="8">
        <v>1950</v>
      </c>
      <c r="AB1955" s="20">
        <v>2016</v>
      </c>
      <c r="AC1955" s="20">
        <v>1999</v>
      </c>
      <c r="AD1955" s="21">
        <v>133.88999999999999</v>
      </c>
      <c r="AE1955" s="9">
        <f t="shared" si="244"/>
        <v>183435.52309807343</v>
      </c>
      <c r="AF1955" s="9">
        <v>2188669.2592000002</v>
      </c>
      <c r="AG1955" s="9">
        <v>33508.915200000003</v>
      </c>
      <c r="AH1955" s="9">
        <v>204815.05169999998</v>
      </c>
      <c r="AI1955" s="9">
        <v>77894.119900000005</v>
      </c>
      <c r="AJ1955" s="9">
        <v>501729.98129999998</v>
      </c>
      <c r="AK1955" s="9">
        <v>16878.753117527172</v>
      </c>
      <c r="AL1955" s="9">
        <v>2806303.0510843997</v>
      </c>
      <c r="AM1955" s="9">
        <f t="shared" si="245"/>
        <v>484851.22818247281</v>
      </c>
      <c r="AN1955" s="9"/>
      <c r="AO1955" s="9"/>
      <c r="AP1955" s="9"/>
      <c r="AQ1955" s="9"/>
      <c r="AR1955" s="9"/>
      <c r="AS1955" s="9"/>
      <c r="AT1955" s="9"/>
      <c r="AU1955" s="9"/>
      <c r="AV1955" s="9">
        <f t="shared" si="241"/>
        <v>183435.52309807343</v>
      </c>
      <c r="AW1955" s="9"/>
      <c r="AX1955" s="9"/>
      <c r="AY1955" s="9"/>
      <c r="AZ1955" s="9"/>
      <c r="BA1955" s="20">
        <v>1950</v>
      </c>
      <c r="BB1955" s="20">
        <v>2017</v>
      </c>
      <c r="BC1955" s="20">
        <v>2000</v>
      </c>
      <c r="BD1955" s="21">
        <v>82.51</v>
      </c>
      <c r="BE1955" s="9">
        <f t="shared" si="246"/>
        <v>13109.494186027907</v>
      </c>
      <c r="BF1955" s="9">
        <v>2183291.6249000002</v>
      </c>
      <c r="BG1955" s="9">
        <v>33412.713799999998</v>
      </c>
      <c r="BH1955" s="9">
        <v>191529.2893</v>
      </c>
      <c r="BI1955" s="9">
        <v>76206.556990423996</v>
      </c>
      <c r="BJ1955" s="9">
        <v>437569.53160000005</v>
      </c>
      <c r="BK1955" s="9">
        <v>43107.088651939659</v>
      </c>
      <c r="BL1955" s="9">
        <v>2865793.1337524564</v>
      </c>
      <c r="BM1955" s="9">
        <f t="shared" si="247"/>
        <v>394462.4429480604</v>
      </c>
      <c r="BN1955" s="9"/>
      <c r="BO1955" s="9"/>
      <c r="BP1955" s="9"/>
      <c r="BQ1955" s="9"/>
      <c r="BR1955" s="9"/>
      <c r="BS1955" s="9"/>
      <c r="BT1955" s="9"/>
      <c r="BU1955" s="9"/>
      <c r="BV1955" s="9">
        <f t="shared" si="242"/>
        <v>13109.494186027907</v>
      </c>
      <c r="BW1955" s="4"/>
      <c r="BX1955" s="4"/>
      <c r="BY1955" s="4"/>
      <c r="BZ1955" s="4"/>
      <c r="CA1955" s="4"/>
      <c r="CB1955" s="4"/>
      <c r="CC1955" s="4"/>
      <c r="CD1955" s="4"/>
      <c r="CE1955" s="4"/>
      <c r="CF1955" s="4"/>
      <c r="CG1955" s="4"/>
      <c r="CH1955" s="4"/>
      <c r="CI1955" s="4"/>
      <c r="CJ1955" s="4"/>
      <c r="CK1955" s="4"/>
      <c r="CL1955" s="4"/>
      <c r="CM1955" s="4"/>
      <c r="CR1955" s="4"/>
      <c r="CS1955" s="4"/>
      <c r="CT1955" s="4"/>
      <c r="CU1955" s="4"/>
      <c r="CV1955" s="4"/>
      <c r="CW1955" s="4"/>
      <c r="CX1955" s="4"/>
      <c r="CY1955" s="4"/>
      <c r="CZ1955" s="4"/>
      <c r="DA1955" s="4"/>
      <c r="DB1955" s="4"/>
      <c r="DC1955" s="4"/>
      <c r="DD1955" s="4"/>
      <c r="DE1955" s="4"/>
      <c r="DF1955" s="4"/>
      <c r="DG1955" s="4"/>
      <c r="DH1955" s="4"/>
      <c r="DI1955" s="4"/>
      <c r="DJ1955" s="4"/>
      <c r="DK1955" s="4"/>
      <c r="DL1955" s="4"/>
      <c r="DM1955" s="4"/>
    </row>
    <row r="1956" spans="1:117">
      <c r="A1956" s="8">
        <v>1951</v>
      </c>
      <c r="B1956" s="20">
        <v>2015</v>
      </c>
      <c r="C1956" s="20">
        <v>1975</v>
      </c>
      <c r="D1956" s="21">
        <v>110.85</v>
      </c>
      <c r="E1956" s="9">
        <v>44661.662199999999</v>
      </c>
      <c r="F1956" s="9">
        <v>2059036.5234999999</v>
      </c>
      <c r="G1956" s="9">
        <v>77366.129400000005</v>
      </c>
      <c r="H1956" s="9">
        <v>379907.6594</v>
      </c>
      <c r="I1956" s="9">
        <v>74853.171199999997</v>
      </c>
      <c r="J1956" s="9">
        <v>47899.463600000003</v>
      </c>
      <c r="K1956" s="9">
        <v>26673.088299999999</v>
      </c>
      <c r="L1956" s="9">
        <v>2567728.1965999999</v>
      </c>
      <c r="M1956" s="9">
        <f t="shared" si="243"/>
        <v>21226.375300000003</v>
      </c>
      <c r="N1956" s="9"/>
      <c r="O1956" s="9"/>
      <c r="P1956" s="9"/>
      <c r="Q1956" s="9"/>
      <c r="R1956" s="9"/>
      <c r="S1956" s="9"/>
      <c r="T1956" s="9"/>
      <c r="U1956" s="9"/>
      <c r="V1956" s="9">
        <f t="shared" si="240"/>
        <v>313223.66220000002</v>
      </c>
      <c r="W1956" s="9"/>
      <c r="X1956" s="9"/>
      <c r="Y1956" s="9"/>
      <c r="Z1956" s="9"/>
      <c r="AA1956" s="8">
        <v>1951</v>
      </c>
      <c r="AB1956" s="20">
        <v>2016</v>
      </c>
      <c r="AC1956" s="20">
        <v>1988</v>
      </c>
      <c r="AD1956" s="21">
        <v>120.42</v>
      </c>
      <c r="AE1956" s="9">
        <f t="shared" si="244"/>
        <v>-198146.17190192686</v>
      </c>
      <c r="AF1956" s="9">
        <v>2165644.3662</v>
      </c>
      <c r="AG1956" s="9">
        <v>33508.915200000003</v>
      </c>
      <c r="AH1956" s="9">
        <v>191650.87469999999</v>
      </c>
      <c r="AI1956" s="9">
        <v>127348.8172</v>
      </c>
      <c r="AJ1956" s="9">
        <v>125583.92689999999</v>
      </c>
      <c r="AK1956" s="9">
        <v>83695.621117527175</v>
      </c>
      <c r="AL1956" s="9">
        <v>2758187.4509843998</v>
      </c>
      <c r="AM1956" s="9">
        <f t="shared" si="245"/>
        <v>41888.305782472817</v>
      </c>
      <c r="AN1956" s="9"/>
      <c r="AO1956" s="9"/>
      <c r="AP1956" s="9"/>
      <c r="AQ1956" s="9"/>
      <c r="AR1956" s="9"/>
      <c r="AS1956" s="9"/>
      <c r="AT1956" s="9"/>
      <c r="AU1956" s="9"/>
      <c r="AV1956" s="9">
        <f t="shared" si="241"/>
        <v>-198146.17190192686</v>
      </c>
      <c r="AW1956" s="9"/>
      <c r="AX1956" s="9"/>
      <c r="AY1956" s="9"/>
      <c r="AZ1956" s="9"/>
      <c r="BA1956" s="20">
        <v>1951</v>
      </c>
      <c r="BB1956" s="20">
        <v>2017</v>
      </c>
      <c r="BC1956" s="20">
        <v>1989</v>
      </c>
      <c r="BD1956" s="21">
        <v>135.44999999999999</v>
      </c>
      <c r="BE1956" s="9">
        <f t="shared" si="246"/>
        <v>-204408.71557542449</v>
      </c>
      <c r="BF1956" s="9">
        <v>2228766.5684000002</v>
      </c>
      <c r="BG1956" s="9">
        <v>33412.713799999998</v>
      </c>
      <c r="BH1956" s="9">
        <v>188107.86720000001</v>
      </c>
      <c r="BI1956" s="9">
        <v>89060.029928971402</v>
      </c>
      <c r="BJ1956" s="9">
        <v>192944.75149999998</v>
      </c>
      <c r="BK1956" s="9">
        <v>92120.426051939663</v>
      </c>
      <c r="BL1956" s="9">
        <v>2844580.2203524564</v>
      </c>
      <c r="BM1956" s="9">
        <f t="shared" si="247"/>
        <v>100824.32544806032</v>
      </c>
      <c r="BN1956" s="9"/>
      <c r="BO1956" s="9"/>
      <c r="BP1956" s="9"/>
      <c r="BQ1956" s="9"/>
      <c r="BR1956" s="9"/>
      <c r="BS1956" s="9"/>
      <c r="BT1956" s="9"/>
      <c r="BU1956" s="9"/>
      <c r="BV1956" s="9">
        <f t="shared" si="242"/>
        <v>-204408.71557542449</v>
      </c>
      <c r="BW1956" s="4"/>
      <c r="BX1956" s="4"/>
      <c r="BY1956" s="4"/>
      <c r="BZ1956" s="4"/>
      <c r="CA1956" s="4"/>
      <c r="CB1956" s="4"/>
      <c r="CC1956" s="4"/>
      <c r="CD1956" s="4"/>
      <c r="CE1956" s="4"/>
      <c r="CF1956" s="4"/>
      <c r="CG1956" s="4"/>
      <c r="CH1956" s="4"/>
      <c r="CI1956" s="4"/>
      <c r="CJ1956" s="4"/>
      <c r="CK1956" s="4"/>
      <c r="CL1956" s="4"/>
      <c r="CM1956" s="4"/>
      <c r="CR1956" s="4"/>
      <c r="CS1956" s="4"/>
      <c r="CT1956" s="4"/>
      <c r="CU1956" s="4"/>
      <c r="CV1956" s="4"/>
      <c r="CW1956" s="4"/>
      <c r="CX1956" s="4"/>
      <c r="CY1956" s="4"/>
      <c r="CZ1956" s="4"/>
      <c r="DA1956" s="4"/>
      <c r="DB1956" s="4"/>
      <c r="DC1956" s="4"/>
      <c r="DD1956" s="4"/>
      <c r="DE1956" s="4"/>
      <c r="DF1956" s="4"/>
      <c r="DG1956" s="4"/>
      <c r="DH1956" s="4"/>
      <c r="DI1956" s="4"/>
      <c r="DJ1956" s="4"/>
      <c r="DK1956" s="4"/>
      <c r="DL1956" s="4"/>
      <c r="DM1956" s="4"/>
    </row>
    <row r="1957" spans="1:117">
      <c r="A1957" s="8">
        <v>1952</v>
      </c>
      <c r="B1957" s="20">
        <v>2015</v>
      </c>
      <c r="C1957" s="20">
        <v>1976</v>
      </c>
      <c r="D1957" s="21">
        <v>122.07</v>
      </c>
      <c r="E1957" s="9">
        <v>75305.655299999999</v>
      </c>
      <c r="F1957" s="9">
        <v>2047928.8099</v>
      </c>
      <c r="G1957" s="9">
        <v>77366.129400000005</v>
      </c>
      <c r="H1957" s="9">
        <v>381340.9485</v>
      </c>
      <c r="I1957" s="9">
        <v>69470.435200000007</v>
      </c>
      <c r="J1957" s="9">
        <v>75157.4764</v>
      </c>
      <c r="K1957" s="9">
        <v>4376.9687999999996</v>
      </c>
      <c r="L1957" s="9">
        <v>2571581.1752999998</v>
      </c>
      <c r="M1957" s="9">
        <f t="shared" si="243"/>
        <v>70780.507599999997</v>
      </c>
      <c r="N1957" s="9"/>
      <c r="O1957" s="9"/>
      <c r="P1957" s="9"/>
      <c r="Q1957" s="9"/>
      <c r="R1957" s="9"/>
      <c r="S1957" s="9"/>
      <c r="T1957" s="9"/>
      <c r="U1957" s="9"/>
      <c r="V1957" s="9">
        <f t="shared" si="240"/>
        <v>343867.65529999998</v>
      </c>
      <c r="W1957" s="9"/>
      <c r="X1957" s="9"/>
      <c r="Y1957" s="9"/>
      <c r="Z1957" s="9"/>
      <c r="AA1957" s="8">
        <v>1952</v>
      </c>
      <c r="AB1957" s="20">
        <v>2016</v>
      </c>
      <c r="AC1957" s="20">
        <v>1978</v>
      </c>
      <c r="AD1957" s="21">
        <v>107.46</v>
      </c>
      <c r="AE1957" s="9">
        <f t="shared" si="244"/>
        <v>55798.309898073319</v>
      </c>
      <c r="AF1957" s="9">
        <v>2155751.9756</v>
      </c>
      <c r="AG1957" s="9">
        <v>33508.915200000003</v>
      </c>
      <c r="AH1957" s="9">
        <v>203859.60219999999</v>
      </c>
      <c r="AI1957" s="9">
        <v>81483.517500000002</v>
      </c>
      <c r="AJ1957" s="9">
        <v>380293.27960000001</v>
      </c>
      <c r="AK1957" s="9">
        <v>23682.69501752717</v>
      </c>
      <c r="AL1957" s="9">
        <v>2775416.2851843997</v>
      </c>
      <c r="AM1957" s="9">
        <f t="shared" si="245"/>
        <v>356610.58458247286</v>
      </c>
      <c r="AN1957" s="9"/>
      <c r="AO1957" s="9"/>
      <c r="AP1957" s="9"/>
      <c r="AQ1957" s="9"/>
      <c r="AR1957" s="9"/>
      <c r="AS1957" s="9"/>
      <c r="AT1957" s="9"/>
      <c r="AU1957" s="9"/>
      <c r="AV1957" s="9">
        <f t="shared" si="241"/>
        <v>55798.309898073319</v>
      </c>
      <c r="AW1957" s="9"/>
      <c r="AX1957" s="9"/>
      <c r="AY1957" s="9"/>
      <c r="AZ1957" s="9"/>
      <c r="BA1957" s="20">
        <v>1952</v>
      </c>
      <c r="BB1957" s="20">
        <v>2017</v>
      </c>
      <c r="BC1957" s="20">
        <v>1979</v>
      </c>
      <c r="BD1957" s="21">
        <v>121.11</v>
      </c>
      <c r="BE1957" s="9">
        <f t="shared" si="246"/>
        <v>-204078.94874007301</v>
      </c>
      <c r="BF1957" s="9">
        <v>2169473.3941000002</v>
      </c>
      <c r="BG1957" s="9">
        <v>33412.713799999998</v>
      </c>
      <c r="BH1957" s="9">
        <v>188538.88279999999</v>
      </c>
      <c r="BI1957" s="9">
        <v>87440.8063643231</v>
      </c>
      <c r="BJ1957" s="9">
        <v>225846.4026</v>
      </c>
      <c r="BK1957" s="9">
        <v>63951.759251939664</v>
      </c>
      <c r="BL1957" s="9">
        <v>2844839.3891524565</v>
      </c>
      <c r="BM1957" s="9">
        <f t="shared" si="247"/>
        <v>161894.64334806034</v>
      </c>
      <c r="BN1957" s="9"/>
      <c r="BO1957" s="9"/>
      <c r="BP1957" s="9"/>
      <c r="BQ1957" s="9"/>
      <c r="BR1957" s="9"/>
      <c r="BS1957" s="9"/>
      <c r="BT1957" s="9"/>
      <c r="BU1957" s="9"/>
      <c r="BV1957" s="9">
        <f t="shared" si="242"/>
        <v>-204078.94874007301</v>
      </c>
      <c r="BW1957" s="4"/>
      <c r="BX1957" s="4"/>
      <c r="BY1957" s="4"/>
      <c r="BZ1957" s="4"/>
      <c r="CA1957" s="4"/>
      <c r="CB1957" s="4"/>
      <c r="CC1957" s="4"/>
      <c r="CD1957" s="4"/>
      <c r="CE1957" s="4"/>
      <c r="CF1957" s="4"/>
      <c r="CG1957" s="4"/>
      <c r="CH1957" s="4"/>
      <c r="CI1957" s="4"/>
      <c r="CJ1957" s="4"/>
      <c r="CK1957" s="4"/>
      <c r="CL1957" s="4"/>
      <c r="CM1957" s="4"/>
      <c r="CR1957" s="4"/>
      <c r="CS1957" s="4"/>
      <c r="CT1957" s="4"/>
      <c r="CU1957" s="4"/>
      <c r="CV1957" s="4"/>
      <c r="CW1957" s="4"/>
      <c r="CX1957" s="4"/>
      <c r="CY1957" s="4"/>
      <c r="CZ1957" s="4"/>
      <c r="DA1957" s="4"/>
      <c r="DB1957" s="4"/>
      <c r="DC1957" s="4"/>
      <c r="DD1957" s="4"/>
      <c r="DE1957" s="4"/>
      <c r="DF1957" s="4"/>
      <c r="DG1957" s="4"/>
      <c r="DH1957" s="4"/>
      <c r="DI1957" s="4"/>
      <c r="DJ1957" s="4"/>
      <c r="DK1957" s="4"/>
      <c r="DL1957" s="4"/>
      <c r="DM1957" s="4"/>
    </row>
    <row r="1958" spans="1:117">
      <c r="A1958" s="8">
        <v>1953</v>
      </c>
      <c r="B1958" s="20">
        <v>2015</v>
      </c>
      <c r="C1958" s="20">
        <v>2002</v>
      </c>
      <c r="D1958" s="21">
        <v>106.1</v>
      </c>
      <c r="E1958" s="9">
        <v>56053.8802</v>
      </c>
      <c r="F1958" s="9">
        <v>2043909.64</v>
      </c>
      <c r="G1958" s="9">
        <v>77366.129400000005</v>
      </c>
      <c r="H1958" s="9">
        <v>381081.96039999998</v>
      </c>
      <c r="I1958" s="9">
        <v>70443.068599999999</v>
      </c>
      <c r="J1958" s="9">
        <v>60415.030400000003</v>
      </c>
      <c r="K1958" s="9">
        <v>2244.5738000000001</v>
      </c>
      <c r="L1958" s="9">
        <v>2574917.3747</v>
      </c>
      <c r="M1958" s="9">
        <f t="shared" si="243"/>
        <v>58170.456600000005</v>
      </c>
      <c r="N1958" s="9"/>
      <c r="O1958" s="9"/>
      <c r="P1958" s="9"/>
      <c r="Q1958" s="9"/>
      <c r="R1958" s="9"/>
      <c r="S1958" s="9"/>
      <c r="T1958" s="9"/>
      <c r="U1958" s="9"/>
      <c r="V1958" s="9">
        <f t="shared" si="240"/>
        <v>324615.88020000001</v>
      </c>
      <c r="W1958" s="9"/>
      <c r="X1958" s="9"/>
      <c r="Y1958" s="9"/>
      <c r="Z1958" s="9"/>
      <c r="AA1958" s="8">
        <v>1953</v>
      </c>
      <c r="AB1958" s="20">
        <v>2016</v>
      </c>
      <c r="AC1958" s="20">
        <v>1970</v>
      </c>
      <c r="AD1958" s="21">
        <v>167.75</v>
      </c>
      <c r="AE1958" s="9">
        <f t="shared" si="244"/>
        <v>-9941.2444019271061</v>
      </c>
      <c r="AF1958" s="9">
        <v>2182694.3029999998</v>
      </c>
      <c r="AG1958" s="9">
        <v>33508.915200000003</v>
      </c>
      <c r="AH1958" s="9">
        <v>202984.75209999998</v>
      </c>
      <c r="AI1958" s="9">
        <v>84770.122300000003</v>
      </c>
      <c r="AJ1958" s="9">
        <v>280842.4608</v>
      </c>
      <c r="AK1958" s="9">
        <v>24569.802717527171</v>
      </c>
      <c r="AL1958" s="9">
        <v>2770171.9950843998</v>
      </c>
      <c r="AM1958" s="9">
        <f t="shared" si="245"/>
        <v>256272.65808247283</v>
      </c>
      <c r="AN1958" s="9"/>
      <c r="AO1958" s="9"/>
      <c r="AP1958" s="9"/>
      <c r="AQ1958" s="9"/>
      <c r="AR1958" s="9"/>
      <c r="AS1958" s="9"/>
      <c r="AT1958" s="9"/>
      <c r="AU1958" s="9"/>
      <c r="AV1958" s="9">
        <f t="shared" si="241"/>
        <v>-9941.2444019271061</v>
      </c>
      <c r="AW1958" s="9"/>
      <c r="AX1958" s="9"/>
      <c r="AY1958" s="9"/>
      <c r="AZ1958" s="9"/>
      <c r="BA1958" s="20">
        <v>1953</v>
      </c>
      <c r="BB1958" s="20">
        <v>2017</v>
      </c>
      <c r="BC1958" s="20">
        <v>1971</v>
      </c>
      <c r="BD1958" s="21">
        <v>184.31</v>
      </c>
      <c r="BE1958" s="9">
        <f t="shared" si="246"/>
        <v>125040.03846389707</v>
      </c>
      <c r="BF1958" s="9">
        <v>2221352.5465000002</v>
      </c>
      <c r="BG1958" s="9">
        <v>33412.713799999998</v>
      </c>
      <c r="BH1958" s="9">
        <v>190851.96350000001</v>
      </c>
      <c r="BI1958" s="9">
        <v>78751.109568293294</v>
      </c>
      <c r="BJ1958" s="9">
        <v>539440.5294</v>
      </c>
      <c r="BK1958" s="9">
        <v>46933.521251939659</v>
      </c>
      <c r="BL1958" s="9">
        <v>2891835.3030524566</v>
      </c>
      <c r="BM1958" s="9">
        <f t="shared" si="247"/>
        <v>492507.00814806035</v>
      </c>
      <c r="BN1958" s="9"/>
      <c r="BO1958" s="9"/>
      <c r="BP1958" s="9"/>
      <c r="BQ1958" s="9"/>
      <c r="BR1958" s="9"/>
      <c r="BS1958" s="9"/>
      <c r="BT1958" s="9"/>
      <c r="BU1958" s="9"/>
      <c r="BV1958" s="9">
        <f t="shared" si="242"/>
        <v>125040.03846389707</v>
      </c>
      <c r="BW1958" s="4"/>
      <c r="BX1958" s="4"/>
      <c r="BY1958" s="4"/>
      <c r="BZ1958" s="4"/>
      <c r="CA1958" s="4"/>
      <c r="CB1958" s="4"/>
      <c r="CC1958" s="4"/>
      <c r="CD1958" s="4"/>
      <c r="CE1958" s="4"/>
      <c r="CF1958" s="4"/>
      <c r="CG1958" s="4"/>
      <c r="CH1958" s="4"/>
      <c r="CI1958" s="4"/>
      <c r="CJ1958" s="4"/>
      <c r="CK1958" s="4"/>
      <c r="CL1958" s="4"/>
      <c r="CM1958" s="4"/>
      <c r="CR1958" s="4"/>
      <c r="CS1958" s="4"/>
      <c r="CT1958" s="4"/>
      <c r="CU1958" s="4"/>
      <c r="CV1958" s="4"/>
      <c r="CW1958" s="4"/>
      <c r="CX1958" s="4"/>
      <c r="CY1958" s="4"/>
      <c r="CZ1958" s="4"/>
      <c r="DA1958" s="4"/>
      <c r="DB1958" s="4"/>
      <c r="DC1958" s="4"/>
      <c r="DD1958" s="4"/>
      <c r="DE1958" s="4"/>
      <c r="DF1958" s="4"/>
      <c r="DG1958" s="4"/>
      <c r="DH1958" s="4"/>
      <c r="DI1958" s="4"/>
      <c r="DJ1958" s="4"/>
      <c r="DK1958" s="4"/>
      <c r="DL1958" s="4"/>
      <c r="DM1958" s="4"/>
    </row>
    <row r="1959" spans="1:117">
      <c r="A1959" s="8">
        <v>1954</v>
      </c>
      <c r="B1959" s="20">
        <v>2015</v>
      </c>
      <c r="C1959" s="20">
        <v>1964</v>
      </c>
      <c r="D1959" s="21">
        <v>106.98</v>
      </c>
      <c r="E1959" s="9">
        <v>51845.442600000002</v>
      </c>
      <c r="F1959" s="9">
        <v>2043779.3777000001</v>
      </c>
      <c r="G1959" s="9">
        <v>77366.129400000005</v>
      </c>
      <c r="H1959" s="9">
        <v>380610.6397</v>
      </c>
      <c r="I1959" s="9">
        <v>72213.119399999996</v>
      </c>
      <c r="J1959" s="9">
        <v>54116.543599999997</v>
      </c>
      <c r="K1959" s="9">
        <v>1672.3149000000001</v>
      </c>
      <c r="L1959" s="9">
        <v>2574568.0523000001</v>
      </c>
      <c r="M1959" s="9">
        <f t="shared" si="243"/>
        <v>52444.2287</v>
      </c>
      <c r="N1959" s="9"/>
      <c r="O1959" s="9"/>
      <c r="P1959" s="9"/>
      <c r="Q1959" s="9"/>
      <c r="R1959" s="9"/>
      <c r="S1959" s="9"/>
      <c r="T1959" s="9"/>
      <c r="U1959" s="9"/>
      <c r="V1959" s="9">
        <f t="shared" si="240"/>
        <v>320407.44260000001</v>
      </c>
      <c r="W1959" s="9"/>
      <c r="X1959" s="9"/>
      <c r="Y1959" s="9"/>
      <c r="Z1959" s="9"/>
      <c r="AA1959" s="8">
        <v>1954</v>
      </c>
      <c r="AB1959" s="20">
        <v>2016</v>
      </c>
      <c r="AC1959" s="20">
        <v>1954</v>
      </c>
      <c r="AD1959" s="21">
        <v>129.66</v>
      </c>
      <c r="AE1959" s="9">
        <f t="shared" si="244"/>
        <v>299367.00579807255</v>
      </c>
      <c r="AF1959" s="9">
        <v>2149656.0148</v>
      </c>
      <c r="AG1959" s="9">
        <v>33508.915200000003</v>
      </c>
      <c r="AH1959" s="9">
        <v>205364.7764</v>
      </c>
      <c r="AI1959" s="9">
        <v>75828.934299999994</v>
      </c>
      <c r="AJ1959" s="9">
        <v>645584.31969999999</v>
      </c>
      <c r="AK1959" s="9">
        <v>9197.3373175271699</v>
      </c>
      <c r="AL1959" s="9">
        <v>2801378.6172843999</v>
      </c>
      <c r="AM1959" s="9">
        <f t="shared" si="245"/>
        <v>636386.98238247284</v>
      </c>
      <c r="AN1959" s="9"/>
      <c r="AO1959" s="9"/>
      <c r="AP1959" s="9"/>
      <c r="AQ1959" s="9"/>
      <c r="AR1959" s="9"/>
      <c r="AS1959" s="9"/>
      <c r="AT1959" s="9"/>
      <c r="AU1959" s="9"/>
      <c r="AV1959" s="9">
        <f t="shared" si="241"/>
        <v>299367.00579807255</v>
      </c>
      <c r="AW1959" s="9"/>
      <c r="AX1959" s="9"/>
      <c r="AY1959" s="9"/>
      <c r="AZ1959" s="9"/>
      <c r="BA1959" s="20">
        <v>1954</v>
      </c>
      <c r="BB1959" s="20">
        <v>2017</v>
      </c>
      <c r="BC1959" s="20">
        <v>1955</v>
      </c>
      <c r="BD1959" s="21">
        <v>178.01</v>
      </c>
      <c r="BE1959" s="9">
        <f t="shared" si="246"/>
        <v>-107783.88730653981</v>
      </c>
      <c r="BF1959" s="9">
        <v>2157042.0674999999</v>
      </c>
      <c r="BG1959" s="9">
        <v>33412.713799999998</v>
      </c>
      <c r="BH1959" s="9">
        <v>188589.7991</v>
      </c>
      <c r="BI1959" s="9">
        <v>87249.525697856705</v>
      </c>
      <c r="BJ1959" s="9">
        <v>336468.97600000002</v>
      </c>
      <c r="BK1959" s="9">
        <v>48068.545751939659</v>
      </c>
      <c r="BL1959" s="9">
        <v>2862478.4236524566</v>
      </c>
      <c r="BM1959" s="9">
        <f t="shared" si="247"/>
        <v>288400.43024806038</v>
      </c>
      <c r="BN1959" s="9"/>
      <c r="BO1959" s="9"/>
      <c r="BP1959" s="9"/>
      <c r="BQ1959" s="9"/>
      <c r="BR1959" s="9"/>
      <c r="BS1959" s="9"/>
      <c r="BT1959" s="9"/>
      <c r="BU1959" s="9"/>
      <c r="BV1959" s="9">
        <f t="shared" si="242"/>
        <v>-107783.88730653981</v>
      </c>
      <c r="BW1959" s="4"/>
      <c r="BX1959" s="4"/>
      <c r="BY1959" s="4"/>
      <c r="BZ1959" s="4"/>
      <c r="CA1959" s="4"/>
      <c r="CB1959" s="4"/>
      <c r="CC1959" s="4"/>
      <c r="CD1959" s="4"/>
      <c r="CE1959" s="4"/>
      <c r="CF1959" s="4"/>
      <c r="CG1959" s="4"/>
      <c r="CH1959" s="4"/>
      <c r="CI1959" s="4"/>
      <c r="CJ1959" s="4"/>
      <c r="CK1959" s="4"/>
      <c r="CL1959" s="4"/>
      <c r="CM1959" s="4"/>
      <c r="CR1959" s="4"/>
      <c r="CS1959" s="4"/>
      <c r="CT1959" s="4"/>
      <c r="CU1959" s="4"/>
      <c r="CV1959" s="4"/>
      <c r="CW1959" s="4"/>
      <c r="CX1959" s="4"/>
      <c r="CY1959" s="4"/>
      <c r="CZ1959" s="4"/>
      <c r="DA1959" s="4"/>
      <c r="DB1959" s="4"/>
      <c r="DC1959" s="4"/>
      <c r="DD1959" s="4"/>
      <c r="DE1959" s="4"/>
      <c r="DF1959" s="4"/>
      <c r="DG1959" s="4"/>
      <c r="DH1959" s="4"/>
      <c r="DI1959" s="4"/>
      <c r="DJ1959" s="4"/>
      <c r="DK1959" s="4"/>
      <c r="DL1959" s="4"/>
      <c r="DM1959" s="4"/>
    </row>
    <row r="1960" spans="1:117">
      <c r="A1960" s="8">
        <v>1955</v>
      </c>
      <c r="B1960" s="20">
        <v>2015</v>
      </c>
      <c r="C1960" s="20">
        <v>1981</v>
      </c>
      <c r="D1960" s="21">
        <v>104.61</v>
      </c>
      <c r="E1960" s="9">
        <v>135034.64170000001</v>
      </c>
      <c r="F1960" s="9">
        <v>2057856.0059</v>
      </c>
      <c r="G1960" s="9">
        <v>77366.129400000005</v>
      </c>
      <c r="H1960" s="9">
        <v>379659.32049999997</v>
      </c>
      <c r="I1960" s="9">
        <v>75785.811400000006</v>
      </c>
      <c r="J1960" s="9">
        <v>130091.66650000001</v>
      </c>
      <c r="K1960" s="9">
        <v>0</v>
      </c>
      <c r="L1960" s="9">
        <v>2585724.2919000001</v>
      </c>
      <c r="M1960" s="9">
        <f t="shared" si="243"/>
        <v>130091.66650000001</v>
      </c>
      <c r="N1960" s="9"/>
      <c r="O1960" s="9"/>
      <c r="P1960" s="9"/>
      <c r="Q1960" s="9"/>
      <c r="R1960" s="9"/>
      <c r="S1960" s="9"/>
      <c r="T1960" s="9"/>
      <c r="U1960" s="9"/>
      <c r="V1960" s="9">
        <f t="shared" si="240"/>
        <v>403596.64170000004</v>
      </c>
      <c r="W1960" s="9"/>
      <c r="X1960" s="9"/>
      <c r="Y1960" s="9"/>
      <c r="Z1960" s="9"/>
      <c r="AA1960" s="8">
        <v>1955</v>
      </c>
      <c r="AB1960" s="20">
        <v>2016</v>
      </c>
      <c r="AC1960" s="20">
        <v>1944</v>
      </c>
      <c r="AD1960" s="21">
        <v>106.97</v>
      </c>
      <c r="AE1960" s="9">
        <f t="shared" si="244"/>
        <v>-220708.78060192615</v>
      </c>
      <c r="AF1960" s="9">
        <v>2180361.6776999999</v>
      </c>
      <c r="AG1960" s="9">
        <v>33508.915200000003</v>
      </c>
      <c r="AH1960" s="9">
        <v>189772.43059999999</v>
      </c>
      <c r="AI1960" s="9">
        <v>134405.6869</v>
      </c>
      <c r="AJ1960" s="9">
        <v>73685.164099999995</v>
      </c>
      <c r="AK1960" s="9">
        <v>77972.192217527176</v>
      </c>
      <c r="AL1960" s="9">
        <v>2754470.4628843996</v>
      </c>
      <c r="AM1960" s="9">
        <f t="shared" si="245"/>
        <v>-4287.0281175271812</v>
      </c>
      <c r="AN1960" s="9"/>
      <c r="AO1960" s="9"/>
      <c r="AP1960" s="9"/>
      <c r="AQ1960" s="9"/>
      <c r="AR1960" s="9"/>
      <c r="AS1960" s="9"/>
      <c r="AT1960" s="9"/>
      <c r="AU1960" s="9"/>
      <c r="AV1960" s="9">
        <f t="shared" si="241"/>
        <v>-220708.78060192615</v>
      </c>
      <c r="AW1960" s="9"/>
      <c r="AX1960" s="9"/>
      <c r="AY1960" s="9"/>
      <c r="AZ1960" s="9"/>
      <c r="BA1960" s="20">
        <v>1955</v>
      </c>
      <c r="BB1960" s="20">
        <v>2017</v>
      </c>
      <c r="BC1960" s="20">
        <v>1945</v>
      </c>
      <c r="BD1960" s="21">
        <v>140.66</v>
      </c>
      <c r="BE1960" s="9">
        <f t="shared" si="246"/>
        <v>-300670.19227263005</v>
      </c>
      <c r="BF1960" s="9">
        <v>2212757.4769000001</v>
      </c>
      <c r="BG1960" s="9">
        <v>33412.713799999998</v>
      </c>
      <c r="BH1960" s="9">
        <v>177419.97570000001</v>
      </c>
      <c r="BI1960" s="9">
        <v>129211.908631766</v>
      </c>
      <c r="BJ1960" s="9">
        <v>151451.3315</v>
      </c>
      <c r="BK1960" s="9">
        <v>157068.91025193967</v>
      </c>
      <c r="BL1960" s="9">
        <v>2847854.6885524564</v>
      </c>
      <c r="BM1960" s="9">
        <f t="shared" si="247"/>
        <v>-5617.578751939669</v>
      </c>
      <c r="BN1960" s="9"/>
      <c r="BO1960" s="9"/>
      <c r="BP1960" s="9"/>
      <c r="BQ1960" s="9"/>
      <c r="BR1960" s="9"/>
      <c r="BS1960" s="9"/>
      <c r="BT1960" s="9"/>
      <c r="BU1960" s="9"/>
      <c r="BV1960" s="9">
        <f t="shared" si="242"/>
        <v>-300670.19227263005</v>
      </c>
      <c r="BW1960" s="4"/>
      <c r="BX1960" s="4"/>
      <c r="BY1960" s="4"/>
      <c r="BZ1960" s="4"/>
      <c r="CA1960" s="4"/>
      <c r="CB1960" s="4"/>
      <c r="CC1960" s="4"/>
      <c r="CD1960" s="4"/>
      <c r="CE1960" s="4"/>
      <c r="CF1960" s="4"/>
      <c r="CG1960" s="4"/>
      <c r="CH1960" s="4"/>
      <c r="CI1960" s="4"/>
      <c r="CJ1960" s="4"/>
      <c r="CK1960" s="4"/>
      <c r="CL1960" s="4"/>
      <c r="CM1960" s="4"/>
      <c r="CR1960" s="4"/>
      <c r="CS1960" s="4"/>
      <c r="CT1960" s="4"/>
      <c r="CU1960" s="4"/>
      <c r="CV1960" s="4"/>
      <c r="CW1960" s="4"/>
      <c r="CX1960" s="4"/>
      <c r="CY1960" s="4"/>
      <c r="CZ1960" s="4"/>
      <c r="DA1960" s="4"/>
      <c r="DB1960" s="4"/>
      <c r="DC1960" s="4"/>
      <c r="DD1960" s="4"/>
      <c r="DE1960" s="4"/>
      <c r="DF1960" s="4"/>
      <c r="DG1960" s="4"/>
      <c r="DH1960" s="4"/>
      <c r="DI1960" s="4"/>
      <c r="DJ1960" s="4"/>
      <c r="DK1960" s="4"/>
      <c r="DL1960" s="4"/>
      <c r="DM1960" s="4"/>
    </row>
    <row r="1961" spans="1:117">
      <c r="A1961" s="8">
        <v>1956</v>
      </c>
      <c r="B1961" s="20">
        <v>2015</v>
      </c>
      <c r="C1961" s="20">
        <v>1961</v>
      </c>
      <c r="D1961" s="21">
        <v>111.18</v>
      </c>
      <c r="E1961" s="9">
        <v>87844.544899999994</v>
      </c>
      <c r="F1961" s="9">
        <v>2047127.1205</v>
      </c>
      <c r="G1961" s="9">
        <v>77366.129400000005</v>
      </c>
      <c r="H1961" s="9">
        <v>380146.01419999998</v>
      </c>
      <c r="I1961" s="9">
        <v>73958.026500000007</v>
      </c>
      <c r="J1961" s="9">
        <v>90476.419800000003</v>
      </c>
      <c r="K1961" s="9">
        <v>3599.9549999999999</v>
      </c>
      <c r="L1961" s="9">
        <v>2577629.2105</v>
      </c>
      <c r="M1961" s="9">
        <f t="shared" si="243"/>
        <v>86876.464800000002</v>
      </c>
      <c r="N1961" s="9"/>
      <c r="O1961" s="9"/>
      <c r="P1961" s="9"/>
      <c r="Q1961" s="9"/>
      <c r="R1961" s="9"/>
      <c r="S1961" s="9"/>
      <c r="T1961" s="9"/>
      <c r="U1961" s="9"/>
      <c r="V1961" s="9">
        <f t="shared" si="240"/>
        <v>356406.54489999998</v>
      </c>
      <c r="W1961" s="9"/>
      <c r="X1961" s="9"/>
      <c r="Y1961" s="9"/>
      <c r="Z1961" s="9"/>
      <c r="AA1961" s="8">
        <v>1956</v>
      </c>
      <c r="AB1961" s="20">
        <v>2016</v>
      </c>
      <c r="AC1961" s="20">
        <v>1961</v>
      </c>
      <c r="AD1961" s="21">
        <v>125.72</v>
      </c>
      <c r="AE1961" s="9">
        <f t="shared" si="244"/>
        <v>65137.243998073041</v>
      </c>
      <c r="AF1961" s="9">
        <v>2151863.5493000001</v>
      </c>
      <c r="AG1961" s="9">
        <v>33508.915200000003</v>
      </c>
      <c r="AH1961" s="9">
        <v>204286.6207</v>
      </c>
      <c r="AI1961" s="9">
        <v>79879.31</v>
      </c>
      <c r="AJ1961" s="9">
        <v>397611.93590000004</v>
      </c>
      <c r="AK1961" s="9">
        <v>14543.443717527171</v>
      </c>
      <c r="AL1961" s="9">
        <v>2787469.6433843998</v>
      </c>
      <c r="AM1961" s="9">
        <f t="shared" si="245"/>
        <v>383068.4921824729</v>
      </c>
      <c r="AN1961" s="9"/>
      <c r="AO1961" s="9"/>
      <c r="AP1961" s="9"/>
      <c r="AQ1961" s="9"/>
      <c r="AR1961" s="9"/>
      <c r="AS1961" s="9"/>
      <c r="AT1961" s="9"/>
      <c r="AU1961" s="9"/>
      <c r="AV1961" s="9">
        <f t="shared" si="241"/>
        <v>65137.243998073041</v>
      </c>
      <c r="AW1961" s="9"/>
      <c r="AX1961" s="9"/>
      <c r="AY1961" s="9"/>
      <c r="AZ1961" s="9"/>
      <c r="BA1961" s="20">
        <v>1956</v>
      </c>
      <c r="BB1961" s="20">
        <v>2017</v>
      </c>
      <c r="BC1961" s="20">
        <v>1962</v>
      </c>
      <c r="BD1961" s="21">
        <v>128.33000000000001</v>
      </c>
      <c r="BE1961" s="9">
        <f t="shared" si="246"/>
        <v>-46436.503497910686</v>
      </c>
      <c r="BF1961" s="9">
        <v>2148125.1786000002</v>
      </c>
      <c r="BG1961" s="9">
        <v>33412.713799999998</v>
      </c>
      <c r="BH1961" s="9">
        <v>188842.3414</v>
      </c>
      <c r="BI1961" s="9">
        <v>86300.7842064859</v>
      </c>
      <c r="BJ1961" s="9">
        <v>400165.92800000001</v>
      </c>
      <c r="BK1961" s="9">
        <v>42950.936451939662</v>
      </c>
      <c r="BL1961" s="9">
        <v>2860332.5130524565</v>
      </c>
      <c r="BM1961" s="9">
        <f t="shared" si="247"/>
        <v>357214.99154806032</v>
      </c>
      <c r="BN1961" s="9"/>
      <c r="BO1961" s="9"/>
      <c r="BP1961" s="9"/>
      <c r="BQ1961" s="9"/>
      <c r="BR1961" s="9"/>
      <c r="BS1961" s="9"/>
      <c r="BT1961" s="9"/>
      <c r="BU1961" s="9"/>
      <c r="BV1961" s="9">
        <f t="shared" si="242"/>
        <v>-46436.503497910686</v>
      </c>
      <c r="BW1961" s="4"/>
      <c r="BX1961" s="4"/>
      <c r="BY1961" s="4"/>
      <c r="BZ1961" s="4"/>
      <c r="CA1961" s="4"/>
      <c r="CB1961" s="4"/>
      <c r="CC1961" s="4"/>
      <c r="CD1961" s="4"/>
      <c r="CE1961" s="4"/>
      <c r="CF1961" s="4"/>
      <c r="CG1961" s="4"/>
      <c r="CH1961" s="4"/>
      <c r="CI1961" s="4"/>
      <c r="CJ1961" s="4"/>
      <c r="CK1961" s="4"/>
      <c r="CL1961" s="4"/>
      <c r="CM1961" s="4"/>
      <c r="CR1961" s="4"/>
      <c r="CS1961" s="4"/>
      <c r="CT1961" s="4"/>
      <c r="CU1961" s="4"/>
      <c r="CV1961" s="4"/>
      <c r="CW1961" s="4"/>
      <c r="CX1961" s="4"/>
      <c r="CY1961" s="4"/>
      <c r="CZ1961" s="4"/>
      <c r="DA1961" s="4"/>
      <c r="DB1961" s="4"/>
      <c r="DC1961" s="4"/>
      <c r="DD1961" s="4"/>
      <c r="DE1961" s="4"/>
      <c r="DF1961" s="4"/>
      <c r="DG1961" s="4"/>
      <c r="DH1961" s="4"/>
      <c r="DI1961" s="4"/>
      <c r="DJ1961" s="4"/>
      <c r="DK1961" s="4"/>
      <c r="DL1961" s="4"/>
      <c r="DM1961" s="4"/>
    </row>
    <row r="1962" spans="1:117">
      <c r="A1962" s="8">
        <v>1957</v>
      </c>
      <c r="B1962" s="20">
        <v>2015</v>
      </c>
      <c r="C1962" s="20">
        <v>2003</v>
      </c>
      <c r="D1962" s="21">
        <v>89.63</v>
      </c>
      <c r="E1962" s="9">
        <v>31517.4434</v>
      </c>
      <c r="F1962" s="9">
        <v>2040311.8581999999</v>
      </c>
      <c r="G1962" s="9">
        <v>77366.129400000005</v>
      </c>
      <c r="H1962" s="9">
        <v>379819.18040000001</v>
      </c>
      <c r="I1962" s="9">
        <v>75185.455199999997</v>
      </c>
      <c r="J1962" s="9">
        <v>43500.489000000001</v>
      </c>
      <c r="K1962" s="9">
        <v>7355.3168999999998</v>
      </c>
      <c r="L1962" s="9">
        <v>2577310.3519000001</v>
      </c>
      <c r="M1962" s="9">
        <f t="shared" si="243"/>
        <v>36145.172100000003</v>
      </c>
      <c r="N1962" s="9"/>
      <c r="O1962" s="9"/>
      <c r="P1962" s="9"/>
      <c r="Q1962" s="9"/>
      <c r="R1962" s="9"/>
      <c r="S1962" s="9"/>
      <c r="T1962" s="9"/>
      <c r="U1962" s="9"/>
      <c r="V1962" s="9">
        <f t="shared" si="240"/>
        <v>300079.44339999999</v>
      </c>
      <c r="W1962" s="9"/>
      <c r="X1962" s="9"/>
      <c r="Y1962" s="9"/>
      <c r="Z1962" s="9"/>
      <c r="AA1962" s="8">
        <v>1957</v>
      </c>
      <c r="AB1962" s="20">
        <v>2016</v>
      </c>
      <c r="AC1962" s="20">
        <v>1971</v>
      </c>
      <c r="AD1962" s="21">
        <v>184.31</v>
      </c>
      <c r="AE1962" s="9">
        <f t="shared" si="244"/>
        <v>247982.65229807375</v>
      </c>
      <c r="AF1962" s="9">
        <v>2184482.1438000002</v>
      </c>
      <c r="AG1962" s="9">
        <v>33508.915200000003</v>
      </c>
      <c r="AH1962" s="9">
        <v>203290.45329999999</v>
      </c>
      <c r="AI1962" s="9">
        <v>83621.675199999998</v>
      </c>
      <c r="AJ1962" s="9">
        <v>568078.13329999999</v>
      </c>
      <c r="AK1962" s="9">
        <v>15601.06441752717</v>
      </c>
      <c r="AL1962" s="9">
        <v>2809397.6040843995</v>
      </c>
      <c r="AM1962" s="9">
        <f t="shared" si="245"/>
        <v>552477.06888247281</v>
      </c>
      <c r="AN1962" s="9"/>
      <c r="AO1962" s="9"/>
      <c r="AP1962" s="9"/>
      <c r="AQ1962" s="9"/>
      <c r="AR1962" s="9"/>
      <c r="AS1962" s="9"/>
      <c r="AT1962" s="9"/>
      <c r="AU1962" s="9"/>
      <c r="AV1962" s="9">
        <f t="shared" si="241"/>
        <v>247982.65229807375</v>
      </c>
      <c r="AW1962" s="9"/>
      <c r="AX1962" s="9"/>
      <c r="AY1962" s="9"/>
      <c r="AZ1962" s="9"/>
      <c r="BA1962" s="20">
        <v>1957</v>
      </c>
      <c r="BB1962" s="20">
        <v>2017</v>
      </c>
      <c r="BC1962" s="20">
        <v>1972</v>
      </c>
      <c r="BD1962" s="21">
        <v>97.92</v>
      </c>
      <c r="BE1962" s="9">
        <f t="shared" si="246"/>
        <v>183474.64741378417</v>
      </c>
      <c r="BF1962" s="9">
        <v>2223545.466</v>
      </c>
      <c r="BG1962" s="9">
        <v>33412.713799999998</v>
      </c>
      <c r="BH1962" s="9">
        <v>192666.97</v>
      </c>
      <c r="BI1962" s="9">
        <v>71932.559818180307</v>
      </c>
      <c r="BJ1962" s="9">
        <v>598356.30790000001</v>
      </c>
      <c r="BK1962" s="9">
        <v>39438.388651939662</v>
      </c>
      <c r="BL1962" s="9">
        <v>2897000.9814524567</v>
      </c>
      <c r="BM1962" s="9">
        <f t="shared" si="247"/>
        <v>558917.91924806032</v>
      </c>
      <c r="BN1962" s="9"/>
      <c r="BO1962" s="9"/>
      <c r="BP1962" s="9"/>
      <c r="BQ1962" s="9"/>
      <c r="BR1962" s="9"/>
      <c r="BS1962" s="9"/>
      <c r="BT1962" s="9"/>
      <c r="BU1962" s="9"/>
      <c r="BV1962" s="9">
        <f t="shared" si="242"/>
        <v>183474.64741378417</v>
      </c>
      <c r="BW1962" s="4"/>
      <c r="BX1962" s="4"/>
      <c r="BY1962" s="4"/>
      <c r="BZ1962" s="4"/>
      <c r="CA1962" s="4"/>
      <c r="CB1962" s="4"/>
      <c r="CC1962" s="4"/>
      <c r="CD1962" s="4"/>
      <c r="CE1962" s="4"/>
      <c r="CF1962" s="4"/>
      <c r="CG1962" s="4"/>
      <c r="CH1962" s="4"/>
      <c r="CI1962" s="4"/>
      <c r="CJ1962" s="4"/>
      <c r="CK1962" s="4"/>
      <c r="CL1962" s="4"/>
      <c r="CM1962" s="4"/>
      <c r="CR1962" s="4"/>
      <c r="CS1962" s="4"/>
      <c r="CT1962" s="4"/>
      <c r="CU1962" s="4"/>
      <c r="CV1962" s="4"/>
      <c r="CW1962" s="4"/>
      <c r="CX1962" s="4"/>
      <c r="CY1962" s="4"/>
      <c r="CZ1962" s="4"/>
      <c r="DA1962" s="4"/>
      <c r="DB1962" s="4"/>
      <c r="DC1962" s="4"/>
      <c r="DD1962" s="4"/>
      <c r="DE1962" s="4"/>
      <c r="DF1962" s="4"/>
      <c r="DG1962" s="4"/>
      <c r="DH1962" s="4"/>
      <c r="DI1962" s="4"/>
      <c r="DJ1962" s="4"/>
      <c r="DK1962" s="4"/>
      <c r="DL1962" s="4"/>
      <c r="DM1962" s="4"/>
    </row>
    <row r="1963" spans="1:117">
      <c r="A1963" s="8">
        <v>1958</v>
      </c>
      <c r="B1963" s="20">
        <v>2015</v>
      </c>
      <c r="C1963" s="20">
        <v>1964</v>
      </c>
      <c r="D1963" s="21">
        <v>106.98</v>
      </c>
      <c r="E1963" s="9">
        <v>81381.361900000004</v>
      </c>
      <c r="F1963" s="9">
        <v>2021556.5138999999</v>
      </c>
      <c r="G1963" s="9">
        <v>77366.129400000005</v>
      </c>
      <c r="H1963" s="9">
        <v>380476.5624</v>
      </c>
      <c r="I1963" s="9">
        <v>72716.648499999996</v>
      </c>
      <c r="J1963" s="9">
        <v>110382.1265</v>
      </c>
      <c r="K1963" s="9">
        <v>3039.1410000000001</v>
      </c>
      <c r="L1963" s="9">
        <v>2578077.4777000002</v>
      </c>
      <c r="M1963" s="9">
        <f t="shared" si="243"/>
        <v>107342.9855</v>
      </c>
      <c r="N1963" s="9"/>
      <c r="O1963" s="9"/>
      <c r="P1963" s="9"/>
      <c r="Q1963" s="9"/>
      <c r="R1963" s="9"/>
      <c r="S1963" s="9"/>
      <c r="T1963" s="9"/>
      <c r="U1963" s="9"/>
      <c r="V1963" s="9">
        <f t="shared" si="240"/>
        <v>349943.36190000002</v>
      </c>
      <c r="W1963" s="9"/>
      <c r="X1963" s="9"/>
      <c r="Y1963" s="9"/>
      <c r="Z1963" s="9"/>
      <c r="AA1963" s="8">
        <v>1958</v>
      </c>
      <c r="AB1963" s="20">
        <v>2016</v>
      </c>
      <c r="AC1963" s="20">
        <v>1985</v>
      </c>
      <c r="AD1963" s="21">
        <v>142.93</v>
      </c>
      <c r="AE1963" s="9">
        <f t="shared" si="244"/>
        <v>-63407.575201926287</v>
      </c>
      <c r="AF1963" s="9">
        <v>2139009.2096000002</v>
      </c>
      <c r="AG1963" s="9">
        <v>33508.915200000003</v>
      </c>
      <c r="AH1963" s="9">
        <v>202133.99779999998</v>
      </c>
      <c r="AI1963" s="9">
        <v>87966.204700000002</v>
      </c>
      <c r="AJ1963" s="9">
        <v>280029.81150000001</v>
      </c>
      <c r="AK1963" s="9">
        <v>33254.727317527169</v>
      </c>
      <c r="AL1963" s="9">
        <v>2772800.9866843997</v>
      </c>
      <c r="AM1963" s="9">
        <f t="shared" si="245"/>
        <v>246775.08418247284</v>
      </c>
      <c r="AN1963" s="9"/>
      <c r="AO1963" s="9"/>
      <c r="AP1963" s="9"/>
      <c r="AQ1963" s="9"/>
      <c r="AR1963" s="9"/>
      <c r="AS1963" s="9"/>
      <c r="AT1963" s="9"/>
      <c r="AU1963" s="9"/>
      <c r="AV1963" s="9">
        <f t="shared" si="241"/>
        <v>-63407.575201926287</v>
      </c>
      <c r="AW1963" s="9"/>
      <c r="AX1963" s="9"/>
      <c r="AY1963" s="9"/>
      <c r="AZ1963" s="9"/>
      <c r="BA1963" s="20">
        <v>1958</v>
      </c>
      <c r="BB1963" s="20">
        <v>2017</v>
      </c>
      <c r="BC1963" s="20">
        <v>1986</v>
      </c>
      <c r="BD1963" s="21">
        <v>103.9</v>
      </c>
      <c r="BE1963" s="9">
        <f t="shared" si="246"/>
        <v>37146.451349549461</v>
      </c>
      <c r="BF1963" s="9">
        <v>2156130.3280000002</v>
      </c>
      <c r="BG1963" s="9">
        <v>33412.713799999998</v>
      </c>
      <c r="BH1963" s="9">
        <v>192005.52249999999</v>
      </c>
      <c r="BI1963" s="9">
        <v>74417.461353945502</v>
      </c>
      <c r="BJ1963" s="9">
        <v>501656.26870000002</v>
      </c>
      <c r="BK1963" s="9">
        <v>44676.60445193966</v>
      </c>
      <c r="BL1963" s="9">
        <v>2875799.2385524567</v>
      </c>
      <c r="BM1963" s="9">
        <f t="shared" si="247"/>
        <v>456979.66424806038</v>
      </c>
      <c r="BN1963" s="9"/>
      <c r="BO1963" s="9"/>
      <c r="BP1963" s="9"/>
      <c r="BQ1963" s="9"/>
      <c r="BR1963" s="9"/>
      <c r="BS1963" s="9"/>
      <c r="BT1963" s="9"/>
      <c r="BU1963" s="9"/>
      <c r="BV1963" s="9">
        <f t="shared" si="242"/>
        <v>37146.451349549461</v>
      </c>
      <c r="BW1963" s="4"/>
      <c r="BX1963" s="4"/>
      <c r="BY1963" s="4"/>
      <c r="BZ1963" s="4"/>
      <c r="CA1963" s="4"/>
      <c r="CB1963" s="4"/>
      <c r="CC1963" s="4"/>
      <c r="CD1963" s="4"/>
      <c r="CE1963" s="4"/>
      <c r="CF1963" s="4"/>
      <c r="CG1963" s="4"/>
      <c r="CH1963" s="4"/>
      <c r="CI1963" s="4"/>
      <c r="CJ1963" s="4"/>
      <c r="CK1963" s="4"/>
      <c r="CL1963" s="4"/>
      <c r="CM1963" s="4"/>
      <c r="CR1963" s="4"/>
      <c r="CS1963" s="4"/>
      <c r="CT1963" s="4"/>
      <c r="CU1963" s="4"/>
      <c r="CV1963" s="4"/>
      <c r="CW1963" s="4"/>
      <c r="CX1963" s="4"/>
      <c r="CY1963" s="4"/>
      <c r="CZ1963" s="4"/>
      <c r="DA1963" s="4"/>
      <c r="DB1963" s="4"/>
      <c r="DC1963" s="4"/>
      <c r="DD1963" s="4"/>
      <c r="DE1963" s="4"/>
      <c r="DF1963" s="4"/>
      <c r="DG1963" s="4"/>
      <c r="DH1963" s="4"/>
      <c r="DI1963" s="4"/>
      <c r="DJ1963" s="4"/>
      <c r="DK1963" s="4"/>
      <c r="DL1963" s="4"/>
      <c r="DM1963" s="4"/>
    </row>
    <row r="1964" spans="1:117">
      <c r="A1964" s="8">
        <v>1959</v>
      </c>
      <c r="B1964" s="20">
        <v>2015</v>
      </c>
      <c r="C1964" s="20">
        <v>1966</v>
      </c>
      <c r="D1964" s="21">
        <v>89.68</v>
      </c>
      <c r="E1964" s="9">
        <v>33779.699699999997</v>
      </c>
      <c r="F1964" s="9">
        <v>2030674.6202</v>
      </c>
      <c r="G1964" s="9">
        <v>77366.129400000005</v>
      </c>
      <c r="H1964" s="9">
        <v>380019.10720000003</v>
      </c>
      <c r="I1964" s="9">
        <v>74434.627399999998</v>
      </c>
      <c r="J1964" s="9">
        <v>48534.5798</v>
      </c>
      <c r="K1964" s="9">
        <v>6481.1970000000001</v>
      </c>
      <c r="L1964" s="9">
        <v>2570768.1672999999</v>
      </c>
      <c r="M1964" s="9">
        <f t="shared" si="243"/>
        <v>42053.382799999999</v>
      </c>
      <c r="N1964" s="9"/>
      <c r="O1964" s="9"/>
      <c r="P1964" s="9"/>
      <c r="Q1964" s="9"/>
      <c r="R1964" s="9"/>
      <c r="S1964" s="9"/>
      <c r="T1964" s="9"/>
      <c r="U1964" s="9"/>
      <c r="V1964" s="9">
        <f t="shared" si="240"/>
        <v>302341.6997</v>
      </c>
      <c r="W1964" s="9"/>
      <c r="X1964" s="9"/>
      <c r="Y1964" s="9"/>
      <c r="Z1964" s="9"/>
      <c r="AA1964" s="8">
        <v>1959</v>
      </c>
      <c r="AB1964" s="20">
        <v>2016</v>
      </c>
      <c r="AC1964" s="20">
        <v>1957</v>
      </c>
      <c r="AD1964" s="21">
        <v>133.28</v>
      </c>
      <c r="AE1964" s="9">
        <f t="shared" si="244"/>
        <v>18049.291998073459</v>
      </c>
      <c r="AF1964" s="9">
        <v>2150462.4396000002</v>
      </c>
      <c r="AG1964" s="9">
        <v>33508.915200000003</v>
      </c>
      <c r="AH1964" s="9">
        <v>203446.86479999998</v>
      </c>
      <c r="AI1964" s="9">
        <v>83034.074200000003</v>
      </c>
      <c r="AJ1964" s="9">
        <v>350919.9866</v>
      </c>
      <c r="AK1964" s="9">
        <v>17268.742517527171</v>
      </c>
      <c r="AL1964" s="9">
        <v>2786054.2458843999</v>
      </c>
      <c r="AM1964" s="9">
        <f t="shared" si="245"/>
        <v>333651.24408247281</v>
      </c>
      <c r="AN1964" s="9"/>
      <c r="AO1964" s="9"/>
      <c r="AP1964" s="9"/>
      <c r="AQ1964" s="9"/>
      <c r="AR1964" s="9"/>
      <c r="AS1964" s="9"/>
      <c r="AT1964" s="9"/>
      <c r="AU1964" s="9"/>
      <c r="AV1964" s="9">
        <f t="shared" si="241"/>
        <v>18049.291998073459</v>
      </c>
      <c r="AW1964" s="9"/>
      <c r="AX1964" s="9"/>
      <c r="AY1964" s="9"/>
      <c r="AZ1964" s="9"/>
      <c r="BA1964" s="20">
        <v>1959</v>
      </c>
      <c r="BB1964" s="20">
        <v>2017</v>
      </c>
      <c r="BC1964" s="20">
        <v>1958</v>
      </c>
      <c r="BD1964" s="21">
        <v>157.07</v>
      </c>
      <c r="BE1964" s="9">
        <f t="shared" si="246"/>
        <v>-103355.00581558095</v>
      </c>
      <c r="BF1964" s="9">
        <v>2173069.8947999999</v>
      </c>
      <c r="BG1964" s="9">
        <v>33412.713799999998</v>
      </c>
      <c r="BH1964" s="9">
        <v>191028.04190000001</v>
      </c>
      <c r="BI1964" s="9">
        <v>78089.624688814802</v>
      </c>
      <c r="BJ1964" s="9">
        <v>323449.20380000002</v>
      </c>
      <c r="BK1964" s="9">
        <v>44236.439951939661</v>
      </c>
      <c r="BL1964" s="9">
        <v>2858168.0448524565</v>
      </c>
      <c r="BM1964" s="9">
        <f t="shared" si="247"/>
        <v>279212.76384806033</v>
      </c>
      <c r="BN1964" s="9"/>
      <c r="BO1964" s="9"/>
      <c r="BP1964" s="9"/>
      <c r="BQ1964" s="9"/>
      <c r="BR1964" s="9"/>
      <c r="BS1964" s="9"/>
      <c r="BT1964" s="9"/>
      <c r="BU1964" s="9"/>
      <c r="BV1964" s="9">
        <f t="shared" si="242"/>
        <v>-103355.00581558095</v>
      </c>
      <c r="BW1964" s="4"/>
      <c r="BX1964" s="4"/>
      <c r="BY1964" s="4"/>
      <c r="BZ1964" s="4"/>
      <c r="CA1964" s="4"/>
      <c r="CB1964" s="4"/>
      <c r="CC1964" s="4"/>
      <c r="CD1964" s="4"/>
      <c r="CE1964" s="4"/>
      <c r="CF1964" s="4"/>
      <c r="CG1964" s="4"/>
      <c r="CH1964" s="4"/>
      <c r="CI1964" s="4"/>
      <c r="CJ1964" s="4"/>
      <c r="CK1964" s="4"/>
      <c r="CL1964" s="4"/>
      <c r="CM1964" s="4"/>
      <c r="CR1964" s="4"/>
      <c r="CS1964" s="4"/>
      <c r="CT1964" s="4"/>
      <c r="CU1964" s="4"/>
      <c r="CV1964" s="4"/>
      <c r="CW1964" s="4"/>
      <c r="CX1964" s="4"/>
      <c r="CY1964" s="4"/>
      <c r="CZ1964" s="4"/>
      <c r="DA1964" s="4"/>
      <c r="DB1964" s="4"/>
      <c r="DC1964" s="4"/>
      <c r="DD1964" s="4"/>
      <c r="DE1964" s="4"/>
      <c r="DF1964" s="4"/>
      <c r="DG1964" s="4"/>
      <c r="DH1964" s="4"/>
      <c r="DI1964" s="4"/>
      <c r="DJ1964" s="4"/>
      <c r="DK1964" s="4"/>
      <c r="DL1964" s="4"/>
      <c r="DM1964" s="4"/>
    </row>
    <row r="1965" spans="1:117">
      <c r="A1965" s="8">
        <v>1960</v>
      </c>
      <c r="B1965" s="20">
        <v>2015</v>
      </c>
      <c r="C1965" s="20">
        <v>1965</v>
      </c>
      <c r="D1965" s="21">
        <v>125.74</v>
      </c>
      <c r="E1965" s="9">
        <v>49030.426700000004</v>
      </c>
      <c r="F1965" s="9">
        <v>2033623.2115</v>
      </c>
      <c r="G1965" s="9">
        <v>77366.129400000005</v>
      </c>
      <c r="H1965" s="9">
        <v>380167.76329999999</v>
      </c>
      <c r="I1965" s="9">
        <v>73876.347599999994</v>
      </c>
      <c r="J1965" s="9">
        <v>64722.258699999998</v>
      </c>
      <c r="K1965" s="9">
        <v>5799.9291000000003</v>
      </c>
      <c r="L1965" s="9">
        <v>2574925.3547</v>
      </c>
      <c r="M1965" s="9">
        <f t="shared" si="243"/>
        <v>58922.329599999997</v>
      </c>
      <c r="N1965" s="9"/>
      <c r="O1965" s="9"/>
      <c r="P1965" s="9"/>
      <c r="Q1965" s="9"/>
      <c r="R1965" s="9"/>
      <c r="S1965" s="9"/>
      <c r="T1965" s="9"/>
      <c r="U1965" s="9"/>
      <c r="V1965" s="9">
        <f t="shared" si="240"/>
        <v>317592.42670000001</v>
      </c>
      <c r="W1965" s="9"/>
      <c r="X1965" s="9"/>
      <c r="Y1965" s="9"/>
      <c r="Z1965" s="9"/>
      <c r="AA1965" s="8">
        <v>1960</v>
      </c>
      <c r="AB1965" s="20">
        <v>2016</v>
      </c>
      <c r="AC1965" s="20">
        <v>1971</v>
      </c>
      <c r="AD1965" s="21">
        <v>184.31</v>
      </c>
      <c r="AE1965" s="9">
        <f t="shared" si="244"/>
        <v>164637.19169807294</v>
      </c>
      <c r="AF1965" s="9">
        <v>2135514.2683999999</v>
      </c>
      <c r="AG1965" s="9">
        <v>33508.915200000003</v>
      </c>
      <c r="AH1965" s="9">
        <v>203527.99309999999</v>
      </c>
      <c r="AI1965" s="9">
        <v>82729.294500000004</v>
      </c>
      <c r="AJ1965" s="9">
        <v>534536.72840000002</v>
      </c>
      <c r="AK1965" s="9">
        <v>12097.197517527171</v>
      </c>
      <c r="AL1965" s="9">
        <v>2813082.8103843997</v>
      </c>
      <c r="AM1965" s="9">
        <f t="shared" si="245"/>
        <v>522439.53088247287</v>
      </c>
      <c r="AN1965" s="9"/>
      <c r="AO1965" s="9"/>
      <c r="AP1965" s="9"/>
      <c r="AQ1965" s="9"/>
      <c r="AR1965" s="9"/>
      <c r="AS1965" s="9"/>
      <c r="AT1965" s="9"/>
      <c r="AU1965" s="9"/>
      <c r="AV1965" s="9">
        <f t="shared" si="241"/>
        <v>164637.19169807294</v>
      </c>
      <c r="AW1965" s="9"/>
      <c r="AX1965" s="9"/>
      <c r="AY1965" s="9"/>
      <c r="AZ1965" s="9"/>
      <c r="BA1965" s="20">
        <v>1960</v>
      </c>
      <c r="BB1965" s="20">
        <v>2017</v>
      </c>
      <c r="BC1965" s="20">
        <v>1972</v>
      </c>
      <c r="BD1965" s="21">
        <v>97.92</v>
      </c>
      <c r="BE1965" s="9">
        <f t="shared" si="246"/>
        <v>-17383.197996062227</v>
      </c>
      <c r="BF1965" s="9">
        <v>2117526.7615999999</v>
      </c>
      <c r="BG1965" s="9">
        <v>33412.713799999998</v>
      </c>
      <c r="BH1965" s="9">
        <v>192934.85339999999</v>
      </c>
      <c r="BI1965" s="9">
        <v>70926.185308334505</v>
      </c>
      <c r="BJ1965" s="9">
        <v>510957.1777</v>
      </c>
      <c r="BK1965" s="9">
        <v>38662.738851939663</v>
      </c>
      <c r="BL1965" s="9">
        <v>2904478.1509524565</v>
      </c>
      <c r="BM1965" s="9">
        <f t="shared" si="247"/>
        <v>472294.43884806032</v>
      </c>
      <c r="BN1965" s="9"/>
      <c r="BO1965" s="9"/>
      <c r="BP1965" s="9"/>
      <c r="BQ1965" s="9"/>
      <c r="BR1965" s="9"/>
      <c r="BS1965" s="9"/>
      <c r="BT1965" s="9"/>
      <c r="BU1965" s="9"/>
      <c r="BV1965" s="9">
        <f t="shared" si="242"/>
        <v>-17383.197996062227</v>
      </c>
      <c r="BW1965" s="4"/>
      <c r="BX1965" s="4"/>
      <c r="BY1965" s="4"/>
      <c r="BZ1965" s="4"/>
      <c r="CA1965" s="4"/>
      <c r="CB1965" s="4"/>
      <c r="CC1965" s="4"/>
      <c r="CD1965" s="4"/>
      <c r="CE1965" s="4"/>
      <c r="CF1965" s="4"/>
      <c r="CG1965" s="4"/>
      <c r="CH1965" s="4"/>
      <c r="CI1965" s="4"/>
      <c r="CJ1965" s="4"/>
      <c r="CK1965" s="4"/>
      <c r="CL1965" s="4"/>
      <c r="CM1965" s="4"/>
      <c r="CR1965" s="4"/>
      <c r="CS1965" s="4"/>
      <c r="CT1965" s="4"/>
      <c r="CU1965" s="4"/>
      <c r="CV1965" s="4"/>
      <c r="CW1965" s="4"/>
      <c r="CX1965" s="4"/>
      <c r="CY1965" s="4"/>
      <c r="CZ1965" s="4"/>
      <c r="DA1965" s="4"/>
      <c r="DB1965" s="4"/>
      <c r="DC1965" s="4"/>
      <c r="DD1965" s="4"/>
      <c r="DE1965" s="4"/>
      <c r="DF1965" s="4"/>
      <c r="DG1965" s="4"/>
      <c r="DH1965" s="4"/>
      <c r="DI1965" s="4"/>
      <c r="DJ1965" s="4"/>
      <c r="DK1965" s="4"/>
      <c r="DL1965" s="4"/>
      <c r="DM1965" s="4"/>
    </row>
    <row r="1966" spans="1:117">
      <c r="A1966" s="8">
        <v>1961</v>
      </c>
      <c r="B1966" s="20">
        <v>2015</v>
      </c>
      <c r="C1966" s="20">
        <v>1991</v>
      </c>
      <c r="D1966" s="21">
        <v>111.56</v>
      </c>
      <c r="E1966" s="9">
        <v>71338.332500000004</v>
      </c>
      <c r="F1966" s="9">
        <v>2046348.507</v>
      </c>
      <c r="G1966" s="9">
        <v>77366.129400000005</v>
      </c>
      <c r="H1966" s="9">
        <v>380393.66729999997</v>
      </c>
      <c r="I1966" s="9">
        <v>73027.962299999999</v>
      </c>
      <c r="J1966" s="9">
        <v>68488.126300000004</v>
      </c>
      <c r="K1966" s="9">
        <v>393.66919999999999</v>
      </c>
      <c r="L1966" s="9">
        <v>2573892.3905000002</v>
      </c>
      <c r="M1966" s="9">
        <f t="shared" si="243"/>
        <v>68094.4571</v>
      </c>
      <c r="N1966" s="9"/>
      <c r="O1966" s="9"/>
      <c r="P1966" s="9"/>
      <c r="Q1966" s="9"/>
      <c r="R1966" s="9"/>
      <c r="S1966" s="9"/>
      <c r="T1966" s="9"/>
      <c r="U1966" s="9"/>
      <c r="V1966" s="9">
        <f t="shared" si="240"/>
        <v>339900.33250000002</v>
      </c>
      <c r="W1966" s="9"/>
      <c r="X1966" s="9"/>
      <c r="Y1966" s="9"/>
      <c r="Z1966" s="9"/>
      <c r="AA1966" s="8">
        <v>1961</v>
      </c>
      <c r="AB1966" s="20">
        <v>2016</v>
      </c>
      <c r="AC1966" s="20">
        <v>1952</v>
      </c>
      <c r="AD1966" s="21">
        <v>132.01</v>
      </c>
      <c r="AE1966" s="9">
        <f t="shared" si="244"/>
        <v>282862.02219807357</v>
      </c>
      <c r="AF1966" s="9">
        <v>2158182.5514000002</v>
      </c>
      <c r="AG1966" s="9">
        <v>33508.915200000003</v>
      </c>
      <c r="AH1966" s="9">
        <v>204499.14229999998</v>
      </c>
      <c r="AI1966" s="9">
        <v>79080.916700000002</v>
      </c>
      <c r="AJ1966" s="9">
        <v>617795.62199999997</v>
      </c>
      <c r="AK1966" s="9">
        <v>14029.015917527169</v>
      </c>
      <c r="AL1966" s="9">
        <v>2796176.1094843997</v>
      </c>
      <c r="AM1966" s="9">
        <f t="shared" si="245"/>
        <v>603766.60608247283</v>
      </c>
      <c r="AN1966" s="9"/>
      <c r="AO1966" s="9"/>
      <c r="AP1966" s="9"/>
      <c r="AQ1966" s="9"/>
      <c r="AR1966" s="9"/>
      <c r="AS1966" s="9"/>
      <c r="AT1966" s="9"/>
      <c r="AU1966" s="9"/>
      <c r="AV1966" s="9">
        <f t="shared" si="241"/>
        <v>282862.02219807357</v>
      </c>
      <c r="AW1966" s="9"/>
      <c r="AX1966" s="9"/>
      <c r="AY1966" s="9"/>
      <c r="AZ1966" s="9"/>
      <c r="BA1966" s="20">
        <v>1961</v>
      </c>
      <c r="BB1966" s="20">
        <v>2017</v>
      </c>
      <c r="BC1966" s="20">
        <v>1953</v>
      </c>
      <c r="BD1966" s="21">
        <v>154.11000000000001</v>
      </c>
      <c r="BE1966" s="9">
        <f t="shared" si="246"/>
        <v>-84244.52733831387</v>
      </c>
      <c r="BF1966" s="9">
        <v>2210026.8886000002</v>
      </c>
      <c r="BG1966" s="9">
        <v>33412.713799999998</v>
      </c>
      <c r="BH1966" s="9">
        <v>185611.72959999999</v>
      </c>
      <c r="BI1966" s="9">
        <v>98437.428066081906</v>
      </c>
      <c r="BJ1966" s="9">
        <v>327967.73440000002</v>
      </c>
      <c r="BK1966" s="9">
        <v>73574.692951939665</v>
      </c>
      <c r="BL1966" s="9">
        <v>2866126.3288524565</v>
      </c>
      <c r="BM1966" s="9">
        <f t="shared" si="247"/>
        <v>254393.04144806036</v>
      </c>
      <c r="BN1966" s="9"/>
      <c r="BO1966" s="9"/>
      <c r="BP1966" s="9"/>
      <c r="BQ1966" s="9"/>
      <c r="BR1966" s="9"/>
      <c r="BS1966" s="9"/>
      <c r="BT1966" s="9"/>
      <c r="BU1966" s="9"/>
      <c r="BV1966" s="9">
        <f t="shared" si="242"/>
        <v>-84244.52733831387</v>
      </c>
      <c r="BW1966" s="4"/>
      <c r="BX1966" s="4"/>
      <c r="BY1966" s="4"/>
      <c r="BZ1966" s="4"/>
      <c r="CA1966" s="4"/>
      <c r="CB1966" s="4"/>
      <c r="CC1966" s="4"/>
      <c r="CD1966" s="4"/>
      <c r="CE1966" s="4"/>
      <c r="CF1966" s="4"/>
      <c r="CG1966" s="4"/>
      <c r="CH1966" s="4"/>
      <c r="CI1966" s="4"/>
      <c r="CJ1966" s="4"/>
      <c r="CK1966" s="4"/>
      <c r="CL1966" s="4"/>
      <c r="CM1966" s="4"/>
      <c r="CR1966" s="4"/>
      <c r="CS1966" s="4"/>
      <c r="CT1966" s="4"/>
      <c r="CU1966" s="4"/>
      <c r="CV1966" s="4"/>
      <c r="CW1966" s="4"/>
      <c r="CX1966" s="4"/>
      <c r="CY1966" s="4"/>
      <c r="CZ1966" s="4"/>
      <c r="DA1966" s="4"/>
      <c r="DB1966" s="4"/>
      <c r="DC1966" s="4"/>
      <c r="DD1966" s="4"/>
      <c r="DE1966" s="4"/>
      <c r="DF1966" s="4"/>
      <c r="DG1966" s="4"/>
      <c r="DH1966" s="4"/>
      <c r="DI1966" s="4"/>
      <c r="DJ1966" s="4"/>
      <c r="DK1966" s="4"/>
      <c r="DL1966" s="4"/>
      <c r="DM1966" s="4"/>
    </row>
    <row r="1967" spans="1:117">
      <c r="A1967" s="8">
        <v>1962</v>
      </c>
      <c r="B1967" s="20">
        <v>2015</v>
      </c>
      <c r="C1967" s="20">
        <v>1968</v>
      </c>
      <c r="D1967" s="21">
        <v>96.29</v>
      </c>
      <c r="E1967" s="9">
        <v>18760.973999999998</v>
      </c>
      <c r="F1967" s="9">
        <v>2028399.0896999999</v>
      </c>
      <c r="G1967" s="9">
        <v>77366.129400000005</v>
      </c>
      <c r="H1967" s="9">
        <v>380859.4449</v>
      </c>
      <c r="I1967" s="9">
        <v>71278.728400000007</v>
      </c>
      <c r="J1967" s="9">
        <v>38424.703600000001</v>
      </c>
      <c r="K1967" s="9">
        <v>8126.3858</v>
      </c>
      <c r="L1967" s="9">
        <v>2569440.7362000002</v>
      </c>
      <c r="M1967" s="9">
        <f t="shared" si="243"/>
        <v>30298.317800000001</v>
      </c>
      <c r="N1967" s="9"/>
      <c r="O1967" s="9"/>
      <c r="P1967" s="9"/>
      <c r="Q1967" s="9"/>
      <c r="R1967" s="9"/>
      <c r="S1967" s="9"/>
      <c r="T1967" s="9"/>
      <c r="U1967" s="9"/>
      <c r="V1967" s="9">
        <f t="shared" si="240"/>
        <v>287322.97400000005</v>
      </c>
      <c r="W1967" s="9"/>
      <c r="X1967" s="9"/>
      <c r="Y1967" s="9"/>
      <c r="Z1967" s="9"/>
      <c r="AA1967" s="8">
        <v>1962</v>
      </c>
      <c r="AB1967" s="20">
        <v>2016</v>
      </c>
      <c r="AC1967" s="20">
        <v>1932</v>
      </c>
      <c r="AD1967" s="21">
        <v>141.41</v>
      </c>
      <c r="AE1967" s="9">
        <f t="shared" si="244"/>
        <v>-115504.94210192654</v>
      </c>
      <c r="AF1967" s="9">
        <v>2157538.162</v>
      </c>
      <c r="AG1967" s="9">
        <v>33508.915200000003</v>
      </c>
      <c r="AH1967" s="9">
        <v>196994.95429999998</v>
      </c>
      <c r="AI1967" s="9">
        <v>107272.3749</v>
      </c>
      <c r="AJ1967" s="9">
        <v>295576.95890000003</v>
      </c>
      <c r="AK1967" s="9">
        <v>122809.23871752717</v>
      </c>
      <c r="AL1967" s="9">
        <v>2783587.0686843996</v>
      </c>
      <c r="AM1967" s="9">
        <f t="shared" si="245"/>
        <v>172767.72018247284</v>
      </c>
      <c r="AN1967" s="9"/>
      <c r="AO1967" s="9"/>
      <c r="AP1967" s="9"/>
      <c r="AQ1967" s="9"/>
      <c r="AR1967" s="9"/>
      <c r="AS1967" s="9"/>
      <c r="AT1967" s="9"/>
      <c r="AU1967" s="9"/>
      <c r="AV1967" s="9">
        <f t="shared" si="241"/>
        <v>-115504.94210192654</v>
      </c>
      <c r="AW1967" s="9"/>
      <c r="AX1967" s="9"/>
      <c r="AY1967" s="9"/>
      <c r="AZ1967" s="9"/>
      <c r="BA1967" s="20">
        <v>1962</v>
      </c>
      <c r="BB1967" s="20">
        <v>2017</v>
      </c>
      <c r="BC1967" s="20">
        <v>1933</v>
      </c>
      <c r="BD1967" s="21">
        <v>150.36000000000001</v>
      </c>
      <c r="BE1967" s="9">
        <f t="shared" si="246"/>
        <v>134997.73735953402</v>
      </c>
      <c r="BF1967" s="9">
        <v>2237224.5104</v>
      </c>
      <c r="BG1967" s="9">
        <v>33412.713799999998</v>
      </c>
      <c r="BH1967" s="9">
        <v>191200.2531</v>
      </c>
      <c r="BI1967" s="9">
        <v>77442.6679639301</v>
      </c>
      <c r="BJ1967" s="9">
        <v>512056.14020000002</v>
      </c>
      <c r="BK1967" s="9">
        <v>47528.734951939667</v>
      </c>
      <c r="BL1967" s="9">
        <v>2868809.8131524567</v>
      </c>
      <c r="BM1967" s="9">
        <f t="shared" si="247"/>
        <v>464527.40524806036</v>
      </c>
      <c r="BN1967" s="9"/>
      <c r="BO1967" s="9"/>
      <c r="BP1967" s="9"/>
      <c r="BQ1967" s="9"/>
      <c r="BR1967" s="9"/>
      <c r="BS1967" s="9"/>
      <c r="BT1967" s="9"/>
      <c r="BU1967" s="9"/>
      <c r="BV1967" s="9">
        <f t="shared" si="242"/>
        <v>134997.73735953402</v>
      </c>
      <c r="BW1967" s="4"/>
      <c r="BX1967" s="4"/>
      <c r="BY1967" s="4"/>
      <c r="BZ1967" s="4"/>
      <c r="CA1967" s="4"/>
      <c r="CB1967" s="4"/>
      <c r="CC1967" s="4"/>
      <c r="CD1967" s="4"/>
      <c r="CE1967" s="4"/>
      <c r="CF1967" s="4"/>
      <c r="CG1967" s="4"/>
      <c r="CH1967" s="4"/>
      <c r="CI1967" s="4"/>
      <c r="CJ1967" s="4"/>
      <c r="CK1967" s="4"/>
      <c r="CL1967" s="4"/>
      <c r="CM1967" s="4"/>
      <c r="CR1967" s="4"/>
      <c r="CS1967" s="4"/>
      <c r="CT1967" s="4"/>
      <c r="CU1967" s="4"/>
      <c r="CV1967" s="4"/>
      <c r="CW1967" s="4"/>
      <c r="CX1967" s="4"/>
      <c r="CY1967" s="4"/>
      <c r="CZ1967" s="4"/>
      <c r="DA1967" s="4"/>
      <c r="DB1967" s="4"/>
      <c r="DC1967" s="4"/>
      <c r="DD1967" s="4"/>
      <c r="DE1967" s="4"/>
      <c r="DF1967" s="4"/>
      <c r="DG1967" s="4"/>
      <c r="DH1967" s="4"/>
      <c r="DI1967" s="4"/>
      <c r="DJ1967" s="4"/>
      <c r="DK1967" s="4"/>
      <c r="DL1967" s="4"/>
      <c r="DM1967" s="4"/>
    </row>
    <row r="1968" spans="1:117">
      <c r="A1968" s="8">
        <v>1963</v>
      </c>
      <c r="B1968" s="20">
        <v>2015</v>
      </c>
      <c r="C1968" s="20">
        <v>2003</v>
      </c>
      <c r="D1968" s="21">
        <v>89.63</v>
      </c>
      <c r="E1968" s="9">
        <v>47806.846400000002</v>
      </c>
      <c r="F1968" s="9">
        <v>2025554.2013999999</v>
      </c>
      <c r="G1968" s="9">
        <v>77366.129400000005</v>
      </c>
      <c r="H1968" s="9">
        <v>379950.25550000003</v>
      </c>
      <c r="I1968" s="9">
        <v>74693.201199999996</v>
      </c>
      <c r="J1968" s="9">
        <v>67812.934599999993</v>
      </c>
      <c r="K1968" s="9">
        <v>1201.3418999999999</v>
      </c>
      <c r="L1968" s="9">
        <v>2576368.5337</v>
      </c>
      <c r="M1968" s="9">
        <f t="shared" si="243"/>
        <v>66611.592699999994</v>
      </c>
      <c r="N1968" s="9"/>
      <c r="O1968" s="9"/>
      <c r="P1968" s="9"/>
      <c r="Q1968" s="9"/>
      <c r="R1968" s="9"/>
      <c r="S1968" s="9"/>
      <c r="T1968" s="9"/>
      <c r="U1968" s="9"/>
      <c r="V1968" s="9">
        <f t="shared" si="240"/>
        <v>316368.84640000004</v>
      </c>
      <c r="W1968" s="9"/>
      <c r="X1968" s="9"/>
      <c r="Y1968" s="9"/>
      <c r="Z1968" s="9"/>
      <c r="AA1968" s="8">
        <v>1963</v>
      </c>
      <c r="AB1968" s="20">
        <v>2016</v>
      </c>
      <c r="AC1968" s="20">
        <v>1990</v>
      </c>
      <c r="AD1968" s="21">
        <v>149.83000000000001</v>
      </c>
      <c r="AE1968" s="9">
        <f t="shared" si="244"/>
        <v>5843.8820980736054</v>
      </c>
      <c r="AF1968" s="9">
        <v>2168522.2335000001</v>
      </c>
      <c r="AG1968" s="9">
        <v>33508.915200000003</v>
      </c>
      <c r="AH1968" s="9">
        <v>204081.36559999999</v>
      </c>
      <c r="AI1968" s="9">
        <v>80650.404899999994</v>
      </c>
      <c r="AJ1968" s="9">
        <v>320918.10470000003</v>
      </c>
      <c r="AK1968" s="9">
        <v>18907.168917527171</v>
      </c>
      <c r="AL1968" s="9">
        <v>2782929.9728843998</v>
      </c>
      <c r="AM1968" s="9">
        <f t="shared" si="245"/>
        <v>302010.93578247284</v>
      </c>
      <c r="AN1968" s="9"/>
      <c r="AO1968" s="9"/>
      <c r="AP1968" s="9"/>
      <c r="AQ1968" s="9"/>
      <c r="AR1968" s="9"/>
      <c r="AS1968" s="9"/>
      <c r="AT1968" s="9"/>
      <c r="AU1968" s="9"/>
      <c r="AV1968" s="9">
        <f t="shared" si="241"/>
        <v>5843.8820980736054</v>
      </c>
      <c r="AW1968" s="9"/>
      <c r="AX1968" s="9"/>
      <c r="AY1968" s="9"/>
      <c r="AZ1968" s="9"/>
      <c r="BA1968" s="20">
        <v>1963</v>
      </c>
      <c r="BB1968" s="20">
        <v>2017</v>
      </c>
      <c r="BC1968" s="20">
        <v>1991</v>
      </c>
      <c r="BD1968" s="21">
        <v>96.26</v>
      </c>
      <c r="BE1968" s="9">
        <f t="shared" si="246"/>
        <v>12065.103983941022</v>
      </c>
      <c r="BF1968" s="9">
        <v>2189625.5504000001</v>
      </c>
      <c r="BG1968" s="9">
        <v>33412.713799999998</v>
      </c>
      <c r="BH1968" s="9">
        <v>191301.44700000001</v>
      </c>
      <c r="BI1968" s="9">
        <v>77062.506488337094</v>
      </c>
      <c r="BJ1968" s="9">
        <v>435216.56310000003</v>
      </c>
      <c r="BK1968" s="9">
        <v>43836.95325193966</v>
      </c>
      <c r="BL1968" s="9">
        <v>2870716.7235524566</v>
      </c>
      <c r="BM1968" s="9">
        <f t="shared" si="247"/>
        <v>391379.60984806035</v>
      </c>
      <c r="BN1968" s="9"/>
      <c r="BO1968" s="9"/>
      <c r="BP1968" s="9"/>
      <c r="BQ1968" s="9"/>
      <c r="BR1968" s="9"/>
      <c r="BS1968" s="9"/>
      <c r="BT1968" s="9"/>
      <c r="BU1968" s="9"/>
      <c r="BV1968" s="9">
        <f t="shared" si="242"/>
        <v>12065.103983941022</v>
      </c>
      <c r="BW1968" s="4"/>
      <c r="BX1968" s="4"/>
      <c r="BY1968" s="4"/>
      <c r="BZ1968" s="4"/>
      <c r="CA1968" s="4"/>
      <c r="CB1968" s="4"/>
      <c r="CC1968" s="4"/>
      <c r="CD1968" s="4"/>
      <c r="CE1968" s="4"/>
      <c r="CF1968" s="4"/>
      <c r="CG1968" s="4"/>
      <c r="CH1968" s="4"/>
      <c r="CI1968" s="4"/>
      <c r="CJ1968" s="4"/>
      <c r="CK1968" s="4"/>
      <c r="CL1968" s="4"/>
      <c r="CM1968" s="4"/>
      <c r="CR1968" s="4"/>
      <c r="CS1968" s="4"/>
      <c r="CT1968" s="4"/>
      <c r="CU1968" s="4"/>
      <c r="CV1968" s="4"/>
      <c r="CW1968" s="4"/>
      <c r="CX1968" s="4"/>
      <c r="CY1968" s="4"/>
      <c r="CZ1968" s="4"/>
      <c r="DA1968" s="4"/>
      <c r="DB1968" s="4"/>
      <c r="DC1968" s="4"/>
      <c r="DD1968" s="4"/>
      <c r="DE1968" s="4"/>
      <c r="DF1968" s="4"/>
      <c r="DG1968" s="4"/>
      <c r="DH1968" s="4"/>
      <c r="DI1968" s="4"/>
      <c r="DJ1968" s="4"/>
      <c r="DK1968" s="4"/>
      <c r="DL1968" s="4"/>
      <c r="DM1968" s="4"/>
    </row>
    <row r="1969" spans="1:117">
      <c r="A1969" s="8">
        <v>1964</v>
      </c>
      <c r="B1969" s="20">
        <v>2015</v>
      </c>
      <c r="C1969" s="20">
        <v>1989</v>
      </c>
      <c r="D1969" s="21">
        <v>92.99</v>
      </c>
      <c r="E1969" s="9">
        <v>84134.116999999998</v>
      </c>
      <c r="F1969" s="9">
        <v>2054159.8315000001</v>
      </c>
      <c r="G1969" s="9">
        <v>77366.129400000005</v>
      </c>
      <c r="H1969" s="9">
        <v>380509.33529999998</v>
      </c>
      <c r="I1969" s="9">
        <v>72593.569600000003</v>
      </c>
      <c r="J1969" s="9">
        <v>76722.574900000007</v>
      </c>
      <c r="K1969" s="9">
        <v>3236.2028</v>
      </c>
      <c r="L1969" s="9">
        <v>2573981.1208000001</v>
      </c>
      <c r="M1969" s="9">
        <f t="shared" si="243"/>
        <v>73486.372100000008</v>
      </c>
      <c r="N1969" s="9"/>
      <c r="O1969" s="9"/>
      <c r="P1969" s="9"/>
      <c r="Q1969" s="9"/>
      <c r="R1969" s="9"/>
      <c r="S1969" s="9"/>
      <c r="T1969" s="9"/>
      <c r="U1969" s="9"/>
      <c r="V1969" s="9">
        <f t="shared" si="240"/>
        <v>352696.11700000003</v>
      </c>
      <c r="W1969" s="9"/>
      <c r="X1969" s="9"/>
      <c r="Y1969" s="9"/>
      <c r="Z1969" s="9"/>
      <c r="AA1969" s="8">
        <v>1964</v>
      </c>
      <c r="AB1969" s="20">
        <v>2016</v>
      </c>
      <c r="AC1969" s="20">
        <v>1936</v>
      </c>
      <c r="AD1969" s="21">
        <v>90.47</v>
      </c>
      <c r="AE1969" s="9">
        <f t="shared" si="244"/>
        <v>-114172.47180192685</v>
      </c>
      <c r="AF1969" s="9">
        <v>2182419.5159999998</v>
      </c>
      <c r="AG1969" s="9">
        <v>33508.915200000003</v>
      </c>
      <c r="AH1969" s="9">
        <v>195232.80499999999</v>
      </c>
      <c r="AI1969" s="9">
        <v>113892.3526</v>
      </c>
      <c r="AJ1969" s="9">
        <v>212822.28730000003</v>
      </c>
      <c r="AK1969" s="9">
        <v>76356.872017527174</v>
      </c>
      <c r="AL1969" s="9">
        <v>2775691.4758843998</v>
      </c>
      <c r="AM1969" s="9">
        <f t="shared" si="245"/>
        <v>136465.41528247285</v>
      </c>
      <c r="AN1969" s="9"/>
      <c r="AO1969" s="9"/>
      <c r="AP1969" s="9"/>
      <c r="AQ1969" s="9"/>
      <c r="AR1969" s="9"/>
      <c r="AS1969" s="9"/>
      <c r="AT1969" s="9"/>
      <c r="AU1969" s="9"/>
      <c r="AV1969" s="9">
        <f t="shared" si="241"/>
        <v>-114172.47180192685</v>
      </c>
      <c r="AW1969" s="9"/>
      <c r="AX1969" s="9"/>
      <c r="AY1969" s="9"/>
      <c r="AZ1969" s="9"/>
      <c r="BA1969" s="20">
        <v>1964</v>
      </c>
      <c r="BB1969" s="20">
        <v>2017</v>
      </c>
      <c r="BC1969" s="20">
        <v>1937</v>
      </c>
      <c r="BD1969" s="21">
        <v>136</v>
      </c>
      <c r="BE1969" s="9">
        <f t="shared" si="246"/>
        <v>-326331.10690597212</v>
      </c>
      <c r="BF1969" s="9">
        <v>2185371.4939000001</v>
      </c>
      <c r="BG1969" s="9">
        <v>33412.713799999998</v>
      </c>
      <c r="BH1969" s="9">
        <v>180766.87290000002</v>
      </c>
      <c r="BI1969" s="9">
        <v>116638.40799842399</v>
      </c>
      <c r="BJ1969" s="9">
        <v>113100.76659999999</v>
      </c>
      <c r="BK1969" s="9">
        <v>115763.86855193967</v>
      </c>
      <c r="BL1969" s="9">
        <v>2839857.4935524566</v>
      </c>
      <c r="BM1969" s="9">
        <f t="shared" si="247"/>
        <v>-2663.1019519396796</v>
      </c>
      <c r="BN1969" s="9"/>
      <c r="BO1969" s="9"/>
      <c r="BP1969" s="9"/>
      <c r="BQ1969" s="9"/>
      <c r="BR1969" s="9"/>
      <c r="BS1969" s="9"/>
      <c r="BT1969" s="9"/>
      <c r="BU1969" s="9"/>
      <c r="BV1969" s="9">
        <f t="shared" si="242"/>
        <v>-326331.10690597212</v>
      </c>
      <c r="BW1969" s="4"/>
      <c r="BX1969" s="4"/>
      <c r="BY1969" s="4"/>
      <c r="BZ1969" s="4"/>
      <c r="CA1969" s="4"/>
      <c r="CB1969" s="4"/>
      <c r="CC1969" s="4"/>
      <c r="CD1969" s="4"/>
      <c r="CE1969" s="4"/>
      <c r="CF1969" s="4"/>
      <c r="CG1969" s="4"/>
      <c r="CH1969" s="4"/>
      <c r="CI1969" s="4"/>
      <c r="CJ1969" s="4"/>
      <c r="CK1969" s="4"/>
      <c r="CL1969" s="4"/>
      <c r="CM1969" s="4"/>
      <c r="CR1969" s="4"/>
      <c r="CS1969" s="4"/>
      <c r="CT1969" s="4"/>
      <c r="CU1969" s="4"/>
      <c r="CV1969" s="4"/>
      <c r="CW1969" s="4"/>
      <c r="CX1969" s="4"/>
      <c r="CY1969" s="4"/>
      <c r="CZ1969" s="4"/>
      <c r="DA1969" s="4"/>
      <c r="DB1969" s="4"/>
      <c r="DC1969" s="4"/>
      <c r="DD1969" s="4"/>
      <c r="DE1969" s="4"/>
      <c r="DF1969" s="4"/>
      <c r="DG1969" s="4"/>
      <c r="DH1969" s="4"/>
      <c r="DI1969" s="4"/>
      <c r="DJ1969" s="4"/>
      <c r="DK1969" s="4"/>
      <c r="DL1969" s="4"/>
      <c r="DM1969" s="4"/>
    </row>
    <row r="1970" spans="1:117">
      <c r="A1970" s="8">
        <v>1965</v>
      </c>
      <c r="B1970" s="20">
        <v>2015</v>
      </c>
      <c r="C1970" s="20">
        <v>1962</v>
      </c>
      <c r="D1970" s="21">
        <v>98.41</v>
      </c>
      <c r="E1970" s="9">
        <v>50651.858099999998</v>
      </c>
      <c r="F1970" s="9">
        <v>2025024.3947000001</v>
      </c>
      <c r="G1970" s="9">
        <v>77366.129400000005</v>
      </c>
      <c r="H1970" s="9">
        <v>380355.4179</v>
      </c>
      <c r="I1970" s="9">
        <v>73171.608200000002</v>
      </c>
      <c r="J1970" s="9">
        <v>70468.361799999999</v>
      </c>
      <c r="K1970" s="9">
        <v>39.467399999999998</v>
      </c>
      <c r="L1970" s="9">
        <v>2575694.5866</v>
      </c>
      <c r="M1970" s="9">
        <f t="shared" si="243"/>
        <v>70428.894400000005</v>
      </c>
      <c r="N1970" s="9"/>
      <c r="O1970" s="9"/>
      <c r="P1970" s="9"/>
      <c r="Q1970" s="9"/>
      <c r="R1970" s="9"/>
      <c r="S1970" s="9"/>
      <c r="T1970" s="9"/>
      <c r="U1970" s="9"/>
      <c r="V1970" s="9">
        <f t="shared" si="240"/>
        <v>319213.85810000001</v>
      </c>
      <c r="W1970" s="9"/>
      <c r="X1970" s="9"/>
      <c r="Y1970" s="9"/>
      <c r="Z1970" s="9"/>
      <c r="AA1970" s="8">
        <v>1965</v>
      </c>
      <c r="AB1970" s="20">
        <v>2016</v>
      </c>
      <c r="AC1970" s="20">
        <v>1939</v>
      </c>
      <c r="AD1970" s="21">
        <v>108.27</v>
      </c>
      <c r="AE1970" s="9">
        <f t="shared" si="244"/>
        <v>-138358.66470192652</v>
      </c>
      <c r="AF1970" s="9">
        <v>2140711.1513</v>
      </c>
      <c r="AG1970" s="9">
        <v>33508.915200000003</v>
      </c>
      <c r="AH1970" s="9">
        <v>199101.64989999999</v>
      </c>
      <c r="AI1970" s="9">
        <v>99358.018100000001</v>
      </c>
      <c r="AJ1970" s="9">
        <v>190500.4773</v>
      </c>
      <c r="AK1970" s="9">
        <v>35607.950617527167</v>
      </c>
      <c r="AL1970" s="9">
        <v>2765930.9258843996</v>
      </c>
      <c r="AM1970" s="9">
        <f t="shared" si="245"/>
        <v>154892.52668247285</v>
      </c>
      <c r="AN1970" s="9"/>
      <c r="AO1970" s="9"/>
      <c r="AP1970" s="9"/>
      <c r="AQ1970" s="9"/>
      <c r="AR1970" s="9"/>
      <c r="AS1970" s="9"/>
      <c r="AT1970" s="9"/>
      <c r="AU1970" s="9"/>
      <c r="AV1970" s="9">
        <f t="shared" si="241"/>
        <v>-138358.66470192652</v>
      </c>
      <c r="AW1970" s="9"/>
      <c r="AX1970" s="9"/>
      <c r="AY1970" s="9"/>
      <c r="AZ1970" s="9"/>
      <c r="BA1970" s="20">
        <v>1965</v>
      </c>
      <c r="BB1970" s="20">
        <v>2017</v>
      </c>
      <c r="BC1970" s="20">
        <v>1940</v>
      </c>
      <c r="BD1970" s="21">
        <v>98.3</v>
      </c>
      <c r="BE1970" s="9">
        <f t="shared" si="246"/>
        <v>-194162.57820411306</v>
      </c>
      <c r="BF1970" s="9">
        <v>2173032.3158</v>
      </c>
      <c r="BG1970" s="9">
        <v>33412.713799999998</v>
      </c>
      <c r="BH1970" s="9">
        <v>187249.5324</v>
      </c>
      <c r="BI1970" s="9">
        <v>92284.590600283205</v>
      </c>
      <c r="BJ1970" s="9">
        <v>234138.19939999998</v>
      </c>
      <c r="BK1970" s="9">
        <v>64912.338651939659</v>
      </c>
      <c r="BL1970" s="9">
        <v>2849367.5915524564</v>
      </c>
      <c r="BM1970" s="9">
        <f t="shared" si="247"/>
        <v>169225.86074806034</v>
      </c>
      <c r="BN1970" s="9"/>
      <c r="BO1970" s="9"/>
      <c r="BP1970" s="9"/>
      <c r="BQ1970" s="9"/>
      <c r="BR1970" s="9"/>
      <c r="BS1970" s="9"/>
      <c r="BT1970" s="9"/>
      <c r="BU1970" s="9"/>
      <c r="BV1970" s="9">
        <f t="shared" si="242"/>
        <v>-194162.57820411306</v>
      </c>
      <c r="BW1970" s="4"/>
      <c r="BX1970" s="4"/>
      <c r="BY1970" s="4"/>
      <c r="BZ1970" s="4"/>
      <c r="CA1970" s="4"/>
      <c r="CB1970" s="4"/>
      <c r="CC1970" s="4"/>
      <c r="CD1970" s="4"/>
      <c r="CE1970" s="4"/>
      <c r="CF1970" s="4"/>
      <c r="CG1970" s="4"/>
      <c r="CH1970" s="4"/>
      <c r="CI1970" s="4"/>
      <c r="CJ1970" s="4"/>
      <c r="CK1970" s="4"/>
      <c r="CL1970" s="4"/>
      <c r="CM1970" s="4"/>
      <c r="CR1970" s="4"/>
      <c r="CS1970" s="4"/>
      <c r="CT1970" s="4"/>
      <c r="CU1970" s="4"/>
      <c r="CV1970" s="4"/>
      <c r="CW1970" s="4"/>
      <c r="CX1970" s="4"/>
      <c r="CY1970" s="4"/>
      <c r="CZ1970" s="4"/>
      <c r="DA1970" s="4"/>
      <c r="DB1970" s="4"/>
      <c r="DC1970" s="4"/>
      <c r="DD1970" s="4"/>
      <c r="DE1970" s="4"/>
      <c r="DF1970" s="4"/>
      <c r="DG1970" s="4"/>
      <c r="DH1970" s="4"/>
      <c r="DI1970" s="4"/>
      <c r="DJ1970" s="4"/>
      <c r="DK1970" s="4"/>
      <c r="DL1970" s="4"/>
      <c r="DM1970" s="4"/>
    </row>
    <row r="1971" spans="1:117">
      <c r="A1971" s="8">
        <v>1966</v>
      </c>
      <c r="B1971" s="20">
        <v>2015</v>
      </c>
      <c r="C1971" s="20">
        <v>1994</v>
      </c>
      <c r="D1971" s="21">
        <v>76.42</v>
      </c>
      <c r="E1971" s="9">
        <v>27553.955399999999</v>
      </c>
      <c r="F1971" s="9">
        <v>2026550.4556</v>
      </c>
      <c r="G1971" s="9">
        <v>77366.129400000005</v>
      </c>
      <c r="H1971" s="9">
        <v>380228.09950000001</v>
      </c>
      <c r="I1971" s="9">
        <v>73649.754400000005</v>
      </c>
      <c r="J1971" s="9">
        <v>49188.010900000001</v>
      </c>
      <c r="K1971" s="9">
        <v>1460.9306999999999</v>
      </c>
      <c r="L1971" s="9">
        <v>2577967.5636999998</v>
      </c>
      <c r="M1971" s="9">
        <f t="shared" si="243"/>
        <v>47727.080200000004</v>
      </c>
      <c r="N1971" s="9"/>
      <c r="O1971" s="9"/>
      <c r="P1971" s="9"/>
      <c r="Q1971" s="9"/>
      <c r="R1971" s="9"/>
      <c r="S1971" s="9"/>
      <c r="T1971" s="9"/>
      <c r="U1971" s="9"/>
      <c r="V1971" s="9">
        <f t="shared" si="240"/>
        <v>296115.95540000004</v>
      </c>
      <c r="W1971" s="9"/>
      <c r="X1971" s="9"/>
      <c r="Y1971" s="9"/>
      <c r="Z1971" s="9"/>
      <c r="AA1971" s="8">
        <v>1966</v>
      </c>
      <c r="AB1971" s="20">
        <v>2016</v>
      </c>
      <c r="AC1971" s="20">
        <v>1995</v>
      </c>
      <c r="AD1971" s="21">
        <v>184.03</v>
      </c>
      <c r="AE1971" s="9">
        <f t="shared" si="244"/>
        <v>-415.91340192686766</v>
      </c>
      <c r="AF1971" s="9">
        <v>2152652.4619999998</v>
      </c>
      <c r="AG1971" s="9">
        <v>33508.915200000003</v>
      </c>
      <c r="AH1971" s="9">
        <v>200553.4626</v>
      </c>
      <c r="AI1971" s="9">
        <v>93903.901400000002</v>
      </c>
      <c r="AJ1971" s="9">
        <v>318699.21020000003</v>
      </c>
      <c r="AK1971" s="9">
        <v>25658.04671752717</v>
      </c>
      <c r="AL1971" s="9">
        <v>2774075.8180843997</v>
      </c>
      <c r="AM1971" s="9">
        <f t="shared" si="245"/>
        <v>293041.16348247288</v>
      </c>
      <c r="AN1971" s="9"/>
      <c r="AO1971" s="9"/>
      <c r="AP1971" s="9"/>
      <c r="AQ1971" s="9"/>
      <c r="AR1971" s="9"/>
      <c r="AS1971" s="9"/>
      <c r="AT1971" s="9"/>
      <c r="AU1971" s="9"/>
      <c r="AV1971" s="9">
        <f t="shared" si="241"/>
        <v>-415.91340192686766</v>
      </c>
      <c r="AW1971" s="9"/>
      <c r="AX1971" s="9"/>
      <c r="AY1971" s="9"/>
      <c r="AZ1971" s="9"/>
      <c r="BA1971" s="20">
        <v>1966</v>
      </c>
      <c r="BB1971" s="20">
        <v>2017</v>
      </c>
      <c r="BC1971" s="20">
        <v>1996</v>
      </c>
      <c r="BD1971" s="21">
        <v>192.43</v>
      </c>
      <c r="BE1971" s="9">
        <f t="shared" si="246"/>
        <v>223613.77964985231</v>
      </c>
      <c r="BF1971" s="9">
        <v>2191830.7406000001</v>
      </c>
      <c r="BG1971" s="9">
        <v>33412.713799999998</v>
      </c>
      <c r="BH1971" s="9">
        <v>192903.76579999999</v>
      </c>
      <c r="BI1971" s="9">
        <v>71042.9742542475</v>
      </c>
      <c r="BJ1971" s="9">
        <v>684829.93469999998</v>
      </c>
      <c r="BK1971" s="9">
        <v>40059.083351939662</v>
      </c>
      <c r="BL1971" s="9">
        <v>2910347.2661524564</v>
      </c>
      <c r="BM1971" s="9">
        <f t="shared" si="247"/>
        <v>644770.8513480603</v>
      </c>
      <c r="BN1971" s="9"/>
      <c r="BO1971" s="9"/>
      <c r="BP1971" s="9"/>
      <c r="BQ1971" s="9"/>
      <c r="BR1971" s="9"/>
      <c r="BS1971" s="9"/>
      <c r="BT1971" s="9"/>
      <c r="BU1971" s="9"/>
      <c r="BV1971" s="9">
        <f t="shared" si="242"/>
        <v>223613.77964985231</v>
      </c>
      <c r="BW1971" s="4"/>
      <c r="BX1971" s="4"/>
      <c r="BY1971" s="4"/>
      <c r="BZ1971" s="4"/>
      <c r="CA1971" s="4"/>
      <c r="CB1971" s="4"/>
      <c r="CC1971" s="4"/>
      <c r="CD1971" s="4"/>
      <c r="CE1971" s="4"/>
      <c r="CF1971" s="4"/>
      <c r="CG1971" s="4"/>
      <c r="CH1971" s="4"/>
      <c r="CI1971" s="4"/>
      <c r="CJ1971" s="4"/>
      <c r="CK1971" s="4"/>
      <c r="CL1971" s="4"/>
      <c r="CM1971" s="4"/>
      <c r="CR1971" s="4"/>
      <c r="CS1971" s="4"/>
      <c r="CT1971" s="4"/>
      <c r="CU1971" s="4"/>
      <c r="CV1971" s="4"/>
      <c r="CW1971" s="4"/>
      <c r="CX1971" s="4"/>
      <c r="CY1971" s="4"/>
      <c r="CZ1971" s="4"/>
      <c r="DA1971" s="4"/>
      <c r="DB1971" s="4"/>
      <c r="DC1971" s="4"/>
      <c r="DD1971" s="4"/>
      <c r="DE1971" s="4"/>
      <c r="DF1971" s="4"/>
      <c r="DG1971" s="4"/>
      <c r="DH1971" s="4"/>
      <c r="DI1971" s="4"/>
      <c r="DJ1971" s="4"/>
      <c r="DK1971" s="4"/>
      <c r="DL1971" s="4"/>
      <c r="DM1971" s="4"/>
    </row>
    <row r="1972" spans="1:117">
      <c r="A1972" s="8">
        <v>1967</v>
      </c>
      <c r="B1972" s="20">
        <v>2015</v>
      </c>
      <c r="C1972" s="20">
        <v>1973</v>
      </c>
      <c r="D1972" s="21">
        <v>71.05</v>
      </c>
      <c r="E1972" s="9">
        <v>10301.1649</v>
      </c>
      <c r="F1972" s="9">
        <v>2047148.5618</v>
      </c>
      <c r="G1972" s="9">
        <v>77366.129400000005</v>
      </c>
      <c r="H1972" s="9">
        <v>378494.00219999999</v>
      </c>
      <c r="I1972" s="9">
        <v>80162.179199999999</v>
      </c>
      <c r="J1972" s="9">
        <v>20946.568800000001</v>
      </c>
      <c r="K1972" s="9">
        <v>24495.626499999998</v>
      </c>
      <c r="L1972" s="9">
        <v>2569320.6501000002</v>
      </c>
      <c r="M1972" s="9">
        <f t="shared" si="243"/>
        <v>-3549.0576999999976</v>
      </c>
      <c r="N1972" s="9"/>
      <c r="O1972" s="9"/>
      <c r="P1972" s="9"/>
      <c r="Q1972" s="9"/>
      <c r="R1972" s="9"/>
      <c r="S1972" s="9"/>
      <c r="T1972" s="9"/>
      <c r="U1972" s="9"/>
      <c r="V1972" s="9">
        <f t="shared" si="240"/>
        <v>278863.16490000003</v>
      </c>
      <c r="W1972" s="9"/>
      <c r="X1972" s="9"/>
      <c r="Y1972" s="9"/>
      <c r="Z1972" s="9"/>
      <c r="AA1972" s="8">
        <v>1967</v>
      </c>
      <c r="AB1972" s="20">
        <v>2016</v>
      </c>
      <c r="AC1972" s="20">
        <v>1936</v>
      </c>
      <c r="AD1972" s="21">
        <v>90.47</v>
      </c>
      <c r="AE1972" s="9">
        <f t="shared" si="244"/>
        <v>-91693.46830192674</v>
      </c>
      <c r="AF1972" s="9">
        <v>2191546.8080000002</v>
      </c>
      <c r="AG1972" s="9">
        <v>33508.915200000003</v>
      </c>
      <c r="AH1972" s="9">
        <v>193922.21209999998</v>
      </c>
      <c r="AI1972" s="9">
        <v>118815.9399</v>
      </c>
      <c r="AJ1972" s="9">
        <v>228629.67050000001</v>
      </c>
      <c r="AK1972" s="9">
        <v>85050.185117527173</v>
      </c>
      <c r="AL1972" s="9">
        <v>2773066.8288844</v>
      </c>
      <c r="AM1972" s="9">
        <f t="shared" si="245"/>
        <v>143579.48538247283</v>
      </c>
      <c r="AN1972" s="9"/>
      <c r="AO1972" s="9"/>
      <c r="AP1972" s="9"/>
      <c r="AQ1972" s="9"/>
      <c r="AR1972" s="9"/>
      <c r="AS1972" s="9"/>
      <c r="AT1972" s="9"/>
      <c r="AU1972" s="9"/>
      <c r="AV1972" s="9">
        <f t="shared" si="241"/>
        <v>-91693.46830192674</v>
      </c>
      <c r="AW1972" s="9"/>
      <c r="AX1972" s="9"/>
      <c r="AY1972" s="9"/>
      <c r="AZ1972" s="9"/>
      <c r="BA1972" s="20">
        <v>1967</v>
      </c>
      <c r="BB1972" s="20">
        <v>2017</v>
      </c>
      <c r="BC1972" s="20">
        <v>1937</v>
      </c>
      <c r="BD1972" s="21">
        <v>136</v>
      </c>
      <c r="BE1972" s="9">
        <f t="shared" si="246"/>
        <v>-310352.72896356275</v>
      </c>
      <c r="BF1972" s="9">
        <v>2208453.0957999998</v>
      </c>
      <c r="BG1972" s="9">
        <v>33412.713799999998</v>
      </c>
      <c r="BH1972" s="9">
        <v>179466.2923</v>
      </c>
      <c r="BI1972" s="9">
        <v>121524.38134083401</v>
      </c>
      <c r="BJ1972" s="9">
        <v>119085.5143</v>
      </c>
      <c r="BK1972" s="9">
        <v>132011.36005193967</v>
      </c>
      <c r="BL1972" s="9">
        <v>2840283.3664524565</v>
      </c>
      <c r="BM1972" s="9">
        <f t="shared" si="247"/>
        <v>-12925.845751939676</v>
      </c>
      <c r="BN1972" s="9"/>
      <c r="BO1972" s="9"/>
      <c r="BP1972" s="9"/>
      <c r="BQ1972" s="9"/>
      <c r="BR1972" s="9"/>
      <c r="BS1972" s="9"/>
      <c r="BT1972" s="9"/>
      <c r="BU1972" s="9"/>
      <c r="BV1972" s="9">
        <f t="shared" si="242"/>
        <v>-310352.72896356275</v>
      </c>
      <c r="BW1972" s="4"/>
      <c r="BX1972" s="4"/>
      <c r="BY1972" s="4"/>
      <c r="BZ1972" s="4"/>
      <c r="CA1972" s="4"/>
      <c r="CB1972" s="4"/>
      <c r="CC1972" s="4"/>
      <c r="CD1972" s="4"/>
      <c r="CE1972" s="4"/>
      <c r="CF1972" s="4"/>
      <c r="CG1972" s="4"/>
      <c r="CH1972" s="4"/>
      <c r="CI1972" s="4"/>
      <c r="CJ1972" s="4"/>
      <c r="CK1972" s="4"/>
      <c r="CL1972" s="4"/>
      <c r="CM1972" s="4"/>
      <c r="CR1972" s="4"/>
      <c r="CS1972" s="4"/>
      <c r="CT1972" s="4"/>
      <c r="CU1972" s="4"/>
      <c r="CV1972" s="4"/>
      <c r="CW1972" s="4"/>
      <c r="CX1972" s="4"/>
      <c r="CY1972" s="4"/>
      <c r="CZ1972" s="4"/>
      <c r="DA1972" s="4"/>
      <c r="DB1972" s="4"/>
      <c r="DC1972" s="4"/>
      <c r="DD1972" s="4"/>
      <c r="DE1972" s="4"/>
      <c r="DF1972" s="4"/>
      <c r="DG1972" s="4"/>
      <c r="DH1972" s="4"/>
      <c r="DI1972" s="4"/>
      <c r="DJ1972" s="4"/>
      <c r="DK1972" s="4"/>
      <c r="DL1972" s="4"/>
      <c r="DM1972" s="4"/>
    </row>
    <row r="1973" spans="1:117">
      <c r="A1973" s="8">
        <v>1968</v>
      </c>
      <c r="B1973" s="20">
        <v>2015</v>
      </c>
      <c r="C1973" s="20">
        <v>1983</v>
      </c>
      <c r="D1973" s="21">
        <v>122.32</v>
      </c>
      <c r="E1973" s="9">
        <v>28564.18</v>
      </c>
      <c r="F1973" s="9">
        <v>2024245.0026</v>
      </c>
      <c r="G1973" s="9">
        <v>77366.129400000005</v>
      </c>
      <c r="H1973" s="9">
        <v>380734.3173</v>
      </c>
      <c r="I1973" s="9">
        <v>71748.646699999998</v>
      </c>
      <c r="J1973" s="9">
        <v>50549.172599999998</v>
      </c>
      <c r="K1973" s="9">
        <v>1272.6368</v>
      </c>
      <c r="L1973" s="9">
        <v>2574806.4517000001</v>
      </c>
      <c r="M1973" s="9">
        <f t="shared" si="243"/>
        <v>49276.535799999998</v>
      </c>
      <c r="N1973" s="9"/>
      <c r="O1973" s="9"/>
      <c r="P1973" s="9"/>
      <c r="Q1973" s="9"/>
      <c r="R1973" s="9"/>
      <c r="S1973" s="9"/>
      <c r="T1973" s="9"/>
      <c r="U1973" s="9"/>
      <c r="V1973" s="9">
        <f t="shared" si="240"/>
        <v>297126.18</v>
      </c>
      <c r="W1973" s="9"/>
      <c r="X1973" s="9"/>
      <c r="Y1973" s="9"/>
      <c r="Z1973" s="9"/>
      <c r="AA1973" s="8">
        <v>1968</v>
      </c>
      <c r="AB1973" s="20">
        <v>2016</v>
      </c>
      <c r="AC1973" s="20">
        <v>1981</v>
      </c>
      <c r="AD1973" s="21">
        <v>167.58</v>
      </c>
      <c r="AE1973" s="9">
        <f t="shared" si="244"/>
        <v>58605.433298073243</v>
      </c>
      <c r="AF1973" s="9">
        <v>2158480.5828</v>
      </c>
      <c r="AG1973" s="9">
        <v>33508.915200000003</v>
      </c>
      <c r="AH1973" s="9">
        <v>204399.85809999998</v>
      </c>
      <c r="AI1973" s="9">
        <v>79453.903999999995</v>
      </c>
      <c r="AJ1973" s="9">
        <v>385580.09399999998</v>
      </c>
      <c r="AK1973" s="9">
        <v>11980.235317527171</v>
      </c>
      <c r="AL1973" s="9">
        <v>2790837.6854843996</v>
      </c>
      <c r="AM1973" s="9">
        <f t="shared" si="245"/>
        <v>373599.85868247284</v>
      </c>
      <c r="AN1973" s="9"/>
      <c r="AO1973" s="9"/>
      <c r="AP1973" s="9"/>
      <c r="AQ1973" s="9"/>
      <c r="AR1973" s="9"/>
      <c r="AS1973" s="9"/>
      <c r="AT1973" s="9"/>
      <c r="AU1973" s="9"/>
      <c r="AV1973" s="9">
        <f t="shared" si="241"/>
        <v>58605.433298073243</v>
      </c>
      <c r="AW1973" s="9"/>
      <c r="AX1973" s="9"/>
      <c r="AY1973" s="9"/>
      <c r="AZ1973" s="9"/>
      <c r="BA1973" s="20">
        <v>1968</v>
      </c>
      <c r="BB1973" s="20">
        <v>2017</v>
      </c>
      <c r="BC1973" s="20">
        <v>1982</v>
      </c>
      <c r="BD1973" s="21">
        <v>156.35</v>
      </c>
      <c r="BE1973" s="9">
        <f t="shared" si="246"/>
        <v>52764.972745439503</v>
      </c>
      <c r="BF1973" s="9">
        <v>2193069.1068000002</v>
      </c>
      <c r="BG1973" s="9">
        <v>33412.713799999998</v>
      </c>
      <c r="BH1973" s="9">
        <v>192549.25410000002</v>
      </c>
      <c r="BI1973" s="9">
        <v>72374.790549835801</v>
      </c>
      <c r="BJ1973" s="9">
        <v>491964.5871</v>
      </c>
      <c r="BK1973" s="9">
        <v>40251.373151939661</v>
      </c>
      <c r="BL1973" s="9">
        <v>2890354.1064524567</v>
      </c>
      <c r="BM1973" s="9">
        <f t="shared" si="247"/>
        <v>451713.21394806035</v>
      </c>
      <c r="BN1973" s="9"/>
      <c r="BO1973" s="9"/>
      <c r="BP1973" s="9"/>
      <c r="BQ1973" s="9"/>
      <c r="BR1973" s="9"/>
      <c r="BS1973" s="9"/>
      <c r="BT1973" s="9"/>
      <c r="BU1973" s="9"/>
      <c r="BV1973" s="9">
        <f t="shared" si="242"/>
        <v>52764.972745439503</v>
      </c>
      <c r="BW1973" s="4"/>
      <c r="BX1973" s="4"/>
      <c r="BY1973" s="4"/>
      <c r="BZ1973" s="4"/>
      <c r="CA1973" s="4"/>
      <c r="CB1973" s="4"/>
      <c r="CC1973" s="4"/>
      <c r="CD1973" s="4"/>
      <c r="CE1973" s="4"/>
      <c r="CF1973" s="4"/>
      <c r="CG1973" s="4"/>
      <c r="CH1973" s="4"/>
      <c r="CI1973" s="4"/>
      <c r="CJ1973" s="4"/>
      <c r="CK1973" s="4"/>
      <c r="CL1973" s="4"/>
      <c r="CM1973" s="4"/>
      <c r="CR1973" s="4"/>
      <c r="CS1973" s="4"/>
      <c r="CT1973" s="4"/>
      <c r="CU1973" s="4"/>
      <c r="CV1973" s="4"/>
      <c r="CW1973" s="4"/>
      <c r="CX1973" s="4"/>
      <c r="CY1973" s="4"/>
      <c r="CZ1973" s="4"/>
      <c r="DA1973" s="4"/>
      <c r="DB1973" s="4"/>
      <c r="DC1973" s="4"/>
      <c r="DD1973" s="4"/>
      <c r="DE1973" s="4"/>
      <c r="DF1973" s="4"/>
      <c r="DG1973" s="4"/>
      <c r="DH1973" s="4"/>
      <c r="DI1973" s="4"/>
      <c r="DJ1973" s="4"/>
      <c r="DK1973" s="4"/>
      <c r="DL1973" s="4"/>
      <c r="DM1973" s="4"/>
    </row>
    <row r="1974" spans="1:117">
      <c r="A1974" s="8">
        <v>1969</v>
      </c>
      <c r="B1974" s="20">
        <v>2015</v>
      </c>
      <c r="C1974" s="20">
        <v>1995</v>
      </c>
      <c r="D1974" s="21">
        <v>104.51</v>
      </c>
      <c r="E1974" s="9">
        <v>63997.626100000001</v>
      </c>
      <c r="F1974" s="9">
        <v>2054861.6314000001</v>
      </c>
      <c r="G1974" s="9">
        <v>77366.129400000005</v>
      </c>
      <c r="H1974" s="9">
        <v>381006.408</v>
      </c>
      <c r="I1974" s="9">
        <v>70726.806599999996</v>
      </c>
      <c r="J1974" s="9">
        <v>55609.937700000002</v>
      </c>
      <c r="K1974" s="9">
        <v>3579.2231999999999</v>
      </c>
      <c r="L1974" s="9">
        <v>2571994.0636999998</v>
      </c>
      <c r="M1974" s="9">
        <f t="shared" si="243"/>
        <v>52030.714500000002</v>
      </c>
      <c r="N1974" s="9"/>
      <c r="O1974" s="9"/>
      <c r="P1974" s="9"/>
      <c r="Q1974" s="9"/>
      <c r="R1974" s="9"/>
      <c r="S1974" s="9"/>
      <c r="T1974" s="9"/>
      <c r="U1974" s="9"/>
      <c r="V1974" s="9">
        <f t="shared" si="240"/>
        <v>332559.62609999999</v>
      </c>
      <c r="W1974" s="9"/>
      <c r="X1974" s="9"/>
      <c r="Y1974" s="9"/>
      <c r="Z1974" s="9"/>
      <c r="AA1974" s="8">
        <v>1969</v>
      </c>
      <c r="AB1974" s="20">
        <v>2016</v>
      </c>
      <c r="AC1974" s="20">
        <v>1930</v>
      </c>
      <c r="AD1974" s="21">
        <v>85.5</v>
      </c>
      <c r="AE1974" s="9">
        <f t="shared" si="244"/>
        <v>-171615.23310192674</v>
      </c>
      <c r="AF1974" s="9">
        <v>2205773.6274000001</v>
      </c>
      <c r="AG1974" s="9">
        <v>33508.915200000003</v>
      </c>
      <c r="AH1974" s="9">
        <v>190514.5514</v>
      </c>
      <c r="AI1974" s="9">
        <v>131617.7145</v>
      </c>
      <c r="AJ1974" s="9">
        <v>126509.01209999999</v>
      </c>
      <c r="AK1974" s="9">
        <v>104089.71431752718</v>
      </c>
      <c r="AL1974" s="9">
        <v>2755449.3393843998</v>
      </c>
      <c r="AM1974" s="9">
        <f t="shared" si="245"/>
        <v>22419.297782472815</v>
      </c>
      <c r="AN1974" s="9"/>
      <c r="AO1974" s="9"/>
      <c r="AP1974" s="9"/>
      <c r="AQ1974" s="9"/>
      <c r="AR1974" s="9"/>
      <c r="AS1974" s="9"/>
      <c r="AT1974" s="9"/>
      <c r="AU1974" s="9"/>
      <c r="AV1974" s="9">
        <f t="shared" si="241"/>
        <v>-171615.23310192674</v>
      </c>
      <c r="AW1974" s="9"/>
      <c r="AX1974" s="9"/>
      <c r="AY1974" s="9"/>
      <c r="AZ1974" s="9"/>
      <c r="BA1974" s="20">
        <v>1969</v>
      </c>
      <c r="BB1974" s="20">
        <v>2017</v>
      </c>
      <c r="BC1974" s="20">
        <v>1931</v>
      </c>
      <c r="BD1974" s="21">
        <v>132.94</v>
      </c>
      <c r="BE1974" s="9">
        <f t="shared" si="246"/>
        <v>-330645.60734680435</v>
      </c>
      <c r="BF1974" s="9">
        <v>2215824.3056000001</v>
      </c>
      <c r="BG1974" s="9">
        <v>33412.713799999998</v>
      </c>
      <c r="BH1974" s="9">
        <v>174832.23430000001</v>
      </c>
      <c r="BI1974" s="9">
        <v>138933.44045759199</v>
      </c>
      <c r="BJ1974" s="9">
        <v>110013.20569999999</v>
      </c>
      <c r="BK1974" s="9">
        <v>163197.84415193967</v>
      </c>
      <c r="BL1974" s="9">
        <v>2840463.6630524565</v>
      </c>
      <c r="BM1974" s="9">
        <f t="shared" si="247"/>
        <v>-53184.638451939682</v>
      </c>
      <c r="BN1974" s="9"/>
      <c r="BO1974" s="9"/>
      <c r="BP1974" s="9"/>
      <c r="BQ1974" s="9"/>
      <c r="BR1974" s="9"/>
      <c r="BS1974" s="9"/>
      <c r="BT1974" s="9"/>
      <c r="BU1974" s="9"/>
      <c r="BV1974" s="9">
        <f t="shared" si="242"/>
        <v>-330645.60734680435</v>
      </c>
      <c r="BW1974" s="4"/>
      <c r="BX1974" s="4"/>
      <c r="BY1974" s="4"/>
      <c r="BZ1974" s="4"/>
      <c r="CA1974" s="4"/>
      <c r="CB1974" s="4"/>
      <c r="CC1974" s="4"/>
      <c r="CD1974" s="4"/>
      <c r="CE1974" s="4"/>
      <c r="CF1974" s="4"/>
      <c r="CG1974" s="4"/>
      <c r="CH1974" s="4"/>
      <c r="CI1974" s="4"/>
      <c r="CJ1974" s="4"/>
      <c r="CK1974" s="4"/>
      <c r="CL1974" s="4"/>
      <c r="CM1974" s="4"/>
      <c r="CR1974" s="4"/>
      <c r="CS1974" s="4"/>
      <c r="CT1974" s="4"/>
      <c r="CU1974" s="4"/>
      <c r="CV1974" s="4"/>
      <c r="CW1974" s="4"/>
      <c r="CX1974" s="4"/>
      <c r="CY1974" s="4"/>
      <c r="CZ1974" s="4"/>
      <c r="DA1974" s="4"/>
      <c r="DB1974" s="4"/>
      <c r="DC1974" s="4"/>
      <c r="DD1974" s="4"/>
      <c r="DE1974" s="4"/>
      <c r="DF1974" s="4"/>
      <c r="DG1974" s="4"/>
      <c r="DH1974" s="4"/>
      <c r="DI1974" s="4"/>
      <c r="DJ1974" s="4"/>
      <c r="DK1974" s="4"/>
      <c r="DL1974" s="4"/>
      <c r="DM1974" s="4"/>
    </row>
    <row r="1975" spans="1:117">
      <c r="A1975" s="8">
        <v>1970</v>
      </c>
      <c r="B1975" s="20">
        <v>2015</v>
      </c>
      <c r="C1975" s="20">
        <v>1970</v>
      </c>
      <c r="D1975" s="21">
        <v>97.15</v>
      </c>
      <c r="E1975" s="9">
        <v>29004.080699999999</v>
      </c>
      <c r="F1975" s="9">
        <v>2054208.7444</v>
      </c>
      <c r="G1975" s="9">
        <v>77366.129400000005</v>
      </c>
      <c r="H1975" s="9">
        <v>379842.02279999998</v>
      </c>
      <c r="I1975" s="9">
        <v>75099.670400000003</v>
      </c>
      <c r="J1975" s="9">
        <v>33326.808400000002</v>
      </c>
      <c r="K1975" s="9">
        <v>21606.5867</v>
      </c>
      <c r="L1975" s="9">
        <v>2569232.7080000001</v>
      </c>
      <c r="M1975" s="9">
        <f t="shared" si="243"/>
        <v>11720.221700000002</v>
      </c>
      <c r="N1975" s="9"/>
      <c r="O1975" s="9"/>
      <c r="P1975" s="9"/>
      <c r="Q1975" s="9"/>
      <c r="R1975" s="9"/>
      <c r="S1975" s="9"/>
      <c r="T1975" s="9"/>
      <c r="U1975" s="9"/>
      <c r="V1975" s="9">
        <f t="shared" si="240"/>
        <v>297566.08069999999</v>
      </c>
      <c r="W1975" s="9"/>
      <c r="X1975" s="9"/>
      <c r="Y1975" s="9"/>
      <c r="Z1975" s="9"/>
      <c r="AA1975" s="8">
        <v>1970</v>
      </c>
      <c r="AB1975" s="20">
        <v>2016</v>
      </c>
      <c r="AC1975" s="20">
        <v>1958</v>
      </c>
      <c r="AD1975" s="21">
        <v>157.07</v>
      </c>
      <c r="AE1975" s="9">
        <f t="shared" si="244"/>
        <v>72358.605598073453</v>
      </c>
      <c r="AF1975" s="9">
        <v>2181209.5377000002</v>
      </c>
      <c r="AG1975" s="9">
        <v>33508.915200000003</v>
      </c>
      <c r="AH1975" s="9">
        <v>202901.21239999999</v>
      </c>
      <c r="AI1975" s="9">
        <v>85083.9611</v>
      </c>
      <c r="AJ1975" s="9">
        <v>376011.42810000002</v>
      </c>
      <c r="AK1975" s="9">
        <v>25287.246517527168</v>
      </c>
      <c r="AL1975" s="9">
        <v>2781069.2023843997</v>
      </c>
      <c r="AM1975" s="9">
        <f t="shared" si="245"/>
        <v>350724.18158247287</v>
      </c>
      <c r="AN1975" s="9"/>
      <c r="AO1975" s="9"/>
      <c r="AP1975" s="9"/>
      <c r="AQ1975" s="9"/>
      <c r="AR1975" s="9"/>
      <c r="AS1975" s="9"/>
      <c r="AT1975" s="9"/>
      <c r="AU1975" s="9"/>
      <c r="AV1975" s="9">
        <f t="shared" si="241"/>
        <v>72358.605598073453</v>
      </c>
      <c r="AW1975" s="9"/>
      <c r="AX1975" s="9"/>
      <c r="AY1975" s="9"/>
      <c r="AZ1975" s="9"/>
      <c r="BA1975" s="20">
        <v>1970</v>
      </c>
      <c r="BB1975" s="20">
        <v>2017</v>
      </c>
      <c r="BC1975" s="20">
        <v>1959</v>
      </c>
      <c r="BD1975" s="21">
        <v>141.61000000000001</v>
      </c>
      <c r="BE1975" s="9">
        <f t="shared" si="246"/>
        <v>216792.38441450335</v>
      </c>
      <c r="BF1975" s="9">
        <v>2236335.5090000001</v>
      </c>
      <c r="BG1975" s="9">
        <v>33412.713799999998</v>
      </c>
      <c r="BH1975" s="9">
        <v>192518.8504</v>
      </c>
      <c r="BI1975" s="9">
        <v>72489.010118899794</v>
      </c>
      <c r="BJ1975" s="9">
        <v>606298.21660000004</v>
      </c>
      <c r="BK1975" s="9">
        <v>41402.891251939662</v>
      </c>
      <c r="BL1975" s="9">
        <v>2882859.0242524566</v>
      </c>
      <c r="BM1975" s="9">
        <f t="shared" si="247"/>
        <v>564895.32534806035</v>
      </c>
      <c r="BN1975" s="9"/>
      <c r="BO1975" s="9"/>
      <c r="BP1975" s="9"/>
      <c r="BQ1975" s="9"/>
      <c r="BR1975" s="9"/>
      <c r="BS1975" s="9"/>
      <c r="BT1975" s="9"/>
      <c r="BU1975" s="9"/>
      <c r="BV1975" s="9">
        <f t="shared" si="242"/>
        <v>216792.38441450335</v>
      </c>
      <c r="BW1975" s="4"/>
      <c r="BX1975" s="4"/>
      <c r="BY1975" s="4"/>
      <c r="BZ1975" s="4"/>
      <c r="CA1975" s="4"/>
      <c r="CB1975" s="4"/>
      <c r="CC1975" s="4"/>
      <c r="CD1975" s="4"/>
      <c r="CE1975" s="4"/>
      <c r="CF1975" s="4"/>
      <c r="CG1975" s="4"/>
      <c r="CH1975" s="4"/>
      <c r="CI1975" s="4"/>
      <c r="CJ1975" s="4"/>
      <c r="CK1975" s="4"/>
      <c r="CL1975" s="4"/>
      <c r="CM1975" s="4"/>
      <c r="CR1975" s="4"/>
      <c r="CS1975" s="4"/>
      <c r="CT1975" s="4"/>
      <c r="CU1975" s="4"/>
      <c r="CV1975" s="4"/>
      <c r="CW1975" s="4"/>
      <c r="CX1975" s="4"/>
      <c r="CY1975" s="4"/>
      <c r="CZ1975" s="4"/>
      <c r="DA1975" s="4"/>
      <c r="DB1975" s="4"/>
      <c r="DC1975" s="4"/>
      <c r="DD1975" s="4"/>
      <c r="DE1975" s="4"/>
      <c r="DF1975" s="4"/>
      <c r="DG1975" s="4"/>
      <c r="DH1975" s="4"/>
      <c r="DI1975" s="4"/>
      <c r="DJ1975" s="4"/>
      <c r="DK1975" s="4"/>
      <c r="DL1975" s="4"/>
      <c r="DM1975" s="4"/>
    </row>
    <row r="1976" spans="1:117">
      <c r="A1976" s="8">
        <v>1971</v>
      </c>
      <c r="B1976" s="20">
        <v>2015</v>
      </c>
      <c r="C1976" s="20">
        <v>1980</v>
      </c>
      <c r="D1976" s="21">
        <v>97.62</v>
      </c>
      <c r="E1976" s="9">
        <v>82557.496799999994</v>
      </c>
      <c r="F1976" s="9">
        <v>2039767.9428000001</v>
      </c>
      <c r="G1976" s="9">
        <v>77366.129400000005</v>
      </c>
      <c r="H1976" s="9">
        <v>380521.22769999999</v>
      </c>
      <c r="I1976" s="9">
        <v>72548.907300000006</v>
      </c>
      <c r="J1976" s="9">
        <v>98695.203699999998</v>
      </c>
      <c r="K1976" s="9">
        <v>1358.8144</v>
      </c>
      <c r="L1976" s="9">
        <v>2584983.0997000001</v>
      </c>
      <c r="M1976" s="9">
        <f t="shared" si="243"/>
        <v>97336.389299999995</v>
      </c>
      <c r="N1976" s="9"/>
      <c r="O1976" s="9"/>
      <c r="P1976" s="9"/>
      <c r="Q1976" s="9"/>
      <c r="R1976" s="9"/>
      <c r="S1976" s="9"/>
      <c r="T1976" s="9"/>
      <c r="U1976" s="9"/>
      <c r="V1976" s="9">
        <f t="shared" si="240"/>
        <v>351119.49680000002</v>
      </c>
      <c r="W1976" s="9"/>
      <c r="X1976" s="9"/>
      <c r="Y1976" s="9"/>
      <c r="Z1976" s="9"/>
      <c r="AA1976" s="8">
        <v>1971</v>
      </c>
      <c r="AB1976" s="20">
        <v>2016</v>
      </c>
      <c r="AC1976" s="20">
        <v>1947</v>
      </c>
      <c r="AD1976" s="21">
        <v>169.22</v>
      </c>
      <c r="AE1976" s="9">
        <f t="shared" si="244"/>
        <v>149789.36189807346</v>
      </c>
      <c r="AF1976" s="9">
        <v>2188852.9339000001</v>
      </c>
      <c r="AG1976" s="9">
        <v>33508.915200000003</v>
      </c>
      <c r="AH1976" s="9">
        <v>204336.08249999999</v>
      </c>
      <c r="AI1976" s="9">
        <v>79693.493700000006</v>
      </c>
      <c r="AJ1976" s="9">
        <v>446848.88060000003</v>
      </c>
      <c r="AK1976" s="9">
        <v>15209.791417527171</v>
      </c>
      <c r="AL1976" s="9">
        <v>2788241.1525843996</v>
      </c>
      <c r="AM1976" s="9">
        <f t="shared" si="245"/>
        <v>431639.08918247285</v>
      </c>
      <c r="AN1976" s="9"/>
      <c r="AO1976" s="9"/>
      <c r="AP1976" s="9"/>
      <c r="AQ1976" s="9"/>
      <c r="AR1976" s="9"/>
      <c r="AS1976" s="9"/>
      <c r="AT1976" s="9"/>
      <c r="AU1976" s="9"/>
      <c r="AV1976" s="9">
        <f t="shared" si="241"/>
        <v>149789.36189807346</v>
      </c>
      <c r="AW1976" s="9"/>
      <c r="AX1976" s="9"/>
      <c r="AY1976" s="9"/>
      <c r="AZ1976" s="9"/>
      <c r="BA1976" s="20">
        <v>1971</v>
      </c>
      <c r="BB1976" s="20">
        <v>2017</v>
      </c>
      <c r="BC1976" s="20">
        <v>1948</v>
      </c>
      <c r="BD1976" s="21">
        <v>128.72</v>
      </c>
      <c r="BE1976" s="9">
        <f t="shared" si="246"/>
        <v>208418.81763888709</v>
      </c>
      <c r="BF1976" s="9">
        <v>2206247.8681999999</v>
      </c>
      <c r="BG1976" s="9">
        <v>33412.713799999998</v>
      </c>
      <c r="BH1976" s="9">
        <v>193155.16340000002</v>
      </c>
      <c r="BI1976" s="9">
        <v>70098.532943283004</v>
      </c>
      <c r="BJ1976" s="9">
        <v>629073.43689999997</v>
      </c>
      <c r="BK1976" s="9">
        <v>38662.738851939663</v>
      </c>
      <c r="BL1976" s="9">
        <v>2884906.1587524563</v>
      </c>
      <c r="BM1976" s="9">
        <f t="shared" si="247"/>
        <v>590410.69804806029</v>
      </c>
      <c r="BN1976" s="9"/>
      <c r="BO1976" s="9"/>
      <c r="BP1976" s="9"/>
      <c r="BQ1976" s="9"/>
      <c r="BR1976" s="9"/>
      <c r="BS1976" s="9"/>
      <c r="BT1976" s="9"/>
      <c r="BU1976" s="9"/>
      <c r="BV1976" s="9">
        <f t="shared" si="242"/>
        <v>208418.81763888709</v>
      </c>
      <c r="BW1976" s="4"/>
      <c r="BX1976" s="4"/>
      <c r="BY1976" s="4"/>
      <c r="BZ1976" s="4"/>
      <c r="CA1976" s="4"/>
      <c r="CB1976" s="4"/>
      <c r="CC1976" s="4"/>
      <c r="CD1976" s="4"/>
      <c r="CE1976" s="4"/>
      <c r="CF1976" s="4"/>
      <c r="CG1976" s="4"/>
      <c r="CH1976" s="4"/>
      <c r="CI1976" s="4"/>
      <c r="CJ1976" s="4"/>
      <c r="CK1976" s="4"/>
      <c r="CL1976" s="4"/>
      <c r="CM1976" s="4"/>
      <c r="CR1976" s="4"/>
      <c r="CS1976" s="4"/>
      <c r="CT1976" s="4"/>
      <c r="CU1976" s="4"/>
      <c r="CV1976" s="4"/>
      <c r="CW1976" s="4"/>
      <c r="CX1976" s="4"/>
      <c r="CY1976" s="4"/>
      <c r="CZ1976" s="4"/>
      <c r="DA1976" s="4"/>
      <c r="DB1976" s="4"/>
      <c r="DC1976" s="4"/>
      <c r="DD1976" s="4"/>
      <c r="DE1976" s="4"/>
      <c r="DF1976" s="4"/>
      <c r="DG1976" s="4"/>
      <c r="DH1976" s="4"/>
      <c r="DI1976" s="4"/>
      <c r="DJ1976" s="4"/>
      <c r="DK1976" s="4"/>
      <c r="DL1976" s="4"/>
      <c r="DM1976" s="4"/>
    </row>
    <row r="1977" spans="1:117">
      <c r="A1977" s="8">
        <v>1972</v>
      </c>
      <c r="B1977" s="20">
        <v>2015</v>
      </c>
      <c r="C1977" s="20">
        <v>2001</v>
      </c>
      <c r="D1977" s="21">
        <v>59.94</v>
      </c>
      <c r="E1977" s="9">
        <v>63955.338400000001</v>
      </c>
      <c r="F1977" s="9">
        <v>2052899.4569999999</v>
      </c>
      <c r="G1977" s="9">
        <v>77366.129400000005</v>
      </c>
      <c r="H1977" s="9">
        <v>380051.02730000002</v>
      </c>
      <c r="I1977" s="9">
        <v>74314.751399999994</v>
      </c>
      <c r="J1977" s="9">
        <v>59916.570200000002</v>
      </c>
      <c r="K1977" s="9">
        <v>7977.8049000000001</v>
      </c>
      <c r="L1977" s="9">
        <v>2572614.7919000001</v>
      </c>
      <c r="M1977" s="9">
        <f t="shared" si="243"/>
        <v>51938.765299999999</v>
      </c>
      <c r="N1977" s="9"/>
      <c r="O1977" s="9"/>
      <c r="P1977" s="9"/>
      <c r="Q1977" s="9"/>
      <c r="R1977" s="9"/>
      <c r="S1977" s="9"/>
      <c r="T1977" s="9"/>
      <c r="U1977" s="9"/>
      <c r="V1977" s="9">
        <f t="shared" si="240"/>
        <v>332517.33840000001</v>
      </c>
      <c r="W1977" s="9"/>
      <c r="X1977" s="9"/>
      <c r="Y1977" s="9"/>
      <c r="Z1977" s="9"/>
      <c r="AA1977" s="8">
        <v>1972</v>
      </c>
      <c r="AB1977" s="20">
        <v>2016</v>
      </c>
      <c r="AC1977" s="20">
        <v>1935</v>
      </c>
      <c r="AD1977" s="21">
        <v>112.48</v>
      </c>
      <c r="AE1977" s="9">
        <f t="shared" si="244"/>
        <v>16137.657598073594</v>
      </c>
      <c r="AF1977" s="9">
        <v>2193543.8772</v>
      </c>
      <c r="AG1977" s="9">
        <v>33508.915200000003</v>
      </c>
      <c r="AH1977" s="9">
        <v>201546.54939999999</v>
      </c>
      <c r="AI1977" s="9">
        <v>90173.109500000006</v>
      </c>
      <c r="AJ1977" s="9">
        <v>303489.70929999999</v>
      </c>
      <c r="AK1977" s="9">
        <v>38173.922217527172</v>
      </c>
      <c r="AL1977" s="9">
        <v>2767950.5807843995</v>
      </c>
      <c r="AM1977" s="9">
        <f t="shared" si="245"/>
        <v>265315.78708247282</v>
      </c>
      <c r="AN1977" s="9"/>
      <c r="AO1977" s="9"/>
      <c r="AP1977" s="9"/>
      <c r="AQ1977" s="9"/>
      <c r="AR1977" s="9"/>
      <c r="AS1977" s="9"/>
      <c r="AT1977" s="9"/>
      <c r="AU1977" s="9"/>
      <c r="AV1977" s="9">
        <f t="shared" si="241"/>
        <v>16137.657598073594</v>
      </c>
      <c r="AW1977" s="9"/>
      <c r="AX1977" s="9"/>
      <c r="AY1977" s="9"/>
      <c r="AZ1977" s="9"/>
      <c r="BA1977" s="20">
        <v>1972</v>
      </c>
      <c r="BB1977" s="20">
        <v>2017</v>
      </c>
      <c r="BC1977" s="20">
        <v>1936</v>
      </c>
      <c r="BD1977" s="21">
        <v>90.47</v>
      </c>
      <c r="BE1977" s="9">
        <f t="shared" si="246"/>
        <v>-250699.35517822672</v>
      </c>
      <c r="BF1977" s="9">
        <v>2181886.7593</v>
      </c>
      <c r="BG1977" s="9">
        <v>33412.713799999998</v>
      </c>
      <c r="BH1977" s="9">
        <v>180531.4578</v>
      </c>
      <c r="BI1977" s="9">
        <v>117522.806626169</v>
      </c>
      <c r="BJ1977" s="9">
        <v>195198.8174</v>
      </c>
      <c r="BK1977" s="9">
        <v>105631.02985193966</v>
      </c>
      <c r="BL1977" s="9">
        <v>2853620.8802524563</v>
      </c>
      <c r="BM1977" s="9">
        <f t="shared" si="247"/>
        <v>89567.78754806034</v>
      </c>
      <c r="BN1977" s="9"/>
      <c r="BO1977" s="9"/>
      <c r="BP1977" s="9"/>
      <c r="BQ1977" s="9"/>
      <c r="BR1977" s="9"/>
      <c r="BS1977" s="9"/>
      <c r="BT1977" s="9"/>
      <c r="BU1977" s="9"/>
      <c r="BV1977" s="9">
        <f t="shared" si="242"/>
        <v>-250699.35517822672</v>
      </c>
      <c r="BW1977" s="4"/>
      <c r="BX1977" s="4"/>
      <c r="BY1977" s="4"/>
      <c r="BZ1977" s="4"/>
      <c r="CA1977" s="4"/>
      <c r="CB1977" s="4"/>
      <c r="CC1977" s="4"/>
      <c r="CD1977" s="4"/>
      <c r="CE1977" s="4"/>
      <c r="CF1977" s="4"/>
      <c r="CG1977" s="4"/>
      <c r="CH1977" s="4"/>
      <c r="CI1977" s="4"/>
      <c r="CJ1977" s="4"/>
      <c r="CK1977" s="4"/>
      <c r="CL1977" s="4"/>
      <c r="CM1977" s="4"/>
      <c r="CR1977" s="4"/>
      <c r="CS1977" s="4"/>
      <c r="CT1977" s="4"/>
      <c r="CU1977" s="4"/>
      <c r="CV1977" s="4"/>
      <c r="CW1977" s="4"/>
      <c r="CX1977" s="4"/>
      <c r="CY1977" s="4"/>
      <c r="CZ1977" s="4"/>
      <c r="DA1977" s="4"/>
      <c r="DB1977" s="4"/>
      <c r="DC1977" s="4"/>
      <c r="DD1977" s="4"/>
      <c r="DE1977" s="4"/>
      <c r="DF1977" s="4"/>
      <c r="DG1977" s="4"/>
      <c r="DH1977" s="4"/>
      <c r="DI1977" s="4"/>
      <c r="DJ1977" s="4"/>
      <c r="DK1977" s="4"/>
      <c r="DL1977" s="4"/>
      <c r="DM1977" s="4"/>
    </row>
    <row r="1978" spans="1:117">
      <c r="A1978" s="8">
        <v>1973</v>
      </c>
      <c r="B1978" s="20">
        <v>2015</v>
      </c>
      <c r="C1978" s="20">
        <v>1965</v>
      </c>
      <c r="D1978" s="21">
        <v>125.74</v>
      </c>
      <c r="E1978" s="9">
        <v>57147.045700000002</v>
      </c>
      <c r="F1978" s="9">
        <v>2045002.7278</v>
      </c>
      <c r="G1978" s="9">
        <v>77366.129400000005</v>
      </c>
      <c r="H1978" s="9">
        <v>380147.47820000001</v>
      </c>
      <c r="I1978" s="9">
        <v>73952.528600000005</v>
      </c>
      <c r="J1978" s="9">
        <v>59450.922200000001</v>
      </c>
      <c r="K1978" s="9">
        <v>7104.7066000000004</v>
      </c>
      <c r="L1978" s="9">
        <v>2571668.0337999999</v>
      </c>
      <c r="M1978" s="9">
        <f t="shared" si="243"/>
        <v>52346.215600000003</v>
      </c>
      <c r="N1978" s="9"/>
      <c r="O1978" s="9"/>
      <c r="P1978" s="9"/>
      <c r="Q1978" s="9"/>
      <c r="R1978" s="9"/>
      <c r="S1978" s="9"/>
      <c r="T1978" s="9"/>
      <c r="U1978" s="9"/>
      <c r="V1978" s="9">
        <f t="shared" si="240"/>
        <v>325709.04570000002</v>
      </c>
      <c r="W1978" s="9"/>
      <c r="X1978" s="9"/>
      <c r="Y1978" s="9"/>
      <c r="Z1978" s="9"/>
      <c r="AA1978" s="8">
        <v>1973</v>
      </c>
      <c r="AB1978" s="20">
        <v>2016</v>
      </c>
      <c r="AC1978" s="20">
        <v>1942</v>
      </c>
      <c r="AD1978" s="21">
        <v>148.11000000000001</v>
      </c>
      <c r="AE1978" s="9">
        <f t="shared" si="244"/>
        <v>24120.563698072918</v>
      </c>
      <c r="AF1978" s="9">
        <v>2162909.3826000001</v>
      </c>
      <c r="AG1978" s="9">
        <v>33508.915200000003</v>
      </c>
      <c r="AH1978" s="9">
        <v>203493.85269999999</v>
      </c>
      <c r="AI1978" s="9">
        <v>82857.551900000006</v>
      </c>
      <c r="AJ1978" s="9">
        <v>335029.20569999999</v>
      </c>
      <c r="AK1978" s="9">
        <v>21717.637217527168</v>
      </c>
      <c r="AL1978" s="9">
        <v>2771960.7071843999</v>
      </c>
      <c r="AM1978" s="9">
        <f t="shared" si="245"/>
        <v>313311.56848247279</v>
      </c>
      <c r="AN1978" s="9"/>
      <c r="AO1978" s="9"/>
      <c r="AP1978" s="9"/>
      <c r="AQ1978" s="9"/>
      <c r="AR1978" s="9"/>
      <c r="AS1978" s="9"/>
      <c r="AT1978" s="9"/>
      <c r="AU1978" s="9"/>
      <c r="AV1978" s="9">
        <f t="shared" si="241"/>
        <v>24120.563698072918</v>
      </c>
      <c r="AW1978" s="9"/>
      <c r="AX1978" s="9"/>
      <c r="AY1978" s="9"/>
      <c r="AZ1978" s="9"/>
      <c r="BA1978" s="20">
        <v>1973</v>
      </c>
      <c r="BB1978" s="20">
        <v>2017</v>
      </c>
      <c r="BC1978" s="20">
        <v>1943</v>
      </c>
      <c r="BD1978" s="21">
        <v>84.68</v>
      </c>
      <c r="BE1978" s="9">
        <f t="shared" si="246"/>
        <v>6160.7000974919647</v>
      </c>
      <c r="BF1978" s="9">
        <v>2174211.5970000001</v>
      </c>
      <c r="BG1978" s="9">
        <v>33412.713799999998</v>
      </c>
      <c r="BH1978" s="9">
        <v>188993.68040000001</v>
      </c>
      <c r="BI1978" s="9">
        <v>85732.239301888199</v>
      </c>
      <c r="BJ1978" s="9">
        <v>453995.79570000002</v>
      </c>
      <c r="BK1978" s="9">
        <v>51788.325451939665</v>
      </c>
      <c r="BL1978" s="9">
        <v>2878397.0006524567</v>
      </c>
      <c r="BM1978" s="9">
        <f t="shared" si="247"/>
        <v>402207.47024806036</v>
      </c>
      <c r="BN1978" s="9"/>
      <c r="BO1978" s="9"/>
      <c r="BP1978" s="9"/>
      <c r="BQ1978" s="9"/>
      <c r="BR1978" s="9"/>
      <c r="BS1978" s="9"/>
      <c r="BT1978" s="9"/>
      <c r="BU1978" s="9"/>
      <c r="BV1978" s="9">
        <f t="shared" si="242"/>
        <v>6160.7000974919647</v>
      </c>
      <c r="BW1978" s="4"/>
      <c r="BX1978" s="4"/>
      <c r="BY1978" s="4"/>
      <c r="BZ1978" s="4"/>
      <c r="CA1978" s="4"/>
      <c r="CB1978" s="4"/>
      <c r="CC1978" s="4"/>
      <c r="CD1978" s="4"/>
      <c r="CE1978" s="4"/>
      <c r="CF1978" s="4"/>
      <c r="CG1978" s="4"/>
      <c r="CH1978" s="4"/>
      <c r="CI1978" s="4"/>
      <c r="CJ1978" s="4"/>
      <c r="CK1978" s="4"/>
      <c r="CL1978" s="4"/>
      <c r="CM1978" s="4"/>
      <c r="CR1978" s="4"/>
      <c r="CS1978" s="4"/>
      <c r="CT1978" s="4"/>
      <c r="CU1978" s="4"/>
      <c r="CV1978" s="4"/>
      <c r="CW1978" s="4"/>
      <c r="CX1978" s="4"/>
      <c r="CY1978" s="4"/>
      <c r="CZ1978" s="4"/>
      <c r="DA1978" s="4"/>
      <c r="DB1978" s="4"/>
      <c r="DC1978" s="4"/>
      <c r="DD1978" s="4"/>
      <c r="DE1978" s="4"/>
      <c r="DF1978" s="4"/>
      <c r="DG1978" s="4"/>
      <c r="DH1978" s="4"/>
      <c r="DI1978" s="4"/>
      <c r="DJ1978" s="4"/>
      <c r="DK1978" s="4"/>
      <c r="DL1978" s="4"/>
      <c r="DM1978" s="4"/>
    </row>
    <row r="1979" spans="1:117">
      <c r="A1979" s="8">
        <v>1974</v>
      </c>
      <c r="B1979" s="20">
        <v>2015</v>
      </c>
      <c r="C1979" s="20">
        <v>1984</v>
      </c>
      <c r="D1979" s="21">
        <v>122.11</v>
      </c>
      <c r="E1979" s="9">
        <v>82885.744099999996</v>
      </c>
      <c r="F1979" s="9">
        <v>2066441.8995999999</v>
      </c>
      <c r="G1979" s="9">
        <v>77366.129400000005</v>
      </c>
      <c r="H1979" s="9">
        <v>381528.15850000002</v>
      </c>
      <c r="I1979" s="9">
        <v>68767.3655</v>
      </c>
      <c r="J1979" s="9">
        <v>61859.131300000001</v>
      </c>
      <c r="K1979" s="9">
        <v>2254.8584000000001</v>
      </c>
      <c r="L1979" s="9">
        <v>2570822.0819000001</v>
      </c>
      <c r="M1979" s="9">
        <f t="shared" si="243"/>
        <v>59604.272900000004</v>
      </c>
      <c r="N1979" s="9"/>
      <c r="O1979" s="9"/>
      <c r="P1979" s="9"/>
      <c r="Q1979" s="9"/>
      <c r="R1979" s="9"/>
      <c r="S1979" s="9"/>
      <c r="T1979" s="9"/>
      <c r="U1979" s="9"/>
      <c r="V1979" s="9">
        <f t="shared" si="240"/>
        <v>351447.74410000001</v>
      </c>
      <c r="W1979" s="9"/>
      <c r="X1979" s="9"/>
      <c r="Y1979" s="9"/>
      <c r="Z1979" s="9"/>
      <c r="AA1979" s="8">
        <v>1974</v>
      </c>
      <c r="AB1979" s="20">
        <v>2016</v>
      </c>
      <c r="AC1979" s="20">
        <v>1960</v>
      </c>
      <c r="AD1979" s="21">
        <v>137.91</v>
      </c>
      <c r="AE1979" s="9">
        <f t="shared" si="244"/>
        <v>172650.77009807294</v>
      </c>
      <c r="AF1979" s="9">
        <v>2209419.3350999998</v>
      </c>
      <c r="AG1979" s="9">
        <v>33508.915200000003</v>
      </c>
      <c r="AH1979" s="9">
        <v>205278.63809999998</v>
      </c>
      <c r="AI1979" s="9">
        <v>76152.535499999998</v>
      </c>
      <c r="AJ1979" s="9">
        <v>455049.3762</v>
      </c>
      <c r="AK1979" s="9">
        <v>18188.141917527173</v>
      </c>
      <c r="AL1979" s="9">
        <v>2788569.8880843995</v>
      </c>
      <c r="AM1979" s="9">
        <f t="shared" si="245"/>
        <v>436861.23428247281</v>
      </c>
      <c r="AN1979" s="9"/>
      <c r="AO1979" s="9"/>
      <c r="AP1979" s="9"/>
      <c r="AQ1979" s="9"/>
      <c r="AR1979" s="9"/>
      <c r="AS1979" s="9"/>
      <c r="AT1979" s="9"/>
      <c r="AU1979" s="9"/>
      <c r="AV1979" s="9">
        <f t="shared" si="241"/>
        <v>172650.77009807294</v>
      </c>
      <c r="AW1979" s="9"/>
      <c r="AX1979" s="9"/>
      <c r="AY1979" s="9"/>
      <c r="AZ1979" s="9"/>
      <c r="BA1979" s="20">
        <v>1974</v>
      </c>
      <c r="BB1979" s="20">
        <v>2017</v>
      </c>
      <c r="BC1979" s="20">
        <v>1961</v>
      </c>
      <c r="BD1979" s="21">
        <v>125.72</v>
      </c>
      <c r="BE1979" s="9">
        <f t="shared" si="246"/>
        <v>10466.059409237467</v>
      </c>
      <c r="BF1979" s="9">
        <v>2238305.5447999998</v>
      </c>
      <c r="BG1979" s="9">
        <v>33412.713799999998</v>
      </c>
      <c r="BH1979" s="9">
        <v>191524.60130000001</v>
      </c>
      <c r="BI1979" s="9">
        <v>76224.168813633907</v>
      </c>
      <c r="BJ1979" s="9">
        <v>385290.24530000001</v>
      </c>
      <c r="BK1979" s="9">
        <v>51914.892451939661</v>
      </c>
      <c r="BL1979" s="9">
        <v>2862376.3221524567</v>
      </c>
      <c r="BM1979" s="9">
        <f t="shared" si="247"/>
        <v>333375.35284806037</v>
      </c>
      <c r="BN1979" s="9"/>
      <c r="BO1979" s="9"/>
      <c r="BP1979" s="9"/>
      <c r="BQ1979" s="9"/>
      <c r="BR1979" s="9"/>
      <c r="BS1979" s="9"/>
      <c r="BT1979" s="9"/>
      <c r="BU1979" s="9"/>
      <c r="BV1979" s="9">
        <f t="shared" si="242"/>
        <v>10466.059409237467</v>
      </c>
      <c r="BW1979" s="4"/>
      <c r="BX1979" s="4"/>
      <c r="BY1979" s="4"/>
      <c r="BZ1979" s="4"/>
      <c r="CA1979" s="4"/>
      <c r="CB1979" s="4"/>
      <c r="CC1979" s="4"/>
      <c r="CD1979" s="4"/>
      <c r="CE1979" s="4"/>
      <c r="CF1979" s="4"/>
      <c r="CG1979" s="4"/>
      <c r="CH1979" s="4"/>
      <c r="CI1979" s="4"/>
      <c r="CJ1979" s="4"/>
      <c r="CK1979" s="4"/>
      <c r="CL1979" s="4"/>
      <c r="CM1979" s="4"/>
      <c r="CR1979" s="4"/>
      <c r="CS1979" s="4"/>
      <c r="CT1979" s="4"/>
      <c r="CU1979" s="4"/>
      <c r="CV1979" s="4"/>
      <c r="CW1979" s="4"/>
      <c r="CX1979" s="4"/>
      <c r="CY1979" s="4"/>
      <c r="CZ1979" s="4"/>
      <c r="DA1979" s="4"/>
      <c r="DB1979" s="4"/>
      <c r="DC1979" s="4"/>
      <c r="DD1979" s="4"/>
      <c r="DE1979" s="4"/>
      <c r="DF1979" s="4"/>
      <c r="DG1979" s="4"/>
      <c r="DH1979" s="4"/>
      <c r="DI1979" s="4"/>
      <c r="DJ1979" s="4"/>
      <c r="DK1979" s="4"/>
      <c r="DL1979" s="4"/>
      <c r="DM1979" s="4"/>
    </row>
    <row r="1980" spans="1:117">
      <c r="A1980" s="8">
        <v>1975</v>
      </c>
      <c r="B1980" s="20">
        <v>2015</v>
      </c>
      <c r="C1980" s="20">
        <v>1981</v>
      </c>
      <c r="D1980" s="21">
        <v>104.61</v>
      </c>
      <c r="E1980" s="9">
        <v>146529.98250000001</v>
      </c>
      <c r="F1980" s="9">
        <v>2061357.8025</v>
      </c>
      <c r="G1980" s="9">
        <v>77366.129400000005</v>
      </c>
      <c r="H1980" s="9">
        <v>379709.89970000001</v>
      </c>
      <c r="I1980" s="9">
        <v>75595.860199999996</v>
      </c>
      <c r="J1980" s="9">
        <v>137542.30410000001</v>
      </c>
      <c r="K1980" s="9">
        <v>0</v>
      </c>
      <c r="L1980" s="9">
        <v>2585042.0134000001</v>
      </c>
      <c r="M1980" s="9">
        <f t="shared" si="243"/>
        <v>137542.30410000001</v>
      </c>
      <c r="N1980" s="9"/>
      <c r="O1980" s="9"/>
      <c r="P1980" s="9"/>
      <c r="Q1980" s="9"/>
      <c r="R1980" s="9"/>
      <c r="S1980" s="9"/>
      <c r="T1980" s="9"/>
      <c r="U1980" s="9"/>
      <c r="V1980" s="9">
        <f t="shared" si="240"/>
        <v>415091.98250000004</v>
      </c>
      <c r="W1980" s="9"/>
      <c r="X1980" s="9"/>
      <c r="Y1980" s="9"/>
      <c r="Z1980" s="9"/>
      <c r="AA1980" s="8">
        <v>1975</v>
      </c>
      <c r="AB1980" s="20">
        <v>2016</v>
      </c>
      <c r="AC1980" s="20">
        <v>1995</v>
      </c>
      <c r="AD1980" s="21">
        <v>184.03</v>
      </c>
      <c r="AE1980" s="9">
        <f t="shared" si="244"/>
        <v>46484.408298072871</v>
      </c>
      <c r="AF1980" s="9">
        <v>2243155.7108</v>
      </c>
      <c r="AG1980" s="9">
        <v>33508.915200000003</v>
      </c>
      <c r="AH1980" s="9">
        <v>200041.56959999999</v>
      </c>
      <c r="AI1980" s="9">
        <v>95826.962299999999</v>
      </c>
      <c r="AJ1980" s="9">
        <v>296021.42330000002</v>
      </c>
      <c r="AK1980" s="9">
        <v>53032.947717527175</v>
      </c>
      <c r="AL1980" s="9">
        <v>2769037.2251843996</v>
      </c>
      <c r="AM1980" s="9">
        <f t="shared" si="245"/>
        <v>242988.47558247286</v>
      </c>
      <c r="AN1980" s="9"/>
      <c r="AO1980" s="9"/>
      <c r="AP1980" s="9"/>
      <c r="AQ1980" s="9"/>
      <c r="AR1980" s="9"/>
      <c r="AS1980" s="9"/>
      <c r="AT1980" s="9"/>
      <c r="AU1980" s="9"/>
      <c r="AV1980" s="9">
        <f t="shared" si="241"/>
        <v>46484.408298072871</v>
      </c>
      <c r="AW1980" s="9"/>
      <c r="AX1980" s="9"/>
      <c r="AY1980" s="9"/>
      <c r="AZ1980" s="9"/>
      <c r="BA1980" s="20">
        <v>1975</v>
      </c>
      <c r="BB1980" s="20">
        <v>2017</v>
      </c>
      <c r="BC1980" s="20">
        <v>1996</v>
      </c>
      <c r="BD1980" s="21">
        <v>192.43</v>
      </c>
      <c r="BE1980" s="9">
        <f t="shared" si="246"/>
        <v>303655.38352904841</v>
      </c>
      <c r="BF1980" s="9">
        <v>2256513.5178</v>
      </c>
      <c r="BG1980" s="9">
        <v>33412.713799999998</v>
      </c>
      <c r="BH1980" s="9">
        <v>192514.8407</v>
      </c>
      <c r="BI1980" s="9">
        <v>72504.073633444699</v>
      </c>
      <c r="BJ1980" s="9">
        <v>692994.56150000007</v>
      </c>
      <c r="BK1980" s="9">
        <v>41347.885151939663</v>
      </c>
      <c r="BL1980" s="9">
        <v>2902936.4387524566</v>
      </c>
      <c r="BM1980" s="9">
        <f t="shared" si="247"/>
        <v>651646.67634806037</v>
      </c>
      <c r="BN1980" s="9"/>
      <c r="BO1980" s="9"/>
      <c r="BP1980" s="9"/>
      <c r="BQ1980" s="9"/>
      <c r="BR1980" s="9"/>
      <c r="BS1980" s="9"/>
      <c r="BT1980" s="9"/>
      <c r="BU1980" s="9"/>
      <c r="BV1980" s="9">
        <f t="shared" si="242"/>
        <v>303655.38352904841</v>
      </c>
      <c r="BW1980" s="4"/>
      <c r="BX1980" s="4"/>
      <c r="BY1980" s="4"/>
      <c r="BZ1980" s="4"/>
      <c r="CA1980" s="4"/>
      <c r="CB1980" s="4"/>
      <c r="CC1980" s="4"/>
      <c r="CD1980" s="4"/>
      <c r="CE1980" s="4"/>
      <c r="CF1980" s="4"/>
      <c r="CG1980" s="4"/>
      <c r="CH1980" s="4"/>
      <c r="CI1980" s="4"/>
      <c r="CJ1980" s="4"/>
      <c r="CK1980" s="4"/>
      <c r="CL1980" s="4"/>
      <c r="CM1980" s="4"/>
      <c r="CR1980" s="4"/>
      <c r="CS1980" s="4"/>
      <c r="CT1980" s="4"/>
      <c r="CU1980" s="4"/>
      <c r="CV1980" s="4"/>
      <c r="CW1980" s="4"/>
      <c r="CX1980" s="4"/>
      <c r="CY1980" s="4"/>
      <c r="CZ1980" s="4"/>
      <c r="DA1980" s="4"/>
      <c r="DB1980" s="4"/>
      <c r="DC1980" s="4"/>
      <c r="DD1980" s="4"/>
      <c r="DE1980" s="4"/>
      <c r="DF1980" s="4"/>
      <c r="DG1980" s="4"/>
      <c r="DH1980" s="4"/>
      <c r="DI1980" s="4"/>
      <c r="DJ1980" s="4"/>
      <c r="DK1980" s="4"/>
      <c r="DL1980" s="4"/>
      <c r="DM1980" s="4"/>
    </row>
    <row r="1981" spans="1:117">
      <c r="A1981" s="8">
        <v>1976</v>
      </c>
      <c r="B1981" s="20">
        <v>2015</v>
      </c>
      <c r="C1981" s="20">
        <v>1973</v>
      </c>
      <c r="D1981" s="21">
        <v>71.05</v>
      </c>
      <c r="E1981" s="9">
        <v>-925.08180000000004</v>
      </c>
      <c r="F1981" s="9">
        <v>2023116.2893000001</v>
      </c>
      <c r="G1981" s="9">
        <v>77366.129400000005</v>
      </c>
      <c r="H1981" s="9">
        <v>378710.5527</v>
      </c>
      <c r="I1981" s="9">
        <v>79348.921300000002</v>
      </c>
      <c r="J1981" s="9">
        <v>28575.7104</v>
      </c>
      <c r="K1981" s="9">
        <v>15973.4575</v>
      </c>
      <c r="L1981" s="9">
        <v>2572069.2272999999</v>
      </c>
      <c r="M1981" s="9">
        <f t="shared" si="243"/>
        <v>12602.252899999999</v>
      </c>
      <c r="N1981" s="9"/>
      <c r="O1981" s="9"/>
      <c r="P1981" s="9"/>
      <c r="Q1981" s="9"/>
      <c r="R1981" s="9"/>
      <c r="S1981" s="9"/>
      <c r="T1981" s="9"/>
      <c r="U1981" s="9"/>
      <c r="V1981" s="9">
        <f t="shared" si="240"/>
        <v>267636.91820000001</v>
      </c>
      <c r="W1981" s="9"/>
      <c r="X1981" s="9"/>
      <c r="Y1981" s="9"/>
      <c r="Z1981" s="9"/>
      <c r="AA1981" s="8">
        <v>1976</v>
      </c>
      <c r="AB1981" s="20">
        <v>2016</v>
      </c>
      <c r="AC1981" s="20">
        <v>1930</v>
      </c>
      <c r="AD1981" s="21">
        <v>85.5</v>
      </c>
      <c r="AE1981" s="9">
        <f t="shared" si="244"/>
        <v>-204549.05020192685</v>
      </c>
      <c r="AF1981" s="9">
        <v>2133772.1647999999</v>
      </c>
      <c r="AG1981" s="9">
        <v>33508.915200000003</v>
      </c>
      <c r="AH1981" s="9">
        <v>193046.45679999999</v>
      </c>
      <c r="AI1981" s="9">
        <v>122105.9455</v>
      </c>
      <c r="AJ1981" s="9">
        <v>133876.10130000001</v>
      </c>
      <c r="AK1981" s="9">
        <v>65595.262017527173</v>
      </c>
      <c r="AL1981" s="9">
        <v>2755263.3717843997</v>
      </c>
      <c r="AM1981" s="9">
        <f t="shared" si="245"/>
        <v>68280.839282472836</v>
      </c>
      <c r="AN1981" s="9"/>
      <c r="AO1981" s="9"/>
      <c r="AP1981" s="9"/>
      <c r="AQ1981" s="9"/>
      <c r="AR1981" s="9"/>
      <c r="AS1981" s="9"/>
      <c r="AT1981" s="9"/>
      <c r="AU1981" s="9"/>
      <c r="AV1981" s="9">
        <f t="shared" si="241"/>
        <v>-204549.05020192685</v>
      </c>
      <c r="AW1981" s="9"/>
      <c r="AX1981" s="9"/>
      <c r="AY1981" s="9"/>
      <c r="AZ1981" s="9"/>
      <c r="BA1981" s="20">
        <v>1976</v>
      </c>
      <c r="BB1981" s="20">
        <v>2017</v>
      </c>
      <c r="BC1981" s="20">
        <v>1931</v>
      </c>
      <c r="BD1981" s="21">
        <v>132.94</v>
      </c>
      <c r="BE1981" s="9">
        <f t="shared" si="246"/>
        <v>-322275.99772635894</v>
      </c>
      <c r="BF1981" s="9">
        <v>2175478.3766000001</v>
      </c>
      <c r="BG1981" s="9">
        <v>33412.713799999998</v>
      </c>
      <c r="BH1981" s="9">
        <v>174661.11000000002</v>
      </c>
      <c r="BI1981" s="9">
        <v>139576.31387803701</v>
      </c>
      <c r="BJ1981" s="9">
        <v>135551.39110000001</v>
      </c>
      <c r="BK1981" s="9">
        <v>140917.77465193966</v>
      </c>
      <c r="BL1981" s="9">
        <v>2840038.1284524566</v>
      </c>
      <c r="BM1981" s="9">
        <f t="shared" si="247"/>
        <v>-5366.3835519396525</v>
      </c>
      <c r="BN1981" s="9"/>
      <c r="BO1981" s="9"/>
      <c r="BP1981" s="9"/>
      <c r="BQ1981" s="9"/>
      <c r="BR1981" s="9"/>
      <c r="BS1981" s="9"/>
      <c r="BT1981" s="9"/>
      <c r="BU1981" s="9"/>
      <c r="BV1981" s="9">
        <f t="shared" si="242"/>
        <v>-322275.99772635894</v>
      </c>
      <c r="BW1981" s="4"/>
      <c r="BX1981" s="4"/>
      <c r="BY1981" s="4"/>
      <c r="BZ1981" s="4"/>
      <c r="CA1981" s="4"/>
      <c r="CB1981" s="4"/>
      <c r="CC1981" s="4"/>
      <c r="CD1981" s="4"/>
      <c r="CE1981" s="4"/>
      <c r="CF1981" s="4"/>
      <c r="CG1981" s="4"/>
      <c r="CH1981" s="4"/>
      <c r="CI1981" s="4"/>
      <c r="CJ1981" s="4"/>
      <c r="CK1981" s="4"/>
      <c r="CL1981" s="4"/>
      <c r="CM1981" s="4"/>
      <c r="CR1981" s="4"/>
      <c r="CS1981" s="4"/>
      <c r="CT1981" s="4"/>
      <c r="CU1981" s="4"/>
      <c r="CV1981" s="4"/>
      <c r="CW1981" s="4"/>
      <c r="CX1981" s="4"/>
      <c r="CY1981" s="4"/>
      <c r="CZ1981" s="4"/>
      <c r="DA1981" s="4"/>
      <c r="DB1981" s="4"/>
      <c r="DC1981" s="4"/>
      <c r="DD1981" s="4"/>
      <c r="DE1981" s="4"/>
      <c r="DF1981" s="4"/>
      <c r="DG1981" s="4"/>
      <c r="DH1981" s="4"/>
      <c r="DI1981" s="4"/>
      <c r="DJ1981" s="4"/>
      <c r="DK1981" s="4"/>
      <c r="DL1981" s="4"/>
      <c r="DM1981" s="4"/>
    </row>
    <row r="1982" spans="1:117">
      <c r="A1982" s="8">
        <v>1977</v>
      </c>
      <c r="B1982" s="20">
        <v>2015</v>
      </c>
      <c r="C1982" s="20">
        <v>1956</v>
      </c>
      <c r="D1982" s="21">
        <v>140.97999999999999</v>
      </c>
      <c r="E1982" s="9">
        <v>45447.331299999998</v>
      </c>
      <c r="F1982" s="9">
        <v>2044230.6532999999</v>
      </c>
      <c r="G1982" s="9">
        <v>77366.129400000005</v>
      </c>
      <c r="H1982" s="9">
        <v>380414.69549999997</v>
      </c>
      <c r="I1982" s="9">
        <v>72948.9905</v>
      </c>
      <c r="J1982" s="9">
        <v>46003.422400000003</v>
      </c>
      <c r="K1982" s="9">
        <v>5566.3805000000002</v>
      </c>
      <c r="L1982" s="9">
        <v>2569950.1793</v>
      </c>
      <c r="M1982" s="9">
        <f t="shared" si="243"/>
        <v>40437.041900000004</v>
      </c>
      <c r="N1982" s="9"/>
      <c r="O1982" s="9"/>
      <c r="P1982" s="9"/>
      <c r="Q1982" s="9"/>
      <c r="R1982" s="9"/>
      <c r="S1982" s="9"/>
      <c r="T1982" s="9"/>
      <c r="U1982" s="9"/>
      <c r="V1982" s="9">
        <f t="shared" si="240"/>
        <v>314009.33130000002</v>
      </c>
      <c r="W1982" s="9"/>
      <c r="X1982" s="9"/>
      <c r="Y1982" s="9"/>
      <c r="Z1982" s="9"/>
      <c r="AA1982" s="8">
        <v>1977</v>
      </c>
      <c r="AB1982" s="20">
        <v>2016</v>
      </c>
      <c r="AC1982" s="20">
        <v>1934</v>
      </c>
      <c r="AD1982" s="21">
        <v>121.92</v>
      </c>
      <c r="AE1982" s="9">
        <f t="shared" si="244"/>
        <v>91771.384498073254</v>
      </c>
      <c r="AF1982" s="9">
        <v>2194439.6112000002</v>
      </c>
      <c r="AG1982" s="9">
        <v>33508.915200000003</v>
      </c>
      <c r="AH1982" s="9">
        <v>206258.8995</v>
      </c>
      <c r="AI1982" s="9">
        <v>72469.925600000002</v>
      </c>
      <c r="AJ1982" s="9">
        <v>411997.75219999999</v>
      </c>
      <c r="AK1982" s="9">
        <v>20963.723317527169</v>
      </c>
      <c r="AL1982" s="9">
        <v>2805939.9958843999</v>
      </c>
      <c r="AM1982" s="9">
        <f t="shared" si="245"/>
        <v>391034.02888247283</v>
      </c>
      <c r="AN1982" s="9"/>
      <c r="AO1982" s="9"/>
      <c r="AP1982" s="9"/>
      <c r="AQ1982" s="9"/>
      <c r="AR1982" s="9"/>
      <c r="AS1982" s="9"/>
      <c r="AT1982" s="9"/>
      <c r="AU1982" s="9"/>
      <c r="AV1982" s="9">
        <f t="shared" si="241"/>
        <v>91771.384498073254</v>
      </c>
      <c r="AW1982" s="9"/>
      <c r="AX1982" s="9"/>
      <c r="AY1982" s="9"/>
      <c r="AZ1982" s="9"/>
      <c r="BA1982" s="20">
        <v>1977</v>
      </c>
      <c r="BB1982" s="20">
        <v>2017</v>
      </c>
      <c r="BC1982" s="20">
        <v>1935</v>
      </c>
      <c r="BD1982" s="21">
        <v>112.48</v>
      </c>
      <c r="BE1982" s="9">
        <f t="shared" si="246"/>
        <v>-61598.01644579554</v>
      </c>
      <c r="BF1982" s="9">
        <v>2195462.7626</v>
      </c>
      <c r="BG1982" s="9">
        <v>33412.713799999998</v>
      </c>
      <c r="BH1982" s="9">
        <v>187799.23810000002</v>
      </c>
      <c r="BI1982" s="9">
        <v>90219.476358600703</v>
      </c>
      <c r="BJ1982" s="9">
        <v>355922.31530000002</v>
      </c>
      <c r="BK1982" s="9">
        <v>68793.44825193967</v>
      </c>
      <c r="BL1982" s="9">
        <v>2855621.0743524567</v>
      </c>
      <c r="BM1982" s="9">
        <f t="shared" si="247"/>
        <v>287128.86704806035</v>
      </c>
      <c r="BN1982" s="9"/>
      <c r="BO1982" s="9"/>
      <c r="BP1982" s="9"/>
      <c r="BQ1982" s="9"/>
      <c r="BR1982" s="9"/>
      <c r="BS1982" s="9"/>
      <c r="BT1982" s="9"/>
      <c r="BU1982" s="9"/>
      <c r="BV1982" s="9">
        <f t="shared" si="242"/>
        <v>-61598.01644579554</v>
      </c>
      <c r="BW1982" s="4"/>
      <c r="BX1982" s="4"/>
      <c r="BY1982" s="4"/>
      <c r="BZ1982" s="4"/>
      <c r="CA1982" s="4"/>
      <c r="CB1982" s="4"/>
      <c r="CC1982" s="4"/>
      <c r="CD1982" s="4"/>
      <c r="CE1982" s="4"/>
      <c r="CF1982" s="4"/>
      <c r="CG1982" s="4"/>
      <c r="CH1982" s="4"/>
      <c r="CI1982" s="4"/>
      <c r="CJ1982" s="4"/>
      <c r="CK1982" s="4"/>
      <c r="CL1982" s="4"/>
      <c r="CM1982" s="4"/>
      <c r="CR1982" s="4"/>
      <c r="CS1982" s="4"/>
      <c r="CT1982" s="4"/>
      <c r="CU1982" s="4"/>
      <c r="CV1982" s="4"/>
      <c r="CW1982" s="4"/>
      <c r="CX1982" s="4"/>
      <c r="CY1982" s="4"/>
      <c r="CZ1982" s="4"/>
      <c r="DA1982" s="4"/>
      <c r="DB1982" s="4"/>
      <c r="DC1982" s="4"/>
      <c r="DD1982" s="4"/>
      <c r="DE1982" s="4"/>
      <c r="DF1982" s="4"/>
      <c r="DG1982" s="4"/>
      <c r="DH1982" s="4"/>
      <c r="DI1982" s="4"/>
      <c r="DJ1982" s="4"/>
      <c r="DK1982" s="4"/>
      <c r="DL1982" s="4"/>
      <c r="DM1982" s="4"/>
    </row>
    <row r="1983" spans="1:117">
      <c r="A1983" s="8">
        <v>1978</v>
      </c>
      <c r="B1983" s="20">
        <v>2015</v>
      </c>
      <c r="C1983" s="20">
        <v>1989</v>
      </c>
      <c r="D1983" s="21">
        <v>92.99</v>
      </c>
      <c r="E1983" s="9">
        <v>62640.274400000002</v>
      </c>
      <c r="F1983" s="9">
        <v>2033106.9628999999</v>
      </c>
      <c r="G1983" s="9">
        <v>77366.129400000005</v>
      </c>
      <c r="H1983" s="9">
        <v>380539.31550000003</v>
      </c>
      <c r="I1983" s="9">
        <v>72480.978400000007</v>
      </c>
      <c r="J1983" s="9">
        <v>72420.011700000003</v>
      </c>
      <c r="K1983" s="9">
        <v>211.42420000000001</v>
      </c>
      <c r="L1983" s="9">
        <v>2573061.6993</v>
      </c>
      <c r="M1983" s="9">
        <f t="shared" si="243"/>
        <v>72208.587500000009</v>
      </c>
      <c r="N1983" s="9"/>
      <c r="O1983" s="9"/>
      <c r="P1983" s="9"/>
      <c r="Q1983" s="9"/>
      <c r="R1983" s="9"/>
      <c r="S1983" s="9"/>
      <c r="T1983" s="9"/>
      <c r="U1983" s="9"/>
      <c r="V1983" s="9">
        <f t="shared" si="240"/>
        <v>331202.27439999999</v>
      </c>
      <c r="W1983" s="9"/>
      <c r="X1983" s="9"/>
      <c r="Y1983" s="9"/>
      <c r="Z1983" s="9"/>
      <c r="AA1983" s="8">
        <v>1978</v>
      </c>
      <c r="AB1983" s="20">
        <v>2016</v>
      </c>
      <c r="AC1983" s="20">
        <v>1942</v>
      </c>
      <c r="AD1983" s="21">
        <v>148.11000000000001</v>
      </c>
      <c r="AE1983" s="9">
        <f t="shared" si="244"/>
        <v>24216.981198072899</v>
      </c>
      <c r="AF1983" s="9">
        <v>2148694.4789999998</v>
      </c>
      <c r="AG1983" s="9">
        <v>33508.915200000003</v>
      </c>
      <c r="AH1983" s="9">
        <v>203707.4099</v>
      </c>
      <c r="AI1983" s="9">
        <v>82055.267800000001</v>
      </c>
      <c r="AJ1983" s="9">
        <v>344149.63280000002</v>
      </c>
      <c r="AK1983" s="9">
        <v>16796.76861752717</v>
      </c>
      <c r="AL1983" s="9">
        <v>2771101.9548843997</v>
      </c>
      <c r="AM1983" s="9">
        <f t="shared" si="245"/>
        <v>327352.86418247287</v>
      </c>
      <c r="AN1983" s="9"/>
      <c r="AO1983" s="9"/>
      <c r="AP1983" s="9"/>
      <c r="AQ1983" s="9"/>
      <c r="AR1983" s="9"/>
      <c r="AS1983" s="9"/>
      <c r="AT1983" s="9"/>
      <c r="AU1983" s="9"/>
      <c r="AV1983" s="9">
        <f t="shared" si="241"/>
        <v>24216.981198072899</v>
      </c>
      <c r="AW1983" s="9"/>
      <c r="AX1983" s="9"/>
      <c r="AY1983" s="9"/>
      <c r="AZ1983" s="9"/>
      <c r="BA1983" s="20">
        <v>1978</v>
      </c>
      <c r="BB1983" s="20">
        <v>2017</v>
      </c>
      <c r="BC1983" s="20">
        <v>1943</v>
      </c>
      <c r="BD1983" s="21">
        <v>84.68</v>
      </c>
      <c r="BE1983" s="9">
        <f t="shared" si="246"/>
        <v>-29948.288527892437</v>
      </c>
      <c r="BF1983" s="9">
        <v>2162477.5802000002</v>
      </c>
      <c r="BG1983" s="9">
        <v>33412.713799999998</v>
      </c>
      <c r="BH1983" s="9">
        <v>187321.10450000002</v>
      </c>
      <c r="BI1983" s="9">
        <v>92015.711276503906</v>
      </c>
      <c r="BJ1983" s="9">
        <v>429812.77130000002</v>
      </c>
      <c r="BK1983" s="9">
        <v>55915.247051939659</v>
      </c>
      <c r="BL1983" s="9">
        <v>2879072.9225524566</v>
      </c>
      <c r="BM1983" s="9">
        <f t="shared" si="247"/>
        <v>373897.52424806036</v>
      </c>
      <c r="BN1983" s="9"/>
      <c r="BO1983" s="9"/>
      <c r="BP1983" s="9"/>
      <c r="BQ1983" s="9"/>
      <c r="BR1983" s="9"/>
      <c r="BS1983" s="9"/>
      <c r="BT1983" s="9"/>
      <c r="BU1983" s="9"/>
      <c r="BV1983" s="9">
        <f t="shared" si="242"/>
        <v>-29948.288527892437</v>
      </c>
      <c r="BW1983" s="4"/>
      <c r="BX1983" s="4"/>
      <c r="BY1983" s="4"/>
      <c r="BZ1983" s="4"/>
      <c r="CA1983" s="4"/>
      <c r="CB1983" s="4"/>
      <c r="CC1983" s="4"/>
      <c r="CD1983" s="4"/>
      <c r="CE1983" s="4"/>
      <c r="CF1983" s="4"/>
      <c r="CG1983" s="4"/>
      <c r="CH1983" s="4"/>
      <c r="CI1983" s="4"/>
      <c r="CJ1983" s="4"/>
      <c r="CK1983" s="4"/>
      <c r="CL1983" s="4"/>
      <c r="CM1983" s="4"/>
      <c r="CR1983" s="4"/>
      <c r="CS1983" s="4"/>
      <c r="CT1983" s="4"/>
      <c r="CU1983" s="4"/>
      <c r="CV1983" s="4"/>
      <c r="CW1983" s="4"/>
      <c r="CX1983" s="4"/>
      <c r="CY1983" s="4"/>
      <c r="CZ1983" s="4"/>
      <c r="DA1983" s="4"/>
      <c r="DB1983" s="4"/>
      <c r="DC1983" s="4"/>
      <c r="DD1983" s="4"/>
      <c r="DE1983" s="4"/>
      <c r="DF1983" s="4"/>
      <c r="DG1983" s="4"/>
      <c r="DH1983" s="4"/>
      <c r="DI1983" s="4"/>
      <c r="DJ1983" s="4"/>
      <c r="DK1983" s="4"/>
      <c r="DL1983" s="4"/>
      <c r="DM1983" s="4"/>
    </row>
    <row r="1984" spans="1:117">
      <c r="A1984" s="8">
        <v>1979</v>
      </c>
      <c r="B1984" s="20">
        <v>2015</v>
      </c>
      <c r="C1984" s="20">
        <v>1956</v>
      </c>
      <c r="D1984" s="21">
        <v>140.97999999999999</v>
      </c>
      <c r="E1984" s="9">
        <v>51715.156499999997</v>
      </c>
      <c r="F1984" s="9">
        <v>2049944.8026000001</v>
      </c>
      <c r="G1984" s="9">
        <v>77366.129400000005</v>
      </c>
      <c r="H1984" s="9">
        <v>380199.64779999998</v>
      </c>
      <c r="I1984" s="9">
        <v>73756.604800000001</v>
      </c>
      <c r="J1984" s="9">
        <v>50995.203500000003</v>
      </c>
      <c r="K1984" s="9">
        <v>6170.0968999999996</v>
      </c>
      <c r="L1984" s="9">
        <v>2574377.1346999998</v>
      </c>
      <c r="M1984" s="9">
        <f t="shared" si="243"/>
        <v>44825.106600000006</v>
      </c>
      <c r="N1984" s="9"/>
      <c r="O1984" s="9"/>
      <c r="P1984" s="9"/>
      <c r="Q1984" s="9"/>
      <c r="R1984" s="9"/>
      <c r="S1984" s="9"/>
      <c r="T1984" s="9"/>
      <c r="U1984" s="9"/>
      <c r="V1984" s="9">
        <f t="shared" si="240"/>
        <v>320277.15650000004</v>
      </c>
      <c r="W1984" s="9"/>
      <c r="X1984" s="9"/>
      <c r="Y1984" s="9"/>
      <c r="Z1984" s="9"/>
      <c r="AA1984" s="8">
        <v>1979</v>
      </c>
      <c r="AB1984" s="20">
        <v>2016</v>
      </c>
      <c r="AC1984" s="20">
        <v>1974</v>
      </c>
      <c r="AD1984" s="21">
        <v>139.1</v>
      </c>
      <c r="AE1984" s="9">
        <f t="shared" si="244"/>
        <v>307925.04639807297</v>
      </c>
      <c r="AF1984" s="9">
        <v>2158686.4537</v>
      </c>
      <c r="AG1984" s="9">
        <v>33508.915200000003</v>
      </c>
      <c r="AH1984" s="9">
        <v>205318.56589999999</v>
      </c>
      <c r="AI1984" s="9">
        <v>76002.536300000007</v>
      </c>
      <c r="AJ1984" s="9">
        <v>665657.30019999994</v>
      </c>
      <c r="AK1984" s="9">
        <v>10879.499117527172</v>
      </c>
      <c r="AL1984" s="9">
        <v>2820369.2257843995</v>
      </c>
      <c r="AM1984" s="9">
        <f t="shared" si="245"/>
        <v>654777.80108247278</v>
      </c>
      <c r="AN1984" s="9"/>
      <c r="AO1984" s="9"/>
      <c r="AP1984" s="9"/>
      <c r="AQ1984" s="9"/>
      <c r="AR1984" s="9"/>
      <c r="AS1984" s="9"/>
      <c r="AT1984" s="9"/>
      <c r="AU1984" s="9"/>
      <c r="AV1984" s="9">
        <f t="shared" si="241"/>
        <v>307925.04639807297</v>
      </c>
      <c r="AW1984" s="9"/>
      <c r="AX1984" s="9"/>
      <c r="AY1984" s="9"/>
      <c r="AZ1984" s="9"/>
      <c r="BA1984" s="20">
        <v>1979</v>
      </c>
      <c r="BB1984" s="20">
        <v>2017</v>
      </c>
      <c r="BC1984" s="20">
        <v>1975</v>
      </c>
      <c r="BD1984" s="21">
        <v>170.14</v>
      </c>
      <c r="BE1984" s="9">
        <f t="shared" si="246"/>
        <v>22416.330477245152</v>
      </c>
      <c r="BF1984" s="9">
        <v>2188548.1605000002</v>
      </c>
      <c r="BG1984" s="9">
        <v>33412.713799999998</v>
      </c>
      <c r="BH1984" s="9">
        <v>190605.6949</v>
      </c>
      <c r="BI1984" s="9">
        <v>79676.282681641096</v>
      </c>
      <c r="BJ1984" s="9">
        <v>442228.65090000001</v>
      </c>
      <c r="BK1984" s="9">
        <v>44347.103651939666</v>
      </c>
      <c r="BL1984" s="9">
        <v>2867708.0686524566</v>
      </c>
      <c r="BM1984" s="9">
        <f t="shared" si="247"/>
        <v>397881.54724806035</v>
      </c>
      <c r="BN1984" s="9"/>
      <c r="BO1984" s="9"/>
      <c r="BP1984" s="9"/>
      <c r="BQ1984" s="9"/>
      <c r="BR1984" s="9"/>
      <c r="BS1984" s="9"/>
      <c r="BT1984" s="9"/>
      <c r="BU1984" s="9"/>
      <c r="BV1984" s="9">
        <f t="shared" si="242"/>
        <v>22416.330477245152</v>
      </c>
      <c r="BW1984" s="4"/>
      <c r="BX1984" s="4"/>
      <c r="BY1984" s="4"/>
      <c r="BZ1984" s="4"/>
      <c r="CA1984" s="4"/>
      <c r="CB1984" s="4"/>
      <c r="CC1984" s="4"/>
      <c r="CD1984" s="4"/>
      <c r="CE1984" s="4"/>
      <c r="CF1984" s="4"/>
      <c r="CG1984" s="4"/>
      <c r="CH1984" s="4"/>
      <c r="CI1984" s="4"/>
      <c r="CJ1984" s="4"/>
      <c r="CK1984" s="4"/>
      <c r="CL1984" s="4"/>
      <c r="CM1984" s="4"/>
      <c r="CR1984" s="4"/>
      <c r="CS1984" s="4"/>
      <c r="CT1984" s="4"/>
      <c r="CU1984" s="4"/>
      <c r="CV1984" s="4"/>
      <c r="CW1984" s="4"/>
      <c r="CX1984" s="4"/>
      <c r="CY1984" s="4"/>
      <c r="CZ1984" s="4"/>
      <c r="DA1984" s="4"/>
      <c r="DB1984" s="4"/>
      <c r="DC1984" s="4"/>
      <c r="DD1984" s="4"/>
      <c r="DE1984" s="4"/>
      <c r="DF1984" s="4"/>
      <c r="DG1984" s="4"/>
      <c r="DH1984" s="4"/>
      <c r="DI1984" s="4"/>
      <c r="DJ1984" s="4"/>
      <c r="DK1984" s="4"/>
      <c r="DL1984" s="4"/>
      <c r="DM1984" s="4"/>
    </row>
    <row r="1985" spans="1:117">
      <c r="A1985" s="8">
        <v>1980</v>
      </c>
      <c r="B1985" s="20">
        <v>2015</v>
      </c>
      <c r="C1985" s="20">
        <v>1970</v>
      </c>
      <c r="D1985" s="21">
        <v>97.15</v>
      </c>
      <c r="E1985" s="9">
        <v>26402.500599999999</v>
      </c>
      <c r="F1985" s="9">
        <v>2057816.4345</v>
      </c>
      <c r="G1985" s="9">
        <v>77366.129400000005</v>
      </c>
      <c r="H1985" s="9">
        <v>379856.45870000002</v>
      </c>
      <c r="I1985" s="9">
        <v>75045.456000000006</v>
      </c>
      <c r="J1985" s="9">
        <v>22346.021400000001</v>
      </c>
      <c r="K1985" s="9">
        <v>16732.437099999999</v>
      </c>
      <c r="L1985" s="9">
        <v>2569295.5622999999</v>
      </c>
      <c r="M1985" s="9">
        <f t="shared" si="243"/>
        <v>5613.5843000000023</v>
      </c>
      <c r="N1985" s="9"/>
      <c r="O1985" s="9"/>
      <c r="P1985" s="9"/>
      <c r="Q1985" s="9"/>
      <c r="R1985" s="9"/>
      <c r="S1985" s="9"/>
      <c r="T1985" s="9"/>
      <c r="U1985" s="9"/>
      <c r="V1985" s="9">
        <f t="shared" si="240"/>
        <v>294964.50060000003</v>
      </c>
      <c r="W1985" s="9"/>
      <c r="X1985" s="9"/>
      <c r="Y1985" s="9"/>
      <c r="Z1985" s="9"/>
      <c r="AA1985" s="8">
        <v>1980</v>
      </c>
      <c r="AB1985" s="20">
        <v>2016</v>
      </c>
      <c r="AC1985" s="20">
        <v>1990</v>
      </c>
      <c r="AD1985" s="21">
        <v>149.83000000000001</v>
      </c>
      <c r="AE1985" s="9">
        <f t="shared" si="244"/>
        <v>89671.692098073196</v>
      </c>
      <c r="AF1985" s="9">
        <v>2168417.9040000001</v>
      </c>
      <c r="AG1985" s="9">
        <v>33508.915200000003</v>
      </c>
      <c r="AH1985" s="9">
        <v>203687.77369999999</v>
      </c>
      <c r="AI1985" s="9">
        <v>82129.036699999997</v>
      </c>
      <c r="AJ1985" s="9">
        <v>404383.01650000003</v>
      </c>
      <c r="AK1985" s="9">
        <v>18795.83731752717</v>
      </c>
      <c r="AL1985" s="9">
        <v>2783659.1166843995</v>
      </c>
      <c r="AM1985" s="9">
        <f t="shared" si="245"/>
        <v>385587.17918247287</v>
      </c>
      <c r="AN1985" s="9"/>
      <c r="AO1985" s="9"/>
      <c r="AP1985" s="9"/>
      <c r="AQ1985" s="9"/>
      <c r="AR1985" s="9"/>
      <c r="AS1985" s="9"/>
      <c r="AT1985" s="9"/>
      <c r="AU1985" s="9"/>
      <c r="AV1985" s="9">
        <f t="shared" si="241"/>
        <v>89671.692098073196</v>
      </c>
      <c r="AW1985" s="9"/>
      <c r="AX1985" s="9"/>
      <c r="AY1985" s="9"/>
      <c r="AZ1985" s="9"/>
      <c r="BA1985" s="20">
        <v>1980</v>
      </c>
      <c r="BB1985" s="20">
        <v>2017</v>
      </c>
      <c r="BC1985" s="20">
        <v>1991</v>
      </c>
      <c r="BD1985" s="21">
        <v>96.26</v>
      </c>
      <c r="BE1985" s="9">
        <f t="shared" si="246"/>
        <v>130617.79780256655</v>
      </c>
      <c r="BF1985" s="9">
        <v>2158594.8382000001</v>
      </c>
      <c r="BG1985" s="9">
        <v>33412.713799999998</v>
      </c>
      <c r="BH1985" s="9">
        <v>190531.17440000002</v>
      </c>
      <c r="BI1985" s="9">
        <v>79956.238506962603</v>
      </c>
      <c r="BJ1985" s="9">
        <v>593061.72149999999</v>
      </c>
      <c r="BK1985" s="9">
        <v>44947.88325193966</v>
      </c>
      <c r="BL1985" s="9">
        <v>2879991.0053524566</v>
      </c>
      <c r="BM1985" s="9">
        <f t="shared" si="247"/>
        <v>548113.83824806032</v>
      </c>
      <c r="BN1985" s="9"/>
      <c r="BO1985" s="9"/>
      <c r="BP1985" s="9"/>
      <c r="BQ1985" s="9"/>
      <c r="BR1985" s="9"/>
      <c r="BS1985" s="9"/>
      <c r="BT1985" s="9"/>
      <c r="BU1985" s="9"/>
      <c r="BV1985" s="9">
        <f t="shared" si="242"/>
        <v>130617.79780256655</v>
      </c>
      <c r="BW1985" s="4"/>
      <c r="BX1985" s="4"/>
      <c r="BY1985" s="4"/>
      <c r="BZ1985" s="4"/>
      <c r="CA1985" s="4"/>
      <c r="CB1985" s="4"/>
      <c r="CC1985" s="4"/>
      <c r="CD1985" s="4"/>
      <c r="CE1985" s="4"/>
      <c r="CF1985" s="4"/>
      <c r="CG1985" s="4"/>
      <c r="CH1985" s="4"/>
      <c r="CI1985" s="4"/>
      <c r="CJ1985" s="4"/>
      <c r="CK1985" s="4"/>
      <c r="CL1985" s="4"/>
      <c r="CM1985" s="4"/>
      <c r="CR1985" s="4"/>
      <c r="CS1985" s="4"/>
      <c r="CT1985" s="4"/>
      <c r="CU1985" s="4"/>
      <c r="CV1985" s="4"/>
      <c r="CW1985" s="4"/>
      <c r="CX1985" s="4"/>
      <c r="CY1985" s="4"/>
      <c r="CZ1985" s="4"/>
      <c r="DA1985" s="4"/>
      <c r="DB1985" s="4"/>
      <c r="DC1985" s="4"/>
      <c r="DD1985" s="4"/>
      <c r="DE1985" s="4"/>
      <c r="DF1985" s="4"/>
      <c r="DG1985" s="4"/>
      <c r="DH1985" s="4"/>
      <c r="DI1985" s="4"/>
      <c r="DJ1985" s="4"/>
      <c r="DK1985" s="4"/>
      <c r="DL1985" s="4"/>
      <c r="DM1985" s="4"/>
    </row>
    <row r="1986" spans="1:117">
      <c r="A1986" s="8">
        <v>1981</v>
      </c>
      <c r="B1986" s="20">
        <v>2015</v>
      </c>
      <c r="C1986" s="20">
        <v>2002</v>
      </c>
      <c r="D1986" s="21">
        <v>106.1</v>
      </c>
      <c r="E1986" s="9">
        <v>47939.597399999999</v>
      </c>
      <c r="F1986" s="9">
        <v>2016516.3012999999</v>
      </c>
      <c r="G1986" s="9">
        <v>77366.129400000005</v>
      </c>
      <c r="H1986" s="9">
        <v>380546.15889999998</v>
      </c>
      <c r="I1986" s="9">
        <v>72455.277799999996</v>
      </c>
      <c r="J1986" s="9">
        <v>77832.986000000004</v>
      </c>
      <c r="K1986" s="9">
        <v>2242.7955000000002</v>
      </c>
      <c r="L1986" s="9">
        <v>2574534.4605</v>
      </c>
      <c r="M1986" s="9">
        <f t="shared" si="243"/>
        <v>75590.190499999997</v>
      </c>
      <c r="N1986" s="9"/>
      <c r="O1986" s="9"/>
      <c r="P1986" s="9"/>
      <c r="Q1986" s="9"/>
      <c r="R1986" s="9"/>
      <c r="S1986" s="9"/>
      <c r="T1986" s="9"/>
      <c r="U1986" s="9"/>
      <c r="V1986" s="9">
        <f t="shared" si="240"/>
        <v>316501.59740000003</v>
      </c>
      <c r="W1986" s="9"/>
      <c r="X1986" s="9"/>
      <c r="Y1986" s="9"/>
      <c r="Z1986" s="9"/>
      <c r="AA1986" s="8">
        <v>1981</v>
      </c>
      <c r="AB1986" s="20">
        <v>2016</v>
      </c>
      <c r="AC1986" s="20">
        <v>1970</v>
      </c>
      <c r="AD1986" s="21">
        <v>167.75</v>
      </c>
      <c r="AE1986" s="9">
        <f t="shared" si="244"/>
        <v>-48819.638701926451</v>
      </c>
      <c r="AF1986" s="9">
        <v>2113004.2450999999</v>
      </c>
      <c r="AG1986" s="9">
        <v>33508.915200000003</v>
      </c>
      <c r="AH1986" s="9">
        <v>202835.9736</v>
      </c>
      <c r="AI1986" s="9">
        <v>85329.047699999996</v>
      </c>
      <c r="AJ1986" s="9">
        <v>306698.90950000001</v>
      </c>
      <c r="AK1986" s="9">
        <v>17520.12301752717</v>
      </c>
      <c r="AL1986" s="9">
        <v>2772676.6067843996</v>
      </c>
      <c r="AM1986" s="9">
        <f t="shared" si="245"/>
        <v>289178.78648247285</v>
      </c>
      <c r="AN1986" s="9"/>
      <c r="AO1986" s="9"/>
      <c r="AP1986" s="9"/>
      <c r="AQ1986" s="9"/>
      <c r="AR1986" s="9"/>
      <c r="AS1986" s="9"/>
      <c r="AT1986" s="9"/>
      <c r="AU1986" s="9"/>
      <c r="AV1986" s="9">
        <f t="shared" si="241"/>
        <v>-48819.638701926451</v>
      </c>
      <c r="AW1986" s="9"/>
      <c r="AX1986" s="9"/>
      <c r="AY1986" s="9"/>
      <c r="AZ1986" s="9"/>
      <c r="BA1986" s="20">
        <v>1981</v>
      </c>
      <c r="BB1986" s="20">
        <v>2017</v>
      </c>
      <c r="BC1986" s="20">
        <v>1971</v>
      </c>
      <c r="BD1986" s="21">
        <v>184.31</v>
      </c>
      <c r="BE1986" s="9">
        <f t="shared" si="246"/>
        <v>-46154.60607269872</v>
      </c>
      <c r="BF1986" s="9">
        <v>2168351.3733999999</v>
      </c>
      <c r="BG1986" s="9">
        <v>33412.713799999998</v>
      </c>
      <c r="BH1986" s="9">
        <v>191594.7721</v>
      </c>
      <c r="BI1986" s="9">
        <v>75960.553531697398</v>
      </c>
      <c r="BJ1986" s="9">
        <v>412853.39490000001</v>
      </c>
      <c r="BK1986" s="9">
        <v>39239.538451939661</v>
      </c>
      <c r="BL1986" s="9">
        <v>2889087.8753524567</v>
      </c>
      <c r="BM1986" s="9">
        <f t="shared" si="247"/>
        <v>373613.85644806037</v>
      </c>
      <c r="BN1986" s="9"/>
      <c r="BO1986" s="9"/>
      <c r="BP1986" s="9"/>
      <c r="BQ1986" s="9"/>
      <c r="BR1986" s="9"/>
      <c r="BS1986" s="9"/>
      <c r="BT1986" s="9"/>
      <c r="BU1986" s="9"/>
      <c r="BV1986" s="9">
        <f t="shared" si="242"/>
        <v>-46154.60607269872</v>
      </c>
      <c r="BW1986" s="4"/>
      <c r="BX1986" s="4"/>
      <c r="BY1986" s="4"/>
      <c r="BZ1986" s="4"/>
      <c r="CA1986" s="4"/>
      <c r="CB1986" s="4"/>
      <c r="CC1986" s="4"/>
      <c r="CD1986" s="4"/>
      <c r="CE1986" s="4"/>
      <c r="CF1986" s="4"/>
      <c r="CG1986" s="4"/>
      <c r="CH1986" s="4"/>
      <c r="CI1986" s="4"/>
      <c r="CJ1986" s="4"/>
      <c r="CK1986" s="4"/>
      <c r="CL1986" s="4"/>
      <c r="CM1986" s="4"/>
      <c r="CR1986" s="4"/>
      <c r="CS1986" s="4"/>
      <c r="CT1986" s="4"/>
      <c r="CU1986" s="4"/>
      <c r="CV1986" s="4"/>
      <c r="CW1986" s="4"/>
      <c r="CX1986" s="4"/>
      <c r="CY1986" s="4"/>
      <c r="CZ1986" s="4"/>
      <c r="DA1986" s="4"/>
      <c r="DB1986" s="4"/>
      <c r="DC1986" s="4"/>
      <c r="DD1986" s="4"/>
      <c r="DE1986" s="4"/>
      <c r="DF1986" s="4"/>
      <c r="DG1986" s="4"/>
      <c r="DH1986" s="4"/>
      <c r="DI1986" s="4"/>
      <c r="DJ1986" s="4"/>
      <c r="DK1986" s="4"/>
      <c r="DL1986" s="4"/>
      <c r="DM1986" s="4"/>
    </row>
    <row r="1987" spans="1:117">
      <c r="A1987" s="8">
        <v>1982</v>
      </c>
      <c r="B1987" s="20">
        <v>2015</v>
      </c>
      <c r="C1987" s="20">
        <v>1954</v>
      </c>
      <c r="D1987" s="21">
        <v>118.44</v>
      </c>
      <c r="E1987" s="9">
        <v>31993.041300000001</v>
      </c>
      <c r="F1987" s="9">
        <v>2047274.7435999999</v>
      </c>
      <c r="G1987" s="9">
        <v>77366.129400000005</v>
      </c>
      <c r="H1987" s="9">
        <v>380180.78379999998</v>
      </c>
      <c r="I1987" s="9">
        <v>73827.448999999993</v>
      </c>
      <c r="J1987" s="9">
        <v>33824.691400000003</v>
      </c>
      <c r="K1987" s="9">
        <v>10476.7171</v>
      </c>
      <c r="L1987" s="9">
        <v>2570004.0386999999</v>
      </c>
      <c r="M1987" s="9">
        <f t="shared" si="243"/>
        <v>23347.974300000002</v>
      </c>
      <c r="N1987" s="9"/>
      <c r="O1987" s="9"/>
      <c r="P1987" s="9"/>
      <c r="Q1987" s="9"/>
      <c r="R1987" s="9"/>
      <c r="S1987" s="9"/>
      <c r="T1987" s="9"/>
      <c r="U1987" s="9"/>
      <c r="V1987" s="9">
        <f t="shared" si="240"/>
        <v>300555.04130000004</v>
      </c>
      <c r="W1987" s="9"/>
      <c r="X1987" s="9"/>
      <c r="Y1987" s="9"/>
      <c r="Z1987" s="9"/>
      <c r="AA1987" s="8">
        <v>1982</v>
      </c>
      <c r="AB1987" s="20">
        <v>2016</v>
      </c>
      <c r="AC1987" s="20">
        <v>1981</v>
      </c>
      <c r="AD1987" s="21">
        <v>167.58</v>
      </c>
      <c r="AE1987" s="9">
        <f t="shared" si="244"/>
        <v>179905.60589807294</v>
      </c>
      <c r="AF1987" s="9">
        <v>2212428.8832999999</v>
      </c>
      <c r="AG1987" s="9">
        <v>33508.915200000003</v>
      </c>
      <c r="AH1987" s="9">
        <v>204009.15209999998</v>
      </c>
      <c r="AI1987" s="9">
        <v>80921.694000000003</v>
      </c>
      <c r="AJ1987" s="9">
        <v>452429.95540000004</v>
      </c>
      <c r="AK1987" s="9">
        <v>15951.186317527172</v>
      </c>
      <c r="AL1987" s="9">
        <v>2787441.8077843999</v>
      </c>
      <c r="AM1987" s="9">
        <f t="shared" si="245"/>
        <v>436478.76908247289</v>
      </c>
      <c r="AN1987" s="9"/>
      <c r="AO1987" s="9"/>
      <c r="AP1987" s="9"/>
      <c r="AQ1987" s="9"/>
      <c r="AR1987" s="9"/>
      <c r="AS1987" s="9"/>
      <c r="AT1987" s="9"/>
      <c r="AU1987" s="9"/>
      <c r="AV1987" s="9">
        <f t="shared" si="241"/>
        <v>179905.60589807294</v>
      </c>
      <c r="AW1987" s="9"/>
      <c r="AX1987" s="9"/>
      <c r="AY1987" s="9"/>
      <c r="AZ1987" s="9"/>
      <c r="BA1987" s="20">
        <v>1982</v>
      </c>
      <c r="BB1987" s="20">
        <v>2017</v>
      </c>
      <c r="BC1987" s="20">
        <v>1982</v>
      </c>
      <c r="BD1987" s="21">
        <v>156.35</v>
      </c>
      <c r="BE1987" s="9">
        <f t="shared" si="246"/>
        <v>191836.68706013449</v>
      </c>
      <c r="BF1987" s="9">
        <v>2245902.4720000001</v>
      </c>
      <c r="BG1987" s="9">
        <v>33412.713799999998</v>
      </c>
      <c r="BH1987" s="9">
        <v>192470.09640000001</v>
      </c>
      <c r="BI1987" s="9">
        <v>72672.167364530498</v>
      </c>
      <c r="BJ1987" s="9">
        <v>578515.61499999999</v>
      </c>
      <c r="BK1987" s="9">
        <v>42628.176051939663</v>
      </c>
      <c r="BL1987" s="9">
        <v>2888508.2014524564</v>
      </c>
      <c r="BM1987" s="9">
        <f t="shared" si="247"/>
        <v>535887.43894806039</v>
      </c>
      <c r="BN1987" s="9"/>
      <c r="BO1987" s="9"/>
      <c r="BP1987" s="9"/>
      <c r="BQ1987" s="9"/>
      <c r="BR1987" s="9"/>
      <c r="BS1987" s="9"/>
      <c r="BT1987" s="9"/>
      <c r="BU1987" s="9"/>
      <c r="BV1987" s="9">
        <f t="shared" si="242"/>
        <v>191836.68706013449</v>
      </c>
      <c r="BW1987" s="4"/>
      <c r="BX1987" s="4"/>
      <c r="BY1987" s="4"/>
      <c r="BZ1987" s="4"/>
      <c r="CA1987" s="4"/>
      <c r="CB1987" s="4"/>
      <c r="CC1987" s="4"/>
      <c r="CD1987" s="4"/>
      <c r="CE1987" s="4"/>
      <c r="CF1987" s="4"/>
      <c r="CG1987" s="4"/>
      <c r="CH1987" s="4"/>
      <c r="CI1987" s="4"/>
      <c r="CJ1987" s="4"/>
      <c r="CK1987" s="4"/>
      <c r="CL1987" s="4"/>
      <c r="CM1987" s="4"/>
      <c r="CR1987" s="4"/>
      <c r="CS1987" s="4"/>
      <c r="CT1987" s="4"/>
      <c r="CU1987" s="4"/>
      <c r="CV1987" s="4"/>
      <c r="CW1987" s="4"/>
      <c r="CX1987" s="4"/>
      <c r="CY1987" s="4"/>
      <c r="CZ1987" s="4"/>
      <c r="DA1987" s="4"/>
      <c r="DB1987" s="4"/>
      <c r="DC1987" s="4"/>
      <c r="DD1987" s="4"/>
      <c r="DE1987" s="4"/>
      <c r="DF1987" s="4"/>
      <c r="DG1987" s="4"/>
      <c r="DH1987" s="4"/>
      <c r="DI1987" s="4"/>
      <c r="DJ1987" s="4"/>
      <c r="DK1987" s="4"/>
      <c r="DL1987" s="4"/>
      <c r="DM1987" s="4"/>
    </row>
    <row r="1988" spans="1:117">
      <c r="A1988" s="8">
        <v>1983</v>
      </c>
      <c r="B1988" s="20">
        <v>2015</v>
      </c>
      <c r="C1988" s="20">
        <v>1955</v>
      </c>
      <c r="D1988" s="21">
        <v>97.62</v>
      </c>
      <c r="E1988" s="9">
        <v>32212.723099999999</v>
      </c>
      <c r="F1988" s="9">
        <v>2040660.4025000001</v>
      </c>
      <c r="G1988" s="9">
        <v>77366.129400000005</v>
      </c>
      <c r="H1988" s="9">
        <v>379672.27269999997</v>
      </c>
      <c r="I1988" s="9">
        <v>75737.168999999994</v>
      </c>
      <c r="J1988" s="9">
        <v>39390.540099999998</v>
      </c>
      <c r="K1988" s="9">
        <v>9745.4707999999991</v>
      </c>
      <c r="L1988" s="9">
        <v>2570868.3196999999</v>
      </c>
      <c r="M1988" s="9">
        <f t="shared" si="243"/>
        <v>29645.069299999999</v>
      </c>
      <c r="N1988" s="9"/>
      <c r="O1988" s="9"/>
      <c r="P1988" s="9"/>
      <c r="Q1988" s="9"/>
      <c r="R1988" s="9"/>
      <c r="S1988" s="9"/>
      <c r="T1988" s="9"/>
      <c r="U1988" s="9"/>
      <c r="V1988" s="9">
        <f t="shared" si="240"/>
        <v>300774.7231</v>
      </c>
      <c r="W1988" s="9"/>
      <c r="X1988" s="9"/>
      <c r="Y1988" s="9"/>
      <c r="Z1988" s="9"/>
      <c r="AA1988" s="8">
        <v>1983</v>
      </c>
      <c r="AB1988" s="20">
        <v>2016</v>
      </c>
      <c r="AC1988" s="20">
        <v>1953</v>
      </c>
      <c r="AD1988" s="21">
        <v>154.11000000000001</v>
      </c>
      <c r="AE1988" s="9">
        <f t="shared" si="244"/>
        <v>89916.96919807326</v>
      </c>
      <c r="AF1988" s="9">
        <v>2159899.0525000002</v>
      </c>
      <c r="AG1988" s="9">
        <v>33508.915200000003</v>
      </c>
      <c r="AH1988" s="9">
        <v>200838.09109999999</v>
      </c>
      <c r="AI1988" s="9">
        <v>92834.619600000005</v>
      </c>
      <c r="AJ1988" s="9">
        <v>415496.6335</v>
      </c>
      <c r="AK1988" s="9">
        <v>32149.508517527171</v>
      </c>
      <c r="AL1988" s="9">
        <v>2780510.8341843998</v>
      </c>
      <c r="AM1988" s="9">
        <f t="shared" si="245"/>
        <v>383347.1249824728</v>
      </c>
      <c r="AN1988" s="9"/>
      <c r="AO1988" s="9"/>
      <c r="AP1988" s="9"/>
      <c r="AQ1988" s="9"/>
      <c r="AR1988" s="9"/>
      <c r="AS1988" s="9"/>
      <c r="AT1988" s="9"/>
      <c r="AU1988" s="9"/>
      <c r="AV1988" s="9">
        <f t="shared" si="241"/>
        <v>89916.96919807326</v>
      </c>
      <c r="AW1988" s="9"/>
      <c r="AX1988" s="9"/>
      <c r="AY1988" s="9"/>
      <c r="AZ1988" s="9"/>
      <c r="BA1988" s="20">
        <v>1983</v>
      </c>
      <c r="BB1988" s="20">
        <v>2017</v>
      </c>
      <c r="BC1988" s="20">
        <v>1954</v>
      </c>
      <c r="BD1988" s="21">
        <v>129.66</v>
      </c>
      <c r="BE1988" s="9">
        <f t="shared" si="246"/>
        <v>111330.82380278036</v>
      </c>
      <c r="BF1988" s="9">
        <v>2206080.5443000002</v>
      </c>
      <c r="BG1988" s="9">
        <v>33412.713799999998</v>
      </c>
      <c r="BH1988" s="9">
        <v>192758.17750000002</v>
      </c>
      <c r="BI1988" s="9">
        <v>71589.914707176198</v>
      </c>
      <c r="BJ1988" s="9">
        <v>528473.32519999996</v>
      </c>
      <c r="BK1988" s="9">
        <v>41336.668151939666</v>
      </c>
      <c r="BL1988" s="9">
        <v>2879647.1835524566</v>
      </c>
      <c r="BM1988" s="9">
        <f t="shared" si="247"/>
        <v>487136.65704806033</v>
      </c>
      <c r="BN1988" s="9"/>
      <c r="BO1988" s="9"/>
      <c r="BP1988" s="9"/>
      <c r="BQ1988" s="9"/>
      <c r="BR1988" s="9"/>
      <c r="BS1988" s="9"/>
      <c r="BT1988" s="9"/>
      <c r="BU1988" s="9"/>
      <c r="BV1988" s="9">
        <f t="shared" si="242"/>
        <v>111330.82380278036</v>
      </c>
      <c r="BW1988" s="4"/>
      <c r="BX1988" s="4"/>
      <c r="BY1988" s="4"/>
      <c r="BZ1988" s="4"/>
      <c r="CA1988" s="4"/>
      <c r="CB1988" s="4"/>
      <c r="CC1988" s="4"/>
      <c r="CD1988" s="4"/>
      <c r="CE1988" s="4"/>
      <c r="CF1988" s="4"/>
      <c r="CG1988" s="4"/>
      <c r="CH1988" s="4"/>
      <c r="CI1988" s="4"/>
      <c r="CJ1988" s="4"/>
      <c r="CK1988" s="4"/>
      <c r="CL1988" s="4"/>
      <c r="CM1988" s="4"/>
      <c r="CR1988" s="4"/>
      <c r="CS1988" s="4"/>
      <c r="CT1988" s="4"/>
      <c r="CU1988" s="4"/>
      <c r="CV1988" s="4"/>
      <c r="CW1988" s="4"/>
      <c r="CX1988" s="4"/>
      <c r="CY1988" s="4"/>
      <c r="CZ1988" s="4"/>
      <c r="DA1988" s="4"/>
      <c r="DB1988" s="4"/>
      <c r="DC1988" s="4"/>
      <c r="DD1988" s="4"/>
      <c r="DE1988" s="4"/>
      <c r="DF1988" s="4"/>
      <c r="DG1988" s="4"/>
      <c r="DH1988" s="4"/>
      <c r="DI1988" s="4"/>
      <c r="DJ1988" s="4"/>
      <c r="DK1988" s="4"/>
      <c r="DL1988" s="4"/>
      <c r="DM1988" s="4"/>
    </row>
    <row r="1989" spans="1:117">
      <c r="A1989" s="8">
        <v>1984</v>
      </c>
      <c r="B1989" s="20">
        <v>2015</v>
      </c>
      <c r="C1989" s="20">
        <v>2000</v>
      </c>
      <c r="D1989" s="21">
        <v>100.22</v>
      </c>
      <c r="E1989" s="9">
        <v>60096.4637</v>
      </c>
      <c r="F1989" s="9">
        <v>2044423.5097000001</v>
      </c>
      <c r="G1989" s="9">
        <v>77366.129400000005</v>
      </c>
      <c r="H1989" s="9">
        <v>380321.31339999998</v>
      </c>
      <c r="I1989" s="9">
        <v>73299.688099999999</v>
      </c>
      <c r="J1989" s="9">
        <v>63797.305</v>
      </c>
      <c r="K1989" s="9">
        <v>2434.9241999999999</v>
      </c>
      <c r="L1989" s="9">
        <v>2576676.5576999998</v>
      </c>
      <c r="M1989" s="9">
        <f t="shared" si="243"/>
        <v>61362.380799999999</v>
      </c>
      <c r="N1989" s="9"/>
      <c r="O1989" s="9"/>
      <c r="P1989" s="9"/>
      <c r="Q1989" s="9"/>
      <c r="R1989" s="9"/>
      <c r="S1989" s="9"/>
      <c r="T1989" s="9"/>
      <c r="U1989" s="9"/>
      <c r="V1989" s="9">
        <f t="shared" si="240"/>
        <v>328658.46370000002</v>
      </c>
      <c r="W1989" s="9"/>
      <c r="X1989" s="9"/>
      <c r="Y1989" s="9"/>
      <c r="Z1989" s="9"/>
      <c r="AA1989" s="8">
        <v>1984</v>
      </c>
      <c r="AB1989" s="20">
        <v>2016</v>
      </c>
      <c r="AC1989" s="20">
        <v>1970</v>
      </c>
      <c r="AD1989" s="21">
        <v>167.75</v>
      </c>
      <c r="AE1989" s="9">
        <f t="shared" si="244"/>
        <v>-39515.275201926939</v>
      </c>
      <c r="AF1989" s="9">
        <v>2184831.3086000001</v>
      </c>
      <c r="AG1989" s="9">
        <v>33508.915200000003</v>
      </c>
      <c r="AH1989" s="9">
        <v>202494.4014</v>
      </c>
      <c r="AI1989" s="9">
        <v>86612.253700000001</v>
      </c>
      <c r="AJ1989" s="9">
        <v>250609.85380000001</v>
      </c>
      <c r="AK1989" s="9">
        <v>27402.953917527171</v>
      </c>
      <c r="AL1989" s="9">
        <v>2770169.0539843999</v>
      </c>
      <c r="AM1989" s="9">
        <f t="shared" si="245"/>
        <v>223206.89988247285</v>
      </c>
      <c r="AN1989" s="9"/>
      <c r="AO1989" s="9"/>
      <c r="AP1989" s="9"/>
      <c r="AQ1989" s="9"/>
      <c r="AR1989" s="9"/>
      <c r="AS1989" s="9"/>
      <c r="AT1989" s="9"/>
      <c r="AU1989" s="9"/>
      <c r="AV1989" s="9">
        <f t="shared" si="241"/>
        <v>-39515.275201926939</v>
      </c>
      <c r="AW1989" s="9"/>
      <c r="AX1989" s="9"/>
      <c r="AY1989" s="9"/>
      <c r="AZ1989" s="9"/>
      <c r="BA1989" s="20">
        <v>1984</v>
      </c>
      <c r="BB1989" s="20">
        <v>2017</v>
      </c>
      <c r="BC1989" s="20">
        <v>1971</v>
      </c>
      <c r="BD1989" s="21">
        <v>184.31</v>
      </c>
      <c r="BE1989" s="9">
        <f t="shared" si="246"/>
        <v>66287.455959185492</v>
      </c>
      <c r="BF1989" s="9">
        <v>2186670.5351999998</v>
      </c>
      <c r="BG1989" s="9">
        <v>33412.713799999998</v>
      </c>
      <c r="BH1989" s="9">
        <v>190773.9307</v>
      </c>
      <c r="BI1989" s="9">
        <v>79044.260263581906</v>
      </c>
      <c r="BJ1989" s="9">
        <v>518307.04940000002</v>
      </c>
      <c r="BK1989" s="9">
        <v>47023.000551939665</v>
      </c>
      <c r="BL1989" s="9">
        <v>2894898.0328524564</v>
      </c>
      <c r="BM1989" s="9">
        <f t="shared" si="247"/>
        <v>471284.04884806037</v>
      </c>
      <c r="BN1989" s="9"/>
      <c r="BO1989" s="9"/>
      <c r="BP1989" s="9"/>
      <c r="BQ1989" s="9"/>
      <c r="BR1989" s="9"/>
      <c r="BS1989" s="9"/>
      <c r="BT1989" s="9"/>
      <c r="BU1989" s="9"/>
      <c r="BV1989" s="9">
        <f t="shared" si="242"/>
        <v>66287.455959185492</v>
      </c>
      <c r="BW1989" s="4"/>
      <c r="BX1989" s="4"/>
      <c r="BY1989" s="4"/>
      <c r="BZ1989" s="4"/>
      <c r="CA1989" s="4"/>
      <c r="CB1989" s="4"/>
      <c r="CC1989" s="4"/>
      <c r="CD1989" s="4"/>
      <c r="CE1989" s="4"/>
      <c r="CF1989" s="4"/>
      <c r="CG1989" s="4"/>
      <c r="CH1989" s="4"/>
      <c r="CI1989" s="4"/>
      <c r="CJ1989" s="4"/>
      <c r="CK1989" s="4"/>
      <c r="CL1989" s="4"/>
      <c r="CM1989" s="4"/>
      <c r="CR1989" s="4"/>
      <c r="CS1989" s="4"/>
      <c r="CT1989" s="4"/>
      <c r="CU1989" s="4"/>
      <c r="CV1989" s="4"/>
      <c r="CW1989" s="4"/>
      <c r="CX1989" s="4"/>
      <c r="CY1989" s="4"/>
      <c r="CZ1989" s="4"/>
      <c r="DA1989" s="4"/>
      <c r="DB1989" s="4"/>
      <c r="DC1989" s="4"/>
      <c r="DD1989" s="4"/>
      <c r="DE1989" s="4"/>
      <c r="DF1989" s="4"/>
      <c r="DG1989" s="4"/>
      <c r="DH1989" s="4"/>
      <c r="DI1989" s="4"/>
      <c r="DJ1989" s="4"/>
      <c r="DK1989" s="4"/>
      <c r="DL1989" s="4"/>
      <c r="DM1989" s="4"/>
    </row>
    <row r="1990" spans="1:117">
      <c r="A1990" s="8">
        <v>1985</v>
      </c>
      <c r="B1990" s="20">
        <v>2015</v>
      </c>
      <c r="C1990" s="20">
        <v>2003</v>
      </c>
      <c r="D1990" s="21">
        <v>89.63</v>
      </c>
      <c r="E1990" s="9">
        <v>46266.827599999997</v>
      </c>
      <c r="F1990" s="9">
        <v>2055147.2401000001</v>
      </c>
      <c r="G1990" s="9">
        <v>77366.129400000005</v>
      </c>
      <c r="H1990" s="9">
        <v>379994.83189999999</v>
      </c>
      <c r="I1990" s="9">
        <v>74525.793600000005</v>
      </c>
      <c r="J1990" s="9">
        <v>42905.702299999997</v>
      </c>
      <c r="K1990" s="9">
        <v>7293.8378000000002</v>
      </c>
      <c r="L1990" s="9">
        <v>2576379.0318999998</v>
      </c>
      <c r="M1990" s="9">
        <f t="shared" si="243"/>
        <v>35611.864499999996</v>
      </c>
      <c r="N1990" s="9"/>
      <c r="O1990" s="9"/>
      <c r="P1990" s="9"/>
      <c r="Q1990" s="9"/>
      <c r="R1990" s="9"/>
      <c r="S1990" s="9"/>
      <c r="T1990" s="9"/>
      <c r="U1990" s="9"/>
      <c r="V1990" s="9">
        <f t="shared" ref="V1990:V2053" si="248">(E1990-inmean)*stdfac+outmean</f>
        <v>314828.82760000002</v>
      </c>
      <c r="W1990" s="9"/>
      <c r="X1990" s="9"/>
      <c r="Y1990" s="9"/>
      <c r="Z1990" s="9"/>
      <c r="AA1990" s="8">
        <v>1985</v>
      </c>
      <c r="AB1990" s="20">
        <v>2016</v>
      </c>
      <c r="AC1990" s="20">
        <v>1968</v>
      </c>
      <c r="AD1990" s="21">
        <v>152.97999999999999</v>
      </c>
      <c r="AE1990" s="9">
        <f t="shared" si="244"/>
        <v>111613.83219807316</v>
      </c>
      <c r="AF1990" s="9">
        <v>2224594.5770999999</v>
      </c>
      <c r="AG1990" s="9">
        <v>33508.915200000003</v>
      </c>
      <c r="AH1990" s="9">
        <v>205334.4069</v>
      </c>
      <c r="AI1990" s="9">
        <v>75943.025200000004</v>
      </c>
      <c r="AJ1990" s="9">
        <v>359077.01040000003</v>
      </c>
      <c r="AK1990" s="9">
        <v>13912.048517527171</v>
      </c>
      <c r="AL1990" s="9">
        <v>2772932.0540843997</v>
      </c>
      <c r="AM1990" s="9">
        <f t="shared" si="245"/>
        <v>345164.96188247285</v>
      </c>
      <c r="AN1990" s="9"/>
      <c r="AO1990" s="9"/>
      <c r="AP1990" s="9"/>
      <c r="AQ1990" s="9"/>
      <c r="AR1990" s="9"/>
      <c r="AS1990" s="9"/>
      <c r="AT1990" s="9"/>
      <c r="AU1990" s="9"/>
      <c r="AV1990" s="9">
        <f t="shared" ref="AV1990:AV2053" si="249">(AE1990-inmean2)*stdfac2+outmean2</f>
        <v>111613.83219807316</v>
      </c>
      <c r="AW1990" s="9"/>
      <c r="AX1990" s="9"/>
      <c r="AY1990" s="9"/>
      <c r="AZ1990" s="9"/>
      <c r="BA1990" s="20">
        <v>1985</v>
      </c>
      <c r="BB1990" s="20">
        <v>2017</v>
      </c>
      <c r="BC1990" s="20">
        <v>1969</v>
      </c>
      <c r="BD1990" s="21">
        <v>123.63</v>
      </c>
      <c r="BE1990" s="9">
        <f t="shared" si="246"/>
        <v>152562.61637425749</v>
      </c>
      <c r="BF1990" s="9">
        <v>2235058.5515999999</v>
      </c>
      <c r="BG1990" s="9">
        <v>33412.713799999998</v>
      </c>
      <c r="BH1990" s="9">
        <v>192545.50289999999</v>
      </c>
      <c r="BI1990" s="9">
        <v>72388.882978653695</v>
      </c>
      <c r="BJ1990" s="9">
        <v>543686.35320000001</v>
      </c>
      <c r="BK1990" s="9">
        <v>44959.308151939666</v>
      </c>
      <c r="BL1990" s="9">
        <v>2879570.0799524565</v>
      </c>
      <c r="BM1990" s="9">
        <f t="shared" si="247"/>
        <v>498727.04504806036</v>
      </c>
      <c r="BN1990" s="9"/>
      <c r="BO1990" s="9"/>
      <c r="BP1990" s="9"/>
      <c r="BQ1990" s="9"/>
      <c r="BR1990" s="9"/>
      <c r="BS1990" s="9"/>
      <c r="BT1990" s="9"/>
      <c r="BU1990" s="9"/>
      <c r="BV1990" s="9">
        <f t="shared" ref="BV1990:BV2053" si="250">(BE1990-inmean3)*stdfac3+outmean3</f>
        <v>152562.61637425749</v>
      </c>
      <c r="BW1990" s="4"/>
      <c r="BX1990" s="4"/>
      <c r="BY1990" s="4"/>
      <c r="BZ1990" s="4"/>
      <c r="CA1990" s="4"/>
      <c r="CB1990" s="4"/>
      <c r="CC1990" s="4"/>
      <c r="CD1990" s="4"/>
      <c r="CE1990" s="4"/>
      <c r="CF1990" s="4"/>
      <c r="CG1990" s="4"/>
      <c r="CH1990" s="4"/>
      <c r="CI1990" s="4"/>
      <c r="CJ1990" s="4"/>
      <c r="CK1990" s="4"/>
      <c r="CL1990" s="4"/>
      <c r="CM1990" s="4"/>
      <c r="CR1990" s="4"/>
      <c r="CS1990" s="4"/>
      <c r="CT1990" s="4"/>
      <c r="CU1990" s="4"/>
      <c r="CV1990" s="4"/>
      <c r="CW1990" s="4"/>
      <c r="CX1990" s="4"/>
      <c r="CY1990" s="4"/>
      <c r="CZ1990" s="4"/>
      <c r="DA1990" s="4"/>
      <c r="DB1990" s="4"/>
      <c r="DC1990" s="4"/>
      <c r="DD1990" s="4"/>
      <c r="DE1990" s="4"/>
      <c r="DF1990" s="4"/>
      <c r="DG1990" s="4"/>
      <c r="DH1990" s="4"/>
      <c r="DI1990" s="4"/>
      <c r="DJ1990" s="4"/>
      <c r="DK1990" s="4"/>
      <c r="DL1990" s="4"/>
      <c r="DM1990" s="4"/>
    </row>
    <row r="1991" spans="1:117">
      <c r="A1991" s="8">
        <v>1986</v>
      </c>
      <c r="B1991" s="20">
        <v>2015</v>
      </c>
      <c r="C1991" s="20">
        <v>1960</v>
      </c>
      <c r="D1991" s="21">
        <v>101.81</v>
      </c>
      <c r="E1991" s="9">
        <v>56673.055999999997</v>
      </c>
      <c r="F1991" s="9">
        <v>2055797.6950000001</v>
      </c>
      <c r="G1991" s="9">
        <v>77366.129400000005</v>
      </c>
      <c r="H1991" s="9">
        <v>380642.89030000003</v>
      </c>
      <c r="I1991" s="9">
        <v>72092.001999999993</v>
      </c>
      <c r="J1991" s="9">
        <v>52152.916499999999</v>
      </c>
      <c r="K1991" s="9">
        <v>8584.1664000000001</v>
      </c>
      <c r="L1991" s="9">
        <v>2572794.4108000002</v>
      </c>
      <c r="M1991" s="9">
        <f t="shared" ref="M1991:M2054" si="251">J1991-K1991</f>
        <v>43568.750099999997</v>
      </c>
      <c r="N1991" s="9"/>
      <c r="O1991" s="9"/>
      <c r="P1991" s="9"/>
      <c r="Q1991" s="9"/>
      <c r="R1991" s="9"/>
      <c r="S1991" s="9"/>
      <c r="T1991" s="9"/>
      <c r="U1991" s="9"/>
      <c r="V1991" s="9">
        <f t="shared" si="248"/>
        <v>325235.05599999998</v>
      </c>
      <c r="W1991" s="9"/>
      <c r="X1991" s="9"/>
      <c r="Y1991" s="9"/>
      <c r="Z1991" s="9"/>
      <c r="AA1991" s="8">
        <v>1986</v>
      </c>
      <c r="AB1991" s="20">
        <v>2016</v>
      </c>
      <c r="AC1991" s="20">
        <v>2001</v>
      </c>
      <c r="AD1991" s="21">
        <v>130.38999999999999</v>
      </c>
      <c r="AE1991" s="9">
        <f t="shared" ref="AE1991:AE2054" si="252">SUM(AF1991:AJ1991)-SUM(AK1991:AL1991)</f>
        <v>-223233.47460192675</v>
      </c>
      <c r="AF1991" s="9">
        <v>2194536.9857000001</v>
      </c>
      <c r="AG1991" s="9">
        <v>33508.915200000003</v>
      </c>
      <c r="AH1991" s="9">
        <v>190851.44079999998</v>
      </c>
      <c r="AI1991" s="9">
        <v>130352.101</v>
      </c>
      <c r="AJ1991" s="9">
        <v>78326.170700000002</v>
      </c>
      <c r="AK1991" s="9">
        <v>95358.753717527172</v>
      </c>
      <c r="AL1991" s="9">
        <v>2755450.3342843996</v>
      </c>
      <c r="AM1991" s="9">
        <f t="shared" ref="AM1991:AM2054" si="253">AJ1991-AK1991</f>
        <v>-17032.583017527169</v>
      </c>
      <c r="AN1991" s="9"/>
      <c r="AO1991" s="9"/>
      <c r="AP1991" s="9"/>
      <c r="AQ1991" s="9"/>
      <c r="AR1991" s="9"/>
      <c r="AS1991" s="9"/>
      <c r="AT1991" s="9"/>
      <c r="AU1991" s="9"/>
      <c r="AV1991" s="9">
        <f t="shared" si="249"/>
        <v>-223233.47460192675</v>
      </c>
      <c r="AW1991" s="9"/>
      <c r="AX1991" s="9"/>
      <c r="AY1991" s="9"/>
      <c r="AZ1991" s="9"/>
      <c r="BA1991" s="20">
        <v>1986</v>
      </c>
      <c r="BB1991" s="20">
        <v>2017</v>
      </c>
      <c r="BC1991" s="20">
        <v>2002</v>
      </c>
      <c r="BD1991" s="21">
        <v>111.02</v>
      </c>
      <c r="BE1991" s="9">
        <f t="shared" ref="BE1991:BE2054" si="254">SUM(BF1991:BJ1991)-SUM(BK1991:BL1991)</f>
        <v>-123865.2776536434</v>
      </c>
      <c r="BF1991" s="9">
        <v>2213133.7012</v>
      </c>
      <c r="BG1991" s="9">
        <v>33412.713799999998</v>
      </c>
      <c r="BH1991" s="9">
        <v>185196.22630000001</v>
      </c>
      <c r="BI1991" s="9">
        <v>99998.375650752307</v>
      </c>
      <c r="BJ1991" s="9">
        <v>288805.45670000004</v>
      </c>
      <c r="BK1991" s="9">
        <v>85968.785551939654</v>
      </c>
      <c r="BL1991" s="9">
        <v>2858442.9657524563</v>
      </c>
      <c r="BM1991" s="9">
        <f t="shared" ref="BM1991:BM2054" si="255">BJ1991-BK1991</f>
        <v>202836.67114806038</v>
      </c>
      <c r="BN1991" s="9"/>
      <c r="BO1991" s="9"/>
      <c r="BP1991" s="9"/>
      <c r="BQ1991" s="9"/>
      <c r="BR1991" s="9"/>
      <c r="BS1991" s="9"/>
      <c r="BT1991" s="9"/>
      <c r="BU1991" s="9"/>
      <c r="BV1991" s="9">
        <f t="shared" si="250"/>
        <v>-123865.2776536434</v>
      </c>
      <c r="BW1991" s="4"/>
      <c r="BX1991" s="4"/>
      <c r="BY1991" s="4"/>
      <c r="BZ1991" s="4"/>
      <c r="CA1991" s="4"/>
      <c r="CB1991" s="4"/>
      <c r="CC1991" s="4"/>
      <c r="CD1991" s="4"/>
      <c r="CE1991" s="4"/>
      <c r="CF1991" s="4"/>
      <c r="CG1991" s="4"/>
      <c r="CH1991" s="4"/>
      <c r="CI1991" s="4"/>
      <c r="CJ1991" s="4"/>
      <c r="CK1991" s="4"/>
      <c r="CL1991" s="4"/>
      <c r="CM1991" s="4"/>
      <c r="CR1991" s="4"/>
      <c r="CS1991" s="4"/>
      <c r="CT1991" s="4"/>
      <c r="CU1991" s="4"/>
      <c r="CV1991" s="4"/>
      <c r="CW1991" s="4"/>
      <c r="CX1991" s="4"/>
      <c r="CY1991" s="4"/>
      <c r="CZ1991" s="4"/>
      <c r="DA1991" s="4"/>
      <c r="DB1991" s="4"/>
      <c r="DC1991" s="4"/>
      <c r="DD1991" s="4"/>
      <c r="DE1991" s="4"/>
      <c r="DF1991" s="4"/>
      <c r="DG1991" s="4"/>
      <c r="DH1991" s="4"/>
      <c r="DI1991" s="4"/>
      <c r="DJ1991" s="4"/>
      <c r="DK1991" s="4"/>
      <c r="DL1991" s="4"/>
      <c r="DM1991" s="4"/>
    </row>
    <row r="1992" spans="1:117">
      <c r="A1992" s="8">
        <v>1987</v>
      </c>
      <c r="B1992" s="20">
        <v>2015</v>
      </c>
      <c r="C1992" s="20">
        <v>1955</v>
      </c>
      <c r="D1992" s="21">
        <v>97.62</v>
      </c>
      <c r="E1992" s="9">
        <v>29941.207699999999</v>
      </c>
      <c r="F1992" s="9">
        <v>2038931.7379000001</v>
      </c>
      <c r="G1992" s="9">
        <v>77366.129400000005</v>
      </c>
      <c r="H1992" s="9">
        <v>379566.75229999999</v>
      </c>
      <c r="I1992" s="9">
        <v>76133.452099999995</v>
      </c>
      <c r="J1992" s="9">
        <v>41853.744400000003</v>
      </c>
      <c r="K1992" s="9">
        <v>11694.2037</v>
      </c>
      <c r="L1992" s="9">
        <v>2572216.4046999998</v>
      </c>
      <c r="M1992" s="9">
        <f t="shared" si="251"/>
        <v>30159.540700000005</v>
      </c>
      <c r="N1992" s="9"/>
      <c r="O1992" s="9"/>
      <c r="P1992" s="9"/>
      <c r="Q1992" s="9"/>
      <c r="R1992" s="9"/>
      <c r="S1992" s="9"/>
      <c r="T1992" s="9"/>
      <c r="U1992" s="9"/>
      <c r="V1992" s="9">
        <f t="shared" si="248"/>
        <v>298503.20770000003</v>
      </c>
      <c r="W1992" s="9"/>
      <c r="X1992" s="9"/>
      <c r="Y1992" s="9"/>
      <c r="Z1992" s="9"/>
      <c r="AA1992" s="8">
        <v>1987</v>
      </c>
      <c r="AB1992" s="20">
        <v>2016</v>
      </c>
      <c r="AC1992" s="20">
        <v>1972</v>
      </c>
      <c r="AD1992" s="21">
        <v>97.92</v>
      </c>
      <c r="AE1992" s="9">
        <f t="shared" si="252"/>
        <v>205113.29759807326</v>
      </c>
      <c r="AF1992" s="9">
        <v>2173975.4668000001</v>
      </c>
      <c r="AG1992" s="9">
        <v>33508.915200000003</v>
      </c>
      <c r="AH1992" s="9">
        <v>205787.90119999999</v>
      </c>
      <c r="AI1992" s="9">
        <v>74239.354500000001</v>
      </c>
      <c r="AJ1992" s="9">
        <v>543857.13939999999</v>
      </c>
      <c r="AK1992" s="9">
        <v>9402.8030175271706</v>
      </c>
      <c r="AL1992" s="9">
        <v>2816852.6764843999</v>
      </c>
      <c r="AM1992" s="9">
        <f t="shared" si="253"/>
        <v>534454.33638247277</v>
      </c>
      <c r="AN1992" s="9"/>
      <c r="AO1992" s="9"/>
      <c r="AP1992" s="9"/>
      <c r="AQ1992" s="9"/>
      <c r="AR1992" s="9"/>
      <c r="AS1992" s="9"/>
      <c r="AT1992" s="9"/>
      <c r="AU1992" s="9"/>
      <c r="AV1992" s="9">
        <f t="shared" si="249"/>
        <v>205113.29759807326</v>
      </c>
      <c r="AW1992" s="9"/>
      <c r="AX1992" s="9"/>
      <c r="AY1992" s="9"/>
      <c r="AZ1992" s="9"/>
      <c r="BA1992" s="20">
        <v>1987</v>
      </c>
      <c r="BB1992" s="20">
        <v>2017</v>
      </c>
      <c r="BC1992" s="20">
        <v>1973</v>
      </c>
      <c r="BD1992" s="21">
        <v>193.28</v>
      </c>
      <c r="BE1992" s="9">
        <f t="shared" si="254"/>
        <v>-221815.79014532873</v>
      </c>
      <c r="BF1992" s="9">
        <v>2189648.7423</v>
      </c>
      <c r="BG1992" s="9">
        <v>33412.713799999998</v>
      </c>
      <c r="BH1992" s="9">
        <v>188614.44589999999</v>
      </c>
      <c r="BI1992" s="9">
        <v>87156.933759067004</v>
      </c>
      <c r="BJ1992" s="9">
        <v>188017.6661</v>
      </c>
      <c r="BK1992" s="9">
        <v>67961.156751939663</v>
      </c>
      <c r="BL1992" s="9">
        <v>2840705.1352524566</v>
      </c>
      <c r="BM1992" s="9">
        <f t="shared" si="255"/>
        <v>120056.50934806034</v>
      </c>
      <c r="BN1992" s="9"/>
      <c r="BO1992" s="9"/>
      <c r="BP1992" s="9"/>
      <c r="BQ1992" s="9"/>
      <c r="BR1992" s="9"/>
      <c r="BS1992" s="9"/>
      <c r="BT1992" s="9"/>
      <c r="BU1992" s="9"/>
      <c r="BV1992" s="9">
        <f t="shared" si="250"/>
        <v>-221815.79014532873</v>
      </c>
      <c r="BW1992" s="4"/>
      <c r="BX1992" s="4"/>
      <c r="BY1992" s="4"/>
      <c r="BZ1992" s="4"/>
      <c r="CA1992" s="4"/>
      <c r="CB1992" s="4"/>
      <c r="CC1992" s="4"/>
      <c r="CD1992" s="4"/>
      <c r="CE1992" s="4"/>
      <c r="CF1992" s="4"/>
      <c r="CG1992" s="4"/>
      <c r="CH1992" s="4"/>
      <c r="CI1992" s="4"/>
      <c r="CJ1992" s="4"/>
      <c r="CK1992" s="4"/>
      <c r="CL1992" s="4"/>
      <c r="CM1992" s="4"/>
      <c r="CR1992" s="4"/>
      <c r="CS1992" s="4"/>
      <c r="CT1992" s="4"/>
      <c r="CU1992" s="4"/>
      <c r="CV1992" s="4"/>
      <c r="CW1992" s="4"/>
      <c r="CX1992" s="4"/>
      <c r="CY1992" s="4"/>
      <c r="CZ1992" s="4"/>
      <c r="DA1992" s="4"/>
      <c r="DB1992" s="4"/>
      <c r="DC1992" s="4"/>
      <c r="DD1992" s="4"/>
      <c r="DE1992" s="4"/>
      <c r="DF1992" s="4"/>
      <c r="DG1992" s="4"/>
      <c r="DH1992" s="4"/>
      <c r="DI1992" s="4"/>
      <c r="DJ1992" s="4"/>
      <c r="DK1992" s="4"/>
      <c r="DL1992" s="4"/>
      <c r="DM1992" s="4"/>
    </row>
    <row r="1993" spans="1:117">
      <c r="A1993" s="8">
        <v>1988</v>
      </c>
      <c r="B1993" s="20">
        <v>2015</v>
      </c>
      <c r="C1993" s="20">
        <v>1978</v>
      </c>
      <c r="D1993" s="21">
        <v>104.63</v>
      </c>
      <c r="E1993" s="9">
        <v>96960.717000000004</v>
      </c>
      <c r="F1993" s="9">
        <v>2052731.5766</v>
      </c>
      <c r="G1993" s="9">
        <v>77366.129400000005</v>
      </c>
      <c r="H1993" s="9">
        <v>381221.65259999997</v>
      </c>
      <c r="I1993" s="9">
        <v>69918.452600000004</v>
      </c>
      <c r="J1993" s="9">
        <v>94399.029200000004</v>
      </c>
      <c r="K1993" s="9">
        <v>0</v>
      </c>
      <c r="L1993" s="9">
        <v>2578676.1233999999</v>
      </c>
      <c r="M1993" s="9">
        <f t="shared" si="251"/>
        <v>94399.029200000004</v>
      </c>
      <c r="N1993" s="9"/>
      <c r="O1993" s="9"/>
      <c r="P1993" s="9"/>
      <c r="Q1993" s="9"/>
      <c r="R1993" s="9"/>
      <c r="S1993" s="9"/>
      <c r="T1993" s="9"/>
      <c r="U1993" s="9"/>
      <c r="V1993" s="9">
        <f t="shared" si="248"/>
        <v>365522.717</v>
      </c>
      <c r="W1993" s="9"/>
      <c r="X1993" s="9"/>
      <c r="Y1993" s="9"/>
      <c r="Z1993" s="9"/>
      <c r="AA1993" s="8">
        <v>1988</v>
      </c>
      <c r="AB1993" s="20">
        <v>2016</v>
      </c>
      <c r="AC1993" s="20">
        <v>1940</v>
      </c>
      <c r="AD1993" s="21">
        <v>98.3</v>
      </c>
      <c r="AE1993" s="9">
        <f t="shared" si="252"/>
        <v>-76963.414501926862</v>
      </c>
      <c r="AF1993" s="9">
        <v>2194031.0655999999</v>
      </c>
      <c r="AG1993" s="9">
        <v>33508.915200000003</v>
      </c>
      <c r="AH1993" s="9">
        <v>198811.7384</v>
      </c>
      <c r="AI1993" s="9">
        <v>100447.14720000001</v>
      </c>
      <c r="AJ1993" s="9">
        <v>213799.37850000002</v>
      </c>
      <c r="AK1993" s="9">
        <v>51539.092017527175</v>
      </c>
      <c r="AL1993" s="9">
        <v>2766022.5673843999</v>
      </c>
      <c r="AM1993" s="9">
        <f t="shared" si="253"/>
        <v>162260.28648247285</v>
      </c>
      <c r="AN1993" s="9"/>
      <c r="AO1993" s="9"/>
      <c r="AP1993" s="9"/>
      <c r="AQ1993" s="9"/>
      <c r="AR1993" s="9"/>
      <c r="AS1993" s="9"/>
      <c r="AT1993" s="9"/>
      <c r="AU1993" s="9"/>
      <c r="AV1993" s="9">
        <f t="shared" si="249"/>
        <v>-76963.414501926862</v>
      </c>
      <c r="AW1993" s="9"/>
      <c r="AX1993" s="9"/>
      <c r="AY1993" s="9"/>
      <c r="AZ1993" s="9"/>
      <c r="BA1993" s="20">
        <v>1988</v>
      </c>
      <c r="BB1993" s="20">
        <v>2017</v>
      </c>
      <c r="BC1993" s="20">
        <v>1941</v>
      </c>
      <c r="BD1993" s="21">
        <v>129.43</v>
      </c>
      <c r="BE1993" s="9">
        <f t="shared" si="254"/>
        <v>-265068.37901762128</v>
      </c>
      <c r="BF1993" s="9">
        <v>2250797.6225000001</v>
      </c>
      <c r="BG1993" s="9">
        <v>33412.713799999998</v>
      </c>
      <c r="BH1993" s="9">
        <v>185679.76029999999</v>
      </c>
      <c r="BI1993" s="9">
        <v>98181.852786774703</v>
      </c>
      <c r="BJ1993" s="9">
        <v>115069.0763</v>
      </c>
      <c r="BK1993" s="9">
        <v>108974.51275193966</v>
      </c>
      <c r="BL1993" s="9">
        <v>2839234.8919524564</v>
      </c>
      <c r="BM1993" s="9">
        <f t="shared" si="255"/>
        <v>6094.5635480603378</v>
      </c>
      <c r="BN1993" s="9"/>
      <c r="BO1993" s="9"/>
      <c r="BP1993" s="9"/>
      <c r="BQ1993" s="9"/>
      <c r="BR1993" s="9"/>
      <c r="BS1993" s="9"/>
      <c r="BT1993" s="9"/>
      <c r="BU1993" s="9"/>
      <c r="BV1993" s="9">
        <f t="shared" si="250"/>
        <v>-265068.37901762128</v>
      </c>
      <c r="BW1993" s="4"/>
      <c r="BX1993" s="4"/>
      <c r="BY1993" s="4"/>
      <c r="BZ1993" s="4"/>
      <c r="CA1993" s="4"/>
      <c r="CB1993" s="4"/>
      <c r="CC1993" s="4"/>
      <c r="CD1993" s="4"/>
      <c r="CE1993" s="4"/>
      <c r="CF1993" s="4"/>
      <c r="CG1993" s="4"/>
      <c r="CH1993" s="4"/>
      <c r="CI1993" s="4"/>
      <c r="CJ1993" s="4"/>
      <c r="CK1993" s="4"/>
      <c r="CL1993" s="4"/>
      <c r="CM1993" s="4"/>
      <c r="CR1993" s="4"/>
      <c r="CS1993" s="4"/>
      <c r="CT1993" s="4"/>
      <c r="CU1993" s="4"/>
      <c r="CV1993" s="4"/>
      <c r="CW1993" s="4"/>
      <c r="CX1993" s="4"/>
      <c r="CY1993" s="4"/>
      <c r="CZ1993" s="4"/>
      <c r="DA1993" s="4"/>
      <c r="DB1993" s="4"/>
      <c r="DC1993" s="4"/>
      <c r="DD1993" s="4"/>
      <c r="DE1993" s="4"/>
      <c r="DF1993" s="4"/>
      <c r="DG1993" s="4"/>
      <c r="DH1993" s="4"/>
      <c r="DI1993" s="4"/>
      <c r="DJ1993" s="4"/>
      <c r="DK1993" s="4"/>
      <c r="DL1993" s="4"/>
      <c r="DM1993" s="4"/>
    </row>
    <row r="1994" spans="1:117">
      <c r="A1994" s="8">
        <v>1989</v>
      </c>
      <c r="B1994" s="20">
        <v>2015</v>
      </c>
      <c r="C1994" s="20">
        <v>1952</v>
      </c>
      <c r="D1994" s="21">
        <v>113.3</v>
      </c>
      <c r="E1994" s="9">
        <v>32065.158100000001</v>
      </c>
      <c r="F1994" s="9">
        <v>2033238.8365</v>
      </c>
      <c r="G1994" s="9">
        <v>77366.129400000005</v>
      </c>
      <c r="H1994" s="9">
        <v>380063.57020000002</v>
      </c>
      <c r="I1994" s="9">
        <v>74267.645999999993</v>
      </c>
      <c r="J1994" s="9">
        <v>48175.723899999997</v>
      </c>
      <c r="K1994" s="9">
        <v>2393.6745000000001</v>
      </c>
      <c r="L1994" s="9">
        <v>2578653.0734000001</v>
      </c>
      <c r="M1994" s="9">
        <f t="shared" si="251"/>
        <v>45782.049399999996</v>
      </c>
      <c r="N1994" s="9"/>
      <c r="O1994" s="9"/>
      <c r="P1994" s="9"/>
      <c r="Q1994" s="9"/>
      <c r="R1994" s="9"/>
      <c r="S1994" s="9"/>
      <c r="T1994" s="9"/>
      <c r="U1994" s="9"/>
      <c r="V1994" s="9">
        <f t="shared" si="248"/>
        <v>300627.1581</v>
      </c>
      <c r="W1994" s="9"/>
      <c r="X1994" s="9"/>
      <c r="Y1994" s="9"/>
      <c r="Z1994" s="9"/>
      <c r="AA1994" s="8">
        <v>1989</v>
      </c>
      <c r="AB1994" s="20">
        <v>2016</v>
      </c>
      <c r="AC1994" s="20">
        <v>1967</v>
      </c>
      <c r="AD1994" s="21">
        <v>128.53</v>
      </c>
      <c r="AE1994" s="9">
        <f t="shared" si="252"/>
        <v>103612.69949807273</v>
      </c>
      <c r="AF1994" s="9">
        <v>2164448.5770999999</v>
      </c>
      <c r="AG1994" s="9">
        <v>33508.915200000003</v>
      </c>
      <c r="AH1994" s="9">
        <v>204083.52859999999</v>
      </c>
      <c r="AI1994" s="9">
        <v>80642.2791</v>
      </c>
      <c r="AJ1994" s="9">
        <v>426801.84539999999</v>
      </c>
      <c r="AK1994" s="9">
        <v>13509.180017527171</v>
      </c>
      <c r="AL1994" s="9">
        <v>2792363.2658843999</v>
      </c>
      <c r="AM1994" s="9">
        <f t="shared" si="253"/>
        <v>413292.6653824728</v>
      </c>
      <c r="AN1994" s="9"/>
      <c r="AO1994" s="9"/>
      <c r="AP1994" s="9"/>
      <c r="AQ1994" s="9"/>
      <c r="AR1994" s="9"/>
      <c r="AS1994" s="9"/>
      <c r="AT1994" s="9"/>
      <c r="AU1994" s="9"/>
      <c r="AV1994" s="9">
        <f t="shared" si="249"/>
        <v>103612.69949807273</v>
      </c>
      <c r="AW1994" s="9"/>
      <c r="AX1994" s="9"/>
      <c r="AY1994" s="9"/>
      <c r="AZ1994" s="9"/>
      <c r="BA1994" s="20">
        <v>1989</v>
      </c>
      <c r="BB1994" s="20">
        <v>2017</v>
      </c>
      <c r="BC1994" s="20">
        <v>1968</v>
      </c>
      <c r="BD1994" s="21">
        <v>152.97999999999999</v>
      </c>
      <c r="BE1994" s="9">
        <f t="shared" si="254"/>
        <v>55456.317821891513</v>
      </c>
      <c r="BF1994" s="9">
        <v>2211062.6143999998</v>
      </c>
      <c r="BG1994" s="9">
        <v>33412.713799999998</v>
      </c>
      <c r="BH1994" s="9">
        <v>192349.5851</v>
      </c>
      <c r="BI1994" s="9">
        <v>73124.899826288005</v>
      </c>
      <c r="BJ1994" s="9">
        <v>450501.5086</v>
      </c>
      <c r="BK1994" s="9">
        <v>42933.913251939666</v>
      </c>
      <c r="BL1994" s="9">
        <v>2862061.0906524565</v>
      </c>
      <c r="BM1994" s="9">
        <f t="shared" si="255"/>
        <v>407567.59534806036</v>
      </c>
      <c r="BN1994" s="9"/>
      <c r="BO1994" s="9"/>
      <c r="BP1994" s="9"/>
      <c r="BQ1994" s="9"/>
      <c r="BR1994" s="9"/>
      <c r="BS1994" s="9"/>
      <c r="BT1994" s="9"/>
      <c r="BU1994" s="9"/>
      <c r="BV1994" s="9">
        <f t="shared" si="250"/>
        <v>55456.317821891513</v>
      </c>
      <c r="BW1994" s="4"/>
      <c r="BX1994" s="4"/>
      <c r="BY1994" s="4"/>
      <c r="BZ1994" s="4"/>
      <c r="CA1994" s="4"/>
      <c r="CB1994" s="4"/>
      <c r="CC1994" s="4"/>
      <c r="CD1994" s="4"/>
      <c r="CE1994" s="4"/>
      <c r="CF1994" s="4"/>
      <c r="CG1994" s="4"/>
      <c r="CH1994" s="4"/>
      <c r="CI1994" s="4"/>
      <c r="CJ1994" s="4"/>
      <c r="CK1994" s="4"/>
      <c r="CL1994" s="4"/>
      <c r="CM1994" s="4"/>
      <c r="CR1994" s="4"/>
      <c r="CS1994" s="4"/>
      <c r="CT1994" s="4"/>
      <c r="CU1994" s="4"/>
      <c r="CV1994" s="4"/>
      <c r="CW1994" s="4"/>
      <c r="CX1994" s="4"/>
      <c r="CY1994" s="4"/>
      <c r="CZ1994" s="4"/>
      <c r="DA1994" s="4"/>
      <c r="DB1994" s="4"/>
      <c r="DC1994" s="4"/>
      <c r="DD1994" s="4"/>
      <c r="DE1994" s="4"/>
      <c r="DF1994" s="4"/>
      <c r="DG1994" s="4"/>
      <c r="DH1994" s="4"/>
      <c r="DI1994" s="4"/>
      <c r="DJ1994" s="4"/>
      <c r="DK1994" s="4"/>
      <c r="DL1994" s="4"/>
      <c r="DM1994" s="4"/>
    </row>
    <row r="1995" spans="1:117">
      <c r="A1995" s="8">
        <v>1990</v>
      </c>
      <c r="B1995" s="20">
        <v>2015</v>
      </c>
      <c r="C1995" s="20">
        <v>1990</v>
      </c>
      <c r="D1995" s="21">
        <v>103.3</v>
      </c>
      <c r="E1995" s="9">
        <v>127216.7724</v>
      </c>
      <c r="F1995" s="9">
        <v>2066974.8455000001</v>
      </c>
      <c r="G1995" s="9">
        <v>77366.129400000005</v>
      </c>
      <c r="H1995" s="9">
        <v>380158.49859999999</v>
      </c>
      <c r="I1995" s="9">
        <v>73911.141300000003</v>
      </c>
      <c r="J1995" s="9">
        <v>109729.3996</v>
      </c>
      <c r="K1995" s="9">
        <v>0</v>
      </c>
      <c r="L1995" s="9">
        <v>2580923.2418999998</v>
      </c>
      <c r="M1995" s="9">
        <f t="shared" si="251"/>
        <v>109729.3996</v>
      </c>
      <c r="N1995" s="9"/>
      <c r="O1995" s="9"/>
      <c r="P1995" s="9"/>
      <c r="Q1995" s="9"/>
      <c r="R1995" s="9"/>
      <c r="S1995" s="9"/>
      <c r="T1995" s="9"/>
      <c r="U1995" s="9"/>
      <c r="V1995" s="9">
        <f t="shared" si="248"/>
        <v>395778.77240000002</v>
      </c>
      <c r="W1995" s="9"/>
      <c r="X1995" s="9"/>
      <c r="Y1995" s="9"/>
      <c r="Z1995" s="9"/>
      <c r="AA1995" s="8">
        <v>1990</v>
      </c>
      <c r="AB1995" s="20">
        <v>2016</v>
      </c>
      <c r="AC1995" s="20">
        <v>1991</v>
      </c>
      <c r="AD1995" s="21">
        <v>96.26</v>
      </c>
      <c r="AE1995" s="9">
        <f t="shared" si="252"/>
        <v>222861.33449807297</v>
      </c>
      <c r="AF1995" s="9">
        <v>2210228.0068000001</v>
      </c>
      <c r="AG1995" s="9">
        <v>33508.915200000003</v>
      </c>
      <c r="AH1995" s="9">
        <v>203500.74349999998</v>
      </c>
      <c r="AI1995" s="9">
        <v>82831.664600000004</v>
      </c>
      <c r="AJ1995" s="9">
        <v>501300.125</v>
      </c>
      <c r="AK1995" s="9">
        <v>18874.194117527171</v>
      </c>
      <c r="AL1995" s="9">
        <v>2789633.9264843999</v>
      </c>
      <c r="AM1995" s="9">
        <f t="shared" si="253"/>
        <v>482425.93088247284</v>
      </c>
      <c r="AN1995" s="9"/>
      <c r="AO1995" s="9"/>
      <c r="AP1995" s="9"/>
      <c r="AQ1995" s="9"/>
      <c r="AR1995" s="9"/>
      <c r="AS1995" s="9"/>
      <c r="AT1995" s="9"/>
      <c r="AU1995" s="9"/>
      <c r="AV1995" s="9">
        <f t="shared" si="249"/>
        <v>222861.33449807297</v>
      </c>
      <c r="AW1995" s="9"/>
      <c r="AX1995" s="9"/>
      <c r="AY1995" s="9"/>
      <c r="AZ1995" s="9"/>
      <c r="BA1995" s="20">
        <v>1990</v>
      </c>
      <c r="BB1995" s="20">
        <v>2017</v>
      </c>
      <c r="BC1995" s="20">
        <v>1992</v>
      </c>
      <c r="BD1995" s="21">
        <v>115.81</v>
      </c>
      <c r="BE1995" s="9">
        <f t="shared" si="254"/>
        <v>-256500.97636312107</v>
      </c>
      <c r="BF1995" s="9">
        <v>2240557.2020999999</v>
      </c>
      <c r="BG1995" s="9">
        <v>33412.713799999998</v>
      </c>
      <c r="BH1995" s="9">
        <v>183241.41460000002</v>
      </c>
      <c r="BI1995" s="9">
        <v>107342.14034127499</v>
      </c>
      <c r="BJ1995" s="9">
        <v>136878.0215</v>
      </c>
      <c r="BK1995" s="9">
        <v>114176.89355193966</v>
      </c>
      <c r="BL1995" s="9">
        <v>2843755.5751524563</v>
      </c>
      <c r="BM1995" s="9">
        <f t="shared" si="255"/>
        <v>22701.127948060341</v>
      </c>
      <c r="BN1995" s="9"/>
      <c r="BO1995" s="9"/>
      <c r="BP1995" s="9"/>
      <c r="BQ1995" s="9"/>
      <c r="BR1995" s="9"/>
      <c r="BS1995" s="9"/>
      <c r="BT1995" s="9"/>
      <c r="BU1995" s="9"/>
      <c r="BV1995" s="9">
        <f t="shared" si="250"/>
        <v>-256500.97636312107</v>
      </c>
      <c r="BW1995" s="4"/>
      <c r="BX1995" s="4"/>
      <c r="BY1995" s="4"/>
      <c r="BZ1995" s="4"/>
      <c r="CA1995" s="4"/>
      <c r="CB1995" s="4"/>
      <c r="CC1995" s="4"/>
      <c r="CD1995" s="4"/>
      <c r="CE1995" s="4"/>
      <c r="CF1995" s="4"/>
      <c r="CG1995" s="4"/>
      <c r="CH1995" s="4"/>
      <c r="CI1995" s="4"/>
      <c r="CJ1995" s="4"/>
      <c r="CK1995" s="4"/>
      <c r="CL1995" s="4"/>
      <c r="CM1995" s="4"/>
      <c r="CR1995" s="4"/>
      <c r="CS1995" s="4"/>
      <c r="CT1995" s="4"/>
      <c r="CU1995" s="4"/>
      <c r="CV1995" s="4"/>
      <c r="CW1995" s="4"/>
      <c r="CX1995" s="4"/>
      <c r="CY1995" s="4"/>
      <c r="CZ1995" s="4"/>
      <c r="DA1995" s="4"/>
      <c r="DB1995" s="4"/>
      <c r="DC1995" s="4"/>
      <c r="DD1995" s="4"/>
      <c r="DE1995" s="4"/>
      <c r="DF1995" s="4"/>
      <c r="DG1995" s="4"/>
      <c r="DH1995" s="4"/>
      <c r="DI1995" s="4"/>
      <c r="DJ1995" s="4"/>
      <c r="DK1995" s="4"/>
      <c r="DL1995" s="4"/>
      <c r="DM1995" s="4"/>
    </row>
    <row r="1996" spans="1:117">
      <c r="A1996" s="8">
        <v>1991</v>
      </c>
      <c r="B1996" s="20">
        <v>2015</v>
      </c>
      <c r="C1996" s="20">
        <v>1955</v>
      </c>
      <c r="D1996" s="21">
        <v>97.62</v>
      </c>
      <c r="E1996" s="9">
        <v>38438.702100000002</v>
      </c>
      <c r="F1996" s="9">
        <v>2048140.4406000001</v>
      </c>
      <c r="G1996" s="9">
        <v>77366.129400000005</v>
      </c>
      <c r="H1996" s="9">
        <v>379517.35889999999</v>
      </c>
      <c r="I1996" s="9">
        <v>76318.949699999997</v>
      </c>
      <c r="J1996" s="9">
        <v>45515.173300000002</v>
      </c>
      <c r="K1996" s="9">
        <v>16894.985100000002</v>
      </c>
      <c r="L1996" s="9">
        <v>2571524.3646999998</v>
      </c>
      <c r="M1996" s="9">
        <f t="shared" si="251"/>
        <v>28620.188200000001</v>
      </c>
      <c r="N1996" s="9"/>
      <c r="O1996" s="9"/>
      <c r="P1996" s="9"/>
      <c r="Q1996" s="9"/>
      <c r="R1996" s="9"/>
      <c r="S1996" s="9"/>
      <c r="T1996" s="9"/>
      <c r="U1996" s="9"/>
      <c r="V1996" s="9">
        <f t="shared" si="248"/>
        <v>307000.70209999999</v>
      </c>
      <c r="W1996" s="9"/>
      <c r="X1996" s="9"/>
      <c r="Y1996" s="9"/>
      <c r="Z1996" s="9"/>
      <c r="AA1996" s="8">
        <v>1991</v>
      </c>
      <c r="AB1996" s="20">
        <v>2016</v>
      </c>
      <c r="AC1996" s="20">
        <v>1963</v>
      </c>
      <c r="AD1996" s="21">
        <v>135.94</v>
      </c>
      <c r="AE1996" s="9">
        <f t="shared" si="252"/>
        <v>50732.156898073386</v>
      </c>
      <c r="AF1996" s="9">
        <v>2175012.4539000001</v>
      </c>
      <c r="AG1996" s="9">
        <v>33508.915200000003</v>
      </c>
      <c r="AH1996" s="9">
        <v>205016.9314</v>
      </c>
      <c r="AI1996" s="9">
        <v>77135.705499999996</v>
      </c>
      <c r="AJ1996" s="9">
        <v>344474.98310000001</v>
      </c>
      <c r="AK1996" s="9">
        <v>10344.176217527171</v>
      </c>
      <c r="AL1996" s="9">
        <v>2774072.6559843998</v>
      </c>
      <c r="AM1996" s="9">
        <f t="shared" si="253"/>
        <v>334130.80688247283</v>
      </c>
      <c r="AN1996" s="9"/>
      <c r="AO1996" s="9"/>
      <c r="AP1996" s="9"/>
      <c r="AQ1996" s="9"/>
      <c r="AR1996" s="9"/>
      <c r="AS1996" s="9"/>
      <c r="AT1996" s="9"/>
      <c r="AU1996" s="9"/>
      <c r="AV1996" s="9">
        <f t="shared" si="249"/>
        <v>50732.156898073386</v>
      </c>
      <c r="AW1996" s="9"/>
      <c r="AX1996" s="9"/>
      <c r="AY1996" s="9"/>
      <c r="AZ1996" s="9"/>
      <c r="BA1996" s="20">
        <v>1991</v>
      </c>
      <c r="BB1996" s="20">
        <v>2017</v>
      </c>
      <c r="BC1996" s="20">
        <v>1964</v>
      </c>
      <c r="BD1996" s="21">
        <v>163.87</v>
      </c>
      <c r="BE1996" s="9">
        <f t="shared" si="254"/>
        <v>-61303.389003294986</v>
      </c>
      <c r="BF1996" s="9">
        <v>2217430.0611</v>
      </c>
      <c r="BG1996" s="9">
        <v>33412.713799999998</v>
      </c>
      <c r="BH1996" s="9">
        <v>190397.4644</v>
      </c>
      <c r="BI1996" s="9">
        <v>80458.555301101194</v>
      </c>
      <c r="BJ1996" s="9">
        <v>333951.72510000004</v>
      </c>
      <c r="BK1996" s="9">
        <v>52565.551651939662</v>
      </c>
      <c r="BL1996" s="9">
        <v>2864388.3570524566</v>
      </c>
      <c r="BM1996" s="9">
        <f t="shared" si="255"/>
        <v>281386.17344806041</v>
      </c>
      <c r="BN1996" s="9"/>
      <c r="BO1996" s="9"/>
      <c r="BP1996" s="9"/>
      <c r="BQ1996" s="9"/>
      <c r="BR1996" s="9"/>
      <c r="BS1996" s="9"/>
      <c r="BT1996" s="9"/>
      <c r="BU1996" s="9"/>
      <c r="BV1996" s="9">
        <f t="shared" si="250"/>
        <v>-61303.389003294986</v>
      </c>
      <c r="BW1996" s="4"/>
      <c r="BX1996" s="4"/>
      <c r="BY1996" s="4"/>
      <c r="BZ1996" s="4"/>
      <c r="CA1996" s="4"/>
      <c r="CB1996" s="4"/>
      <c r="CC1996" s="4"/>
      <c r="CD1996" s="4"/>
      <c r="CE1996" s="4"/>
      <c r="CF1996" s="4"/>
      <c r="CG1996" s="4"/>
      <c r="CH1996" s="4"/>
      <c r="CI1996" s="4"/>
      <c r="CJ1996" s="4"/>
      <c r="CK1996" s="4"/>
      <c r="CL1996" s="4"/>
      <c r="CM1996" s="4"/>
      <c r="CR1996" s="4"/>
      <c r="CS1996" s="4"/>
      <c r="CT1996" s="4"/>
      <c r="CU1996" s="4"/>
      <c r="CV1996" s="4"/>
      <c r="CW1996" s="4"/>
      <c r="CX1996" s="4"/>
      <c r="CY1996" s="4"/>
      <c r="CZ1996" s="4"/>
      <c r="DA1996" s="4"/>
      <c r="DB1996" s="4"/>
      <c r="DC1996" s="4"/>
      <c r="DD1996" s="4"/>
      <c r="DE1996" s="4"/>
      <c r="DF1996" s="4"/>
      <c r="DG1996" s="4"/>
      <c r="DH1996" s="4"/>
      <c r="DI1996" s="4"/>
      <c r="DJ1996" s="4"/>
      <c r="DK1996" s="4"/>
      <c r="DL1996" s="4"/>
      <c r="DM1996" s="4"/>
    </row>
    <row r="1997" spans="1:117">
      <c r="A1997" s="8">
        <v>1992</v>
      </c>
      <c r="B1997" s="20">
        <v>2015</v>
      </c>
      <c r="C1997" s="20">
        <v>1953</v>
      </c>
      <c r="D1997" s="21">
        <v>106.8</v>
      </c>
      <c r="E1997" s="9">
        <v>34641.377399999998</v>
      </c>
      <c r="F1997" s="9">
        <v>2027911.0878000001</v>
      </c>
      <c r="G1997" s="9">
        <v>77366.129400000005</v>
      </c>
      <c r="H1997" s="9">
        <v>380570.22090000001</v>
      </c>
      <c r="I1997" s="9">
        <v>72364.912800000006</v>
      </c>
      <c r="J1997" s="9">
        <v>52888.892399999997</v>
      </c>
      <c r="K1997" s="9">
        <v>890.28449999999998</v>
      </c>
      <c r="L1997" s="9">
        <v>2575569.5813000002</v>
      </c>
      <c r="M1997" s="9">
        <f t="shared" si="251"/>
        <v>51998.607899999995</v>
      </c>
      <c r="N1997" s="9"/>
      <c r="O1997" s="9"/>
      <c r="P1997" s="9"/>
      <c r="Q1997" s="9"/>
      <c r="R1997" s="9"/>
      <c r="S1997" s="9"/>
      <c r="T1997" s="9"/>
      <c r="U1997" s="9"/>
      <c r="V1997" s="9">
        <f t="shared" si="248"/>
        <v>303203.3774</v>
      </c>
      <c r="W1997" s="9"/>
      <c r="X1997" s="9"/>
      <c r="Y1997" s="9"/>
      <c r="Z1997" s="9"/>
      <c r="AA1997" s="8">
        <v>1992</v>
      </c>
      <c r="AB1997" s="20">
        <v>2016</v>
      </c>
      <c r="AC1997" s="20">
        <v>1938</v>
      </c>
      <c r="AD1997" s="21">
        <v>106.66</v>
      </c>
      <c r="AE1997" s="9">
        <f t="shared" si="252"/>
        <v>5295.2813980733044</v>
      </c>
      <c r="AF1997" s="9">
        <v>2140139.0282000001</v>
      </c>
      <c r="AG1997" s="9">
        <v>33508.915200000003</v>
      </c>
      <c r="AH1997" s="9">
        <v>204253.14609999998</v>
      </c>
      <c r="AI1997" s="9">
        <v>80005.066399999996</v>
      </c>
      <c r="AJ1997" s="9">
        <v>349635.72450000001</v>
      </c>
      <c r="AK1997" s="9">
        <v>18864.529617527172</v>
      </c>
      <c r="AL1997" s="9">
        <v>2783382.0693843998</v>
      </c>
      <c r="AM1997" s="9">
        <f t="shared" si="253"/>
        <v>330771.19488247286</v>
      </c>
      <c r="AN1997" s="9"/>
      <c r="AO1997" s="9"/>
      <c r="AP1997" s="9"/>
      <c r="AQ1997" s="9"/>
      <c r="AR1997" s="9"/>
      <c r="AS1997" s="9"/>
      <c r="AT1997" s="9"/>
      <c r="AU1997" s="9"/>
      <c r="AV1997" s="9">
        <f t="shared" si="249"/>
        <v>5295.2813980733044</v>
      </c>
      <c r="AW1997" s="9"/>
      <c r="AX1997" s="9"/>
      <c r="AY1997" s="9"/>
      <c r="AZ1997" s="9"/>
      <c r="BA1997" s="20">
        <v>1992</v>
      </c>
      <c r="BB1997" s="20">
        <v>2017</v>
      </c>
      <c r="BC1997" s="20">
        <v>1939</v>
      </c>
      <c r="BD1997" s="21">
        <v>108.27</v>
      </c>
      <c r="BE1997" s="9">
        <f t="shared" si="254"/>
        <v>-220544.50248293392</v>
      </c>
      <c r="BF1997" s="9">
        <v>2171738.8036000002</v>
      </c>
      <c r="BG1997" s="9">
        <v>33412.713799999998</v>
      </c>
      <c r="BH1997" s="9">
        <v>184722.3443</v>
      </c>
      <c r="BI1997" s="9">
        <v>101778.638021462</v>
      </c>
      <c r="BJ1997" s="9">
        <v>206128.7015</v>
      </c>
      <c r="BK1997" s="9">
        <v>72073.180251939659</v>
      </c>
      <c r="BL1997" s="9">
        <v>2846252.5234524566</v>
      </c>
      <c r="BM1997" s="9">
        <f t="shared" si="255"/>
        <v>134055.52124806034</v>
      </c>
      <c r="BN1997" s="9"/>
      <c r="BO1997" s="9"/>
      <c r="BP1997" s="9"/>
      <c r="BQ1997" s="9"/>
      <c r="BR1997" s="9"/>
      <c r="BS1997" s="9"/>
      <c r="BT1997" s="9"/>
      <c r="BU1997" s="9"/>
      <c r="BV1997" s="9">
        <f t="shared" si="250"/>
        <v>-220544.50248293392</v>
      </c>
      <c r="BW1997" s="4"/>
      <c r="BX1997" s="4"/>
      <c r="BY1997" s="4"/>
      <c r="BZ1997" s="4"/>
      <c r="CA1997" s="4"/>
      <c r="CB1997" s="4"/>
      <c r="CC1997" s="4"/>
      <c r="CD1997" s="4"/>
      <c r="CE1997" s="4"/>
      <c r="CF1997" s="4"/>
      <c r="CG1997" s="4"/>
      <c r="CH1997" s="4"/>
      <c r="CI1997" s="4"/>
      <c r="CJ1997" s="4"/>
      <c r="CK1997" s="4"/>
      <c r="CL1997" s="4"/>
      <c r="CM1997" s="4"/>
      <c r="CR1997" s="4"/>
      <c r="CS1997" s="4"/>
      <c r="CT1997" s="4"/>
      <c r="CU1997" s="4"/>
      <c r="CV1997" s="4"/>
      <c r="CW1997" s="4"/>
      <c r="CX1997" s="4"/>
      <c r="CY1997" s="4"/>
      <c r="CZ1997" s="4"/>
      <c r="DA1997" s="4"/>
      <c r="DB1997" s="4"/>
      <c r="DC1997" s="4"/>
      <c r="DD1997" s="4"/>
      <c r="DE1997" s="4"/>
      <c r="DF1997" s="4"/>
      <c r="DG1997" s="4"/>
      <c r="DH1997" s="4"/>
      <c r="DI1997" s="4"/>
      <c r="DJ1997" s="4"/>
      <c r="DK1997" s="4"/>
      <c r="DL1997" s="4"/>
      <c r="DM1997" s="4"/>
    </row>
    <row r="1998" spans="1:117">
      <c r="A1998" s="8">
        <v>1993</v>
      </c>
      <c r="B1998" s="20">
        <v>2015</v>
      </c>
      <c r="C1998" s="20">
        <v>1974</v>
      </c>
      <c r="D1998" s="21">
        <v>156.36000000000001</v>
      </c>
      <c r="E1998" s="9">
        <v>22896.2683</v>
      </c>
      <c r="F1998" s="9">
        <v>2049727.9797</v>
      </c>
      <c r="G1998" s="9">
        <v>77366.129400000005</v>
      </c>
      <c r="H1998" s="9">
        <v>379279.3469</v>
      </c>
      <c r="I1998" s="9">
        <v>77212.806800000006</v>
      </c>
      <c r="J1998" s="9">
        <v>21383.261900000001</v>
      </c>
      <c r="K1998" s="9">
        <v>11516.1055</v>
      </c>
      <c r="L1998" s="9">
        <v>2570557.1508999998</v>
      </c>
      <c r="M1998" s="9">
        <f t="shared" si="251"/>
        <v>9867.1564000000017</v>
      </c>
      <c r="N1998" s="9"/>
      <c r="O1998" s="9"/>
      <c r="P1998" s="9"/>
      <c r="Q1998" s="9"/>
      <c r="R1998" s="9"/>
      <c r="S1998" s="9"/>
      <c r="T1998" s="9"/>
      <c r="U1998" s="9"/>
      <c r="V1998" s="9">
        <f t="shared" si="248"/>
        <v>291458.2683</v>
      </c>
      <c r="W1998" s="9"/>
      <c r="X1998" s="9"/>
      <c r="Y1998" s="9"/>
      <c r="Z1998" s="9"/>
      <c r="AA1998" s="8">
        <v>1993</v>
      </c>
      <c r="AB1998" s="20">
        <v>2016</v>
      </c>
      <c r="AC1998" s="20">
        <v>1972</v>
      </c>
      <c r="AD1998" s="21">
        <v>97.92</v>
      </c>
      <c r="AE1998" s="9">
        <f t="shared" si="252"/>
        <v>158903.47109807376</v>
      </c>
      <c r="AF1998" s="9">
        <v>2164583.8185000001</v>
      </c>
      <c r="AG1998" s="9">
        <v>33508.915200000003</v>
      </c>
      <c r="AH1998" s="9">
        <v>205763.9944</v>
      </c>
      <c r="AI1998" s="9">
        <v>74329.166800000006</v>
      </c>
      <c r="AJ1998" s="9">
        <v>507636.20620000002</v>
      </c>
      <c r="AK1998" s="9">
        <v>9069.5400175271698</v>
      </c>
      <c r="AL1998" s="9">
        <v>2817849.0899843997</v>
      </c>
      <c r="AM1998" s="9">
        <f t="shared" si="253"/>
        <v>498566.66618247284</v>
      </c>
      <c r="AN1998" s="9"/>
      <c r="AO1998" s="9"/>
      <c r="AP1998" s="9"/>
      <c r="AQ1998" s="9"/>
      <c r="AR1998" s="9"/>
      <c r="AS1998" s="9"/>
      <c r="AT1998" s="9"/>
      <c r="AU1998" s="9"/>
      <c r="AV1998" s="9">
        <f t="shared" si="249"/>
        <v>158903.47109807376</v>
      </c>
      <c r="AW1998" s="9"/>
      <c r="AX1998" s="9"/>
      <c r="AY1998" s="9"/>
      <c r="AZ1998" s="9"/>
      <c r="BA1998" s="20">
        <v>1993</v>
      </c>
      <c r="BB1998" s="20">
        <v>2017</v>
      </c>
      <c r="BC1998" s="20">
        <v>1973</v>
      </c>
      <c r="BD1998" s="21">
        <v>193.28</v>
      </c>
      <c r="BE1998" s="9">
        <f t="shared" si="254"/>
        <v>-267534.59095692122</v>
      </c>
      <c r="BF1998" s="9">
        <v>2147764.9643000001</v>
      </c>
      <c r="BG1998" s="9">
        <v>33412.713799999998</v>
      </c>
      <c r="BH1998" s="9">
        <v>190302.86800000002</v>
      </c>
      <c r="BI1998" s="9">
        <v>80813.931347474703</v>
      </c>
      <c r="BJ1998" s="9">
        <v>161953.02309999999</v>
      </c>
      <c r="BK1998" s="9">
        <v>47509.391951939659</v>
      </c>
      <c r="BL1998" s="9">
        <v>2834272.6995524564</v>
      </c>
      <c r="BM1998" s="9">
        <f t="shared" si="255"/>
        <v>114443.63114806033</v>
      </c>
      <c r="BN1998" s="9"/>
      <c r="BO1998" s="9"/>
      <c r="BP1998" s="9"/>
      <c r="BQ1998" s="9"/>
      <c r="BR1998" s="9"/>
      <c r="BS1998" s="9"/>
      <c r="BT1998" s="9"/>
      <c r="BU1998" s="9"/>
      <c r="BV1998" s="9">
        <f t="shared" si="250"/>
        <v>-267534.59095692122</v>
      </c>
      <c r="BW1998" s="4"/>
      <c r="BX1998" s="4"/>
      <c r="BY1998" s="4"/>
      <c r="BZ1998" s="4"/>
      <c r="CA1998" s="4"/>
      <c r="CB1998" s="4"/>
      <c r="CC1998" s="4"/>
      <c r="CD1998" s="4"/>
      <c r="CE1998" s="4"/>
      <c r="CF1998" s="4"/>
      <c r="CG1998" s="4"/>
      <c r="CH1998" s="4"/>
      <c r="CI1998" s="4"/>
      <c r="CJ1998" s="4"/>
      <c r="CK1998" s="4"/>
      <c r="CL1998" s="4"/>
      <c r="CM1998" s="4"/>
      <c r="CR1998" s="4"/>
      <c r="CS1998" s="4"/>
      <c r="CT1998" s="4"/>
      <c r="CU1998" s="4"/>
      <c r="CV1998" s="4"/>
      <c r="CW1998" s="4"/>
      <c r="CX1998" s="4"/>
      <c r="CY1998" s="4"/>
      <c r="CZ1998" s="4"/>
      <c r="DA1998" s="4"/>
      <c r="DB1998" s="4"/>
      <c r="DC1998" s="4"/>
      <c r="DD1998" s="4"/>
      <c r="DE1998" s="4"/>
      <c r="DF1998" s="4"/>
      <c r="DG1998" s="4"/>
      <c r="DH1998" s="4"/>
      <c r="DI1998" s="4"/>
      <c r="DJ1998" s="4"/>
      <c r="DK1998" s="4"/>
      <c r="DL1998" s="4"/>
      <c r="DM1998" s="4"/>
    </row>
    <row r="1999" spans="1:117">
      <c r="A1999" s="8">
        <v>1994</v>
      </c>
      <c r="B1999" s="20">
        <v>2015</v>
      </c>
      <c r="C1999" s="20">
        <v>1983</v>
      </c>
      <c r="D1999" s="21">
        <v>122.32</v>
      </c>
      <c r="E1999" s="9">
        <v>48108.080800000003</v>
      </c>
      <c r="F1999" s="9">
        <v>2027138.3907000001</v>
      </c>
      <c r="G1999" s="9">
        <v>77366.129400000005</v>
      </c>
      <c r="H1999" s="9">
        <v>380605.41649999999</v>
      </c>
      <c r="I1999" s="9">
        <v>72232.735400000005</v>
      </c>
      <c r="J1999" s="9">
        <v>66618.761100000003</v>
      </c>
      <c r="K1999" s="9">
        <v>1677.5921000000001</v>
      </c>
      <c r="L1999" s="9">
        <v>2574175.7601000001</v>
      </c>
      <c r="M1999" s="9">
        <f t="shared" si="251"/>
        <v>64941.169000000002</v>
      </c>
      <c r="N1999" s="9"/>
      <c r="O1999" s="9"/>
      <c r="P1999" s="9"/>
      <c r="Q1999" s="9"/>
      <c r="R1999" s="9"/>
      <c r="S1999" s="9"/>
      <c r="T1999" s="9"/>
      <c r="U1999" s="9"/>
      <c r="V1999" s="9">
        <f t="shared" si="248"/>
        <v>316670.0808</v>
      </c>
      <c r="W1999" s="9"/>
      <c r="X1999" s="9"/>
      <c r="Y1999" s="9"/>
      <c r="Z1999" s="9"/>
      <c r="AA1999" s="8">
        <v>1994</v>
      </c>
      <c r="AB1999" s="20">
        <v>2016</v>
      </c>
      <c r="AC1999" s="20">
        <v>1996</v>
      </c>
      <c r="AD1999" s="21">
        <v>192.43</v>
      </c>
      <c r="AE1999" s="9">
        <f t="shared" si="252"/>
        <v>186617.29189807316</v>
      </c>
      <c r="AF1999" s="9">
        <v>2147871.1307999999</v>
      </c>
      <c r="AG1999" s="9">
        <v>33508.915200000003</v>
      </c>
      <c r="AH1999" s="9">
        <v>205549.3321</v>
      </c>
      <c r="AI1999" s="9">
        <v>75135.602299999999</v>
      </c>
      <c r="AJ1999" s="9">
        <v>566944.41389999993</v>
      </c>
      <c r="AK1999" s="9">
        <v>11166.155317527171</v>
      </c>
      <c r="AL1999" s="9">
        <v>2831225.9470843999</v>
      </c>
      <c r="AM1999" s="9">
        <f t="shared" si="253"/>
        <v>555778.2585824728</v>
      </c>
      <c r="AN1999" s="9"/>
      <c r="AO1999" s="9"/>
      <c r="AP1999" s="9"/>
      <c r="AQ1999" s="9"/>
      <c r="AR1999" s="9"/>
      <c r="AS1999" s="9"/>
      <c r="AT1999" s="9"/>
      <c r="AU1999" s="9"/>
      <c r="AV1999" s="9">
        <f t="shared" si="249"/>
        <v>186617.29189807316</v>
      </c>
      <c r="AW1999" s="9"/>
      <c r="AX1999" s="9"/>
      <c r="AY1999" s="9"/>
      <c r="AZ1999" s="9"/>
      <c r="BA1999" s="20">
        <v>1994</v>
      </c>
      <c r="BB1999" s="20">
        <v>2017</v>
      </c>
      <c r="BC1999" s="20">
        <v>1997</v>
      </c>
      <c r="BD1999" s="21">
        <v>140.19999999999999</v>
      </c>
      <c r="BE1999" s="9">
        <f t="shared" si="254"/>
        <v>154017.77122472087</v>
      </c>
      <c r="BF1999" s="9">
        <v>2168841.7599999998</v>
      </c>
      <c r="BG1999" s="9">
        <v>33412.713799999998</v>
      </c>
      <c r="BH1999" s="9">
        <v>192443.5208</v>
      </c>
      <c r="BI1999" s="9">
        <v>72772.005729117096</v>
      </c>
      <c r="BJ1999" s="9">
        <v>632113.47010000004</v>
      </c>
      <c r="BK1999" s="9">
        <v>39957.393651939659</v>
      </c>
      <c r="BL1999" s="9">
        <v>2905608.3055524565</v>
      </c>
      <c r="BM1999" s="9">
        <f t="shared" si="255"/>
        <v>592156.07644806034</v>
      </c>
      <c r="BN1999" s="9"/>
      <c r="BO1999" s="9"/>
      <c r="BP1999" s="9"/>
      <c r="BQ1999" s="9"/>
      <c r="BR1999" s="9"/>
      <c r="BS1999" s="9"/>
      <c r="BT1999" s="9"/>
      <c r="BU1999" s="9"/>
      <c r="BV1999" s="9">
        <f t="shared" si="250"/>
        <v>154017.77122472087</v>
      </c>
      <c r="BW1999" s="4"/>
      <c r="BX1999" s="4"/>
      <c r="BY1999" s="4"/>
      <c r="BZ1999" s="4"/>
      <c r="CA1999" s="4"/>
      <c r="CB1999" s="4"/>
      <c r="CC1999" s="4"/>
      <c r="CD1999" s="4"/>
      <c r="CE1999" s="4"/>
      <c r="CF1999" s="4"/>
      <c r="CG1999" s="4"/>
      <c r="CH1999" s="4"/>
      <c r="CI1999" s="4"/>
      <c r="CJ1999" s="4"/>
      <c r="CK1999" s="4"/>
      <c r="CL1999" s="4"/>
      <c r="CM1999" s="4"/>
      <c r="CR1999" s="4"/>
      <c r="CS1999" s="4"/>
      <c r="CT1999" s="4"/>
      <c r="CU1999" s="4"/>
      <c r="CV1999" s="4"/>
      <c r="CW1999" s="4"/>
      <c r="CX1999" s="4"/>
      <c r="CY1999" s="4"/>
      <c r="CZ1999" s="4"/>
      <c r="DA1999" s="4"/>
      <c r="DB1999" s="4"/>
      <c r="DC1999" s="4"/>
      <c r="DD1999" s="4"/>
      <c r="DE1999" s="4"/>
      <c r="DF1999" s="4"/>
      <c r="DG1999" s="4"/>
      <c r="DH1999" s="4"/>
      <c r="DI1999" s="4"/>
      <c r="DJ1999" s="4"/>
      <c r="DK1999" s="4"/>
      <c r="DL1999" s="4"/>
      <c r="DM1999" s="4"/>
    </row>
    <row r="2000" spans="1:117">
      <c r="A2000" s="8">
        <v>1995</v>
      </c>
      <c r="B2000" s="20">
        <v>2015</v>
      </c>
      <c r="C2000" s="20">
        <v>1961</v>
      </c>
      <c r="D2000" s="21">
        <v>111.18</v>
      </c>
      <c r="E2000" s="9">
        <v>67166.762000000002</v>
      </c>
      <c r="F2000" s="9">
        <v>2040734.5377</v>
      </c>
      <c r="G2000" s="9">
        <v>77366.129400000005</v>
      </c>
      <c r="H2000" s="9">
        <v>379947.17340000003</v>
      </c>
      <c r="I2000" s="9">
        <v>74704.775899999993</v>
      </c>
      <c r="J2000" s="9">
        <v>73817.101800000004</v>
      </c>
      <c r="K2000" s="9">
        <v>2002.6857</v>
      </c>
      <c r="L2000" s="9">
        <v>2577400.2705000001</v>
      </c>
      <c r="M2000" s="9">
        <f t="shared" si="251"/>
        <v>71814.416100000002</v>
      </c>
      <c r="N2000" s="9"/>
      <c r="O2000" s="9"/>
      <c r="P2000" s="9"/>
      <c r="Q2000" s="9"/>
      <c r="R2000" s="9"/>
      <c r="S2000" s="9"/>
      <c r="T2000" s="9"/>
      <c r="U2000" s="9"/>
      <c r="V2000" s="9">
        <f t="shared" si="248"/>
        <v>335728.76199999999</v>
      </c>
      <c r="W2000" s="9"/>
      <c r="X2000" s="9"/>
      <c r="Y2000" s="9"/>
      <c r="Z2000" s="9"/>
      <c r="AA2000" s="8">
        <v>1995</v>
      </c>
      <c r="AB2000" s="20">
        <v>2016</v>
      </c>
      <c r="AC2000" s="20">
        <v>1973</v>
      </c>
      <c r="AD2000" s="21">
        <v>193.28</v>
      </c>
      <c r="AE2000" s="9">
        <f t="shared" si="252"/>
        <v>-93984.099201926962</v>
      </c>
      <c r="AF2000" s="9">
        <v>2160669.6853999998</v>
      </c>
      <c r="AG2000" s="9">
        <v>33508.915200000003</v>
      </c>
      <c r="AH2000" s="9">
        <v>200617.09909999999</v>
      </c>
      <c r="AI2000" s="9">
        <v>93664.834300000002</v>
      </c>
      <c r="AJ2000" s="9">
        <v>208197.85710000002</v>
      </c>
      <c r="AK2000" s="9">
        <v>34617.992217527171</v>
      </c>
      <c r="AL2000" s="9">
        <v>2756024.4980843998</v>
      </c>
      <c r="AM2000" s="9">
        <f t="shared" si="253"/>
        <v>173579.86488247284</v>
      </c>
      <c r="AN2000" s="9"/>
      <c r="AO2000" s="9"/>
      <c r="AP2000" s="9"/>
      <c r="AQ2000" s="9"/>
      <c r="AR2000" s="9"/>
      <c r="AS2000" s="9"/>
      <c r="AT2000" s="9"/>
      <c r="AU2000" s="9"/>
      <c r="AV2000" s="9">
        <f t="shared" si="249"/>
        <v>-93984.099201926962</v>
      </c>
      <c r="AW2000" s="9"/>
      <c r="AX2000" s="9"/>
      <c r="AY2000" s="9"/>
      <c r="AZ2000" s="9"/>
      <c r="BA2000" s="20">
        <v>1995</v>
      </c>
      <c r="BB2000" s="20">
        <v>2017</v>
      </c>
      <c r="BC2000" s="20">
        <v>1974</v>
      </c>
      <c r="BD2000" s="21">
        <v>139.1</v>
      </c>
      <c r="BE2000" s="9">
        <f t="shared" si="254"/>
        <v>175211.35075548524</v>
      </c>
      <c r="BF2000" s="9">
        <v>2213737.8914999999</v>
      </c>
      <c r="BG2000" s="9">
        <v>33412.713799999998</v>
      </c>
      <c r="BH2000" s="9">
        <v>192848.76990000001</v>
      </c>
      <c r="BI2000" s="9">
        <v>71249.580659881307</v>
      </c>
      <c r="BJ2000" s="9">
        <v>605579.4558</v>
      </c>
      <c r="BK2000" s="9">
        <v>41551.085951939662</v>
      </c>
      <c r="BL2000" s="9">
        <v>2900065.9749524565</v>
      </c>
      <c r="BM2000" s="9">
        <f t="shared" si="255"/>
        <v>564028.36984806031</v>
      </c>
      <c r="BN2000" s="9"/>
      <c r="BO2000" s="9"/>
      <c r="BP2000" s="9"/>
      <c r="BQ2000" s="9"/>
      <c r="BR2000" s="9"/>
      <c r="BS2000" s="9"/>
      <c r="BT2000" s="9"/>
      <c r="BU2000" s="9"/>
      <c r="BV2000" s="9">
        <f t="shared" si="250"/>
        <v>175211.35075548524</v>
      </c>
      <c r="BW2000" s="4"/>
      <c r="BX2000" s="4"/>
      <c r="BY2000" s="4"/>
      <c r="BZ2000" s="4"/>
      <c r="CA2000" s="4"/>
      <c r="CB2000" s="4"/>
      <c r="CC2000" s="4"/>
      <c r="CD2000" s="4"/>
      <c r="CE2000" s="4"/>
      <c r="CF2000" s="4"/>
      <c r="CG2000" s="4"/>
      <c r="CH2000" s="4"/>
      <c r="CI2000" s="4"/>
      <c r="CJ2000" s="4"/>
      <c r="CK2000" s="4"/>
      <c r="CL2000" s="4"/>
      <c r="CM2000" s="4"/>
      <c r="CR2000" s="4"/>
      <c r="CS2000" s="4"/>
      <c r="CT2000" s="4"/>
      <c r="CU2000" s="4"/>
      <c r="CV2000" s="4"/>
      <c r="CW2000" s="4"/>
      <c r="CX2000" s="4"/>
      <c r="CY2000" s="4"/>
      <c r="CZ2000" s="4"/>
      <c r="DA2000" s="4"/>
      <c r="DB2000" s="4"/>
      <c r="DC2000" s="4"/>
      <c r="DD2000" s="4"/>
      <c r="DE2000" s="4"/>
      <c r="DF2000" s="4"/>
      <c r="DG2000" s="4"/>
      <c r="DH2000" s="4"/>
      <c r="DI2000" s="4"/>
      <c r="DJ2000" s="4"/>
      <c r="DK2000" s="4"/>
      <c r="DL2000" s="4"/>
      <c r="DM2000" s="4"/>
    </row>
    <row r="2001" spans="1:117">
      <c r="A2001" s="8">
        <v>1996</v>
      </c>
      <c r="B2001" s="20">
        <v>2015</v>
      </c>
      <c r="C2001" s="20">
        <v>1955</v>
      </c>
      <c r="D2001" s="21">
        <v>97.62</v>
      </c>
      <c r="E2001" s="9">
        <v>39165.2644</v>
      </c>
      <c r="F2001" s="9">
        <v>2042334.2278</v>
      </c>
      <c r="G2001" s="9">
        <v>77366.129400000005</v>
      </c>
      <c r="H2001" s="9">
        <v>379421.5441</v>
      </c>
      <c r="I2001" s="9">
        <v>76678.783599999995</v>
      </c>
      <c r="J2001" s="9">
        <v>45744.588900000002</v>
      </c>
      <c r="K2001" s="9">
        <v>13321.2588</v>
      </c>
      <c r="L2001" s="9">
        <v>2569058.7505000001</v>
      </c>
      <c r="M2001" s="9">
        <f t="shared" si="251"/>
        <v>32423.330100000003</v>
      </c>
      <c r="N2001" s="9"/>
      <c r="O2001" s="9"/>
      <c r="P2001" s="9"/>
      <c r="Q2001" s="9"/>
      <c r="R2001" s="9"/>
      <c r="S2001" s="9"/>
      <c r="T2001" s="9"/>
      <c r="U2001" s="9"/>
      <c r="V2001" s="9">
        <f t="shared" si="248"/>
        <v>307727.26439999999</v>
      </c>
      <c r="W2001" s="9"/>
      <c r="X2001" s="9"/>
      <c r="Y2001" s="9"/>
      <c r="Z2001" s="9"/>
      <c r="AA2001" s="8">
        <v>1996</v>
      </c>
      <c r="AB2001" s="20">
        <v>2016</v>
      </c>
      <c r="AC2001" s="20">
        <v>1975</v>
      </c>
      <c r="AD2001" s="21">
        <v>170.14</v>
      </c>
      <c r="AE2001" s="9">
        <f t="shared" si="252"/>
        <v>66685.673498073127</v>
      </c>
      <c r="AF2001" s="9">
        <v>2176553.4778</v>
      </c>
      <c r="AG2001" s="9">
        <v>33508.915200000003</v>
      </c>
      <c r="AH2001" s="9">
        <v>203353.17079999999</v>
      </c>
      <c r="AI2001" s="9">
        <v>83386.060400000002</v>
      </c>
      <c r="AJ2001" s="9">
        <v>378050.84480000002</v>
      </c>
      <c r="AK2001" s="9">
        <v>20577.07781752717</v>
      </c>
      <c r="AL2001" s="9">
        <v>2787589.7176843998</v>
      </c>
      <c r="AM2001" s="9">
        <f t="shared" si="253"/>
        <v>357473.76698247285</v>
      </c>
      <c r="AN2001" s="9"/>
      <c r="AO2001" s="9"/>
      <c r="AP2001" s="9"/>
      <c r="AQ2001" s="9"/>
      <c r="AR2001" s="9"/>
      <c r="AS2001" s="9"/>
      <c r="AT2001" s="9"/>
      <c r="AU2001" s="9"/>
      <c r="AV2001" s="9">
        <f t="shared" si="249"/>
        <v>66685.673498073127</v>
      </c>
      <c r="AW2001" s="9"/>
      <c r="AX2001" s="9"/>
      <c r="AY2001" s="9"/>
      <c r="AZ2001" s="9"/>
      <c r="BA2001" s="20">
        <v>1996</v>
      </c>
      <c r="BB2001" s="20">
        <v>2017</v>
      </c>
      <c r="BC2001" s="20">
        <v>1976</v>
      </c>
      <c r="BD2001" s="21">
        <v>78.040000000000006</v>
      </c>
      <c r="BE2001" s="9">
        <f t="shared" si="254"/>
        <v>227362.62587553356</v>
      </c>
      <c r="BF2001" s="9">
        <v>2190770.6905999999</v>
      </c>
      <c r="BG2001" s="9">
        <v>33412.713799999998</v>
      </c>
      <c r="BH2001" s="9">
        <v>193614.7965</v>
      </c>
      <c r="BI2001" s="9">
        <v>68371.799979930001</v>
      </c>
      <c r="BJ2001" s="9">
        <v>681164.25620000006</v>
      </c>
      <c r="BK2001" s="9">
        <v>38662.738851939663</v>
      </c>
      <c r="BL2001" s="9">
        <v>2901308.8923524567</v>
      </c>
      <c r="BM2001" s="9">
        <f t="shared" si="255"/>
        <v>642501.51734806038</v>
      </c>
      <c r="BN2001" s="9"/>
      <c r="BO2001" s="9"/>
      <c r="BP2001" s="9"/>
      <c r="BQ2001" s="9"/>
      <c r="BR2001" s="9"/>
      <c r="BS2001" s="9"/>
      <c r="BT2001" s="9"/>
      <c r="BU2001" s="9"/>
      <c r="BV2001" s="9">
        <f t="shared" si="250"/>
        <v>227362.62587553356</v>
      </c>
      <c r="BW2001" s="4"/>
      <c r="BX2001" s="4"/>
      <c r="BY2001" s="4"/>
      <c r="BZ2001" s="4"/>
      <c r="CA2001" s="4"/>
      <c r="CB2001" s="4"/>
      <c r="CC2001" s="4"/>
      <c r="CD2001" s="4"/>
      <c r="CE2001" s="4"/>
      <c r="CF2001" s="4"/>
      <c r="CG2001" s="4"/>
      <c r="CH2001" s="4"/>
      <c r="CI2001" s="4"/>
      <c r="CJ2001" s="4"/>
      <c r="CK2001" s="4"/>
      <c r="CL2001" s="4"/>
      <c r="CM2001" s="4"/>
      <c r="CR2001" s="4"/>
      <c r="CS2001" s="4"/>
      <c r="CT2001" s="4"/>
      <c r="CU2001" s="4"/>
      <c r="CV2001" s="4"/>
      <c r="CW2001" s="4"/>
      <c r="CX2001" s="4"/>
      <c r="CY2001" s="4"/>
      <c r="CZ2001" s="4"/>
      <c r="DA2001" s="4"/>
      <c r="DB2001" s="4"/>
      <c r="DC2001" s="4"/>
      <c r="DD2001" s="4"/>
      <c r="DE2001" s="4"/>
      <c r="DF2001" s="4"/>
      <c r="DG2001" s="4"/>
      <c r="DH2001" s="4"/>
      <c r="DI2001" s="4"/>
      <c r="DJ2001" s="4"/>
      <c r="DK2001" s="4"/>
      <c r="DL2001" s="4"/>
      <c r="DM2001" s="4"/>
    </row>
    <row r="2002" spans="1:117">
      <c r="A2002" s="8">
        <v>1997</v>
      </c>
      <c r="B2002" s="20">
        <v>2015</v>
      </c>
      <c r="C2002" s="20">
        <v>1973</v>
      </c>
      <c r="D2002" s="21">
        <v>71.05</v>
      </c>
      <c r="E2002" s="9">
        <v>8895.2419000000009</v>
      </c>
      <c r="F2002" s="9">
        <v>2054500.3466</v>
      </c>
      <c r="G2002" s="9">
        <v>77366.129400000005</v>
      </c>
      <c r="H2002" s="9">
        <v>378285.18680000002</v>
      </c>
      <c r="I2002" s="9">
        <v>80946.388200000001</v>
      </c>
      <c r="J2002" s="9">
        <v>16819.661599999999</v>
      </c>
      <c r="K2002" s="9">
        <v>30697.935399999998</v>
      </c>
      <c r="L2002" s="9">
        <v>2568324.5353000001</v>
      </c>
      <c r="M2002" s="9">
        <f t="shared" si="251"/>
        <v>-13878.273799999999</v>
      </c>
      <c r="N2002" s="9"/>
      <c r="O2002" s="9"/>
      <c r="P2002" s="9"/>
      <c r="Q2002" s="9"/>
      <c r="R2002" s="9"/>
      <c r="S2002" s="9"/>
      <c r="T2002" s="9"/>
      <c r="U2002" s="9"/>
      <c r="V2002" s="9">
        <f t="shared" si="248"/>
        <v>277457.24190000002</v>
      </c>
      <c r="W2002" s="9"/>
      <c r="X2002" s="9"/>
      <c r="Y2002" s="9"/>
      <c r="Z2002" s="9"/>
      <c r="AA2002" s="8">
        <v>1997</v>
      </c>
      <c r="AB2002" s="20">
        <v>2016</v>
      </c>
      <c r="AC2002" s="20">
        <v>1980</v>
      </c>
      <c r="AD2002" s="21">
        <v>138.94</v>
      </c>
      <c r="AE2002" s="9">
        <f t="shared" si="252"/>
        <v>-43332.268201926257</v>
      </c>
      <c r="AF2002" s="9">
        <v>2178053.2847000002</v>
      </c>
      <c r="AG2002" s="9">
        <v>33508.915200000003</v>
      </c>
      <c r="AH2002" s="9">
        <v>198222.97019999998</v>
      </c>
      <c r="AI2002" s="9">
        <v>102659.0097</v>
      </c>
      <c r="AJ2002" s="9">
        <v>285948.99820000003</v>
      </c>
      <c r="AK2002" s="9">
        <v>66691.754117527176</v>
      </c>
      <c r="AL2002" s="9">
        <v>2775033.6920843995</v>
      </c>
      <c r="AM2002" s="9">
        <f t="shared" si="253"/>
        <v>219257.24408247287</v>
      </c>
      <c r="AN2002" s="9"/>
      <c r="AO2002" s="9"/>
      <c r="AP2002" s="9"/>
      <c r="AQ2002" s="9"/>
      <c r="AR2002" s="9"/>
      <c r="AS2002" s="9"/>
      <c r="AT2002" s="9"/>
      <c r="AU2002" s="9"/>
      <c r="AV2002" s="9">
        <f t="shared" si="249"/>
        <v>-43332.268201926257</v>
      </c>
      <c r="AW2002" s="9"/>
      <c r="AX2002" s="9"/>
      <c r="AY2002" s="9"/>
      <c r="AZ2002" s="9"/>
      <c r="BA2002" s="20">
        <v>1997</v>
      </c>
      <c r="BB2002" s="20">
        <v>2017</v>
      </c>
      <c r="BC2002" s="20">
        <v>1981</v>
      </c>
      <c r="BD2002" s="21">
        <v>167.58</v>
      </c>
      <c r="BE2002" s="9">
        <f t="shared" si="254"/>
        <v>63935.140391123015</v>
      </c>
      <c r="BF2002" s="9">
        <v>2191389.5281000002</v>
      </c>
      <c r="BG2002" s="9">
        <v>33412.713799999998</v>
      </c>
      <c r="BH2002" s="9">
        <v>191406.0459</v>
      </c>
      <c r="BI2002" s="9">
        <v>76669.553095518902</v>
      </c>
      <c r="BJ2002" s="9">
        <v>485130.99180000002</v>
      </c>
      <c r="BK2002" s="9">
        <v>42944.769651939663</v>
      </c>
      <c r="BL2002" s="9">
        <v>2871128.9226524564</v>
      </c>
      <c r="BM2002" s="9">
        <f t="shared" si="255"/>
        <v>442186.22214806033</v>
      </c>
      <c r="BN2002" s="9"/>
      <c r="BO2002" s="9"/>
      <c r="BP2002" s="9"/>
      <c r="BQ2002" s="9"/>
      <c r="BR2002" s="9"/>
      <c r="BS2002" s="9"/>
      <c r="BT2002" s="9"/>
      <c r="BU2002" s="9"/>
      <c r="BV2002" s="9">
        <f t="shared" si="250"/>
        <v>63935.140391123015</v>
      </c>
      <c r="BW2002" s="4"/>
      <c r="BX2002" s="4"/>
      <c r="BY2002" s="4"/>
      <c r="BZ2002" s="4"/>
      <c r="CA2002" s="4"/>
      <c r="CB2002" s="4"/>
      <c r="CC2002" s="4"/>
      <c r="CD2002" s="4"/>
      <c r="CE2002" s="4"/>
      <c r="CF2002" s="4"/>
      <c r="CG2002" s="4"/>
      <c r="CH2002" s="4"/>
      <c r="CI2002" s="4"/>
      <c r="CJ2002" s="4"/>
      <c r="CK2002" s="4"/>
      <c r="CL2002" s="4"/>
      <c r="CM2002" s="4"/>
      <c r="CR2002" s="4"/>
      <c r="CS2002" s="4"/>
      <c r="CT2002" s="4"/>
      <c r="CU2002" s="4"/>
      <c r="CV2002" s="4"/>
      <c r="CW2002" s="4"/>
      <c r="CX2002" s="4"/>
      <c r="CY2002" s="4"/>
      <c r="CZ2002" s="4"/>
      <c r="DA2002" s="4"/>
      <c r="DB2002" s="4"/>
      <c r="DC2002" s="4"/>
      <c r="DD2002" s="4"/>
      <c r="DE2002" s="4"/>
      <c r="DF2002" s="4"/>
      <c r="DG2002" s="4"/>
      <c r="DH2002" s="4"/>
      <c r="DI2002" s="4"/>
      <c r="DJ2002" s="4"/>
      <c r="DK2002" s="4"/>
      <c r="DL2002" s="4"/>
      <c r="DM2002" s="4"/>
    </row>
    <row r="2003" spans="1:117">
      <c r="A2003" s="8">
        <v>1998</v>
      </c>
      <c r="B2003" s="20">
        <v>2015</v>
      </c>
      <c r="C2003" s="20">
        <v>1961</v>
      </c>
      <c r="D2003" s="21">
        <v>111.18</v>
      </c>
      <c r="E2003" s="9">
        <v>58870.297899999998</v>
      </c>
      <c r="F2003" s="9">
        <v>2030581.3291</v>
      </c>
      <c r="G2003" s="9">
        <v>77366.129400000005</v>
      </c>
      <c r="H2003" s="9">
        <v>380207.17820000002</v>
      </c>
      <c r="I2003" s="9">
        <v>73728.324399999998</v>
      </c>
      <c r="J2003" s="9">
        <v>77658.676000000007</v>
      </c>
      <c r="K2003" s="9">
        <v>1439.6504</v>
      </c>
      <c r="L2003" s="9">
        <v>2579231.6886999998</v>
      </c>
      <c r="M2003" s="9">
        <f t="shared" si="251"/>
        <v>76219.025600000008</v>
      </c>
      <c r="N2003" s="9"/>
      <c r="O2003" s="9"/>
      <c r="P2003" s="9"/>
      <c r="Q2003" s="9"/>
      <c r="R2003" s="9"/>
      <c r="S2003" s="9"/>
      <c r="T2003" s="9"/>
      <c r="U2003" s="9"/>
      <c r="V2003" s="9">
        <f t="shared" si="248"/>
        <v>327432.29790000001</v>
      </c>
      <c r="W2003" s="9"/>
      <c r="X2003" s="9"/>
      <c r="Y2003" s="9"/>
      <c r="Z2003" s="9"/>
      <c r="AA2003" s="8">
        <v>1998</v>
      </c>
      <c r="AB2003" s="20">
        <v>2016</v>
      </c>
      <c r="AC2003" s="20">
        <v>1997</v>
      </c>
      <c r="AD2003" s="21">
        <v>140.19999999999999</v>
      </c>
      <c r="AE2003" s="9">
        <f t="shared" si="252"/>
        <v>183450.15669807326</v>
      </c>
      <c r="AF2003" s="9">
        <v>2165157.0199000002</v>
      </c>
      <c r="AG2003" s="9">
        <v>33508.915200000003</v>
      </c>
      <c r="AH2003" s="9">
        <v>205470.61539999998</v>
      </c>
      <c r="AI2003" s="9">
        <v>75431.322400000005</v>
      </c>
      <c r="AJ2003" s="9">
        <v>534882.29189999995</v>
      </c>
      <c r="AK2003" s="9">
        <v>8936.3475175271706</v>
      </c>
      <c r="AL2003" s="9">
        <v>2822063.6605843999</v>
      </c>
      <c r="AM2003" s="9">
        <f t="shared" si="253"/>
        <v>525945.94438247278</v>
      </c>
      <c r="AN2003" s="9"/>
      <c r="AO2003" s="9"/>
      <c r="AP2003" s="9"/>
      <c r="AQ2003" s="9"/>
      <c r="AR2003" s="9"/>
      <c r="AS2003" s="9"/>
      <c r="AT2003" s="9"/>
      <c r="AU2003" s="9"/>
      <c r="AV2003" s="9">
        <f t="shared" si="249"/>
        <v>183450.15669807326</v>
      </c>
      <c r="AW2003" s="9"/>
      <c r="AX2003" s="9"/>
      <c r="AY2003" s="9"/>
      <c r="AZ2003" s="9"/>
      <c r="BA2003" s="20">
        <v>1998</v>
      </c>
      <c r="BB2003" s="20">
        <v>2017</v>
      </c>
      <c r="BC2003" s="20">
        <v>1998</v>
      </c>
      <c r="BD2003" s="21">
        <v>160.31</v>
      </c>
      <c r="BE2003" s="9">
        <f t="shared" si="254"/>
        <v>-743.66608041292056</v>
      </c>
      <c r="BF2003" s="9">
        <v>2200652.2999</v>
      </c>
      <c r="BG2003" s="9">
        <v>33412.713799999998</v>
      </c>
      <c r="BH2003" s="9">
        <v>191665.9203</v>
      </c>
      <c r="BI2003" s="9">
        <v>75693.266623983203</v>
      </c>
      <c r="BJ2003" s="9">
        <v>412183.29180000001</v>
      </c>
      <c r="BK2003" s="9">
        <v>47687.235151939662</v>
      </c>
      <c r="BL2003" s="9">
        <v>2866663.9233524567</v>
      </c>
      <c r="BM2003" s="9">
        <f t="shared" si="255"/>
        <v>364496.05664806033</v>
      </c>
      <c r="BN2003" s="9"/>
      <c r="BO2003" s="9"/>
      <c r="BP2003" s="9"/>
      <c r="BQ2003" s="9"/>
      <c r="BR2003" s="9"/>
      <c r="BS2003" s="9"/>
      <c r="BT2003" s="9"/>
      <c r="BU2003" s="9"/>
      <c r="BV2003" s="9">
        <f t="shared" si="250"/>
        <v>-743.66608041292056</v>
      </c>
      <c r="BW2003" s="4"/>
      <c r="BX2003" s="4"/>
      <c r="BY2003" s="4"/>
      <c r="BZ2003" s="4"/>
      <c r="CA2003" s="4"/>
      <c r="CB2003" s="4"/>
      <c r="CC2003" s="4"/>
      <c r="CD2003" s="4"/>
      <c r="CE2003" s="4"/>
      <c r="CF2003" s="4"/>
      <c r="CG2003" s="4"/>
      <c r="CH2003" s="4"/>
      <c r="CI2003" s="4"/>
      <c r="CJ2003" s="4"/>
      <c r="CK2003" s="4"/>
      <c r="CL2003" s="4"/>
      <c r="CM2003" s="4"/>
      <c r="CR2003" s="4"/>
      <c r="CS2003" s="4"/>
      <c r="CT2003" s="4"/>
      <c r="CU2003" s="4"/>
      <c r="CV2003" s="4"/>
      <c r="CW2003" s="4"/>
      <c r="CX2003" s="4"/>
      <c r="CY2003" s="4"/>
      <c r="CZ2003" s="4"/>
      <c r="DA2003" s="4"/>
      <c r="DB2003" s="4"/>
      <c r="DC2003" s="4"/>
      <c r="DD2003" s="4"/>
      <c r="DE2003" s="4"/>
      <c r="DF2003" s="4"/>
      <c r="DG2003" s="4"/>
      <c r="DH2003" s="4"/>
      <c r="DI2003" s="4"/>
      <c r="DJ2003" s="4"/>
      <c r="DK2003" s="4"/>
      <c r="DL2003" s="4"/>
      <c r="DM2003" s="4"/>
    </row>
    <row r="2004" spans="1:117">
      <c r="A2004" s="8">
        <v>1999</v>
      </c>
      <c r="B2004" s="20">
        <v>2015</v>
      </c>
      <c r="C2004" s="20">
        <v>1987</v>
      </c>
      <c r="D2004" s="21">
        <v>78.25</v>
      </c>
      <c r="E2004" s="9">
        <v>52561.677499999998</v>
      </c>
      <c r="F2004" s="9">
        <v>2044289.5482000001</v>
      </c>
      <c r="G2004" s="9">
        <v>77366.129400000005</v>
      </c>
      <c r="H2004" s="9">
        <v>380269.74949999998</v>
      </c>
      <c r="I2004" s="9">
        <v>73493.337199999994</v>
      </c>
      <c r="J2004" s="9">
        <v>57995.975400000003</v>
      </c>
      <c r="K2004" s="9">
        <v>3155.2905000000001</v>
      </c>
      <c r="L2004" s="9">
        <v>2577697.7716999999</v>
      </c>
      <c r="M2004" s="9">
        <f t="shared" si="251"/>
        <v>54840.6849</v>
      </c>
      <c r="N2004" s="9"/>
      <c r="O2004" s="9"/>
      <c r="P2004" s="9"/>
      <c r="Q2004" s="9"/>
      <c r="R2004" s="9"/>
      <c r="S2004" s="9"/>
      <c r="T2004" s="9"/>
      <c r="U2004" s="9"/>
      <c r="V2004" s="9">
        <f t="shared" si="248"/>
        <v>321123.67749999999</v>
      </c>
      <c r="W2004" s="9"/>
      <c r="X2004" s="9"/>
      <c r="Y2004" s="9"/>
      <c r="Z2004" s="9"/>
      <c r="AA2004" s="8">
        <v>1999</v>
      </c>
      <c r="AB2004" s="20">
        <v>2016</v>
      </c>
      <c r="AC2004" s="20">
        <v>1962</v>
      </c>
      <c r="AD2004" s="21">
        <v>128.33000000000001</v>
      </c>
      <c r="AE2004" s="9">
        <f t="shared" si="252"/>
        <v>-19131.703201926779</v>
      </c>
      <c r="AF2004" s="9">
        <v>2185130.5364999999</v>
      </c>
      <c r="AG2004" s="9">
        <v>33508.915200000003</v>
      </c>
      <c r="AH2004" s="9">
        <v>202342.25689999998</v>
      </c>
      <c r="AI2004" s="9">
        <v>87183.824699999997</v>
      </c>
      <c r="AJ2004" s="9">
        <v>276491.20069999999</v>
      </c>
      <c r="AK2004" s="9">
        <v>27196.30691752717</v>
      </c>
      <c r="AL2004" s="9">
        <v>2776592.1302843997</v>
      </c>
      <c r="AM2004" s="9">
        <f t="shared" si="253"/>
        <v>249294.89378247282</v>
      </c>
      <c r="AN2004" s="9"/>
      <c r="AO2004" s="9"/>
      <c r="AP2004" s="9"/>
      <c r="AQ2004" s="9"/>
      <c r="AR2004" s="9"/>
      <c r="AS2004" s="9"/>
      <c r="AT2004" s="9"/>
      <c r="AU2004" s="9"/>
      <c r="AV2004" s="9">
        <f t="shared" si="249"/>
        <v>-19131.703201926779</v>
      </c>
      <c r="AW2004" s="9"/>
      <c r="AX2004" s="9"/>
      <c r="AY2004" s="9"/>
      <c r="AZ2004" s="9"/>
      <c r="BA2004" s="20">
        <v>1999</v>
      </c>
      <c r="BB2004" s="20">
        <v>2017</v>
      </c>
      <c r="BC2004" s="20">
        <v>1963</v>
      </c>
      <c r="BD2004" s="21">
        <v>135.94</v>
      </c>
      <c r="BE2004" s="9">
        <f t="shared" si="254"/>
        <v>4334.6222608052194</v>
      </c>
      <c r="BF2004" s="9">
        <v>2221469.0739000002</v>
      </c>
      <c r="BG2004" s="9">
        <v>33412.713799999998</v>
      </c>
      <c r="BH2004" s="9">
        <v>192462.8383</v>
      </c>
      <c r="BI2004" s="9">
        <v>72699.434365201305</v>
      </c>
      <c r="BJ2004" s="9">
        <v>377985.31280000001</v>
      </c>
      <c r="BK2004" s="9">
        <v>40465.765951939662</v>
      </c>
      <c r="BL2004" s="9">
        <v>2853228.9849524563</v>
      </c>
      <c r="BM2004" s="9">
        <f t="shared" si="255"/>
        <v>337519.54684806033</v>
      </c>
      <c r="BN2004" s="9"/>
      <c r="BO2004" s="9"/>
      <c r="BP2004" s="9"/>
      <c r="BQ2004" s="9"/>
      <c r="BR2004" s="9"/>
      <c r="BS2004" s="9"/>
      <c r="BT2004" s="9"/>
      <c r="BU2004" s="9"/>
      <c r="BV2004" s="9">
        <f t="shared" si="250"/>
        <v>4334.6222608052194</v>
      </c>
      <c r="BW2004" s="4"/>
      <c r="BX2004" s="4"/>
      <c r="BY2004" s="4"/>
      <c r="BZ2004" s="4"/>
      <c r="CA2004" s="4"/>
      <c r="CB2004" s="4"/>
      <c r="CC2004" s="4"/>
      <c r="CD2004" s="4"/>
      <c r="CE2004" s="4"/>
      <c r="CF2004" s="4"/>
      <c r="CG2004" s="4"/>
      <c r="CH2004" s="4"/>
      <c r="CI2004" s="4"/>
      <c r="CJ2004" s="4"/>
      <c r="CK2004" s="4"/>
      <c r="CL2004" s="4"/>
      <c r="CM2004" s="4"/>
      <c r="CR2004" s="4"/>
      <c r="CS2004" s="4"/>
      <c r="CT2004" s="4"/>
      <c r="CU2004" s="4"/>
      <c r="CV2004" s="4"/>
      <c r="CW2004" s="4"/>
      <c r="CX2004" s="4"/>
      <c r="CY2004" s="4"/>
      <c r="CZ2004" s="4"/>
      <c r="DA2004" s="4"/>
      <c r="DB2004" s="4"/>
      <c r="DC2004" s="4"/>
      <c r="DD2004" s="4"/>
      <c r="DE2004" s="4"/>
      <c r="DF2004" s="4"/>
      <c r="DG2004" s="4"/>
      <c r="DH2004" s="4"/>
      <c r="DI2004" s="4"/>
      <c r="DJ2004" s="4"/>
      <c r="DK2004" s="4"/>
      <c r="DL2004" s="4"/>
      <c r="DM2004" s="4"/>
    </row>
    <row r="2005" spans="1:117">
      <c r="A2005" s="8">
        <v>2000</v>
      </c>
      <c r="B2005" s="20">
        <v>2015</v>
      </c>
      <c r="C2005" s="20">
        <v>2003</v>
      </c>
      <c r="D2005" s="21">
        <v>89.63</v>
      </c>
      <c r="E2005" s="9">
        <v>42184.205399999999</v>
      </c>
      <c r="F2005" s="9">
        <v>2047486.3596000001</v>
      </c>
      <c r="G2005" s="9">
        <v>77366.129400000005</v>
      </c>
      <c r="H2005" s="9">
        <v>380204.09879999998</v>
      </c>
      <c r="I2005" s="9">
        <v>73739.889200000005</v>
      </c>
      <c r="J2005" s="9">
        <v>47519.637999999999</v>
      </c>
      <c r="K2005" s="9">
        <v>10125.245699999999</v>
      </c>
      <c r="L2005" s="9">
        <v>2574006.6638000002</v>
      </c>
      <c r="M2005" s="9">
        <f t="shared" si="251"/>
        <v>37394.3923</v>
      </c>
      <c r="N2005" s="9"/>
      <c r="O2005" s="9"/>
      <c r="P2005" s="9"/>
      <c r="Q2005" s="9"/>
      <c r="R2005" s="9"/>
      <c r="S2005" s="9"/>
      <c r="T2005" s="9"/>
      <c r="U2005" s="9"/>
      <c r="V2005" s="9">
        <f t="shared" si="248"/>
        <v>310746.20540000004</v>
      </c>
      <c r="W2005" s="9"/>
      <c r="X2005" s="9"/>
      <c r="Y2005" s="9"/>
      <c r="Z2005" s="9"/>
      <c r="AA2005" s="8">
        <v>2000</v>
      </c>
      <c r="AB2005" s="20">
        <v>2016</v>
      </c>
      <c r="AC2005" s="20">
        <v>1954</v>
      </c>
      <c r="AD2005" s="21">
        <v>129.66</v>
      </c>
      <c r="AE2005" s="9">
        <f t="shared" si="252"/>
        <v>165435.77499807347</v>
      </c>
      <c r="AF2005" s="9">
        <v>2128161.1820999999</v>
      </c>
      <c r="AG2005" s="9">
        <v>33508.915200000003</v>
      </c>
      <c r="AH2005" s="9">
        <v>205502.5392</v>
      </c>
      <c r="AI2005" s="9">
        <v>75311.391900000002</v>
      </c>
      <c r="AJ2005" s="9">
        <v>539458.73219999997</v>
      </c>
      <c r="AK2005" s="9">
        <v>11019.157117527171</v>
      </c>
      <c r="AL2005" s="9">
        <v>2805487.8284843997</v>
      </c>
      <c r="AM2005" s="9">
        <f t="shared" si="253"/>
        <v>528439.57508247276</v>
      </c>
      <c r="AN2005" s="9"/>
      <c r="AO2005" s="9"/>
      <c r="AP2005" s="9"/>
      <c r="AQ2005" s="9"/>
      <c r="AR2005" s="9"/>
      <c r="AS2005" s="9"/>
      <c r="AT2005" s="9"/>
      <c r="AU2005" s="9"/>
      <c r="AV2005" s="9">
        <f t="shared" si="249"/>
        <v>165435.77499807347</v>
      </c>
      <c r="AW2005" s="9"/>
      <c r="AX2005" s="9"/>
      <c r="AY2005" s="9"/>
      <c r="AZ2005" s="9"/>
      <c r="BA2005" s="20">
        <v>2000</v>
      </c>
      <c r="BB2005" s="20">
        <v>2017</v>
      </c>
      <c r="BC2005" s="20">
        <v>1955</v>
      </c>
      <c r="BD2005" s="21">
        <v>178.01</v>
      </c>
      <c r="BE2005" s="9">
        <f t="shared" si="254"/>
        <v>-112360.13493109075</v>
      </c>
      <c r="BF2005" s="9">
        <v>2127608.4133000001</v>
      </c>
      <c r="BG2005" s="9">
        <v>33412.713799999998</v>
      </c>
      <c r="BH2005" s="9">
        <v>187974.27000000002</v>
      </c>
      <c r="BI2005" s="9">
        <v>89561.923073305297</v>
      </c>
      <c r="BJ2005" s="9">
        <v>361469.83300000004</v>
      </c>
      <c r="BK2005" s="9">
        <v>47108.586951939666</v>
      </c>
      <c r="BL2005" s="9">
        <v>2865278.7011524565</v>
      </c>
      <c r="BM2005" s="9">
        <f t="shared" si="255"/>
        <v>314361.24604806036</v>
      </c>
      <c r="BN2005" s="9"/>
      <c r="BO2005" s="9"/>
      <c r="BP2005" s="9"/>
      <c r="BQ2005" s="9"/>
      <c r="BR2005" s="9"/>
      <c r="BS2005" s="9"/>
      <c r="BT2005" s="9"/>
      <c r="BU2005" s="9"/>
      <c r="BV2005" s="9">
        <f t="shared" si="250"/>
        <v>-112360.13493109075</v>
      </c>
      <c r="BW2005" s="4"/>
      <c r="BX2005" s="4"/>
      <c r="BY2005" s="4"/>
      <c r="BZ2005" s="4"/>
      <c r="CA2005" s="4"/>
      <c r="CB2005" s="4"/>
      <c r="CC2005" s="4"/>
      <c r="CD2005" s="4"/>
      <c r="CE2005" s="4"/>
      <c r="CF2005" s="4"/>
      <c r="CG2005" s="4"/>
      <c r="CH2005" s="4"/>
      <c r="CI2005" s="4"/>
      <c r="CJ2005" s="4"/>
      <c r="CK2005" s="4"/>
      <c r="CL2005" s="4"/>
      <c r="CM2005" s="4"/>
      <c r="CR2005" s="4"/>
      <c r="CS2005" s="4"/>
      <c r="CT2005" s="4"/>
      <c r="CU2005" s="4"/>
      <c r="CV2005" s="4"/>
      <c r="CW2005" s="4"/>
      <c r="CX2005" s="4"/>
      <c r="CY2005" s="4"/>
      <c r="CZ2005" s="4"/>
      <c r="DA2005" s="4"/>
      <c r="DB2005" s="4"/>
      <c r="DC2005" s="4"/>
      <c r="DD2005" s="4"/>
      <c r="DE2005" s="4"/>
      <c r="DF2005" s="4"/>
      <c r="DG2005" s="4"/>
      <c r="DH2005" s="4"/>
      <c r="DI2005" s="4"/>
      <c r="DJ2005" s="4"/>
      <c r="DK2005" s="4"/>
      <c r="DL2005" s="4"/>
      <c r="DM2005" s="4"/>
    </row>
    <row r="2006" spans="1:117">
      <c r="A2006" s="8">
        <v>2001</v>
      </c>
      <c r="B2006" s="20">
        <v>2015</v>
      </c>
      <c r="C2006" s="20">
        <v>1971</v>
      </c>
      <c r="D2006" s="21">
        <v>137.58000000000001</v>
      </c>
      <c r="E2006" s="9">
        <v>32664.0406</v>
      </c>
      <c r="F2006" s="9">
        <v>2029470.8618999999</v>
      </c>
      <c r="G2006" s="9">
        <v>77366.129400000005</v>
      </c>
      <c r="H2006" s="9">
        <v>380026.9056</v>
      </c>
      <c r="I2006" s="9">
        <v>74405.340700000001</v>
      </c>
      <c r="J2006" s="9">
        <v>47082.228999999999</v>
      </c>
      <c r="K2006" s="9">
        <v>1300.1854000000001</v>
      </c>
      <c r="L2006" s="9">
        <v>2574387.2404999998</v>
      </c>
      <c r="M2006" s="9">
        <f t="shared" si="251"/>
        <v>45782.043599999997</v>
      </c>
      <c r="N2006" s="9"/>
      <c r="O2006" s="9"/>
      <c r="P2006" s="9"/>
      <c r="Q2006" s="9"/>
      <c r="R2006" s="9"/>
      <c r="S2006" s="9"/>
      <c r="T2006" s="9"/>
      <c r="U2006" s="9"/>
      <c r="V2006" s="9">
        <f t="shared" si="248"/>
        <v>301226.04060000001</v>
      </c>
      <c r="W2006" s="9"/>
      <c r="X2006" s="9"/>
      <c r="Y2006" s="9"/>
      <c r="Z2006" s="9"/>
      <c r="AA2006" s="8">
        <v>2001</v>
      </c>
      <c r="AB2006" s="20">
        <v>2016</v>
      </c>
      <c r="AC2006" s="20">
        <v>1980</v>
      </c>
      <c r="AD2006" s="21">
        <v>138.94</v>
      </c>
      <c r="AE2006" s="9">
        <f t="shared" si="252"/>
        <v>-103767.0683019259</v>
      </c>
      <c r="AF2006" s="9">
        <v>2164446.1581000001</v>
      </c>
      <c r="AG2006" s="9">
        <v>33508.915200000003</v>
      </c>
      <c r="AH2006" s="9">
        <v>200128.348</v>
      </c>
      <c r="AI2006" s="9">
        <v>95500.956600000005</v>
      </c>
      <c r="AJ2006" s="9">
        <v>234222.55470000001</v>
      </c>
      <c r="AK2006" s="9">
        <v>53963.949017527164</v>
      </c>
      <c r="AL2006" s="9">
        <v>2777610.0518843997</v>
      </c>
      <c r="AM2006" s="9">
        <f t="shared" si="253"/>
        <v>180258.60568247284</v>
      </c>
      <c r="AN2006" s="9"/>
      <c r="AO2006" s="9"/>
      <c r="AP2006" s="9"/>
      <c r="AQ2006" s="9"/>
      <c r="AR2006" s="9"/>
      <c r="AS2006" s="9"/>
      <c r="AT2006" s="9"/>
      <c r="AU2006" s="9"/>
      <c r="AV2006" s="9">
        <f t="shared" si="249"/>
        <v>-103767.0683019259</v>
      </c>
      <c r="AW2006" s="9"/>
      <c r="AX2006" s="9"/>
      <c r="AY2006" s="9"/>
      <c r="AZ2006" s="9"/>
      <c r="BA2006" s="20">
        <v>2001</v>
      </c>
      <c r="BB2006" s="20">
        <v>2017</v>
      </c>
      <c r="BC2006" s="20">
        <v>1981</v>
      </c>
      <c r="BD2006" s="21">
        <v>167.58</v>
      </c>
      <c r="BE2006" s="9">
        <f t="shared" si="254"/>
        <v>107187.35687006311</v>
      </c>
      <c r="BF2006" s="9">
        <v>2231488.7028000001</v>
      </c>
      <c r="BG2006" s="9">
        <v>33412.713799999998</v>
      </c>
      <c r="BH2006" s="9">
        <v>191409.26269999999</v>
      </c>
      <c r="BI2006" s="9">
        <v>76657.468374459204</v>
      </c>
      <c r="BJ2006" s="9">
        <v>490237.2328</v>
      </c>
      <c r="BK2006" s="9">
        <v>47343.330851939667</v>
      </c>
      <c r="BL2006" s="9">
        <v>2868674.6927524563</v>
      </c>
      <c r="BM2006" s="9">
        <f t="shared" si="255"/>
        <v>442893.90194806032</v>
      </c>
      <c r="BN2006" s="9"/>
      <c r="BO2006" s="9"/>
      <c r="BP2006" s="9"/>
      <c r="BQ2006" s="9"/>
      <c r="BR2006" s="9"/>
      <c r="BS2006" s="9"/>
      <c r="BT2006" s="9"/>
      <c r="BU2006" s="9"/>
      <c r="BV2006" s="9">
        <f t="shared" si="250"/>
        <v>107187.35687006311</v>
      </c>
      <c r="BW2006" s="4"/>
      <c r="BX2006" s="4"/>
      <c r="BY2006" s="4"/>
      <c r="BZ2006" s="4"/>
      <c r="CA2006" s="4"/>
      <c r="CB2006" s="4"/>
      <c r="CC2006" s="4"/>
      <c r="CD2006" s="4"/>
      <c r="CE2006" s="4"/>
      <c r="CF2006" s="4"/>
      <c r="CG2006" s="4"/>
      <c r="CH2006" s="4"/>
      <c r="CI2006" s="4"/>
      <c r="CJ2006" s="4"/>
      <c r="CK2006" s="4"/>
      <c r="CL2006" s="4"/>
      <c r="CM2006" s="4"/>
      <c r="CR2006" s="4"/>
      <c r="CS2006" s="4"/>
      <c r="CT2006" s="4"/>
      <c r="CU2006" s="4"/>
      <c r="CV2006" s="4"/>
      <c r="CW2006" s="4"/>
      <c r="CX2006" s="4"/>
      <c r="CY2006" s="4"/>
      <c r="CZ2006" s="4"/>
      <c r="DA2006" s="4"/>
      <c r="DB2006" s="4"/>
      <c r="DC2006" s="4"/>
      <c r="DD2006" s="4"/>
      <c r="DE2006" s="4"/>
      <c r="DF2006" s="4"/>
      <c r="DG2006" s="4"/>
      <c r="DH2006" s="4"/>
      <c r="DI2006" s="4"/>
      <c r="DJ2006" s="4"/>
      <c r="DK2006" s="4"/>
      <c r="DL2006" s="4"/>
      <c r="DM2006" s="4"/>
    </row>
    <row r="2007" spans="1:117">
      <c r="A2007" s="8">
        <v>2002</v>
      </c>
      <c r="B2007" s="20">
        <v>2015</v>
      </c>
      <c r="C2007" s="20">
        <v>1998</v>
      </c>
      <c r="D2007" s="21">
        <v>105.25</v>
      </c>
      <c r="E2007" s="9">
        <v>94357.397599999997</v>
      </c>
      <c r="F2007" s="9">
        <v>2061977.5556000001</v>
      </c>
      <c r="G2007" s="9">
        <v>77366.129400000005</v>
      </c>
      <c r="H2007" s="9">
        <v>380461.30589999998</v>
      </c>
      <c r="I2007" s="9">
        <v>72773.944499999998</v>
      </c>
      <c r="J2007" s="9">
        <v>87074.430800000002</v>
      </c>
      <c r="K2007" s="9">
        <v>2628.875</v>
      </c>
      <c r="L2007" s="9">
        <v>2582667.0937000001</v>
      </c>
      <c r="M2007" s="9">
        <f t="shared" si="251"/>
        <v>84445.555800000002</v>
      </c>
      <c r="N2007" s="9"/>
      <c r="O2007" s="9"/>
      <c r="P2007" s="9"/>
      <c r="Q2007" s="9"/>
      <c r="R2007" s="9"/>
      <c r="S2007" s="9"/>
      <c r="T2007" s="9"/>
      <c r="U2007" s="9"/>
      <c r="V2007" s="9">
        <f t="shared" si="248"/>
        <v>362919.39760000003</v>
      </c>
      <c r="W2007" s="9"/>
      <c r="X2007" s="9"/>
      <c r="Y2007" s="9"/>
      <c r="Z2007" s="9"/>
      <c r="AA2007" s="8">
        <v>2002</v>
      </c>
      <c r="AB2007" s="20">
        <v>2016</v>
      </c>
      <c r="AC2007" s="20">
        <v>1950</v>
      </c>
      <c r="AD2007" s="21">
        <v>163.12</v>
      </c>
      <c r="AE2007" s="9">
        <f t="shared" si="252"/>
        <v>119789.83959807362</v>
      </c>
      <c r="AF2007" s="9">
        <v>2178292.5951</v>
      </c>
      <c r="AG2007" s="9">
        <v>33508.915200000003</v>
      </c>
      <c r="AH2007" s="9">
        <v>203436.8689</v>
      </c>
      <c r="AI2007" s="9">
        <v>83071.626300000004</v>
      </c>
      <c r="AJ2007" s="9">
        <v>448741.45540000004</v>
      </c>
      <c r="AK2007" s="9">
        <v>24019.491517527171</v>
      </c>
      <c r="AL2007" s="9">
        <v>2803242.1297843996</v>
      </c>
      <c r="AM2007" s="9">
        <f t="shared" si="253"/>
        <v>424721.96388247289</v>
      </c>
      <c r="AN2007" s="9"/>
      <c r="AO2007" s="9"/>
      <c r="AP2007" s="9"/>
      <c r="AQ2007" s="9"/>
      <c r="AR2007" s="9"/>
      <c r="AS2007" s="9"/>
      <c r="AT2007" s="9"/>
      <c r="AU2007" s="9"/>
      <c r="AV2007" s="9">
        <f t="shared" si="249"/>
        <v>119789.83959807362</v>
      </c>
      <c r="AW2007" s="9"/>
      <c r="AX2007" s="9"/>
      <c r="AY2007" s="9"/>
      <c r="AZ2007" s="9"/>
      <c r="BA2007" s="20">
        <v>2002</v>
      </c>
      <c r="BB2007" s="20">
        <v>2017</v>
      </c>
      <c r="BC2007" s="20">
        <v>1951</v>
      </c>
      <c r="BD2007" s="21">
        <v>145.72999999999999</v>
      </c>
      <c r="BE2007" s="9">
        <f t="shared" si="254"/>
        <v>135135.76891106786</v>
      </c>
      <c r="BF2007" s="9">
        <v>2219166.0140999998</v>
      </c>
      <c r="BG2007" s="9">
        <v>33412.713799999998</v>
      </c>
      <c r="BH2007" s="9">
        <v>192777.5632</v>
      </c>
      <c r="BI2007" s="9">
        <v>71517.087415464106</v>
      </c>
      <c r="BJ2007" s="9">
        <v>547416.27269999997</v>
      </c>
      <c r="BK2007" s="9">
        <v>41548.534851939665</v>
      </c>
      <c r="BL2007" s="9">
        <v>2887605.3474524566</v>
      </c>
      <c r="BM2007" s="9">
        <f t="shared" si="255"/>
        <v>505867.73784806032</v>
      </c>
      <c r="BN2007" s="9"/>
      <c r="BO2007" s="9"/>
      <c r="BP2007" s="9"/>
      <c r="BQ2007" s="9"/>
      <c r="BR2007" s="9"/>
      <c r="BS2007" s="9"/>
      <c r="BT2007" s="9"/>
      <c r="BU2007" s="9"/>
      <c r="BV2007" s="9">
        <f t="shared" si="250"/>
        <v>135135.76891106786</v>
      </c>
      <c r="BW2007" s="4"/>
      <c r="BX2007" s="4"/>
      <c r="BY2007" s="4"/>
      <c r="BZ2007" s="4"/>
      <c r="CA2007" s="4"/>
      <c r="CB2007" s="4"/>
      <c r="CC2007" s="4"/>
      <c r="CD2007" s="4"/>
      <c r="CE2007" s="4"/>
      <c r="CF2007" s="4"/>
      <c r="CG2007" s="4"/>
      <c r="CH2007" s="4"/>
      <c r="CI2007" s="4"/>
      <c r="CJ2007" s="4"/>
      <c r="CK2007" s="4"/>
      <c r="CL2007" s="4"/>
      <c r="CM2007" s="4"/>
      <c r="CR2007" s="4"/>
      <c r="CS2007" s="4"/>
      <c r="CT2007" s="4"/>
      <c r="CU2007" s="4"/>
      <c r="CV2007" s="4"/>
      <c r="CW2007" s="4"/>
      <c r="CX2007" s="4"/>
      <c r="CY2007" s="4"/>
      <c r="CZ2007" s="4"/>
      <c r="DA2007" s="4"/>
      <c r="DB2007" s="4"/>
      <c r="DC2007" s="4"/>
      <c r="DD2007" s="4"/>
      <c r="DE2007" s="4"/>
      <c r="DF2007" s="4"/>
      <c r="DG2007" s="4"/>
      <c r="DH2007" s="4"/>
      <c r="DI2007" s="4"/>
      <c r="DJ2007" s="4"/>
      <c r="DK2007" s="4"/>
      <c r="DL2007" s="4"/>
      <c r="DM2007" s="4"/>
    </row>
    <row r="2008" spans="1:117">
      <c r="A2008" s="8">
        <v>2003</v>
      </c>
      <c r="B2008" s="20">
        <v>2015</v>
      </c>
      <c r="C2008" s="20">
        <v>1968</v>
      </c>
      <c r="D2008" s="21">
        <v>96.29</v>
      </c>
      <c r="E2008" s="9">
        <v>48201.069000000003</v>
      </c>
      <c r="F2008" s="9">
        <v>2057513.1368</v>
      </c>
      <c r="G2008" s="9">
        <v>77366.129400000005</v>
      </c>
      <c r="H2008" s="9">
        <v>380932.43670000002</v>
      </c>
      <c r="I2008" s="9">
        <v>71004.606599999999</v>
      </c>
      <c r="J2008" s="9">
        <v>50375.966899999999</v>
      </c>
      <c r="K2008" s="9">
        <v>22484.628000000001</v>
      </c>
      <c r="L2008" s="9">
        <v>2566506.5792999999</v>
      </c>
      <c r="M2008" s="9">
        <f t="shared" si="251"/>
        <v>27891.338899999999</v>
      </c>
      <c r="N2008" s="9"/>
      <c r="O2008" s="9"/>
      <c r="P2008" s="9"/>
      <c r="Q2008" s="9"/>
      <c r="R2008" s="9"/>
      <c r="S2008" s="9"/>
      <c r="T2008" s="9"/>
      <c r="U2008" s="9"/>
      <c r="V2008" s="9">
        <f t="shared" si="248"/>
        <v>316763.06900000002</v>
      </c>
      <c r="W2008" s="9"/>
      <c r="X2008" s="9"/>
      <c r="Y2008" s="9"/>
      <c r="Z2008" s="9"/>
      <c r="AA2008" s="8">
        <v>2003</v>
      </c>
      <c r="AB2008" s="20">
        <v>2016</v>
      </c>
      <c r="AC2008" s="20">
        <v>1970</v>
      </c>
      <c r="AD2008" s="21">
        <v>167.75</v>
      </c>
      <c r="AE2008" s="9">
        <f t="shared" si="252"/>
        <v>6838.1726980730891</v>
      </c>
      <c r="AF2008" s="9">
        <v>2226696.4437000002</v>
      </c>
      <c r="AG2008" s="9">
        <v>33508.915200000003</v>
      </c>
      <c r="AH2008" s="9">
        <v>202947.92629999999</v>
      </c>
      <c r="AI2008" s="9">
        <v>84908.467999999993</v>
      </c>
      <c r="AJ2008" s="9">
        <v>266489.2243</v>
      </c>
      <c r="AK2008" s="9">
        <v>37419.141817527168</v>
      </c>
      <c r="AL2008" s="9">
        <v>2770293.6629843996</v>
      </c>
      <c r="AM2008" s="9">
        <f t="shared" si="253"/>
        <v>229070.08248247282</v>
      </c>
      <c r="AN2008" s="9"/>
      <c r="AO2008" s="9"/>
      <c r="AP2008" s="9"/>
      <c r="AQ2008" s="9"/>
      <c r="AR2008" s="9"/>
      <c r="AS2008" s="9"/>
      <c r="AT2008" s="9"/>
      <c r="AU2008" s="9"/>
      <c r="AV2008" s="9">
        <f t="shared" si="249"/>
        <v>6838.1726980730891</v>
      </c>
      <c r="AW2008" s="9"/>
      <c r="AX2008" s="9"/>
      <c r="AY2008" s="9"/>
      <c r="AZ2008" s="9"/>
      <c r="BA2008" s="20">
        <v>2003</v>
      </c>
      <c r="BB2008" s="20">
        <v>2017</v>
      </c>
      <c r="BC2008" s="20">
        <v>1971</v>
      </c>
      <c r="BD2008" s="21">
        <v>184.31</v>
      </c>
      <c r="BE2008" s="9">
        <f t="shared" si="254"/>
        <v>146694.98846838064</v>
      </c>
      <c r="BF2008" s="9">
        <v>2239179.4873000002</v>
      </c>
      <c r="BG2008" s="9">
        <v>33412.713799999998</v>
      </c>
      <c r="BH2008" s="9">
        <v>191101.83490000002</v>
      </c>
      <c r="BI2008" s="9">
        <v>77812.401772776502</v>
      </c>
      <c r="BJ2008" s="9">
        <v>545079.35660000006</v>
      </c>
      <c r="BK2008" s="9">
        <v>49498.624251939662</v>
      </c>
      <c r="BL2008" s="9">
        <v>2890392.1816524565</v>
      </c>
      <c r="BM2008" s="9">
        <f t="shared" si="255"/>
        <v>495580.73234806041</v>
      </c>
      <c r="BN2008" s="9"/>
      <c r="BO2008" s="9"/>
      <c r="BP2008" s="9"/>
      <c r="BQ2008" s="9"/>
      <c r="BR2008" s="9"/>
      <c r="BS2008" s="9"/>
      <c r="BT2008" s="9"/>
      <c r="BU2008" s="9"/>
      <c r="BV2008" s="9">
        <f t="shared" si="250"/>
        <v>146694.98846838064</v>
      </c>
      <c r="BW2008" s="4"/>
      <c r="BX2008" s="4"/>
      <c r="BY2008" s="4"/>
      <c r="BZ2008" s="4"/>
      <c r="CA2008" s="4"/>
      <c r="CB2008" s="4"/>
      <c r="CC2008" s="4"/>
      <c r="CD2008" s="4"/>
      <c r="CE2008" s="4"/>
      <c r="CF2008" s="4"/>
      <c r="CG2008" s="4"/>
      <c r="CH2008" s="4"/>
      <c r="CI2008" s="4"/>
      <c r="CJ2008" s="4"/>
      <c r="CK2008" s="4"/>
      <c r="CL2008" s="4"/>
      <c r="CM2008" s="4"/>
      <c r="CR2008" s="4"/>
      <c r="CS2008" s="4"/>
      <c r="CT2008" s="4"/>
      <c r="CU2008" s="4"/>
      <c r="CV2008" s="4"/>
      <c r="CW2008" s="4"/>
      <c r="CX2008" s="4"/>
      <c r="CY2008" s="4"/>
      <c r="CZ2008" s="4"/>
      <c r="DA2008" s="4"/>
      <c r="DB2008" s="4"/>
      <c r="DC2008" s="4"/>
      <c r="DD2008" s="4"/>
      <c r="DE2008" s="4"/>
      <c r="DF2008" s="4"/>
      <c r="DG2008" s="4"/>
      <c r="DH2008" s="4"/>
      <c r="DI2008" s="4"/>
      <c r="DJ2008" s="4"/>
      <c r="DK2008" s="4"/>
      <c r="DL2008" s="4"/>
      <c r="DM2008" s="4"/>
    </row>
    <row r="2009" spans="1:117">
      <c r="A2009" s="8">
        <v>2004</v>
      </c>
      <c r="B2009" s="20">
        <v>2015</v>
      </c>
      <c r="C2009" s="20">
        <v>1979</v>
      </c>
      <c r="D2009" s="21">
        <v>82.26</v>
      </c>
      <c r="E2009" s="9">
        <v>31022.063699999999</v>
      </c>
      <c r="F2009" s="9">
        <v>2048973.1362999999</v>
      </c>
      <c r="G2009" s="9">
        <v>77366.129400000005</v>
      </c>
      <c r="H2009" s="9">
        <v>380793.2169</v>
      </c>
      <c r="I2009" s="9">
        <v>71527.448600000003</v>
      </c>
      <c r="J2009" s="9">
        <v>28186.2798</v>
      </c>
      <c r="K2009" s="9">
        <v>5260.7017999999998</v>
      </c>
      <c r="L2009" s="9">
        <v>2570563.4452999998</v>
      </c>
      <c r="M2009" s="9">
        <f t="shared" si="251"/>
        <v>22925.578000000001</v>
      </c>
      <c r="N2009" s="9"/>
      <c r="O2009" s="9"/>
      <c r="P2009" s="9"/>
      <c r="Q2009" s="9"/>
      <c r="R2009" s="9"/>
      <c r="S2009" s="9"/>
      <c r="T2009" s="9"/>
      <c r="U2009" s="9"/>
      <c r="V2009" s="9">
        <f t="shared" si="248"/>
        <v>299584.0637</v>
      </c>
      <c r="W2009" s="9"/>
      <c r="X2009" s="9"/>
      <c r="Y2009" s="9"/>
      <c r="Z2009" s="9"/>
      <c r="AA2009" s="8">
        <v>2004</v>
      </c>
      <c r="AB2009" s="20">
        <v>2016</v>
      </c>
      <c r="AC2009" s="20">
        <v>1933</v>
      </c>
      <c r="AD2009" s="21">
        <v>150.36000000000001</v>
      </c>
      <c r="AE2009" s="9">
        <f t="shared" si="252"/>
        <v>120001.55999807268</v>
      </c>
      <c r="AF2009" s="9">
        <v>2171209.2313999999</v>
      </c>
      <c r="AG2009" s="9">
        <v>33508.915200000003</v>
      </c>
      <c r="AH2009" s="9">
        <v>204020.60149999999</v>
      </c>
      <c r="AI2009" s="9">
        <v>80878.681299999997</v>
      </c>
      <c r="AJ2009" s="9">
        <v>431388.67550000001</v>
      </c>
      <c r="AK2009" s="9">
        <v>15035.842617527171</v>
      </c>
      <c r="AL2009" s="9">
        <v>2785968.7022843999</v>
      </c>
      <c r="AM2009" s="9">
        <f t="shared" si="253"/>
        <v>416352.83288247284</v>
      </c>
      <c r="AN2009" s="9"/>
      <c r="AO2009" s="9"/>
      <c r="AP2009" s="9"/>
      <c r="AQ2009" s="9"/>
      <c r="AR2009" s="9"/>
      <c r="AS2009" s="9"/>
      <c r="AT2009" s="9"/>
      <c r="AU2009" s="9"/>
      <c r="AV2009" s="9">
        <f t="shared" si="249"/>
        <v>120001.55999807268</v>
      </c>
      <c r="AW2009" s="9"/>
      <c r="AX2009" s="9"/>
      <c r="AY2009" s="9"/>
      <c r="AZ2009" s="9"/>
      <c r="BA2009" s="20">
        <v>2004</v>
      </c>
      <c r="BB2009" s="20">
        <v>2017</v>
      </c>
      <c r="BC2009" s="20">
        <v>1934</v>
      </c>
      <c r="BD2009" s="21">
        <v>121.92</v>
      </c>
      <c r="BE2009" s="9">
        <f t="shared" si="254"/>
        <v>71056.745210468303</v>
      </c>
      <c r="BF2009" s="9">
        <v>2220489.38</v>
      </c>
      <c r="BG2009" s="9">
        <v>33412.713799999998</v>
      </c>
      <c r="BH2009" s="9">
        <v>193470.88219999999</v>
      </c>
      <c r="BI2009" s="9">
        <v>68912.451914864694</v>
      </c>
      <c r="BJ2009" s="9">
        <v>487588.53280000004</v>
      </c>
      <c r="BK2009" s="9">
        <v>53525.300851939661</v>
      </c>
      <c r="BL2009" s="9">
        <v>2879291.9146524565</v>
      </c>
      <c r="BM2009" s="9">
        <f t="shared" si="255"/>
        <v>434063.23194806039</v>
      </c>
      <c r="BN2009" s="9"/>
      <c r="BO2009" s="9"/>
      <c r="BP2009" s="9"/>
      <c r="BQ2009" s="9"/>
      <c r="BR2009" s="9"/>
      <c r="BS2009" s="9"/>
      <c r="BT2009" s="9"/>
      <c r="BU2009" s="9"/>
      <c r="BV2009" s="9">
        <f t="shared" si="250"/>
        <v>71056.745210468303</v>
      </c>
      <c r="BW2009" s="4"/>
      <c r="BX2009" s="4"/>
      <c r="BY2009" s="4"/>
      <c r="BZ2009" s="4"/>
      <c r="CA2009" s="4"/>
      <c r="CB2009" s="4"/>
      <c r="CC2009" s="4"/>
      <c r="CD2009" s="4"/>
      <c r="CE2009" s="4"/>
      <c r="CF2009" s="4"/>
      <c r="CG2009" s="4"/>
      <c r="CH2009" s="4"/>
      <c r="CI2009" s="4"/>
      <c r="CJ2009" s="4"/>
      <c r="CK2009" s="4"/>
      <c r="CL2009" s="4"/>
      <c r="CM2009" s="4"/>
      <c r="CR2009" s="4"/>
      <c r="CS2009" s="4"/>
      <c r="CT2009" s="4"/>
      <c r="CU2009" s="4"/>
      <c r="CV2009" s="4"/>
      <c r="CW2009" s="4"/>
      <c r="CX2009" s="4"/>
      <c r="CY2009" s="4"/>
      <c r="CZ2009" s="4"/>
      <c r="DA2009" s="4"/>
      <c r="DB2009" s="4"/>
      <c r="DC2009" s="4"/>
      <c r="DD2009" s="4"/>
      <c r="DE2009" s="4"/>
      <c r="DF2009" s="4"/>
      <c r="DG2009" s="4"/>
      <c r="DH2009" s="4"/>
      <c r="DI2009" s="4"/>
      <c r="DJ2009" s="4"/>
      <c r="DK2009" s="4"/>
      <c r="DL2009" s="4"/>
      <c r="DM2009" s="4"/>
    </row>
    <row r="2010" spans="1:117">
      <c r="A2010" s="8">
        <v>2005</v>
      </c>
      <c r="B2010" s="20">
        <v>2015</v>
      </c>
      <c r="C2010" s="20">
        <v>1959</v>
      </c>
      <c r="D2010" s="21">
        <v>119.32</v>
      </c>
      <c r="E2010" s="9">
        <v>71421.279800000004</v>
      </c>
      <c r="F2010" s="9">
        <v>2023020.1621999999</v>
      </c>
      <c r="G2010" s="9">
        <v>77366.129400000005</v>
      </c>
      <c r="H2010" s="9">
        <v>381283.70939999999</v>
      </c>
      <c r="I2010" s="9">
        <v>69685.397299999997</v>
      </c>
      <c r="J2010" s="9">
        <v>96895.679199999999</v>
      </c>
      <c r="K2010" s="9">
        <v>0</v>
      </c>
      <c r="L2010" s="9">
        <v>2576829.7977</v>
      </c>
      <c r="M2010" s="9">
        <f t="shared" si="251"/>
        <v>96895.679199999999</v>
      </c>
      <c r="N2010" s="9"/>
      <c r="O2010" s="9"/>
      <c r="P2010" s="9"/>
      <c r="Q2010" s="9"/>
      <c r="R2010" s="9"/>
      <c r="S2010" s="9"/>
      <c r="T2010" s="9"/>
      <c r="U2010" s="9"/>
      <c r="V2010" s="9">
        <f t="shared" si="248"/>
        <v>339983.27980000002</v>
      </c>
      <c r="W2010" s="9"/>
      <c r="X2010" s="9"/>
      <c r="Y2010" s="9"/>
      <c r="Z2010" s="9"/>
      <c r="AA2010" s="8">
        <v>2005</v>
      </c>
      <c r="AB2010" s="20">
        <v>2016</v>
      </c>
      <c r="AC2010" s="20">
        <v>1937</v>
      </c>
      <c r="AD2010" s="21">
        <v>136</v>
      </c>
      <c r="AE2010" s="9">
        <f t="shared" si="252"/>
        <v>-203126.83620192716</v>
      </c>
      <c r="AF2010" s="9">
        <v>2195169.3081999999</v>
      </c>
      <c r="AG2010" s="9">
        <v>33508.915200000003</v>
      </c>
      <c r="AH2010" s="9">
        <v>193229.84899999999</v>
      </c>
      <c r="AI2010" s="9">
        <v>121416.98420000001</v>
      </c>
      <c r="AJ2010" s="9">
        <v>117928.18149999999</v>
      </c>
      <c r="AK2010" s="9">
        <v>106495.01551752718</v>
      </c>
      <c r="AL2010" s="9">
        <v>2757885.0587843996</v>
      </c>
      <c r="AM2010" s="9">
        <f t="shared" si="253"/>
        <v>11433.165982472812</v>
      </c>
      <c r="AN2010" s="9"/>
      <c r="AO2010" s="9"/>
      <c r="AP2010" s="9"/>
      <c r="AQ2010" s="9"/>
      <c r="AR2010" s="9"/>
      <c r="AS2010" s="9"/>
      <c r="AT2010" s="9"/>
      <c r="AU2010" s="9"/>
      <c r="AV2010" s="9">
        <f t="shared" si="249"/>
        <v>-203126.83620192716</v>
      </c>
      <c r="AW2010" s="9"/>
      <c r="AX2010" s="9"/>
      <c r="AY2010" s="9"/>
      <c r="AZ2010" s="9"/>
      <c r="BA2010" s="20">
        <v>2005</v>
      </c>
      <c r="BB2010" s="20">
        <v>2017</v>
      </c>
      <c r="BC2010" s="20">
        <v>1938</v>
      </c>
      <c r="BD2010" s="21">
        <v>106.66</v>
      </c>
      <c r="BE2010" s="9">
        <f t="shared" si="254"/>
        <v>-62032.059663501102</v>
      </c>
      <c r="BF2010" s="9">
        <v>2227010.7788</v>
      </c>
      <c r="BG2010" s="9">
        <v>33412.713799999998</v>
      </c>
      <c r="BH2010" s="9">
        <v>191445.40549999999</v>
      </c>
      <c r="BI2010" s="9">
        <v>76521.688440895101</v>
      </c>
      <c r="BJ2010" s="9">
        <v>330222.48740000004</v>
      </c>
      <c r="BK2010" s="9">
        <v>59950.556251939663</v>
      </c>
      <c r="BL2010" s="9">
        <v>2860694.5773524563</v>
      </c>
      <c r="BM2010" s="9">
        <f t="shared" si="255"/>
        <v>270271.93114806036</v>
      </c>
      <c r="BN2010" s="9"/>
      <c r="BO2010" s="9"/>
      <c r="BP2010" s="9"/>
      <c r="BQ2010" s="9"/>
      <c r="BR2010" s="9"/>
      <c r="BS2010" s="9"/>
      <c r="BT2010" s="9"/>
      <c r="BU2010" s="9"/>
      <c r="BV2010" s="9">
        <f t="shared" si="250"/>
        <v>-62032.059663501102</v>
      </c>
      <c r="BW2010" s="4"/>
      <c r="BX2010" s="4"/>
      <c r="BY2010" s="4"/>
      <c r="BZ2010" s="4"/>
      <c r="CA2010" s="4"/>
      <c r="CB2010" s="4"/>
      <c r="CC2010" s="4"/>
      <c r="CD2010" s="4"/>
      <c r="CE2010" s="4"/>
      <c r="CF2010" s="4"/>
      <c r="CG2010" s="4"/>
      <c r="CH2010" s="4"/>
      <c r="CI2010" s="4"/>
      <c r="CJ2010" s="4"/>
      <c r="CK2010" s="4"/>
      <c r="CL2010" s="4"/>
      <c r="CM2010" s="4"/>
      <c r="CR2010" s="4"/>
      <c r="CS2010" s="4"/>
      <c r="CT2010" s="4"/>
      <c r="CU2010" s="4"/>
      <c r="CV2010" s="4"/>
      <c r="CW2010" s="4"/>
      <c r="CX2010" s="4"/>
      <c r="CY2010" s="4"/>
      <c r="CZ2010" s="4"/>
      <c r="DA2010" s="4"/>
      <c r="DB2010" s="4"/>
      <c r="DC2010" s="4"/>
      <c r="DD2010" s="4"/>
      <c r="DE2010" s="4"/>
      <c r="DF2010" s="4"/>
      <c r="DG2010" s="4"/>
      <c r="DH2010" s="4"/>
      <c r="DI2010" s="4"/>
      <c r="DJ2010" s="4"/>
      <c r="DK2010" s="4"/>
      <c r="DL2010" s="4"/>
      <c r="DM2010" s="4"/>
    </row>
    <row r="2011" spans="1:117">
      <c r="A2011" s="8">
        <v>2006</v>
      </c>
      <c r="B2011" s="20">
        <v>2015</v>
      </c>
      <c r="C2011" s="20">
        <v>1982</v>
      </c>
      <c r="D2011" s="21">
        <v>133.55000000000001</v>
      </c>
      <c r="E2011" s="9">
        <v>48600.283499999998</v>
      </c>
      <c r="F2011" s="9">
        <v>2061695.6143</v>
      </c>
      <c r="G2011" s="9">
        <v>77366.129400000005</v>
      </c>
      <c r="H2011" s="9">
        <v>379950.69130000001</v>
      </c>
      <c r="I2011" s="9">
        <v>74691.564299999998</v>
      </c>
      <c r="J2011" s="9">
        <v>36735.663800000002</v>
      </c>
      <c r="K2011" s="9">
        <v>14115.6373</v>
      </c>
      <c r="L2011" s="9">
        <v>2567723.7423</v>
      </c>
      <c r="M2011" s="9">
        <f t="shared" si="251"/>
        <v>22620.0265</v>
      </c>
      <c r="N2011" s="9"/>
      <c r="O2011" s="9"/>
      <c r="P2011" s="9"/>
      <c r="Q2011" s="9"/>
      <c r="R2011" s="9"/>
      <c r="S2011" s="9"/>
      <c r="T2011" s="9"/>
      <c r="U2011" s="9"/>
      <c r="V2011" s="9">
        <f t="shared" si="248"/>
        <v>317162.28350000002</v>
      </c>
      <c r="W2011" s="9"/>
      <c r="X2011" s="9"/>
      <c r="Y2011" s="9"/>
      <c r="Z2011" s="9"/>
      <c r="AA2011" s="8">
        <v>2006</v>
      </c>
      <c r="AB2011" s="20">
        <v>2016</v>
      </c>
      <c r="AC2011" s="20">
        <v>1964</v>
      </c>
      <c r="AD2011" s="21">
        <v>163.87</v>
      </c>
      <c r="AE2011" s="9">
        <f t="shared" si="252"/>
        <v>57615.44449807331</v>
      </c>
      <c r="AF2011" s="9">
        <v>2210883.4134999998</v>
      </c>
      <c r="AG2011" s="9">
        <v>33508.915200000003</v>
      </c>
      <c r="AH2011" s="9">
        <v>202470.0827</v>
      </c>
      <c r="AI2011" s="9">
        <v>86703.613200000007</v>
      </c>
      <c r="AJ2011" s="9">
        <v>338979.25870000001</v>
      </c>
      <c r="AK2011" s="9">
        <v>32001.586117527171</v>
      </c>
      <c r="AL2011" s="9">
        <v>2782928.2526844</v>
      </c>
      <c r="AM2011" s="9">
        <f t="shared" si="253"/>
        <v>306977.67258247285</v>
      </c>
      <c r="AN2011" s="9"/>
      <c r="AO2011" s="9"/>
      <c r="AP2011" s="9"/>
      <c r="AQ2011" s="9"/>
      <c r="AR2011" s="9"/>
      <c r="AS2011" s="9"/>
      <c r="AT2011" s="9"/>
      <c r="AU2011" s="9"/>
      <c r="AV2011" s="9">
        <f t="shared" si="249"/>
        <v>57615.44449807331</v>
      </c>
      <c r="AW2011" s="9"/>
      <c r="AX2011" s="9"/>
      <c r="AY2011" s="9"/>
      <c r="AZ2011" s="9"/>
      <c r="BA2011" s="20">
        <v>2006</v>
      </c>
      <c r="BB2011" s="20">
        <v>2017</v>
      </c>
      <c r="BC2011" s="20">
        <v>1965</v>
      </c>
      <c r="BD2011" s="21">
        <v>118.43</v>
      </c>
      <c r="BE2011" s="9">
        <f t="shared" si="254"/>
        <v>155748.18466958916</v>
      </c>
      <c r="BF2011" s="9">
        <v>2192223.9734999998</v>
      </c>
      <c r="BG2011" s="9">
        <v>33412.713799999998</v>
      </c>
      <c r="BH2011" s="9">
        <v>192458.60700000002</v>
      </c>
      <c r="BI2011" s="9">
        <v>72715.330273985805</v>
      </c>
      <c r="BJ2011" s="9">
        <v>595227.53780000005</v>
      </c>
      <c r="BK2011" s="9">
        <v>41909.928851939665</v>
      </c>
      <c r="BL2011" s="9">
        <v>2888380.0488524567</v>
      </c>
      <c r="BM2011" s="9">
        <f t="shared" si="255"/>
        <v>553317.60894806043</v>
      </c>
      <c r="BN2011" s="9"/>
      <c r="BO2011" s="9"/>
      <c r="BP2011" s="9"/>
      <c r="BQ2011" s="9"/>
      <c r="BR2011" s="9"/>
      <c r="BS2011" s="9"/>
      <c r="BT2011" s="9"/>
      <c r="BU2011" s="9"/>
      <c r="BV2011" s="9">
        <f t="shared" si="250"/>
        <v>155748.18466958916</v>
      </c>
      <c r="BW2011" s="4"/>
      <c r="BX2011" s="4"/>
      <c r="BY2011" s="4"/>
      <c r="BZ2011" s="4"/>
      <c r="CA2011" s="4"/>
      <c r="CB2011" s="4"/>
      <c r="CC2011" s="4"/>
      <c r="CD2011" s="4"/>
      <c r="CE2011" s="4"/>
      <c r="CF2011" s="4"/>
      <c r="CG2011" s="4"/>
      <c r="CH2011" s="4"/>
      <c r="CI2011" s="4"/>
      <c r="CJ2011" s="4"/>
      <c r="CK2011" s="4"/>
      <c r="CL2011" s="4"/>
      <c r="CM2011" s="4"/>
      <c r="CR2011" s="4"/>
      <c r="CS2011" s="4"/>
      <c r="CT2011" s="4"/>
      <c r="CU2011" s="4"/>
      <c r="CV2011" s="4"/>
      <c r="CW2011" s="4"/>
      <c r="CX2011" s="4"/>
      <c r="CY2011" s="4"/>
      <c r="CZ2011" s="4"/>
      <c r="DA2011" s="4"/>
      <c r="DB2011" s="4"/>
      <c r="DC2011" s="4"/>
      <c r="DD2011" s="4"/>
      <c r="DE2011" s="4"/>
      <c r="DF2011" s="4"/>
      <c r="DG2011" s="4"/>
      <c r="DH2011" s="4"/>
      <c r="DI2011" s="4"/>
      <c r="DJ2011" s="4"/>
      <c r="DK2011" s="4"/>
      <c r="DL2011" s="4"/>
      <c r="DM2011" s="4"/>
    </row>
    <row r="2012" spans="1:117">
      <c r="A2012" s="8">
        <v>2007</v>
      </c>
      <c r="B2012" s="20">
        <v>2015</v>
      </c>
      <c r="C2012" s="20">
        <v>2003</v>
      </c>
      <c r="D2012" s="21">
        <v>89.63</v>
      </c>
      <c r="E2012" s="9">
        <v>47847.869599999998</v>
      </c>
      <c r="F2012" s="9">
        <v>2073425.1137999999</v>
      </c>
      <c r="G2012" s="9">
        <v>77366.129400000005</v>
      </c>
      <c r="H2012" s="9">
        <v>379922.73969999998</v>
      </c>
      <c r="I2012" s="9">
        <v>74796.536999999997</v>
      </c>
      <c r="J2012" s="9">
        <v>33516.652499999997</v>
      </c>
      <c r="K2012" s="9">
        <v>17246.712899999999</v>
      </c>
      <c r="L2012" s="9">
        <v>2573932.5899</v>
      </c>
      <c r="M2012" s="9">
        <f t="shared" si="251"/>
        <v>16269.939599999998</v>
      </c>
      <c r="N2012" s="9"/>
      <c r="O2012" s="9"/>
      <c r="P2012" s="9"/>
      <c r="Q2012" s="9"/>
      <c r="R2012" s="9"/>
      <c r="S2012" s="9"/>
      <c r="T2012" s="9"/>
      <c r="U2012" s="9"/>
      <c r="V2012" s="9">
        <f t="shared" si="248"/>
        <v>316409.86960000003</v>
      </c>
      <c r="W2012" s="9"/>
      <c r="X2012" s="9"/>
      <c r="Y2012" s="9"/>
      <c r="Z2012" s="9"/>
      <c r="AA2012" s="8">
        <v>2007</v>
      </c>
      <c r="AB2012" s="20">
        <v>2016</v>
      </c>
      <c r="AC2012" s="20">
        <v>1995</v>
      </c>
      <c r="AD2012" s="21">
        <v>184.03</v>
      </c>
      <c r="AE2012" s="9">
        <f t="shared" si="252"/>
        <v>-40775.995301926509</v>
      </c>
      <c r="AF2012" s="9">
        <v>2221997.9328000001</v>
      </c>
      <c r="AG2012" s="9">
        <v>33508.915200000003</v>
      </c>
      <c r="AH2012" s="9">
        <v>200697.91089999999</v>
      </c>
      <c r="AI2012" s="9">
        <v>93361.243400000007</v>
      </c>
      <c r="AJ2012" s="9">
        <v>230232.2126</v>
      </c>
      <c r="AK2012" s="9">
        <v>49657.597817527174</v>
      </c>
      <c r="AL2012" s="9">
        <v>2770916.6123843999</v>
      </c>
      <c r="AM2012" s="9">
        <f t="shared" si="253"/>
        <v>180574.61478247284</v>
      </c>
      <c r="AN2012" s="9"/>
      <c r="AO2012" s="9"/>
      <c r="AP2012" s="9"/>
      <c r="AQ2012" s="9"/>
      <c r="AR2012" s="9"/>
      <c r="AS2012" s="9"/>
      <c r="AT2012" s="9"/>
      <c r="AU2012" s="9"/>
      <c r="AV2012" s="9">
        <f t="shared" si="249"/>
        <v>-40775.995301926509</v>
      </c>
      <c r="AW2012" s="9"/>
      <c r="AX2012" s="9"/>
      <c r="AY2012" s="9"/>
      <c r="AZ2012" s="9"/>
      <c r="BA2012" s="20">
        <v>2007</v>
      </c>
      <c r="BB2012" s="20">
        <v>2017</v>
      </c>
      <c r="BC2012" s="20">
        <v>1996</v>
      </c>
      <c r="BD2012" s="21">
        <v>192.43</v>
      </c>
      <c r="BE2012" s="9">
        <f t="shared" si="254"/>
        <v>163050.59640841</v>
      </c>
      <c r="BF2012" s="9">
        <v>2198402.3350999998</v>
      </c>
      <c r="BG2012" s="9">
        <v>33412.713799999998</v>
      </c>
      <c r="BH2012" s="9">
        <v>192414.49850000002</v>
      </c>
      <c r="BI2012" s="9">
        <v>72881.0355128066</v>
      </c>
      <c r="BJ2012" s="9">
        <v>617856.25089999998</v>
      </c>
      <c r="BK2012" s="9">
        <v>42112.359551939662</v>
      </c>
      <c r="BL2012" s="9">
        <v>2909803.8778524566</v>
      </c>
      <c r="BM2012" s="9">
        <f t="shared" si="255"/>
        <v>575743.89134806034</v>
      </c>
      <c r="BN2012" s="9"/>
      <c r="BO2012" s="9"/>
      <c r="BP2012" s="9"/>
      <c r="BQ2012" s="9"/>
      <c r="BR2012" s="9"/>
      <c r="BS2012" s="9"/>
      <c r="BT2012" s="9"/>
      <c r="BU2012" s="9"/>
      <c r="BV2012" s="9">
        <f t="shared" si="250"/>
        <v>163050.59640841</v>
      </c>
      <c r="BW2012" s="4"/>
      <c r="BX2012" s="4"/>
      <c r="BY2012" s="4"/>
      <c r="BZ2012" s="4"/>
      <c r="CA2012" s="4"/>
      <c r="CB2012" s="4"/>
      <c r="CC2012" s="4"/>
      <c r="CD2012" s="4"/>
      <c r="CE2012" s="4"/>
      <c r="CF2012" s="4"/>
      <c r="CG2012" s="4"/>
      <c r="CH2012" s="4"/>
      <c r="CI2012" s="4"/>
      <c r="CJ2012" s="4"/>
      <c r="CK2012" s="4"/>
      <c r="CL2012" s="4"/>
      <c r="CM2012" s="4"/>
      <c r="CR2012" s="4"/>
      <c r="CS2012" s="4"/>
      <c r="CT2012" s="4"/>
      <c r="CU2012" s="4"/>
      <c r="CV2012" s="4"/>
      <c r="CW2012" s="4"/>
      <c r="CX2012" s="4"/>
      <c r="CY2012" s="4"/>
      <c r="CZ2012" s="4"/>
      <c r="DA2012" s="4"/>
      <c r="DB2012" s="4"/>
      <c r="DC2012" s="4"/>
      <c r="DD2012" s="4"/>
      <c r="DE2012" s="4"/>
      <c r="DF2012" s="4"/>
      <c r="DG2012" s="4"/>
      <c r="DH2012" s="4"/>
      <c r="DI2012" s="4"/>
      <c r="DJ2012" s="4"/>
      <c r="DK2012" s="4"/>
      <c r="DL2012" s="4"/>
      <c r="DM2012" s="4"/>
    </row>
    <row r="2013" spans="1:117">
      <c r="A2013" s="8">
        <v>2008</v>
      </c>
      <c r="B2013" s="20">
        <v>2015</v>
      </c>
      <c r="C2013" s="20">
        <v>1962</v>
      </c>
      <c r="D2013" s="21">
        <v>98.41</v>
      </c>
      <c r="E2013" s="9">
        <v>66019.391000000003</v>
      </c>
      <c r="F2013" s="9">
        <v>2023119.8807999999</v>
      </c>
      <c r="G2013" s="9">
        <v>77366.129400000005</v>
      </c>
      <c r="H2013" s="9">
        <v>380387.73989999999</v>
      </c>
      <c r="I2013" s="9">
        <v>73050.222699999998</v>
      </c>
      <c r="J2013" s="9">
        <v>87885.659899999999</v>
      </c>
      <c r="K2013" s="9">
        <v>0</v>
      </c>
      <c r="L2013" s="9">
        <v>2575790.2417000001</v>
      </c>
      <c r="M2013" s="9">
        <f t="shared" si="251"/>
        <v>87885.659899999999</v>
      </c>
      <c r="N2013" s="9"/>
      <c r="O2013" s="9"/>
      <c r="P2013" s="9"/>
      <c r="Q2013" s="9"/>
      <c r="R2013" s="9"/>
      <c r="S2013" s="9"/>
      <c r="T2013" s="9"/>
      <c r="U2013" s="9"/>
      <c r="V2013" s="9">
        <f t="shared" si="248"/>
        <v>334581.391</v>
      </c>
      <c r="W2013" s="9"/>
      <c r="X2013" s="9"/>
      <c r="Y2013" s="9"/>
      <c r="Z2013" s="9"/>
      <c r="AA2013" s="8">
        <v>2008</v>
      </c>
      <c r="AB2013" s="20">
        <v>2016</v>
      </c>
      <c r="AC2013" s="20">
        <v>1993</v>
      </c>
      <c r="AD2013" s="21">
        <v>97.81</v>
      </c>
      <c r="AE2013" s="9">
        <f t="shared" si="252"/>
        <v>-154641.52390192682</v>
      </c>
      <c r="AF2013" s="9">
        <v>2158733.9213</v>
      </c>
      <c r="AG2013" s="9">
        <v>33508.915200000003</v>
      </c>
      <c r="AH2013" s="9">
        <v>195674.67629999999</v>
      </c>
      <c r="AI2013" s="9">
        <v>112232.3469</v>
      </c>
      <c r="AJ2013" s="9">
        <v>192766.0361</v>
      </c>
      <c r="AK2013" s="9">
        <v>81781.805617527178</v>
      </c>
      <c r="AL2013" s="9">
        <v>2765775.6140843998</v>
      </c>
      <c r="AM2013" s="9">
        <f t="shared" si="253"/>
        <v>110984.23048247282</v>
      </c>
      <c r="AN2013" s="9"/>
      <c r="AO2013" s="9"/>
      <c r="AP2013" s="9"/>
      <c r="AQ2013" s="9"/>
      <c r="AR2013" s="9"/>
      <c r="AS2013" s="9"/>
      <c r="AT2013" s="9"/>
      <c r="AU2013" s="9"/>
      <c r="AV2013" s="9">
        <f t="shared" si="249"/>
        <v>-154641.52390192682</v>
      </c>
      <c r="AW2013" s="9"/>
      <c r="AX2013" s="9"/>
      <c r="AY2013" s="9"/>
      <c r="AZ2013" s="9"/>
      <c r="BA2013" s="20">
        <v>2008</v>
      </c>
      <c r="BB2013" s="20">
        <v>2017</v>
      </c>
      <c r="BC2013" s="20">
        <v>1994</v>
      </c>
      <c r="BD2013" s="21">
        <v>130.30000000000001</v>
      </c>
      <c r="BE2013" s="9">
        <f t="shared" si="254"/>
        <v>-278220.65242621116</v>
      </c>
      <c r="BF2013" s="9">
        <v>2196354.0471999999</v>
      </c>
      <c r="BG2013" s="9">
        <v>33412.713799999998</v>
      </c>
      <c r="BH2013" s="9">
        <v>181806.21120000002</v>
      </c>
      <c r="BI2013" s="9">
        <v>112733.85997818501</v>
      </c>
      <c r="BJ2013" s="9">
        <v>158308.13680000001</v>
      </c>
      <c r="BK2013" s="9">
        <v>119010.74665193967</v>
      </c>
      <c r="BL2013" s="9">
        <v>2841824.8747524563</v>
      </c>
      <c r="BM2013" s="9">
        <f t="shared" si="255"/>
        <v>39297.390148060338</v>
      </c>
      <c r="BN2013" s="9"/>
      <c r="BO2013" s="9"/>
      <c r="BP2013" s="9"/>
      <c r="BQ2013" s="9"/>
      <c r="BR2013" s="9"/>
      <c r="BS2013" s="9"/>
      <c r="BT2013" s="9"/>
      <c r="BU2013" s="9"/>
      <c r="BV2013" s="9">
        <f t="shared" si="250"/>
        <v>-278220.65242621116</v>
      </c>
      <c r="BW2013" s="4"/>
      <c r="BX2013" s="4"/>
      <c r="BY2013" s="4"/>
      <c r="BZ2013" s="4"/>
      <c r="CA2013" s="4"/>
      <c r="CB2013" s="4"/>
      <c r="CC2013" s="4"/>
      <c r="CD2013" s="4"/>
      <c r="CE2013" s="4"/>
      <c r="CF2013" s="4"/>
      <c r="CG2013" s="4"/>
      <c r="CH2013" s="4"/>
      <c r="CI2013" s="4"/>
      <c r="CJ2013" s="4"/>
      <c r="CK2013" s="4"/>
      <c r="CL2013" s="4"/>
      <c r="CM2013" s="4"/>
      <c r="CR2013" s="4"/>
      <c r="CS2013" s="4"/>
      <c r="CT2013" s="4"/>
      <c r="CU2013" s="4"/>
      <c r="CV2013" s="4"/>
      <c r="CW2013" s="4"/>
      <c r="CX2013" s="4"/>
      <c r="CY2013" s="4"/>
      <c r="CZ2013" s="4"/>
      <c r="DA2013" s="4"/>
      <c r="DB2013" s="4"/>
      <c r="DC2013" s="4"/>
      <c r="DD2013" s="4"/>
      <c r="DE2013" s="4"/>
      <c r="DF2013" s="4"/>
      <c r="DG2013" s="4"/>
      <c r="DH2013" s="4"/>
      <c r="DI2013" s="4"/>
      <c r="DJ2013" s="4"/>
      <c r="DK2013" s="4"/>
      <c r="DL2013" s="4"/>
      <c r="DM2013" s="4"/>
    </row>
    <row r="2014" spans="1:117">
      <c r="A2014" s="8">
        <v>2009</v>
      </c>
      <c r="B2014" s="20">
        <v>2015</v>
      </c>
      <c r="C2014" s="20">
        <v>1989</v>
      </c>
      <c r="D2014" s="21">
        <v>92.99</v>
      </c>
      <c r="E2014" s="9">
        <v>57675.062599999997</v>
      </c>
      <c r="F2014" s="9">
        <v>2046519.3817</v>
      </c>
      <c r="G2014" s="9">
        <v>77366.129400000005</v>
      </c>
      <c r="H2014" s="9">
        <v>380521.03539999999</v>
      </c>
      <c r="I2014" s="9">
        <v>72549.6296</v>
      </c>
      <c r="J2014" s="9">
        <v>54010.7503</v>
      </c>
      <c r="K2014" s="9">
        <v>1107.7746</v>
      </c>
      <c r="L2014" s="9">
        <v>2572184.0893000001</v>
      </c>
      <c r="M2014" s="9">
        <f t="shared" si="251"/>
        <v>52902.975700000003</v>
      </c>
      <c r="N2014" s="9"/>
      <c r="O2014" s="9"/>
      <c r="P2014" s="9"/>
      <c r="Q2014" s="9"/>
      <c r="R2014" s="9"/>
      <c r="S2014" s="9"/>
      <c r="T2014" s="9"/>
      <c r="U2014" s="9"/>
      <c r="V2014" s="9">
        <f t="shared" si="248"/>
        <v>326237.0626</v>
      </c>
      <c r="W2014" s="9"/>
      <c r="X2014" s="9"/>
      <c r="Y2014" s="9"/>
      <c r="Z2014" s="9"/>
      <c r="AA2014" s="8">
        <v>2009</v>
      </c>
      <c r="AB2014" s="20">
        <v>2016</v>
      </c>
      <c r="AC2014" s="20">
        <v>1970</v>
      </c>
      <c r="AD2014" s="21">
        <v>167.75</v>
      </c>
      <c r="AE2014" s="9">
        <f t="shared" si="252"/>
        <v>32909.067398073617</v>
      </c>
      <c r="AF2014" s="9">
        <v>2197332.5076000001</v>
      </c>
      <c r="AG2014" s="9">
        <v>33508.915200000003</v>
      </c>
      <c r="AH2014" s="9">
        <v>203379.77249999999</v>
      </c>
      <c r="AI2014" s="9">
        <v>83286.124100000001</v>
      </c>
      <c r="AJ2014" s="9">
        <v>315637.48340000003</v>
      </c>
      <c r="AK2014" s="9">
        <v>29542.300617527169</v>
      </c>
      <c r="AL2014" s="9">
        <v>2770693.4347843998</v>
      </c>
      <c r="AM2014" s="9">
        <f t="shared" si="253"/>
        <v>286095.18278247287</v>
      </c>
      <c r="AN2014" s="9"/>
      <c r="AO2014" s="9"/>
      <c r="AP2014" s="9"/>
      <c r="AQ2014" s="9"/>
      <c r="AR2014" s="9"/>
      <c r="AS2014" s="9"/>
      <c r="AT2014" s="9"/>
      <c r="AU2014" s="9"/>
      <c r="AV2014" s="9">
        <f t="shared" si="249"/>
        <v>32909.067398073617</v>
      </c>
      <c r="AW2014" s="9"/>
      <c r="AX2014" s="9"/>
      <c r="AY2014" s="9"/>
      <c r="AZ2014" s="9"/>
      <c r="BA2014" s="20">
        <v>2009</v>
      </c>
      <c r="BB2014" s="20">
        <v>2017</v>
      </c>
      <c r="BC2014" s="20">
        <v>1971</v>
      </c>
      <c r="BD2014" s="21">
        <v>184.31</v>
      </c>
      <c r="BE2014" s="9">
        <f t="shared" si="254"/>
        <v>249390.32910022652</v>
      </c>
      <c r="BF2014" s="9">
        <v>2211118.6321</v>
      </c>
      <c r="BG2014" s="9">
        <v>33412.713799999998</v>
      </c>
      <c r="BH2014" s="9">
        <v>191343.75150000001</v>
      </c>
      <c r="BI2014" s="9">
        <v>76903.578504622506</v>
      </c>
      <c r="BJ2014" s="9">
        <v>677554.55530000001</v>
      </c>
      <c r="BK2014" s="9">
        <v>45871.927951939666</v>
      </c>
      <c r="BL2014" s="9">
        <v>2895070.9741524565</v>
      </c>
      <c r="BM2014" s="9">
        <f t="shared" si="255"/>
        <v>631682.62734806037</v>
      </c>
      <c r="BN2014" s="9"/>
      <c r="BO2014" s="9"/>
      <c r="BP2014" s="9"/>
      <c r="BQ2014" s="9"/>
      <c r="BR2014" s="9"/>
      <c r="BS2014" s="9"/>
      <c r="BT2014" s="9"/>
      <c r="BU2014" s="9"/>
      <c r="BV2014" s="9">
        <f t="shared" si="250"/>
        <v>249390.32910022652</v>
      </c>
      <c r="BW2014" s="4"/>
      <c r="BX2014" s="4"/>
      <c r="BY2014" s="4"/>
      <c r="BZ2014" s="4"/>
      <c r="CA2014" s="4"/>
      <c r="CB2014" s="4"/>
      <c r="CC2014" s="4"/>
      <c r="CD2014" s="4"/>
      <c r="CE2014" s="4"/>
      <c r="CF2014" s="4"/>
      <c r="CG2014" s="4"/>
      <c r="CH2014" s="4"/>
      <c r="CI2014" s="4"/>
      <c r="CJ2014" s="4"/>
      <c r="CK2014" s="4"/>
      <c r="CL2014" s="4"/>
      <c r="CM2014" s="4"/>
      <c r="CR2014" s="4"/>
      <c r="CS2014" s="4"/>
      <c r="CT2014" s="4"/>
      <c r="CU2014" s="4"/>
      <c r="CV2014" s="4"/>
      <c r="CW2014" s="4"/>
      <c r="CX2014" s="4"/>
      <c r="CY2014" s="4"/>
      <c r="CZ2014" s="4"/>
      <c r="DA2014" s="4"/>
      <c r="DB2014" s="4"/>
      <c r="DC2014" s="4"/>
      <c r="DD2014" s="4"/>
      <c r="DE2014" s="4"/>
      <c r="DF2014" s="4"/>
      <c r="DG2014" s="4"/>
      <c r="DH2014" s="4"/>
      <c r="DI2014" s="4"/>
      <c r="DJ2014" s="4"/>
      <c r="DK2014" s="4"/>
      <c r="DL2014" s="4"/>
      <c r="DM2014" s="4"/>
    </row>
    <row r="2015" spans="1:117">
      <c r="A2015" s="8">
        <v>2010</v>
      </c>
      <c r="B2015" s="20">
        <v>2015</v>
      </c>
      <c r="C2015" s="20">
        <v>1955</v>
      </c>
      <c r="D2015" s="21">
        <v>97.62</v>
      </c>
      <c r="E2015" s="9">
        <v>40031.591500000002</v>
      </c>
      <c r="F2015" s="9">
        <v>2026096.5207</v>
      </c>
      <c r="G2015" s="9">
        <v>77366.129400000005</v>
      </c>
      <c r="H2015" s="9">
        <v>379556.86719999998</v>
      </c>
      <c r="I2015" s="9">
        <v>76170.575899999996</v>
      </c>
      <c r="J2015" s="9">
        <v>58723.7909</v>
      </c>
      <c r="K2015" s="9">
        <v>8064.1513999999997</v>
      </c>
      <c r="L2015" s="9">
        <v>2569818.1412</v>
      </c>
      <c r="M2015" s="9">
        <f t="shared" si="251"/>
        <v>50659.639499999997</v>
      </c>
      <c r="N2015" s="9"/>
      <c r="O2015" s="9"/>
      <c r="P2015" s="9"/>
      <c r="Q2015" s="9"/>
      <c r="R2015" s="9"/>
      <c r="S2015" s="9"/>
      <c r="T2015" s="9"/>
      <c r="U2015" s="9"/>
      <c r="V2015" s="9">
        <f t="shared" si="248"/>
        <v>308593.59150000004</v>
      </c>
      <c r="W2015" s="9"/>
      <c r="X2015" s="9"/>
      <c r="Y2015" s="9"/>
      <c r="Z2015" s="9"/>
      <c r="AA2015" s="8">
        <v>2010</v>
      </c>
      <c r="AB2015" s="20">
        <v>2016</v>
      </c>
      <c r="AC2015" s="20">
        <v>1940</v>
      </c>
      <c r="AD2015" s="21">
        <v>98.3</v>
      </c>
      <c r="AE2015" s="9">
        <f t="shared" si="252"/>
        <v>-82484.632101926953</v>
      </c>
      <c r="AF2015" s="9">
        <v>2163226.8533000001</v>
      </c>
      <c r="AG2015" s="9">
        <v>33508.915200000003</v>
      </c>
      <c r="AH2015" s="9">
        <v>200034.07869999998</v>
      </c>
      <c r="AI2015" s="9">
        <v>95855.104000000007</v>
      </c>
      <c r="AJ2015" s="9">
        <v>232004.57330000002</v>
      </c>
      <c r="AK2015" s="9">
        <v>40097.701417527169</v>
      </c>
      <c r="AL2015" s="9">
        <v>2767016.4551843996</v>
      </c>
      <c r="AM2015" s="9">
        <f t="shared" si="253"/>
        <v>191906.87188247286</v>
      </c>
      <c r="AN2015" s="9"/>
      <c r="AO2015" s="9"/>
      <c r="AP2015" s="9"/>
      <c r="AQ2015" s="9"/>
      <c r="AR2015" s="9"/>
      <c r="AS2015" s="9"/>
      <c r="AT2015" s="9"/>
      <c r="AU2015" s="9"/>
      <c r="AV2015" s="9">
        <f t="shared" si="249"/>
        <v>-82484.632101926953</v>
      </c>
      <c r="AW2015" s="9"/>
      <c r="AX2015" s="9"/>
      <c r="AY2015" s="9"/>
      <c r="AZ2015" s="9"/>
      <c r="BA2015" s="20">
        <v>2010</v>
      </c>
      <c r="BB2015" s="20">
        <v>2017</v>
      </c>
      <c r="BC2015" s="20">
        <v>1941</v>
      </c>
      <c r="BD2015" s="21">
        <v>129.43</v>
      </c>
      <c r="BE2015" s="9">
        <f t="shared" si="254"/>
        <v>-163722.67115437426</v>
      </c>
      <c r="BF2015" s="9">
        <v>2192103.8037</v>
      </c>
      <c r="BG2015" s="9">
        <v>33412.713799999998</v>
      </c>
      <c r="BH2015" s="9">
        <v>183478.6698</v>
      </c>
      <c r="BI2015" s="9">
        <v>106450.829050022</v>
      </c>
      <c r="BJ2015" s="9">
        <v>255412.96969999999</v>
      </c>
      <c r="BK2015" s="9">
        <v>87229.359951939667</v>
      </c>
      <c r="BL2015" s="9">
        <v>2847352.2972524567</v>
      </c>
      <c r="BM2015" s="9">
        <f t="shared" si="255"/>
        <v>168183.60974806032</v>
      </c>
      <c r="BN2015" s="9"/>
      <c r="BO2015" s="9"/>
      <c r="BP2015" s="9"/>
      <c r="BQ2015" s="9"/>
      <c r="BR2015" s="9"/>
      <c r="BS2015" s="9"/>
      <c r="BT2015" s="9"/>
      <c r="BU2015" s="9"/>
      <c r="BV2015" s="9">
        <f t="shared" si="250"/>
        <v>-163722.67115437426</v>
      </c>
      <c r="BW2015" s="4"/>
      <c r="BX2015" s="4"/>
      <c r="BY2015" s="4"/>
      <c r="BZ2015" s="4"/>
      <c r="CA2015" s="4"/>
      <c r="CB2015" s="4"/>
      <c r="CC2015" s="4"/>
      <c r="CD2015" s="4"/>
      <c r="CE2015" s="4"/>
      <c r="CF2015" s="4"/>
      <c r="CG2015" s="4"/>
      <c r="CH2015" s="4"/>
      <c r="CI2015" s="4"/>
      <c r="CJ2015" s="4"/>
      <c r="CK2015" s="4"/>
      <c r="CL2015" s="4"/>
      <c r="CM2015" s="4"/>
      <c r="CR2015" s="4"/>
      <c r="CS2015" s="4"/>
      <c r="CT2015" s="4"/>
      <c r="CU2015" s="4"/>
      <c r="CV2015" s="4"/>
      <c r="CW2015" s="4"/>
      <c r="CX2015" s="4"/>
      <c r="CY2015" s="4"/>
      <c r="CZ2015" s="4"/>
      <c r="DA2015" s="4"/>
      <c r="DB2015" s="4"/>
      <c r="DC2015" s="4"/>
      <c r="DD2015" s="4"/>
      <c r="DE2015" s="4"/>
      <c r="DF2015" s="4"/>
      <c r="DG2015" s="4"/>
      <c r="DH2015" s="4"/>
      <c r="DI2015" s="4"/>
      <c r="DJ2015" s="4"/>
      <c r="DK2015" s="4"/>
      <c r="DL2015" s="4"/>
      <c r="DM2015" s="4"/>
    </row>
    <row r="2016" spans="1:117">
      <c r="A2016" s="8">
        <v>2011</v>
      </c>
      <c r="B2016" s="20">
        <v>2015</v>
      </c>
      <c r="C2016" s="20">
        <v>1969</v>
      </c>
      <c r="D2016" s="21">
        <v>121.38</v>
      </c>
      <c r="E2016" s="9">
        <v>93362.938500000004</v>
      </c>
      <c r="F2016" s="9">
        <v>2054188.8902</v>
      </c>
      <c r="G2016" s="9">
        <v>77366.129400000005</v>
      </c>
      <c r="H2016" s="9">
        <v>379965.85090000002</v>
      </c>
      <c r="I2016" s="9">
        <v>74634.632199999993</v>
      </c>
      <c r="J2016" s="9">
        <v>83008.473400000003</v>
      </c>
      <c r="K2016" s="9">
        <v>486.34570000000002</v>
      </c>
      <c r="L2016" s="9">
        <v>2575314.6919</v>
      </c>
      <c r="M2016" s="9">
        <f t="shared" si="251"/>
        <v>82522.127699999997</v>
      </c>
      <c r="N2016" s="9"/>
      <c r="O2016" s="9"/>
      <c r="P2016" s="9"/>
      <c r="Q2016" s="9"/>
      <c r="R2016" s="9"/>
      <c r="S2016" s="9"/>
      <c r="T2016" s="9"/>
      <c r="U2016" s="9"/>
      <c r="V2016" s="9">
        <f t="shared" si="248"/>
        <v>361924.93850000005</v>
      </c>
      <c r="W2016" s="9"/>
      <c r="X2016" s="9"/>
      <c r="Y2016" s="9"/>
      <c r="Z2016" s="9"/>
      <c r="AA2016" s="8">
        <v>2011</v>
      </c>
      <c r="AB2016" s="20">
        <v>2016</v>
      </c>
      <c r="AC2016" s="20">
        <v>1962</v>
      </c>
      <c r="AD2016" s="21">
        <v>128.33000000000001</v>
      </c>
      <c r="AE2016" s="9">
        <f t="shared" si="252"/>
        <v>30335.75579807302</v>
      </c>
      <c r="AF2016" s="9">
        <v>2187387.8476999998</v>
      </c>
      <c r="AG2016" s="9">
        <v>33508.915200000003</v>
      </c>
      <c r="AH2016" s="9">
        <v>202226.29009999998</v>
      </c>
      <c r="AI2016" s="9">
        <v>87619.484500000006</v>
      </c>
      <c r="AJ2016" s="9">
        <v>322681.76630000002</v>
      </c>
      <c r="AK2016" s="9">
        <v>26596.120517527172</v>
      </c>
      <c r="AL2016" s="9">
        <v>2776492.4274843996</v>
      </c>
      <c r="AM2016" s="9">
        <f t="shared" si="253"/>
        <v>296085.64578247286</v>
      </c>
      <c r="AN2016" s="9"/>
      <c r="AO2016" s="9"/>
      <c r="AP2016" s="9"/>
      <c r="AQ2016" s="9"/>
      <c r="AR2016" s="9"/>
      <c r="AS2016" s="9"/>
      <c r="AT2016" s="9"/>
      <c r="AU2016" s="9"/>
      <c r="AV2016" s="9">
        <f t="shared" si="249"/>
        <v>30335.75579807302</v>
      </c>
      <c r="AW2016" s="9"/>
      <c r="AX2016" s="9"/>
      <c r="AY2016" s="9"/>
      <c r="AZ2016" s="9"/>
      <c r="BA2016" s="20">
        <v>2011</v>
      </c>
      <c r="BB2016" s="20">
        <v>2017</v>
      </c>
      <c r="BC2016" s="20">
        <v>1963</v>
      </c>
      <c r="BD2016" s="21">
        <v>135.94</v>
      </c>
      <c r="BE2016" s="9">
        <f t="shared" si="254"/>
        <v>-11554.482468632981</v>
      </c>
      <c r="BF2016" s="9">
        <v>2202698.5685999999</v>
      </c>
      <c r="BG2016" s="9">
        <v>33412.713799999998</v>
      </c>
      <c r="BH2016" s="9">
        <v>192293.12669999999</v>
      </c>
      <c r="BI2016" s="9">
        <v>73337.000535763204</v>
      </c>
      <c r="BJ2016" s="9">
        <v>382051.22470000002</v>
      </c>
      <c r="BK2016" s="9">
        <v>40598.813751939662</v>
      </c>
      <c r="BL2016" s="9">
        <v>2854748.3030524566</v>
      </c>
      <c r="BM2016" s="9">
        <f t="shared" si="255"/>
        <v>341452.41094806034</v>
      </c>
      <c r="BN2016" s="9"/>
      <c r="BO2016" s="9"/>
      <c r="BP2016" s="9"/>
      <c r="BQ2016" s="9"/>
      <c r="BR2016" s="9"/>
      <c r="BS2016" s="9"/>
      <c r="BT2016" s="9"/>
      <c r="BU2016" s="9"/>
      <c r="BV2016" s="9">
        <f t="shared" si="250"/>
        <v>-11554.482468632981</v>
      </c>
      <c r="BW2016" s="4"/>
      <c r="BX2016" s="4"/>
      <c r="BY2016" s="4"/>
      <c r="BZ2016" s="4"/>
      <c r="CA2016" s="4"/>
      <c r="CB2016" s="4"/>
      <c r="CC2016" s="4"/>
      <c r="CD2016" s="4"/>
      <c r="CE2016" s="4"/>
      <c r="CF2016" s="4"/>
      <c r="CG2016" s="4"/>
      <c r="CH2016" s="4"/>
      <c r="CI2016" s="4"/>
      <c r="CJ2016" s="4"/>
      <c r="CK2016" s="4"/>
      <c r="CL2016" s="4"/>
      <c r="CM2016" s="4"/>
      <c r="CR2016" s="4"/>
      <c r="CS2016" s="4"/>
      <c r="CT2016" s="4"/>
      <c r="CU2016" s="4"/>
      <c r="CV2016" s="4"/>
      <c r="CW2016" s="4"/>
      <c r="CX2016" s="4"/>
      <c r="CY2016" s="4"/>
      <c r="CZ2016" s="4"/>
      <c r="DA2016" s="4"/>
      <c r="DB2016" s="4"/>
      <c r="DC2016" s="4"/>
      <c r="DD2016" s="4"/>
      <c r="DE2016" s="4"/>
      <c r="DF2016" s="4"/>
      <c r="DG2016" s="4"/>
      <c r="DH2016" s="4"/>
      <c r="DI2016" s="4"/>
      <c r="DJ2016" s="4"/>
      <c r="DK2016" s="4"/>
      <c r="DL2016" s="4"/>
      <c r="DM2016" s="4"/>
    </row>
    <row r="2017" spans="1:117">
      <c r="A2017" s="8">
        <v>2012</v>
      </c>
      <c r="B2017" s="20">
        <v>2015</v>
      </c>
      <c r="C2017" s="20">
        <v>1992</v>
      </c>
      <c r="D2017" s="21">
        <v>72.650000000000006</v>
      </c>
      <c r="E2017" s="9">
        <v>58670.341200000003</v>
      </c>
      <c r="F2017" s="9">
        <v>2045877.2002999999</v>
      </c>
      <c r="G2017" s="9">
        <v>77366.129400000005</v>
      </c>
      <c r="H2017" s="9">
        <v>379947.07610000001</v>
      </c>
      <c r="I2017" s="9">
        <v>74705.141099999993</v>
      </c>
      <c r="J2017" s="9">
        <v>58857.385900000001</v>
      </c>
      <c r="K2017" s="9">
        <v>1376.9951000000001</v>
      </c>
      <c r="L2017" s="9">
        <v>2576705.5965999998</v>
      </c>
      <c r="M2017" s="9">
        <f t="shared" si="251"/>
        <v>57480.390800000001</v>
      </c>
      <c r="N2017" s="9"/>
      <c r="O2017" s="9"/>
      <c r="P2017" s="9"/>
      <c r="Q2017" s="9"/>
      <c r="R2017" s="9"/>
      <c r="S2017" s="9"/>
      <c r="T2017" s="9"/>
      <c r="U2017" s="9"/>
      <c r="V2017" s="9">
        <f t="shared" si="248"/>
        <v>327232.34120000002</v>
      </c>
      <c r="W2017" s="9"/>
      <c r="X2017" s="9"/>
      <c r="Y2017" s="9"/>
      <c r="Z2017" s="9"/>
      <c r="AA2017" s="8">
        <v>2012</v>
      </c>
      <c r="AB2017" s="20">
        <v>2016</v>
      </c>
      <c r="AC2017" s="20">
        <v>1953</v>
      </c>
      <c r="AD2017" s="21">
        <v>154.11000000000001</v>
      </c>
      <c r="AE2017" s="9">
        <f t="shared" si="252"/>
        <v>15634.854598073289</v>
      </c>
      <c r="AF2017" s="9">
        <v>2198681.8190000001</v>
      </c>
      <c r="AG2017" s="9">
        <v>33508.915200000003</v>
      </c>
      <c r="AH2017" s="9">
        <v>198696.71119999999</v>
      </c>
      <c r="AI2017" s="9">
        <v>100879.27710000001</v>
      </c>
      <c r="AJ2017" s="9">
        <v>319024.58260000002</v>
      </c>
      <c r="AK2017" s="9">
        <v>55961.113417527173</v>
      </c>
      <c r="AL2017" s="9">
        <v>2779195.3370843995</v>
      </c>
      <c r="AM2017" s="9">
        <f t="shared" si="253"/>
        <v>263063.46918247285</v>
      </c>
      <c r="AN2017" s="9"/>
      <c r="AO2017" s="9"/>
      <c r="AP2017" s="9"/>
      <c r="AQ2017" s="9"/>
      <c r="AR2017" s="9"/>
      <c r="AS2017" s="9"/>
      <c r="AT2017" s="9"/>
      <c r="AU2017" s="9"/>
      <c r="AV2017" s="9">
        <f t="shared" si="249"/>
        <v>15634.854598073289</v>
      </c>
      <c r="AW2017" s="9"/>
      <c r="AX2017" s="9"/>
      <c r="AY2017" s="9"/>
      <c r="AZ2017" s="9"/>
      <c r="BA2017" s="20">
        <v>2012</v>
      </c>
      <c r="BB2017" s="20">
        <v>2017</v>
      </c>
      <c r="BC2017" s="20">
        <v>1954</v>
      </c>
      <c r="BD2017" s="21">
        <v>129.66</v>
      </c>
      <c r="BE2017" s="9">
        <f t="shared" si="254"/>
        <v>133437.7655710876</v>
      </c>
      <c r="BF2017" s="9">
        <v>2205215.696</v>
      </c>
      <c r="BG2017" s="9">
        <v>33412.713799999998</v>
      </c>
      <c r="BH2017" s="9">
        <v>192739.86300000001</v>
      </c>
      <c r="BI2017" s="9">
        <v>71658.718075483601</v>
      </c>
      <c r="BJ2017" s="9">
        <v>557859.18119999999</v>
      </c>
      <c r="BK2017" s="9">
        <v>43095.485751939661</v>
      </c>
      <c r="BL2017" s="9">
        <v>2884352.9207524564</v>
      </c>
      <c r="BM2017" s="9">
        <f t="shared" si="255"/>
        <v>514763.69544806035</v>
      </c>
      <c r="BN2017" s="9"/>
      <c r="BO2017" s="9"/>
      <c r="BP2017" s="9"/>
      <c r="BQ2017" s="9"/>
      <c r="BR2017" s="9"/>
      <c r="BS2017" s="9"/>
      <c r="BT2017" s="9"/>
      <c r="BU2017" s="9"/>
      <c r="BV2017" s="9">
        <f t="shared" si="250"/>
        <v>133437.7655710876</v>
      </c>
      <c r="BW2017" s="4"/>
      <c r="BX2017" s="4"/>
      <c r="BY2017" s="4"/>
      <c r="BZ2017" s="4"/>
      <c r="CA2017" s="4"/>
      <c r="CB2017" s="4"/>
      <c r="CC2017" s="4"/>
      <c r="CD2017" s="4"/>
      <c r="CE2017" s="4"/>
      <c r="CF2017" s="4"/>
      <c r="CG2017" s="4"/>
      <c r="CH2017" s="4"/>
      <c r="CI2017" s="4"/>
      <c r="CJ2017" s="4"/>
      <c r="CK2017" s="4"/>
      <c r="CL2017" s="4"/>
      <c r="CM2017" s="4"/>
      <c r="CR2017" s="4"/>
      <c r="CS2017" s="4"/>
      <c r="CT2017" s="4"/>
      <c r="CU2017" s="4"/>
      <c r="CV2017" s="4"/>
      <c r="CW2017" s="4"/>
      <c r="CX2017" s="4"/>
      <c r="CY2017" s="4"/>
      <c r="CZ2017" s="4"/>
      <c r="DA2017" s="4"/>
      <c r="DB2017" s="4"/>
      <c r="DC2017" s="4"/>
      <c r="DD2017" s="4"/>
      <c r="DE2017" s="4"/>
      <c r="DF2017" s="4"/>
      <c r="DG2017" s="4"/>
      <c r="DH2017" s="4"/>
      <c r="DI2017" s="4"/>
      <c r="DJ2017" s="4"/>
      <c r="DK2017" s="4"/>
      <c r="DL2017" s="4"/>
      <c r="DM2017" s="4"/>
    </row>
    <row r="2018" spans="1:117">
      <c r="A2018" s="8">
        <v>2013</v>
      </c>
      <c r="B2018" s="20">
        <v>2015</v>
      </c>
      <c r="C2018" s="20">
        <v>1971</v>
      </c>
      <c r="D2018" s="21">
        <v>137.58000000000001</v>
      </c>
      <c r="E2018" s="9">
        <v>48319.777499999997</v>
      </c>
      <c r="F2018" s="9">
        <v>2072932.7342000001</v>
      </c>
      <c r="G2018" s="9">
        <v>77366.129400000005</v>
      </c>
      <c r="H2018" s="9">
        <v>380003.36080000002</v>
      </c>
      <c r="I2018" s="9">
        <v>74493.763500000001</v>
      </c>
      <c r="J2018" s="9">
        <v>28730.163199999999</v>
      </c>
      <c r="K2018" s="9">
        <v>12260.2148</v>
      </c>
      <c r="L2018" s="9">
        <v>2572946.1587</v>
      </c>
      <c r="M2018" s="9">
        <f t="shared" si="251"/>
        <v>16469.948400000001</v>
      </c>
      <c r="N2018" s="9"/>
      <c r="O2018" s="9"/>
      <c r="P2018" s="9"/>
      <c r="Q2018" s="9"/>
      <c r="R2018" s="9"/>
      <c r="S2018" s="9"/>
      <c r="T2018" s="9"/>
      <c r="U2018" s="9"/>
      <c r="V2018" s="9">
        <f t="shared" si="248"/>
        <v>316881.77750000003</v>
      </c>
      <c r="W2018" s="9"/>
      <c r="X2018" s="9"/>
      <c r="Y2018" s="9"/>
      <c r="Z2018" s="9"/>
      <c r="AA2018" s="8">
        <v>2013</v>
      </c>
      <c r="AB2018" s="20">
        <v>2016</v>
      </c>
      <c r="AC2018" s="20">
        <v>1960</v>
      </c>
      <c r="AD2018" s="21">
        <v>137.91</v>
      </c>
      <c r="AE2018" s="9">
        <f t="shared" si="252"/>
        <v>148480.20309807314</v>
      </c>
      <c r="AF2018" s="9">
        <v>2213294.5967000001</v>
      </c>
      <c r="AG2018" s="9">
        <v>33508.915200000003</v>
      </c>
      <c r="AH2018" s="9">
        <v>205411.31079999998</v>
      </c>
      <c r="AI2018" s="9">
        <v>75654.1155</v>
      </c>
      <c r="AJ2018" s="9">
        <v>425043.19770000002</v>
      </c>
      <c r="AK2018" s="9">
        <v>16084.77121752717</v>
      </c>
      <c r="AL2018" s="9">
        <v>2788347.1615843996</v>
      </c>
      <c r="AM2018" s="9">
        <f t="shared" si="253"/>
        <v>408958.42648247286</v>
      </c>
      <c r="AN2018" s="9"/>
      <c r="AO2018" s="9"/>
      <c r="AP2018" s="9"/>
      <c r="AQ2018" s="9"/>
      <c r="AR2018" s="9"/>
      <c r="AS2018" s="9"/>
      <c r="AT2018" s="9"/>
      <c r="AU2018" s="9"/>
      <c r="AV2018" s="9">
        <f t="shared" si="249"/>
        <v>148480.20309807314</v>
      </c>
      <c r="AW2018" s="9"/>
      <c r="AX2018" s="9"/>
      <c r="AY2018" s="9"/>
      <c r="AZ2018" s="9"/>
      <c r="BA2018" s="20">
        <v>2013</v>
      </c>
      <c r="BB2018" s="20">
        <v>2017</v>
      </c>
      <c r="BC2018" s="20">
        <v>1961</v>
      </c>
      <c r="BD2018" s="21">
        <v>125.72</v>
      </c>
      <c r="BE2018" s="9">
        <f t="shared" si="254"/>
        <v>-55525.605920920148</v>
      </c>
      <c r="BF2018" s="9">
        <v>2245918.9293999998</v>
      </c>
      <c r="BG2018" s="9">
        <v>33412.713799999998</v>
      </c>
      <c r="BH2018" s="9">
        <v>191671.24100000001</v>
      </c>
      <c r="BI2018" s="9">
        <v>75673.278183476694</v>
      </c>
      <c r="BJ2018" s="9">
        <v>309387.28820000001</v>
      </c>
      <c r="BK2018" s="9">
        <v>51428.131651939664</v>
      </c>
      <c r="BL2018" s="9">
        <v>2860160.9248524564</v>
      </c>
      <c r="BM2018" s="9">
        <f t="shared" si="255"/>
        <v>257959.15654806036</v>
      </c>
      <c r="BN2018" s="9"/>
      <c r="BO2018" s="9"/>
      <c r="BP2018" s="9"/>
      <c r="BQ2018" s="9"/>
      <c r="BR2018" s="9"/>
      <c r="BS2018" s="9"/>
      <c r="BT2018" s="9"/>
      <c r="BU2018" s="9"/>
      <c r="BV2018" s="9">
        <f t="shared" si="250"/>
        <v>-55525.605920920148</v>
      </c>
      <c r="BW2018" s="4"/>
      <c r="BX2018" s="4"/>
      <c r="BY2018" s="4"/>
      <c r="BZ2018" s="4"/>
      <c r="CA2018" s="4"/>
      <c r="CB2018" s="4"/>
      <c r="CC2018" s="4"/>
      <c r="CD2018" s="4"/>
      <c r="CE2018" s="4"/>
      <c r="CF2018" s="4"/>
      <c r="CG2018" s="4"/>
      <c r="CH2018" s="4"/>
      <c r="CI2018" s="4"/>
      <c r="CJ2018" s="4"/>
      <c r="CK2018" s="4"/>
      <c r="CL2018" s="4"/>
      <c r="CM2018" s="4"/>
      <c r="CR2018" s="4"/>
      <c r="CS2018" s="4"/>
      <c r="CT2018" s="4"/>
      <c r="CU2018" s="4"/>
      <c r="CV2018" s="4"/>
      <c r="CW2018" s="4"/>
      <c r="CX2018" s="4"/>
      <c r="CY2018" s="4"/>
      <c r="CZ2018" s="4"/>
      <c r="DA2018" s="4"/>
      <c r="DB2018" s="4"/>
      <c r="DC2018" s="4"/>
      <c r="DD2018" s="4"/>
      <c r="DE2018" s="4"/>
      <c r="DF2018" s="4"/>
      <c r="DG2018" s="4"/>
      <c r="DH2018" s="4"/>
      <c r="DI2018" s="4"/>
      <c r="DJ2018" s="4"/>
      <c r="DK2018" s="4"/>
      <c r="DL2018" s="4"/>
      <c r="DM2018" s="4"/>
    </row>
    <row r="2019" spans="1:117">
      <c r="A2019" s="8">
        <v>2014</v>
      </c>
      <c r="B2019" s="20">
        <v>2015</v>
      </c>
      <c r="C2019" s="20">
        <v>1954</v>
      </c>
      <c r="D2019" s="21">
        <v>118.44</v>
      </c>
      <c r="E2019" s="9">
        <v>35572.2503</v>
      </c>
      <c r="F2019" s="9">
        <v>2057025.2605000001</v>
      </c>
      <c r="G2019" s="9">
        <v>77366.129400000005</v>
      </c>
      <c r="H2019" s="9">
        <v>379880.36310000002</v>
      </c>
      <c r="I2019" s="9">
        <v>74955.682700000005</v>
      </c>
      <c r="J2019" s="9">
        <v>33146.849300000002</v>
      </c>
      <c r="K2019" s="9">
        <v>17686.419399999999</v>
      </c>
      <c r="L2019" s="9">
        <v>2569115.6153000002</v>
      </c>
      <c r="M2019" s="9">
        <f t="shared" si="251"/>
        <v>15460.429900000003</v>
      </c>
      <c r="N2019" s="9"/>
      <c r="O2019" s="9"/>
      <c r="P2019" s="9"/>
      <c r="Q2019" s="9"/>
      <c r="R2019" s="9"/>
      <c r="S2019" s="9"/>
      <c r="T2019" s="9"/>
      <c r="U2019" s="9"/>
      <c r="V2019" s="9">
        <f t="shared" si="248"/>
        <v>304134.25030000001</v>
      </c>
      <c r="W2019" s="9"/>
      <c r="X2019" s="9"/>
      <c r="Y2019" s="9"/>
      <c r="Z2019" s="9"/>
      <c r="AA2019" s="8">
        <v>2014</v>
      </c>
      <c r="AB2019" s="20">
        <v>2016</v>
      </c>
      <c r="AC2019" s="20">
        <v>1962</v>
      </c>
      <c r="AD2019" s="21">
        <v>128.33000000000001</v>
      </c>
      <c r="AE2019" s="9">
        <f t="shared" si="252"/>
        <v>70929.830898073036</v>
      </c>
      <c r="AF2019" s="9">
        <v>2232305.7612000001</v>
      </c>
      <c r="AG2019" s="9">
        <v>33508.915200000003</v>
      </c>
      <c r="AH2019" s="9">
        <v>201504.2267</v>
      </c>
      <c r="AI2019" s="9">
        <v>90332.105599999995</v>
      </c>
      <c r="AJ2019" s="9">
        <v>327847.83510000003</v>
      </c>
      <c r="AK2019" s="9">
        <v>39346.074017527171</v>
      </c>
      <c r="AL2019" s="9">
        <v>2775222.9388843998</v>
      </c>
      <c r="AM2019" s="9">
        <f t="shared" si="253"/>
        <v>288501.76108247286</v>
      </c>
      <c r="AN2019" s="9"/>
      <c r="AO2019" s="9"/>
      <c r="AP2019" s="9"/>
      <c r="AQ2019" s="9"/>
      <c r="AR2019" s="9"/>
      <c r="AS2019" s="9"/>
      <c r="AT2019" s="9"/>
      <c r="AU2019" s="9"/>
      <c r="AV2019" s="9">
        <f t="shared" si="249"/>
        <v>70929.830898073036</v>
      </c>
      <c r="AW2019" s="9"/>
      <c r="AX2019" s="9"/>
      <c r="AY2019" s="9"/>
      <c r="AZ2019" s="9"/>
      <c r="BA2019" s="20">
        <v>2014</v>
      </c>
      <c r="BB2019" s="20">
        <v>2017</v>
      </c>
      <c r="BC2019" s="20">
        <v>1963</v>
      </c>
      <c r="BD2019" s="21">
        <v>135.94</v>
      </c>
      <c r="BE2019" s="9">
        <f t="shared" si="254"/>
        <v>31267.9090745016</v>
      </c>
      <c r="BF2019" s="9">
        <v>2249328.9667000002</v>
      </c>
      <c r="BG2019" s="9">
        <v>33412.713799999998</v>
      </c>
      <c r="BH2019" s="9">
        <v>192223.6495</v>
      </c>
      <c r="BI2019" s="9">
        <v>73598.010178897894</v>
      </c>
      <c r="BJ2019" s="9">
        <v>379828.65</v>
      </c>
      <c r="BK2019" s="9">
        <v>43458.053051939663</v>
      </c>
      <c r="BL2019" s="9">
        <v>2853666.0280524567</v>
      </c>
      <c r="BM2019" s="9">
        <f t="shared" si="255"/>
        <v>336370.59694806038</v>
      </c>
      <c r="BN2019" s="9"/>
      <c r="BO2019" s="9"/>
      <c r="BP2019" s="9"/>
      <c r="BQ2019" s="9"/>
      <c r="BR2019" s="9"/>
      <c r="BS2019" s="9"/>
      <c r="BT2019" s="9"/>
      <c r="BU2019" s="9"/>
      <c r="BV2019" s="9">
        <f t="shared" si="250"/>
        <v>31267.9090745016</v>
      </c>
      <c r="BW2019" s="4"/>
      <c r="BX2019" s="4"/>
      <c r="BY2019" s="4"/>
      <c r="BZ2019" s="4"/>
      <c r="CA2019" s="4"/>
      <c r="CB2019" s="4"/>
      <c r="CC2019" s="4"/>
      <c r="CD2019" s="4"/>
      <c r="CE2019" s="4"/>
      <c r="CF2019" s="4"/>
      <c r="CG2019" s="4"/>
      <c r="CH2019" s="4"/>
      <c r="CI2019" s="4"/>
      <c r="CJ2019" s="4"/>
      <c r="CK2019" s="4"/>
      <c r="CL2019" s="4"/>
      <c r="CM2019" s="4"/>
      <c r="CR2019" s="4"/>
      <c r="CS2019" s="4"/>
      <c r="CT2019" s="4"/>
      <c r="CU2019" s="4"/>
      <c r="CV2019" s="4"/>
      <c r="CW2019" s="4"/>
      <c r="CX2019" s="4"/>
      <c r="CY2019" s="4"/>
      <c r="CZ2019" s="4"/>
      <c r="DA2019" s="4"/>
      <c r="DB2019" s="4"/>
      <c r="DC2019" s="4"/>
      <c r="DD2019" s="4"/>
      <c r="DE2019" s="4"/>
      <c r="DF2019" s="4"/>
      <c r="DG2019" s="4"/>
      <c r="DH2019" s="4"/>
      <c r="DI2019" s="4"/>
      <c r="DJ2019" s="4"/>
      <c r="DK2019" s="4"/>
      <c r="DL2019" s="4"/>
      <c r="DM2019" s="4"/>
    </row>
    <row r="2020" spans="1:117">
      <c r="A2020" s="8">
        <v>2015</v>
      </c>
      <c r="B2020" s="20">
        <v>2015</v>
      </c>
      <c r="C2020" s="20">
        <v>1966</v>
      </c>
      <c r="D2020" s="21">
        <v>89.68</v>
      </c>
      <c r="E2020" s="9">
        <v>42910.246599999999</v>
      </c>
      <c r="F2020" s="9">
        <v>2032499.3285999999</v>
      </c>
      <c r="G2020" s="9">
        <v>77366.129400000005</v>
      </c>
      <c r="H2020" s="9">
        <v>379777.72509999998</v>
      </c>
      <c r="I2020" s="9">
        <v>75341.141099999993</v>
      </c>
      <c r="J2020" s="9">
        <v>58096.458400000003</v>
      </c>
      <c r="K2020" s="9">
        <v>8741.1039999999994</v>
      </c>
      <c r="L2020" s="9">
        <v>2571429.4319000002</v>
      </c>
      <c r="M2020" s="9">
        <f t="shared" si="251"/>
        <v>49355.354400000004</v>
      </c>
      <c r="N2020" s="9"/>
      <c r="O2020" s="9"/>
      <c r="P2020" s="9"/>
      <c r="Q2020" s="9"/>
      <c r="R2020" s="9"/>
      <c r="S2020" s="9"/>
      <c r="T2020" s="9"/>
      <c r="U2020" s="9"/>
      <c r="V2020" s="9">
        <f t="shared" si="248"/>
        <v>311472.24660000001</v>
      </c>
      <c r="W2020" s="9"/>
      <c r="X2020" s="9"/>
      <c r="Y2020" s="9"/>
      <c r="Z2020" s="9"/>
      <c r="AA2020" s="8">
        <v>2015</v>
      </c>
      <c r="AB2020" s="20">
        <v>2016</v>
      </c>
      <c r="AC2020" s="20">
        <v>1994</v>
      </c>
      <c r="AD2020" s="21">
        <v>130.30000000000001</v>
      </c>
      <c r="AE2020" s="9">
        <f t="shared" si="252"/>
        <v>-133194.22170192702</v>
      </c>
      <c r="AF2020" s="9">
        <v>2157063.1096000001</v>
      </c>
      <c r="AG2020" s="9">
        <v>33508.915200000003</v>
      </c>
      <c r="AH2020" s="9">
        <v>194354.55649999998</v>
      </c>
      <c r="AI2020" s="9">
        <v>117191.7245</v>
      </c>
      <c r="AJ2020" s="9">
        <v>198084.3713</v>
      </c>
      <c r="AK2020" s="9">
        <v>72192.239817527166</v>
      </c>
      <c r="AL2020" s="9">
        <v>2761204.6589843999</v>
      </c>
      <c r="AM2020" s="9">
        <f t="shared" si="253"/>
        <v>125892.13148247283</v>
      </c>
      <c r="AN2020" s="9"/>
      <c r="AO2020" s="9"/>
      <c r="AP2020" s="9"/>
      <c r="AQ2020" s="9"/>
      <c r="AR2020" s="9"/>
      <c r="AS2020" s="9"/>
      <c r="AT2020" s="9"/>
      <c r="AU2020" s="9"/>
      <c r="AV2020" s="9">
        <f t="shared" si="249"/>
        <v>-133194.22170192702</v>
      </c>
      <c r="AW2020" s="9"/>
      <c r="AX2020" s="9"/>
      <c r="AY2020" s="9"/>
      <c r="AZ2020" s="9"/>
      <c r="BA2020" s="20">
        <v>2015</v>
      </c>
      <c r="BB2020" s="20">
        <v>2017</v>
      </c>
      <c r="BC2020" s="20">
        <v>1995</v>
      </c>
      <c r="BD2020" s="21">
        <v>184.03</v>
      </c>
      <c r="BE2020" s="9">
        <f t="shared" si="254"/>
        <v>-93458.124446316622</v>
      </c>
      <c r="BF2020" s="9">
        <v>2171757.6595000001</v>
      </c>
      <c r="BG2020" s="9">
        <v>33412.713799999998</v>
      </c>
      <c r="BH2020" s="9">
        <v>188356.8928</v>
      </c>
      <c r="BI2020" s="9">
        <v>88124.499658079294</v>
      </c>
      <c r="BJ2020" s="9">
        <v>328203.10030000005</v>
      </c>
      <c r="BK2020" s="9">
        <v>50822.300151939664</v>
      </c>
      <c r="BL2020" s="9">
        <v>2852490.6903524566</v>
      </c>
      <c r="BM2020" s="9">
        <f t="shared" si="255"/>
        <v>277380.80014806037</v>
      </c>
      <c r="BN2020" s="9"/>
      <c r="BO2020" s="9"/>
      <c r="BP2020" s="9"/>
      <c r="BQ2020" s="9"/>
      <c r="BR2020" s="9"/>
      <c r="BS2020" s="9"/>
      <c r="BT2020" s="9"/>
      <c r="BU2020" s="9"/>
      <c r="BV2020" s="9">
        <f t="shared" si="250"/>
        <v>-93458.124446316622</v>
      </c>
      <c r="BW2020" s="4"/>
      <c r="BX2020" s="4"/>
      <c r="BY2020" s="4"/>
      <c r="BZ2020" s="4"/>
      <c r="CA2020" s="4"/>
      <c r="CB2020" s="4"/>
      <c r="CC2020" s="4"/>
      <c r="CD2020" s="4"/>
      <c r="CE2020" s="4"/>
      <c r="CF2020" s="4"/>
      <c r="CG2020" s="4"/>
      <c r="CH2020" s="4"/>
      <c r="CI2020" s="4"/>
      <c r="CJ2020" s="4"/>
      <c r="CK2020" s="4"/>
      <c r="CL2020" s="4"/>
      <c r="CM2020" s="4"/>
      <c r="CR2020" s="4"/>
      <c r="CS2020" s="4"/>
      <c r="CT2020" s="4"/>
      <c r="CU2020" s="4"/>
      <c r="CV2020" s="4"/>
      <c r="CW2020" s="4"/>
      <c r="CX2020" s="4"/>
      <c r="CY2020" s="4"/>
      <c r="CZ2020" s="4"/>
      <c r="DA2020" s="4"/>
      <c r="DB2020" s="4"/>
      <c r="DC2020" s="4"/>
      <c r="DD2020" s="4"/>
      <c r="DE2020" s="4"/>
      <c r="DF2020" s="4"/>
      <c r="DG2020" s="4"/>
      <c r="DH2020" s="4"/>
      <c r="DI2020" s="4"/>
      <c r="DJ2020" s="4"/>
      <c r="DK2020" s="4"/>
      <c r="DL2020" s="4"/>
      <c r="DM2020" s="4"/>
    </row>
    <row r="2021" spans="1:117">
      <c r="A2021" s="8">
        <v>2016</v>
      </c>
      <c r="B2021" s="20">
        <v>2015</v>
      </c>
      <c r="C2021" s="20">
        <v>1956</v>
      </c>
      <c r="D2021" s="21">
        <v>140.97999999999999</v>
      </c>
      <c r="E2021" s="9">
        <v>38027.5599</v>
      </c>
      <c r="F2021" s="9">
        <v>2046395.8424</v>
      </c>
      <c r="G2021" s="9">
        <v>77366.129400000005</v>
      </c>
      <c r="H2021" s="9">
        <v>380257.37709999998</v>
      </c>
      <c r="I2021" s="9">
        <v>73539.801699999996</v>
      </c>
      <c r="J2021" s="9">
        <v>35511.194000000003</v>
      </c>
      <c r="K2021" s="9">
        <v>4926.6054999999997</v>
      </c>
      <c r="L2021" s="9">
        <v>2570116.1793</v>
      </c>
      <c r="M2021" s="9">
        <f t="shared" si="251"/>
        <v>30584.588500000005</v>
      </c>
      <c r="N2021" s="9"/>
      <c r="O2021" s="9"/>
      <c r="P2021" s="9"/>
      <c r="Q2021" s="9"/>
      <c r="R2021" s="9"/>
      <c r="S2021" s="9"/>
      <c r="T2021" s="9"/>
      <c r="U2021" s="9"/>
      <c r="V2021" s="9">
        <f t="shared" si="248"/>
        <v>306589.55989999999</v>
      </c>
      <c r="W2021" s="9"/>
      <c r="X2021" s="9"/>
      <c r="Y2021" s="9"/>
      <c r="Z2021" s="9"/>
      <c r="AA2021" s="8">
        <v>2016</v>
      </c>
      <c r="AB2021" s="20">
        <v>2016</v>
      </c>
      <c r="AC2021" s="20">
        <v>2002</v>
      </c>
      <c r="AD2021" s="21">
        <v>111.02</v>
      </c>
      <c r="AE2021" s="9">
        <f t="shared" si="252"/>
        <v>-82729.206701926421</v>
      </c>
      <c r="AF2021" s="9">
        <v>2210123.1943000001</v>
      </c>
      <c r="AG2021" s="9">
        <v>33508.915200000003</v>
      </c>
      <c r="AH2021" s="9">
        <v>194321.0674</v>
      </c>
      <c r="AI2021" s="9">
        <v>117317.53509999999</v>
      </c>
      <c r="AJ2021" s="9">
        <v>244071.26090000002</v>
      </c>
      <c r="AK2021" s="9">
        <v>101177.89011752717</v>
      </c>
      <c r="AL2021" s="9">
        <v>2780893.2894843998</v>
      </c>
      <c r="AM2021" s="9">
        <f t="shared" si="253"/>
        <v>142893.37078247283</v>
      </c>
      <c r="AN2021" s="9"/>
      <c r="AO2021" s="9"/>
      <c r="AP2021" s="9"/>
      <c r="AQ2021" s="9"/>
      <c r="AR2021" s="9"/>
      <c r="AS2021" s="9"/>
      <c r="AT2021" s="9"/>
      <c r="AU2021" s="9"/>
      <c r="AV2021" s="9">
        <f t="shared" si="249"/>
        <v>-82729.206701926421</v>
      </c>
      <c r="AW2021" s="9"/>
      <c r="AX2021" s="9"/>
      <c r="AY2021" s="9"/>
      <c r="AZ2021" s="9"/>
      <c r="BA2021" s="20">
        <v>2016</v>
      </c>
      <c r="BB2021" s="20">
        <v>2017</v>
      </c>
      <c r="BC2021" s="20">
        <v>2003</v>
      </c>
      <c r="BD2021" s="21">
        <v>113.28</v>
      </c>
      <c r="BE2021" s="9">
        <f t="shared" si="254"/>
        <v>-136692.8451161175</v>
      </c>
      <c r="BF2021" s="9">
        <v>2270063.9315999998</v>
      </c>
      <c r="BG2021" s="9">
        <v>33412.713799999998</v>
      </c>
      <c r="BH2021" s="9">
        <v>181554.5533</v>
      </c>
      <c r="BI2021" s="9">
        <v>113679.27898827899</v>
      </c>
      <c r="BJ2021" s="9">
        <v>286961.20140000002</v>
      </c>
      <c r="BK2021" s="9">
        <v>167486.64645193965</v>
      </c>
      <c r="BL2021" s="9">
        <v>2854877.8777524563</v>
      </c>
      <c r="BM2021" s="9">
        <f t="shared" si="255"/>
        <v>119474.55494806037</v>
      </c>
      <c r="BN2021" s="9"/>
      <c r="BO2021" s="9"/>
      <c r="BP2021" s="9"/>
      <c r="BQ2021" s="9"/>
      <c r="BR2021" s="9"/>
      <c r="BS2021" s="9"/>
      <c r="BT2021" s="9"/>
      <c r="BU2021" s="9"/>
      <c r="BV2021" s="9">
        <f t="shared" si="250"/>
        <v>-136692.8451161175</v>
      </c>
      <c r="BW2021" s="4"/>
      <c r="BX2021" s="4"/>
      <c r="BY2021" s="4"/>
      <c r="BZ2021" s="4"/>
      <c r="CA2021" s="4"/>
      <c r="CB2021" s="4"/>
      <c r="CC2021" s="4"/>
      <c r="CD2021" s="4"/>
      <c r="CE2021" s="4"/>
      <c r="CF2021" s="4"/>
      <c r="CG2021" s="4"/>
      <c r="CH2021" s="4"/>
      <c r="CI2021" s="4"/>
      <c r="CJ2021" s="4"/>
      <c r="CK2021" s="4"/>
      <c r="CL2021" s="4"/>
      <c r="CM2021" s="4"/>
      <c r="CR2021" s="4"/>
      <c r="CS2021" s="4"/>
      <c r="CT2021" s="4"/>
      <c r="CU2021" s="4"/>
      <c r="CV2021" s="4"/>
      <c r="CW2021" s="4"/>
      <c r="CX2021" s="4"/>
      <c r="CY2021" s="4"/>
      <c r="CZ2021" s="4"/>
      <c r="DA2021" s="4"/>
      <c r="DB2021" s="4"/>
      <c r="DC2021" s="4"/>
      <c r="DD2021" s="4"/>
      <c r="DE2021" s="4"/>
      <c r="DF2021" s="4"/>
      <c r="DG2021" s="4"/>
      <c r="DH2021" s="4"/>
      <c r="DI2021" s="4"/>
      <c r="DJ2021" s="4"/>
      <c r="DK2021" s="4"/>
      <c r="DL2021" s="4"/>
      <c r="DM2021" s="4"/>
    </row>
    <row r="2022" spans="1:117">
      <c r="A2022" s="8">
        <v>2017</v>
      </c>
      <c r="B2022" s="20">
        <v>2015</v>
      </c>
      <c r="C2022" s="20">
        <v>1955</v>
      </c>
      <c r="D2022" s="21">
        <v>97.62</v>
      </c>
      <c r="E2022" s="9">
        <v>51166.432500000003</v>
      </c>
      <c r="F2022" s="9">
        <v>2048967.1229999999</v>
      </c>
      <c r="G2022" s="9">
        <v>77366.129400000005</v>
      </c>
      <c r="H2022" s="9">
        <v>379446.73090000002</v>
      </c>
      <c r="I2022" s="9">
        <v>76584.194099999993</v>
      </c>
      <c r="J2022" s="9">
        <v>53479.367100000003</v>
      </c>
      <c r="K2022" s="9">
        <v>15242.171200000001</v>
      </c>
      <c r="L2022" s="9">
        <v>2569434.9408</v>
      </c>
      <c r="M2022" s="9">
        <f t="shared" si="251"/>
        <v>38237.195900000006</v>
      </c>
      <c r="N2022" s="9"/>
      <c r="O2022" s="9"/>
      <c r="P2022" s="9"/>
      <c r="Q2022" s="9"/>
      <c r="R2022" s="9"/>
      <c r="S2022" s="9"/>
      <c r="T2022" s="9"/>
      <c r="U2022" s="9"/>
      <c r="V2022" s="9">
        <f t="shared" si="248"/>
        <v>319728.4325</v>
      </c>
      <c r="W2022" s="9"/>
      <c r="X2022" s="9"/>
      <c r="Y2022" s="9"/>
      <c r="Z2022" s="9"/>
      <c r="AA2022" s="8">
        <v>2017</v>
      </c>
      <c r="AB2022" s="20">
        <v>2016</v>
      </c>
      <c r="AC2022" s="20">
        <v>1949</v>
      </c>
      <c r="AD2022" s="21">
        <v>156.88</v>
      </c>
      <c r="AE2022" s="9">
        <f t="shared" si="252"/>
        <v>-58728.636201926507</v>
      </c>
      <c r="AF2022" s="9">
        <v>2164493.4638999999</v>
      </c>
      <c r="AG2022" s="9">
        <v>33508.915200000003</v>
      </c>
      <c r="AH2022" s="9">
        <v>202154.67819999999</v>
      </c>
      <c r="AI2022" s="9">
        <v>87888.513500000001</v>
      </c>
      <c r="AJ2022" s="9">
        <v>272384.22080000001</v>
      </c>
      <c r="AK2022" s="9">
        <v>37031.642517527172</v>
      </c>
      <c r="AL2022" s="9">
        <v>2782126.7852843995</v>
      </c>
      <c r="AM2022" s="9">
        <f t="shared" si="253"/>
        <v>235352.57828247285</v>
      </c>
      <c r="AN2022" s="9"/>
      <c r="AO2022" s="9"/>
      <c r="AP2022" s="9"/>
      <c r="AQ2022" s="9"/>
      <c r="AR2022" s="9"/>
      <c r="AS2022" s="9"/>
      <c r="AT2022" s="9"/>
      <c r="AU2022" s="9"/>
      <c r="AV2022" s="9">
        <f t="shared" si="249"/>
        <v>-58728.636201926507</v>
      </c>
      <c r="AW2022" s="9"/>
      <c r="AX2022" s="9"/>
      <c r="AY2022" s="9"/>
      <c r="AZ2022" s="9"/>
      <c r="BA2022" s="20">
        <v>2017</v>
      </c>
      <c r="BB2022" s="20">
        <v>2017</v>
      </c>
      <c r="BC2022" s="20">
        <v>1950</v>
      </c>
      <c r="BD2022" s="21">
        <v>163.12</v>
      </c>
      <c r="BE2022" s="9">
        <f t="shared" si="254"/>
        <v>47221.820665039122</v>
      </c>
      <c r="BF2022" s="9">
        <v>2190038.6091999998</v>
      </c>
      <c r="BG2022" s="9">
        <v>33412.713799999998</v>
      </c>
      <c r="BH2022" s="9">
        <v>191356.1991</v>
      </c>
      <c r="BI2022" s="9">
        <v>76856.815769435605</v>
      </c>
      <c r="BJ2022" s="9">
        <v>483700.8285</v>
      </c>
      <c r="BK2022" s="9">
        <v>45249.184051939665</v>
      </c>
      <c r="BL2022" s="9">
        <v>2882894.1616524565</v>
      </c>
      <c r="BM2022" s="9">
        <f t="shared" si="255"/>
        <v>438451.64444806031</v>
      </c>
      <c r="BN2022" s="9"/>
      <c r="BO2022" s="9"/>
      <c r="BP2022" s="9"/>
      <c r="BQ2022" s="9"/>
      <c r="BR2022" s="9"/>
      <c r="BS2022" s="9"/>
      <c r="BT2022" s="9"/>
      <c r="BU2022" s="9"/>
      <c r="BV2022" s="9">
        <f t="shared" si="250"/>
        <v>47221.820665039122</v>
      </c>
      <c r="BW2022" s="4"/>
      <c r="BX2022" s="4"/>
      <c r="BY2022" s="4"/>
      <c r="BZ2022" s="4"/>
      <c r="CA2022" s="4"/>
      <c r="CB2022" s="4"/>
      <c r="CC2022" s="4"/>
      <c r="CD2022" s="4"/>
      <c r="CE2022" s="4"/>
      <c r="CF2022" s="4"/>
      <c r="CG2022" s="4"/>
      <c r="CH2022" s="4"/>
      <c r="CI2022" s="4"/>
      <c r="CJ2022" s="4"/>
      <c r="CK2022" s="4"/>
      <c r="CL2022" s="4"/>
      <c r="CM2022" s="4"/>
      <c r="CR2022" s="4"/>
      <c r="CS2022" s="4"/>
      <c r="CT2022" s="4"/>
      <c r="CU2022" s="4"/>
      <c r="CV2022" s="4"/>
      <c r="CW2022" s="4"/>
      <c r="CX2022" s="4"/>
      <c r="CY2022" s="4"/>
      <c r="CZ2022" s="4"/>
      <c r="DA2022" s="4"/>
      <c r="DB2022" s="4"/>
      <c r="DC2022" s="4"/>
      <c r="DD2022" s="4"/>
      <c r="DE2022" s="4"/>
      <c r="DF2022" s="4"/>
      <c r="DG2022" s="4"/>
      <c r="DH2022" s="4"/>
      <c r="DI2022" s="4"/>
      <c r="DJ2022" s="4"/>
      <c r="DK2022" s="4"/>
      <c r="DL2022" s="4"/>
      <c r="DM2022" s="4"/>
    </row>
    <row r="2023" spans="1:117">
      <c r="A2023" s="8">
        <v>2018</v>
      </c>
      <c r="B2023" s="20">
        <v>2015</v>
      </c>
      <c r="C2023" s="20">
        <v>2002</v>
      </c>
      <c r="D2023" s="21">
        <v>106.1</v>
      </c>
      <c r="E2023" s="9">
        <v>63188.966399999998</v>
      </c>
      <c r="F2023" s="9">
        <v>2043512.1768</v>
      </c>
      <c r="G2023" s="9">
        <v>77366.129400000005</v>
      </c>
      <c r="H2023" s="9">
        <v>380935.11849999998</v>
      </c>
      <c r="I2023" s="9">
        <v>70994.534899999999</v>
      </c>
      <c r="J2023" s="9">
        <v>65830.274099999995</v>
      </c>
      <c r="K2023" s="9">
        <v>2243.6768999999999</v>
      </c>
      <c r="L2023" s="9">
        <v>2573205.5904999999</v>
      </c>
      <c r="M2023" s="9">
        <f t="shared" si="251"/>
        <v>63586.597199999997</v>
      </c>
      <c r="N2023" s="9"/>
      <c r="O2023" s="9"/>
      <c r="P2023" s="9"/>
      <c r="Q2023" s="9"/>
      <c r="R2023" s="9"/>
      <c r="S2023" s="9"/>
      <c r="T2023" s="9"/>
      <c r="U2023" s="9"/>
      <c r="V2023" s="9">
        <f t="shared" si="248"/>
        <v>331750.96640000003</v>
      </c>
      <c r="W2023" s="9"/>
      <c r="X2023" s="9"/>
      <c r="Y2023" s="9"/>
      <c r="Z2023" s="9"/>
      <c r="AA2023" s="8">
        <v>2018</v>
      </c>
      <c r="AB2023" s="20">
        <v>2016</v>
      </c>
      <c r="AC2023" s="20">
        <v>1943</v>
      </c>
      <c r="AD2023" s="21">
        <v>84.68</v>
      </c>
      <c r="AE2023" s="9">
        <f t="shared" si="252"/>
        <v>104756.42489807308</v>
      </c>
      <c r="AF2023" s="9">
        <v>2172292.8281999999</v>
      </c>
      <c r="AG2023" s="9">
        <v>33508.915200000003</v>
      </c>
      <c r="AH2023" s="9">
        <v>201714.25629999998</v>
      </c>
      <c r="AI2023" s="9">
        <v>89543.074200000003</v>
      </c>
      <c r="AJ2023" s="9">
        <v>429974.85120000003</v>
      </c>
      <c r="AK2023" s="9">
        <v>26150.971317527172</v>
      </c>
      <c r="AL2023" s="9">
        <v>2796126.5288843997</v>
      </c>
      <c r="AM2023" s="9">
        <f t="shared" si="253"/>
        <v>403823.87988247286</v>
      </c>
      <c r="AN2023" s="9"/>
      <c r="AO2023" s="9"/>
      <c r="AP2023" s="9"/>
      <c r="AQ2023" s="9"/>
      <c r="AR2023" s="9"/>
      <c r="AS2023" s="9"/>
      <c r="AT2023" s="9"/>
      <c r="AU2023" s="9"/>
      <c r="AV2023" s="9">
        <f t="shared" si="249"/>
        <v>104756.42489807308</v>
      </c>
      <c r="AW2023" s="9"/>
      <c r="AX2023" s="9"/>
      <c r="AY2023" s="9"/>
      <c r="AZ2023" s="9"/>
      <c r="BA2023" s="20">
        <v>2018</v>
      </c>
      <c r="BB2023" s="20">
        <v>2017</v>
      </c>
      <c r="BC2023" s="20">
        <v>1944</v>
      </c>
      <c r="BD2023" s="21">
        <v>106.97</v>
      </c>
      <c r="BE2023" s="9">
        <f t="shared" si="254"/>
        <v>-323630.45115071302</v>
      </c>
      <c r="BF2023" s="9">
        <v>2199843.5543999998</v>
      </c>
      <c r="BG2023" s="9">
        <v>33412.713799999998</v>
      </c>
      <c r="BH2023" s="9">
        <v>177168.7837</v>
      </c>
      <c r="BI2023" s="9">
        <v>130155.577453683</v>
      </c>
      <c r="BJ2023" s="9">
        <v>90219.691399999996</v>
      </c>
      <c r="BK2023" s="9">
        <v>116163.95415193966</v>
      </c>
      <c r="BL2023" s="9">
        <v>2838266.8177524563</v>
      </c>
      <c r="BM2023" s="9">
        <f t="shared" si="255"/>
        <v>-25944.262751939663</v>
      </c>
      <c r="BN2023" s="9"/>
      <c r="BO2023" s="9"/>
      <c r="BP2023" s="9"/>
      <c r="BQ2023" s="9"/>
      <c r="BR2023" s="9"/>
      <c r="BS2023" s="9"/>
      <c r="BT2023" s="9"/>
      <c r="BU2023" s="9"/>
      <c r="BV2023" s="9">
        <f t="shared" si="250"/>
        <v>-323630.45115071302</v>
      </c>
      <c r="BW2023" s="4"/>
      <c r="BX2023" s="4"/>
      <c r="BY2023" s="4"/>
      <c r="BZ2023" s="4"/>
      <c r="CA2023" s="4"/>
      <c r="CB2023" s="4"/>
      <c r="CC2023" s="4"/>
      <c r="CD2023" s="4"/>
      <c r="CE2023" s="4"/>
      <c r="CF2023" s="4"/>
      <c r="CG2023" s="4"/>
      <c r="CH2023" s="4"/>
      <c r="CI2023" s="4"/>
      <c r="CJ2023" s="4"/>
      <c r="CK2023" s="4"/>
      <c r="CL2023" s="4"/>
      <c r="CM2023" s="4"/>
      <c r="CR2023" s="4"/>
      <c r="CS2023" s="4"/>
      <c r="CT2023" s="4"/>
      <c r="CU2023" s="4"/>
      <c r="CV2023" s="4"/>
      <c r="CW2023" s="4"/>
      <c r="CX2023" s="4"/>
      <c r="CY2023" s="4"/>
      <c r="CZ2023" s="4"/>
      <c r="DA2023" s="4"/>
      <c r="DB2023" s="4"/>
      <c r="DC2023" s="4"/>
      <c r="DD2023" s="4"/>
      <c r="DE2023" s="4"/>
      <c r="DF2023" s="4"/>
      <c r="DG2023" s="4"/>
      <c r="DH2023" s="4"/>
      <c r="DI2023" s="4"/>
      <c r="DJ2023" s="4"/>
      <c r="DK2023" s="4"/>
      <c r="DL2023" s="4"/>
      <c r="DM2023" s="4"/>
    </row>
    <row r="2024" spans="1:117">
      <c r="A2024" s="8">
        <v>2019</v>
      </c>
      <c r="B2024" s="20">
        <v>2015</v>
      </c>
      <c r="C2024" s="20">
        <v>1993</v>
      </c>
      <c r="D2024" s="21">
        <v>89.09</v>
      </c>
      <c r="E2024" s="9">
        <v>128332.32739999999</v>
      </c>
      <c r="F2024" s="9">
        <v>2034637.2108</v>
      </c>
      <c r="G2024" s="9">
        <v>77366.129400000005</v>
      </c>
      <c r="H2024" s="9">
        <v>379976.76949999999</v>
      </c>
      <c r="I2024" s="9">
        <v>74593.627299999993</v>
      </c>
      <c r="J2024" s="9">
        <v>146252.02849999999</v>
      </c>
      <c r="K2024" s="9">
        <v>0</v>
      </c>
      <c r="L2024" s="9">
        <v>2584493.4380000001</v>
      </c>
      <c r="M2024" s="9">
        <f t="shared" si="251"/>
        <v>146252.02849999999</v>
      </c>
      <c r="N2024" s="9"/>
      <c r="O2024" s="9"/>
      <c r="P2024" s="9"/>
      <c r="Q2024" s="9"/>
      <c r="R2024" s="9"/>
      <c r="S2024" s="9"/>
      <c r="T2024" s="9"/>
      <c r="U2024" s="9"/>
      <c r="V2024" s="9">
        <f t="shared" si="248"/>
        <v>396894.32740000001</v>
      </c>
      <c r="W2024" s="9"/>
      <c r="X2024" s="9"/>
      <c r="Y2024" s="9"/>
      <c r="Z2024" s="9"/>
      <c r="AA2024" s="8">
        <v>2019</v>
      </c>
      <c r="AB2024" s="20">
        <v>2016</v>
      </c>
      <c r="AC2024" s="20">
        <v>1936</v>
      </c>
      <c r="AD2024" s="21">
        <v>90.47</v>
      </c>
      <c r="AE2024" s="9">
        <f t="shared" si="252"/>
        <v>-79129.504801927134</v>
      </c>
      <c r="AF2024" s="9">
        <v>2163026.4523</v>
      </c>
      <c r="AG2024" s="9">
        <v>33508.915200000003</v>
      </c>
      <c r="AH2024" s="9">
        <v>195749.10879999999</v>
      </c>
      <c r="AI2024" s="9">
        <v>111952.7216</v>
      </c>
      <c r="AJ2024" s="9">
        <v>248157.67170000001</v>
      </c>
      <c r="AK2024" s="9">
        <v>59115.134317527176</v>
      </c>
      <c r="AL2024" s="9">
        <v>2772409.2400843999</v>
      </c>
      <c r="AM2024" s="9">
        <f t="shared" si="253"/>
        <v>189042.53738247283</v>
      </c>
      <c r="AN2024" s="9"/>
      <c r="AO2024" s="9"/>
      <c r="AP2024" s="9"/>
      <c r="AQ2024" s="9"/>
      <c r="AR2024" s="9"/>
      <c r="AS2024" s="9"/>
      <c r="AT2024" s="9"/>
      <c r="AU2024" s="9"/>
      <c r="AV2024" s="9">
        <f t="shared" si="249"/>
        <v>-79129.504801927134</v>
      </c>
      <c r="AW2024" s="9"/>
      <c r="AX2024" s="9"/>
      <c r="AY2024" s="9"/>
      <c r="AZ2024" s="9"/>
      <c r="BA2024" s="20">
        <v>2019</v>
      </c>
      <c r="BB2024" s="20">
        <v>2017</v>
      </c>
      <c r="BC2024" s="20">
        <v>1937</v>
      </c>
      <c r="BD2024" s="21">
        <v>136</v>
      </c>
      <c r="BE2024" s="9">
        <f t="shared" si="254"/>
        <v>-319932.04729409888</v>
      </c>
      <c r="BF2024" s="9">
        <v>2196447.5543</v>
      </c>
      <c r="BG2024" s="9">
        <v>33412.713799999998</v>
      </c>
      <c r="BH2024" s="9">
        <v>179484.47520000002</v>
      </c>
      <c r="BI2024" s="9">
        <v>121456.072710297</v>
      </c>
      <c r="BJ2024" s="9">
        <v>109855.8452</v>
      </c>
      <c r="BK2024" s="9">
        <v>123164.44785193967</v>
      </c>
      <c r="BL2024" s="9">
        <v>2837424.2606524564</v>
      </c>
      <c r="BM2024" s="9">
        <f t="shared" si="255"/>
        <v>-13308.602651939669</v>
      </c>
      <c r="BN2024" s="9"/>
      <c r="BO2024" s="9"/>
      <c r="BP2024" s="9"/>
      <c r="BQ2024" s="9"/>
      <c r="BR2024" s="9"/>
      <c r="BS2024" s="9"/>
      <c r="BT2024" s="9"/>
      <c r="BU2024" s="9"/>
      <c r="BV2024" s="9">
        <f t="shared" si="250"/>
        <v>-319932.04729409888</v>
      </c>
      <c r="BW2024" s="4"/>
      <c r="BX2024" s="4"/>
      <c r="BY2024" s="4"/>
      <c r="BZ2024" s="4"/>
      <c r="CA2024" s="4"/>
      <c r="CB2024" s="4"/>
      <c r="CC2024" s="4"/>
      <c r="CD2024" s="4"/>
      <c r="CE2024" s="4"/>
      <c r="CF2024" s="4"/>
      <c r="CG2024" s="4"/>
      <c r="CH2024" s="4"/>
      <c r="CI2024" s="4"/>
      <c r="CJ2024" s="4"/>
      <c r="CK2024" s="4"/>
      <c r="CL2024" s="4"/>
      <c r="CM2024" s="4"/>
      <c r="CR2024" s="4"/>
      <c r="CS2024" s="4"/>
      <c r="CT2024" s="4"/>
      <c r="CU2024" s="4"/>
      <c r="CV2024" s="4"/>
      <c r="CW2024" s="4"/>
      <c r="CX2024" s="4"/>
      <c r="CY2024" s="4"/>
      <c r="CZ2024" s="4"/>
      <c r="DA2024" s="4"/>
      <c r="DB2024" s="4"/>
      <c r="DC2024" s="4"/>
      <c r="DD2024" s="4"/>
      <c r="DE2024" s="4"/>
      <c r="DF2024" s="4"/>
      <c r="DG2024" s="4"/>
      <c r="DH2024" s="4"/>
      <c r="DI2024" s="4"/>
      <c r="DJ2024" s="4"/>
      <c r="DK2024" s="4"/>
      <c r="DL2024" s="4"/>
      <c r="DM2024" s="4"/>
    </row>
    <row r="2025" spans="1:117">
      <c r="A2025" s="8">
        <v>2020</v>
      </c>
      <c r="B2025" s="20">
        <v>2015</v>
      </c>
      <c r="C2025" s="20">
        <v>1994</v>
      </c>
      <c r="D2025" s="21">
        <v>76.42</v>
      </c>
      <c r="E2025" s="9">
        <v>50642.3724</v>
      </c>
      <c r="F2025" s="9">
        <v>2051089.3193000001</v>
      </c>
      <c r="G2025" s="9">
        <v>77366.129400000005</v>
      </c>
      <c r="H2025" s="9">
        <v>379989.97659999999</v>
      </c>
      <c r="I2025" s="9">
        <v>74544.027799999996</v>
      </c>
      <c r="J2025" s="9">
        <v>48057.3341</v>
      </c>
      <c r="K2025" s="9">
        <v>5268.0482000000002</v>
      </c>
      <c r="L2025" s="9">
        <v>2575136.3665999998</v>
      </c>
      <c r="M2025" s="9">
        <f t="shared" si="251"/>
        <v>42789.285900000003</v>
      </c>
      <c r="N2025" s="9"/>
      <c r="O2025" s="9"/>
      <c r="P2025" s="9"/>
      <c r="Q2025" s="9"/>
      <c r="R2025" s="9"/>
      <c r="S2025" s="9"/>
      <c r="T2025" s="9"/>
      <c r="U2025" s="9"/>
      <c r="V2025" s="9">
        <f t="shared" si="248"/>
        <v>319204.37239999999</v>
      </c>
      <c r="W2025" s="9"/>
      <c r="X2025" s="9"/>
      <c r="Y2025" s="9"/>
      <c r="Z2025" s="9"/>
      <c r="AA2025" s="8">
        <v>2020</v>
      </c>
      <c r="AB2025" s="20">
        <v>2016</v>
      </c>
      <c r="AC2025" s="20">
        <v>1994</v>
      </c>
      <c r="AD2025" s="21">
        <v>130.30000000000001</v>
      </c>
      <c r="AE2025" s="9">
        <f t="shared" si="252"/>
        <v>-148897.76710192626</v>
      </c>
      <c r="AF2025" s="9">
        <v>2201149.2455000002</v>
      </c>
      <c r="AG2025" s="9">
        <v>33508.915200000003</v>
      </c>
      <c r="AH2025" s="9">
        <v>194066.69349999999</v>
      </c>
      <c r="AI2025" s="9">
        <v>118273.15760000001</v>
      </c>
      <c r="AJ2025" s="9">
        <v>163356.05060000002</v>
      </c>
      <c r="AK2025" s="9">
        <v>96313.46681752718</v>
      </c>
      <c r="AL2025" s="9">
        <v>2762938.3626843998</v>
      </c>
      <c r="AM2025" s="9">
        <f t="shared" si="253"/>
        <v>67042.583782472837</v>
      </c>
      <c r="AN2025" s="9"/>
      <c r="AO2025" s="9"/>
      <c r="AP2025" s="9"/>
      <c r="AQ2025" s="9"/>
      <c r="AR2025" s="9"/>
      <c r="AS2025" s="9"/>
      <c r="AT2025" s="9"/>
      <c r="AU2025" s="9"/>
      <c r="AV2025" s="9">
        <f t="shared" si="249"/>
        <v>-148897.76710192626</v>
      </c>
      <c r="AW2025" s="9"/>
      <c r="AX2025" s="9"/>
      <c r="AY2025" s="9"/>
      <c r="AZ2025" s="9"/>
      <c r="BA2025" s="20">
        <v>2020</v>
      </c>
      <c r="BB2025" s="20">
        <v>2017</v>
      </c>
      <c r="BC2025" s="20">
        <v>1995</v>
      </c>
      <c r="BD2025" s="21">
        <v>184.03</v>
      </c>
      <c r="BE2025" s="9">
        <f t="shared" si="254"/>
        <v>-83841.239913383964</v>
      </c>
      <c r="BF2025" s="9">
        <v>2226592.594</v>
      </c>
      <c r="BG2025" s="9">
        <v>33412.713799999998</v>
      </c>
      <c r="BH2025" s="9">
        <v>188699.01010000001</v>
      </c>
      <c r="BI2025" s="9">
        <v>86839.245991012198</v>
      </c>
      <c r="BJ2025" s="9">
        <v>291833.549</v>
      </c>
      <c r="BK2025" s="9">
        <v>59678.346651939661</v>
      </c>
      <c r="BL2025" s="9">
        <v>2851540.0061524566</v>
      </c>
      <c r="BM2025" s="9">
        <f t="shared" si="255"/>
        <v>232155.20234806032</v>
      </c>
      <c r="BN2025" s="9"/>
      <c r="BO2025" s="9"/>
      <c r="BP2025" s="9"/>
      <c r="BQ2025" s="9"/>
      <c r="BR2025" s="9"/>
      <c r="BS2025" s="9"/>
      <c r="BT2025" s="9"/>
      <c r="BU2025" s="9"/>
      <c r="BV2025" s="9">
        <f t="shared" si="250"/>
        <v>-83841.239913383964</v>
      </c>
      <c r="BW2025" s="4"/>
      <c r="BX2025" s="4"/>
      <c r="BY2025" s="4"/>
      <c r="BZ2025" s="4"/>
      <c r="CA2025" s="4"/>
      <c r="CB2025" s="4"/>
      <c r="CC2025" s="4"/>
      <c r="CD2025" s="4"/>
      <c r="CE2025" s="4"/>
      <c r="CF2025" s="4"/>
      <c r="CG2025" s="4"/>
      <c r="CH2025" s="4"/>
      <c r="CI2025" s="4"/>
      <c r="CJ2025" s="4"/>
      <c r="CK2025" s="4"/>
      <c r="CL2025" s="4"/>
      <c r="CM2025" s="4"/>
      <c r="CR2025" s="4"/>
      <c r="CS2025" s="4"/>
      <c r="CT2025" s="4"/>
      <c r="CU2025" s="4"/>
      <c r="CV2025" s="4"/>
      <c r="CW2025" s="4"/>
      <c r="CX2025" s="4"/>
      <c r="CY2025" s="4"/>
      <c r="CZ2025" s="4"/>
      <c r="DA2025" s="4"/>
      <c r="DB2025" s="4"/>
      <c r="DC2025" s="4"/>
      <c r="DD2025" s="4"/>
      <c r="DE2025" s="4"/>
      <c r="DF2025" s="4"/>
      <c r="DG2025" s="4"/>
      <c r="DH2025" s="4"/>
      <c r="DI2025" s="4"/>
      <c r="DJ2025" s="4"/>
      <c r="DK2025" s="4"/>
      <c r="DL2025" s="4"/>
      <c r="DM2025" s="4"/>
    </row>
    <row r="2026" spans="1:117">
      <c r="A2026" s="8">
        <v>2021</v>
      </c>
      <c r="B2026" s="20">
        <v>2015</v>
      </c>
      <c r="C2026" s="20">
        <v>1985</v>
      </c>
      <c r="D2026" s="21">
        <v>89.42</v>
      </c>
      <c r="E2026" s="9">
        <v>76230.926600000006</v>
      </c>
      <c r="F2026" s="9">
        <v>2055858.5534000001</v>
      </c>
      <c r="G2026" s="9">
        <v>77366.129400000005</v>
      </c>
      <c r="H2026" s="9">
        <v>380518.29950000002</v>
      </c>
      <c r="I2026" s="9">
        <v>72559.904399999999</v>
      </c>
      <c r="J2026" s="9">
        <v>68340.831399999995</v>
      </c>
      <c r="K2026" s="9">
        <v>3772.9695000000002</v>
      </c>
      <c r="L2026" s="9">
        <v>2574639.8218999999</v>
      </c>
      <c r="M2026" s="9">
        <f t="shared" si="251"/>
        <v>64567.861899999996</v>
      </c>
      <c r="N2026" s="9"/>
      <c r="O2026" s="9"/>
      <c r="P2026" s="9"/>
      <c r="Q2026" s="9"/>
      <c r="R2026" s="9"/>
      <c r="S2026" s="9"/>
      <c r="T2026" s="9"/>
      <c r="U2026" s="9"/>
      <c r="V2026" s="9">
        <f t="shared" si="248"/>
        <v>344792.92660000001</v>
      </c>
      <c r="W2026" s="9"/>
      <c r="X2026" s="9"/>
      <c r="Y2026" s="9"/>
      <c r="Z2026" s="9"/>
      <c r="AA2026" s="8">
        <v>2021</v>
      </c>
      <c r="AB2026" s="20">
        <v>2016</v>
      </c>
      <c r="AC2026" s="20">
        <v>1989</v>
      </c>
      <c r="AD2026" s="21">
        <v>135.44999999999999</v>
      </c>
      <c r="AE2026" s="9">
        <f t="shared" si="252"/>
        <v>-88940.99120192742</v>
      </c>
      <c r="AF2026" s="9">
        <v>2164775.6006</v>
      </c>
      <c r="AG2026" s="9">
        <v>33508.915200000003</v>
      </c>
      <c r="AH2026" s="9">
        <v>199416.24299999999</v>
      </c>
      <c r="AI2026" s="9">
        <v>98176.166400000002</v>
      </c>
      <c r="AJ2026" s="9">
        <v>231491.098</v>
      </c>
      <c r="AK2026" s="9">
        <v>48646.690317527173</v>
      </c>
      <c r="AL2026" s="9">
        <v>2767662.3240843997</v>
      </c>
      <c r="AM2026" s="9">
        <f t="shared" si="253"/>
        <v>182844.40768247284</v>
      </c>
      <c r="AN2026" s="9"/>
      <c r="AO2026" s="9"/>
      <c r="AP2026" s="9"/>
      <c r="AQ2026" s="9"/>
      <c r="AR2026" s="9"/>
      <c r="AS2026" s="9"/>
      <c r="AT2026" s="9"/>
      <c r="AU2026" s="9"/>
      <c r="AV2026" s="9">
        <f t="shared" si="249"/>
        <v>-88940.99120192742</v>
      </c>
      <c r="AW2026" s="9"/>
      <c r="AX2026" s="9"/>
      <c r="AY2026" s="9"/>
      <c r="AZ2026" s="9"/>
      <c r="BA2026" s="20">
        <v>2021</v>
      </c>
      <c r="BB2026" s="20">
        <v>2017</v>
      </c>
      <c r="BC2026" s="20">
        <v>1990</v>
      </c>
      <c r="BD2026" s="21">
        <v>149.83000000000001</v>
      </c>
      <c r="BE2026" s="9">
        <f t="shared" si="254"/>
        <v>35821.454918488394</v>
      </c>
      <c r="BF2026" s="9">
        <v>2172560.7733999998</v>
      </c>
      <c r="BG2026" s="9">
        <v>33412.713799999998</v>
      </c>
      <c r="BH2026" s="9">
        <v>191168.50410000002</v>
      </c>
      <c r="BI2026" s="9">
        <v>77561.941422884905</v>
      </c>
      <c r="BJ2026" s="9">
        <v>470104.68640000001</v>
      </c>
      <c r="BK2026" s="9">
        <v>43597.599651939665</v>
      </c>
      <c r="BL2026" s="9">
        <v>2865389.5645524566</v>
      </c>
      <c r="BM2026" s="9">
        <f t="shared" si="255"/>
        <v>426507.08674806036</v>
      </c>
      <c r="BN2026" s="9"/>
      <c r="BO2026" s="9"/>
      <c r="BP2026" s="9"/>
      <c r="BQ2026" s="9"/>
      <c r="BR2026" s="9"/>
      <c r="BS2026" s="9"/>
      <c r="BT2026" s="9"/>
      <c r="BU2026" s="9"/>
      <c r="BV2026" s="9">
        <f t="shared" si="250"/>
        <v>35821.454918488394</v>
      </c>
      <c r="BW2026" s="4"/>
      <c r="BX2026" s="4"/>
      <c r="BY2026" s="4"/>
      <c r="BZ2026" s="4"/>
      <c r="CA2026" s="4"/>
      <c r="CB2026" s="4"/>
      <c r="CC2026" s="4"/>
      <c r="CD2026" s="4"/>
      <c r="CE2026" s="4"/>
      <c r="CF2026" s="4"/>
      <c r="CG2026" s="4"/>
      <c r="CH2026" s="4"/>
      <c r="CI2026" s="4"/>
      <c r="CJ2026" s="4"/>
      <c r="CK2026" s="4"/>
      <c r="CL2026" s="4"/>
      <c r="CM2026" s="4"/>
      <c r="CR2026" s="4"/>
      <c r="CS2026" s="4"/>
      <c r="CT2026" s="4"/>
      <c r="CU2026" s="4"/>
      <c r="CV2026" s="4"/>
      <c r="CW2026" s="4"/>
      <c r="CX2026" s="4"/>
      <c r="CY2026" s="4"/>
      <c r="CZ2026" s="4"/>
      <c r="DA2026" s="4"/>
      <c r="DB2026" s="4"/>
      <c r="DC2026" s="4"/>
      <c r="DD2026" s="4"/>
      <c r="DE2026" s="4"/>
      <c r="DF2026" s="4"/>
      <c r="DG2026" s="4"/>
      <c r="DH2026" s="4"/>
      <c r="DI2026" s="4"/>
      <c r="DJ2026" s="4"/>
      <c r="DK2026" s="4"/>
      <c r="DL2026" s="4"/>
      <c r="DM2026" s="4"/>
    </row>
    <row r="2027" spans="1:117">
      <c r="A2027" s="8">
        <v>2022</v>
      </c>
      <c r="B2027" s="20">
        <v>2015</v>
      </c>
      <c r="C2027" s="20">
        <v>1964</v>
      </c>
      <c r="D2027" s="21">
        <v>106.98</v>
      </c>
      <c r="E2027" s="9">
        <v>99090.184800000003</v>
      </c>
      <c r="F2027" s="9">
        <v>2053816.3400999999</v>
      </c>
      <c r="G2027" s="9">
        <v>77366.129400000005</v>
      </c>
      <c r="H2027" s="9">
        <v>380517.73479999998</v>
      </c>
      <c r="I2027" s="9">
        <v>72562.024999999994</v>
      </c>
      <c r="J2027" s="9">
        <v>94755.512100000007</v>
      </c>
      <c r="K2027" s="9">
        <v>6081.6760999999997</v>
      </c>
      <c r="L2027" s="9">
        <v>2573845.8805</v>
      </c>
      <c r="M2027" s="9">
        <f t="shared" si="251"/>
        <v>88673.83600000001</v>
      </c>
      <c r="N2027" s="9"/>
      <c r="O2027" s="9"/>
      <c r="P2027" s="9"/>
      <c r="Q2027" s="9"/>
      <c r="R2027" s="9"/>
      <c r="S2027" s="9"/>
      <c r="T2027" s="9"/>
      <c r="U2027" s="9"/>
      <c r="V2027" s="9">
        <f t="shared" si="248"/>
        <v>367652.18480000005</v>
      </c>
      <c r="W2027" s="9"/>
      <c r="X2027" s="9"/>
      <c r="Y2027" s="9"/>
      <c r="Z2027" s="9"/>
      <c r="AA2027" s="8">
        <v>2022</v>
      </c>
      <c r="AB2027" s="20">
        <v>2016</v>
      </c>
      <c r="AC2027" s="20">
        <v>1950</v>
      </c>
      <c r="AD2027" s="21">
        <v>163.12</v>
      </c>
      <c r="AE2027" s="9">
        <f t="shared" si="252"/>
        <v>115701.16159807332</v>
      </c>
      <c r="AF2027" s="9">
        <v>2143312.6729000001</v>
      </c>
      <c r="AG2027" s="9">
        <v>33508.915200000003</v>
      </c>
      <c r="AH2027" s="9">
        <v>203432.78869999998</v>
      </c>
      <c r="AI2027" s="9">
        <v>83086.954800000007</v>
      </c>
      <c r="AJ2027" s="9">
        <v>479754.53720000002</v>
      </c>
      <c r="AK2027" s="9">
        <v>22101.311417527169</v>
      </c>
      <c r="AL2027" s="9">
        <v>2805293.3957843999</v>
      </c>
      <c r="AM2027" s="9">
        <f t="shared" si="253"/>
        <v>457653.22578247287</v>
      </c>
      <c r="AN2027" s="9"/>
      <c r="AO2027" s="9"/>
      <c r="AP2027" s="9"/>
      <c r="AQ2027" s="9"/>
      <c r="AR2027" s="9"/>
      <c r="AS2027" s="9"/>
      <c r="AT2027" s="9"/>
      <c r="AU2027" s="9"/>
      <c r="AV2027" s="9">
        <f t="shared" si="249"/>
        <v>115701.16159807332</v>
      </c>
      <c r="AW2027" s="9"/>
      <c r="AX2027" s="9"/>
      <c r="AY2027" s="9"/>
      <c r="AZ2027" s="9"/>
      <c r="BA2027" s="20">
        <v>2022</v>
      </c>
      <c r="BB2027" s="20">
        <v>2017</v>
      </c>
      <c r="BC2027" s="20">
        <v>1951</v>
      </c>
      <c r="BD2027" s="21">
        <v>145.72999999999999</v>
      </c>
      <c r="BE2027" s="9">
        <f t="shared" si="254"/>
        <v>206454.56162881618</v>
      </c>
      <c r="BF2027" s="9">
        <v>2203377.5035999999</v>
      </c>
      <c r="BG2027" s="9">
        <v>33412.713799999998</v>
      </c>
      <c r="BH2027" s="9">
        <v>192096.641</v>
      </c>
      <c r="BI2027" s="9">
        <v>74075.150933212804</v>
      </c>
      <c r="BJ2027" s="9">
        <v>637989.84889999998</v>
      </c>
      <c r="BK2027" s="9">
        <v>42996.659351939663</v>
      </c>
      <c r="BL2027" s="9">
        <v>2891500.6372524565</v>
      </c>
      <c r="BM2027" s="9">
        <f t="shared" si="255"/>
        <v>594993.1895480603</v>
      </c>
      <c r="BN2027" s="9"/>
      <c r="BO2027" s="9"/>
      <c r="BP2027" s="9"/>
      <c r="BQ2027" s="9"/>
      <c r="BR2027" s="9"/>
      <c r="BS2027" s="9"/>
      <c r="BT2027" s="9"/>
      <c r="BU2027" s="9"/>
      <c r="BV2027" s="9">
        <f t="shared" si="250"/>
        <v>206454.56162881618</v>
      </c>
      <c r="BW2027" s="4"/>
      <c r="BX2027" s="4"/>
      <c r="BY2027" s="4"/>
      <c r="BZ2027" s="4"/>
      <c r="CA2027" s="4"/>
      <c r="CB2027" s="4"/>
      <c r="CC2027" s="4"/>
      <c r="CD2027" s="4"/>
      <c r="CE2027" s="4"/>
      <c r="CF2027" s="4"/>
      <c r="CG2027" s="4"/>
      <c r="CH2027" s="4"/>
      <c r="CI2027" s="4"/>
      <c r="CJ2027" s="4"/>
      <c r="CK2027" s="4"/>
      <c r="CL2027" s="4"/>
      <c r="CM2027" s="4"/>
      <c r="CR2027" s="4"/>
      <c r="CS2027" s="4"/>
      <c r="CT2027" s="4"/>
      <c r="CU2027" s="4"/>
      <c r="CV2027" s="4"/>
      <c r="CW2027" s="4"/>
      <c r="CX2027" s="4"/>
      <c r="CY2027" s="4"/>
      <c r="CZ2027" s="4"/>
      <c r="DA2027" s="4"/>
      <c r="DB2027" s="4"/>
      <c r="DC2027" s="4"/>
      <c r="DD2027" s="4"/>
      <c r="DE2027" s="4"/>
      <c r="DF2027" s="4"/>
      <c r="DG2027" s="4"/>
      <c r="DH2027" s="4"/>
      <c r="DI2027" s="4"/>
      <c r="DJ2027" s="4"/>
      <c r="DK2027" s="4"/>
      <c r="DL2027" s="4"/>
      <c r="DM2027" s="4"/>
    </row>
    <row r="2028" spans="1:117">
      <c r="A2028" s="8">
        <v>2023</v>
      </c>
      <c r="B2028" s="20">
        <v>2015</v>
      </c>
      <c r="C2028" s="20">
        <v>1996</v>
      </c>
      <c r="D2028" s="21">
        <v>138.54</v>
      </c>
      <c r="E2028" s="9">
        <v>137252.76639999999</v>
      </c>
      <c r="F2028" s="9">
        <v>2036588.9613000001</v>
      </c>
      <c r="G2028" s="9">
        <v>77366.129400000005</v>
      </c>
      <c r="H2028" s="9">
        <v>380226.53869999998</v>
      </c>
      <c r="I2028" s="9">
        <v>73655.6158</v>
      </c>
      <c r="J2028" s="9">
        <v>154284.0809</v>
      </c>
      <c r="K2028" s="9">
        <v>0</v>
      </c>
      <c r="L2028" s="9">
        <v>2584868.5597000001</v>
      </c>
      <c r="M2028" s="9">
        <f t="shared" si="251"/>
        <v>154284.0809</v>
      </c>
      <c r="N2028" s="9"/>
      <c r="O2028" s="9"/>
      <c r="P2028" s="9"/>
      <c r="Q2028" s="9"/>
      <c r="R2028" s="9"/>
      <c r="S2028" s="9"/>
      <c r="T2028" s="9"/>
      <c r="U2028" s="9"/>
      <c r="V2028" s="9">
        <f t="shared" si="248"/>
        <v>405814.76640000002</v>
      </c>
      <c r="W2028" s="9"/>
      <c r="X2028" s="9"/>
      <c r="Y2028" s="9"/>
      <c r="Z2028" s="9"/>
      <c r="AA2028" s="8">
        <v>2023</v>
      </c>
      <c r="AB2028" s="20">
        <v>2016</v>
      </c>
      <c r="AC2028" s="20">
        <v>1999</v>
      </c>
      <c r="AD2028" s="21">
        <v>133.88999999999999</v>
      </c>
      <c r="AE2028" s="9">
        <f t="shared" si="252"/>
        <v>286927.01259807358</v>
      </c>
      <c r="AF2028" s="9">
        <v>2189152.0841000001</v>
      </c>
      <c r="AG2028" s="9">
        <v>33508.915200000003</v>
      </c>
      <c r="AH2028" s="9">
        <v>204432.7856</v>
      </c>
      <c r="AI2028" s="9">
        <v>79330.203099999999</v>
      </c>
      <c r="AJ2028" s="9">
        <v>600646.88919999998</v>
      </c>
      <c r="AK2028" s="9">
        <v>15532.249417527171</v>
      </c>
      <c r="AL2028" s="9">
        <v>2804611.6151843998</v>
      </c>
      <c r="AM2028" s="9">
        <f t="shared" si="253"/>
        <v>585114.63978247275</v>
      </c>
      <c r="AN2028" s="9"/>
      <c r="AO2028" s="9"/>
      <c r="AP2028" s="9"/>
      <c r="AQ2028" s="9"/>
      <c r="AR2028" s="9"/>
      <c r="AS2028" s="9"/>
      <c r="AT2028" s="9"/>
      <c r="AU2028" s="9"/>
      <c r="AV2028" s="9">
        <f t="shared" si="249"/>
        <v>286927.01259807358</v>
      </c>
      <c r="AW2028" s="9"/>
      <c r="AX2028" s="9"/>
      <c r="AY2028" s="9"/>
      <c r="AZ2028" s="9"/>
      <c r="BA2028" s="20">
        <v>2023</v>
      </c>
      <c r="BB2028" s="20">
        <v>2017</v>
      </c>
      <c r="BC2028" s="20">
        <v>2000</v>
      </c>
      <c r="BD2028" s="21">
        <v>82.51</v>
      </c>
      <c r="BE2028" s="9">
        <f t="shared" si="254"/>
        <v>12366.556961511262</v>
      </c>
      <c r="BF2028" s="9">
        <v>2214116.7916000001</v>
      </c>
      <c r="BG2028" s="9">
        <v>33412.713799999998</v>
      </c>
      <c r="BH2028" s="9">
        <v>191713.45490000001</v>
      </c>
      <c r="BI2028" s="9">
        <v>75514.690465906402</v>
      </c>
      <c r="BJ2028" s="9">
        <v>403306.5723</v>
      </c>
      <c r="BK2028" s="9">
        <v>45093.91175193966</v>
      </c>
      <c r="BL2028" s="9">
        <v>2860603.7543524564</v>
      </c>
      <c r="BM2028" s="9">
        <f t="shared" si="255"/>
        <v>358212.66054806032</v>
      </c>
      <c r="BN2028" s="9"/>
      <c r="BO2028" s="9"/>
      <c r="BP2028" s="9"/>
      <c r="BQ2028" s="9"/>
      <c r="BR2028" s="9"/>
      <c r="BS2028" s="9"/>
      <c r="BT2028" s="9"/>
      <c r="BU2028" s="9"/>
      <c r="BV2028" s="9">
        <f t="shared" si="250"/>
        <v>12366.556961511262</v>
      </c>
      <c r="BW2028" s="4"/>
      <c r="BX2028" s="4"/>
      <c r="BY2028" s="4"/>
      <c r="BZ2028" s="4"/>
      <c r="CA2028" s="4"/>
      <c r="CB2028" s="4"/>
      <c r="CC2028" s="4"/>
      <c r="CD2028" s="4"/>
      <c r="CE2028" s="4"/>
      <c r="CF2028" s="4"/>
      <c r="CG2028" s="4"/>
      <c r="CH2028" s="4"/>
      <c r="CI2028" s="4"/>
      <c r="CJ2028" s="4"/>
      <c r="CK2028" s="4"/>
      <c r="CL2028" s="4"/>
      <c r="CM2028" s="4"/>
      <c r="CR2028" s="4"/>
      <c r="CS2028" s="4"/>
      <c r="CT2028" s="4"/>
      <c r="CU2028" s="4"/>
      <c r="CV2028" s="4"/>
      <c r="CW2028" s="4"/>
      <c r="CX2028" s="4"/>
      <c r="CY2028" s="4"/>
      <c r="CZ2028" s="4"/>
      <c r="DA2028" s="4"/>
      <c r="DB2028" s="4"/>
      <c r="DC2028" s="4"/>
      <c r="DD2028" s="4"/>
      <c r="DE2028" s="4"/>
      <c r="DF2028" s="4"/>
      <c r="DG2028" s="4"/>
      <c r="DH2028" s="4"/>
      <c r="DI2028" s="4"/>
      <c r="DJ2028" s="4"/>
      <c r="DK2028" s="4"/>
      <c r="DL2028" s="4"/>
      <c r="DM2028" s="4"/>
    </row>
    <row r="2029" spans="1:117">
      <c r="A2029" s="8">
        <v>2024</v>
      </c>
      <c r="B2029" s="20">
        <v>2015</v>
      </c>
      <c r="C2029" s="20">
        <v>1968</v>
      </c>
      <c r="D2029" s="21">
        <v>96.29</v>
      </c>
      <c r="E2029" s="9">
        <v>49341.857499999998</v>
      </c>
      <c r="F2029" s="9">
        <v>2063989.7629</v>
      </c>
      <c r="G2029" s="9">
        <v>77366.129400000005</v>
      </c>
      <c r="H2029" s="9">
        <v>380852.14919999999</v>
      </c>
      <c r="I2029" s="9">
        <v>71306.127299999993</v>
      </c>
      <c r="J2029" s="9">
        <v>52878.647400000002</v>
      </c>
      <c r="K2029" s="9">
        <v>29260.700700000001</v>
      </c>
      <c r="L2029" s="9">
        <v>2567790.2579999999</v>
      </c>
      <c r="M2029" s="9">
        <f t="shared" si="251"/>
        <v>23617.9467</v>
      </c>
      <c r="N2029" s="9"/>
      <c r="O2029" s="9"/>
      <c r="P2029" s="9"/>
      <c r="Q2029" s="9"/>
      <c r="R2029" s="9"/>
      <c r="S2029" s="9"/>
      <c r="T2029" s="9"/>
      <c r="U2029" s="9"/>
      <c r="V2029" s="9">
        <f t="shared" si="248"/>
        <v>317903.85750000004</v>
      </c>
      <c r="W2029" s="9"/>
      <c r="X2029" s="9"/>
      <c r="Y2029" s="9"/>
      <c r="Z2029" s="9"/>
      <c r="AA2029" s="8">
        <v>2024</v>
      </c>
      <c r="AB2029" s="20">
        <v>2016</v>
      </c>
      <c r="AC2029" s="20">
        <v>1993</v>
      </c>
      <c r="AD2029" s="21">
        <v>97.81</v>
      </c>
      <c r="AE2029" s="9">
        <f t="shared" si="252"/>
        <v>-115152.86320192646</v>
      </c>
      <c r="AF2029" s="9">
        <v>2236316.2549000001</v>
      </c>
      <c r="AG2029" s="9">
        <v>33508.915200000003</v>
      </c>
      <c r="AH2029" s="9">
        <v>194041.48249999998</v>
      </c>
      <c r="AI2029" s="9">
        <v>118367.8694</v>
      </c>
      <c r="AJ2029" s="9">
        <v>196787.75840000002</v>
      </c>
      <c r="AK2029" s="9">
        <v>129949.57071752717</v>
      </c>
      <c r="AL2029" s="9">
        <v>2764225.5728843999</v>
      </c>
      <c r="AM2029" s="9">
        <f t="shared" si="253"/>
        <v>66838.187682472853</v>
      </c>
      <c r="AN2029" s="9"/>
      <c r="AO2029" s="9"/>
      <c r="AP2029" s="9"/>
      <c r="AQ2029" s="9"/>
      <c r="AR2029" s="9"/>
      <c r="AS2029" s="9"/>
      <c r="AT2029" s="9"/>
      <c r="AU2029" s="9"/>
      <c r="AV2029" s="9">
        <f t="shared" si="249"/>
        <v>-115152.86320192646</v>
      </c>
      <c r="AW2029" s="9"/>
      <c r="AX2029" s="9"/>
      <c r="AY2029" s="9"/>
      <c r="AZ2029" s="9"/>
      <c r="BA2029" s="20">
        <v>2024</v>
      </c>
      <c r="BB2029" s="20">
        <v>2017</v>
      </c>
      <c r="BC2029" s="20">
        <v>1994</v>
      </c>
      <c r="BD2029" s="21">
        <v>130.30000000000001</v>
      </c>
      <c r="BE2029" s="9">
        <f t="shared" si="254"/>
        <v>-242399.37222554209</v>
      </c>
      <c r="BF2029" s="9">
        <v>2230821.7185999998</v>
      </c>
      <c r="BG2029" s="9">
        <v>33412.713799999998</v>
      </c>
      <c r="BH2029" s="9">
        <v>182758.8634</v>
      </c>
      <c r="BI2029" s="9">
        <v>109154.97097885401</v>
      </c>
      <c r="BJ2029" s="9">
        <v>168390.29809999999</v>
      </c>
      <c r="BK2029" s="9">
        <v>124851.78495193967</v>
      </c>
      <c r="BL2029" s="9">
        <v>2842086.1521524563</v>
      </c>
      <c r="BM2029" s="9">
        <f t="shared" si="255"/>
        <v>43538.513148060316</v>
      </c>
      <c r="BN2029" s="9"/>
      <c r="BO2029" s="9"/>
      <c r="BP2029" s="9"/>
      <c r="BQ2029" s="9"/>
      <c r="BR2029" s="9"/>
      <c r="BS2029" s="9"/>
      <c r="BT2029" s="9"/>
      <c r="BU2029" s="9"/>
      <c r="BV2029" s="9">
        <f t="shared" si="250"/>
        <v>-242399.37222554209</v>
      </c>
      <c r="BW2029" s="4"/>
      <c r="BX2029" s="4"/>
      <c r="BY2029" s="4"/>
      <c r="BZ2029" s="4"/>
      <c r="CA2029" s="4"/>
      <c r="CB2029" s="4"/>
      <c r="CC2029" s="4"/>
      <c r="CD2029" s="4"/>
      <c r="CE2029" s="4"/>
      <c r="CF2029" s="4"/>
      <c r="CG2029" s="4"/>
      <c r="CH2029" s="4"/>
      <c r="CI2029" s="4"/>
      <c r="CJ2029" s="4"/>
      <c r="CK2029" s="4"/>
      <c r="CL2029" s="4"/>
      <c r="CM2029" s="4"/>
      <c r="CR2029" s="4"/>
      <c r="CS2029" s="4"/>
      <c r="CT2029" s="4"/>
      <c r="CU2029" s="4"/>
      <c r="CV2029" s="4"/>
      <c r="CW2029" s="4"/>
      <c r="CX2029" s="4"/>
      <c r="CY2029" s="4"/>
      <c r="CZ2029" s="4"/>
      <c r="DA2029" s="4"/>
      <c r="DB2029" s="4"/>
      <c r="DC2029" s="4"/>
      <c r="DD2029" s="4"/>
      <c r="DE2029" s="4"/>
      <c r="DF2029" s="4"/>
      <c r="DG2029" s="4"/>
      <c r="DH2029" s="4"/>
      <c r="DI2029" s="4"/>
      <c r="DJ2029" s="4"/>
      <c r="DK2029" s="4"/>
      <c r="DL2029" s="4"/>
      <c r="DM2029" s="4"/>
    </row>
    <row r="2030" spans="1:117">
      <c r="A2030" s="8">
        <v>2025</v>
      </c>
      <c r="B2030" s="20">
        <v>2015</v>
      </c>
      <c r="C2030" s="20">
        <v>1977</v>
      </c>
      <c r="D2030" s="21">
        <v>53.48</v>
      </c>
      <c r="E2030" s="9">
        <v>37689.775699999998</v>
      </c>
      <c r="F2030" s="9">
        <v>2053045.9905999999</v>
      </c>
      <c r="G2030" s="9">
        <v>77366.129400000005</v>
      </c>
      <c r="H2030" s="9">
        <v>380332.08679999999</v>
      </c>
      <c r="I2030" s="9">
        <v>73259.228400000007</v>
      </c>
      <c r="J2030" s="9">
        <v>33129.3848</v>
      </c>
      <c r="K2030" s="9">
        <v>8107.8867</v>
      </c>
      <c r="L2030" s="9">
        <v>2571335.1576999999</v>
      </c>
      <c r="M2030" s="9">
        <f t="shared" si="251"/>
        <v>25021.498100000001</v>
      </c>
      <c r="N2030" s="9"/>
      <c r="O2030" s="9"/>
      <c r="P2030" s="9"/>
      <c r="Q2030" s="9"/>
      <c r="R2030" s="9"/>
      <c r="S2030" s="9"/>
      <c r="T2030" s="9"/>
      <c r="U2030" s="9"/>
      <c r="V2030" s="9">
        <f t="shared" si="248"/>
        <v>306251.7757</v>
      </c>
      <c r="W2030" s="9"/>
      <c r="X2030" s="9"/>
      <c r="Y2030" s="9"/>
      <c r="Z2030" s="9"/>
      <c r="AA2030" s="8">
        <v>2025</v>
      </c>
      <c r="AB2030" s="20">
        <v>2016</v>
      </c>
      <c r="AC2030" s="20">
        <v>2002</v>
      </c>
      <c r="AD2030" s="21">
        <v>111.02</v>
      </c>
      <c r="AE2030" s="9">
        <f t="shared" si="252"/>
        <v>-91900.492501926608</v>
      </c>
      <c r="AF2030" s="9">
        <v>2171478.0150000001</v>
      </c>
      <c r="AG2030" s="9">
        <v>33508.915200000003</v>
      </c>
      <c r="AH2030" s="9">
        <v>197014.55839999998</v>
      </c>
      <c r="AI2030" s="9">
        <v>107198.7268</v>
      </c>
      <c r="AJ2030" s="9">
        <v>239211.6599</v>
      </c>
      <c r="AK2030" s="9">
        <v>59832.202617527175</v>
      </c>
      <c r="AL2030" s="9">
        <v>2780480.1651843996</v>
      </c>
      <c r="AM2030" s="9">
        <f t="shared" si="253"/>
        <v>179379.45728247281</v>
      </c>
      <c r="AN2030" s="9"/>
      <c r="AO2030" s="9"/>
      <c r="AP2030" s="9"/>
      <c r="AQ2030" s="9"/>
      <c r="AR2030" s="9"/>
      <c r="AS2030" s="9"/>
      <c r="AT2030" s="9"/>
      <c r="AU2030" s="9"/>
      <c r="AV2030" s="9">
        <f t="shared" si="249"/>
        <v>-91900.492501926608</v>
      </c>
      <c r="AW2030" s="9"/>
      <c r="AX2030" s="9"/>
      <c r="AY2030" s="9"/>
      <c r="AZ2030" s="9"/>
      <c r="BA2030" s="20">
        <v>2025</v>
      </c>
      <c r="BB2030" s="20">
        <v>2017</v>
      </c>
      <c r="BC2030" s="20">
        <v>2003</v>
      </c>
      <c r="BD2030" s="21">
        <v>113.28</v>
      </c>
      <c r="BE2030" s="9">
        <f t="shared" si="254"/>
        <v>-172486.26276956173</v>
      </c>
      <c r="BF2030" s="9">
        <v>2199591.2377999998</v>
      </c>
      <c r="BG2030" s="9">
        <v>33412.713799999998</v>
      </c>
      <c r="BH2030" s="9">
        <v>184436.3352</v>
      </c>
      <c r="BI2030" s="9">
        <v>102853.10653483401</v>
      </c>
      <c r="BJ2030" s="9">
        <v>254621.00399999999</v>
      </c>
      <c r="BK2030" s="9">
        <v>97482.852551939664</v>
      </c>
      <c r="BL2030" s="9">
        <v>2849917.8075524564</v>
      </c>
      <c r="BM2030" s="9">
        <f t="shared" si="255"/>
        <v>157138.15144806032</v>
      </c>
      <c r="BN2030" s="9"/>
      <c r="BO2030" s="9"/>
      <c r="BP2030" s="9"/>
      <c r="BQ2030" s="9"/>
      <c r="BR2030" s="9"/>
      <c r="BS2030" s="9"/>
      <c r="BT2030" s="9"/>
      <c r="BU2030" s="9"/>
      <c r="BV2030" s="9">
        <f t="shared" si="250"/>
        <v>-172486.26276956173</v>
      </c>
      <c r="BW2030" s="4"/>
      <c r="BX2030" s="4"/>
      <c r="BY2030" s="4"/>
      <c r="BZ2030" s="4"/>
      <c r="CA2030" s="4"/>
      <c r="CB2030" s="4"/>
      <c r="CC2030" s="4"/>
      <c r="CD2030" s="4"/>
      <c r="CE2030" s="4"/>
      <c r="CF2030" s="4"/>
      <c r="CG2030" s="4"/>
      <c r="CH2030" s="4"/>
      <c r="CI2030" s="4"/>
      <c r="CJ2030" s="4"/>
      <c r="CK2030" s="4"/>
      <c r="CL2030" s="4"/>
      <c r="CM2030" s="4"/>
      <c r="CR2030" s="4"/>
      <c r="CS2030" s="4"/>
      <c r="CT2030" s="4"/>
      <c r="CU2030" s="4"/>
      <c r="CV2030" s="4"/>
      <c r="CW2030" s="4"/>
      <c r="CX2030" s="4"/>
      <c r="CY2030" s="4"/>
      <c r="CZ2030" s="4"/>
      <c r="DA2030" s="4"/>
      <c r="DB2030" s="4"/>
      <c r="DC2030" s="4"/>
      <c r="DD2030" s="4"/>
      <c r="DE2030" s="4"/>
      <c r="DF2030" s="4"/>
      <c r="DG2030" s="4"/>
      <c r="DH2030" s="4"/>
      <c r="DI2030" s="4"/>
      <c r="DJ2030" s="4"/>
      <c r="DK2030" s="4"/>
      <c r="DL2030" s="4"/>
      <c r="DM2030" s="4"/>
    </row>
    <row r="2031" spans="1:117">
      <c r="A2031" s="8">
        <v>2026</v>
      </c>
      <c r="B2031" s="20">
        <v>2015</v>
      </c>
      <c r="C2031" s="20">
        <v>1989</v>
      </c>
      <c r="D2031" s="21">
        <v>92.99</v>
      </c>
      <c r="E2031" s="9">
        <v>80448.854600000006</v>
      </c>
      <c r="F2031" s="9">
        <v>2057624.5151</v>
      </c>
      <c r="G2031" s="9">
        <v>77366.129400000005</v>
      </c>
      <c r="H2031" s="9">
        <v>380509.56670000002</v>
      </c>
      <c r="I2031" s="9">
        <v>72592.700500000006</v>
      </c>
      <c r="J2031" s="9">
        <v>68056.071500000005</v>
      </c>
      <c r="K2031" s="9">
        <v>2245.5819999999999</v>
      </c>
      <c r="L2031" s="9">
        <v>2573454.5466</v>
      </c>
      <c r="M2031" s="9">
        <f t="shared" si="251"/>
        <v>65810.489500000011</v>
      </c>
      <c r="N2031" s="9"/>
      <c r="O2031" s="9"/>
      <c r="P2031" s="9"/>
      <c r="Q2031" s="9"/>
      <c r="R2031" s="9"/>
      <c r="S2031" s="9"/>
      <c r="T2031" s="9"/>
      <c r="U2031" s="9"/>
      <c r="V2031" s="9">
        <f t="shared" si="248"/>
        <v>349010.85460000002</v>
      </c>
      <c r="W2031" s="9"/>
      <c r="X2031" s="9"/>
      <c r="Y2031" s="9"/>
      <c r="Z2031" s="9"/>
      <c r="AA2031" s="8">
        <v>2026</v>
      </c>
      <c r="AB2031" s="20">
        <v>2016</v>
      </c>
      <c r="AC2031" s="20">
        <v>1994</v>
      </c>
      <c r="AD2031" s="21">
        <v>130.30000000000001</v>
      </c>
      <c r="AE2031" s="9">
        <f t="shared" si="252"/>
        <v>-162010.63930192683</v>
      </c>
      <c r="AF2031" s="9">
        <v>2218109.7965000002</v>
      </c>
      <c r="AG2031" s="9">
        <v>33508.915200000003</v>
      </c>
      <c r="AH2031" s="9">
        <v>195759.65599999999</v>
      </c>
      <c r="AI2031" s="9">
        <v>111913.0981</v>
      </c>
      <c r="AJ2031" s="9">
        <v>128026.4135</v>
      </c>
      <c r="AK2031" s="9">
        <v>87187.071917527181</v>
      </c>
      <c r="AL2031" s="9">
        <v>2762141.4466843996</v>
      </c>
      <c r="AM2031" s="9">
        <f t="shared" si="253"/>
        <v>40839.341582472814</v>
      </c>
      <c r="AN2031" s="9"/>
      <c r="AO2031" s="9"/>
      <c r="AP2031" s="9"/>
      <c r="AQ2031" s="9"/>
      <c r="AR2031" s="9"/>
      <c r="AS2031" s="9"/>
      <c r="AT2031" s="9"/>
      <c r="AU2031" s="9"/>
      <c r="AV2031" s="9">
        <f t="shared" si="249"/>
        <v>-162010.63930192683</v>
      </c>
      <c r="AW2031" s="9"/>
      <c r="AX2031" s="9"/>
      <c r="AY2031" s="9"/>
      <c r="AZ2031" s="9"/>
      <c r="BA2031" s="20">
        <v>2026</v>
      </c>
      <c r="BB2031" s="20">
        <v>2017</v>
      </c>
      <c r="BC2031" s="20">
        <v>1995</v>
      </c>
      <c r="BD2031" s="21">
        <v>184.03</v>
      </c>
      <c r="BE2031" s="9">
        <f t="shared" si="254"/>
        <v>-82513.44088952709</v>
      </c>
      <c r="BF2031" s="9">
        <v>2236142.0625</v>
      </c>
      <c r="BG2031" s="9">
        <v>33412.713799999998</v>
      </c>
      <c r="BH2031" s="9">
        <v>188263.53260000001</v>
      </c>
      <c r="BI2031" s="9">
        <v>88475.231914869204</v>
      </c>
      <c r="BJ2031" s="9">
        <v>291083.36800000002</v>
      </c>
      <c r="BK2031" s="9">
        <v>66951.677651939666</v>
      </c>
      <c r="BL2031" s="9">
        <v>2852938.6720524565</v>
      </c>
      <c r="BM2031" s="9">
        <f t="shared" si="255"/>
        <v>224131.69034806034</v>
      </c>
      <c r="BN2031" s="9"/>
      <c r="BO2031" s="9"/>
      <c r="BP2031" s="9"/>
      <c r="BQ2031" s="9"/>
      <c r="BR2031" s="9"/>
      <c r="BS2031" s="9"/>
      <c r="BT2031" s="9"/>
      <c r="BU2031" s="9"/>
      <c r="BV2031" s="9">
        <f t="shared" si="250"/>
        <v>-82513.44088952709</v>
      </c>
      <c r="BW2031" s="4"/>
      <c r="BX2031" s="4"/>
      <c r="BY2031" s="4"/>
      <c r="BZ2031" s="4"/>
      <c r="CA2031" s="4"/>
      <c r="CB2031" s="4"/>
      <c r="CC2031" s="4"/>
      <c r="CD2031" s="4"/>
      <c r="CE2031" s="4"/>
      <c r="CF2031" s="4"/>
      <c r="CG2031" s="4"/>
      <c r="CH2031" s="4"/>
      <c r="CI2031" s="4"/>
      <c r="CJ2031" s="4"/>
      <c r="CK2031" s="4"/>
      <c r="CL2031" s="4"/>
      <c r="CM2031" s="4"/>
      <c r="CR2031" s="4"/>
      <c r="CS2031" s="4"/>
      <c r="CT2031" s="4"/>
      <c r="CU2031" s="4"/>
      <c r="CV2031" s="4"/>
      <c r="CW2031" s="4"/>
      <c r="CX2031" s="4"/>
      <c r="CY2031" s="4"/>
      <c r="CZ2031" s="4"/>
      <c r="DA2031" s="4"/>
      <c r="DB2031" s="4"/>
      <c r="DC2031" s="4"/>
      <c r="DD2031" s="4"/>
      <c r="DE2031" s="4"/>
      <c r="DF2031" s="4"/>
      <c r="DG2031" s="4"/>
      <c r="DH2031" s="4"/>
      <c r="DI2031" s="4"/>
      <c r="DJ2031" s="4"/>
      <c r="DK2031" s="4"/>
      <c r="DL2031" s="4"/>
      <c r="DM2031" s="4"/>
    </row>
    <row r="2032" spans="1:117">
      <c r="A2032" s="8">
        <v>2027</v>
      </c>
      <c r="B2032" s="20">
        <v>2015</v>
      </c>
      <c r="C2032" s="20">
        <v>1967</v>
      </c>
      <c r="D2032" s="21">
        <v>114.02</v>
      </c>
      <c r="E2032" s="9">
        <v>13788.870800000001</v>
      </c>
      <c r="F2032" s="9">
        <v>2010932.8049000001</v>
      </c>
      <c r="G2032" s="9">
        <v>77366.129400000005</v>
      </c>
      <c r="H2032" s="9">
        <v>379354.7316</v>
      </c>
      <c r="I2032" s="9">
        <v>76929.698699999994</v>
      </c>
      <c r="J2032" s="9">
        <v>46447.525000000001</v>
      </c>
      <c r="K2032" s="9">
        <v>7266.8374999999996</v>
      </c>
      <c r="L2032" s="9">
        <v>2569975.1812999998</v>
      </c>
      <c r="M2032" s="9">
        <f t="shared" si="251"/>
        <v>39180.6875</v>
      </c>
      <c r="N2032" s="9"/>
      <c r="O2032" s="9"/>
      <c r="P2032" s="9"/>
      <c r="Q2032" s="9"/>
      <c r="R2032" s="9"/>
      <c r="S2032" s="9"/>
      <c r="T2032" s="9"/>
      <c r="U2032" s="9"/>
      <c r="V2032" s="9">
        <f t="shared" si="248"/>
        <v>282350.87080000003</v>
      </c>
      <c r="W2032" s="9"/>
      <c r="X2032" s="9"/>
      <c r="Y2032" s="9"/>
      <c r="Z2032" s="9"/>
      <c r="AA2032" s="8">
        <v>2027</v>
      </c>
      <c r="AB2032" s="20">
        <v>2016</v>
      </c>
      <c r="AC2032" s="20">
        <v>1940</v>
      </c>
      <c r="AD2032" s="21">
        <v>98.3</v>
      </c>
      <c r="AE2032" s="9">
        <f t="shared" si="252"/>
        <v>-72131.059101927094</v>
      </c>
      <c r="AF2032" s="9">
        <v>2137576.9748</v>
      </c>
      <c r="AG2032" s="9">
        <v>33508.915200000003</v>
      </c>
      <c r="AH2032" s="9">
        <v>199666.93789999999</v>
      </c>
      <c r="AI2032" s="9">
        <v>97234.3649</v>
      </c>
      <c r="AJ2032" s="9">
        <v>266734.41609999997</v>
      </c>
      <c r="AK2032" s="9">
        <v>39023.331717527166</v>
      </c>
      <c r="AL2032" s="9">
        <v>2767829.3362844</v>
      </c>
      <c r="AM2032" s="9">
        <f t="shared" si="253"/>
        <v>227711.08438247279</v>
      </c>
      <c r="AN2032" s="9"/>
      <c r="AO2032" s="9"/>
      <c r="AP2032" s="9"/>
      <c r="AQ2032" s="9"/>
      <c r="AR2032" s="9"/>
      <c r="AS2032" s="9"/>
      <c r="AT2032" s="9"/>
      <c r="AU2032" s="9"/>
      <c r="AV2032" s="9">
        <f t="shared" si="249"/>
        <v>-72131.059101927094</v>
      </c>
      <c r="AW2032" s="9"/>
      <c r="AX2032" s="9"/>
      <c r="AY2032" s="9"/>
      <c r="AZ2032" s="9"/>
      <c r="BA2032" s="20">
        <v>2027</v>
      </c>
      <c r="BB2032" s="20">
        <v>2017</v>
      </c>
      <c r="BC2032" s="20">
        <v>1941</v>
      </c>
      <c r="BD2032" s="21">
        <v>129.43</v>
      </c>
      <c r="BE2032" s="9">
        <f t="shared" si="254"/>
        <v>-210462.16117572319</v>
      </c>
      <c r="BF2032" s="9">
        <v>2178791.9682</v>
      </c>
      <c r="BG2032" s="9">
        <v>33412.713799999998</v>
      </c>
      <c r="BH2032" s="9">
        <v>184233.39139999999</v>
      </c>
      <c r="BI2032" s="9">
        <v>103615.518528673</v>
      </c>
      <c r="BJ2032" s="9">
        <v>215208.6912</v>
      </c>
      <c r="BK2032" s="9">
        <v>81037.062251939671</v>
      </c>
      <c r="BL2032" s="9">
        <v>2844687.3820524565</v>
      </c>
      <c r="BM2032" s="9">
        <f t="shared" si="255"/>
        <v>134171.62894806033</v>
      </c>
      <c r="BN2032" s="9"/>
      <c r="BO2032" s="9"/>
      <c r="BP2032" s="9"/>
      <c r="BQ2032" s="9"/>
      <c r="BR2032" s="9"/>
      <c r="BS2032" s="9"/>
      <c r="BT2032" s="9"/>
      <c r="BU2032" s="9"/>
      <c r="BV2032" s="9">
        <f t="shared" si="250"/>
        <v>-210462.16117572319</v>
      </c>
      <c r="BW2032" s="4"/>
      <c r="BX2032" s="4"/>
      <c r="BY2032" s="4"/>
      <c r="BZ2032" s="4"/>
      <c r="CA2032" s="4"/>
      <c r="CB2032" s="4"/>
      <c r="CC2032" s="4"/>
      <c r="CD2032" s="4"/>
      <c r="CE2032" s="4"/>
      <c r="CF2032" s="4"/>
      <c r="CG2032" s="4"/>
      <c r="CH2032" s="4"/>
      <c r="CI2032" s="4"/>
      <c r="CJ2032" s="4"/>
      <c r="CK2032" s="4"/>
      <c r="CL2032" s="4"/>
      <c r="CM2032" s="4"/>
      <c r="CR2032" s="4"/>
      <c r="CS2032" s="4"/>
      <c r="CT2032" s="4"/>
      <c r="CU2032" s="4"/>
      <c r="CV2032" s="4"/>
      <c r="CW2032" s="4"/>
      <c r="CX2032" s="4"/>
      <c r="CY2032" s="4"/>
      <c r="CZ2032" s="4"/>
      <c r="DA2032" s="4"/>
      <c r="DB2032" s="4"/>
      <c r="DC2032" s="4"/>
      <c r="DD2032" s="4"/>
      <c r="DE2032" s="4"/>
      <c r="DF2032" s="4"/>
      <c r="DG2032" s="4"/>
      <c r="DH2032" s="4"/>
      <c r="DI2032" s="4"/>
      <c r="DJ2032" s="4"/>
      <c r="DK2032" s="4"/>
      <c r="DL2032" s="4"/>
      <c r="DM2032" s="4"/>
    </row>
    <row r="2033" spans="1:117">
      <c r="A2033" s="8">
        <v>2028</v>
      </c>
      <c r="B2033" s="20">
        <v>2015</v>
      </c>
      <c r="C2033" s="20">
        <v>1965</v>
      </c>
      <c r="D2033" s="21">
        <v>125.74</v>
      </c>
      <c r="E2033" s="9">
        <v>62895.189899999998</v>
      </c>
      <c r="F2033" s="9">
        <v>2055832.6311999999</v>
      </c>
      <c r="G2033" s="9">
        <v>77366.129400000005</v>
      </c>
      <c r="H2033" s="9">
        <v>380146.03940000001</v>
      </c>
      <c r="I2033" s="9">
        <v>73957.932199999996</v>
      </c>
      <c r="J2033" s="9">
        <v>55037.021999999997</v>
      </c>
      <c r="K2033" s="9">
        <v>8265.0141000000003</v>
      </c>
      <c r="L2033" s="9">
        <v>2571179.5501000001</v>
      </c>
      <c r="M2033" s="9">
        <f t="shared" si="251"/>
        <v>46772.007899999997</v>
      </c>
      <c r="N2033" s="9"/>
      <c r="O2033" s="9"/>
      <c r="P2033" s="9"/>
      <c r="Q2033" s="9"/>
      <c r="R2033" s="9"/>
      <c r="S2033" s="9"/>
      <c r="T2033" s="9"/>
      <c r="U2033" s="9"/>
      <c r="V2033" s="9">
        <f t="shared" si="248"/>
        <v>331457.1899</v>
      </c>
      <c r="W2033" s="9"/>
      <c r="X2033" s="9"/>
      <c r="Y2033" s="9"/>
      <c r="Z2033" s="9"/>
      <c r="AA2033" s="8">
        <v>2028</v>
      </c>
      <c r="AB2033" s="20">
        <v>2016</v>
      </c>
      <c r="AC2033" s="20">
        <v>2003</v>
      </c>
      <c r="AD2033" s="21">
        <v>113.28</v>
      </c>
      <c r="AE2033" s="9">
        <f t="shared" si="252"/>
        <v>-41191.792601926718</v>
      </c>
      <c r="AF2033" s="9">
        <v>2216969.7692</v>
      </c>
      <c r="AG2033" s="9">
        <v>33508.915200000003</v>
      </c>
      <c r="AH2033" s="9">
        <v>196066.01149999999</v>
      </c>
      <c r="AI2033" s="9">
        <v>110762.19319999999</v>
      </c>
      <c r="AJ2033" s="9">
        <v>274762.5577</v>
      </c>
      <c r="AK2033" s="9">
        <v>104536.04051752717</v>
      </c>
      <c r="AL2033" s="9">
        <v>2768725.1988843996</v>
      </c>
      <c r="AM2033" s="9">
        <f t="shared" si="253"/>
        <v>170226.51718247283</v>
      </c>
      <c r="AN2033" s="9"/>
      <c r="AO2033" s="9"/>
      <c r="AP2033" s="9"/>
      <c r="AQ2033" s="9"/>
      <c r="AR2033" s="9"/>
      <c r="AS2033" s="9"/>
      <c r="AT2033" s="9"/>
      <c r="AU2033" s="9"/>
      <c r="AV2033" s="9">
        <f t="shared" si="249"/>
        <v>-41191.792601926718</v>
      </c>
      <c r="AW2033" s="9"/>
      <c r="AX2033" s="9"/>
      <c r="AY2033" s="9"/>
      <c r="AZ2033" s="9"/>
      <c r="BA2033" s="20">
        <v>2028</v>
      </c>
      <c r="BB2033" s="20">
        <v>2017</v>
      </c>
      <c r="BC2033" s="20">
        <v>2004</v>
      </c>
      <c r="BD2033" s="21">
        <v>109.88</v>
      </c>
      <c r="BE2033" s="9">
        <f t="shared" si="254"/>
        <v>-148967.30443704361</v>
      </c>
      <c r="BF2033" s="9">
        <v>2221719.5518</v>
      </c>
      <c r="BG2033" s="9">
        <v>33412.713799999998</v>
      </c>
      <c r="BH2033" s="9">
        <v>186570.21180000002</v>
      </c>
      <c r="BI2033" s="9">
        <v>94836.6372673523</v>
      </c>
      <c r="BJ2033" s="9">
        <v>245759.86479999998</v>
      </c>
      <c r="BK2033" s="9">
        <v>85159.638951939662</v>
      </c>
      <c r="BL2033" s="9">
        <v>2846106.6449524565</v>
      </c>
      <c r="BM2033" s="9">
        <f t="shared" si="255"/>
        <v>160600.22584806033</v>
      </c>
      <c r="BN2033" s="9"/>
      <c r="BO2033" s="9"/>
      <c r="BP2033" s="9"/>
      <c r="BQ2033" s="9"/>
      <c r="BR2033" s="9"/>
      <c r="BS2033" s="9"/>
      <c r="BT2033" s="9"/>
      <c r="BU2033" s="9"/>
      <c r="BV2033" s="9">
        <f t="shared" si="250"/>
        <v>-148967.30443704361</v>
      </c>
      <c r="BW2033" s="4"/>
      <c r="BX2033" s="4"/>
      <c r="BY2033" s="4"/>
      <c r="BZ2033" s="4"/>
      <c r="CA2033" s="4"/>
      <c r="CB2033" s="4"/>
      <c r="CC2033" s="4"/>
      <c r="CD2033" s="4"/>
      <c r="CE2033" s="4"/>
      <c r="CF2033" s="4"/>
      <c r="CG2033" s="4"/>
      <c r="CH2033" s="4"/>
      <c r="CI2033" s="4"/>
      <c r="CJ2033" s="4"/>
      <c r="CK2033" s="4"/>
      <c r="CL2033" s="4"/>
      <c r="CM2033" s="4"/>
      <c r="CR2033" s="4"/>
      <c r="CS2033" s="4"/>
      <c r="CT2033" s="4"/>
      <c r="CU2033" s="4"/>
      <c r="CV2033" s="4"/>
      <c r="CW2033" s="4"/>
      <c r="CX2033" s="4"/>
      <c r="CY2033" s="4"/>
      <c r="CZ2033" s="4"/>
      <c r="DA2033" s="4"/>
      <c r="DB2033" s="4"/>
      <c r="DC2033" s="4"/>
      <c r="DD2033" s="4"/>
      <c r="DE2033" s="4"/>
      <c r="DF2033" s="4"/>
      <c r="DG2033" s="4"/>
      <c r="DH2033" s="4"/>
      <c r="DI2033" s="4"/>
      <c r="DJ2033" s="4"/>
      <c r="DK2033" s="4"/>
      <c r="DL2033" s="4"/>
      <c r="DM2033" s="4"/>
    </row>
    <row r="2034" spans="1:117">
      <c r="A2034" s="8">
        <v>2029</v>
      </c>
      <c r="B2034" s="20">
        <v>2015</v>
      </c>
      <c r="C2034" s="20">
        <v>1957</v>
      </c>
      <c r="D2034" s="21">
        <v>112.95</v>
      </c>
      <c r="E2034" s="9">
        <v>53001.441099999996</v>
      </c>
      <c r="F2034" s="9">
        <v>2054675.162</v>
      </c>
      <c r="G2034" s="9">
        <v>77366.129400000005</v>
      </c>
      <c r="H2034" s="9">
        <v>379402.68890000001</v>
      </c>
      <c r="I2034" s="9">
        <v>76749.594400000002</v>
      </c>
      <c r="J2034" s="9">
        <v>53914.174500000001</v>
      </c>
      <c r="K2034" s="9">
        <v>10366.094300000001</v>
      </c>
      <c r="L2034" s="9">
        <v>2578740.2138</v>
      </c>
      <c r="M2034" s="9">
        <f t="shared" si="251"/>
        <v>43548.080199999997</v>
      </c>
      <c r="N2034" s="9"/>
      <c r="O2034" s="9"/>
      <c r="P2034" s="9"/>
      <c r="Q2034" s="9"/>
      <c r="R2034" s="9"/>
      <c r="S2034" s="9"/>
      <c r="T2034" s="9"/>
      <c r="U2034" s="9"/>
      <c r="V2034" s="9">
        <f t="shared" si="248"/>
        <v>321563.4411</v>
      </c>
      <c r="W2034" s="9"/>
      <c r="X2034" s="9"/>
      <c r="Y2034" s="9"/>
      <c r="Z2034" s="9"/>
      <c r="AA2034" s="8">
        <v>2029</v>
      </c>
      <c r="AB2034" s="20">
        <v>2016</v>
      </c>
      <c r="AC2034" s="20">
        <v>2003</v>
      </c>
      <c r="AD2034" s="21">
        <v>113.28</v>
      </c>
      <c r="AE2034" s="9">
        <f t="shared" si="252"/>
        <v>-63057.502101927064</v>
      </c>
      <c r="AF2034" s="9">
        <v>2225115.7445</v>
      </c>
      <c r="AG2034" s="9">
        <v>33508.915200000003</v>
      </c>
      <c r="AH2034" s="9">
        <v>196941.63959999999</v>
      </c>
      <c r="AI2034" s="9">
        <v>107472.66559999999</v>
      </c>
      <c r="AJ2034" s="9">
        <v>228044.40980000002</v>
      </c>
      <c r="AK2034" s="9">
        <v>87335.142717527167</v>
      </c>
      <c r="AL2034" s="9">
        <v>2766805.7340843999</v>
      </c>
      <c r="AM2034" s="9">
        <f t="shared" si="253"/>
        <v>140709.26708247286</v>
      </c>
      <c r="AN2034" s="9"/>
      <c r="AO2034" s="9"/>
      <c r="AP2034" s="9"/>
      <c r="AQ2034" s="9"/>
      <c r="AR2034" s="9"/>
      <c r="AS2034" s="9"/>
      <c r="AT2034" s="9"/>
      <c r="AU2034" s="9"/>
      <c r="AV2034" s="9">
        <f t="shared" si="249"/>
        <v>-63057.502101927064</v>
      </c>
      <c r="AW2034" s="9"/>
      <c r="AX2034" s="9"/>
      <c r="AY2034" s="9"/>
      <c r="AZ2034" s="9"/>
      <c r="BA2034" s="20">
        <v>2029</v>
      </c>
      <c r="BB2034" s="20">
        <v>2017</v>
      </c>
      <c r="BC2034" s="20">
        <v>2004</v>
      </c>
      <c r="BD2034" s="21">
        <v>109.88</v>
      </c>
      <c r="BE2034" s="9">
        <f t="shared" si="254"/>
        <v>-183029.10519856075</v>
      </c>
      <c r="BF2034" s="9">
        <v>2243011.7052000002</v>
      </c>
      <c r="BG2034" s="9">
        <v>33412.713799999998</v>
      </c>
      <c r="BH2034" s="9">
        <v>187708.63150000002</v>
      </c>
      <c r="BI2034" s="9">
        <v>90559.864105835193</v>
      </c>
      <c r="BJ2034" s="9">
        <v>189760.33189999999</v>
      </c>
      <c r="BK2034" s="9">
        <v>86549.084351939673</v>
      </c>
      <c r="BL2034" s="9">
        <v>2840933.2673524567</v>
      </c>
      <c r="BM2034" s="9">
        <f t="shared" si="255"/>
        <v>103211.24754806032</v>
      </c>
      <c r="BN2034" s="9"/>
      <c r="BO2034" s="9"/>
      <c r="BP2034" s="9"/>
      <c r="BQ2034" s="9"/>
      <c r="BR2034" s="9"/>
      <c r="BS2034" s="9"/>
      <c r="BT2034" s="9"/>
      <c r="BU2034" s="9"/>
      <c r="BV2034" s="9">
        <f t="shared" si="250"/>
        <v>-183029.10519856075</v>
      </c>
      <c r="BW2034" s="4"/>
      <c r="BX2034" s="4"/>
      <c r="BY2034" s="4"/>
      <c r="BZ2034" s="4"/>
      <c r="CA2034" s="4"/>
      <c r="CB2034" s="4"/>
      <c r="CC2034" s="4"/>
      <c r="CD2034" s="4"/>
      <c r="CE2034" s="4"/>
      <c r="CF2034" s="4"/>
      <c r="CG2034" s="4"/>
      <c r="CH2034" s="4"/>
      <c r="CI2034" s="4"/>
      <c r="CJ2034" s="4"/>
      <c r="CK2034" s="4"/>
      <c r="CL2034" s="4"/>
      <c r="CM2034" s="4"/>
      <c r="CR2034" s="4"/>
      <c r="CS2034" s="4"/>
      <c r="CT2034" s="4"/>
      <c r="CU2034" s="4"/>
      <c r="CV2034" s="4"/>
      <c r="CW2034" s="4"/>
      <c r="CX2034" s="4"/>
      <c r="CY2034" s="4"/>
      <c r="CZ2034" s="4"/>
      <c r="DA2034" s="4"/>
      <c r="DB2034" s="4"/>
      <c r="DC2034" s="4"/>
      <c r="DD2034" s="4"/>
      <c r="DE2034" s="4"/>
      <c r="DF2034" s="4"/>
      <c r="DG2034" s="4"/>
      <c r="DH2034" s="4"/>
      <c r="DI2034" s="4"/>
      <c r="DJ2034" s="4"/>
      <c r="DK2034" s="4"/>
      <c r="DL2034" s="4"/>
      <c r="DM2034" s="4"/>
    </row>
    <row r="2035" spans="1:117">
      <c r="A2035" s="8">
        <v>2030</v>
      </c>
      <c r="B2035" s="20">
        <v>2015</v>
      </c>
      <c r="C2035" s="20">
        <v>1995</v>
      </c>
      <c r="D2035" s="21">
        <v>104.51</v>
      </c>
      <c r="E2035" s="9">
        <v>70174.708299999998</v>
      </c>
      <c r="F2035" s="9">
        <v>2039670.0259</v>
      </c>
      <c r="G2035" s="9">
        <v>77366.129400000005</v>
      </c>
      <c r="H2035" s="9">
        <v>381097.95360000001</v>
      </c>
      <c r="I2035" s="9">
        <v>70383.005900000004</v>
      </c>
      <c r="J2035" s="9">
        <v>74318.805200000003</v>
      </c>
      <c r="K2035" s="9">
        <v>1534.0225</v>
      </c>
      <c r="L2035" s="9">
        <v>2571127.1893000002</v>
      </c>
      <c r="M2035" s="9">
        <f t="shared" si="251"/>
        <v>72784.782699999996</v>
      </c>
      <c r="N2035" s="9"/>
      <c r="O2035" s="9"/>
      <c r="P2035" s="9"/>
      <c r="Q2035" s="9"/>
      <c r="R2035" s="9"/>
      <c r="S2035" s="9"/>
      <c r="T2035" s="9"/>
      <c r="U2035" s="9"/>
      <c r="V2035" s="9">
        <f t="shared" si="248"/>
        <v>338736.7083</v>
      </c>
      <c r="W2035" s="9"/>
      <c r="X2035" s="9"/>
      <c r="Y2035" s="9"/>
      <c r="Z2035" s="9"/>
      <c r="AA2035" s="8">
        <v>2030</v>
      </c>
      <c r="AB2035" s="20">
        <v>2016</v>
      </c>
      <c r="AC2035" s="20">
        <v>1979</v>
      </c>
      <c r="AD2035" s="21">
        <v>121.11</v>
      </c>
      <c r="AE2035" s="9">
        <f t="shared" si="252"/>
        <v>-123932.57510192646</v>
      </c>
      <c r="AF2035" s="9">
        <v>2130965.7633000002</v>
      </c>
      <c r="AG2035" s="9">
        <v>33508.915200000003</v>
      </c>
      <c r="AH2035" s="9">
        <v>201057.7856</v>
      </c>
      <c r="AI2035" s="9">
        <v>92009.279399999999</v>
      </c>
      <c r="AJ2035" s="9">
        <v>225163.52800000002</v>
      </c>
      <c r="AK2035" s="9">
        <v>37774.123917527169</v>
      </c>
      <c r="AL2035" s="9">
        <v>2768863.7226843997</v>
      </c>
      <c r="AM2035" s="9">
        <f t="shared" si="253"/>
        <v>187389.40408247284</v>
      </c>
      <c r="AN2035" s="9"/>
      <c r="AO2035" s="9"/>
      <c r="AP2035" s="9"/>
      <c r="AQ2035" s="9"/>
      <c r="AR2035" s="9"/>
      <c r="AS2035" s="9"/>
      <c r="AT2035" s="9"/>
      <c r="AU2035" s="9"/>
      <c r="AV2035" s="9">
        <f t="shared" si="249"/>
        <v>-123932.57510192646</v>
      </c>
      <c r="AW2035" s="9"/>
      <c r="AX2035" s="9"/>
      <c r="AY2035" s="9"/>
      <c r="AZ2035" s="9"/>
      <c r="BA2035" s="20">
        <v>2030</v>
      </c>
      <c r="BB2035" s="20">
        <v>2017</v>
      </c>
      <c r="BC2035" s="20">
        <v>1980</v>
      </c>
      <c r="BD2035" s="21">
        <v>138.94</v>
      </c>
      <c r="BE2035" s="9">
        <f t="shared" si="254"/>
        <v>-175554.6550378236</v>
      </c>
      <c r="BF2035" s="9">
        <v>2191322.4660999998</v>
      </c>
      <c r="BG2035" s="9">
        <v>33412.713799999998</v>
      </c>
      <c r="BH2035" s="9">
        <v>187285.6684</v>
      </c>
      <c r="BI2035" s="9">
        <v>92148.836166572597</v>
      </c>
      <c r="BJ2035" s="9">
        <v>257004.76939999999</v>
      </c>
      <c r="BK2035" s="9">
        <v>79723.619551939657</v>
      </c>
      <c r="BL2035" s="9">
        <v>2857005.4893524563</v>
      </c>
      <c r="BM2035" s="9">
        <f t="shared" si="255"/>
        <v>177281.14984806033</v>
      </c>
      <c r="BN2035" s="9"/>
      <c r="BO2035" s="9"/>
      <c r="BP2035" s="9"/>
      <c r="BQ2035" s="9"/>
      <c r="BR2035" s="9"/>
      <c r="BS2035" s="9"/>
      <c r="BT2035" s="9"/>
      <c r="BU2035" s="9"/>
      <c r="BV2035" s="9">
        <f t="shared" si="250"/>
        <v>-175554.6550378236</v>
      </c>
      <c r="BW2035" s="4"/>
      <c r="BX2035" s="4"/>
      <c r="BY2035" s="4"/>
      <c r="BZ2035" s="4"/>
      <c r="CA2035" s="4"/>
      <c r="CB2035" s="4"/>
      <c r="CC2035" s="4"/>
      <c r="CD2035" s="4"/>
      <c r="CE2035" s="4"/>
      <c r="CF2035" s="4"/>
      <c r="CG2035" s="4"/>
      <c r="CH2035" s="4"/>
      <c r="CI2035" s="4"/>
      <c r="CJ2035" s="4"/>
      <c r="CK2035" s="4"/>
      <c r="CL2035" s="4"/>
      <c r="CM2035" s="4"/>
      <c r="CR2035" s="4"/>
      <c r="CS2035" s="4"/>
      <c r="CT2035" s="4"/>
      <c r="CU2035" s="4"/>
      <c r="CV2035" s="4"/>
      <c r="CW2035" s="4"/>
      <c r="CX2035" s="4"/>
      <c r="CY2035" s="4"/>
      <c r="CZ2035" s="4"/>
      <c r="DA2035" s="4"/>
      <c r="DB2035" s="4"/>
      <c r="DC2035" s="4"/>
      <c r="DD2035" s="4"/>
      <c r="DE2035" s="4"/>
      <c r="DF2035" s="4"/>
      <c r="DG2035" s="4"/>
      <c r="DH2035" s="4"/>
      <c r="DI2035" s="4"/>
      <c r="DJ2035" s="4"/>
      <c r="DK2035" s="4"/>
      <c r="DL2035" s="4"/>
      <c r="DM2035" s="4"/>
    </row>
    <row r="2036" spans="1:117">
      <c r="A2036" s="8">
        <v>2031</v>
      </c>
      <c r="B2036" s="20">
        <v>2015</v>
      </c>
      <c r="C2036" s="20">
        <v>1963</v>
      </c>
      <c r="D2036" s="21">
        <v>95.05</v>
      </c>
      <c r="E2036" s="9">
        <v>53206.503799999999</v>
      </c>
      <c r="F2036" s="9">
        <v>2050639.4217999999</v>
      </c>
      <c r="G2036" s="9">
        <v>77366.129400000005</v>
      </c>
      <c r="H2036" s="9">
        <v>381106.67959999997</v>
      </c>
      <c r="I2036" s="9">
        <v>70350.235199999996</v>
      </c>
      <c r="J2036" s="9">
        <v>49767.852700000003</v>
      </c>
      <c r="K2036" s="9">
        <v>3674.5144</v>
      </c>
      <c r="L2036" s="9">
        <v>2572349.3004999999</v>
      </c>
      <c r="M2036" s="9">
        <f t="shared" si="251"/>
        <v>46093.338300000003</v>
      </c>
      <c r="N2036" s="9"/>
      <c r="O2036" s="9"/>
      <c r="P2036" s="9"/>
      <c r="Q2036" s="9"/>
      <c r="R2036" s="9"/>
      <c r="S2036" s="9"/>
      <c r="T2036" s="9"/>
      <c r="U2036" s="9"/>
      <c r="V2036" s="9">
        <f t="shared" si="248"/>
        <v>321768.50380000001</v>
      </c>
      <c r="W2036" s="9"/>
      <c r="X2036" s="9"/>
      <c r="Y2036" s="9"/>
      <c r="Z2036" s="9"/>
      <c r="AA2036" s="8">
        <v>2031</v>
      </c>
      <c r="AB2036" s="20">
        <v>2016</v>
      </c>
      <c r="AC2036" s="20">
        <v>1975</v>
      </c>
      <c r="AD2036" s="21">
        <v>170.14</v>
      </c>
      <c r="AE2036" s="9">
        <f t="shared" si="252"/>
        <v>61085.888498073909</v>
      </c>
      <c r="AF2036" s="9">
        <v>2198556.3686000002</v>
      </c>
      <c r="AG2036" s="9">
        <v>33508.915200000003</v>
      </c>
      <c r="AH2036" s="9">
        <v>203434.1102</v>
      </c>
      <c r="AI2036" s="9">
        <v>83081.990300000005</v>
      </c>
      <c r="AJ2036" s="9">
        <v>351706.34450000001</v>
      </c>
      <c r="AK2036" s="9">
        <v>24633.165017527172</v>
      </c>
      <c r="AL2036" s="9">
        <v>2784568.6752843997</v>
      </c>
      <c r="AM2036" s="9">
        <f t="shared" si="253"/>
        <v>327073.17948247283</v>
      </c>
      <c r="AN2036" s="9"/>
      <c r="AO2036" s="9"/>
      <c r="AP2036" s="9"/>
      <c r="AQ2036" s="9"/>
      <c r="AR2036" s="9"/>
      <c r="AS2036" s="9"/>
      <c r="AT2036" s="9"/>
      <c r="AU2036" s="9"/>
      <c r="AV2036" s="9">
        <f t="shared" si="249"/>
        <v>61085.888498073909</v>
      </c>
      <c r="AW2036" s="9"/>
      <c r="AX2036" s="9"/>
      <c r="AY2036" s="9"/>
      <c r="AZ2036" s="9"/>
      <c r="BA2036" s="20">
        <v>2031</v>
      </c>
      <c r="BB2036" s="20">
        <v>2017</v>
      </c>
      <c r="BC2036" s="20">
        <v>1976</v>
      </c>
      <c r="BD2036" s="21">
        <v>78.040000000000006</v>
      </c>
      <c r="BE2036" s="9">
        <f t="shared" si="254"/>
        <v>249588.47937553376</v>
      </c>
      <c r="BF2036" s="9">
        <v>2195286.5781999999</v>
      </c>
      <c r="BG2036" s="9">
        <v>33412.713799999998</v>
      </c>
      <c r="BH2036" s="9">
        <v>193614.7965</v>
      </c>
      <c r="BI2036" s="9">
        <v>68371.799979930001</v>
      </c>
      <c r="BJ2036" s="9">
        <v>699463.15800000005</v>
      </c>
      <c r="BK2036" s="9">
        <v>38662.738851939663</v>
      </c>
      <c r="BL2036" s="9">
        <v>2901897.8282524566</v>
      </c>
      <c r="BM2036" s="9">
        <f t="shared" si="255"/>
        <v>660800.41914806038</v>
      </c>
      <c r="BN2036" s="9"/>
      <c r="BO2036" s="9"/>
      <c r="BP2036" s="9"/>
      <c r="BQ2036" s="9"/>
      <c r="BR2036" s="9"/>
      <c r="BS2036" s="9"/>
      <c r="BT2036" s="9"/>
      <c r="BU2036" s="9"/>
      <c r="BV2036" s="9">
        <f t="shared" si="250"/>
        <v>249588.47937553376</v>
      </c>
      <c r="BW2036" s="4"/>
      <c r="BX2036" s="4"/>
      <c r="BY2036" s="4"/>
      <c r="BZ2036" s="4"/>
      <c r="CA2036" s="4"/>
      <c r="CB2036" s="4"/>
      <c r="CC2036" s="4"/>
      <c r="CD2036" s="4"/>
      <c r="CE2036" s="4"/>
      <c r="CF2036" s="4"/>
      <c r="CG2036" s="4"/>
      <c r="CH2036" s="4"/>
      <c r="CI2036" s="4"/>
      <c r="CJ2036" s="4"/>
      <c r="CK2036" s="4"/>
      <c r="CL2036" s="4"/>
      <c r="CM2036" s="4"/>
      <c r="CR2036" s="4"/>
      <c r="CS2036" s="4"/>
      <c r="CT2036" s="4"/>
      <c r="CU2036" s="4"/>
      <c r="CV2036" s="4"/>
      <c r="CW2036" s="4"/>
      <c r="CX2036" s="4"/>
      <c r="CY2036" s="4"/>
      <c r="CZ2036" s="4"/>
      <c r="DA2036" s="4"/>
      <c r="DB2036" s="4"/>
      <c r="DC2036" s="4"/>
      <c r="DD2036" s="4"/>
      <c r="DE2036" s="4"/>
      <c r="DF2036" s="4"/>
      <c r="DG2036" s="4"/>
      <c r="DH2036" s="4"/>
      <c r="DI2036" s="4"/>
      <c r="DJ2036" s="4"/>
      <c r="DK2036" s="4"/>
      <c r="DL2036" s="4"/>
      <c r="DM2036" s="4"/>
    </row>
    <row r="2037" spans="1:117">
      <c r="A2037" s="8">
        <v>2032</v>
      </c>
      <c r="B2037" s="20">
        <v>2015</v>
      </c>
      <c r="C2037" s="20">
        <v>1949</v>
      </c>
      <c r="D2037" s="21">
        <v>102.46</v>
      </c>
      <c r="E2037" s="9">
        <v>48197.427900000002</v>
      </c>
      <c r="F2037" s="9">
        <v>2032790.6057</v>
      </c>
      <c r="G2037" s="9">
        <v>77366.129400000005</v>
      </c>
      <c r="H2037" s="9">
        <v>379568.03330000001</v>
      </c>
      <c r="I2037" s="9">
        <v>76128.641600000003</v>
      </c>
      <c r="J2037" s="9">
        <v>60944.074800000002</v>
      </c>
      <c r="K2037" s="9">
        <v>2338.7303999999999</v>
      </c>
      <c r="L2037" s="9">
        <v>2576261.3265</v>
      </c>
      <c r="M2037" s="9">
        <f t="shared" si="251"/>
        <v>58605.344400000002</v>
      </c>
      <c r="N2037" s="9"/>
      <c r="O2037" s="9"/>
      <c r="P2037" s="9"/>
      <c r="Q2037" s="9"/>
      <c r="R2037" s="9"/>
      <c r="S2037" s="9"/>
      <c r="T2037" s="9"/>
      <c r="U2037" s="9"/>
      <c r="V2037" s="9">
        <f t="shared" si="248"/>
        <v>316759.42790000001</v>
      </c>
      <c r="W2037" s="9"/>
      <c r="X2037" s="9"/>
      <c r="Y2037" s="9"/>
      <c r="Z2037" s="9"/>
      <c r="AA2037" s="8">
        <v>2032</v>
      </c>
      <c r="AB2037" s="20">
        <v>2016</v>
      </c>
      <c r="AC2037" s="20">
        <v>1971</v>
      </c>
      <c r="AD2037" s="21">
        <v>184.31</v>
      </c>
      <c r="AE2037" s="9">
        <f t="shared" si="252"/>
        <v>111283.42379807355</v>
      </c>
      <c r="AF2037" s="9">
        <v>2141402.1798</v>
      </c>
      <c r="AG2037" s="9">
        <v>33508.915200000003</v>
      </c>
      <c r="AH2037" s="9">
        <v>203351.7211</v>
      </c>
      <c r="AI2037" s="9">
        <v>83391.506599999993</v>
      </c>
      <c r="AJ2037" s="9">
        <v>478511.96640000003</v>
      </c>
      <c r="AK2037" s="9">
        <v>13693.087917527169</v>
      </c>
      <c r="AL2037" s="9">
        <v>2815189.7773843999</v>
      </c>
      <c r="AM2037" s="9">
        <f t="shared" si="253"/>
        <v>464818.87848247285</v>
      </c>
      <c r="AN2037" s="9"/>
      <c r="AO2037" s="9"/>
      <c r="AP2037" s="9"/>
      <c r="AQ2037" s="9"/>
      <c r="AR2037" s="9"/>
      <c r="AS2037" s="9"/>
      <c r="AT2037" s="9"/>
      <c r="AU2037" s="9"/>
      <c r="AV2037" s="9">
        <f t="shared" si="249"/>
        <v>111283.42379807355</v>
      </c>
      <c r="AW2037" s="9"/>
      <c r="AX2037" s="9"/>
      <c r="AY2037" s="9"/>
      <c r="AZ2037" s="9"/>
      <c r="BA2037" s="20">
        <v>2032</v>
      </c>
      <c r="BB2037" s="20">
        <v>2017</v>
      </c>
      <c r="BC2037" s="20">
        <v>1972</v>
      </c>
      <c r="BD2037" s="21">
        <v>97.92</v>
      </c>
      <c r="BE2037" s="9">
        <f t="shared" si="254"/>
        <v>-25146.771742864046</v>
      </c>
      <c r="BF2037" s="9">
        <v>2137269.8457999998</v>
      </c>
      <c r="BG2037" s="9">
        <v>33412.713799999998</v>
      </c>
      <c r="BH2037" s="9">
        <v>192984.9909</v>
      </c>
      <c r="BI2037" s="9">
        <v>70737.830761532503</v>
      </c>
      <c r="BJ2037" s="9">
        <v>482869.10190000001</v>
      </c>
      <c r="BK2037" s="9">
        <v>39109.35215193966</v>
      </c>
      <c r="BL2037" s="9">
        <v>2903311.9027524567</v>
      </c>
      <c r="BM2037" s="9">
        <f t="shared" si="255"/>
        <v>443759.74974806036</v>
      </c>
      <c r="BN2037" s="9"/>
      <c r="BO2037" s="9"/>
      <c r="BP2037" s="9"/>
      <c r="BQ2037" s="9"/>
      <c r="BR2037" s="9"/>
      <c r="BS2037" s="9"/>
      <c r="BT2037" s="9"/>
      <c r="BU2037" s="9"/>
      <c r="BV2037" s="9">
        <f t="shared" si="250"/>
        <v>-25146.771742864046</v>
      </c>
      <c r="BW2037" s="4"/>
      <c r="BX2037" s="4"/>
      <c r="BY2037" s="4"/>
      <c r="BZ2037" s="4"/>
      <c r="CA2037" s="4"/>
      <c r="CB2037" s="4"/>
      <c r="CC2037" s="4"/>
      <c r="CD2037" s="4"/>
      <c r="CE2037" s="4"/>
      <c r="CF2037" s="4"/>
      <c r="CG2037" s="4"/>
      <c r="CH2037" s="4"/>
      <c r="CI2037" s="4"/>
      <c r="CJ2037" s="4"/>
      <c r="CK2037" s="4"/>
      <c r="CL2037" s="4"/>
      <c r="CM2037" s="4"/>
      <c r="CR2037" s="4"/>
      <c r="CS2037" s="4"/>
      <c r="CT2037" s="4"/>
      <c r="CU2037" s="4"/>
      <c r="CV2037" s="4"/>
      <c r="CW2037" s="4"/>
      <c r="CX2037" s="4"/>
      <c r="CY2037" s="4"/>
      <c r="CZ2037" s="4"/>
      <c r="DA2037" s="4"/>
      <c r="DB2037" s="4"/>
      <c r="DC2037" s="4"/>
      <c r="DD2037" s="4"/>
      <c r="DE2037" s="4"/>
      <c r="DF2037" s="4"/>
      <c r="DG2037" s="4"/>
      <c r="DH2037" s="4"/>
      <c r="DI2037" s="4"/>
      <c r="DJ2037" s="4"/>
      <c r="DK2037" s="4"/>
      <c r="DL2037" s="4"/>
      <c r="DM2037" s="4"/>
    </row>
    <row r="2038" spans="1:117">
      <c r="A2038" s="8">
        <v>2033</v>
      </c>
      <c r="B2038" s="20">
        <v>2015</v>
      </c>
      <c r="C2038" s="20">
        <v>1952</v>
      </c>
      <c r="D2038" s="21">
        <v>113.3</v>
      </c>
      <c r="E2038" s="9">
        <v>60712.995000000003</v>
      </c>
      <c r="F2038" s="9">
        <v>2064314.2815</v>
      </c>
      <c r="G2038" s="9">
        <v>77366.129400000005</v>
      </c>
      <c r="H2038" s="9">
        <v>379905.74459999998</v>
      </c>
      <c r="I2038" s="9">
        <v>74860.362299999993</v>
      </c>
      <c r="J2038" s="9">
        <v>45986.788999999997</v>
      </c>
      <c r="K2038" s="9">
        <v>7047.1853000000001</v>
      </c>
      <c r="L2038" s="9">
        <v>2574673.1264999998</v>
      </c>
      <c r="M2038" s="9">
        <f t="shared" si="251"/>
        <v>38939.6037</v>
      </c>
      <c r="N2038" s="9"/>
      <c r="O2038" s="9"/>
      <c r="P2038" s="9"/>
      <c r="Q2038" s="9"/>
      <c r="R2038" s="9"/>
      <c r="S2038" s="9"/>
      <c r="T2038" s="9"/>
      <c r="U2038" s="9"/>
      <c r="V2038" s="9">
        <f t="shared" si="248"/>
        <v>329274.995</v>
      </c>
      <c r="W2038" s="9"/>
      <c r="X2038" s="9"/>
      <c r="Y2038" s="9"/>
      <c r="Z2038" s="9"/>
      <c r="AA2038" s="8">
        <v>2033</v>
      </c>
      <c r="AB2038" s="20">
        <v>2016</v>
      </c>
      <c r="AC2038" s="20">
        <v>1988</v>
      </c>
      <c r="AD2038" s="21">
        <v>120.42</v>
      </c>
      <c r="AE2038" s="9">
        <f t="shared" si="252"/>
        <v>-171402.14210192673</v>
      </c>
      <c r="AF2038" s="9">
        <v>2201831.0298000001</v>
      </c>
      <c r="AG2038" s="9">
        <v>33508.915200000003</v>
      </c>
      <c r="AH2038" s="9">
        <v>191206.54579999999</v>
      </c>
      <c r="AI2038" s="9">
        <v>129018.0555</v>
      </c>
      <c r="AJ2038" s="9">
        <v>131962.85430000001</v>
      </c>
      <c r="AK2038" s="9">
        <v>101508.59781752717</v>
      </c>
      <c r="AL2038" s="9">
        <v>2757420.9448843999</v>
      </c>
      <c r="AM2038" s="9">
        <f t="shared" si="253"/>
        <v>30454.256482472832</v>
      </c>
      <c r="AN2038" s="9"/>
      <c r="AO2038" s="9"/>
      <c r="AP2038" s="9"/>
      <c r="AQ2038" s="9"/>
      <c r="AR2038" s="9"/>
      <c r="AS2038" s="9"/>
      <c r="AT2038" s="9"/>
      <c r="AU2038" s="9"/>
      <c r="AV2038" s="9">
        <f t="shared" si="249"/>
        <v>-171402.14210192673</v>
      </c>
      <c r="AW2038" s="9"/>
      <c r="AX2038" s="9"/>
      <c r="AY2038" s="9"/>
      <c r="AZ2038" s="9"/>
      <c r="BA2038" s="20">
        <v>2033</v>
      </c>
      <c r="BB2038" s="20">
        <v>2017</v>
      </c>
      <c r="BC2038" s="20">
        <v>1989</v>
      </c>
      <c r="BD2038" s="21">
        <v>135.44999999999999</v>
      </c>
      <c r="BE2038" s="9">
        <f t="shared" si="254"/>
        <v>-187788.52905924432</v>
      </c>
      <c r="BF2038" s="9">
        <v>2218798.2911</v>
      </c>
      <c r="BG2038" s="9">
        <v>33412.713799999998</v>
      </c>
      <c r="BH2038" s="9">
        <v>185512.92629999999</v>
      </c>
      <c r="BI2038" s="9">
        <v>98808.608845151801</v>
      </c>
      <c r="BJ2038" s="9">
        <v>221758.35689999998</v>
      </c>
      <c r="BK2038" s="9">
        <v>97720.084651939658</v>
      </c>
      <c r="BL2038" s="9">
        <v>2848359.3413524567</v>
      </c>
      <c r="BM2038" s="9">
        <f t="shared" si="255"/>
        <v>124038.27224806033</v>
      </c>
      <c r="BN2038" s="9"/>
      <c r="BO2038" s="9"/>
      <c r="BP2038" s="9"/>
      <c r="BQ2038" s="9"/>
      <c r="BR2038" s="9"/>
      <c r="BS2038" s="9"/>
      <c r="BT2038" s="9"/>
      <c r="BU2038" s="9"/>
      <c r="BV2038" s="9">
        <f t="shared" si="250"/>
        <v>-187788.52905924432</v>
      </c>
      <c r="BW2038" s="4"/>
      <c r="BX2038" s="4"/>
      <c r="BY2038" s="4"/>
      <c r="BZ2038" s="4"/>
      <c r="CA2038" s="4"/>
      <c r="CB2038" s="4"/>
      <c r="CC2038" s="4"/>
      <c r="CD2038" s="4"/>
      <c r="CE2038" s="4"/>
      <c r="CF2038" s="4"/>
      <c r="CG2038" s="4"/>
      <c r="CH2038" s="4"/>
      <c r="CI2038" s="4"/>
      <c r="CJ2038" s="4"/>
      <c r="CK2038" s="4"/>
      <c r="CL2038" s="4"/>
      <c r="CM2038" s="4"/>
      <c r="CR2038" s="4"/>
      <c r="CS2038" s="4"/>
      <c r="CT2038" s="4"/>
      <c r="CU2038" s="4"/>
      <c r="CV2038" s="4"/>
      <c r="CW2038" s="4"/>
      <c r="CX2038" s="4"/>
      <c r="CY2038" s="4"/>
      <c r="CZ2038" s="4"/>
      <c r="DA2038" s="4"/>
      <c r="DB2038" s="4"/>
      <c r="DC2038" s="4"/>
      <c r="DD2038" s="4"/>
      <c r="DE2038" s="4"/>
      <c r="DF2038" s="4"/>
      <c r="DG2038" s="4"/>
      <c r="DH2038" s="4"/>
      <c r="DI2038" s="4"/>
      <c r="DJ2038" s="4"/>
      <c r="DK2038" s="4"/>
      <c r="DL2038" s="4"/>
      <c r="DM2038" s="4"/>
    </row>
    <row r="2039" spans="1:117">
      <c r="A2039" s="8">
        <v>2034</v>
      </c>
      <c r="B2039" s="20">
        <v>2015</v>
      </c>
      <c r="C2039" s="20">
        <v>1981</v>
      </c>
      <c r="D2039" s="21">
        <v>104.61</v>
      </c>
      <c r="E2039" s="9">
        <v>130667.9264</v>
      </c>
      <c r="F2039" s="9">
        <v>2044958.2966</v>
      </c>
      <c r="G2039" s="9">
        <v>77366.129400000005</v>
      </c>
      <c r="H2039" s="9">
        <v>380093.92629999999</v>
      </c>
      <c r="I2039" s="9">
        <v>74153.643500000006</v>
      </c>
      <c r="J2039" s="9">
        <v>138983.74710000001</v>
      </c>
      <c r="K2039" s="9">
        <v>0</v>
      </c>
      <c r="L2039" s="9">
        <v>2584887.8165000002</v>
      </c>
      <c r="M2039" s="9">
        <f t="shared" si="251"/>
        <v>138983.74710000001</v>
      </c>
      <c r="N2039" s="9"/>
      <c r="O2039" s="9"/>
      <c r="P2039" s="9"/>
      <c r="Q2039" s="9"/>
      <c r="R2039" s="9"/>
      <c r="S2039" s="9"/>
      <c r="T2039" s="9"/>
      <c r="U2039" s="9"/>
      <c r="V2039" s="9">
        <f t="shared" si="248"/>
        <v>399229.9264</v>
      </c>
      <c r="W2039" s="9"/>
      <c r="X2039" s="9"/>
      <c r="Y2039" s="9"/>
      <c r="Z2039" s="9"/>
      <c r="AA2039" s="8">
        <v>2034</v>
      </c>
      <c r="AB2039" s="20">
        <v>2016</v>
      </c>
      <c r="AC2039" s="20">
        <v>1982</v>
      </c>
      <c r="AD2039" s="21">
        <v>156.35</v>
      </c>
      <c r="AE2039" s="9">
        <f t="shared" si="252"/>
        <v>282884.48979807366</v>
      </c>
      <c r="AF2039" s="9">
        <v>2200560.2228000001</v>
      </c>
      <c r="AG2039" s="9">
        <v>33508.915200000003</v>
      </c>
      <c r="AH2039" s="9">
        <v>205135.4718</v>
      </c>
      <c r="AI2039" s="9">
        <v>76690.377299999993</v>
      </c>
      <c r="AJ2039" s="9">
        <v>586731.4656</v>
      </c>
      <c r="AK2039" s="9">
        <v>11473.489917527171</v>
      </c>
      <c r="AL2039" s="9">
        <v>2808268.4729843996</v>
      </c>
      <c r="AM2039" s="9">
        <f t="shared" si="253"/>
        <v>575257.97568247281</v>
      </c>
      <c r="AN2039" s="9"/>
      <c r="AO2039" s="9"/>
      <c r="AP2039" s="9"/>
      <c r="AQ2039" s="9"/>
      <c r="AR2039" s="9"/>
      <c r="AS2039" s="9"/>
      <c r="AT2039" s="9"/>
      <c r="AU2039" s="9"/>
      <c r="AV2039" s="9">
        <f t="shared" si="249"/>
        <v>282884.48979807366</v>
      </c>
      <c r="AW2039" s="9"/>
      <c r="AX2039" s="9"/>
      <c r="AY2039" s="9"/>
      <c r="AZ2039" s="9"/>
      <c r="BA2039" s="20">
        <v>2034</v>
      </c>
      <c r="BB2039" s="20">
        <v>2017</v>
      </c>
      <c r="BC2039" s="20">
        <v>1983</v>
      </c>
      <c r="BD2039" s="21">
        <v>157.11000000000001</v>
      </c>
      <c r="BE2039" s="9">
        <f t="shared" si="254"/>
        <v>136350.02142174356</v>
      </c>
      <c r="BF2039" s="9">
        <v>2262398.0597000001</v>
      </c>
      <c r="BG2039" s="9">
        <v>33412.713799999998</v>
      </c>
      <c r="BH2039" s="9">
        <v>193193.2433</v>
      </c>
      <c r="BI2039" s="9">
        <v>69955.475526139693</v>
      </c>
      <c r="BJ2039" s="9">
        <v>491911.7671</v>
      </c>
      <c r="BK2039" s="9">
        <v>41370.330751939662</v>
      </c>
      <c r="BL2039" s="9">
        <v>2873150.9072524565</v>
      </c>
      <c r="BM2039" s="9">
        <f t="shared" si="255"/>
        <v>450541.43634806032</v>
      </c>
      <c r="BN2039" s="9"/>
      <c r="BO2039" s="9"/>
      <c r="BP2039" s="9"/>
      <c r="BQ2039" s="9"/>
      <c r="BR2039" s="9"/>
      <c r="BS2039" s="9"/>
      <c r="BT2039" s="9"/>
      <c r="BU2039" s="9"/>
      <c r="BV2039" s="9">
        <f t="shared" si="250"/>
        <v>136350.02142174356</v>
      </c>
      <c r="BW2039" s="4"/>
      <c r="BX2039" s="4"/>
      <c r="BY2039" s="4"/>
      <c r="BZ2039" s="4"/>
      <c r="CA2039" s="4"/>
      <c r="CB2039" s="4"/>
      <c r="CC2039" s="4"/>
      <c r="CD2039" s="4"/>
      <c r="CE2039" s="4"/>
      <c r="CF2039" s="4"/>
      <c r="CG2039" s="4"/>
      <c r="CH2039" s="4"/>
      <c r="CI2039" s="4"/>
      <c r="CJ2039" s="4"/>
      <c r="CK2039" s="4"/>
      <c r="CL2039" s="4"/>
      <c r="CM2039" s="4"/>
      <c r="CR2039" s="4"/>
      <c r="CS2039" s="4"/>
      <c r="CT2039" s="4"/>
      <c r="CU2039" s="4"/>
      <c r="CV2039" s="4"/>
      <c r="CW2039" s="4"/>
      <c r="CX2039" s="4"/>
      <c r="CY2039" s="4"/>
      <c r="CZ2039" s="4"/>
      <c r="DA2039" s="4"/>
      <c r="DB2039" s="4"/>
      <c r="DC2039" s="4"/>
      <c r="DD2039" s="4"/>
      <c r="DE2039" s="4"/>
      <c r="DF2039" s="4"/>
      <c r="DG2039" s="4"/>
      <c r="DH2039" s="4"/>
      <c r="DI2039" s="4"/>
      <c r="DJ2039" s="4"/>
      <c r="DK2039" s="4"/>
      <c r="DL2039" s="4"/>
      <c r="DM2039" s="4"/>
    </row>
    <row r="2040" spans="1:117">
      <c r="A2040" s="8">
        <v>2035</v>
      </c>
      <c r="B2040" s="20">
        <v>2015</v>
      </c>
      <c r="C2040" s="20">
        <v>1978</v>
      </c>
      <c r="D2040" s="21">
        <v>104.63</v>
      </c>
      <c r="E2040" s="9">
        <v>92160.221000000005</v>
      </c>
      <c r="F2040" s="9">
        <v>2049557.9959</v>
      </c>
      <c r="G2040" s="9">
        <v>77366.129400000005</v>
      </c>
      <c r="H2040" s="9">
        <v>381194.12209999998</v>
      </c>
      <c r="I2040" s="9">
        <v>70021.843599999993</v>
      </c>
      <c r="J2040" s="9">
        <v>91731.918799999999</v>
      </c>
      <c r="K2040" s="9">
        <v>0</v>
      </c>
      <c r="L2040" s="9">
        <v>2577711.7886999999</v>
      </c>
      <c r="M2040" s="9">
        <f t="shared" si="251"/>
        <v>91731.918799999999</v>
      </c>
      <c r="N2040" s="9"/>
      <c r="O2040" s="9"/>
      <c r="P2040" s="9"/>
      <c r="Q2040" s="9"/>
      <c r="R2040" s="9"/>
      <c r="S2040" s="9"/>
      <c r="T2040" s="9"/>
      <c r="U2040" s="9"/>
      <c r="V2040" s="9">
        <f t="shared" si="248"/>
        <v>360722.22100000002</v>
      </c>
      <c r="W2040" s="9"/>
      <c r="X2040" s="9"/>
      <c r="Y2040" s="9"/>
      <c r="Z2040" s="9"/>
      <c r="AA2040" s="8">
        <v>2035</v>
      </c>
      <c r="AB2040" s="20">
        <v>2016</v>
      </c>
      <c r="AC2040" s="20">
        <v>1977</v>
      </c>
      <c r="AD2040" s="21">
        <v>137.30000000000001</v>
      </c>
      <c r="AE2040" s="9">
        <f t="shared" si="252"/>
        <v>-220154.33220192743</v>
      </c>
      <c r="AF2040" s="9">
        <v>2203041.6609</v>
      </c>
      <c r="AG2040" s="9">
        <v>33508.915200000003</v>
      </c>
      <c r="AH2040" s="9">
        <v>191252.01949999999</v>
      </c>
      <c r="AI2040" s="9">
        <v>128847.2216</v>
      </c>
      <c r="AJ2040" s="9">
        <v>66278.198799999998</v>
      </c>
      <c r="AK2040" s="9">
        <v>88660.218017527179</v>
      </c>
      <c r="AL2040" s="9">
        <v>2754422.1301843999</v>
      </c>
      <c r="AM2040" s="9">
        <f t="shared" si="253"/>
        <v>-22382.01921752718</v>
      </c>
      <c r="AN2040" s="9"/>
      <c r="AO2040" s="9"/>
      <c r="AP2040" s="9"/>
      <c r="AQ2040" s="9"/>
      <c r="AR2040" s="9"/>
      <c r="AS2040" s="9"/>
      <c r="AT2040" s="9"/>
      <c r="AU2040" s="9"/>
      <c r="AV2040" s="9">
        <f t="shared" si="249"/>
        <v>-220154.33220192743</v>
      </c>
      <c r="AW2040" s="9"/>
      <c r="AX2040" s="9"/>
      <c r="AY2040" s="9"/>
      <c r="AZ2040" s="9"/>
      <c r="BA2040" s="20">
        <v>2035</v>
      </c>
      <c r="BB2040" s="20">
        <v>2017</v>
      </c>
      <c r="BC2040" s="20">
        <v>1978</v>
      </c>
      <c r="BD2040" s="21">
        <v>107.46</v>
      </c>
      <c r="BE2040" s="9">
        <f t="shared" si="254"/>
        <v>-81909.782889452297</v>
      </c>
      <c r="BF2040" s="9">
        <v>2219179.2645999999</v>
      </c>
      <c r="BG2040" s="9">
        <v>33412.713799999998</v>
      </c>
      <c r="BH2040" s="9">
        <v>191899.26819999999</v>
      </c>
      <c r="BI2040" s="9">
        <v>74816.633714944197</v>
      </c>
      <c r="BJ2040" s="9">
        <v>298563.31690000003</v>
      </c>
      <c r="BK2040" s="9">
        <v>49080.167551939667</v>
      </c>
      <c r="BL2040" s="9">
        <v>2850700.8125524563</v>
      </c>
      <c r="BM2040" s="9">
        <f t="shared" si="255"/>
        <v>249483.14934806037</v>
      </c>
      <c r="BN2040" s="9"/>
      <c r="BO2040" s="9"/>
      <c r="BP2040" s="9"/>
      <c r="BQ2040" s="9"/>
      <c r="BR2040" s="9"/>
      <c r="BS2040" s="9"/>
      <c r="BT2040" s="9"/>
      <c r="BU2040" s="9"/>
      <c r="BV2040" s="9">
        <f t="shared" si="250"/>
        <v>-81909.782889452297</v>
      </c>
      <c r="BW2040" s="4"/>
      <c r="BX2040" s="4"/>
      <c r="BY2040" s="4"/>
      <c r="BZ2040" s="4"/>
      <c r="CA2040" s="4"/>
      <c r="CB2040" s="4"/>
      <c r="CC2040" s="4"/>
      <c r="CD2040" s="4"/>
      <c r="CE2040" s="4"/>
      <c r="CF2040" s="4"/>
      <c r="CG2040" s="4"/>
      <c r="CH2040" s="4"/>
      <c r="CI2040" s="4"/>
      <c r="CJ2040" s="4"/>
      <c r="CK2040" s="4"/>
      <c r="CL2040" s="4"/>
      <c r="CM2040" s="4"/>
      <c r="CR2040" s="4"/>
      <c r="CS2040" s="4"/>
      <c r="CT2040" s="4"/>
      <c r="CU2040" s="4"/>
      <c r="CV2040" s="4"/>
      <c r="CW2040" s="4"/>
      <c r="CX2040" s="4"/>
      <c r="CY2040" s="4"/>
      <c r="CZ2040" s="4"/>
      <c r="DA2040" s="4"/>
      <c r="DB2040" s="4"/>
      <c r="DC2040" s="4"/>
      <c r="DD2040" s="4"/>
      <c r="DE2040" s="4"/>
      <c r="DF2040" s="4"/>
      <c r="DG2040" s="4"/>
      <c r="DH2040" s="4"/>
      <c r="DI2040" s="4"/>
      <c r="DJ2040" s="4"/>
      <c r="DK2040" s="4"/>
      <c r="DL2040" s="4"/>
      <c r="DM2040" s="4"/>
    </row>
    <row r="2041" spans="1:117">
      <c r="A2041" s="8">
        <v>2036</v>
      </c>
      <c r="B2041" s="20">
        <v>2015</v>
      </c>
      <c r="C2041" s="20">
        <v>1972</v>
      </c>
      <c r="D2041" s="21">
        <v>151.79</v>
      </c>
      <c r="E2041" s="9">
        <v>23407.882000000001</v>
      </c>
      <c r="F2041" s="9">
        <v>2076851.1694</v>
      </c>
      <c r="G2041" s="9">
        <v>77366.129400000005</v>
      </c>
      <c r="H2041" s="9">
        <v>379522.41200000001</v>
      </c>
      <c r="I2041" s="9">
        <v>76299.972999999998</v>
      </c>
      <c r="J2041" s="9">
        <v>17201.409199999998</v>
      </c>
      <c r="K2041" s="9">
        <v>34061.629300000001</v>
      </c>
      <c r="L2041" s="9">
        <v>2569771.5817</v>
      </c>
      <c r="M2041" s="9">
        <f t="shared" si="251"/>
        <v>-16860.220100000002</v>
      </c>
      <c r="N2041" s="9"/>
      <c r="O2041" s="9"/>
      <c r="P2041" s="9"/>
      <c r="Q2041" s="9"/>
      <c r="R2041" s="9"/>
      <c r="S2041" s="9"/>
      <c r="T2041" s="9"/>
      <c r="U2041" s="9"/>
      <c r="V2041" s="9">
        <f t="shared" si="248"/>
        <v>291969.88199999998</v>
      </c>
      <c r="W2041" s="9"/>
      <c r="X2041" s="9"/>
      <c r="Y2041" s="9"/>
      <c r="Z2041" s="9"/>
      <c r="AA2041" s="8">
        <v>2036</v>
      </c>
      <c r="AB2041" s="20">
        <v>2016</v>
      </c>
      <c r="AC2041" s="20">
        <v>1967</v>
      </c>
      <c r="AD2041" s="21">
        <v>128.53</v>
      </c>
      <c r="AE2041" s="9">
        <f t="shared" si="252"/>
        <v>183806.47249807278</v>
      </c>
      <c r="AF2041" s="9">
        <v>2209833.3829000001</v>
      </c>
      <c r="AG2041" s="9">
        <v>33508.915200000003</v>
      </c>
      <c r="AH2041" s="9">
        <v>203853.4135</v>
      </c>
      <c r="AI2041" s="9">
        <v>81506.767099999997</v>
      </c>
      <c r="AJ2041" s="9">
        <v>471950.08480000001</v>
      </c>
      <c r="AK2041" s="9">
        <v>25567.171217527171</v>
      </c>
      <c r="AL2041" s="9">
        <v>2791278.9197843997</v>
      </c>
      <c r="AM2041" s="9">
        <f t="shared" si="253"/>
        <v>446382.91358247283</v>
      </c>
      <c r="AN2041" s="9"/>
      <c r="AO2041" s="9"/>
      <c r="AP2041" s="9"/>
      <c r="AQ2041" s="9"/>
      <c r="AR2041" s="9"/>
      <c r="AS2041" s="9"/>
      <c r="AT2041" s="9"/>
      <c r="AU2041" s="9"/>
      <c r="AV2041" s="9">
        <f t="shared" si="249"/>
        <v>183806.47249807278</v>
      </c>
      <c r="AW2041" s="9"/>
      <c r="AX2041" s="9"/>
      <c r="AY2041" s="9"/>
      <c r="AZ2041" s="9"/>
      <c r="BA2041" s="20">
        <v>2036</v>
      </c>
      <c r="BB2041" s="20">
        <v>2017</v>
      </c>
      <c r="BC2041" s="20">
        <v>1968</v>
      </c>
      <c r="BD2041" s="21">
        <v>152.97999999999999</v>
      </c>
      <c r="BE2041" s="9">
        <f t="shared" si="254"/>
        <v>101269.51534099178</v>
      </c>
      <c r="BF2041" s="9">
        <v>2200863.8245000001</v>
      </c>
      <c r="BG2041" s="9">
        <v>33412.713799999998</v>
      </c>
      <c r="BH2041" s="9">
        <v>192361.23500000002</v>
      </c>
      <c r="BI2041" s="9">
        <v>73081.133745387502</v>
      </c>
      <c r="BJ2041" s="9">
        <v>510713.83430000005</v>
      </c>
      <c r="BK2041" s="9">
        <v>44408.878551939662</v>
      </c>
      <c r="BL2041" s="9">
        <v>2864754.3474524566</v>
      </c>
      <c r="BM2041" s="9">
        <f t="shared" si="255"/>
        <v>466304.95574806037</v>
      </c>
      <c r="BN2041" s="9"/>
      <c r="BO2041" s="9"/>
      <c r="BP2041" s="9"/>
      <c r="BQ2041" s="9"/>
      <c r="BR2041" s="9"/>
      <c r="BS2041" s="9"/>
      <c r="BT2041" s="9"/>
      <c r="BU2041" s="9"/>
      <c r="BV2041" s="9">
        <f t="shared" si="250"/>
        <v>101269.51534099178</v>
      </c>
      <c r="BW2041" s="4"/>
      <c r="BX2041" s="4"/>
      <c r="BY2041" s="4"/>
      <c r="BZ2041" s="4"/>
      <c r="CA2041" s="4"/>
      <c r="CB2041" s="4"/>
      <c r="CC2041" s="4"/>
      <c r="CD2041" s="4"/>
      <c r="CE2041" s="4"/>
      <c r="CF2041" s="4"/>
      <c r="CG2041" s="4"/>
      <c r="CH2041" s="4"/>
      <c r="CI2041" s="4"/>
      <c r="CJ2041" s="4"/>
      <c r="CK2041" s="4"/>
      <c r="CL2041" s="4"/>
      <c r="CM2041" s="4"/>
      <c r="CR2041" s="4"/>
      <c r="CS2041" s="4"/>
      <c r="CT2041" s="4"/>
      <c r="CU2041" s="4"/>
      <c r="CV2041" s="4"/>
      <c r="CW2041" s="4"/>
      <c r="CX2041" s="4"/>
      <c r="CY2041" s="4"/>
      <c r="CZ2041" s="4"/>
      <c r="DA2041" s="4"/>
      <c r="DB2041" s="4"/>
      <c r="DC2041" s="4"/>
      <c r="DD2041" s="4"/>
      <c r="DE2041" s="4"/>
      <c r="DF2041" s="4"/>
      <c r="DG2041" s="4"/>
      <c r="DH2041" s="4"/>
      <c r="DI2041" s="4"/>
      <c r="DJ2041" s="4"/>
      <c r="DK2041" s="4"/>
      <c r="DL2041" s="4"/>
      <c r="DM2041" s="4"/>
    </row>
    <row r="2042" spans="1:117">
      <c r="A2042" s="8">
        <v>2037</v>
      </c>
      <c r="B2042" s="20">
        <v>2015</v>
      </c>
      <c r="C2042" s="20">
        <v>1973</v>
      </c>
      <c r="D2042" s="21">
        <v>71.05</v>
      </c>
      <c r="E2042" s="9">
        <v>10986.049800000001</v>
      </c>
      <c r="F2042" s="9">
        <v>2054260.6183</v>
      </c>
      <c r="G2042" s="9">
        <v>77366.129400000005</v>
      </c>
      <c r="H2042" s="9">
        <v>377968.00530000002</v>
      </c>
      <c r="I2042" s="9">
        <v>82137.5677</v>
      </c>
      <c r="J2042" s="9">
        <v>20846.742399999999</v>
      </c>
      <c r="K2042" s="9">
        <v>31819.402399999999</v>
      </c>
      <c r="L2042" s="9">
        <v>2569773.6107999999</v>
      </c>
      <c r="M2042" s="9">
        <f t="shared" si="251"/>
        <v>-10972.66</v>
      </c>
      <c r="N2042" s="9"/>
      <c r="O2042" s="9"/>
      <c r="P2042" s="9"/>
      <c r="Q2042" s="9"/>
      <c r="R2042" s="9"/>
      <c r="S2042" s="9"/>
      <c r="T2042" s="9"/>
      <c r="U2042" s="9"/>
      <c r="V2042" s="9">
        <f t="shared" si="248"/>
        <v>279548.04980000004</v>
      </c>
      <c r="W2042" s="9"/>
      <c r="X2042" s="9"/>
      <c r="Y2042" s="9"/>
      <c r="Z2042" s="9"/>
      <c r="AA2042" s="8">
        <v>2037</v>
      </c>
      <c r="AB2042" s="20">
        <v>2016</v>
      </c>
      <c r="AC2042" s="20">
        <v>1951</v>
      </c>
      <c r="AD2042" s="21">
        <v>145.72999999999999</v>
      </c>
      <c r="AE2042" s="9">
        <f t="shared" si="252"/>
        <v>361764.33489807323</v>
      </c>
      <c r="AF2042" s="9">
        <v>2211094.0460999999</v>
      </c>
      <c r="AG2042" s="9">
        <v>33508.915200000003</v>
      </c>
      <c r="AH2042" s="9">
        <v>205524.7873</v>
      </c>
      <c r="AI2042" s="9">
        <v>75227.811100000006</v>
      </c>
      <c r="AJ2042" s="9">
        <v>656129.88139999995</v>
      </c>
      <c r="AK2042" s="9">
        <v>11833.43611752717</v>
      </c>
      <c r="AL2042" s="9">
        <v>2807887.6700843996</v>
      </c>
      <c r="AM2042" s="9">
        <f t="shared" si="253"/>
        <v>644296.44528247276</v>
      </c>
      <c r="AN2042" s="9"/>
      <c r="AO2042" s="9"/>
      <c r="AP2042" s="9"/>
      <c r="AQ2042" s="9"/>
      <c r="AR2042" s="9"/>
      <c r="AS2042" s="9"/>
      <c r="AT2042" s="9"/>
      <c r="AU2042" s="9"/>
      <c r="AV2042" s="9">
        <f t="shared" si="249"/>
        <v>361764.33489807323</v>
      </c>
      <c r="AW2042" s="9"/>
      <c r="AX2042" s="9"/>
      <c r="AY2042" s="9"/>
      <c r="AZ2042" s="9"/>
      <c r="BA2042" s="20">
        <v>2037</v>
      </c>
      <c r="BB2042" s="20">
        <v>2017</v>
      </c>
      <c r="BC2042" s="20">
        <v>1952</v>
      </c>
      <c r="BD2042" s="21">
        <v>132.01</v>
      </c>
      <c r="BE2042" s="9">
        <f t="shared" si="254"/>
        <v>39215.699132306036</v>
      </c>
      <c r="BF2042" s="9">
        <v>2210116.7355</v>
      </c>
      <c r="BG2042" s="9">
        <v>33412.713799999998</v>
      </c>
      <c r="BH2042" s="9">
        <v>191828.45560000002</v>
      </c>
      <c r="BI2042" s="9">
        <v>75082.659836701903</v>
      </c>
      <c r="BJ2042" s="9">
        <v>446162.5675</v>
      </c>
      <c r="BK2042" s="9">
        <v>45347.333551939664</v>
      </c>
      <c r="BL2042" s="9">
        <v>2872040.0995524563</v>
      </c>
      <c r="BM2042" s="9">
        <f t="shared" si="255"/>
        <v>400815.23394806031</v>
      </c>
      <c r="BN2042" s="9"/>
      <c r="BO2042" s="9"/>
      <c r="BP2042" s="9"/>
      <c r="BQ2042" s="9"/>
      <c r="BR2042" s="9"/>
      <c r="BS2042" s="9"/>
      <c r="BT2042" s="9"/>
      <c r="BU2042" s="9"/>
      <c r="BV2042" s="9">
        <f t="shared" si="250"/>
        <v>39215.699132306036</v>
      </c>
      <c r="BW2042" s="4"/>
      <c r="BX2042" s="4"/>
      <c r="BY2042" s="4"/>
      <c r="BZ2042" s="4"/>
      <c r="CA2042" s="4"/>
      <c r="CB2042" s="4"/>
      <c r="CC2042" s="4"/>
      <c r="CD2042" s="4"/>
      <c r="CE2042" s="4"/>
      <c r="CF2042" s="4"/>
      <c r="CG2042" s="4"/>
      <c r="CH2042" s="4"/>
      <c r="CI2042" s="4"/>
      <c r="CJ2042" s="4"/>
      <c r="CK2042" s="4"/>
      <c r="CL2042" s="4"/>
      <c r="CM2042" s="4"/>
      <c r="CR2042" s="4"/>
      <c r="CS2042" s="4"/>
      <c r="CT2042" s="4"/>
      <c r="CU2042" s="4"/>
      <c r="CV2042" s="4"/>
      <c r="CW2042" s="4"/>
      <c r="CX2042" s="4"/>
      <c r="CY2042" s="4"/>
      <c r="CZ2042" s="4"/>
      <c r="DA2042" s="4"/>
      <c r="DB2042" s="4"/>
      <c r="DC2042" s="4"/>
      <c r="DD2042" s="4"/>
      <c r="DE2042" s="4"/>
      <c r="DF2042" s="4"/>
      <c r="DG2042" s="4"/>
      <c r="DH2042" s="4"/>
      <c r="DI2042" s="4"/>
      <c r="DJ2042" s="4"/>
      <c r="DK2042" s="4"/>
      <c r="DL2042" s="4"/>
      <c r="DM2042" s="4"/>
    </row>
    <row r="2043" spans="1:117">
      <c r="A2043" s="8">
        <v>2038</v>
      </c>
      <c r="B2043" s="20">
        <v>2015</v>
      </c>
      <c r="C2043" s="20">
        <v>1967</v>
      </c>
      <c r="D2043" s="21">
        <v>114.02</v>
      </c>
      <c r="E2043" s="9">
        <v>20297.5304</v>
      </c>
      <c r="F2043" s="9">
        <v>2047714.7826</v>
      </c>
      <c r="G2043" s="9">
        <v>77366.129400000005</v>
      </c>
      <c r="H2043" s="9">
        <v>379410.52769999998</v>
      </c>
      <c r="I2043" s="9">
        <v>76720.155700000003</v>
      </c>
      <c r="J2043" s="9">
        <v>27098.994299999998</v>
      </c>
      <c r="K2043" s="9">
        <v>19905.4954</v>
      </c>
      <c r="L2043" s="9">
        <v>2568107.5638000001</v>
      </c>
      <c r="M2043" s="9">
        <f t="shared" si="251"/>
        <v>7193.4988999999987</v>
      </c>
      <c r="N2043" s="9"/>
      <c r="O2043" s="9"/>
      <c r="P2043" s="9"/>
      <c r="Q2043" s="9"/>
      <c r="R2043" s="9"/>
      <c r="S2043" s="9"/>
      <c r="T2043" s="9"/>
      <c r="U2043" s="9"/>
      <c r="V2043" s="9">
        <f t="shared" si="248"/>
        <v>288859.53040000005</v>
      </c>
      <c r="W2043" s="9"/>
      <c r="X2043" s="9"/>
      <c r="Y2043" s="9"/>
      <c r="Z2043" s="9"/>
      <c r="AA2043" s="8">
        <v>2038</v>
      </c>
      <c r="AB2043" s="20">
        <v>2016</v>
      </c>
      <c r="AC2043" s="20">
        <v>1989</v>
      </c>
      <c r="AD2043" s="21">
        <v>135.44999999999999</v>
      </c>
      <c r="AE2043" s="9">
        <f t="shared" si="252"/>
        <v>-70521.429701926652</v>
      </c>
      <c r="AF2043" s="9">
        <v>2213390.2226999998</v>
      </c>
      <c r="AG2043" s="9">
        <v>33508.915200000003</v>
      </c>
      <c r="AH2043" s="9">
        <v>198893.51199999999</v>
      </c>
      <c r="AI2043" s="9">
        <v>100139.943</v>
      </c>
      <c r="AJ2043" s="9">
        <v>218665.1948</v>
      </c>
      <c r="AK2043" s="9">
        <v>68982.722917527164</v>
      </c>
      <c r="AL2043" s="9">
        <v>2766136.4944843999</v>
      </c>
      <c r="AM2043" s="9">
        <f t="shared" si="253"/>
        <v>149682.47188247283</v>
      </c>
      <c r="AN2043" s="9"/>
      <c r="AO2043" s="9"/>
      <c r="AP2043" s="9"/>
      <c r="AQ2043" s="9"/>
      <c r="AR2043" s="9"/>
      <c r="AS2043" s="9"/>
      <c r="AT2043" s="9"/>
      <c r="AU2043" s="9"/>
      <c r="AV2043" s="9">
        <f t="shared" si="249"/>
        <v>-70521.429701926652</v>
      </c>
      <c r="AW2043" s="9"/>
      <c r="AX2043" s="9"/>
      <c r="AY2043" s="9"/>
      <c r="AZ2043" s="9"/>
      <c r="BA2043" s="20">
        <v>2038</v>
      </c>
      <c r="BB2043" s="20">
        <v>2017</v>
      </c>
      <c r="BC2043" s="20">
        <v>1990</v>
      </c>
      <c r="BD2043" s="21">
        <v>149.83000000000001</v>
      </c>
      <c r="BE2043" s="9">
        <f t="shared" si="254"/>
        <v>42223.452809387818</v>
      </c>
      <c r="BF2043" s="9">
        <v>2214021.79</v>
      </c>
      <c r="BG2043" s="9">
        <v>33412.713799999998</v>
      </c>
      <c r="BH2043" s="9">
        <v>191020.79940000002</v>
      </c>
      <c r="BI2043" s="9">
        <v>78116.833113783607</v>
      </c>
      <c r="BJ2043" s="9">
        <v>441603.43160000001</v>
      </c>
      <c r="BK2043" s="9">
        <v>50996.648551939667</v>
      </c>
      <c r="BL2043" s="9">
        <v>2864955.4665524564</v>
      </c>
      <c r="BM2043" s="9">
        <f t="shared" si="255"/>
        <v>390606.78304806037</v>
      </c>
      <c r="BN2043" s="9"/>
      <c r="BO2043" s="9"/>
      <c r="BP2043" s="9"/>
      <c r="BQ2043" s="9"/>
      <c r="BR2043" s="9"/>
      <c r="BS2043" s="9"/>
      <c r="BT2043" s="9"/>
      <c r="BU2043" s="9"/>
      <c r="BV2043" s="9">
        <f t="shared" si="250"/>
        <v>42223.452809387818</v>
      </c>
      <c r="BW2043" s="4"/>
      <c r="BX2043" s="4"/>
      <c r="BY2043" s="4"/>
      <c r="BZ2043" s="4"/>
      <c r="CA2043" s="4"/>
      <c r="CB2043" s="4"/>
      <c r="CC2043" s="4"/>
      <c r="CD2043" s="4"/>
      <c r="CE2043" s="4"/>
      <c r="CF2043" s="4"/>
      <c r="CG2043" s="4"/>
      <c r="CH2043" s="4"/>
      <c r="CI2043" s="4"/>
      <c r="CJ2043" s="4"/>
      <c r="CK2043" s="4"/>
      <c r="CL2043" s="4"/>
      <c r="CM2043" s="4"/>
      <c r="CR2043" s="4"/>
      <c r="CS2043" s="4"/>
      <c r="CT2043" s="4"/>
      <c r="CU2043" s="4"/>
      <c r="CV2043" s="4"/>
      <c r="CW2043" s="4"/>
      <c r="CX2043" s="4"/>
      <c r="CY2043" s="4"/>
      <c r="CZ2043" s="4"/>
      <c r="DA2043" s="4"/>
      <c r="DB2043" s="4"/>
      <c r="DC2043" s="4"/>
      <c r="DD2043" s="4"/>
      <c r="DE2043" s="4"/>
      <c r="DF2043" s="4"/>
      <c r="DG2043" s="4"/>
      <c r="DH2043" s="4"/>
      <c r="DI2043" s="4"/>
      <c r="DJ2043" s="4"/>
      <c r="DK2043" s="4"/>
      <c r="DL2043" s="4"/>
      <c r="DM2043" s="4"/>
    </row>
    <row r="2044" spans="1:117">
      <c r="A2044" s="8">
        <v>2039</v>
      </c>
      <c r="B2044" s="20">
        <v>2015</v>
      </c>
      <c r="C2044" s="20">
        <v>1988</v>
      </c>
      <c r="D2044" s="21">
        <v>75.92</v>
      </c>
      <c r="E2044" s="9">
        <v>96941.273499999996</v>
      </c>
      <c r="F2044" s="9">
        <v>2037122.9276999999</v>
      </c>
      <c r="G2044" s="9">
        <v>77366.129400000005</v>
      </c>
      <c r="H2044" s="9">
        <v>380431.11629999999</v>
      </c>
      <c r="I2044" s="9">
        <v>72887.322199999995</v>
      </c>
      <c r="J2044" s="9">
        <v>109388.4682</v>
      </c>
      <c r="K2044" s="9">
        <v>608.71010000000001</v>
      </c>
      <c r="L2044" s="9">
        <v>2579645.9800999998</v>
      </c>
      <c r="M2044" s="9">
        <f t="shared" si="251"/>
        <v>108779.75810000001</v>
      </c>
      <c r="N2044" s="9"/>
      <c r="O2044" s="9"/>
      <c r="P2044" s="9"/>
      <c r="Q2044" s="9"/>
      <c r="R2044" s="9"/>
      <c r="S2044" s="9"/>
      <c r="T2044" s="9"/>
      <c r="U2044" s="9"/>
      <c r="V2044" s="9">
        <f t="shared" si="248"/>
        <v>365503.27350000001</v>
      </c>
      <c r="W2044" s="9"/>
      <c r="X2044" s="9"/>
      <c r="Y2044" s="9"/>
      <c r="Z2044" s="9"/>
      <c r="AA2044" s="8">
        <v>2039</v>
      </c>
      <c r="AB2044" s="20">
        <v>2016</v>
      </c>
      <c r="AC2044" s="20">
        <v>1953</v>
      </c>
      <c r="AD2044" s="21">
        <v>154.11000000000001</v>
      </c>
      <c r="AE2044" s="9">
        <f t="shared" si="252"/>
        <v>-18773.733901926316</v>
      </c>
      <c r="AF2044" s="9">
        <v>2159517.7659</v>
      </c>
      <c r="AG2044" s="9">
        <v>33508.915200000003</v>
      </c>
      <c r="AH2044" s="9">
        <v>200923.1348</v>
      </c>
      <c r="AI2044" s="9">
        <v>92515.130499999999</v>
      </c>
      <c r="AJ2044" s="9">
        <v>304491.85570000001</v>
      </c>
      <c r="AK2044" s="9">
        <v>29845.42961752717</v>
      </c>
      <c r="AL2044" s="9">
        <v>2779885.1063843998</v>
      </c>
      <c r="AM2044" s="9">
        <f t="shared" si="253"/>
        <v>274646.42608247284</v>
      </c>
      <c r="AN2044" s="9"/>
      <c r="AO2044" s="9"/>
      <c r="AP2044" s="9"/>
      <c r="AQ2044" s="9"/>
      <c r="AR2044" s="9"/>
      <c r="AS2044" s="9"/>
      <c r="AT2044" s="9"/>
      <c r="AU2044" s="9"/>
      <c r="AV2044" s="9">
        <f t="shared" si="249"/>
        <v>-18773.733901926316</v>
      </c>
      <c r="AW2044" s="9"/>
      <c r="AX2044" s="9"/>
      <c r="AY2044" s="9"/>
      <c r="AZ2044" s="9"/>
      <c r="BA2044" s="20">
        <v>2039</v>
      </c>
      <c r="BB2044" s="20">
        <v>2017</v>
      </c>
      <c r="BC2044" s="20">
        <v>1954</v>
      </c>
      <c r="BD2044" s="21">
        <v>129.66</v>
      </c>
      <c r="BE2044" s="9">
        <f t="shared" si="254"/>
        <v>24548.077658292372</v>
      </c>
      <c r="BF2044" s="9">
        <v>2174346.9213</v>
      </c>
      <c r="BG2044" s="9">
        <v>33412.713799999998</v>
      </c>
      <c r="BH2044" s="9">
        <v>193102.60550000001</v>
      </c>
      <c r="BI2044" s="9">
        <v>70295.980562688303</v>
      </c>
      <c r="BJ2044" s="9">
        <v>473863.61920000002</v>
      </c>
      <c r="BK2044" s="9">
        <v>39595.137951939665</v>
      </c>
      <c r="BL2044" s="9">
        <v>2880878.6247524563</v>
      </c>
      <c r="BM2044" s="9">
        <f t="shared" si="255"/>
        <v>434268.48124806036</v>
      </c>
      <c r="BN2044" s="9"/>
      <c r="BO2044" s="9"/>
      <c r="BP2044" s="9"/>
      <c r="BQ2044" s="9"/>
      <c r="BR2044" s="9"/>
      <c r="BS2044" s="9"/>
      <c r="BT2044" s="9"/>
      <c r="BU2044" s="9"/>
      <c r="BV2044" s="9">
        <f t="shared" si="250"/>
        <v>24548.077658292372</v>
      </c>
      <c r="BW2044" s="4"/>
      <c r="BX2044" s="4"/>
      <c r="BY2044" s="4"/>
      <c r="BZ2044" s="4"/>
      <c r="CA2044" s="4"/>
      <c r="CB2044" s="4"/>
      <c r="CC2044" s="4"/>
      <c r="CD2044" s="4"/>
      <c r="CE2044" s="4"/>
      <c r="CF2044" s="4"/>
      <c r="CG2044" s="4"/>
      <c r="CH2044" s="4"/>
      <c r="CI2044" s="4"/>
      <c r="CJ2044" s="4"/>
      <c r="CK2044" s="4"/>
      <c r="CL2044" s="4"/>
      <c r="CM2044" s="4"/>
      <c r="CR2044" s="4"/>
      <c r="CS2044" s="4"/>
      <c r="CT2044" s="4"/>
      <c r="CU2044" s="4"/>
      <c r="CV2044" s="4"/>
      <c r="CW2044" s="4"/>
      <c r="CX2044" s="4"/>
      <c r="CY2044" s="4"/>
      <c r="CZ2044" s="4"/>
      <c r="DA2044" s="4"/>
      <c r="DB2044" s="4"/>
      <c r="DC2044" s="4"/>
      <c r="DD2044" s="4"/>
      <c r="DE2044" s="4"/>
      <c r="DF2044" s="4"/>
      <c r="DG2044" s="4"/>
      <c r="DH2044" s="4"/>
      <c r="DI2044" s="4"/>
      <c r="DJ2044" s="4"/>
      <c r="DK2044" s="4"/>
      <c r="DL2044" s="4"/>
      <c r="DM2044" s="4"/>
    </row>
    <row r="2045" spans="1:117">
      <c r="A2045" s="8">
        <v>2040</v>
      </c>
      <c r="B2045" s="20">
        <v>2015</v>
      </c>
      <c r="C2045" s="20">
        <v>1960</v>
      </c>
      <c r="D2045" s="21">
        <v>101.81</v>
      </c>
      <c r="E2045" s="9">
        <v>55157.096899999997</v>
      </c>
      <c r="F2045" s="9">
        <v>2042755.4609999999</v>
      </c>
      <c r="G2045" s="9">
        <v>77366.129400000005</v>
      </c>
      <c r="H2045" s="9">
        <v>380469.86190000002</v>
      </c>
      <c r="I2045" s="9">
        <v>72741.8122</v>
      </c>
      <c r="J2045" s="9">
        <v>56316.778200000001</v>
      </c>
      <c r="K2045" s="9">
        <v>2343.5920000000001</v>
      </c>
      <c r="L2045" s="9">
        <v>2572149.3538000002</v>
      </c>
      <c r="M2045" s="9">
        <f t="shared" si="251"/>
        <v>53973.186200000004</v>
      </c>
      <c r="N2045" s="9"/>
      <c r="O2045" s="9"/>
      <c r="P2045" s="9"/>
      <c r="Q2045" s="9"/>
      <c r="R2045" s="9"/>
      <c r="S2045" s="9"/>
      <c r="T2045" s="9"/>
      <c r="U2045" s="9"/>
      <c r="V2045" s="9">
        <f t="shared" si="248"/>
        <v>323719.0969</v>
      </c>
      <c r="W2045" s="9"/>
      <c r="X2045" s="9"/>
      <c r="Y2045" s="9"/>
      <c r="Z2045" s="9"/>
      <c r="AA2045" s="8">
        <v>2040</v>
      </c>
      <c r="AB2045" s="20">
        <v>2016</v>
      </c>
      <c r="AC2045" s="20">
        <v>1957</v>
      </c>
      <c r="AD2045" s="21">
        <v>133.28</v>
      </c>
      <c r="AE2045" s="9">
        <f t="shared" si="252"/>
        <v>124632.73429807322</v>
      </c>
      <c r="AF2045" s="9">
        <v>2194776.3317</v>
      </c>
      <c r="AG2045" s="9">
        <v>33508.915200000003</v>
      </c>
      <c r="AH2045" s="9">
        <v>202972.04309999998</v>
      </c>
      <c r="AI2045" s="9">
        <v>84817.866899999994</v>
      </c>
      <c r="AJ2045" s="9">
        <v>419726.38449999999</v>
      </c>
      <c r="AK2045" s="9">
        <v>25417.472317527172</v>
      </c>
      <c r="AL2045" s="9">
        <v>2785751.3347843997</v>
      </c>
      <c r="AM2045" s="9">
        <f t="shared" si="253"/>
        <v>394308.91218247282</v>
      </c>
      <c r="AN2045" s="9"/>
      <c r="AO2045" s="9"/>
      <c r="AP2045" s="9"/>
      <c r="AQ2045" s="9"/>
      <c r="AR2045" s="9"/>
      <c r="AS2045" s="9"/>
      <c r="AT2045" s="9"/>
      <c r="AU2045" s="9"/>
      <c r="AV2045" s="9">
        <f t="shared" si="249"/>
        <v>124632.73429807322</v>
      </c>
      <c r="AW2045" s="9"/>
      <c r="AX2045" s="9"/>
      <c r="AY2045" s="9"/>
      <c r="AZ2045" s="9"/>
      <c r="BA2045" s="20">
        <v>2040</v>
      </c>
      <c r="BB2045" s="20">
        <v>2017</v>
      </c>
      <c r="BC2045" s="20">
        <v>1958</v>
      </c>
      <c r="BD2045" s="21">
        <v>157.07</v>
      </c>
      <c r="BE2045" s="9">
        <f t="shared" si="254"/>
        <v>-22843.724846994039</v>
      </c>
      <c r="BF2045" s="9">
        <v>2226977.3311999999</v>
      </c>
      <c r="BG2045" s="9">
        <v>33412.713799999998</v>
      </c>
      <c r="BH2045" s="9">
        <v>190297.13210000002</v>
      </c>
      <c r="BI2045" s="9">
        <v>80835.479857401893</v>
      </c>
      <c r="BJ2045" s="9">
        <v>365243.33430000005</v>
      </c>
      <c r="BK2045" s="9">
        <v>59235.070151939668</v>
      </c>
      <c r="BL2045" s="9">
        <v>2860374.6459524566</v>
      </c>
      <c r="BM2045" s="9">
        <f t="shared" si="255"/>
        <v>306008.26414806035</v>
      </c>
      <c r="BN2045" s="9"/>
      <c r="BO2045" s="9"/>
      <c r="BP2045" s="9"/>
      <c r="BQ2045" s="9"/>
      <c r="BR2045" s="9"/>
      <c r="BS2045" s="9"/>
      <c r="BT2045" s="9"/>
      <c r="BU2045" s="9"/>
      <c r="BV2045" s="9">
        <f t="shared" si="250"/>
        <v>-22843.724846994039</v>
      </c>
      <c r="BW2045" s="4"/>
      <c r="BX2045" s="4"/>
      <c r="BY2045" s="4"/>
      <c r="BZ2045" s="4"/>
      <c r="CA2045" s="4"/>
      <c r="CB2045" s="4"/>
      <c r="CC2045" s="4"/>
      <c r="CD2045" s="4"/>
      <c r="CE2045" s="4"/>
      <c r="CF2045" s="4"/>
      <c r="CG2045" s="4"/>
      <c r="CH2045" s="4"/>
      <c r="CI2045" s="4"/>
      <c r="CJ2045" s="4"/>
      <c r="CK2045" s="4"/>
      <c r="CL2045" s="4"/>
      <c r="CM2045" s="4"/>
      <c r="CR2045" s="4"/>
      <c r="CS2045" s="4"/>
      <c r="CT2045" s="4"/>
      <c r="CU2045" s="4"/>
      <c r="CV2045" s="4"/>
      <c r="CW2045" s="4"/>
      <c r="CX2045" s="4"/>
      <c r="CY2045" s="4"/>
      <c r="CZ2045" s="4"/>
      <c r="DA2045" s="4"/>
      <c r="DB2045" s="4"/>
      <c r="DC2045" s="4"/>
      <c r="DD2045" s="4"/>
      <c r="DE2045" s="4"/>
      <c r="DF2045" s="4"/>
      <c r="DG2045" s="4"/>
      <c r="DH2045" s="4"/>
      <c r="DI2045" s="4"/>
      <c r="DJ2045" s="4"/>
      <c r="DK2045" s="4"/>
      <c r="DL2045" s="4"/>
      <c r="DM2045" s="4"/>
    </row>
    <row r="2046" spans="1:117">
      <c r="A2046" s="8">
        <v>2041</v>
      </c>
      <c r="B2046" s="20">
        <v>2015</v>
      </c>
      <c r="C2046" s="20">
        <v>1970</v>
      </c>
      <c r="D2046" s="21">
        <v>97.15</v>
      </c>
      <c r="E2046" s="9">
        <v>24490.855899999999</v>
      </c>
      <c r="F2046" s="9">
        <v>2050546.6229999999</v>
      </c>
      <c r="G2046" s="9">
        <v>77366.129400000005</v>
      </c>
      <c r="H2046" s="9">
        <v>379841.80099999998</v>
      </c>
      <c r="I2046" s="9">
        <v>75100.503400000001</v>
      </c>
      <c r="J2046" s="9">
        <v>28474.575099999998</v>
      </c>
      <c r="K2046" s="9">
        <v>15737.6823</v>
      </c>
      <c r="L2046" s="9">
        <v>2571101.0937000001</v>
      </c>
      <c r="M2046" s="9">
        <f t="shared" si="251"/>
        <v>12736.892799999998</v>
      </c>
      <c r="N2046" s="9"/>
      <c r="O2046" s="9"/>
      <c r="P2046" s="9"/>
      <c r="Q2046" s="9"/>
      <c r="R2046" s="9"/>
      <c r="S2046" s="9"/>
      <c r="T2046" s="9"/>
      <c r="U2046" s="9"/>
      <c r="V2046" s="9">
        <f t="shared" si="248"/>
        <v>293052.85590000002</v>
      </c>
      <c r="W2046" s="9"/>
      <c r="X2046" s="9"/>
      <c r="Y2046" s="9"/>
      <c r="Z2046" s="9"/>
      <c r="AA2046" s="8">
        <v>2041</v>
      </c>
      <c r="AB2046" s="20">
        <v>2016</v>
      </c>
      <c r="AC2046" s="20">
        <v>1975</v>
      </c>
      <c r="AD2046" s="21">
        <v>170.14</v>
      </c>
      <c r="AE2046" s="9">
        <f t="shared" si="252"/>
        <v>58861.837798073422</v>
      </c>
      <c r="AF2046" s="9">
        <v>2179012.2393</v>
      </c>
      <c r="AG2046" s="9">
        <v>33508.915200000003</v>
      </c>
      <c r="AH2046" s="9">
        <v>203348.33989999999</v>
      </c>
      <c r="AI2046" s="9">
        <v>83404.208899999998</v>
      </c>
      <c r="AJ2046" s="9">
        <v>366392.32990000001</v>
      </c>
      <c r="AK2046" s="9">
        <v>19998.974217527171</v>
      </c>
      <c r="AL2046" s="9">
        <v>2786805.2211843999</v>
      </c>
      <c r="AM2046" s="9">
        <f t="shared" si="253"/>
        <v>346393.35568247281</v>
      </c>
      <c r="AN2046" s="9"/>
      <c r="AO2046" s="9"/>
      <c r="AP2046" s="9"/>
      <c r="AQ2046" s="9"/>
      <c r="AR2046" s="9"/>
      <c r="AS2046" s="9"/>
      <c r="AT2046" s="9"/>
      <c r="AU2046" s="9"/>
      <c r="AV2046" s="9">
        <f t="shared" si="249"/>
        <v>58861.837798073422</v>
      </c>
      <c r="AW2046" s="9"/>
      <c r="AX2046" s="9"/>
      <c r="AY2046" s="9"/>
      <c r="AZ2046" s="9"/>
      <c r="BA2046" s="20">
        <v>2041</v>
      </c>
      <c r="BB2046" s="20">
        <v>2017</v>
      </c>
      <c r="BC2046" s="20">
        <v>1976</v>
      </c>
      <c r="BD2046" s="21">
        <v>78.040000000000006</v>
      </c>
      <c r="BE2046" s="9">
        <f t="shared" si="254"/>
        <v>337662.52767553367</v>
      </c>
      <c r="BF2046" s="9">
        <v>2211765.6417999999</v>
      </c>
      <c r="BG2046" s="9">
        <v>33412.713799999998</v>
      </c>
      <c r="BH2046" s="9">
        <v>193614.7965</v>
      </c>
      <c r="BI2046" s="9">
        <v>68371.799979930001</v>
      </c>
      <c r="BJ2046" s="9">
        <v>772592.93420000002</v>
      </c>
      <c r="BK2046" s="9">
        <v>38662.738851939663</v>
      </c>
      <c r="BL2046" s="9">
        <v>2903432.6197524564</v>
      </c>
      <c r="BM2046" s="9">
        <f t="shared" si="255"/>
        <v>733930.19534806034</v>
      </c>
      <c r="BN2046" s="9"/>
      <c r="BO2046" s="9"/>
      <c r="BP2046" s="9"/>
      <c r="BQ2046" s="9"/>
      <c r="BR2046" s="9"/>
      <c r="BS2046" s="9"/>
      <c r="BT2046" s="9"/>
      <c r="BU2046" s="9"/>
      <c r="BV2046" s="9">
        <f t="shared" si="250"/>
        <v>337662.52767553367</v>
      </c>
      <c r="BW2046" s="4"/>
      <c r="BX2046" s="4"/>
      <c r="BY2046" s="4"/>
      <c r="BZ2046" s="4"/>
      <c r="CA2046" s="4"/>
      <c r="CB2046" s="4"/>
      <c r="CC2046" s="4"/>
      <c r="CD2046" s="4"/>
      <c r="CE2046" s="4"/>
      <c r="CF2046" s="4"/>
      <c r="CG2046" s="4"/>
      <c r="CH2046" s="4"/>
      <c r="CI2046" s="4"/>
      <c r="CJ2046" s="4"/>
      <c r="CK2046" s="4"/>
      <c r="CL2046" s="4"/>
      <c r="CM2046" s="4"/>
      <c r="CR2046" s="4"/>
      <c r="CS2046" s="4"/>
      <c r="CT2046" s="4"/>
      <c r="CU2046" s="4"/>
      <c r="CV2046" s="4"/>
      <c r="CW2046" s="4"/>
      <c r="CX2046" s="4"/>
      <c r="CY2046" s="4"/>
      <c r="CZ2046" s="4"/>
      <c r="DA2046" s="4"/>
      <c r="DB2046" s="4"/>
      <c r="DC2046" s="4"/>
      <c r="DD2046" s="4"/>
      <c r="DE2046" s="4"/>
      <c r="DF2046" s="4"/>
      <c r="DG2046" s="4"/>
      <c r="DH2046" s="4"/>
      <c r="DI2046" s="4"/>
      <c r="DJ2046" s="4"/>
      <c r="DK2046" s="4"/>
      <c r="DL2046" s="4"/>
      <c r="DM2046" s="4"/>
    </row>
    <row r="2047" spans="1:117">
      <c r="A2047" s="8">
        <v>2042</v>
      </c>
      <c r="B2047" s="20">
        <v>2015</v>
      </c>
      <c r="C2047" s="20">
        <v>1974</v>
      </c>
      <c r="D2047" s="21">
        <v>156.36000000000001</v>
      </c>
      <c r="E2047" s="9">
        <v>22591.594000000001</v>
      </c>
      <c r="F2047" s="9">
        <v>2052458.3112999999</v>
      </c>
      <c r="G2047" s="9">
        <v>77366.129400000005</v>
      </c>
      <c r="H2047" s="9">
        <v>379104.17080000002</v>
      </c>
      <c r="I2047" s="9">
        <v>77870.683199999999</v>
      </c>
      <c r="J2047" s="9">
        <v>19739.487799999999</v>
      </c>
      <c r="K2047" s="9">
        <v>13665.451999999999</v>
      </c>
      <c r="L2047" s="9">
        <v>2570281.7365000001</v>
      </c>
      <c r="M2047" s="9">
        <f t="shared" si="251"/>
        <v>6074.0357999999997</v>
      </c>
      <c r="N2047" s="9"/>
      <c r="O2047" s="9"/>
      <c r="P2047" s="9"/>
      <c r="Q2047" s="9"/>
      <c r="R2047" s="9"/>
      <c r="S2047" s="9"/>
      <c r="T2047" s="9"/>
      <c r="U2047" s="9"/>
      <c r="V2047" s="9">
        <f t="shared" si="248"/>
        <v>291153.59400000004</v>
      </c>
      <c r="W2047" s="9"/>
      <c r="X2047" s="9"/>
      <c r="Y2047" s="9"/>
      <c r="Z2047" s="9"/>
      <c r="AA2047" s="8">
        <v>2042</v>
      </c>
      <c r="AB2047" s="20">
        <v>2016</v>
      </c>
      <c r="AC2047" s="20">
        <v>1939</v>
      </c>
      <c r="AD2047" s="21">
        <v>108.27</v>
      </c>
      <c r="AE2047" s="9">
        <f t="shared" si="252"/>
        <v>-106661.99330192665</v>
      </c>
      <c r="AF2047" s="9">
        <v>2206482.4067000002</v>
      </c>
      <c r="AG2047" s="9">
        <v>33508.915200000003</v>
      </c>
      <c r="AH2047" s="9">
        <v>198637.41499999998</v>
      </c>
      <c r="AI2047" s="9">
        <v>101102.0386</v>
      </c>
      <c r="AJ2047" s="9">
        <v>170352.0919</v>
      </c>
      <c r="AK2047" s="9">
        <v>55108.143317527167</v>
      </c>
      <c r="AL2047" s="9">
        <v>2761636.7173843998</v>
      </c>
      <c r="AM2047" s="9">
        <f t="shared" si="253"/>
        <v>115243.94858247283</v>
      </c>
      <c r="AN2047" s="9"/>
      <c r="AO2047" s="9"/>
      <c r="AP2047" s="9"/>
      <c r="AQ2047" s="9"/>
      <c r="AR2047" s="9"/>
      <c r="AS2047" s="9"/>
      <c r="AT2047" s="9"/>
      <c r="AU2047" s="9"/>
      <c r="AV2047" s="9">
        <f t="shared" si="249"/>
        <v>-106661.99330192665</v>
      </c>
      <c r="AW2047" s="9"/>
      <c r="AX2047" s="9"/>
      <c r="AY2047" s="9"/>
      <c r="AZ2047" s="9"/>
      <c r="BA2047" s="20">
        <v>2042</v>
      </c>
      <c r="BB2047" s="20">
        <v>2017</v>
      </c>
      <c r="BC2047" s="20">
        <v>1940</v>
      </c>
      <c r="BD2047" s="21">
        <v>98.3</v>
      </c>
      <c r="BE2047" s="9">
        <f t="shared" si="254"/>
        <v>-175246.62036410812</v>
      </c>
      <c r="BF2047" s="9">
        <v>2242355.5277</v>
      </c>
      <c r="BG2047" s="9">
        <v>33412.713799999998</v>
      </c>
      <c r="BH2047" s="9">
        <v>187056.58420000001</v>
      </c>
      <c r="BI2047" s="9">
        <v>93009.451440288001</v>
      </c>
      <c r="BJ2047" s="9">
        <v>200561.96340000001</v>
      </c>
      <c r="BK2047" s="9">
        <v>85212.995951939665</v>
      </c>
      <c r="BL2047" s="9">
        <v>2846429.8649524567</v>
      </c>
      <c r="BM2047" s="9">
        <f t="shared" si="255"/>
        <v>115348.96744806034</v>
      </c>
      <c r="BN2047" s="9"/>
      <c r="BO2047" s="9"/>
      <c r="BP2047" s="9"/>
      <c r="BQ2047" s="9"/>
      <c r="BR2047" s="9"/>
      <c r="BS2047" s="9"/>
      <c r="BT2047" s="9"/>
      <c r="BU2047" s="9"/>
      <c r="BV2047" s="9">
        <f t="shared" si="250"/>
        <v>-175246.62036410812</v>
      </c>
      <c r="BW2047" s="4"/>
      <c r="BX2047" s="4"/>
      <c r="BY2047" s="4"/>
      <c r="BZ2047" s="4"/>
      <c r="CA2047" s="4"/>
      <c r="CB2047" s="4"/>
      <c r="CC2047" s="4"/>
      <c r="CD2047" s="4"/>
      <c r="CE2047" s="4"/>
      <c r="CF2047" s="4"/>
      <c r="CG2047" s="4"/>
      <c r="CH2047" s="4"/>
      <c r="CI2047" s="4"/>
      <c r="CJ2047" s="4"/>
      <c r="CK2047" s="4"/>
      <c r="CL2047" s="4"/>
      <c r="CM2047" s="4"/>
      <c r="CR2047" s="4"/>
      <c r="CS2047" s="4"/>
      <c r="CT2047" s="4"/>
      <c r="CU2047" s="4"/>
      <c r="CV2047" s="4"/>
      <c r="CW2047" s="4"/>
      <c r="CX2047" s="4"/>
      <c r="CY2047" s="4"/>
      <c r="CZ2047" s="4"/>
      <c r="DA2047" s="4"/>
      <c r="DB2047" s="4"/>
      <c r="DC2047" s="4"/>
      <c r="DD2047" s="4"/>
      <c r="DE2047" s="4"/>
      <c r="DF2047" s="4"/>
      <c r="DG2047" s="4"/>
      <c r="DH2047" s="4"/>
      <c r="DI2047" s="4"/>
      <c r="DJ2047" s="4"/>
      <c r="DK2047" s="4"/>
      <c r="DL2047" s="4"/>
      <c r="DM2047" s="4"/>
    </row>
    <row r="2048" spans="1:117">
      <c r="A2048" s="8">
        <v>2043</v>
      </c>
      <c r="B2048" s="20">
        <v>2015</v>
      </c>
      <c r="C2048" s="20">
        <v>1983</v>
      </c>
      <c r="D2048" s="21">
        <v>122.32</v>
      </c>
      <c r="E2048" s="9">
        <v>76135.853700000007</v>
      </c>
      <c r="F2048" s="9">
        <v>2074825.0592</v>
      </c>
      <c r="G2048" s="9">
        <v>77366.129400000005</v>
      </c>
      <c r="H2048" s="9">
        <v>380573.97440000001</v>
      </c>
      <c r="I2048" s="9">
        <v>72350.816399999996</v>
      </c>
      <c r="J2048" s="9">
        <v>48299.883199999997</v>
      </c>
      <c r="K2048" s="9">
        <v>6264.9389000000001</v>
      </c>
      <c r="L2048" s="9">
        <v>2571015.0699</v>
      </c>
      <c r="M2048" s="9">
        <f t="shared" si="251"/>
        <v>42034.944299999996</v>
      </c>
      <c r="N2048" s="9"/>
      <c r="O2048" s="9"/>
      <c r="P2048" s="9"/>
      <c r="Q2048" s="9"/>
      <c r="R2048" s="9"/>
      <c r="S2048" s="9"/>
      <c r="T2048" s="9"/>
      <c r="U2048" s="9"/>
      <c r="V2048" s="9">
        <f t="shared" si="248"/>
        <v>344697.85370000004</v>
      </c>
      <c r="W2048" s="9"/>
      <c r="X2048" s="9"/>
      <c r="Y2048" s="9"/>
      <c r="Z2048" s="9"/>
      <c r="AA2048" s="8">
        <v>2043</v>
      </c>
      <c r="AB2048" s="20">
        <v>2016</v>
      </c>
      <c r="AC2048" s="20">
        <v>1963</v>
      </c>
      <c r="AD2048" s="21">
        <v>135.94</v>
      </c>
      <c r="AE2048" s="9">
        <f t="shared" si="252"/>
        <v>38715.109098073561</v>
      </c>
      <c r="AF2048" s="9">
        <v>2207089.2963</v>
      </c>
      <c r="AG2048" s="9">
        <v>33508.915200000003</v>
      </c>
      <c r="AH2048" s="9">
        <v>205042.80839999998</v>
      </c>
      <c r="AI2048" s="9">
        <v>77038.491999999998</v>
      </c>
      <c r="AJ2048" s="9">
        <v>300941.10110000003</v>
      </c>
      <c r="AK2048" s="9">
        <v>11991.711417527171</v>
      </c>
      <c r="AL2048" s="9">
        <v>2772913.7924843999</v>
      </c>
      <c r="AM2048" s="9">
        <f t="shared" si="253"/>
        <v>288949.38968247286</v>
      </c>
      <c r="AN2048" s="9"/>
      <c r="AO2048" s="9"/>
      <c r="AP2048" s="9"/>
      <c r="AQ2048" s="9"/>
      <c r="AR2048" s="9"/>
      <c r="AS2048" s="9"/>
      <c r="AT2048" s="9"/>
      <c r="AU2048" s="9"/>
      <c r="AV2048" s="9">
        <f t="shared" si="249"/>
        <v>38715.109098073561</v>
      </c>
      <c r="AW2048" s="9"/>
      <c r="AX2048" s="9"/>
      <c r="AY2048" s="9"/>
      <c r="AZ2048" s="9"/>
      <c r="BA2048" s="20">
        <v>2043</v>
      </c>
      <c r="BB2048" s="20">
        <v>2017</v>
      </c>
      <c r="BC2048" s="20">
        <v>1964</v>
      </c>
      <c r="BD2048" s="21">
        <v>163.87</v>
      </c>
      <c r="BE2048" s="9">
        <f t="shared" si="254"/>
        <v>-46121.179205319379</v>
      </c>
      <c r="BF2048" s="9">
        <v>2207087.2028999999</v>
      </c>
      <c r="BG2048" s="9">
        <v>33412.713799999998</v>
      </c>
      <c r="BH2048" s="9">
        <v>190293.31090000001</v>
      </c>
      <c r="BI2048" s="9">
        <v>80849.835299077196</v>
      </c>
      <c r="BJ2048" s="9">
        <v>358331.89290000004</v>
      </c>
      <c r="BK2048" s="9">
        <v>51537.74125193966</v>
      </c>
      <c r="BL2048" s="9">
        <v>2864558.3937524566</v>
      </c>
      <c r="BM2048" s="9">
        <f t="shared" si="255"/>
        <v>306794.15164806036</v>
      </c>
      <c r="BN2048" s="9"/>
      <c r="BO2048" s="9"/>
      <c r="BP2048" s="9"/>
      <c r="BQ2048" s="9"/>
      <c r="BR2048" s="9"/>
      <c r="BS2048" s="9"/>
      <c r="BT2048" s="9"/>
      <c r="BU2048" s="9"/>
      <c r="BV2048" s="9">
        <f t="shared" si="250"/>
        <v>-46121.179205319379</v>
      </c>
      <c r="BW2048" s="4"/>
      <c r="BX2048" s="4"/>
      <c r="BY2048" s="4"/>
      <c r="BZ2048" s="4"/>
      <c r="CA2048" s="4"/>
      <c r="CB2048" s="4"/>
      <c r="CC2048" s="4"/>
      <c r="CD2048" s="4"/>
      <c r="CE2048" s="4"/>
      <c r="CF2048" s="4"/>
      <c r="CG2048" s="4"/>
      <c r="CH2048" s="4"/>
      <c r="CI2048" s="4"/>
      <c r="CJ2048" s="4"/>
      <c r="CK2048" s="4"/>
      <c r="CL2048" s="4"/>
      <c r="CM2048" s="4"/>
      <c r="CR2048" s="4"/>
      <c r="CS2048" s="4"/>
      <c r="CT2048" s="4"/>
      <c r="CU2048" s="4"/>
      <c r="CV2048" s="4"/>
      <c r="CW2048" s="4"/>
      <c r="CX2048" s="4"/>
      <c r="CY2048" s="4"/>
      <c r="CZ2048" s="4"/>
      <c r="DA2048" s="4"/>
      <c r="DB2048" s="4"/>
      <c r="DC2048" s="4"/>
      <c r="DD2048" s="4"/>
      <c r="DE2048" s="4"/>
      <c r="DF2048" s="4"/>
      <c r="DG2048" s="4"/>
      <c r="DH2048" s="4"/>
      <c r="DI2048" s="4"/>
      <c r="DJ2048" s="4"/>
      <c r="DK2048" s="4"/>
      <c r="DL2048" s="4"/>
      <c r="DM2048" s="4"/>
    </row>
    <row r="2049" spans="1:117">
      <c r="A2049" s="8">
        <v>2044</v>
      </c>
      <c r="B2049" s="20">
        <v>2015</v>
      </c>
      <c r="C2049" s="20">
        <v>1985</v>
      </c>
      <c r="D2049" s="21">
        <v>89.42</v>
      </c>
      <c r="E2049" s="9">
        <v>38746.575499999999</v>
      </c>
      <c r="F2049" s="9">
        <v>2025110.8572</v>
      </c>
      <c r="G2049" s="9">
        <v>77366.129400000005</v>
      </c>
      <c r="H2049" s="9">
        <v>380770.08870000002</v>
      </c>
      <c r="I2049" s="9">
        <v>71614.306500000006</v>
      </c>
      <c r="J2049" s="9">
        <v>56969.199000000001</v>
      </c>
      <c r="K2049" s="9">
        <v>0</v>
      </c>
      <c r="L2049" s="9">
        <v>2573084.0052999998</v>
      </c>
      <c r="M2049" s="9">
        <f t="shared" si="251"/>
        <v>56969.199000000001</v>
      </c>
      <c r="N2049" s="9"/>
      <c r="O2049" s="9"/>
      <c r="P2049" s="9"/>
      <c r="Q2049" s="9"/>
      <c r="R2049" s="9"/>
      <c r="S2049" s="9"/>
      <c r="T2049" s="9"/>
      <c r="U2049" s="9"/>
      <c r="V2049" s="9">
        <f t="shared" si="248"/>
        <v>307308.57550000004</v>
      </c>
      <c r="W2049" s="9"/>
      <c r="X2049" s="9"/>
      <c r="Y2049" s="9"/>
      <c r="Z2049" s="9"/>
      <c r="AA2049" s="8">
        <v>2044</v>
      </c>
      <c r="AB2049" s="20">
        <v>2016</v>
      </c>
      <c r="AC2049" s="20">
        <v>1984</v>
      </c>
      <c r="AD2049" s="21">
        <v>117.76</v>
      </c>
      <c r="AE2049" s="9">
        <f t="shared" si="252"/>
        <v>108345.48819807312</v>
      </c>
      <c r="AF2049" s="9">
        <v>2153956.6087000002</v>
      </c>
      <c r="AG2049" s="9">
        <v>33508.915200000003</v>
      </c>
      <c r="AH2049" s="9">
        <v>205361.21089999998</v>
      </c>
      <c r="AI2049" s="9">
        <v>75842.328999999998</v>
      </c>
      <c r="AJ2049" s="9">
        <v>447988.4608</v>
      </c>
      <c r="AK2049" s="9">
        <v>8936.3475175271706</v>
      </c>
      <c r="AL2049" s="9">
        <v>2799375.6888843998</v>
      </c>
      <c r="AM2049" s="9">
        <f t="shared" si="253"/>
        <v>439052.11328247283</v>
      </c>
      <c r="AN2049" s="9"/>
      <c r="AO2049" s="9"/>
      <c r="AP2049" s="9"/>
      <c r="AQ2049" s="9"/>
      <c r="AR2049" s="9"/>
      <c r="AS2049" s="9"/>
      <c r="AT2049" s="9"/>
      <c r="AU2049" s="9"/>
      <c r="AV2049" s="9">
        <f t="shared" si="249"/>
        <v>108345.48819807312</v>
      </c>
      <c r="AW2049" s="9"/>
      <c r="AX2049" s="9"/>
      <c r="AY2049" s="9"/>
      <c r="AZ2049" s="9"/>
      <c r="BA2049" s="20">
        <v>2044</v>
      </c>
      <c r="BB2049" s="20">
        <v>2017</v>
      </c>
      <c r="BC2049" s="20">
        <v>1985</v>
      </c>
      <c r="BD2049" s="21">
        <v>142.93</v>
      </c>
      <c r="BE2049" s="9">
        <f t="shared" si="254"/>
        <v>-166912.40618775878</v>
      </c>
      <c r="BF2049" s="9">
        <v>2169945.1554</v>
      </c>
      <c r="BG2049" s="9">
        <v>33412.713799999998</v>
      </c>
      <c r="BH2049" s="9">
        <v>189932.31700000001</v>
      </c>
      <c r="BI2049" s="9">
        <v>82206.003816637007</v>
      </c>
      <c r="BJ2049" s="9">
        <v>263929.25709999999</v>
      </c>
      <c r="BK2049" s="9">
        <v>55632.374151939664</v>
      </c>
      <c r="BL2049" s="9">
        <v>2850705.4791524564</v>
      </c>
      <c r="BM2049" s="9">
        <f t="shared" si="255"/>
        <v>208296.88294806032</v>
      </c>
      <c r="BN2049" s="9"/>
      <c r="BO2049" s="9"/>
      <c r="BP2049" s="9"/>
      <c r="BQ2049" s="9"/>
      <c r="BR2049" s="9"/>
      <c r="BS2049" s="9"/>
      <c r="BT2049" s="9"/>
      <c r="BU2049" s="9"/>
      <c r="BV2049" s="9">
        <f t="shared" si="250"/>
        <v>-166912.40618775878</v>
      </c>
      <c r="BW2049" s="4"/>
      <c r="BX2049" s="4"/>
      <c r="BY2049" s="4"/>
      <c r="BZ2049" s="4"/>
      <c r="CA2049" s="4"/>
      <c r="CB2049" s="4"/>
      <c r="CC2049" s="4"/>
      <c r="CD2049" s="4"/>
      <c r="CE2049" s="4"/>
      <c r="CF2049" s="4"/>
      <c r="CG2049" s="4"/>
      <c r="CH2049" s="4"/>
      <c r="CI2049" s="4"/>
      <c r="CJ2049" s="4"/>
      <c r="CK2049" s="4"/>
      <c r="CL2049" s="4"/>
      <c r="CM2049" s="4"/>
      <c r="CR2049" s="4"/>
      <c r="CS2049" s="4"/>
      <c r="CT2049" s="4"/>
      <c r="CU2049" s="4"/>
      <c r="CV2049" s="4"/>
      <c r="CW2049" s="4"/>
      <c r="CX2049" s="4"/>
      <c r="CY2049" s="4"/>
      <c r="CZ2049" s="4"/>
      <c r="DA2049" s="4"/>
      <c r="DB2049" s="4"/>
      <c r="DC2049" s="4"/>
      <c r="DD2049" s="4"/>
      <c r="DE2049" s="4"/>
      <c r="DF2049" s="4"/>
      <c r="DG2049" s="4"/>
      <c r="DH2049" s="4"/>
      <c r="DI2049" s="4"/>
      <c r="DJ2049" s="4"/>
      <c r="DK2049" s="4"/>
      <c r="DL2049" s="4"/>
      <c r="DM2049" s="4"/>
    </row>
    <row r="2050" spans="1:117">
      <c r="A2050" s="8">
        <v>2045</v>
      </c>
      <c r="B2050" s="20">
        <v>2015</v>
      </c>
      <c r="C2050" s="20">
        <v>1980</v>
      </c>
      <c r="D2050" s="21">
        <v>97.62</v>
      </c>
      <c r="E2050" s="9">
        <v>124370.1574</v>
      </c>
      <c r="F2050" s="9">
        <v>2060198.7553999999</v>
      </c>
      <c r="G2050" s="9">
        <v>77366.129400000005</v>
      </c>
      <c r="H2050" s="9">
        <v>380373.9804</v>
      </c>
      <c r="I2050" s="9">
        <v>73101.896599999993</v>
      </c>
      <c r="J2050" s="9">
        <v>117911.5671</v>
      </c>
      <c r="K2050" s="9">
        <v>2136.4591999999998</v>
      </c>
      <c r="L2050" s="9">
        <v>2582445.7122999998</v>
      </c>
      <c r="M2050" s="9">
        <f t="shared" si="251"/>
        <v>115775.1079</v>
      </c>
      <c r="N2050" s="9"/>
      <c r="O2050" s="9"/>
      <c r="P2050" s="9"/>
      <c r="Q2050" s="9"/>
      <c r="R2050" s="9"/>
      <c r="S2050" s="9"/>
      <c r="T2050" s="9"/>
      <c r="U2050" s="9"/>
      <c r="V2050" s="9">
        <f t="shared" si="248"/>
        <v>392932.15740000003</v>
      </c>
      <c r="W2050" s="9"/>
      <c r="X2050" s="9"/>
      <c r="Y2050" s="9"/>
      <c r="Z2050" s="9"/>
      <c r="AA2050" s="8">
        <v>2045</v>
      </c>
      <c r="AB2050" s="20">
        <v>2016</v>
      </c>
      <c r="AC2050" s="20">
        <v>1966</v>
      </c>
      <c r="AD2050" s="21">
        <v>143.24</v>
      </c>
      <c r="AE2050" s="9">
        <f t="shared" si="252"/>
        <v>23616.418998073321</v>
      </c>
      <c r="AF2050" s="9">
        <v>2208081.1068000002</v>
      </c>
      <c r="AG2050" s="9">
        <v>33508.915200000003</v>
      </c>
      <c r="AH2050" s="9">
        <v>204226.31779999999</v>
      </c>
      <c r="AI2050" s="9">
        <v>80105.853900000002</v>
      </c>
      <c r="AJ2050" s="9">
        <v>292408.92830000003</v>
      </c>
      <c r="AK2050" s="9">
        <v>25685.143217527169</v>
      </c>
      <c r="AL2050" s="9">
        <v>2769029.5597843998</v>
      </c>
      <c r="AM2050" s="9">
        <f t="shared" si="253"/>
        <v>266723.78508247284</v>
      </c>
      <c r="AN2050" s="9"/>
      <c r="AO2050" s="9"/>
      <c r="AP2050" s="9"/>
      <c r="AQ2050" s="9"/>
      <c r="AR2050" s="9"/>
      <c r="AS2050" s="9"/>
      <c r="AT2050" s="9"/>
      <c r="AU2050" s="9"/>
      <c r="AV2050" s="9">
        <f t="shared" si="249"/>
        <v>23616.418998073321</v>
      </c>
      <c r="AW2050" s="9"/>
      <c r="AX2050" s="9"/>
      <c r="AY2050" s="9"/>
      <c r="AZ2050" s="9"/>
      <c r="BA2050" s="20">
        <v>2045</v>
      </c>
      <c r="BB2050" s="20">
        <v>2017</v>
      </c>
      <c r="BC2050" s="20">
        <v>1967</v>
      </c>
      <c r="BD2050" s="21">
        <v>128.53</v>
      </c>
      <c r="BE2050" s="9">
        <f t="shared" si="254"/>
        <v>54491.764713564888</v>
      </c>
      <c r="BF2050" s="9">
        <v>2236856.8111</v>
      </c>
      <c r="BG2050" s="9">
        <v>33412.713799999998</v>
      </c>
      <c r="BH2050" s="9">
        <v>191268.79570000002</v>
      </c>
      <c r="BI2050" s="9">
        <v>77185.169917960899</v>
      </c>
      <c r="BJ2050" s="9">
        <v>435116.30780000001</v>
      </c>
      <c r="BK2050" s="9">
        <v>50560.71275193966</v>
      </c>
      <c r="BL2050" s="9">
        <v>2868787.3208524566</v>
      </c>
      <c r="BM2050" s="9">
        <f t="shared" si="255"/>
        <v>384555.59504806035</v>
      </c>
      <c r="BN2050" s="9"/>
      <c r="BO2050" s="9"/>
      <c r="BP2050" s="9"/>
      <c r="BQ2050" s="9"/>
      <c r="BR2050" s="9"/>
      <c r="BS2050" s="9"/>
      <c r="BT2050" s="9"/>
      <c r="BU2050" s="9"/>
      <c r="BV2050" s="9">
        <f t="shared" si="250"/>
        <v>54491.764713564888</v>
      </c>
      <c r="BW2050" s="4"/>
      <c r="BX2050" s="4"/>
      <c r="BY2050" s="4"/>
      <c r="BZ2050" s="4"/>
      <c r="CA2050" s="4"/>
      <c r="CB2050" s="4"/>
      <c r="CC2050" s="4"/>
      <c r="CD2050" s="4"/>
      <c r="CE2050" s="4"/>
      <c r="CF2050" s="4"/>
      <c r="CG2050" s="4"/>
      <c r="CH2050" s="4"/>
      <c r="CI2050" s="4"/>
      <c r="CJ2050" s="4"/>
      <c r="CK2050" s="4"/>
      <c r="CL2050" s="4"/>
      <c r="CM2050" s="4"/>
      <c r="CR2050" s="4"/>
      <c r="CS2050" s="4"/>
      <c r="CT2050" s="4"/>
      <c r="CU2050" s="4"/>
      <c r="CV2050" s="4"/>
      <c r="CW2050" s="4"/>
      <c r="CX2050" s="4"/>
      <c r="CY2050" s="4"/>
      <c r="CZ2050" s="4"/>
      <c r="DA2050" s="4"/>
      <c r="DB2050" s="4"/>
      <c r="DC2050" s="4"/>
      <c r="DD2050" s="4"/>
      <c r="DE2050" s="4"/>
      <c r="DF2050" s="4"/>
      <c r="DG2050" s="4"/>
      <c r="DH2050" s="4"/>
      <c r="DI2050" s="4"/>
      <c r="DJ2050" s="4"/>
      <c r="DK2050" s="4"/>
      <c r="DL2050" s="4"/>
      <c r="DM2050" s="4"/>
    </row>
    <row r="2051" spans="1:117">
      <c r="A2051" s="8">
        <v>2046</v>
      </c>
      <c r="B2051" s="20">
        <v>2015</v>
      </c>
      <c r="C2051" s="20">
        <v>1974</v>
      </c>
      <c r="D2051" s="21">
        <v>156.36000000000001</v>
      </c>
      <c r="E2051" s="9">
        <v>25898.759600000001</v>
      </c>
      <c r="F2051" s="9">
        <v>2049137.4240999999</v>
      </c>
      <c r="G2051" s="9">
        <v>77366.129400000005</v>
      </c>
      <c r="H2051" s="9">
        <v>378916.2488</v>
      </c>
      <c r="I2051" s="9">
        <v>78576.426699999996</v>
      </c>
      <c r="J2051" s="9">
        <v>28497.131099999999</v>
      </c>
      <c r="K2051" s="9">
        <v>15631.4295</v>
      </c>
      <c r="L2051" s="9">
        <v>2570963.1708999998</v>
      </c>
      <c r="M2051" s="9">
        <f t="shared" si="251"/>
        <v>12865.701599999999</v>
      </c>
      <c r="N2051" s="9"/>
      <c r="O2051" s="9"/>
      <c r="P2051" s="9"/>
      <c r="Q2051" s="9"/>
      <c r="R2051" s="9"/>
      <c r="S2051" s="9"/>
      <c r="T2051" s="9"/>
      <c r="U2051" s="9"/>
      <c r="V2051" s="9">
        <f t="shared" si="248"/>
        <v>294460.75959999999</v>
      </c>
      <c r="W2051" s="9"/>
      <c r="X2051" s="9"/>
      <c r="Y2051" s="9"/>
      <c r="Z2051" s="9"/>
      <c r="AA2051" s="8">
        <v>2046</v>
      </c>
      <c r="AB2051" s="20">
        <v>2016</v>
      </c>
      <c r="AC2051" s="20">
        <v>1981</v>
      </c>
      <c r="AD2051" s="21">
        <v>167.58</v>
      </c>
      <c r="AE2051" s="9">
        <f t="shared" si="252"/>
        <v>49866.52359807305</v>
      </c>
      <c r="AF2051" s="9">
        <v>2148570.4730000002</v>
      </c>
      <c r="AG2051" s="9">
        <v>33508.915200000003</v>
      </c>
      <c r="AH2051" s="9">
        <v>204503.23849999998</v>
      </c>
      <c r="AI2051" s="9">
        <v>79065.528200000001</v>
      </c>
      <c r="AJ2051" s="9">
        <v>386132.88930000004</v>
      </c>
      <c r="AK2051" s="9">
        <v>10696.973517527171</v>
      </c>
      <c r="AL2051" s="9">
        <v>2791217.5470844</v>
      </c>
      <c r="AM2051" s="9">
        <f t="shared" si="253"/>
        <v>375435.91578247288</v>
      </c>
      <c r="AN2051" s="9"/>
      <c r="AO2051" s="9"/>
      <c r="AP2051" s="9"/>
      <c r="AQ2051" s="9"/>
      <c r="AR2051" s="9"/>
      <c r="AS2051" s="9"/>
      <c r="AT2051" s="9"/>
      <c r="AU2051" s="9"/>
      <c r="AV2051" s="9">
        <f t="shared" si="249"/>
        <v>49866.52359807305</v>
      </c>
      <c r="AW2051" s="9"/>
      <c r="AX2051" s="9"/>
      <c r="AY2051" s="9"/>
      <c r="AZ2051" s="9"/>
      <c r="BA2051" s="20">
        <v>2046</v>
      </c>
      <c r="BB2051" s="20">
        <v>2017</v>
      </c>
      <c r="BC2051" s="20">
        <v>1982</v>
      </c>
      <c r="BD2051" s="21">
        <v>156.35</v>
      </c>
      <c r="BE2051" s="9">
        <f t="shared" si="254"/>
        <v>79067.982743406203</v>
      </c>
      <c r="BF2051" s="9">
        <v>2156748.0304999999</v>
      </c>
      <c r="BG2051" s="9">
        <v>33412.713799999998</v>
      </c>
      <c r="BH2051" s="9">
        <v>192554.58790000001</v>
      </c>
      <c r="BI2051" s="9">
        <v>72354.752747801904</v>
      </c>
      <c r="BJ2051" s="9">
        <v>557557.69410000008</v>
      </c>
      <c r="BK2051" s="9">
        <v>39732.88325193966</v>
      </c>
      <c r="BL2051" s="9">
        <v>2893826.9130524565</v>
      </c>
      <c r="BM2051" s="9">
        <f t="shared" si="255"/>
        <v>517824.81084806041</v>
      </c>
      <c r="BN2051" s="9"/>
      <c r="BO2051" s="9"/>
      <c r="BP2051" s="9"/>
      <c r="BQ2051" s="9"/>
      <c r="BR2051" s="9"/>
      <c r="BS2051" s="9"/>
      <c r="BT2051" s="9"/>
      <c r="BU2051" s="9"/>
      <c r="BV2051" s="9">
        <f t="shared" si="250"/>
        <v>79067.982743406203</v>
      </c>
      <c r="BW2051" s="4"/>
      <c r="BX2051" s="4"/>
      <c r="BY2051" s="4"/>
      <c r="BZ2051" s="4"/>
      <c r="CA2051" s="4"/>
      <c r="CB2051" s="4"/>
      <c r="CC2051" s="4"/>
      <c r="CD2051" s="4"/>
      <c r="CE2051" s="4"/>
      <c r="CF2051" s="4"/>
      <c r="CG2051" s="4"/>
      <c r="CH2051" s="4"/>
      <c r="CI2051" s="4"/>
      <c r="CJ2051" s="4"/>
      <c r="CK2051" s="4"/>
      <c r="CL2051" s="4"/>
      <c r="CM2051" s="4"/>
      <c r="CR2051" s="4"/>
      <c r="CS2051" s="4"/>
      <c r="CT2051" s="4"/>
      <c r="CU2051" s="4"/>
      <c r="CV2051" s="4"/>
      <c r="CW2051" s="4"/>
      <c r="CX2051" s="4"/>
      <c r="CY2051" s="4"/>
      <c r="CZ2051" s="4"/>
      <c r="DA2051" s="4"/>
      <c r="DB2051" s="4"/>
      <c r="DC2051" s="4"/>
      <c r="DD2051" s="4"/>
      <c r="DE2051" s="4"/>
      <c r="DF2051" s="4"/>
      <c r="DG2051" s="4"/>
      <c r="DH2051" s="4"/>
      <c r="DI2051" s="4"/>
      <c r="DJ2051" s="4"/>
      <c r="DK2051" s="4"/>
      <c r="DL2051" s="4"/>
      <c r="DM2051" s="4"/>
    </row>
    <row r="2052" spans="1:117">
      <c r="A2052" s="8">
        <v>2047</v>
      </c>
      <c r="B2052" s="20">
        <v>2015</v>
      </c>
      <c r="C2052" s="20">
        <v>2002</v>
      </c>
      <c r="D2052" s="21">
        <v>106.1</v>
      </c>
      <c r="E2052" s="9">
        <v>58988.995799999997</v>
      </c>
      <c r="F2052" s="9">
        <v>2059471.8570000001</v>
      </c>
      <c r="G2052" s="9">
        <v>77366.129400000005</v>
      </c>
      <c r="H2052" s="9">
        <v>380936.22129999998</v>
      </c>
      <c r="I2052" s="9">
        <v>70990.393400000001</v>
      </c>
      <c r="J2052" s="9">
        <v>47806.417200000004</v>
      </c>
      <c r="K2052" s="9">
        <v>4857.6926000000003</v>
      </c>
      <c r="L2052" s="9">
        <v>2572724.3298999998</v>
      </c>
      <c r="M2052" s="9">
        <f t="shared" si="251"/>
        <v>42948.724600000001</v>
      </c>
      <c r="N2052" s="9"/>
      <c r="O2052" s="9"/>
      <c r="P2052" s="9"/>
      <c r="Q2052" s="9"/>
      <c r="R2052" s="9"/>
      <c r="S2052" s="9"/>
      <c r="T2052" s="9"/>
      <c r="U2052" s="9"/>
      <c r="V2052" s="9">
        <f t="shared" si="248"/>
        <v>327550.99580000003</v>
      </c>
      <c r="W2052" s="9"/>
      <c r="X2052" s="9"/>
      <c r="Y2052" s="9"/>
      <c r="Z2052" s="9"/>
      <c r="AA2052" s="8">
        <v>2047</v>
      </c>
      <c r="AB2052" s="20">
        <v>2016</v>
      </c>
      <c r="AC2052" s="20">
        <v>1953</v>
      </c>
      <c r="AD2052" s="21">
        <v>154.11000000000001</v>
      </c>
      <c r="AE2052" s="9">
        <f t="shared" si="252"/>
        <v>3342.5207980736159</v>
      </c>
      <c r="AF2052" s="9">
        <v>2182082.5301000001</v>
      </c>
      <c r="AG2052" s="9">
        <v>33508.915200000003</v>
      </c>
      <c r="AH2052" s="9">
        <v>199343.52739999999</v>
      </c>
      <c r="AI2052" s="9">
        <v>98449.341799999995</v>
      </c>
      <c r="AJ2052" s="9">
        <v>320783.50589999999</v>
      </c>
      <c r="AK2052" s="9">
        <v>49901.628217527177</v>
      </c>
      <c r="AL2052" s="9">
        <v>2780923.6713843998</v>
      </c>
      <c r="AM2052" s="9">
        <f t="shared" si="253"/>
        <v>270881.87768247281</v>
      </c>
      <c r="AN2052" s="9"/>
      <c r="AO2052" s="9"/>
      <c r="AP2052" s="9"/>
      <c r="AQ2052" s="9"/>
      <c r="AR2052" s="9"/>
      <c r="AS2052" s="9"/>
      <c r="AT2052" s="9"/>
      <c r="AU2052" s="9"/>
      <c r="AV2052" s="9">
        <f t="shared" si="249"/>
        <v>3342.5207980736159</v>
      </c>
      <c r="AW2052" s="9"/>
      <c r="AX2052" s="9"/>
      <c r="AY2052" s="9"/>
      <c r="AZ2052" s="9"/>
      <c r="BA2052" s="20">
        <v>2047</v>
      </c>
      <c r="BB2052" s="20">
        <v>2017</v>
      </c>
      <c r="BC2052" s="20">
        <v>1954</v>
      </c>
      <c r="BD2052" s="21">
        <v>129.66</v>
      </c>
      <c r="BE2052" s="9">
        <f t="shared" si="254"/>
        <v>88105.473014718853</v>
      </c>
      <c r="BF2052" s="9">
        <v>2226763.8080000002</v>
      </c>
      <c r="BG2052" s="9">
        <v>33412.713799999998</v>
      </c>
      <c r="BH2052" s="9">
        <v>192805.4853</v>
      </c>
      <c r="BI2052" s="9">
        <v>71412.190619114597</v>
      </c>
      <c r="BJ2052" s="9">
        <v>490580.99720000004</v>
      </c>
      <c r="BK2052" s="9">
        <v>44991.586051939667</v>
      </c>
      <c r="BL2052" s="9">
        <v>2881878.1358524566</v>
      </c>
      <c r="BM2052" s="9">
        <f t="shared" si="255"/>
        <v>445589.41114806035</v>
      </c>
      <c r="BN2052" s="9"/>
      <c r="BO2052" s="9"/>
      <c r="BP2052" s="9"/>
      <c r="BQ2052" s="9"/>
      <c r="BR2052" s="9"/>
      <c r="BS2052" s="9"/>
      <c r="BT2052" s="9"/>
      <c r="BU2052" s="9"/>
      <c r="BV2052" s="9">
        <f t="shared" si="250"/>
        <v>88105.473014718853</v>
      </c>
      <c r="BW2052" s="4"/>
      <c r="BX2052" s="4"/>
      <c r="BY2052" s="4"/>
      <c r="BZ2052" s="4"/>
      <c r="CA2052" s="4"/>
      <c r="CB2052" s="4"/>
      <c r="CC2052" s="4"/>
      <c r="CD2052" s="4"/>
      <c r="CE2052" s="4"/>
      <c r="CF2052" s="4"/>
      <c r="CG2052" s="4"/>
      <c r="CH2052" s="4"/>
      <c r="CI2052" s="4"/>
      <c r="CJ2052" s="4"/>
      <c r="CK2052" s="4"/>
      <c r="CL2052" s="4"/>
      <c r="CM2052" s="4"/>
      <c r="CR2052" s="4"/>
      <c r="CS2052" s="4"/>
      <c r="CT2052" s="4"/>
      <c r="CU2052" s="4"/>
      <c r="CV2052" s="4"/>
      <c r="CW2052" s="4"/>
      <c r="CX2052" s="4"/>
      <c r="CY2052" s="4"/>
      <c r="CZ2052" s="4"/>
      <c r="DA2052" s="4"/>
      <c r="DB2052" s="4"/>
      <c r="DC2052" s="4"/>
      <c r="DD2052" s="4"/>
      <c r="DE2052" s="4"/>
      <c r="DF2052" s="4"/>
      <c r="DG2052" s="4"/>
      <c r="DH2052" s="4"/>
      <c r="DI2052" s="4"/>
      <c r="DJ2052" s="4"/>
      <c r="DK2052" s="4"/>
      <c r="DL2052" s="4"/>
      <c r="DM2052" s="4"/>
    </row>
    <row r="2053" spans="1:117">
      <c r="A2053" s="8">
        <v>2048</v>
      </c>
      <c r="B2053" s="20">
        <v>2015</v>
      </c>
      <c r="C2053" s="20">
        <v>1975</v>
      </c>
      <c r="D2053" s="21">
        <v>110.85</v>
      </c>
      <c r="E2053" s="9">
        <v>38567.313000000002</v>
      </c>
      <c r="F2053" s="9">
        <v>2051259.7631999999</v>
      </c>
      <c r="G2053" s="9">
        <v>77366.129400000005</v>
      </c>
      <c r="H2053" s="9">
        <v>379979.09960000002</v>
      </c>
      <c r="I2053" s="9">
        <v>74584.876600000003</v>
      </c>
      <c r="J2053" s="9">
        <v>46046.661800000002</v>
      </c>
      <c r="K2053" s="9">
        <v>23024.123800000001</v>
      </c>
      <c r="L2053" s="9">
        <v>2567645.0937999999</v>
      </c>
      <c r="M2053" s="9">
        <f t="shared" si="251"/>
        <v>23022.538</v>
      </c>
      <c r="N2053" s="9"/>
      <c r="O2053" s="9"/>
      <c r="P2053" s="9"/>
      <c r="Q2053" s="9"/>
      <c r="R2053" s="9"/>
      <c r="S2053" s="9"/>
      <c r="T2053" s="9"/>
      <c r="U2053" s="9"/>
      <c r="V2053" s="9">
        <f t="shared" si="248"/>
        <v>307129.31300000002</v>
      </c>
      <c r="W2053" s="9"/>
      <c r="X2053" s="9"/>
      <c r="Y2053" s="9"/>
      <c r="Z2053" s="9"/>
      <c r="AA2053" s="8">
        <v>2048</v>
      </c>
      <c r="AB2053" s="20">
        <v>2016</v>
      </c>
      <c r="AC2053" s="20">
        <v>1935</v>
      </c>
      <c r="AD2053" s="21">
        <v>112.48</v>
      </c>
      <c r="AE2053" s="9">
        <f t="shared" si="252"/>
        <v>-32842.768101927359</v>
      </c>
      <c r="AF2053" s="9">
        <v>2166576.4907</v>
      </c>
      <c r="AG2053" s="9">
        <v>33508.915200000003</v>
      </c>
      <c r="AH2053" s="9">
        <v>201531.5956</v>
      </c>
      <c r="AI2053" s="9">
        <v>90229.287400000001</v>
      </c>
      <c r="AJ2053" s="9">
        <v>277627.62950000004</v>
      </c>
      <c r="AK2053" s="9">
        <v>31559.723217527171</v>
      </c>
      <c r="AL2053" s="9">
        <v>2770756.9632843998</v>
      </c>
      <c r="AM2053" s="9">
        <f t="shared" si="253"/>
        <v>246067.90628247286</v>
      </c>
      <c r="AN2053" s="9"/>
      <c r="AO2053" s="9"/>
      <c r="AP2053" s="9"/>
      <c r="AQ2053" s="9"/>
      <c r="AR2053" s="9"/>
      <c r="AS2053" s="9"/>
      <c r="AT2053" s="9"/>
      <c r="AU2053" s="9"/>
      <c r="AV2053" s="9">
        <f t="shared" si="249"/>
        <v>-32842.768101927359</v>
      </c>
      <c r="AW2053" s="9"/>
      <c r="AX2053" s="9"/>
      <c r="AY2053" s="9"/>
      <c r="AZ2053" s="9"/>
      <c r="BA2053" s="20">
        <v>2048</v>
      </c>
      <c r="BB2053" s="20">
        <v>2017</v>
      </c>
      <c r="BC2053" s="20">
        <v>1936</v>
      </c>
      <c r="BD2053" s="21">
        <v>90.47</v>
      </c>
      <c r="BE2053" s="9">
        <f t="shared" si="254"/>
        <v>-192864.98398098117</v>
      </c>
      <c r="BF2053" s="9">
        <v>2185250.9508000002</v>
      </c>
      <c r="BG2053" s="9">
        <v>33412.713799999998</v>
      </c>
      <c r="BH2053" s="9">
        <v>182213.6005</v>
      </c>
      <c r="BI2053" s="9">
        <v>111203.394923414</v>
      </c>
      <c r="BJ2053" s="9">
        <v>248397.31849999999</v>
      </c>
      <c r="BK2053" s="9">
        <v>99191.353351939673</v>
      </c>
      <c r="BL2053" s="9">
        <v>2854151.6091524563</v>
      </c>
      <c r="BM2053" s="9">
        <f t="shared" si="255"/>
        <v>149205.96514806032</v>
      </c>
      <c r="BN2053" s="9"/>
      <c r="BO2053" s="9"/>
      <c r="BP2053" s="9"/>
      <c r="BQ2053" s="9"/>
      <c r="BR2053" s="9"/>
      <c r="BS2053" s="9"/>
      <c r="BT2053" s="9"/>
      <c r="BU2053" s="9"/>
      <c r="BV2053" s="9">
        <f t="shared" si="250"/>
        <v>-192864.98398098117</v>
      </c>
      <c r="BW2053" s="4"/>
      <c r="BX2053" s="4"/>
      <c r="BY2053" s="4"/>
      <c r="BZ2053" s="4"/>
      <c r="CA2053" s="4"/>
      <c r="CB2053" s="4"/>
      <c r="CC2053" s="4"/>
      <c r="CD2053" s="4"/>
      <c r="CE2053" s="4"/>
      <c r="CF2053" s="4"/>
      <c r="CG2053" s="4"/>
      <c r="CH2053" s="4"/>
      <c r="CI2053" s="4"/>
      <c r="CJ2053" s="4"/>
      <c r="CK2053" s="4"/>
      <c r="CL2053" s="4"/>
      <c r="CM2053" s="4"/>
      <c r="CR2053" s="4"/>
      <c r="CS2053" s="4"/>
      <c r="CT2053" s="4"/>
      <c r="CU2053" s="4"/>
      <c r="CV2053" s="4"/>
      <c r="CW2053" s="4"/>
      <c r="CX2053" s="4"/>
      <c r="CY2053" s="4"/>
      <c r="CZ2053" s="4"/>
      <c r="DA2053" s="4"/>
      <c r="DB2053" s="4"/>
      <c r="DC2053" s="4"/>
      <c r="DD2053" s="4"/>
      <c r="DE2053" s="4"/>
      <c r="DF2053" s="4"/>
      <c r="DG2053" s="4"/>
      <c r="DH2053" s="4"/>
      <c r="DI2053" s="4"/>
      <c r="DJ2053" s="4"/>
      <c r="DK2053" s="4"/>
      <c r="DL2053" s="4"/>
      <c r="DM2053" s="4"/>
    </row>
    <row r="2054" spans="1:117">
      <c r="A2054" s="8">
        <v>2049</v>
      </c>
      <c r="B2054" s="20">
        <v>2015</v>
      </c>
      <c r="C2054" s="20">
        <v>1997</v>
      </c>
      <c r="D2054" s="21">
        <v>158.16</v>
      </c>
      <c r="E2054" s="9">
        <v>103139.5946</v>
      </c>
      <c r="F2054" s="9">
        <v>2038229.8772</v>
      </c>
      <c r="G2054" s="9">
        <v>77366.129400000005</v>
      </c>
      <c r="H2054" s="9">
        <v>380950.74489999999</v>
      </c>
      <c r="I2054" s="9">
        <v>70935.850099999996</v>
      </c>
      <c r="J2054" s="9">
        <v>114375.05319999999</v>
      </c>
      <c r="K2054" s="9">
        <v>0</v>
      </c>
      <c r="L2054" s="9">
        <v>2578718.0600999999</v>
      </c>
      <c r="M2054" s="9">
        <f t="shared" si="251"/>
        <v>114375.05319999999</v>
      </c>
      <c r="N2054" s="9"/>
      <c r="O2054" s="9"/>
      <c r="P2054" s="9"/>
      <c r="Q2054" s="9"/>
      <c r="R2054" s="9"/>
      <c r="S2054" s="9"/>
      <c r="T2054" s="9"/>
      <c r="U2054" s="9"/>
      <c r="V2054" s="9">
        <f t="shared" ref="V2054:V2117" si="256">(E2054-inmean)*stdfac+outmean</f>
        <v>371701.59460000001</v>
      </c>
      <c r="W2054" s="9"/>
      <c r="X2054" s="9"/>
      <c r="Y2054" s="9"/>
      <c r="Z2054" s="9"/>
      <c r="AA2054" s="8">
        <v>2049</v>
      </c>
      <c r="AB2054" s="20">
        <v>2016</v>
      </c>
      <c r="AC2054" s="20">
        <v>2007</v>
      </c>
      <c r="AD2054" s="21">
        <v>128.85</v>
      </c>
      <c r="AE2054" s="9">
        <f t="shared" si="252"/>
        <v>52529.713398072869</v>
      </c>
      <c r="AF2054" s="9">
        <v>2168057.1264999998</v>
      </c>
      <c r="AG2054" s="9">
        <v>33508.915200000003</v>
      </c>
      <c r="AH2054" s="9">
        <v>203791.18039999998</v>
      </c>
      <c r="AI2054" s="9">
        <v>81740.5622</v>
      </c>
      <c r="AJ2054" s="9">
        <v>363728.70439999999</v>
      </c>
      <c r="AK2054" s="9">
        <v>24305.463117527172</v>
      </c>
      <c r="AL2054" s="9">
        <v>2773991.3121843999</v>
      </c>
      <c r="AM2054" s="9">
        <f t="shared" si="253"/>
        <v>339423.24128247279</v>
      </c>
      <c r="AN2054" s="9"/>
      <c r="AO2054" s="9"/>
      <c r="AP2054" s="9"/>
      <c r="AQ2054" s="9"/>
      <c r="AR2054" s="9"/>
      <c r="AS2054" s="9"/>
      <c r="AT2054" s="9"/>
      <c r="AU2054" s="9"/>
      <c r="AV2054" s="9">
        <f t="shared" ref="AV2054:AV2117" si="257">(AE2054-inmean2)*stdfac2+outmean2</f>
        <v>52529.713398072869</v>
      </c>
      <c r="AW2054" s="9"/>
      <c r="AX2054" s="9"/>
      <c r="AY2054" s="9"/>
      <c r="AZ2054" s="9"/>
      <c r="BA2054" s="20">
        <v>2049</v>
      </c>
      <c r="BB2054" s="20">
        <v>2017</v>
      </c>
      <c r="BC2054" s="20">
        <v>2008</v>
      </c>
      <c r="BD2054" s="21">
        <v>117.14</v>
      </c>
      <c r="BE2054" s="9">
        <f t="shared" si="254"/>
        <v>-214259.91690922761</v>
      </c>
      <c r="BF2054" s="9">
        <v>2172626.4531</v>
      </c>
      <c r="BG2054" s="9">
        <v>33412.713799999998</v>
      </c>
      <c r="BH2054" s="9">
        <v>188148.33190000002</v>
      </c>
      <c r="BI2054" s="9">
        <v>88908.013695168207</v>
      </c>
      <c r="BJ2054" s="9">
        <v>215828.53399999999</v>
      </c>
      <c r="BK2054" s="9">
        <v>58700.998451939668</v>
      </c>
      <c r="BL2054" s="9">
        <v>2854482.9649524563</v>
      </c>
      <c r="BM2054" s="9">
        <f t="shared" si="255"/>
        <v>157127.53554806032</v>
      </c>
      <c r="BN2054" s="9"/>
      <c r="BO2054" s="9"/>
      <c r="BP2054" s="9"/>
      <c r="BQ2054" s="9"/>
      <c r="BR2054" s="9"/>
      <c r="BS2054" s="9"/>
      <c r="BT2054" s="9"/>
      <c r="BU2054" s="9"/>
      <c r="BV2054" s="9">
        <f t="shared" ref="BV2054:BV2117" si="258">(BE2054-inmean3)*stdfac3+outmean3</f>
        <v>-214259.91690922761</v>
      </c>
      <c r="BW2054" s="4"/>
      <c r="BX2054" s="4"/>
      <c r="BY2054" s="4"/>
      <c r="BZ2054" s="4"/>
      <c r="CA2054" s="4"/>
      <c r="CB2054" s="4"/>
      <c r="CC2054" s="4"/>
      <c r="CD2054" s="4"/>
      <c r="CE2054" s="4"/>
      <c r="CF2054" s="4"/>
      <c r="CG2054" s="4"/>
      <c r="CH2054" s="4"/>
      <c r="CI2054" s="4"/>
      <c r="CJ2054" s="4"/>
      <c r="CK2054" s="4"/>
      <c r="CL2054" s="4"/>
      <c r="CM2054" s="4"/>
      <c r="CR2054" s="4"/>
      <c r="CS2054" s="4"/>
      <c r="CT2054" s="4"/>
      <c r="CU2054" s="4"/>
      <c r="CV2054" s="4"/>
      <c r="CW2054" s="4"/>
      <c r="CX2054" s="4"/>
      <c r="CY2054" s="4"/>
      <c r="CZ2054" s="4"/>
      <c r="DA2054" s="4"/>
      <c r="DB2054" s="4"/>
      <c r="DC2054" s="4"/>
      <c r="DD2054" s="4"/>
      <c r="DE2054" s="4"/>
      <c r="DF2054" s="4"/>
      <c r="DG2054" s="4"/>
      <c r="DH2054" s="4"/>
      <c r="DI2054" s="4"/>
      <c r="DJ2054" s="4"/>
      <c r="DK2054" s="4"/>
      <c r="DL2054" s="4"/>
      <c r="DM2054" s="4"/>
    </row>
    <row r="2055" spans="1:117">
      <c r="A2055" s="8">
        <v>2050</v>
      </c>
      <c r="B2055" s="20">
        <v>2015</v>
      </c>
      <c r="C2055" s="20">
        <v>1966</v>
      </c>
      <c r="D2055" s="21">
        <v>89.68</v>
      </c>
      <c r="E2055" s="9">
        <v>45896.589599999999</v>
      </c>
      <c r="F2055" s="9">
        <v>2048091.6336999999</v>
      </c>
      <c r="G2055" s="9">
        <v>77366.129400000005</v>
      </c>
      <c r="H2055" s="9">
        <v>379915.38419999997</v>
      </c>
      <c r="I2055" s="9">
        <v>74824.160600000003</v>
      </c>
      <c r="J2055" s="9">
        <v>41977.673799999997</v>
      </c>
      <c r="K2055" s="9">
        <v>9403.2101999999995</v>
      </c>
      <c r="L2055" s="9">
        <v>2566875.1819000002</v>
      </c>
      <c r="M2055" s="9">
        <f t="shared" ref="M2055:M2118" si="259">J2055-K2055</f>
        <v>32574.463599999995</v>
      </c>
      <c r="N2055" s="9"/>
      <c r="O2055" s="9"/>
      <c r="P2055" s="9"/>
      <c r="Q2055" s="9"/>
      <c r="R2055" s="9"/>
      <c r="S2055" s="9"/>
      <c r="T2055" s="9"/>
      <c r="U2055" s="9"/>
      <c r="V2055" s="9">
        <f t="shared" si="256"/>
        <v>314458.58960000001</v>
      </c>
      <c r="W2055" s="9"/>
      <c r="X2055" s="9"/>
      <c r="Y2055" s="9"/>
      <c r="Z2055" s="9"/>
      <c r="AA2055" s="8">
        <v>2050</v>
      </c>
      <c r="AB2055" s="20">
        <v>2016</v>
      </c>
      <c r="AC2055" s="20">
        <v>1932</v>
      </c>
      <c r="AD2055" s="21">
        <v>141.41</v>
      </c>
      <c r="AE2055" s="9">
        <f t="shared" ref="AE2055:AE2118" si="260">SUM(AF2055:AJ2055)-SUM(AK2055:AL2055)</f>
        <v>-72956.707201926969</v>
      </c>
      <c r="AF2055" s="9">
        <v>2166681.8339999998</v>
      </c>
      <c r="AG2055" s="9">
        <v>33508.915200000003</v>
      </c>
      <c r="AH2055" s="9">
        <v>198951.91529999999</v>
      </c>
      <c r="AI2055" s="9">
        <v>99920.535499999998</v>
      </c>
      <c r="AJ2055" s="9">
        <v>307993.13170000003</v>
      </c>
      <c r="AK2055" s="9">
        <v>97532.417517527181</v>
      </c>
      <c r="AL2055" s="9">
        <v>2782480.6213843999</v>
      </c>
      <c r="AM2055" s="9">
        <f t="shared" ref="AM2055:AM2118" si="261">AJ2055-AK2055</f>
        <v>210460.71418247285</v>
      </c>
      <c r="AN2055" s="9"/>
      <c r="AO2055" s="9"/>
      <c r="AP2055" s="9"/>
      <c r="AQ2055" s="9"/>
      <c r="AR2055" s="9"/>
      <c r="AS2055" s="9"/>
      <c r="AT2055" s="9"/>
      <c r="AU2055" s="9"/>
      <c r="AV2055" s="9">
        <f t="shared" si="257"/>
        <v>-72956.707201926969</v>
      </c>
      <c r="AW2055" s="9"/>
      <c r="AX2055" s="9"/>
      <c r="AY2055" s="9"/>
      <c r="AZ2055" s="9"/>
      <c r="BA2055" s="20">
        <v>2050</v>
      </c>
      <c r="BB2055" s="20">
        <v>2017</v>
      </c>
      <c r="BC2055" s="20">
        <v>1933</v>
      </c>
      <c r="BD2055" s="21">
        <v>150.36000000000001</v>
      </c>
      <c r="BE2055" s="9">
        <f t="shared" ref="BE2055:BE2118" si="262">SUM(BF2055:BJ2055)-SUM(BK2055:BL2055)</f>
        <v>-54719.263283275533</v>
      </c>
      <c r="BF2055" s="9">
        <v>2198084.398</v>
      </c>
      <c r="BG2055" s="9">
        <v>33412.713799999998</v>
      </c>
      <c r="BH2055" s="9">
        <v>191723.421</v>
      </c>
      <c r="BI2055" s="9">
        <v>75477.250121120203</v>
      </c>
      <c r="BJ2055" s="9">
        <v>357254.51810000004</v>
      </c>
      <c r="BK2055" s="9">
        <v>44469.071651939666</v>
      </c>
      <c r="BL2055" s="9">
        <v>2866202.4926524563</v>
      </c>
      <c r="BM2055" s="9">
        <f t="shared" ref="BM2055:BM2118" si="263">BJ2055-BK2055</f>
        <v>312785.44644806039</v>
      </c>
      <c r="BN2055" s="9"/>
      <c r="BO2055" s="9"/>
      <c r="BP2055" s="9"/>
      <c r="BQ2055" s="9"/>
      <c r="BR2055" s="9"/>
      <c r="BS2055" s="9"/>
      <c r="BT2055" s="9"/>
      <c r="BU2055" s="9"/>
      <c r="BV2055" s="9">
        <f t="shared" si="258"/>
        <v>-54719.263283275533</v>
      </c>
      <c r="BW2055" s="4"/>
      <c r="BX2055" s="4"/>
      <c r="BY2055" s="4"/>
      <c r="BZ2055" s="4"/>
      <c r="CA2055" s="4"/>
      <c r="CB2055" s="4"/>
      <c r="CC2055" s="4"/>
      <c r="CD2055" s="4"/>
      <c r="CE2055" s="4"/>
      <c r="CF2055" s="4"/>
      <c r="CG2055" s="4"/>
      <c r="CH2055" s="4"/>
      <c r="CI2055" s="4"/>
      <c r="CJ2055" s="4"/>
      <c r="CK2055" s="4"/>
      <c r="CL2055" s="4"/>
      <c r="CM2055" s="4"/>
      <c r="CR2055" s="4"/>
      <c r="CS2055" s="4"/>
      <c r="CT2055" s="4"/>
      <c r="CU2055" s="4"/>
      <c r="CV2055" s="4"/>
      <c r="CW2055" s="4"/>
      <c r="CX2055" s="4"/>
      <c r="CY2055" s="4"/>
      <c r="CZ2055" s="4"/>
      <c r="DA2055" s="4"/>
      <c r="DB2055" s="4"/>
      <c r="DC2055" s="4"/>
      <c r="DD2055" s="4"/>
      <c r="DE2055" s="4"/>
      <c r="DF2055" s="4"/>
      <c r="DG2055" s="4"/>
      <c r="DH2055" s="4"/>
      <c r="DI2055" s="4"/>
      <c r="DJ2055" s="4"/>
      <c r="DK2055" s="4"/>
      <c r="DL2055" s="4"/>
      <c r="DM2055" s="4"/>
    </row>
    <row r="2056" spans="1:117">
      <c r="A2056" s="8">
        <v>2051</v>
      </c>
      <c r="B2056" s="20">
        <v>2015</v>
      </c>
      <c r="C2056" s="20">
        <v>1997</v>
      </c>
      <c r="D2056" s="21">
        <v>158.16</v>
      </c>
      <c r="E2056" s="9">
        <v>92493.827999999994</v>
      </c>
      <c r="F2056" s="9">
        <v>2035762.2897000001</v>
      </c>
      <c r="G2056" s="9">
        <v>77366.129400000005</v>
      </c>
      <c r="H2056" s="9">
        <v>380920.71419999999</v>
      </c>
      <c r="I2056" s="9">
        <v>71048.630699999994</v>
      </c>
      <c r="J2056" s="9">
        <v>106281.2641</v>
      </c>
      <c r="K2056" s="9">
        <v>0</v>
      </c>
      <c r="L2056" s="9">
        <v>2578885.2001</v>
      </c>
      <c r="M2056" s="9">
        <f t="shared" si="259"/>
        <v>106281.2641</v>
      </c>
      <c r="N2056" s="9"/>
      <c r="O2056" s="9"/>
      <c r="P2056" s="9"/>
      <c r="Q2056" s="9"/>
      <c r="R2056" s="9"/>
      <c r="S2056" s="9"/>
      <c r="T2056" s="9"/>
      <c r="U2056" s="9"/>
      <c r="V2056" s="9">
        <f t="shared" si="256"/>
        <v>361055.82799999998</v>
      </c>
      <c r="W2056" s="9"/>
      <c r="X2056" s="9"/>
      <c r="Y2056" s="9"/>
      <c r="Z2056" s="9"/>
      <c r="AA2056" s="8">
        <v>2051</v>
      </c>
      <c r="AB2056" s="20">
        <v>2016</v>
      </c>
      <c r="AC2056" s="20">
        <v>1960</v>
      </c>
      <c r="AD2056" s="21">
        <v>137.91</v>
      </c>
      <c r="AE2056" s="9">
        <f t="shared" si="260"/>
        <v>152539.34239807352</v>
      </c>
      <c r="AF2056" s="9">
        <v>2151131.2463000002</v>
      </c>
      <c r="AG2056" s="9">
        <v>33508.915200000003</v>
      </c>
      <c r="AH2056" s="9">
        <v>205418.21</v>
      </c>
      <c r="AI2056" s="9">
        <v>75628.197100000005</v>
      </c>
      <c r="AJ2056" s="9">
        <v>493973.70540000004</v>
      </c>
      <c r="AK2056" s="9">
        <v>13188.211117527171</v>
      </c>
      <c r="AL2056" s="9">
        <v>2793932.7204843997</v>
      </c>
      <c r="AM2056" s="9">
        <f t="shared" si="261"/>
        <v>480785.49428247288</v>
      </c>
      <c r="AN2056" s="9"/>
      <c r="AO2056" s="9"/>
      <c r="AP2056" s="9"/>
      <c r="AQ2056" s="9"/>
      <c r="AR2056" s="9"/>
      <c r="AS2056" s="9"/>
      <c r="AT2056" s="9"/>
      <c r="AU2056" s="9"/>
      <c r="AV2056" s="9">
        <f t="shared" si="257"/>
        <v>152539.34239807352</v>
      </c>
      <c r="AW2056" s="9"/>
      <c r="AX2056" s="9"/>
      <c r="AY2056" s="9"/>
      <c r="AZ2056" s="9"/>
      <c r="BA2056" s="20">
        <v>2051</v>
      </c>
      <c r="BB2056" s="20">
        <v>2017</v>
      </c>
      <c r="BC2056" s="20">
        <v>1961</v>
      </c>
      <c r="BD2056" s="21">
        <v>125.72</v>
      </c>
      <c r="BE2056" s="9">
        <f t="shared" si="262"/>
        <v>-67011.956953226123</v>
      </c>
      <c r="BF2056" s="9">
        <v>2160626.6203999999</v>
      </c>
      <c r="BG2056" s="9">
        <v>33412.713799999998</v>
      </c>
      <c r="BH2056" s="9">
        <v>191702.48269999999</v>
      </c>
      <c r="BI2056" s="9">
        <v>75555.910451170203</v>
      </c>
      <c r="BJ2056" s="9">
        <v>382574.41750000004</v>
      </c>
      <c r="BK2056" s="9">
        <v>44411.932351939664</v>
      </c>
      <c r="BL2056" s="9">
        <v>2866472.1694524563</v>
      </c>
      <c r="BM2056" s="9">
        <f t="shared" si="263"/>
        <v>338162.48514806037</v>
      </c>
      <c r="BN2056" s="9"/>
      <c r="BO2056" s="9"/>
      <c r="BP2056" s="9"/>
      <c r="BQ2056" s="9"/>
      <c r="BR2056" s="9"/>
      <c r="BS2056" s="9"/>
      <c r="BT2056" s="9"/>
      <c r="BU2056" s="9"/>
      <c r="BV2056" s="9">
        <f t="shared" si="258"/>
        <v>-67011.956953226123</v>
      </c>
      <c r="BW2056" s="4"/>
      <c r="BX2056" s="4"/>
      <c r="BY2056" s="4"/>
      <c r="BZ2056" s="4"/>
      <c r="CA2056" s="4"/>
      <c r="CB2056" s="4"/>
      <c r="CC2056" s="4"/>
      <c r="CD2056" s="4"/>
      <c r="CE2056" s="4"/>
      <c r="CF2056" s="4"/>
      <c r="CG2056" s="4"/>
      <c r="CH2056" s="4"/>
      <c r="CI2056" s="4"/>
      <c r="CJ2056" s="4"/>
      <c r="CK2056" s="4"/>
      <c r="CL2056" s="4"/>
      <c r="CM2056" s="4"/>
      <c r="CR2056" s="4"/>
      <c r="CS2056" s="4"/>
      <c r="CT2056" s="4"/>
      <c r="CU2056" s="4"/>
      <c r="CV2056" s="4"/>
      <c r="CW2056" s="4"/>
      <c r="CX2056" s="4"/>
      <c r="CY2056" s="4"/>
      <c r="CZ2056" s="4"/>
      <c r="DA2056" s="4"/>
      <c r="DB2056" s="4"/>
      <c r="DC2056" s="4"/>
      <c r="DD2056" s="4"/>
      <c r="DE2056" s="4"/>
      <c r="DF2056" s="4"/>
      <c r="DG2056" s="4"/>
      <c r="DH2056" s="4"/>
      <c r="DI2056" s="4"/>
      <c r="DJ2056" s="4"/>
      <c r="DK2056" s="4"/>
      <c r="DL2056" s="4"/>
      <c r="DM2056" s="4"/>
    </row>
    <row r="2057" spans="1:117">
      <c r="A2057" s="8">
        <v>2052</v>
      </c>
      <c r="B2057" s="20">
        <v>2015</v>
      </c>
      <c r="C2057" s="20">
        <v>1965</v>
      </c>
      <c r="D2057" s="21">
        <v>125.74</v>
      </c>
      <c r="E2057" s="9">
        <v>67264.141900000002</v>
      </c>
      <c r="F2057" s="9">
        <v>2030905.8484</v>
      </c>
      <c r="G2057" s="9">
        <v>77366.129400000005</v>
      </c>
      <c r="H2057" s="9">
        <v>380017.3947</v>
      </c>
      <c r="I2057" s="9">
        <v>74441.058999999994</v>
      </c>
      <c r="J2057" s="9">
        <v>85009.456699999995</v>
      </c>
      <c r="K2057" s="9">
        <v>7823.6154999999999</v>
      </c>
      <c r="L2057" s="9">
        <v>2572652.1307999999</v>
      </c>
      <c r="M2057" s="9">
        <f t="shared" si="259"/>
        <v>77185.841199999995</v>
      </c>
      <c r="N2057" s="9"/>
      <c r="O2057" s="9"/>
      <c r="P2057" s="9"/>
      <c r="Q2057" s="9"/>
      <c r="R2057" s="9"/>
      <c r="S2057" s="9"/>
      <c r="T2057" s="9"/>
      <c r="U2057" s="9"/>
      <c r="V2057" s="9">
        <f t="shared" si="256"/>
        <v>335826.14190000005</v>
      </c>
      <c r="W2057" s="9"/>
      <c r="X2057" s="9"/>
      <c r="Y2057" s="9"/>
      <c r="Z2057" s="9"/>
      <c r="AA2057" s="8">
        <v>2052</v>
      </c>
      <c r="AB2057" s="20">
        <v>2016</v>
      </c>
      <c r="AC2057" s="20">
        <v>1990</v>
      </c>
      <c r="AD2057" s="21">
        <v>149.83000000000001</v>
      </c>
      <c r="AE2057" s="9">
        <f t="shared" si="260"/>
        <v>86888.286298072897</v>
      </c>
      <c r="AF2057" s="9">
        <v>2179077.0866999999</v>
      </c>
      <c r="AG2057" s="9">
        <v>33508.915200000003</v>
      </c>
      <c r="AH2057" s="9">
        <v>203886.59689999997</v>
      </c>
      <c r="AI2057" s="9">
        <v>81382.104800000001</v>
      </c>
      <c r="AJ2057" s="9">
        <v>389081.97389999998</v>
      </c>
      <c r="AK2057" s="9">
        <v>19723.701117527169</v>
      </c>
      <c r="AL2057" s="9">
        <v>2780324.6900843997</v>
      </c>
      <c r="AM2057" s="9">
        <f t="shared" si="261"/>
        <v>369358.27278247284</v>
      </c>
      <c r="AN2057" s="9"/>
      <c r="AO2057" s="9"/>
      <c r="AP2057" s="9"/>
      <c r="AQ2057" s="9"/>
      <c r="AR2057" s="9"/>
      <c r="AS2057" s="9"/>
      <c r="AT2057" s="9"/>
      <c r="AU2057" s="9"/>
      <c r="AV2057" s="9">
        <f t="shared" si="257"/>
        <v>86888.286298072897</v>
      </c>
      <c r="AW2057" s="9"/>
      <c r="AX2057" s="9"/>
      <c r="AY2057" s="9"/>
      <c r="AZ2057" s="9"/>
      <c r="BA2057" s="20">
        <v>2052</v>
      </c>
      <c r="BB2057" s="20">
        <v>2017</v>
      </c>
      <c r="BC2057" s="20">
        <v>1991</v>
      </c>
      <c r="BD2057" s="21">
        <v>96.26</v>
      </c>
      <c r="BE2057" s="9">
        <f t="shared" si="262"/>
        <v>148623.88944145385</v>
      </c>
      <c r="BF2057" s="9">
        <v>2203325.6353000002</v>
      </c>
      <c r="BG2057" s="9">
        <v>33412.713799999998</v>
      </c>
      <c r="BH2057" s="9">
        <v>190416.94890000002</v>
      </c>
      <c r="BI2057" s="9">
        <v>80385.356445850106</v>
      </c>
      <c r="BJ2057" s="9">
        <v>562425.78639999998</v>
      </c>
      <c r="BK2057" s="9">
        <v>47361.55925193966</v>
      </c>
      <c r="BL2057" s="9">
        <v>2873980.9921524567</v>
      </c>
      <c r="BM2057" s="9">
        <f t="shared" si="263"/>
        <v>515064.22714806034</v>
      </c>
      <c r="BN2057" s="9"/>
      <c r="BO2057" s="9"/>
      <c r="BP2057" s="9"/>
      <c r="BQ2057" s="9"/>
      <c r="BR2057" s="9"/>
      <c r="BS2057" s="9"/>
      <c r="BT2057" s="9"/>
      <c r="BU2057" s="9"/>
      <c r="BV2057" s="9">
        <f t="shared" si="258"/>
        <v>148623.88944145385</v>
      </c>
      <c r="BW2057" s="4"/>
      <c r="BX2057" s="4"/>
      <c r="BY2057" s="4"/>
      <c r="BZ2057" s="4"/>
      <c r="CA2057" s="4"/>
      <c r="CB2057" s="4"/>
      <c r="CC2057" s="4"/>
      <c r="CD2057" s="4"/>
      <c r="CE2057" s="4"/>
      <c r="CF2057" s="4"/>
      <c r="CG2057" s="4"/>
      <c r="CH2057" s="4"/>
      <c r="CI2057" s="4"/>
      <c r="CJ2057" s="4"/>
      <c r="CK2057" s="4"/>
      <c r="CL2057" s="4"/>
      <c r="CM2057" s="4"/>
      <c r="CR2057" s="4"/>
      <c r="CS2057" s="4"/>
      <c r="CT2057" s="4"/>
      <c r="CU2057" s="4"/>
      <c r="CV2057" s="4"/>
      <c r="CW2057" s="4"/>
      <c r="CX2057" s="4"/>
      <c r="CY2057" s="4"/>
      <c r="CZ2057" s="4"/>
      <c r="DA2057" s="4"/>
      <c r="DB2057" s="4"/>
      <c r="DC2057" s="4"/>
      <c r="DD2057" s="4"/>
      <c r="DE2057" s="4"/>
      <c r="DF2057" s="4"/>
      <c r="DG2057" s="4"/>
      <c r="DH2057" s="4"/>
      <c r="DI2057" s="4"/>
      <c r="DJ2057" s="4"/>
      <c r="DK2057" s="4"/>
      <c r="DL2057" s="4"/>
      <c r="DM2057" s="4"/>
    </row>
    <row r="2058" spans="1:117">
      <c r="A2058" s="8">
        <v>2053</v>
      </c>
      <c r="B2058" s="20">
        <v>2015</v>
      </c>
      <c r="C2058" s="20">
        <v>1982</v>
      </c>
      <c r="D2058" s="21">
        <v>133.55000000000001</v>
      </c>
      <c r="E2058" s="9">
        <v>41207.497000000003</v>
      </c>
      <c r="F2058" s="9">
        <v>2005783.6653</v>
      </c>
      <c r="G2058" s="9">
        <v>77366.129400000005</v>
      </c>
      <c r="H2058" s="9">
        <v>379704.44959999999</v>
      </c>
      <c r="I2058" s="9">
        <v>75616.328299999994</v>
      </c>
      <c r="J2058" s="9">
        <v>81226.207999999999</v>
      </c>
      <c r="K2058" s="9">
        <v>8752.81</v>
      </c>
      <c r="L2058" s="9">
        <v>2569736.4737</v>
      </c>
      <c r="M2058" s="9">
        <f t="shared" si="259"/>
        <v>72473.398000000001</v>
      </c>
      <c r="N2058" s="9"/>
      <c r="O2058" s="9"/>
      <c r="P2058" s="9"/>
      <c r="Q2058" s="9"/>
      <c r="R2058" s="9"/>
      <c r="S2058" s="9"/>
      <c r="T2058" s="9"/>
      <c r="U2058" s="9"/>
      <c r="V2058" s="9">
        <f t="shared" si="256"/>
        <v>309769.49700000003</v>
      </c>
      <c r="W2058" s="9"/>
      <c r="X2058" s="9"/>
      <c r="Y2058" s="9"/>
      <c r="Z2058" s="9"/>
      <c r="AA2058" s="8">
        <v>2053</v>
      </c>
      <c r="AB2058" s="20">
        <v>2016</v>
      </c>
      <c r="AC2058" s="20">
        <v>2000</v>
      </c>
      <c r="AD2058" s="21">
        <v>82.51</v>
      </c>
      <c r="AE2058" s="9">
        <f t="shared" si="260"/>
        <v>43397.323498073034</v>
      </c>
      <c r="AF2058" s="9">
        <v>2104763.1003999999</v>
      </c>
      <c r="AG2058" s="9">
        <v>33508.915200000003</v>
      </c>
      <c r="AH2058" s="9">
        <v>204992.37099999998</v>
      </c>
      <c r="AI2058" s="9">
        <v>77227.973100000003</v>
      </c>
      <c r="AJ2058" s="9">
        <v>422651.85590000002</v>
      </c>
      <c r="AK2058" s="9">
        <v>11395.38211752717</v>
      </c>
      <c r="AL2058" s="9">
        <v>2788351.5099843997</v>
      </c>
      <c r="AM2058" s="9">
        <f t="shared" si="261"/>
        <v>411256.47378247284</v>
      </c>
      <c r="AN2058" s="9"/>
      <c r="AO2058" s="9"/>
      <c r="AP2058" s="9"/>
      <c r="AQ2058" s="9"/>
      <c r="AR2058" s="9"/>
      <c r="AS2058" s="9"/>
      <c r="AT2058" s="9"/>
      <c r="AU2058" s="9"/>
      <c r="AV2058" s="9">
        <f t="shared" si="257"/>
        <v>43397.323498073034</v>
      </c>
      <c r="AW2058" s="9"/>
      <c r="AX2058" s="9"/>
      <c r="AY2058" s="9"/>
      <c r="AZ2058" s="9"/>
      <c r="BA2058" s="20">
        <v>2053</v>
      </c>
      <c r="BB2058" s="20">
        <v>2017</v>
      </c>
      <c r="BC2058" s="20">
        <v>2001</v>
      </c>
      <c r="BD2058" s="21">
        <v>130.38999999999999</v>
      </c>
      <c r="BE2058" s="9">
        <f t="shared" si="262"/>
        <v>-311684.86408546614</v>
      </c>
      <c r="BF2058" s="9">
        <v>2166856.6135999998</v>
      </c>
      <c r="BG2058" s="9">
        <v>33412.713799999998</v>
      </c>
      <c r="BH2058" s="9">
        <v>176794.6005</v>
      </c>
      <c r="BI2058" s="9">
        <v>131561.29531893</v>
      </c>
      <c r="BJ2058" s="9">
        <v>136457.93549999999</v>
      </c>
      <c r="BK2058" s="9">
        <v>116281.52735193966</v>
      </c>
      <c r="BL2058" s="9">
        <v>2840486.4954524566</v>
      </c>
      <c r="BM2058" s="9">
        <f t="shared" si="263"/>
        <v>20176.408148060334</v>
      </c>
      <c r="BN2058" s="9"/>
      <c r="BO2058" s="9"/>
      <c r="BP2058" s="9"/>
      <c r="BQ2058" s="9"/>
      <c r="BR2058" s="9"/>
      <c r="BS2058" s="9"/>
      <c r="BT2058" s="9"/>
      <c r="BU2058" s="9"/>
      <c r="BV2058" s="9">
        <f t="shared" si="258"/>
        <v>-311684.86408546614</v>
      </c>
      <c r="BW2058" s="4"/>
      <c r="BX2058" s="4"/>
      <c r="BY2058" s="4"/>
      <c r="BZ2058" s="4"/>
      <c r="CA2058" s="4"/>
      <c r="CB2058" s="4"/>
      <c r="CC2058" s="4"/>
      <c r="CD2058" s="4"/>
      <c r="CE2058" s="4"/>
      <c r="CF2058" s="4"/>
      <c r="CG2058" s="4"/>
      <c r="CH2058" s="4"/>
      <c r="CI2058" s="4"/>
      <c r="CJ2058" s="4"/>
      <c r="CK2058" s="4"/>
      <c r="CL2058" s="4"/>
      <c r="CM2058" s="4"/>
      <c r="CR2058" s="4"/>
      <c r="CS2058" s="4"/>
      <c r="CT2058" s="4"/>
      <c r="CU2058" s="4"/>
      <c r="CV2058" s="4"/>
      <c r="CW2058" s="4"/>
      <c r="CX2058" s="4"/>
      <c r="CY2058" s="4"/>
      <c r="CZ2058" s="4"/>
      <c r="DA2058" s="4"/>
      <c r="DB2058" s="4"/>
      <c r="DC2058" s="4"/>
      <c r="DD2058" s="4"/>
      <c r="DE2058" s="4"/>
      <c r="DF2058" s="4"/>
      <c r="DG2058" s="4"/>
      <c r="DH2058" s="4"/>
      <c r="DI2058" s="4"/>
      <c r="DJ2058" s="4"/>
      <c r="DK2058" s="4"/>
      <c r="DL2058" s="4"/>
      <c r="DM2058" s="4"/>
    </row>
    <row r="2059" spans="1:117">
      <c r="A2059" s="8">
        <v>2054</v>
      </c>
      <c r="B2059" s="20">
        <v>2015</v>
      </c>
      <c r="C2059" s="20">
        <v>1961</v>
      </c>
      <c r="D2059" s="21">
        <v>111.18</v>
      </c>
      <c r="E2059" s="9">
        <v>66480.572199999995</v>
      </c>
      <c r="F2059" s="9">
        <v>2039915.3670000001</v>
      </c>
      <c r="G2059" s="9">
        <v>77366.129400000005</v>
      </c>
      <c r="H2059" s="9">
        <v>380139.51949999999</v>
      </c>
      <c r="I2059" s="9">
        <v>73982.417700000005</v>
      </c>
      <c r="J2059" s="9">
        <v>74201.808999999994</v>
      </c>
      <c r="K2059" s="9">
        <v>2006.229</v>
      </c>
      <c r="L2059" s="9">
        <v>2577118.4413000001</v>
      </c>
      <c r="M2059" s="9">
        <f t="shared" si="259"/>
        <v>72195.579999999987</v>
      </c>
      <c r="N2059" s="9"/>
      <c r="O2059" s="9"/>
      <c r="P2059" s="9"/>
      <c r="Q2059" s="9"/>
      <c r="R2059" s="9"/>
      <c r="S2059" s="9"/>
      <c r="T2059" s="9"/>
      <c r="U2059" s="9"/>
      <c r="V2059" s="9">
        <f t="shared" si="256"/>
        <v>335042.5722</v>
      </c>
      <c r="W2059" s="9"/>
      <c r="X2059" s="9"/>
      <c r="Y2059" s="9"/>
      <c r="Z2059" s="9"/>
      <c r="AA2059" s="8">
        <v>2054</v>
      </c>
      <c r="AB2059" s="20">
        <v>2016</v>
      </c>
      <c r="AC2059" s="20">
        <v>2007</v>
      </c>
      <c r="AD2059" s="21">
        <v>128.85</v>
      </c>
      <c r="AE2059" s="9">
        <f t="shared" si="260"/>
        <v>12417.195598073304</v>
      </c>
      <c r="AF2059" s="9">
        <v>2157390.0913</v>
      </c>
      <c r="AG2059" s="9">
        <v>33508.915200000003</v>
      </c>
      <c r="AH2059" s="9">
        <v>203592.88039999999</v>
      </c>
      <c r="AI2059" s="9">
        <v>82485.528200000001</v>
      </c>
      <c r="AJ2059" s="9">
        <v>338753.61680000002</v>
      </c>
      <c r="AK2059" s="9">
        <v>25759.98911752717</v>
      </c>
      <c r="AL2059" s="9">
        <v>2777553.8471843996</v>
      </c>
      <c r="AM2059" s="9">
        <f t="shared" si="261"/>
        <v>312993.62768247287</v>
      </c>
      <c r="AN2059" s="9"/>
      <c r="AO2059" s="9"/>
      <c r="AP2059" s="9"/>
      <c r="AQ2059" s="9"/>
      <c r="AR2059" s="9"/>
      <c r="AS2059" s="9"/>
      <c r="AT2059" s="9"/>
      <c r="AU2059" s="9"/>
      <c r="AV2059" s="9">
        <f t="shared" si="257"/>
        <v>12417.195598073304</v>
      </c>
      <c r="AW2059" s="9"/>
      <c r="AX2059" s="9"/>
      <c r="AY2059" s="9"/>
      <c r="AZ2059" s="9"/>
      <c r="BA2059" s="20">
        <v>2054</v>
      </c>
      <c r="BB2059" s="20">
        <v>2017</v>
      </c>
      <c r="BC2059" s="20">
        <v>2008</v>
      </c>
      <c r="BD2059" s="21">
        <v>117.14</v>
      </c>
      <c r="BE2059" s="9">
        <f t="shared" si="262"/>
        <v>-137775.29203344509</v>
      </c>
      <c r="BF2059" s="9">
        <v>2173006.4544000002</v>
      </c>
      <c r="BG2059" s="9">
        <v>33412.713799999998</v>
      </c>
      <c r="BH2059" s="9">
        <v>187425.6508</v>
      </c>
      <c r="BI2059" s="9">
        <v>91622.955670950701</v>
      </c>
      <c r="BJ2059" s="9">
        <v>295696.02010000002</v>
      </c>
      <c r="BK2059" s="9">
        <v>59853.812351939661</v>
      </c>
      <c r="BL2059" s="9">
        <v>2859085.2744524563</v>
      </c>
      <c r="BM2059" s="9">
        <f t="shared" si="263"/>
        <v>235842.20774806035</v>
      </c>
      <c r="BN2059" s="9"/>
      <c r="BO2059" s="9"/>
      <c r="BP2059" s="9"/>
      <c r="BQ2059" s="9"/>
      <c r="BR2059" s="9"/>
      <c r="BS2059" s="9"/>
      <c r="BT2059" s="9"/>
      <c r="BU2059" s="9"/>
      <c r="BV2059" s="9">
        <f t="shared" si="258"/>
        <v>-137775.29203344509</v>
      </c>
      <c r="BW2059" s="4"/>
      <c r="BX2059" s="4"/>
      <c r="BY2059" s="4"/>
      <c r="BZ2059" s="4"/>
      <c r="CA2059" s="4"/>
      <c r="CB2059" s="4"/>
      <c r="CC2059" s="4"/>
      <c r="CD2059" s="4"/>
      <c r="CE2059" s="4"/>
      <c r="CF2059" s="4"/>
      <c r="CG2059" s="4"/>
      <c r="CH2059" s="4"/>
      <c r="CI2059" s="4"/>
      <c r="CJ2059" s="4"/>
      <c r="CK2059" s="4"/>
      <c r="CL2059" s="4"/>
      <c r="CM2059" s="4"/>
      <c r="CR2059" s="4"/>
      <c r="CS2059" s="4"/>
      <c r="CT2059" s="4"/>
      <c r="CU2059" s="4"/>
      <c r="CV2059" s="4"/>
      <c r="CW2059" s="4"/>
      <c r="CX2059" s="4"/>
      <c r="CY2059" s="4"/>
      <c r="CZ2059" s="4"/>
      <c r="DA2059" s="4"/>
      <c r="DB2059" s="4"/>
      <c r="DC2059" s="4"/>
      <c r="DD2059" s="4"/>
      <c r="DE2059" s="4"/>
      <c r="DF2059" s="4"/>
      <c r="DG2059" s="4"/>
      <c r="DH2059" s="4"/>
      <c r="DI2059" s="4"/>
      <c r="DJ2059" s="4"/>
      <c r="DK2059" s="4"/>
      <c r="DL2059" s="4"/>
      <c r="DM2059" s="4"/>
    </row>
    <row r="2060" spans="1:117">
      <c r="A2060" s="8">
        <v>2055</v>
      </c>
      <c r="B2060" s="20">
        <v>2015</v>
      </c>
      <c r="C2060" s="20">
        <v>1973</v>
      </c>
      <c r="D2060" s="21">
        <v>71.05</v>
      </c>
      <c r="E2060" s="9">
        <v>10531.496300000001</v>
      </c>
      <c r="F2060" s="9">
        <v>2048088.0138000001</v>
      </c>
      <c r="G2060" s="9">
        <v>77366.129400000005</v>
      </c>
      <c r="H2060" s="9">
        <v>378739.4731</v>
      </c>
      <c r="I2060" s="9">
        <v>79240.31</v>
      </c>
      <c r="J2060" s="9">
        <v>18242.832200000001</v>
      </c>
      <c r="K2060" s="9">
        <v>21280.005799999999</v>
      </c>
      <c r="L2060" s="9">
        <v>2569865.2565000001</v>
      </c>
      <c r="M2060" s="9">
        <f t="shared" si="259"/>
        <v>-3037.1735999999983</v>
      </c>
      <c r="N2060" s="9"/>
      <c r="O2060" s="9"/>
      <c r="P2060" s="9"/>
      <c r="Q2060" s="9"/>
      <c r="R2060" s="9"/>
      <c r="S2060" s="9"/>
      <c r="T2060" s="9"/>
      <c r="U2060" s="9"/>
      <c r="V2060" s="9">
        <f t="shared" si="256"/>
        <v>279093.4963</v>
      </c>
      <c r="W2060" s="9"/>
      <c r="X2060" s="9"/>
      <c r="Y2060" s="9"/>
      <c r="Z2060" s="9"/>
      <c r="AA2060" s="8">
        <v>2055</v>
      </c>
      <c r="AB2060" s="20">
        <v>2016</v>
      </c>
      <c r="AC2060" s="20">
        <v>2006</v>
      </c>
      <c r="AD2060" s="21">
        <v>123.71</v>
      </c>
      <c r="AE2060" s="9">
        <f t="shared" si="260"/>
        <v>103224.95699807303</v>
      </c>
      <c r="AF2060" s="9">
        <v>2188504.8755999999</v>
      </c>
      <c r="AG2060" s="9">
        <v>33508.915200000003</v>
      </c>
      <c r="AH2060" s="9">
        <v>203371.4748</v>
      </c>
      <c r="AI2060" s="9">
        <v>83317.296600000001</v>
      </c>
      <c r="AJ2060" s="9">
        <v>410988.77650000004</v>
      </c>
      <c r="AK2060" s="9">
        <v>29287.353517527172</v>
      </c>
      <c r="AL2060" s="9">
        <v>2787179.0281843999</v>
      </c>
      <c r="AM2060" s="9">
        <f t="shared" si="261"/>
        <v>381701.42298247287</v>
      </c>
      <c r="AN2060" s="9"/>
      <c r="AO2060" s="9"/>
      <c r="AP2060" s="9"/>
      <c r="AQ2060" s="9"/>
      <c r="AR2060" s="9"/>
      <c r="AS2060" s="9"/>
      <c r="AT2060" s="9"/>
      <c r="AU2060" s="9"/>
      <c r="AV2060" s="9">
        <f t="shared" si="257"/>
        <v>103224.95699807303</v>
      </c>
      <c r="AW2060" s="9"/>
      <c r="AX2060" s="9"/>
      <c r="AY2060" s="9"/>
      <c r="AZ2060" s="9"/>
      <c r="BA2060" s="20">
        <v>2055</v>
      </c>
      <c r="BB2060" s="20">
        <v>2017</v>
      </c>
      <c r="BC2060" s="20">
        <v>2007</v>
      </c>
      <c r="BD2060" s="21">
        <v>128.85</v>
      </c>
      <c r="BE2060" s="9">
        <f t="shared" si="262"/>
        <v>-61436.273357666098</v>
      </c>
      <c r="BF2060" s="9">
        <v>2216455.2749999999</v>
      </c>
      <c r="BG2060" s="9">
        <v>33412.713799999998</v>
      </c>
      <c r="BH2060" s="9">
        <v>190496.94280000002</v>
      </c>
      <c r="BI2060" s="9">
        <v>80084.838546730796</v>
      </c>
      <c r="BJ2060" s="9">
        <v>333433.27970000001</v>
      </c>
      <c r="BK2060" s="9">
        <v>59392.896051939664</v>
      </c>
      <c r="BL2060" s="9">
        <v>2855926.4271524567</v>
      </c>
      <c r="BM2060" s="9">
        <f t="shared" si="263"/>
        <v>274040.38364806038</v>
      </c>
      <c r="BN2060" s="9"/>
      <c r="BO2060" s="9"/>
      <c r="BP2060" s="9"/>
      <c r="BQ2060" s="9"/>
      <c r="BR2060" s="9"/>
      <c r="BS2060" s="9"/>
      <c r="BT2060" s="9"/>
      <c r="BU2060" s="9"/>
      <c r="BV2060" s="9">
        <f t="shared" si="258"/>
        <v>-61436.273357666098</v>
      </c>
      <c r="BW2060" s="4"/>
      <c r="BX2060" s="4"/>
      <c r="BY2060" s="4"/>
      <c r="BZ2060" s="4"/>
      <c r="CA2060" s="4"/>
      <c r="CB2060" s="4"/>
      <c r="CC2060" s="4"/>
      <c r="CD2060" s="4"/>
      <c r="CE2060" s="4"/>
      <c r="CF2060" s="4"/>
      <c r="CG2060" s="4"/>
      <c r="CH2060" s="4"/>
      <c r="CI2060" s="4"/>
      <c r="CJ2060" s="4"/>
      <c r="CK2060" s="4"/>
      <c r="CL2060" s="4"/>
      <c r="CM2060" s="4"/>
      <c r="CR2060" s="4"/>
      <c r="CS2060" s="4"/>
      <c r="CT2060" s="4"/>
      <c r="CU2060" s="4"/>
      <c r="CV2060" s="4"/>
      <c r="CW2060" s="4"/>
      <c r="CX2060" s="4"/>
      <c r="CY2060" s="4"/>
      <c r="CZ2060" s="4"/>
      <c r="DA2060" s="4"/>
      <c r="DB2060" s="4"/>
      <c r="DC2060" s="4"/>
      <c r="DD2060" s="4"/>
      <c r="DE2060" s="4"/>
      <c r="DF2060" s="4"/>
      <c r="DG2060" s="4"/>
      <c r="DH2060" s="4"/>
      <c r="DI2060" s="4"/>
      <c r="DJ2060" s="4"/>
      <c r="DK2060" s="4"/>
      <c r="DL2060" s="4"/>
      <c r="DM2060" s="4"/>
    </row>
    <row r="2061" spans="1:117">
      <c r="A2061" s="8">
        <v>2056</v>
      </c>
      <c r="B2061" s="20">
        <v>2015</v>
      </c>
      <c r="C2061" s="20">
        <v>1975</v>
      </c>
      <c r="D2061" s="21">
        <v>110.85</v>
      </c>
      <c r="E2061" s="9">
        <v>28649.901699999999</v>
      </c>
      <c r="F2061" s="9">
        <v>2047738.0341</v>
      </c>
      <c r="G2061" s="9">
        <v>77366.129400000005</v>
      </c>
      <c r="H2061" s="9">
        <v>379953.47159999999</v>
      </c>
      <c r="I2061" s="9">
        <v>74681.123000000007</v>
      </c>
      <c r="J2061" s="9">
        <v>38877.197200000002</v>
      </c>
      <c r="K2061" s="9">
        <v>22240.9555</v>
      </c>
      <c r="L2061" s="9">
        <v>2567725.0980000002</v>
      </c>
      <c r="M2061" s="9">
        <f t="shared" si="259"/>
        <v>16636.241700000002</v>
      </c>
      <c r="N2061" s="9"/>
      <c r="O2061" s="9"/>
      <c r="P2061" s="9"/>
      <c r="Q2061" s="9"/>
      <c r="R2061" s="9"/>
      <c r="S2061" s="9"/>
      <c r="T2061" s="9"/>
      <c r="U2061" s="9"/>
      <c r="V2061" s="9">
        <f t="shared" si="256"/>
        <v>297211.90169999999</v>
      </c>
      <c r="W2061" s="9"/>
      <c r="X2061" s="9"/>
      <c r="Y2061" s="9"/>
      <c r="Z2061" s="9"/>
      <c r="AA2061" s="8">
        <v>2056</v>
      </c>
      <c r="AB2061" s="20">
        <v>2016</v>
      </c>
      <c r="AC2061" s="20">
        <v>1941</v>
      </c>
      <c r="AD2061" s="21">
        <v>129.43</v>
      </c>
      <c r="AE2061" s="9">
        <f t="shared" si="260"/>
        <v>-161899.89250192652</v>
      </c>
      <c r="AF2061" s="9">
        <v>2181684.0441000001</v>
      </c>
      <c r="AG2061" s="9">
        <v>33508.915200000003</v>
      </c>
      <c r="AH2061" s="9">
        <v>198008.46399999998</v>
      </c>
      <c r="AI2061" s="9">
        <v>103464.859</v>
      </c>
      <c r="AJ2061" s="9">
        <v>137171.9227</v>
      </c>
      <c r="AK2061" s="9">
        <v>56932.348017527169</v>
      </c>
      <c r="AL2061" s="9">
        <v>2758805.7494843998</v>
      </c>
      <c r="AM2061" s="9">
        <f t="shared" si="261"/>
        <v>80239.574682472827</v>
      </c>
      <c r="AN2061" s="9"/>
      <c r="AO2061" s="9"/>
      <c r="AP2061" s="9"/>
      <c r="AQ2061" s="9"/>
      <c r="AR2061" s="9"/>
      <c r="AS2061" s="9"/>
      <c r="AT2061" s="9"/>
      <c r="AU2061" s="9"/>
      <c r="AV2061" s="9">
        <f t="shared" si="257"/>
        <v>-161899.89250192652</v>
      </c>
      <c r="AW2061" s="9"/>
      <c r="AX2061" s="9"/>
      <c r="AY2061" s="9"/>
      <c r="AZ2061" s="9"/>
      <c r="BA2061" s="20">
        <v>2056</v>
      </c>
      <c r="BB2061" s="20">
        <v>2017</v>
      </c>
      <c r="BC2061" s="20">
        <v>1942</v>
      </c>
      <c r="BD2061" s="21">
        <v>148.11000000000001</v>
      </c>
      <c r="BE2061" s="9">
        <f t="shared" si="262"/>
        <v>-74008.650670086499</v>
      </c>
      <c r="BF2061" s="9">
        <v>2195524.4479999999</v>
      </c>
      <c r="BG2061" s="9">
        <v>33412.713799999998</v>
      </c>
      <c r="BH2061" s="9">
        <v>191804.4466</v>
      </c>
      <c r="BI2061" s="9">
        <v>75172.8559343097</v>
      </c>
      <c r="BJ2061" s="9">
        <v>324272.63030000002</v>
      </c>
      <c r="BK2061" s="9">
        <v>46390.198951939659</v>
      </c>
      <c r="BL2061" s="9">
        <v>2847805.5463524563</v>
      </c>
      <c r="BM2061" s="9">
        <f t="shared" si="263"/>
        <v>277882.43134806037</v>
      </c>
      <c r="BN2061" s="9"/>
      <c r="BO2061" s="9"/>
      <c r="BP2061" s="9"/>
      <c r="BQ2061" s="9"/>
      <c r="BR2061" s="9"/>
      <c r="BS2061" s="9"/>
      <c r="BT2061" s="9"/>
      <c r="BU2061" s="9"/>
      <c r="BV2061" s="9">
        <f t="shared" si="258"/>
        <v>-74008.650670086499</v>
      </c>
      <c r="BW2061" s="4"/>
      <c r="BX2061" s="4"/>
      <c r="BY2061" s="4"/>
      <c r="BZ2061" s="4"/>
      <c r="CA2061" s="4"/>
      <c r="CB2061" s="4"/>
      <c r="CC2061" s="4"/>
      <c r="CD2061" s="4"/>
      <c r="CE2061" s="4"/>
      <c r="CF2061" s="4"/>
      <c r="CG2061" s="4"/>
      <c r="CH2061" s="4"/>
      <c r="CI2061" s="4"/>
      <c r="CJ2061" s="4"/>
      <c r="CK2061" s="4"/>
      <c r="CL2061" s="4"/>
      <c r="CM2061" s="4"/>
      <c r="CR2061" s="4"/>
      <c r="CS2061" s="4"/>
      <c r="CT2061" s="4"/>
      <c r="CU2061" s="4"/>
      <c r="CV2061" s="4"/>
      <c r="CW2061" s="4"/>
      <c r="CX2061" s="4"/>
      <c r="CY2061" s="4"/>
      <c r="CZ2061" s="4"/>
      <c r="DA2061" s="4"/>
      <c r="DB2061" s="4"/>
      <c r="DC2061" s="4"/>
      <c r="DD2061" s="4"/>
      <c r="DE2061" s="4"/>
      <c r="DF2061" s="4"/>
      <c r="DG2061" s="4"/>
      <c r="DH2061" s="4"/>
      <c r="DI2061" s="4"/>
      <c r="DJ2061" s="4"/>
      <c r="DK2061" s="4"/>
      <c r="DL2061" s="4"/>
      <c r="DM2061" s="4"/>
    </row>
    <row r="2062" spans="1:117">
      <c r="A2062" s="8">
        <v>2057</v>
      </c>
      <c r="B2062" s="20">
        <v>2015</v>
      </c>
      <c r="C2062" s="20">
        <v>1971</v>
      </c>
      <c r="D2062" s="21">
        <v>137.58000000000001</v>
      </c>
      <c r="E2062" s="9">
        <v>51652.232799999998</v>
      </c>
      <c r="F2062" s="9">
        <v>2026751.9038</v>
      </c>
      <c r="G2062" s="9">
        <v>77366.129400000005</v>
      </c>
      <c r="H2062" s="9">
        <v>379958.6678</v>
      </c>
      <c r="I2062" s="9">
        <v>74661.608600000007</v>
      </c>
      <c r="J2062" s="9">
        <v>68731.551399999997</v>
      </c>
      <c r="K2062" s="9">
        <v>1306.6858999999999</v>
      </c>
      <c r="L2062" s="9">
        <v>2574510.9423000002</v>
      </c>
      <c r="M2062" s="9">
        <f t="shared" si="259"/>
        <v>67424.8655</v>
      </c>
      <c r="N2062" s="9"/>
      <c r="O2062" s="9"/>
      <c r="P2062" s="9"/>
      <c r="Q2062" s="9"/>
      <c r="R2062" s="9"/>
      <c r="S2062" s="9"/>
      <c r="T2062" s="9"/>
      <c r="U2062" s="9"/>
      <c r="V2062" s="9">
        <f t="shared" si="256"/>
        <v>320214.2328</v>
      </c>
      <c r="W2062" s="9"/>
      <c r="X2062" s="9"/>
      <c r="Y2062" s="9"/>
      <c r="Z2062" s="9"/>
      <c r="AA2062" s="8">
        <v>2057</v>
      </c>
      <c r="AB2062" s="20">
        <v>2016</v>
      </c>
      <c r="AC2062" s="20">
        <v>1956</v>
      </c>
      <c r="AD2062" s="21">
        <v>141.34</v>
      </c>
      <c r="AE2062" s="9">
        <f t="shared" si="260"/>
        <v>271148.39479807392</v>
      </c>
      <c r="AF2062" s="9">
        <v>2177450.2639000001</v>
      </c>
      <c r="AG2062" s="9">
        <v>33508.915200000003</v>
      </c>
      <c r="AH2062" s="9">
        <v>204957.4607</v>
      </c>
      <c r="AI2062" s="9">
        <v>77359.123000000007</v>
      </c>
      <c r="AJ2062" s="9">
        <v>605291.31939999992</v>
      </c>
      <c r="AK2062" s="9">
        <v>11958.68091752717</v>
      </c>
      <c r="AL2062" s="9">
        <v>2815460.0064843995</v>
      </c>
      <c r="AM2062" s="9">
        <f t="shared" si="261"/>
        <v>593332.63848247274</v>
      </c>
      <c r="AN2062" s="9"/>
      <c r="AO2062" s="9"/>
      <c r="AP2062" s="9"/>
      <c r="AQ2062" s="9"/>
      <c r="AR2062" s="9"/>
      <c r="AS2062" s="9"/>
      <c r="AT2062" s="9"/>
      <c r="AU2062" s="9"/>
      <c r="AV2062" s="9">
        <f t="shared" si="257"/>
        <v>271148.39479807392</v>
      </c>
      <c r="AW2062" s="9"/>
      <c r="AX2062" s="9"/>
      <c r="AY2062" s="9"/>
      <c r="AZ2062" s="9"/>
      <c r="BA2062" s="20">
        <v>2057</v>
      </c>
      <c r="BB2062" s="20">
        <v>2017</v>
      </c>
      <c r="BC2062" s="20">
        <v>1957</v>
      </c>
      <c r="BD2062" s="21">
        <v>133.28</v>
      </c>
      <c r="BE2062" s="9">
        <f t="shared" si="262"/>
        <v>-61163.646517231129</v>
      </c>
      <c r="BF2062" s="9">
        <v>2205282.4188000001</v>
      </c>
      <c r="BG2062" s="9">
        <v>33412.713799999998</v>
      </c>
      <c r="BH2062" s="9">
        <v>190296.3303</v>
      </c>
      <c r="BI2062" s="9">
        <v>80838.492187164797</v>
      </c>
      <c r="BJ2062" s="9">
        <v>350315.467</v>
      </c>
      <c r="BK2062" s="9">
        <v>52733.792351939665</v>
      </c>
      <c r="BL2062" s="9">
        <v>2868575.2762524565</v>
      </c>
      <c r="BM2062" s="9">
        <f t="shared" si="263"/>
        <v>297581.67464806035</v>
      </c>
      <c r="BN2062" s="9"/>
      <c r="BO2062" s="9"/>
      <c r="BP2062" s="9"/>
      <c r="BQ2062" s="9"/>
      <c r="BR2062" s="9"/>
      <c r="BS2062" s="9"/>
      <c r="BT2062" s="9"/>
      <c r="BU2062" s="9"/>
      <c r="BV2062" s="9">
        <f t="shared" si="258"/>
        <v>-61163.646517231129</v>
      </c>
      <c r="BW2062" s="4"/>
      <c r="BX2062" s="4"/>
      <c r="BY2062" s="4"/>
      <c r="BZ2062" s="4"/>
      <c r="CA2062" s="4"/>
      <c r="CB2062" s="4"/>
      <c r="CC2062" s="4"/>
      <c r="CD2062" s="4"/>
      <c r="CE2062" s="4"/>
      <c r="CF2062" s="4"/>
      <c r="CG2062" s="4"/>
      <c r="CH2062" s="4"/>
      <c r="CI2062" s="4"/>
      <c r="CJ2062" s="4"/>
      <c r="CK2062" s="4"/>
      <c r="CL2062" s="4"/>
      <c r="CM2062" s="4"/>
      <c r="CR2062" s="4"/>
      <c r="CS2062" s="4"/>
      <c r="CT2062" s="4"/>
      <c r="CU2062" s="4"/>
      <c r="CV2062" s="4"/>
      <c r="CW2062" s="4"/>
      <c r="CX2062" s="4"/>
      <c r="CY2062" s="4"/>
      <c r="CZ2062" s="4"/>
      <c r="DA2062" s="4"/>
      <c r="DB2062" s="4"/>
      <c r="DC2062" s="4"/>
      <c r="DD2062" s="4"/>
      <c r="DE2062" s="4"/>
      <c r="DF2062" s="4"/>
      <c r="DG2062" s="4"/>
      <c r="DH2062" s="4"/>
      <c r="DI2062" s="4"/>
      <c r="DJ2062" s="4"/>
      <c r="DK2062" s="4"/>
      <c r="DL2062" s="4"/>
      <c r="DM2062" s="4"/>
    </row>
    <row r="2063" spans="1:117">
      <c r="A2063" s="8">
        <v>2058</v>
      </c>
      <c r="B2063" s="20">
        <v>2015</v>
      </c>
      <c r="C2063" s="20">
        <v>1974</v>
      </c>
      <c r="D2063" s="21">
        <v>156.36000000000001</v>
      </c>
      <c r="E2063" s="9">
        <v>17592.816900000002</v>
      </c>
      <c r="F2063" s="9">
        <v>2030806.7283999999</v>
      </c>
      <c r="G2063" s="9">
        <v>77366.129400000005</v>
      </c>
      <c r="H2063" s="9">
        <v>379216.97899999999</v>
      </c>
      <c r="I2063" s="9">
        <v>77447.030599999998</v>
      </c>
      <c r="J2063" s="9">
        <v>33627.022499999999</v>
      </c>
      <c r="K2063" s="9">
        <v>10047.072899999999</v>
      </c>
      <c r="L2063" s="9">
        <v>2570824.0000999998</v>
      </c>
      <c r="M2063" s="9">
        <f t="shared" si="259"/>
        <v>23579.9496</v>
      </c>
      <c r="N2063" s="9"/>
      <c r="O2063" s="9"/>
      <c r="P2063" s="9"/>
      <c r="Q2063" s="9"/>
      <c r="R2063" s="9"/>
      <c r="S2063" s="9"/>
      <c r="T2063" s="9"/>
      <c r="U2063" s="9"/>
      <c r="V2063" s="9">
        <f t="shared" si="256"/>
        <v>286154.81690000003</v>
      </c>
      <c r="W2063" s="9"/>
      <c r="X2063" s="9"/>
      <c r="Y2063" s="9"/>
      <c r="Z2063" s="9"/>
      <c r="AA2063" s="8">
        <v>2058</v>
      </c>
      <c r="AB2063" s="20">
        <v>2016</v>
      </c>
      <c r="AC2063" s="20">
        <v>1951</v>
      </c>
      <c r="AD2063" s="21">
        <v>145.72999999999999</v>
      </c>
      <c r="AE2063" s="9">
        <f t="shared" si="260"/>
        <v>259677.72859807359</v>
      </c>
      <c r="AF2063" s="9">
        <v>2169911.8061000002</v>
      </c>
      <c r="AG2063" s="9">
        <v>33508.915200000003</v>
      </c>
      <c r="AH2063" s="9">
        <v>205411.959</v>
      </c>
      <c r="AI2063" s="9">
        <v>75651.680399999997</v>
      </c>
      <c r="AJ2063" s="9">
        <v>600501.06219999993</v>
      </c>
      <c r="AK2063" s="9">
        <v>11767.283217527171</v>
      </c>
      <c r="AL2063" s="9">
        <v>2813540.4110843996</v>
      </c>
      <c r="AM2063" s="9">
        <f t="shared" si="261"/>
        <v>588733.77898247272</v>
      </c>
      <c r="AN2063" s="9"/>
      <c r="AO2063" s="9"/>
      <c r="AP2063" s="9"/>
      <c r="AQ2063" s="9"/>
      <c r="AR2063" s="9"/>
      <c r="AS2063" s="9"/>
      <c r="AT2063" s="9"/>
      <c r="AU2063" s="9"/>
      <c r="AV2063" s="9">
        <f t="shared" si="257"/>
        <v>259677.72859807359</v>
      </c>
      <c r="AW2063" s="9"/>
      <c r="AX2063" s="9"/>
      <c r="AY2063" s="9"/>
      <c r="AZ2063" s="9"/>
      <c r="BA2063" s="20">
        <v>2058</v>
      </c>
      <c r="BB2063" s="20">
        <v>2017</v>
      </c>
      <c r="BC2063" s="20">
        <v>1952</v>
      </c>
      <c r="BD2063" s="21">
        <v>132.01</v>
      </c>
      <c r="BE2063" s="9">
        <f t="shared" si="262"/>
        <v>61190.851143003907</v>
      </c>
      <c r="BF2063" s="9">
        <v>2208433.0677</v>
      </c>
      <c r="BG2063" s="9">
        <v>33412.713799999998</v>
      </c>
      <c r="BH2063" s="9">
        <v>191830.97469999999</v>
      </c>
      <c r="BI2063" s="9">
        <v>75073.196447399794</v>
      </c>
      <c r="BJ2063" s="9">
        <v>472296.85440000001</v>
      </c>
      <c r="BK2063" s="9">
        <v>44616.150951939664</v>
      </c>
      <c r="BL2063" s="9">
        <v>2875239.8049524566</v>
      </c>
      <c r="BM2063" s="9">
        <f t="shared" si="263"/>
        <v>427680.70344806032</v>
      </c>
      <c r="BN2063" s="9"/>
      <c r="BO2063" s="9"/>
      <c r="BP2063" s="9"/>
      <c r="BQ2063" s="9"/>
      <c r="BR2063" s="9"/>
      <c r="BS2063" s="9"/>
      <c r="BT2063" s="9"/>
      <c r="BU2063" s="9"/>
      <c r="BV2063" s="9">
        <f t="shared" si="258"/>
        <v>61190.851143003907</v>
      </c>
      <c r="BW2063" s="4"/>
      <c r="BX2063" s="4"/>
      <c r="BY2063" s="4"/>
      <c r="BZ2063" s="4"/>
      <c r="CA2063" s="4"/>
      <c r="CB2063" s="4"/>
      <c r="CC2063" s="4"/>
      <c r="CD2063" s="4"/>
      <c r="CE2063" s="4"/>
      <c r="CF2063" s="4"/>
      <c r="CG2063" s="4"/>
      <c r="CH2063" s="4"/>
      <c r="CI2063" s="4"/>
      <c r="CJ2063" s="4"/>
      <c r="CK2063" s="4"/>
      <c r="CL2063" s="4"/>
      <c r="CM2063" s="4"/>
      <c r="CR2063" s="4"/>
      <c r="CS2063" s="4"/>
      <c r="CT2063" s="4"/>
      <c r="CU2063" s="4"/>
      <c r="CV2063" s="4"/>
      <c r="CW2063" s="4"/>
      <c r="CX2063" s="4"/>
      <c r="CY2063" s="4"/>
      <c r="CZ2063" s="4"/>
      <c r="DA2063" s="4"/>
      <c r="DB2063" s="4"/>
      <c r="DC2063" s="4"/>
      <c r="DD2063" s="4"/>
      <c r="DE2063" s="4"/>
      <c r="DF2063" s="4"/>
      <c r="DG2063" s="4"/>
      <c r="DH2063" s="4"/>
      <c r="DI2063" s="4"/>
      <c r="DJ2063" s="4"/>
      <c r="DK2063" s="4"/>
      <c r="DL2063" s="4"/>
      <c r="DM2063" s="4"/>
    </row>
    <row r="2064" spans="1:117">
      <c r="A2064" s="8">
        <v>2059</v>
      </c>
      <c r="B2064" s="20">
        <v>2015</v>
      </c>
      <c r="C2064" s="20">
        <v>1979</v>
      </c>
      <c r="D2064" s="21">
        <v>82.26</v>
      </c>
      <c r="E2064" s="9">
        <v>21074.511200000001</v>
      </c>
      <c r="F2064" s="9">
        <v>2032880.6207000001</v>
      </c>
      <c r="G2064" s="9">
        <v>77366.129400000005</v>
      </c>
      <c r="H2064" s="9">
        <v>380825.52669999999</v>
      </c>
      <c r="I2064" s="9">
        <v>71406.108399999997</v>
      </c>
      <c r="J2064" s="9">
        <v>38550.038800000002</v>
      </c>
      <c r="K2064" s="9">
        <v>7527.3923000000004</v>
      </c>
      <c r="L2064" s="9">
        <v>2572426.5205000001</v>
      </c>
      <c r="M2064" s="9">
        <f t="shared" si="259"/>
        <v>31022.646500000003</v>
      </c>
      <c r="N2064" s="9"/>
      <c r="O2064" s="9"/>
      <c r="P2064" s="9"/>
      <c r="Q2064" s="9"/>
      <c r="R2064" s="9"/>
      <c r="S2064" s="9"/>
      <c r="T2064" s="9"/>
      <c r="U2064" s="9"/>
      <c r="V2064" s="9">
        <f t="shared" si="256"/>
        <v>289636.51120000001</v>
      </c>
      <c r="W2064" s="9"/>
      <c r="X2064" s="9"/>
      <c r="Y2064" s="9"/>
      <c r="Z2064" s="9"/>
      <c r="AA2064" s="8">
        <v>2059</v>
      </c>
      <c r="AB2064" s="20">
        <v>2016</v>
      </c>
      <c r="AC2064" s="20">
        <v>1990</v>
      </c>
      <c r="AD2064" s="21">
        <v>149.83000000000001</v>
      </c>
      <c r="AE2064" s="9">
        <f t="shared" si="260"/>
        <v>174757.58969807252</v>
      </c>
      <c r="AF2064" s="9">
        <v>2170219.9060999998</v>
      </c>
      <c r="AG2064" s="9">
        <v>33508.915200000003</v>
      </c>
      <c r="AH2064" s="9">
        <v>203408.74729999999</v>
      </c>
      <c r="AI2064" s="9">
        <v>83177.272700000001</v>
      </c>
      <c r="AJ2064" s="9">
        <v>487310.90580000001</v>
      </c>
      <c r="AK2064" s="9">
        <v>19960.44991752717</v>
      </c>
      <c r="AL2064" s="9">
        <v>2782907.7074843999</v>
      </c>
      <c r="AM2064" s="9">
        <f t="shared" si="261"/>
        <v>467350.45588247286</v>
      </c>
      <c r="AN2064" s="9"/>
      <c r="AO2064" s="9"/>
      <c r="AP2064" s="9"/>
      <c r="AQ2064" s="9"/>
      <c r="AR2064" s="9"/>
      <c r="AS2064" s="9"/>
      <c r="AT2064" s="9"/>
      <c r="AU2064" s="9"/>
      <c r="AV2064" s="9">
        <f t="shared" si="257"/>
        <v>174757.58969807252</v>
      </c>
      <c r="AW2064" s="9"/>
      <c r="AX2064" s="9"/>
      <c r="AY2064" s="9"/>
      <c r="AZ2064" s="9"/>
      <c r="BA2064" s="20">
        <v>2059</v>
      </c>
      <c r="BB2064" s="20">
        <v>2017</v>
      </c>
      <c r="BC2064" s="20">
        <v>1991</v>
      </c>
      <c r="BD2064" s="21">
        <v>96.26</v>
      </c>
      <c r="BE2064" s="9">
        <f t="shared" si="262"/>
        <v>93916.458181672264</v>
      </c>
      <c r="BF2064" s="9">
        <v>2214449.8810999999</v>
      </c>
      <c r="BG2064" s="9">
        <v>33412.713799999998</v>
      </c>
      <c r="BH2064" s="9">
        <v>190849.4865</v>
      </c>
      <c r="BI2064" s="9">
        <v>78760.415186068596</v>
      </c>
      <c r="BJ2064" s="9">
        <v>494814.00900000002</v>
      </c>
      <c r="BK2064" s="9">
        <v>47290.75335193966</v>
      </c>
      <c r="BL2064" s="9">
        <v>2871079.2940524565</v>
      </c>
      <c r="BM2064" s="9">
        <f t="shared" si="263"/>
        <v>447523.25564806035</v>
      </c>
      <c r="BN2064" s="9"/>
      <c r="BO2064" s="9"/>
      <c r="BP2064" s="9"/>
      <c r="BQ2064" s="9"/>
      <c r="BR2064" s="9"/>
      <c r="BS2064" s="9"/>
      <c r="BT2064" s="9"/>
      <c r="BU2064" s="9"/>
      <c r="BV2064" s="9">
        <f t="shared" si="258"/>
        <v>93916.458181672264</v>
      </c>
      <c r="BW2064" s="4"/>
      <c r="BX2064" s="4"/>
      <c r="BY2064" s="4"/>
      <c r="BZ2064" s="4"/>
      <c r="CA2064" s="4"/>
      <c r="CB2064" s="4"/>
      <c r="CC2064" s="4"/>
      <c r="CD2064" s="4"/>
      <c r="CE2064" s="4"/>
      <c r="CF2064" s="4"/>
      <c r="CG2064" s="4"/>
      <c r="CH2064" s="4"/>
      <c r="CI2064" s="4"/>
      <c r="CJ2064" s="4"/>
      <c r="CK2064" s="4"/>
      <c r="CL2064" s="4"/>
      <c r="CM2064" s="4"/>
      <c r="CR2064" s="4"/>
      <c r="CS2064" s="4"/>
      <c r="CT2064" s="4"/>
      <c r="CU2064" s="4"/>
      <c r="CV2064" s="4"/>
      <c r="CW2064" s="4"/>
      <c r="CX2064" s="4"/>
      <c r="CY2064" s="4"/>
      <c r="CZ2064" s="4"/>
      <c r="DA2064" s="4"/>
      <c r="DB2064" s="4"/>
      <c r="DC2064" s="4"/>
      <c r="DD2064" s="4"/>
      <c r="DE2064" s="4"/>
      <c r="DF2064" s="4"/>
      <c r="DG2064" s="4"/>
      <c r="DH2064" s="4"/>
      <c r="DI2064" s="4"/>
      <c r="DJ2064" s="4"/>
      <c r="DK2064" s="4"/>
      <c r="DL2064" s="4"/>
      <c r="DM2064" s="4"/>
    </row>
    <row r="2065" spans="1:117">
      <c r="A2065" s="8">
        <v>2060</v>
      </c>
      <c r="B2065" s="20">
        <v>2015</v>
      </c>
      <c r="C2065" s="20">
        <v>1986</v>
      </c>
      <c r="D2065" s="21">
        <v>112.57</v>
      </c>
      <c r="E2065" s="9">
        <v>87264.4565</v>
      </c>
      <c r="F2065" s="9">
        <v>2041190.2197</v>
      </c>
      <c r="G2065" s="9">
        <v>77366.129400000005</v>
      </c>
      <c r="H2065" s="9">
        <v>380645.05780000001</v>
      </c>
      <c r="I2065" s="9">
        <v>72083.861999999994</v>
      </c>
      <c r="J2065" s="9">
        <v>95375.825299999997</v>
      </c>
      <c r="K2065" s="9">
        <v>0</v>
      </c>
      <c r="L2065" s="9">
        <v>2579396.6376999998</v>
      </c>
      <c r="M2065" s="9">
        <f t="shared" si="259"/>
        <v>95375.825299999997</v>
      </c>
      <c r="N2065" s="9"/>
      <c r="O2065" s="9"/>
      <c r="P2065" s="9"/>
      <c r="Q2065" s="9"/>
      <c r="R2065" s="9"/>
      <c r="S2065" s="9"/>
      <c r="T2065" s="9"/>
      <c r="U2065" s="9"/>
      <c r="V2065" s="9">
        <f t="shared" si="256"/>
        <v>355826.45650000003</v>
      </c>
      <c r="W2065" s="9"/>
      <c r="X2065" s="9"/>
      <c r="Y2065" s="9"/>
      <c r="Z2065" s="9"/>
      <c r="AA2065" s="8">
        <v>2060</v>
      </c>
      <c r="AB2065" s="20">
        <v>2016</v>
      </c>
      <c r="AC2065" s="20">
        <v>1951</v>
      </c>
      <c r="AD2065" s="21">
        <v>145.72999999999999</v>
      </c>
      <c r="AE2065" s="9">
        <f t="shared" si="260"/>
        <v>229178.54019807279</v>
      </c>
      <c r="AF2065" s="9">
        <v>2202049.7447000002</v>
      </c>
      <c r="AG2065" s="9">
        <v>33508.915200000003</v>
      </c>
      <c r="AH2065" s="9">
        <v>205555.88389999999</v>
      </c>
      <c r="AI2065" s="9">
        <v>75110.988800000006</v>
      </c>
      <c r="AJ2065" s="9">
        <v>536047.15359999996</v>
      </c>
      <c r="AK2065" s="9">
        <v>12337.23641752717</v>
      </c>
      <c r="AL2065" s="9">
        <v>2810756.9095843998</v>
      </c>
      <c r="AM2065" s="9">
        <f t="shared" si="261"/>
        <v>523709.91718247277</v>
      </c>
      <c r="AN2065" s="9"/>
      <c r="AO2065" s="9"/>
      <c r="AP2065" s="9"/>
      <c r="AQ2065" s="9"/>
      <c r="AR2065" s="9"/>
      <c r="AS2065" s="9"/>
      <c r="AT2065" s="9"/>
      <c r="AU2065" s="9"/>
      <c r="AV2065" s="9">
        <f t="shared" si="257"/>
        <v>229178.54019807279</v>
      </c>
      <c r="AW2065" s="9"/>
      <c r="AX2065" s="9"/>
      <c r="AY2065" s="9"/>
      <c r="AZ2065" s="9"/>
      <c r="BA2065" s="20">
        <v>2060</v>
      </c>
      <c r="BB2065" s="20">
        <v>2017</v>
      </c>
      <c r="BC2065" s="20">
        <v>1952</v>
      </c>
      <c r="BD2065" s="21">
        <v>132.01</v>
      </c>
      <c r="BE2065" s="9">
        <f t="shared" si="262"/>
        <v>79109.944163140841</v>
      </c>
      <c r="BF2065" s="9">
        <v>2216616.5696</v>
      </c>
      <c r="BG2065" s="9">
        <v>33412.713799999998</v>
      </c>
      <c r="BH2065" s="9">
        <v>191781.0221</v>
      </c>
      <c r="BI2065" s="9">
        <v>75260.856267536801</v>
      </c>
      <c r="BJ2065" s="9">
        <v>482227.36380000005</v>
      </c>
      <c r="BK2065" s="9">
        <v>46360.223551939664</v>
      </c>
      <c r="BL2065" s="9">
        <v>2873828.3578524566</v>
      </c>
      <c r="BM2065" s="9">
        <f t="shared" si="263"/>
        <v>435867.1402480604</v>
      </c>
      <c r="BN2065" s="9"/>
      <c r="BO2065" s="9"/>
      <c r="BP2065" s="9"/>
      <c r="BQ2065" s="9"/>
      <c r="BR2065" s="9"/>
      <c r="BS2065" s="9"/>
      <c r="BT2065" s="9"/>
      <c r="BU2065" s="9"/>
      <c r="BV2065" s="9">
        <f t="shared" si="258"/>
        <v>79109.944163140841</v>
      </c>
      <c r="BW2065" s="4"/>
      <c r="BX2065" s="4"/>
      <c r="BY2065" s="4"/>
      <c r="BZ2065" s="4"/>
      <c r="CA2065" s="4"/>
      <c r="CB2065" s="4"/>
      <c r="CC2065" s="4"/>
      <c r="CD2065" s="4"/>
      <c r="CE2065" s="4"/>
      <c r="CF2065" s="4"/>
      <c r="CG2065" s="4"/>
      <c r="CH2065" s="4"/>
      <c r="CI2065" s="4"/>
      <c r="CJ2065" s="4"/>
      <c r="CK2065" s="4"/>
      <c r="CL2065" s="4"/>
      <c r="CM2065" s="4"/>
      <c r="CR2065" s="4"/>
      <c r="CS2065" s="4"/>
      <c r="CT2065" s="4"/>
      <c r="CU2065" s="4"/>
      <c r="CV2065" s="4"/>
      <c r="CW2065" s="4"/>
      <c r="CX2065" s="4"/>
      <c r="CY2065" s="4"/>
      <c r="CZ2065" s="4"/>
      <c r="DA2065" s="4"/>
      <c r="DB2065" s="4"/>
      <c r="DC2065" s="4"/>
      <c r="DD2065" s="4"/>
      <c r="DE2065" s="4"/>
      <c r="DF2065" s="4"/>
      <c r="DG2065" s="4"/>
      <c r="DH2065" s="4"/>
      <c r="DI2065" s="4"/>
      <c r="DJ2065" s="4"/>
      <c r="DK2065" s="4"/>
      <c r="DL2065" s="4"/>
      <c r="DM2065" s="4"/>
    </row>
    <row r="2066" spans="1:117">
      <c r="A2066" s="8">
        <v>2061</v>
      </c>
      <c r="B2066" s="20">
        <v>2015</v>
      </c>
      <c r="C2066" s="20">
        <v>1999</v>
      </c>
      <c r="D2066" s="21">
        <v>126.03</v>
      </c>
      <c r="E2066" s="9">
        <v>37093.332300000002</v>
      </c>
      <c r="F2066" s="9">
        <v>2023856.4014000001</v>
      </c>
      <c r="G2066" s="9">
        <v>77366.129400000005</v>
      </c>
      <c r="H2066" s="9">
        <v>380711.94949999999</v>
      </c>
      <c r="I2066" s="9">
        <v>71832.6492</v>
      </c>
      <c r="J2066" s="9">
        <v>62020.423900000002</v>
      </c>
      <c r="K2066" s="9">
        <v>7579.5533999999998</v>
      </c>
      <c r="L2066" s="9">
        <v>2571114.6677000001</v>
      </c>
      <c r="M2066" s="9">
        <f t="shared" si="259"/>
        <v>54440.870500000005</v>
      </c>
      <c r="N2066" s="9"/>
      <c r="O2066" s="9"/>
      <c r="P2066" s="9"/>
      <c r="Q2066" s="9"/>
      <c r="R2066" s="9"/>
      <c r="S2066" s="9"/>
      <c r="T2066" s="9"/>
      <c r="U2066" s="9"/>
      <c r="V2066" s="9">
        <f t="shared" si="256"/>
        <v>305655.33230000001</v>
      </c>
      <c r="W2066" s="9"/>
      <c r="X2066" s="9"/>
      <c r="Y2066" s="9"/>
      <c r="Z2066" s="9"/>
      <c r="AA2066" s="8">
        <v>2061</v>
      </c>
      <c r="AB2066" s="20">
        <v>2016</v>
      </c>
      <c r="AC2066" s="20">
        <v>1963</v>
      </c>
      <c r="AD2066" s="21">
        <v>135.94</v>
      </c>
      <c r="AE2066" s="9">
        <f t="shared" si="260"/>
        <v>-6218.913401926402</v>
      </c>
      <c r="AF2066" s="9">
        <v>2134020.7400000002</v>
      </c>
      <c r="AG2066" s="9">
        <v>33508.915200000003</v>
      </c>
      <c r="AH2066" s="9">
        <v>205212.5208</v>
      </c>
      <c r="AI2066" s="9">
        <v>76400.922699999996</v>
      </c>
      <c r="AJ2066" s="9">
        <v>332703.24609999999</v>
      </c>
      <c r="AK2066" s="9">
        <v>9347.4728175271703</v>
      </c>
      <c r="AL2066" s="9">
        <v>2778717.7853843998</v>
      </c>
      <c r="AM2066" s="9">
        <f t="shared" si="261"/>
        <v>323355.7732824728</v>
      </c>
      <c r="AN2066" s="9"/>
      <c r="AO2066" s="9"/>
      <c r="AP2066" s="9"/>
      <c r="AQ2066" s="9"/>
      <c r="AR2066" s="9"/>
      <c r="AS2066" s="9"/>
      <c r="AT2066" s="9"/>
      <c r="AU2066" s="9"/>
      <c r="AV2066" s="9">
        <f t="shared" si="257"/>
        <v>-6218.913401926402</v>
      </c>
      <c r="AW2066" s="9"/>
      <c r="AX2066" s="9"/>
      <c r="AY2066" s="9"/>
      <c r="AZ2066" s="9"/>
      <c r="BA2066" s="20">
        <v>2061</v>
      </c>
      <c r="BB2066" s="20">
        <v>2017</v>
      </c>
      <c r="BC2066" s="20">
        <v>1964</v>
      </c>
      <c r="BD2066" s="21">
        <v>163.87</v>
      </c>
      <c r="BE2066" s="9">
        <f t="shared" si="262"/>
        <v>-109827.72609494999</v>
      </c>
      <c r="BF2066" s="9">
        <v>2167506.5485999999</v>
      </c>
      <c r="BG2066" s="9">
        <v>33412.713799999998</v>
      </c>
      <c r="BH2066" s="9">
        <v>190376.60580000002</v>
      </c>
      <c r="BI2066" s="9">
        <v>80536.916009446693</v>
      </c>
      <c r="BJ2066" s="9">
        <v>329219.397</v>
      </c>
      <c r="BK2066" s="9">
        <v>45754.61655193966</v>
      </c>
      <c r="BL2066" s="9">
        <v>2865125.2907524565</v>
      </c>
      <c r="BM2066" s="9">
        <f t="shared" si="263"/>
        <v>283464.78044806037</v>
      </c>
      <c r="BN2066" s="9"/>
      <c r="BO2066" s="9"/>
      <c r="BP2066" s="9"/>
      <c r="BQ2066" s="9"/>
      <c r="BR2066" s="9"/>
      <c r="BS2066" s="9"/>
      <c r="BT2066" s="9"/>
      <c r="BU2066" s="9"/>
      <c r="BV2066" s="9">
        <f t="shared" si="258"/>
        <v>-109827.72609494999</v>
      </c>
      <c r="BW2066" s="4"/>
      <c r="BX2066" s="4"/>
      <c r="BY2066" s="4"/>
      <c r="BZ2066" s="4"/>
      <c r="CA2066" s="4"/>
      <c r="CB2066" s="4"/>
      <c r="CC2066" s="4"/>
      <c r="CD2066" s="4"/>
      <c r="CE2066" s="4"/>
      <c r="CF2066" s="4"/>
      <c r="CG2066" s="4"/>
      <c r="CH2066" s="4"/>
      <c r="CI2066" s="4"/>
      <c r="CJ2066" s="4"/>
      <c r="CK2066" s="4"/>
      <c r="CL2066" s="4"/>
      <c r="CM2066" s="4"/>
      <c r="CR2066" s="4"/>
      <c r="CS2066" s="4"/>
      <c r="CT2066" s="4"/>
      <c r="CU2066" s="4"/>
      <c r="CV2066" s="4"/>
      <c r="CW2066" s="4"/>
      <c r="CX2066" s="4"/>
      <c r="CY2066" s="4"/>
      <c r="CZ2066" s="4"/>
      <c r="DA2066" s="4"/>
      <c r="DB2066" s="4"/>
      <c r="DC2066" s="4"/>
      <c r="DD2066" s="4"/>
      <c r="DE2066" s="4"/>
      <c r="DF2066" s="4"/>
      <c r="DG2066" s="4"/>
      <c r="DH2066" s="4"/>
      <c r="DI2066" s="4"/>
      <c r="DJ2066" s="4"/>
      <c r="DK2066" s="4"/>
      <c r="DL2066" s="4"/>
      <c r="DM2066" s="4"/>
    </row>
    <row r="2067" spans="1:117">
      <c r="A2067" s="8">
        <v>2062</v>
      </c>
      <c r="B2067" s="20">
        <v>2015</v>
      </c>
      <c r="C2067" s="20">
        <v>1980</v>
      </c>
      <c r="D2067" s="21">
        <v>97.62</v>
      </c>
      <c r="E2067" s="9">
        <v>134468.71170000001</v>
      </c>
      <c r="F2067" s="9">
        <v>2081376.0490000001</v>
      </c>
      <c r="G2067" s="9">
        <v>77366.129400000005</v>
      </c>
      <c r="H2067" s="9">
        <v>380435.09100000001</v>
      </c>
      <c r="I2067" s="9">
        <v>72872.394799999995</v>
      </c>
      <c r="J2067" s="9">
        <v>108231.4163</v>
      </c>
      <c r="K2067" s="9">
        <v>5229.3182999999999</v>
      </c>
      <c r="L2067" s="9">
        <v>2580583.0504999999</v>
      </c>
      <c r="M2067" s="9">
        <f t="shared" si="259"/>
        <v>103002.098</v>
      </c>
      <c r="N2067" s="9"/>
      <c r="O2067" s="9"/>
      <c r="P2067" s="9"/>
      <c r="Q2067" s="9"/>
      <c r="R2067" s="9"/>
      <c r="S2067" s="9"/>
      <c r="T2067" s="9"/>
      <c r="U2067" s="9"/>
      <c r="V2067" s="9">
        <f t="shared" si="256"/>
        <v>403030.71170000004</v>
      </c>
      <c r="W2067" s="9"/>
      <c r="X2067" s="9"/>
      <c r="Y2067" s="9"/>
      <c r="Z2067" s="9"/>
      <c r="AA2067" s="8">
        <v>2062</v>
      </c>
      <c r="AB2067" s="20">
        <v>2016</v>
      </c>
      <c r="AC2067" s="20">
        <v>2001</v>
      </c>
      <c r="AD2067" s="21">
        <v>130.38999999999999</v>
      </c>
      <c r="AE2067" s="9">
        <f t="shared" si="260"/>
        <v>-229023.72230192693</v>
      </c>
      <c r="AF2067" s="9">
        <v>2209778.6239</v>
      </c>
      <c r="AG2067" s="9">
        <v>33508.915200000003</v>
      </c>
      <c r="AH2067" s="9">
        <v>188902.86489999999</v>
      </c>
      <c r="AI2067" s="9">
        <v>137672.43950000001</v>
      </c>
      <c r="AJ2067" s="9">
        <v>79318.921700000006</v>
      </c>
      <c r="AK2067" s="9">
        <v>121732.86351752718</v>
      </c>
      <c r="AL2067" s="9">
        <v>2756472.6239843997</v>
      </c>
      <c r="AM2067" s="9">
        <f t="shared" si="261"/>
        <v>-42413.941817527171</v>
      </c>
      <c r="AN2067" s="9"/>
      <c r="AO2067" s="9"/>
      <c r="AP2067" s="9"/>
      <c r="AQ2067" s="9"/>
      <c r="AR2067" s="9"/>
      <c r="AS2067" s="9"/>
      <c r="AT2067" s="9"/>
      <c r="AU2067" s="9"/>
      <c r="AV2067" s="9">
        <f t="shared" si="257"/>
        <v>-229023.72230192693</v>
      </c>
      <c r="AW2067" s="9"/>
      <c r="AX2067" s="9"/>
      <c r="AY2067" s="9"/>
      <c r="AZ2067" s="9"/>
      <c r="BA2067" s="20">
        <v>2062</v>
      </c>
      <c r="BB2067" s="20">
        <v>2017</v>
      </c>
      <c r="BC2067" s="20">
        <v>2002</v>
      </c>
      <c r="BD2067" s="21">
        <v>111.02</v>
      </c>
      <c r="BE2067" s="9">
        <f t="shared" si="262"/>
        <v>-218537.00146672316</v>
      </c>
      <c r="BF2067" s="9">
        <v>2225465.8265</v>
      </c>
      <c r="BG2067" s="9">
        <v>33412.713799999998</v>
      </c>
      <c r="BH2067" s="9">
        <v>184876.7488</v>
      </c>
      <c r="BI2067" s="9">
        <v>101198.576837673</v>
      </c>
      <c r="BJ2067" s="9">
        <v>189319.8547</v>
      </c>
      <c r="BK2067" s="9">
        <v>94710.283151939657</v>
      </c>
      <c r="BL2067" s="9">
        <v>2858100.4389524567</v>
      </c>
      <c r="BM2067" s="9">
        <f t="shared" si="263"/>
        <v>94609.571548060339</v>
      </c>
      <c r="BN2067" s="9"/>
      <c r="BO2067" s="9"/>
      <c r="BP2067" s="9"/>
      <c r="BQ2067" s="9"/>
      <c r="BR2067" s="9"/>
      <c r="BS2067" s="9"/>
      <c r="BT2067" s="9"/>
      <c r="BU2067" s="9"/>
      <c r="BV2067" s="9">
        <f t="shared" si="258"/>
        <v>-218537.00146672316</v>
      </c>
      <c r="BW2067" s="4"/>
      <c r="BX2067" s="4"/>
      <c r="BY2067" s="4"/>
      <c r="BZ2067" s="4"/>
      <c r="CA2067" s="4"/>
      <c r="CB2067" s="4"/>
      <c r="CC2067" s="4"/>
      <c r="CD2067" s="4"/>
      <c r="CE2067" s="4"/>
      <c r="CF2067" s="4"/>
      <c r="CG2067" s="4"/>
      <c r="CH2067" s="4"/>
      <c r="CI2067" s="4"/>
      <c r="CJ2067" s="4"/>
      <c r="CK2067" s="4"/>
      <c r="CL2067" s="4"/>
      <c r="CM2067" s="4"/>
      <c r="CR2067" s="4"/>
      <c r="CS2067" s="4"/>
      <c r="CT2067" s="4"/>
      <c r="CU2067" s="4"/>
      <c r="CV2067" s="4"/>
      <c r="CW2067" s="4"/>
      <c r="CX2067" s="4"/>
      <c r="CY2067" s="4"/>
      <c r="CZ2067" s="4"/>
      <c r="DA2067" s="4"/>
      <c r="DB2067" s="4"/>
      <c r="DC2067" s="4"/>
      <c r="DD2067" s="4"/>
      <c r="DE2067" s="4"/>
      <c r="DF2067" s="4"/>
      <c r="DG2067" s="4"/>
      <c r="DH2067" s="4"/>
      <c r="DI2067" s="4"/>
      <c r="DJ2067" s="4"/>
      <c r="DK2067" s="4"/>
      <c r="DL2067" s="4"/>
      <c r="DM2067" s="4"/>
    </row>
    <row r="2068" spans="1:117">
      <c r="A2068" s="8">
        <v>2063</v>
      </c>
      <c r="B2068" s="20">
        <v>2015</v>
      </c>
      <c r="C2068" s="20">
        <v>1989</v>
      </c>
      <c r="D2068" s="21">
        <v>92.99</v>
      </c>
      <c r="E2068" s="9">
        <v>65110.0605</v>
      </c>
      <c r="F2068" s="9">
        <v>2059064.6669000001</v>
      </c>
      <c r="G2068" s="9">
        <v>77366.129400000005</v>
      </c>
      <c r="H2068" s="9">
        <v>380544.92310000001</v>
      </c>
      <c r="I2068" s="9">
        <v>72459.919200000004</v>
      </c>
      <c r="J2068" s="9">
        <v>54415.745199999998</v>
      </c>
      <c r="K2068" s="9">
        <v>6397.2377999999999</v>
      </c>
      <c r="L2068" s="9">
        <v>2572344.0852999999</v>
      </c>
      <c r="M2068" s="9">
        <f t="shared" si="259"/>
        <v>48018.507399999995</v>
      </c>
      <c r="N2068" s="9"/>
      <c r="O2068" s="9"/>
      <c r="P2068" s="9"/>
      <c r="Q2068" s="9"/>
      <c r="R2068" s="9"/>
      <c r="S2068" s="9"/>
      <c r="T2068" s="9"/>
      <c r="U2068" s="9"/>
      <c r="V2068" s="9">
        <f t="shared" si="256"/>
        <v>333672.06050000002</v>
      </c>
      <c r="W2068" s="9"/>
      <c r="X2068" s="9"/>
      <c r="Y2068" s="9"/>
      <c r="Z2068" s="9"/>
      <c r="AA2068" s="8">
        <v>2063</v>
      </c>
      <c r="AB2068" s="20">
        <v>2016</v>
      </c>
      <c r="AC2068" s="20">
        <v>1976</v>
      </c>
      <c r="AD2068" s="21">
        <v>78.040000000000006</v>
      </c>
      <c r="AE2068" s="9">
        <f t="shared" si="260"/>
        <v>233402.42309807288</v>
      </c>
      <c r="AF2068" s="9">
        <v>2224846.5290999999</v>
      </c>
      <c r="AG2068" s="9">
        <v>33508.915200000003</v>
      </c>
      <c r="AH2068" s="9">
        <v>206340.65219999998</v>
      </c>
      <c r="AI2068" s="9">
        <v>72162.8</v>
      </c>
      <c r="AJ2068" s="9">
        <v>518694.31060000003</v>
      </c>
      <c r="AK2068" s="9">
        <v>8936.3475175271706</v>
      </c>
      <c r="AL2068" s="9">
        <v>2813214.4364843997</v>
      </c>
      <c r="AM2068" s="9">
        <f t="shared" si="261"/>
        <v>509757.96308247285</v>
      </c>
      <c r="AN2068" s="9"/>
      <c r="AO2068" s="9"/>
      <c r="AP2068" s="9"/>
      <c r="AQ2068" s="9"/>
      <c r="AR2068" s="9"/>
      <c r="AS2068" s="9"/>
      <c r="AT2068" s="9"/>
      <c r="AU2068" s="9"/>
      <c r="AV2068" s="9">
        <f t="shared" si="257"/>
        <v>233402.42309807288</v>
      </c>
      <c r="AW2068" s="9"/>
      <c r="AX2068" s="9"/>
      <c r="AY2068" s="9"/>
      <c r="AZ2068" s="9"/>
      <c r="BA2068" s="20">
        <v>2063</v>
      </c>
      <c r="BB2068" s="20">
        <v>2017</v>
      </c>
      <c r="BC2068" s="20">
        <v>1977</v>
      </c>
      <c r="BD2068" s="21">
        <v>137.30000000000001</v>
      </c>
      <c r="BE2068" s="9">
        <f t="shared" si="262"/>
        <v>-320119.41412089765</v>
      </c>
      <c r="BF2068" s="9">
        <v>2235050.6438000002</v>
      </c>
      <c r="BG2068" s="9">
        <v>33412.713799999998</v>
      </c>
      <c r="BH2068" s="9">
        <v>176169.18960000001</v>
      </c>
      <c r="BI2068" s="9">
        <v>133910.81578349799</v>
      </c>
      <c r="BJ2068" s="9">
        <v>81461.461800000005</v>
      </c>
      <c r="BK2068" s="9">
        <v>140631.04455193965</v>
      </c>
      <c r="BL2068" s="9">
        <v>2839493.1943524564</v>
      </c>
      <c r="BM2068" s="9">
        <f t="shared" si="263"/>
        <v>-59169.582751939641</v>
      </c>
      <c r="BN2068" s="9"/>
      <c r="BO2068" s="9"/>
      <c r="BP2068" s="9"/>
      <c r="BQ2068" s="9"/>
      <c r="BR2068" s="9"/>
      <c r="BS2068" s="9"/>
      <c r="BT2068" s="9"/>
      <c r="BU2068" s="9"/>
      <c r="BV2068" s="9">
        <f t="shared" si="258"/>
        <v>-320119.41412089765</v>
      </c>
      <c r="BW2068" s="4"/>
      <c r="BX2068" s="4"/>
      <c r="BY2068" s="4"/>
      <c r="BZ2068" s="4"/>
      <c r="CA2068" s="4"/>
      <c r="CB2068" s="4"/>
      <c r="CC2068" s="4"/>
      <c r="CD2068" s="4"/>
      <c r="CE2068" s="4"/>
      <c r="CF2068" s="4"/>
      <c r="CG2068" s="4"/>
      <c r="CH2068" s="4"/>
      <c r="CI2068" s="4"/>
      <c r="CJ2068" s="4"/>
      <c r="CK2068" s="4"/>
      <c r="CL2068" s="4"/>
      <c r="CM2068" s="4"/>
      <c r="CR2068" s="4"/>
      <c r="CS2068" s="4"/>
      <c r="CT2068" s="4"/>
      <c r="CU2068" s="4"/>
      <c r="CV2068" s="4"/>
      <c r="CW2068" s="4"/>
      <c r="CX2068" s="4"/>
      <c r="CY2068" s="4"/>
      <c r="CZ2068" s="4"/>
      <c r="DA2068" s="4"/>
      <c r="DB2068" s="4"/>
      <c r="DC2068" s="4"/>
      <c r="DD2068" s="4"/>
      <c r="DE2068" s="4"/>
      <c r="DF2068" s="4"/>
      <c r="DG2068" s="4"/>
      <c r="DH2068" s="4"/>
      <c r="DI2068" s="4"/>
      <c r="DJ2068" s="4"/>
      <c r="DK2068" s="4"/>
      <c r="DL2068" s="4"/>
      <c r="DM2068" s="4"/>
    </row>
    <row r="2069" spans="1:117">
      <c r="A2069" s="8">
        <v>2064</v>
      </c>
      <c r="B2069" s="20">
        <v>2015</v>
      </c>
      <c r="C2069" s="20">
        <v>1993</v>
      </c>
      <c r="D2069" s="21">
        <v>89.09</v>
      </c>
      <c r="E2069" s="9">
        <v>119817.3508</v>
      </c>
      <c r="F2069" s="9">
        <v>2030258.1468</v>
      </c>
      <c r="G2069" s="9">
        <v>77366.129400000005</v>
      </c>
      <c r="H2069" s="9">
        <v>380226.3469</v>
      </c>
      <c r="I2069" s="9">
        <v>73656.335999999996</v>
      </c>
      <c r="J2069" s="9">
        <v>143092.25820000001</v>
      </c>
      <c r="K2069" s="9">
        <v>0</v>
      </c>
      <c r="L2069" s="9">
        <v>2584781.8665999998</v>
      </c>
      <c r="M2069" s="9">
        <f t="shared" si="259"/>
        <v>143092.25820000001</v>
      </c>
      <c r="N2069" s="9"/>
      <c r="O2069" s="9"/>
      <c r="P2069" s="9"/>
      <c r="Q2069" s="9"/>
      <c r="R2069" s="9"/>
      <c r="S2069" s="9"/>
      <c r="T2069" s="9"/>
      <c r="U2069" s="9"/>
      <c r="V2069" s="9">
        <f t="shared" si="256"/>
        <v>388379.35080000001</v>
      </c>
      <c r="W2069" s="9"/>
      <c r="X2069" s="9"/>
      <c r="Y2069" s="9"/>
      <c r="Z2069" s="9"/>
      <c r="AA2069" s="8">
        <v>2064</v>
      </c>
      <c r="AB2069" s="20">
        <v>2016</v>
      </c>
      <c r="AC2069" s="20">
        <v>1930</v>
      </c>
      <c r="AD2069" s="21">
        <v>85.5</v>
      </c>
      <c r="AE2069" s="9">
        <f t="shared" si="260"/>
        <v>-198056.49250192661</v>
      </c>
      <c r="AF2069" s="9">
        <v>2190641.3368000002</v>
      </c>
      <c r="AG2069" s="9">
        <v>33508.915200000003</v>
      </c>
      <c r="AH2069" s="9">
        <v>192717.4632</v>
      </c>
      <c r="AI2069" s="9">
        <v>123341.89659999999</v>
      </c>
      <c r="AJ2069" s="9">
        <v>110163.0227</v>
      </c>
      <c r="AK2069" s="9">
        <v>93638.134117527181</v>
      </c>
      <c r="AL2069" s="9">
        <v>2754790.9928843998</v>
      </c>
      <c r="AM2069" s="9">
        <f t="shared" si="261"/>
        <v>16524.88858247282</v>
      </c>
      <c r="AN2069" s="9"/>
      <c r="AO2069" s="9"/>
      <c r="AP2069" s="9"/>
      <c r="AQ2069" s="9"/>
      <c r="AR2069" s="9"/>
      <c r="AS2069" s="9"/>
      <c r="AT2069" s="9"/>
      <c r="AU2069" s="9"/>
      <c r="AV2069" s="9">
        <f t="shared" si="257"/>
        <v>-198056.49250192661</v>
      </c>
      <c r="AW2069" s="9"/>
      <c r="AX2069" s="9"/>
      <c r="AY2069" s="9"/>
      <c r="AZ2069" s="9"/>
      <c r="BA2069" s="20">
        <v>2064</v>
      </c>
      <c r="BB2069" s="20">
        <v>2017</v>
      </c>
      <c r="BC2069" s="20">
        <v>1931</v>
      </c>
      <c r="BD2069" s="21">
        <v>132.94</v>
      </c>
      <c r="BE2069" s="9">
        <f t="shared" si="262"/>
        <v>-275948.0630139783</v>
      </c>
      <c r="BF2069" s="9">
        <v>2197016.1189999999</v>
      </c>
      <c r="BG2069" s="9">
        <v>33412.713799999998</v>
      </c>
      <c r="BH2069" s="9">
        <v>167257.1348</v>
      </c>
      <c r="BI2069" s="9">
        <v>167391.296490418</v>
      </c>
      <c r="BJ2069" s="9">
        <v>191233.9394</v>
      </c>
      <c r="BK2069" s="9">
        <v>184151.13345193968</v>
      </c>
      <c r="BL2069" s="9">
        <v>2848108.1330524567</v>
      </c>
      <c r="BM2069" s="9">
        <f t="shared" si="263"/>
        <v>7082.805948060326</v>
      </c>
      <c r="BN2069" s="9"/>
      <c r="BO2069" s="9"/>
      <c r="BP2069" s="9"/>
      <c r="BQ2069" s="9"/>
      <c r="BR2069" s="9"/>
      <c r="BS2069" s="9"/>
      <c r="BT2069" s="9"/>
      <c r="BU2069" s="9"/>
      <c r="BV2069" s="9">
        <f t="shared" si="258"/>
        <v>-275948.0630139783</v>
      </c>
      <c r="BW2069" s="4"/>
      <c r="BX2069" s="4"/>
      <c r="BY2069" s="4"/>
      <c r="BZ2069" s="4"/>
      <c r="CA2069" s="4"/>
      <c r="CB2069" s="4"/>
      <c r="CC2069" s="4"/>
      <c r="CD2069" s="4"/>
      <c r="CE2069" s="4"/>
      <c r="CF2069" s="4"/>
      <c r="CG2069" s="4"/>
      <c r="CH2069" s="4"/>
      <c r="CI2069" s="4"/>
      <c r="CJ2069" s="4"/>
      <c r="CK2069" s="4"/>
      <c r="CL2069" s="4"/>
      <c r="CM2069" s="4"/>
      <c r="CR2069" s="4"/>
      <c r="CS2069" s="4"/>
      <c r="CT2069" s="4"/>
      <c r="CU2069" s="4"/>
      <c r="CV2069" s="4"/>
      <c r="CW2069" s="4"/>
      <c r="CX2069" s="4"/>
      <c r="CY2069" s="4"/>
      <c r="CZ2069" s="4"/>
      <c r="DA2069" s="4"/>
      <c r="DB2069" s="4"/>
      <c r="DC2069" s="4"/>
      <c r="DD2069" s="4"/>
      <c r="DE2069" s="4"/>
      <c r="DF2069" s="4"/>
      <c r="DG2069" s="4"/>
      <c r="DH2069" s="4"/>
      <c r="DI2069" s="4"/>
      <c r="DJ2069" s="4"/>
      <c r="DK2069" s="4"/>
      <c r="DL2069" s="4"/>
      <c r="DM2069" s="4"/>
    </row>
    <row r="2070" spans="1:117">
      <c r="A2070" s="8">
        <v>2065</v>
      </c>
      <c r="B2070" s="20">
        <v>2015</v>
      </c>
      <c r="C2070" s="20">
        <v>1979</v>
      </c>
      <c r="D2070" s="21">
        <v>82.26</v>
      </c>
      <c r="E2070" s="9">
        <v>29820.082600000002</v>
      </c>
      <c r="F2070" s="9">
        <v>2058791.5734999999</v>
      </c>
      <c r="G2070" s="9">
        <v>77366.129400000005</v>
      </c>
      <c r="H2070" s="9">
        <v>380703.82799999998</v>
      </c>
      <c r="I2070" s="9">
        <v>71863.149699999994</v>
      </c>
      <c r="J2070" s="9">
        <v>25078.7048</v>
      </c>
      <c r="K2070" s="9">
        <v>9760.0956999999999</v>
      </c>
      <c r="L2070" s="9">
        <v>2574223.2069999999</v>
      </c>
      <c r="M2070" s="9">
        <f t="shared" si="259"/>
        <v>15318.6091</v>
      </c>
      <c r="N2070" s="9"/>
      <c r="O2070" s="9"/>
      <c r="P2070" s="9"/>
      <c r="Q2070" s="9"/>
      <c r="R2070" s="9"/>
      <c r="S2070" s="9"/>
      <c r="T2070" s="9"/>
      <c r="U2070" s="9"/>
      <c r="V2070" s="9">
        <f t="shared" si="256"/>
        <v>298382.08260000002</v>
      </c>
      <c r="W2070" s="9"/>
      <c r="X2070" s="9"/>
      <c r="Y2070" s="9"/>
      <c r="Z2070" s="9"/>
      <c r="AA2070" s="8">
        <v>2065</v>
      </c>
      <c r="AB2070" s="20">
        <v>2016</v>
      </c>
      <c r="AC2070" s="20">
        <v>1957</v>
      </c>
      <c r="AD2070" s="21">
        <v>133.28</v>
      </c>
      <c r="AE2070" s="9">
        <f t="shared" si="260"/>
        <v>30617.104198073503</v>
      </c>
      <c r="AF2070" s="9">
        <v>2175583.4147000001</v>
      </c>
      <c r="AG2070" s="9">
        <v>33508.915200000003</v>
      </c>
      <c r="AH2070" s="9">
        <v>203516.91369999998</v>
      </c>
      <c r="AI2070" s="9">
        <v>82770.917000000001</v>
      </c>
      <c r="AJ2070" s="9">
        <v>341494.52929999999</v>
      </c>
      <c r="AK2070" s="9">
        <v>19152.55561752717</v>
      </c>
      <c r="AL2070" s="9">
        <v>2787105.0300843995</v>
      </c>
      <c r="AM2070" s="9">
        <f t="shared" si="261"/>
        <v>322341.97368247283</v>
      </c>
      <c r="AN2070" s="9"/>
      <c r="AO2070" s="9"/>
      <c r="AP2070" s="9"/>
      <c r="AQ2070" s="9"/>
      <c r="AR2070" s="9"/>
      <c r="AS2070" s="9"/>
      <c r="AT2070" s="9"/>
      <c r="AU2070" s="9"/>
      <c r="AV2070" s="9">
        <f t="shared" si="257"/>
        <v>30617.104198073503</v>
      </c>
      <c r="AW2070" s="9"/>
      <c r="AX2070" s="9"/>
      <c r="AY2070" s="9"/>
      <c r="AZ2070" s="9"/>
      <c r="BA2070" s="20">
        <v>2065</v>
      </c>
      <c r="BB2070" s="20">
        <v>2017</v>
      </c>
      <c r="BC2070" s="20">
        <v>1958</v>
      </c>
      <c r="BD2070" s="21">
        <v>157.07</v>
      </c>
      <c r="BE2070" s="9">
        <f t="shared" si="262"/>
        <v>-30824.023644059431</v>
      </c>
      <c r="BF2070" s="9">
        <v>2218573.8635</v>
      </c>
      <c r="BG2070" s="9">
        <v>33412.713799999998</v>
      </c>
      <c r="BH2070" s="9">
        <v>190448.09290000002</v>
      </c>
      <c r="BI2070" s="9">
        <v>80268.355960336703</v>
      </c>
      <c r="BJ2070" s="9">
        <v>359512.89660000004</v>
      </c>
      <c r="BK2070" s="9">
        <v>52481.518551939662</v>
      </c>
      <c r="BL2070" s="9">
        <v>2860558.4278524565</v>
      </c>
      <c r="BM2070" s="9">
        <f t="shared" si="263"/>
        <v>307031.37804806035</v>
      </c>
      <c r="BN2070" s="9"/>
      <c r="BO2070" s="9"/>
      <c r="BP2070" s="9"/>
      <c r="BQ2070" s="9"/>
      <c r="BR2070" s="9"/>
      <c r="BS2070" s="9"/>
      <c r="BT2070" s="9"/>
      <c r="BU2070" s="9"/>
      <c r="BV2070" s="9">
        <f t="shared" si="258"/>
        <v>-30824.023644059431</v>
      </c>
      <c r="BW2070" s="4"/>
      <c r="BX2070" s="4"/>
      <c r="BY2070" s="4"/>
      <c r="BZ2070" s="4"/>
      <c r="CA2070" s="4"/>
      <c r="CB2070" s="4"/>
      <c r="CC2070" s="4"/>
      <c r="CD2070" s="4"/>
      <c r="CE2070" s="4"/>
      <c r="CF2070" s="4"/>
      <c r="CG2070" s="4"/>
      <c r="CH2070" s="4"/>
      <c r="CI2070" s="4"/>
      <c r="CJ2070" s="4"/>
      <c r="CK2070" s="4"/>
      <c r="CL2070" s="4"/>
      <c r="CM2070" s="4"/>
      <c r="CR2070" s="4"/>
      <c r="CS2070" s="4"/>
      <c r="CT2070" s="4"/>
      <c r="CU2070" s="4"/>
      <c r="CV2070" s="4"/>
      <c r="CW2070" s="4"/>
      <c r="CX2070" s="4"/>
      <c r="CY2070" s="4"/>
      <c r="CZ2070" s="4"/>
      <c r="DA2070" s="4"/>
      <c r="DB2070" s="4"/>
      <c r="DC2070" s="4"/>
      <c r="DD2070" s="4"/>
      <c r="DE2070" s="4"/>
      <c r="DF2070" s="4"/>
      <c r="DG2070" s="4"/>
      <c r="DH2070" s="4"/>
      <c r="DI2070" s="4"/>
      <c r="DJ2070" s="4"/>
      <c r="DK2070" s="4"/>
      <c r="DL2070" s="4"/>
      <c r="DM2070" s="4"/>
    </row>
    <row r="2071" spans="1:117">
      <c r="A2071" s="8">
        <v>2066</v>
      </c>
      <c r="B2071" s="20">
        <v>2015</v>
      </c>
      <c r="C2071" s="20">
        <v>1959</v>
      </c>
      <c r="D2071" s="21">
        <v>119.32</v>
      </c>
      <c r="E2071" s="9">
        <v>85954.054199999999</v>
      </c>
      <c r="F2071" s="9">
        <v>2050211.1764</v>
      </c>
      <c r="G2071" s="9">
        <v>77366.129400000005</v>
      </c>
      <c r="H2071" s="9">
        <v>381278.15269999998</v>
      </c>
      <c r="I2071" s="9">
        <v>69706.265599999999</v>
      </c>
      <c r="J2071" s="9">
        <v>80822.120599999995</v>
      </c>
      <c r="K2071" s="9">
        <v>0</v>
      </c>
      <c r="L2071" s="9">
        <v>2573429.7905000001</v>
      </c>
      <c r="M2071" s="9">
        <f t="shared" si="259"/>
        <v>80822.120599999995</v>
      </c>
      <c r="N2071" s="9"/>
      <c r="O2071" s="9"/>
      <c r="P2071" s="9"/>
      <c r="Q2071" s="9"/>
      <c r="R2071" s="9"/>
      <c r="S2071" s="9"/>
      <c r="T2071" s="9"/>
      <c r="U2071" s="9"/>
      <c r="V2071" s="9">
        <f t="shared" si="256"/>
        <v>354516.05420000001</v>
      </c>
      <c r="W2071" s="9"/>
      <c r="X2071" s="9"/>
      <c r="Y2071" s="9"/>
      <c r="Z2071" s="9"/>
      <c r="AA2071" s="8">
        <v>2066</v>
      </c>
      <c r="AB2071" s="20">
        <v>2016</v>
      </c>
      <c r="AC2071" s="20">
        <v>1972</v>
      </c>
      <c r="AD2071" s="21">
        <v>97.92</v>
      </c>
      <c r="AE2071" s="9">
        <f t="shared" si="260"/>
        <v>223678.80169807374</v>
      </c>
      <c r="AF2071" s="9">
        <v>2194309.3505000002</v>
      </c>
      <c r="AG2071" s="9">
        <v>33508.915200000003</v>
      </c>
      <c r="AH2071" s="9">
        <v>205718.8155</v>
      </c>
      <c r="AI2071" s="9">
        <v>74498.893200000006</v>
      </c>
      <c r="AJ2071" s="9">
        <v>541339.91169999994</v>
      </c>
      <c r="AK2071" s="9">
        <v>12058.91261752717</v>
      </c>
      <c r="AL2071" s="9">
        <v>2813638.1717843995</v>
      </c>
      <c r="AM2071" s="9">
        <f t="shared" si="261"/>
        <v>529280.99908247276</v>
      </c>
      <c r="AN2071" s="9"/>
      <c r="AO2071" s="9"/>
      <c r="AP2071" s="9"/>
      <c r="AQ2071" s="9"/>
      <c r="AR2071" s="9"/>
      <c r="AS2071" s="9"/>
      <c r="AT2071" s="9"/>
      <c r="AU2071" s="9"/>
      <c r="AV2071" s="9">
        <f t="shared" si="257"/>
        <v>223678.80169807374</v>
      </c>
      <c r="AW2071" s="9"/>
      <c r="AX2071" s="9"/>
      <c r="AY2071" s="9"/>
      <c r="AZ2071" s="9"/>
      <c r="BA2071" s="20">
        <v>2066</v>
      </c>
      <c r="BB2071" s="20">
        <v>2017</v>
      </c>
      <c r="BC2071" s="20">
        <v>1973</v>
      </c>
      <c r="BD2071" s="21">
        <v>193.28</v>
      </c>
      <c r="BE2071" s="9">
        <f t="shared" si="262"/>
        <v>-222426.25932391081</v>
      </c>
      <c r="BF2071" s="9">
        <v>2243359.6348000001</v>
      </c>
      <c r="BG2071" s="9">
        <v>33412.713799999998</v>
      </c>
      <c r="BH2071" s="9">
        <v>188419.2561</v>
      </c>
      <c r="BI2071" s="9">
        <v>87890.215380485402</v>
      </c>
      <c r="BJ2071" s="9">
        <v>148266.48269999999</v>
      </c>
      <c r="BK2071" s="9">
        <v>84652.679551939655</v>
      </c>
      <c r="BL2071" s="9">
        <v>2839121.8825524566</v>
      </c>
      <c r="BM2071" s="9">
        <f t="shared" si="263"/>
        <v>63613.803148060339</v>
      </c>
      <c r="BN2071" s="9"/>
      <c r="BO2071" s="9"/>
      <c r="BP2071" s="9"/>
      <c r="BQ2071" s="9"/>
      <c r="BR2071" s="9"/>
      <c r="BS2071" s="9"/>
      <c r="BT2071" s="9"/>
      <c r="BU2071" s="9"/>
      <c r="BV2071" s="9">
        <f t="shared" si="258"/>
        <v>-222426.25932391081</v>
      </c>
      <c r="BW2071" s="4"/>
      <c r="BX2071" s="4"/>
      <c r="BY2071" s="4"/>
      <c r="BZ2071" s="4"/>
      <c r="CA2071" s="4"/>
      <c r="CB2071" s="4"/>
      <c r="CC2071" s="4"/>
      <c r="CD2071" s="4"/>
      <c r="CE2071" s="4"/>
      <c r="CF2071" s="4"/>
      <c r="CG2071" s="4"/>
      <c r="CH2071" s="4"/>
      <c r="CI2071" s="4"/>
      <c r="CJ2071" s="4"/>
      <c r="CK2071" s="4"/>
      <c r="CL2071" s="4"/>
      <c r="CM2071" s="4"/>
      <c r="CR2071" s="4"/>
      <c r="CS2071" s="4"/>
      <c r="CT2071" s="4"/>
      <c r="CU2071" s="4"/>
      <c r="CV2071" s="4"/>
      <c r="CW2071" s="4"/>
      <c r="CX2071" s="4"/>
      <c r="CY2071" s="4"/>
      <c r="CZ2071" s="4"/>
      <c r="DA2071" s="4"/>
      <c r="DB2071" s="4"/>
      <c r="DC2071" s="4"/>
      <c r="DD2071" s="4"/>
      <c r="DE2071" s="4"/>
      <c r="DF2071" s="4"/>
      <c r="DG2071" s="4"/>
      <c r="DH2071" s="4"/>
      <c r="DI2071" s="4"/>
      <c r="DJ2071" s="4"/>
      <c r="DK2071" s="4"/>
      <c r="DL2071" s="4"/>
      <c r="DM2071" s="4"/>
    </row>
    <row r="2072" spans="1:117">
      <c r="A2072" s="8">
        <v>2067</v>
      </c>
      <c r="B2072" s="20">
        <v>2015</v>
      </c>
      <c r="C2072" s="20">
        <v>1976</v>
      </c>
      <c r="D2072" s="21">
        <v>122.07</v>
      </c>
      <c r="E2072" s="9">
        <v>56303.2644</v>
      </c>
      <c r="F2072" s="9">
        <v>2048765.7444</v>
      </c>
      <c r="G2072" s="9">
        <v>77366.129400000005</v>
      </c>
      <c r="H2072" s="9">
        <v>381144.69939999998</v>
      </c>
      <c r="I2072" s="9">
        <v>70207.451300000001</v>
      </c>
      <c r="J2072" s="9">
        <v>53732.303099999997</v>
      </c>
      <c r="K2072" s="9">
        <v>3259.6066999999998</v>
      </c>
      <c r="L2072" s="9">
        <v>2571653.4564999999</v>
      </c>
      <c r="M2072" s="9">
        <f t="shared" si="259"/>
        <v>50472.696400000001</v>
      </c>
      <c r="N2072" s="9"/>
      <c r="O2072" s="9"/>
      <c r="P2072" s="9"/>
      <c r="Q2072" s="9"/>
      <c r="R2072" s="9"/>
      <c r="S2072" s="9"/>
      <c r="T2072" s="9"/>
      <c r="U2072" s="9"/>
      <c r="V2072" s="9">
        <f t="shared" si="256"/>
        <v>324865.26439999999</v>
      </c>
      <c r="W2072" s="9"/>
      <c r="X2072" s="9"/>
      <c r="Y2072" s="9"/>
      <c r="Z2072" s="9"/>
      <c r="AA2072" s="8">
        <v>2067</v>
      </c>
      <c r="AB2072" s="20">
        <v>2016</v>
      </c>
      <c r="AC2072" s="20">
        <v>1977</v>
      </c>
      <c r="AD2072" s="21">
        <v>137.30000000000001</v>
      </c>
      <c r="AE2072" s="9">
        <f t="shared" si="260"/>
        <v>-209251.47730192635</v>
      </c>
      <c r="AF2072" s="9">
        <v>2217388.1315000001</v>
      </c>
      <c r="AG2072" s="9">
        <v>33508.915200000003</v>
      </c>
      <c r="AH2072" s="9">
        <v>184925.60669999997</v>
      </c>
      <c r="AI2072" s="9">
        <v>152614.05720000001</v>
      </c>
      <c r="AJ2072" s="9">
        <v>84733.497199999998</v>
      </c>
      <c r="AK2072" s="9">
        <v>127281.96111752717</v>
      </c>
      <c r="AL2072" s="9">
        <v>2755139.7239843998</v>
      </c>
      <c r="AM2072" s="9">
        <f t="shared" si="261"/>
        <v>-42548.463917527173</v>
      </c>
      <c r="AN2072" s="9"/>
      <c r="AO2072" s="9"/>
      <c r="AP2072" s="9"/>
      <c r="AQ2072" s="9"/>
      <c r="AR2072" s="9"/>
      <c r="AS2072" s="9"/>
      <c r="AT2072" s="9"/>
      <c r="AU2072" s="9"/>
      <c r="AV2072" s="9">
        <f t="shared" si="257"/>
        <v>-209251.47730192635</v>
      </c>
      <c r="AW2072" s="9"/>
      <c r="AX2072" s="9"/>
      <c r="AY2072" s="9"/>
      <c r="AZ2072" s="9"/>
      <c r="BA2072" s="20">
        <v>2067</v>
      </c>
      <c r="BB2072" s="20">
        <v>2017</v>
      </c>
      <c r="BC2072" s="20">
        <v>1978</v>
      </c>
      <c r="BD2072" s="21">
        <v>107.46</v>
      </c>
      <c r="BE2072" s="9">
        <f t="shared" si="262"/>
        <v>41467.232963059098</v>
      </c>
      <c r="BF2072" s="9">
        <v>2225736.0241</v>
      </c>
      <c r="BG2072" s="9">
        <v>33412.713799999998</v>
      </c>
      <c r="BH2072" s="9">
        <v>192015.3616</v>
      </c>
      <c r="BI2072" s="9">
        <v>74380.498267454997</v>
      </c>
      <c r="BJ2072" s="9">
        <v>435392.56580000004</v>
      </c>
      <c r="BK2072" s="9">
        <v>59523.613951939667</v>
      </c>
      <c r="BL2072" s="9">
        <v>2859946.3166524563</v>
      </c>
      <c r="BM2072" s="9">
        <f t="shared" si="263"/>
        <v>375868.95184806036</v>
      </c>
      <c r="BN2072" s="9"/>
      <c r="BO2072" s="9"/>
      <c r="BP2072" s="9"/>
      <c r="BQ2072" s="9"/>
      <c r="BR2072" s="9"/>
      <c r="BS2072" s="9"/>
      <c r="BT2072" s="9"/>
      <c r="BU2072" s="9"/>
      <c r="BV2072" s="9">
        <f t="shared" si="258"/>
        <v>41467.232963059098</v>
      </c>
      <c r="BW2072" s="4"/>
      <c r="BX2072" s="4"/>
      <c r="BY2072" s="4"/>
      <c r="BZ2072" s="4"/>
      <c r="CA2072" s="4"/>
      <c r="CB2072" s="4"/>
      <c r="CC2072" s="4"/>
      <c r="CD2072" s="4"/>
      <c r="CE2072" s="4"/>
      <c r="CF2072" s="4"/>
      <c r="CG2072" s="4"/>
      <c r="CH2072" s="4"/>
      <c r="CI2072" s="4"/>
      <c r="CJ2072" s="4"/>
      <c r="CK2072" s="4"/>
      <c r="CL2072" s="4"/>
      <c r="CM2072" s="4"/>
      <c r="CR2072" s="4"/>
      <c r="CS2072" s="4"/>
      <c r="CT2072" s="4"/>
      <c r="CU2072" s="4"/>
      <c r="CV2072" s="4"/>
      <c r="CW2072" s="4"/>
      <c r="CX2072" s="4"/>
      <c r="CY2072" s="4"/>
      <c r="CZ2072" s="4"/>
      <c r="DA2072" s="4"/>
      <c r="DB2072" s="4"/>
      <c r="DC2072" s="4"/>
      <c r="DD2072" s="4"/>
      <c r="DE2072" s="4"/>
      <c r="DF2072" s="4"/>
      <c r="DG2072" s="4"/>
      <c r="DH2072" s="4"/>
      <c r="DI2072" s="4"/>
      <c r="DJ2072" s="4"/>
      <c r="DK2072" s="4"/>
      <c r="DL2072" s="4"/>
      <c r="DM2072" s="4"/>
    </row>
    <row r="2073" spans="1:117">
      <c r="A2073" s="8">
        <v>2068</v>
      </c>
      <c r="B2073" s="20">
        <v>2015</v>
      </c>
      <c r="C2073" s="20">
        <v>1982</v>
      </c>
      <c r="D2073" s="21">
        <v>133.55000000000001</v>
      </c>
      <c r="E2073" s="9">
        <v>51321.149799999999</v>
      </c>
      <c r="F2073" s="9">
        <v>2056900.3762000001</v>
      </c>
      <c r="G2073" s="9">
        <v>77366.129400000005</v>
      </c>
      <c r="H2073" s="9">
        <v>379671.32939999999</v>
      </c>
      <c r="I2073" s="9">
        <v>75740.711800000005</v>
      </c>
      <c r="J2073" s="9">
        <v>45275.023800000003</v>
      </c>
      <c r="K2073" s="9">
        <v>14986.947</v>
      </c>
      <c r="L2073" s="9">
        <v>2568645.4737</v>
      </c>
      <c r="M2073" s="9">
        <f t="shared" si="259"/>
        <v>30288.076800000003</v>
      </c>
      <c r="N2073" s="9"/>
      <c r="O2073" s="9"/>
      <c r="P2073" s="9"/>
      <c r="Q2073" s="9"/>
      <c r="R2073" s="9"/>
      <c r="S2073" s="9"/>
      <c r="T2073" s="9"/>
      <c r="U2073" s="9"/>
      <c r="V2073" s="9">
        <f t="shared" si="256"/>
        <v>319883.14980000001</v>
      </c>
      <c r="W2073" s="9"/>
      <c r="X2073" s="9"/>
      <c r="Y2073" s="9"/>
      <c r="Z2073" s="9"/>
      <c r="AA2073" s="8">
        <v>2068</v>
      </c>
      <c r="AB2073" s="20">
        <v>2016</v>
      </c>
      <c r="AC2073" s="20">
        <v>1964</v>
      </c>
      <c r="AD2073" s="21">
        <v>163.87</v>
      </c>
      <c r="AE2073" s="9">
        <f t="shared" si="260"/>
        <v>35886.905498073902</v>
      </c>
      <c r="AF2073" s="9">
        <v>2157646.3755000001</v>
      </c>
      <c r="AG2073" s="9">
        <v>33508.915200000003</v>
      </c>
      <c r="AH2073" s="9">
        <v>202655.33049999998</v>
      </c>
      <c r="AI2073" s="9">
        <v>86007.681200000006</v>
      </c>
      <c r="AJ2073" s="9">
        <v>367317.4865</v>
      </c>
      <c r="AK2073" s="9">
        <v>26103.458917527172</v>
      </c>
      <c r="AL2073" s="9">
        <v>2785145.4244843996</v>
      </c>
      <c r="AM2073" s="9">
        <f t="shared" si="261"/>
        <v>341214.02758247283</v>
      </c>
      <c r="AN2073" s="9"/>
      <c r="AO2073" s="9"/>
      <c r="AP2073" s="9"/>
      <c r="AQ2073" s="9"/>
      <c r="AR2073" s="9"/>
      <c r="AS2073" s="9"/>
      <c r="AT2073" s="9"/>
      <c r="AU2073" s="9"/>
      <c r="AV2073" s="9">
        <f t="shared" si="257"/>
        <v>35886.905498073902</v>
      </c>
      <c r="AW2073" s="9"/>
      <c r="AX2073" s="9"/>
      <c r="AY2073" s="9"/>
      <c r="AZ2073" s="9"/>
      <c r="BA2073" s="20">
        <v>2068</v>
      </c>
      <c r="BB2073" s="20">
        <v>2017</v>
      </c>
      <c r="BC2073" s="20">
        <v>1965</v>
      </c>
      <c r="BD2073" s="21">
        <v>118.43</v>
      </c>
      <c r="BE2073" s="9">
        <f t="shared" si="262"/>
        <v>49832.636396441143</v>
      </c>
      <c r="BF2073" s="9">
        <v>2161366.5554999998</v>
      </c>
      <c r="BG2073" s="9">
        <v>33412.713799999998</v>
      </c>
      <c r="BH2073" s="9">
        <v>192466.35210000002</v>
      </c>
      <c r="BI2073" s="9">
        <v>72686.233700837605</v>
      </c>
      <c r="BJ2073" s="9">
        <v>517146.29220000003</v>
      </c>
      <c r="BK2073" s="9">
        <v>40907.186651939664</v>
      </c>
      <c r="BL2073" s="9">
        <v>2886338.3242524564</v>
      </c>
      <c r="BM2073" s="9">
        <f t="shared" si="263"/>
        <v>476239.10554806038</v>
      </c>
      <c r="BN2073" s="9"/>
      <c r="BO2073" s="9"/>
      <c r="BP2073" s="9"/>
      <c r="BQ2073" s="9"/>
      <c r="BR2073" s="9"/>
      <c r="BS2073" s="9"/>
      <c r="BT2073" s="9"/>
      <c r="BU2073" s="9"/>
      <c r="BV2073" s="9">
        <f t="shared" si="258"/>
        <v>49832.636396441143</v>
      </c>
      <c r="BW2073" s="4"/>
      <c r="BX2073" s="4"/>
      <c r="BY2073" s="4"/>
      <c r="BZ2073" s="4"/>
      <c r="CA2073" s="4"/>
      <c r="CB2073" s="4"/>
      <c r="CC2073" s="4"/>
      <c r="CD2073" s="4"/>
      <c r="CE2073" s="4"/>
      <c r="CF2073" s="4"/>
      <c r="CG2073" s="4"/>
      <c r="CH2073" s="4"/>
      <c r="CI2073" s="4"/>
      <c r="CJ2073" s="4"/>
      <c r="CK2073" s="4"/>
      <c r="CL2073" s="4"/>
      <c r="CM2073" s="4"/>
      <c r="CR2073" s="4"/>
      <c r="CS2073" s="4"/>
      <c r="CT2073" s="4"/>
      <c r="CU2073" s="4"/>
      <c r="CV2073" s="4"/>
      <c r="CW2073" s="4"/>
      <c r="CX2073" s="4"/>
      <c r="CY2073" s="4"/>
      <c r="CZ2073" s="4"/>
      <c r="DA2073" s="4"/>
      <c r="DB2073" s="4"/>
      <c r="DC2073" s="4"/>
      <c r="DD2073" s="4"/>
      <c r="DE2073" s="4"/>
      <c r="DF2073" s="4"/>
      <c r="DG2073" s="4"/>
      <c r="DH2073" s="4"/>
      <c r="DI2073" s="4"/>
      <c r="DJ2073" s="4"/>
      <c r="DK2073" s="4"/>
      <c r="DL2073" s="4"/>
      <c r="DM2073" s="4"/>
    </row>
    <row r="2074" spans="1:117">
      <c r="A2074" s="8">
        <v>2069</v>
      </c>
      <c r="B2074" s="20">
        <v>2015</v>
      </c>
      <c r="C2074" s="20">
        <v>1983</v>
      </c>
      <c r="D2074" s="21">
        <v>122.32</v>
      </c>
      <c r="E2074" s="9">
        <v>68009.101200000005</v>
      </c>
      <c r="F2074" s="9">
        <v>2039807.0168000001</v>
      </c>
      <c r="G2074" s="9">
        <v>77366.129400000005</v>
      </c>
      <c r="H2074" s="9">
        <v>380501.66269999999</v>
      </c>
      <c r="I2074" s="9">
        <v>72622.3842</v>
      </c>
      <c r="J2074" s="9">
        <v>72891.130499999999</v>
      </c>
      <c r="K2074" s="9">
        <v>2771.4470000000001</v>
      </c>
      <c r="L2074" s="9">
        <v>2572407.7752999999</v>
      </c>
      <c r="M2074" s="9">
        <f t="shared" si="259"/>
        <v>70119.683499999999</v>
      </c>
      <c r="N2074" s="9"/>
      <c r="O2074" s="9"/>
      <c r="P2074" s="9"/>
      <c r="Q2074" s="9"/>
      <c r="R2074" s="9"/>
      <c r="S2074" s="9"/>
      <c r="T2074" s="9"/>
      <c r="U2074" s="9"/>
      <c r="V2074" s="9">
        <f t="shared" si="256"/>
        <v>336571.10120000003</v>
      </c>
      <c r="W2074" s="9"/>
      <c r="X2074" s="9"/>
      <c r="Y2074" s="9"/>
      <c r="Z2074" s="9"/>
      <c r="AA2074" s="8">
        <v>2069</v>
      </c>
      <c r="AB2074" s="20">
        <v>2016</v>
      </c>
      <c r="AC2074" s="20">
        <v>1952</v>
      </c>
      <c r="AD2074" s="21">
        <v>132.01</v>
      </c>
      <c r="AE2074" s="9">
        <f t="shared" si="260"/>
        <v>197846.55279807327</v>
      </c>
      <c r="AF2074" s="9">
        <v>2185656.4929999998</v>
      </c>
      <c r="AG2074" s="9">
        <v>33508.915200000003</v>
      </c>
      <c r="AH2074" s="9">
        <v>204783.89189999999</v>
      </c>
      <c r="AI2074" s="9">
        <v>78011.179799999998</v>
      </c>
      <c r="AJ2074" s="9">
        <v>503698.55170000001</v>
      </c>
      <c r="AK2074" s="9">
        <v>15751.928417527171</v>
      </c>
      <c r="AL2074" s="9">
        <v>2792060.5503843999</v>
      </c>
      <c r="AM2074" s="9">
        <f t="shared" si="261"/>
        <v>487946.62328247284</v>
      </c>
      <c r="AN2074" s="9"/>
      <c r="AO2074" s="9"/>
      <c r="AP2074" s="9"/>
      <c r="AQ2074" s="9"/>
      <c r="AR2074" s="9"/>
      <c r="AS2074" s="9"/>
      <c r="AT2074" s="9"/>
      <c r="AU2074" s="9"/>
      <c r="AV2074" s="9">
        <f t="shared" si="257"/>
        <v>197846.55279807327</v>
      </c>
      <c r="AW2074" s="9"/>
      <c r="AX2074" s="9"/>
      <c r="AY2074" s="9"/>
      <c r="AZ2074" s="9"/>
      <c r="BA2074" s="20">
        <v>2069</v>
      </c>
      <c r="BB2074" s="20">
        <v>2017</v>
      </c>
      <c r="BC2074" s="20">
        <v>1953</v>
      </c>
      <c r="BD2074" s="21">
        <v>154.11000000000001</v>
      </c>
      <c r="BE2074" s="9">
        <f t="shared" si="262"/>
        <v>-60557.338983763475</v>
      </c>
      <c r="BF2074" s="9">
        <v>2182424.8873999999</v>
      </c>
      <c r="BG2074" s="9">
        <v>33412.713799999998</v>
      </c>
      <c r="BH2074" s="9">
        <v>187142.79690000002</v>
      </c>
      <c r="BI2074" s="9">
        <v>92685.570820632798</v>
      </c>
      <c r="BJ2074" s="9">
        <v>370760.27520000003</v>
      </c>
      <c r="BK2074" s="9">
        <v>62874.262251939661</v>
      </c>
      <c r="BL2074" s="9">
        <v>2864109.3208524566</v>
      </c>
      <c r="BM2074" s="9">
        <f t="shared" si="263"/>
        <v>307886.01294806035</v>
      </c>
      <c r="BN2074" s="9"/>
      <c r="BO2074" s="9"/>
      <c r="BP2074" s="9"/>
      <c r="BQ2074" s="9"/>
      <c r="BR2074" s="9"/>
      <c r="BS2074" s="9"/>
      <c r="BT2074" s="9"/>
      <c r="BU2074" s="9"/>
      <c r="BV2074" s="9">
        <f t="shared" si="258"/>
        <v>-60557.338983763475</v>
      </c>
      <c r="BW2074" s="4"/>
      <c r="BX2074" s="4"/>
      <c r="BY2074" s="4"/>
      <c r="BZ2074" s="4"/>
      <c r="CA2074" s="4"/>
      <c r="CB2074" s="4"/>
      <c r="CC2074" s="4"/>
      <c r="CD2074" s="4"/>
      <c r="CE2074" s="4"/>
      <c r="CF2074" s="4"/>
      <c r="CG2074" s="4"/>
      <c r="CH2074" s="4"/>
      <c r="CI2074" s="4"/>
      <c r="CJ2074" s="4"/>
      <c r="CK2074" s="4"/>
      <c r="CL2074" s="4"/>
      <c r="CM2074" s="4"/>
      <c r="CR2074" s="4"/>
      <c r="CS2074" s="4"/>
      <c r="CT2074" s="4"/>
      <c r="CU2074" s="4"/>
      <c r="CV2074" s="4"/>
      <c r="CW2074" s="4"/>
      <c r="CX2074" s="4"/>
      <c r="CY2074" s="4"/>
      <c r="CZ2074" s="4"/>
      <c r="DA2074" s="4"/>
      <c r="DB2074" s="4"/>
      <c r="DC2074" s="4"/>
      <c r="DD2074" s="4"/>
      <c r="DE2074" s="4"/>
      <c r="DF2074" s="4"/>
      <c r="DG2074" s="4"/>
      <c r="DH2074" s="4"/>
      <c r="DI2074" s="4"/>
      <c r="DJ2074" s="4"/>
      <c r="DK2074" s="4"/>
      <c r="DL2074" s="4"/>
      <c r="DM2074" s="4"/>
    </row>
    <row r="2075" spans="1:117">
      <c r="A2075" s="8">
        <v>2070</v>
      </c>
      <c r="B2075" s="20">
        <v>2015</v>
      </c>
      <c r="C2075" s="20">
        <v>1999</v>
      </c>
      <c r="D2075" s="21">
        <v>126.03</v>
      </c>
      <c r="E2075" s="9">
        <v>23004.763900000002</v>
      </c>
      <c r="F2075" s="9">
        <v>2019352.5375000001</v>
      </c>
      <c r="G2075" s="9">
        <v>77366.129400000005</v>
      </c>
      <c r="H2075" s="9">
        <v>380772.39799999999</v>
      </c>
      <c r="I2075" s="9">
        <v>71605.634099999996</v>
      </c>
      <c r="J2075" s="9">
        <v>46002.842299999997</v>
      </c>
      <c r="K2075" s="9">
        <v>4230.9081999999999</v>
      </c>
      <c r="L2075" s="9">
        <v>2567863.8692999999</v>
      </c>
      <c r="M2075" s="9">
        <f t="shared" si="259"/>
        <v>41771.934099999999</v>
      </c>
      <c r="N2075" s="9"/>
      <c r="O2075" s="9"/>
      <c r="P2075" s="9"/>
      <c r="Q2075" s="9"/>
      <c r="R2075" s="9"/>
      <c r="S2075" s="9"/>
      <c r="T2075" s="9"/>
      <c r="U2075" s="9"/>
      <c r="V2075" s="9">
        <f t="shared" si="256"/>
        <v>291566.76390000002</v>
      </c>
      <c r="W2075" s="9"/>
      <c r="X2075" s="9"/>
      <c r="Y2075" s="9"/>
      <c r="Z2075" s="9"/>
      <c r="AA2075" s="8">
        <v>2070</v>
      </c>
      <c r="AB2075" s="20">
        <v>2016</v>
      </c>
      <c r="AC2075" s="20">
        <v>1991</v>
      </c>
      <c r="AD2075" s="21">
        <v>96.26</v>
      </c>
      <c r="AE2075" s="9">
        <f t="shared" si="260"/>
        <v>77387.928298072889</v>
      </c>
      <c r="AF2075" s="9">
        <v>2135981.8572999998</v>
      </c>
      <c r="AG2075" s="9">
        <v>33508.915200000003</v>
      </c>
      <c r="AH2075" s="9">
        <v>204270.3045</v>
      </c>
      <c r="AI2075" s="9">
        <v>79940.606299999999</v>
      </c>
      <c r="AJ2075" s="9">
        <v>430386.46309999999</v>
      </c>
      <c r="AK2075" s="9">
        <v>11665.50061752717</v>
      </c>
      <c r="AL2075" s="9">
        <v>2795034.7174843997</v>
      </c>
      <c r="AM2075" s="9">
        <f t="shared" si="261"/>
        <v>418720.96248247282</v>
      </c>
      <c r="AN2075" s="9"/>
      <c r="AO2075" s="9"/>
      <c r="AP2075" s="9"/>
      <c r="AQ2075" s="9"/>
      <c r="AR2075" s="9"/>
      <c r="AS2075" s="9"/>
      <c r="AT2075" s="9"/>
      <c r="AU2075" s="9"/>
      <c r="AV2075" s="9">
        <f t="shared" si="257"/>
        <v>77387.928298072889</v>
      </c>
      <c r="AW2075" s="9"/>
      <c r="AX2075" s="9"/>
      <c r="AY2075" s="9"/>
      <c r="AZ2075" s="9"/>
      <c r="BA2075" s="20">
        <v>2070</v>
      </c>
      <c r="BB2075" s="20">
        <v>2017</v>
      </c>
      <c r="BC2075" s="20">
        <v>1992</v>
      </c>
      <c r="BD2075" s="21">
        <v>115.81</v>
      </c>
      <c r="BE2075" s="9">
        <f t="shared" si="262"/>
        <v>-274351.2334349351</v>
      </c>
      <c r="BF2075" s="9">
        <v>2170798.2148000002</v>
      </c>
      <c r="BG2075" s="9">
        <v>33412.713799999998</v>
      </c>
      <c r="BH2075" s="9">
        <v>185399.2138</v>
      </c>
      <c r="BI2075" s="9">
        <v>99235.799769461199</v>
      </c>
      <c r="BJ2075" s="9">
        <v>148087.21549999999</v>
      </c>
      <c r="BK2075" s="9">
        <v>73501.34715193967</v>
      </c>
      <c r="BL2075" s="9">
        <v>2837783.0439524567</v>
      </c>
      <c r="BM2075" s="9">
        <f t="shared" si="263"/>
        <v>74585.868348060321</v>
      </c>
      <c r="BN2075" s="9"/>
      <c r="BO2075" s="9"/>
      <c r="BP2075" s="9"/>
      <c r="BQ2075" s="9"/>
      <c r="BR2075" s="9"/>
      <c r="BS2075" s="9"/>
      <c r="BT2075" s="9"/>
      <c r="BU2075" s="9"/>
      <c r="BV2075" s="9">
        <f t="shared" si="258"/>
        <v>-274351.2334349351</v>
      </c>
      <c r="BW2075" s="4"/>
      <c r="BX2075" s="4"/>
      <c r="BY2075" s="4"/>
      <c r="BZ2075" s="4"/>
      <c r="CA2075" s="4"/>
      <c r="CB2075" s="4"/>
      <c r="CC2075" s="4"/>
      <c r="CD2075" s="4"/>
      <c r="CE2075" s="4"/>
      <c r="CF2075" s="4"/>
      <c r="CG2075" s="4"/>
      <c r="CH2075" s="4"/>
      <c r="CI2075" s="4"/>
      <c r="CJ2075" s="4"/>
      <c r="CK2075" s="4"/>
      <c r="CL2075" s="4"/>
      <c r="CM2075" s="4"/>
      <c r="CR2075" s="4"/>
      <c r="CS2075" s="4"/>
      <c r="CT2075" s="4"/>
      <c r="CU2075" s="4"/>
      <c r="CV2075" s="4"/>
      <c r="CW2075" s="4"/>
      <c r="CX2075" s="4"/>
      <c r="CY2075" s="4"/>
      <c r="CZ2075" s="4"/>
      <c r="DA2075" s="4"/>
      <c r="DB2075" s="4"/>
      <c r="DC2075" s="4"/>
      <c r="DD2075" s="4"/>
      <c r="DE2075" s="4"/>
      <c r="DF2075" s="4"/>
      <c r="DG2075" s="4"/>
      <c r="DH2075" s="4"/>
      <c r="DI2075" s="4"/>
      <c r="DJ2075" s="4"/>
      <c r="DK2075" s="4"/>
      <c r="DL2075" s="4"/>
      <c r="DM2075" s="4"/>
    </row>
    <row r="2076" spans="1:117">
      <c r="A2076" s="8">
        <v>2071</v>
      </c>
      <c r="B2076" s="20">
        <v>2015</v>
      </c>
      <c r="C2076" s="20">
        <v>1987</v>
      </c>
      <c r="D2076" s="21">
        <v>78.25</v>
      </c>
      <c r="E2076" s="9">
        <v>46604.235099999998</v>
      </c>
      <c r="F2076" s="9">
        <v>2018974.9839999999</v>
      </c>
      <c r="G2076" s="9">
        <v>77366.129400000005</v>
      </c>
      <c r="H2076" s="9">
        <v>380305.22</v>
      </c>
      <c r="I2076" s="9">
        <v>73360.127299999993</v>
      </c>
      <c r="J2076" s="9">
        <v>77759.022800000006</v>
      </c>
      <c r="K2076" s="9">
        <v>665.03660000000002</v>
      </c>
      <c r="L2076" s="9">
        <v>2580496.2116999999</v>
      </c>
      <c r="M2076" s="9">
        <f t="shared" si="259"/>
        <v>77093.986199999999</v>
      </c>
      <c r="N2076" s="9"/>
      <c r="O2076" s="9"/>
      <c r="P2076" s="9"/>
      <c r="Q2076" s="9"/>
      <c r="R2076" s="9"/>
      <c r="S2076" s="9"/>
      <c r="T2076" s="9"/>
      <c r="U2076" s="9"/>
      <c r="V2076" s="9">
        <f t="shared" si="256"/>
        <v>315166.23509999999</v>
      </c>
      <c r="W2076" s="9"/>
      <c r="X2076" s="9"/>
      <c r="Y2076" s="9"/>
      <c r="Z2076" s="9"/>
      <c r="AA2076" s="8">
        <v>2071</v>
      </c>
      <c r="AB2076" s="20">
        <v>2016</v>
      </c>
      <c r="AC2076" s="20">
        <v>1934</v>
      </c>
      <c r="AD2076" s="21">
        <v>121.92</v>
      </c>
      <c r="AE2076" s="9">
        <f t="shared" si="260"/>
        <v>118199.36859807372</v>
      </c>
      <c r="AF2076" s="9">
        <v>2161159.8524000002</v>
      </c>
      <c r="AG2076" s="9">
        <v>33508.915200000003</v>
      </c>
      <c r="AH2076" s="9">
        <v>206238.62109999999</v>
      </c>
      <c r="AI2076" s="9">
        <v>72546.106599999999</v>
      </c>
      <c r="AJ2076" s="9">
        <v>467275.98790000001</v>
      </c>
      <c r="AK2076" s="9">
        <v>15959.888117527171</v>
      </c>
      <c r="AL2076" s="9">
        <v>2806570.2264843998</v>
      </c>
      <c r="AM2076" s="9">
        <f t="shared" si="261"/>
        <v>451316.09978247283</v>
      </c>
      <c r="AN2076" s="9"/>
      <c r="AO2076" s="9"/>
      <c r="AP2076" s="9"/>
      <c r="AQ2076" s="9"/>
      <c r="AR2076" s="9"/>
      <c r="AS2076" s="9"/>
      <c r="AT2076" s="9"/>
      <c r="AU2076" s="9"/>
      <c r="AV2076" s="9">
        <f t="shared" si="257"/>
        <v>118199.36859807372</v>
      </c>
      <c r="AW2076" s="9"/>
      <c r="AX2076" s="9"/>
      <c r="AY2076" s="9"/>
      <c r="AZ2076" s="9"/>
      <c r="BA2076" s="20">
        <v>2071</v>
      </c>
      <c r="BB2076" s="20">
        <v>2017</v>
      </c>
      <c r="BC2076" s="20">
        <v>1935</v>
      </c>
      <c r="BD2076" s="21">
        <v>112.48</v>
      </c>
      <c r="BE2076" s="9">
        <f t="shared" si="262"/>
        <v>-146917.37957349094</v>
      </c>
      <c r="BF2076" s="9">
        <v>2184701.5366000002</v>
      </c>
      <c r="BG2076" s="9">
        <v>33412.713799999998</v>
      </c>
      <c r="BH2076" s="9">
        <v>189271.76269999999</v>
      </c>
      <c r="BI2076" s="9">
        <v>84687.549930905006</v>
      </c>
      <c r="BJ2076" s="9">
        <v>265305.6581</v>
      </c>
      <c r="BK2076" s="9">
        <v>56107.735851939666</v>
      </c>
      <c r="BL2076" s="9">
        <v>2848188.8648524564</v>
      </c>
      <c r="BM2076" s="9">
        <f t="shared" si="263"/>
        <v>209197.92224806035</v>
      </c>
      <c r="BN2076" s="9"/>
      <c r="BO2076" s="9"/>
      <c r="BP2076" s="9"/>
      <c r="BQ2076" s="9"/>
      <c r="BR2076" s="9"/>
      <c r="BS2076" s="9"/>
      <c r="BT2076" s="9"/>
      <c r="BU2076" s="9"/>
      <c r="BV2076" s="9">
        <f t="shared" si="258"/>
        <v>-146917.37957349094</v>
      </c>
      <c r="BW2076" s="4"/>
      <c r="BX2076" s="4"/>
      <c r="BY2076" s="4"/>
      <c r="BZ2076" s="4"/>
      <c r="CA2076" s="4"/>
      <c r="CB2076" s="4"/>
      <c r="CC2076" s="4"/>
      <c r="CD2076" s="4"/>
      <c r="CE2076" s="4"/>
      <c r="CF2076" s="4"/>
      <c r="CG2076" s="4"/>
      <c r="CH2076" s="4"/>
      <c r="CI2076" s="4"/>
      <c r="CJ2076" s="4"/>
      <c r="CK2076" s="4"/>
      <c r="CL2076" s="4"/>
      <c r="CM2076" s="4"/>
      <c r="CR2076" s="4"/>
      <c r="CS2076" s="4"/>
      <c r="CT2076" s="4"/>
      <c r="CU2076" s="4"/>
      <c r="CV2076" s="4"/>
      <c r="CW2076" s="4"/>
      <c r="CX2076" s="4"/>
      <c r="CY2076" s="4"/>
      <c r="CZ2076" s="4"/>
      <c r="DA2076" s="4"/>
      <c r="DB2076" s="4"/>
      <c r="DC2076" s="4"/>
      <c r="DD2076" s="4"/>
      <c r="DE2076" s="4"/>
      <c r="DF2076" s="4"/>
      <c r="DG2076" s="4"/>
      <c r="DH2076" s="4"/>
      <c r="DI2076" s="4"/>
      <c r="DJ2076" s="4"/>
      <c r="DK2076" s="4"/>
      <c r="DL2076" s="4"/>
      <c r="DM2076" s="4"/>
    </row>
    <row r="2077" spans="1:117">
      <c r="A2077" s="8">
        <v>2072</v>
      </c>
      <c r="B2077" s="20">
        <v>2015</v>
      </c>
      <c r="C2077" s="20">
        <v>1977</v>
      </c>
      <c r="D2077" s="21">
        <v>53.48</v>
      </c>
      <c r="E2077" s="9">
        <v>37795.405599999998</v>
      </c>
      <c r="F2077" s="9">
        <v>2043229.0262</v>
      </c>
      <c r="G2077" s="9">
        <v>77366.129400000005</v>
      </c>
      <c r="H2077" s="9">
        <v>380331.74560000002</v>
      </c>
      <c r="I2077" s="9">
        <v>73260.5101</v>
      </c>
      <c r="J2077" s="9">
        <v>44160.805800000002</v>
      </c>
      <c r="K2077" s="9">
        <v>9654.8606</v>
      </c>
      <c r="L2077" s="9">
        <v>2570897.9509000001</v>
      </c>
      <c r="M2077" s="9">
        <f t="shared" si="259"/>
        <v>34505.945200000002</v>
      </c>
      <c r="N2077" s="9"/>
      <c r="O2077" s="9"/>
      <c r="P2077" s="9"/>
      <c r="Q2077" s="9"/>
      <c r="R2077" s="9"/>
      <c r="S2077" s="9"/>
      <c r="T2077" s="9"/>
      <c r="U2077" s="9"/>
      <c r="V2077" s="9">
        <f t="shared" si="256"/>
        <v>306357.4056</v>
      </c>
      <c r="W2077" s="9"/>
      <c r="X2077" s="9"/>
      <c r="Y2077" s="9"/>
      <c r="Z2077" s="9"/>
      <c r="AA2077" s="8">
        <v>2072</v>
      </c>
      <c r="AB2077" s="20">
        <v>2016</v>
      </c>
      <c r="AC2077" s="20">
        <v>1949</v>
      </c>
      <c r="AD2077" s="21">
        <v>156.88</v>
      </c>
      <c r="AE2077" s="9">
        <f t="shared" si="260"/>
        <v>92657.198398073204</v>
      </c>
      <c r="AF2077" s="9">
        <v>2162506.6394000002</v>
      </c>
      <c r="AG2077" s="9">
        <v>33508.915200000003</v>
      </c>
      <c r="AH2077" s="9">
        <v>201935.34889999998</v>
      </c>
      <c r="AI2077" s="9">
        <v>88712.481700000004</v>
      </c>
      <c r="AJ2077" s="9">
        <v>432470.08470000001</v>
      </c>
      <c r="AK2077" s="9">
        <v>44062.230917527166</v>
      </c>
      <c r="AL2077" s="9">
        <v>2782414.0405843998</v>
      </c>
      <c r="AM2077" s="9">
        <f t="shared" si="261"/>
        <v>388407.85378247284</v>
      </c>
      <c r="AN2077" s="9"/>
      <c r="AO2077" s="9"/>
      <c r="AP2077" s="9"/>
      <c r="AQ2077" s="9"/>
      <c r="AR2077" s="9"/>
      <c r="AS2077" s="9"/>
      <c r="AT2077" s="9"/>
      <c r="AU2077" s="9"/>
      <c r="AV2077" s="9">
        <f t="shared" si="257"/>
        <v>92657.198398073204</v>
      </c>
      <c r="AW2077" s="9"/>
      <c r="AX2077" s="9"/>
      <c r="AY2077" s="9"/>
      <c r="AZ2077" s="9"/>
      <c r="BA2077" s="20">
        <v>2072</v>
      </c>
      <c r="BB2077" s="20">
        <v>2017</v>
      </c>
      <c r="BC2077" s="20">
        <v>1950</v>
      </c>
      <c r="BD2077" s="21">
        <v>163.12</v>
      </c>
      <c r="BE2077" s="9">
        <f t="shared" si="262"/>
        <v>-53345.44767718995</v>
      </c>
      <c r="BF2077" s="9">
        <v>2159367.003</v>
      </c>
      <c r="BG2077" s="9">
        <v>33412.713799999998</v>
      </c>
      <c r="BH2077" s="9">
        <v>191261.24920000002</v>
      </c>
      <c r="BI2077" s="9">
        <v>77213.5202272061</v>
      </c>
      <c r="BJ2077" s="9">
        <v>415145.85380000004</v>
      </c>
      <c r="BK2077" s="9">
        <v>44381.580151939663</v>
      </c>
      <c r="BL2077" s="9">
        <v>2885364.2075524563</v>
      </c>
      <c r="BM2077" s="9">
        <f t="shared" si="263"/>
        <v>370764.27364806039</v>
      </c>
      <c r="BN2077" s="9"/>
      <c r="BO2077" s="9"/>
      <c r="BP2077" s="9"/>
      <c r="BQ2077" s="9"/>
      <c r="BR2077" s="9"/>
      <c r="BS2077" s="9"/>
      <c r="BT2077" s="9"/>
      <c r="BU2077" s="9"/>
      <c r="BV2077" s="9">
        <f t="shared" si="258"/>
        <v>-53345.44767718995</v>
      </c>
      <c r="BW2077" s="4"/>
      <c r="BX2077" s="4"/>
      <c r="BY2077" s="4"/>
      <c r="BZ2077" s="4"/>
      <c r="CA2077" s="4"/>
      <c r="CB2077" s="4"/>
      <c r="CC2077" s="4"/>
      <c r="CD2077" s="4"/>
      <c r="CE2077" s="4"/>
      <c r="CF2077" s="4"/>
      <c r="CG2077" s="4"/>
      <c r="CH2077" s="4"/>
      <c r="CI2077" s="4"/>
      <c r="CJ2077" s="4"/>
      <c r="CK2077" s="4"/>
      <c r="CL2077" s="4"/>
      <c r="CM2077" s="4"/>
      <c r="CR2077" s="4"/>
      <c r="CS2077" s="4"/>
      <c r="CT2077" s="4"/>
      <c r="CU2077" s="4"/>
      <c r="CV2077" s="4"/>
      <c r="CW2077" s="4"/>
      <c r="CX2077" s="4"/>
      <c r="CY2077" s="4"/>
      <c r="CZ2077" s="4"/>
      <c r="DA2077" s="4"/>
      <c r="DB2077" s="4"/>
      <c r="DC2077" s="4"/>
      <c r="DD2077" s="4"/>
      <c r="DE2077" s="4"/>
      <c r="DF2077" s="4"/>
      <c r="DG2077" s="4"/>
      <c r="DH2077" s="4"/>
      <c r="DI2077" s="4"/>
      <c r="DJ2077" s="4"/>
      <c r="DK2077" s="4"/>
      <c r="DL2077" s="4"/>
      <c r="DM2077" s="4"/>
    </row>
    <row r="2078" spans="1:117">
      <c r="A2078" s="8">
        <v>2073</v>
      </c>
      <c r="B2078" s="20">
        <v>2015</v>
      </c>
      <c r="C2078" s="20">
        <v>1969</v>
      </c>
      <c r="D2078" s="21">
        <v>121.38</v>
      </c>
      <c r="E2078" s="9">
        <v>77669.435899999997</v>
      </c>
      <c r="F2078" s="9">
        <v>2031064.4516</v>
      </c>
      <c r="G2078" s="9">
        <v>77366.129400000005</v>
      </c>
      <c r="H2078" s="9">
        <v>379781.60859999998</v>
      </c>
      <c r="I2078" s="9">
        <v>75326.556500000006</v>
      </c>
      <c r="J2078" s="9">
        <v>94973.931400000001</v>
      </c>
      <c r="K2078" s="9">
        <v>0</v>
      </c>
      <c r="L2078" s="9">
        <v>2580843.2417000001</v>
      </c>
      <c r="M2078" s="9">
        <f t="shared" si="259"/>
        <v>94973.931400000001</v>
      </c>
      <c r="N2078" s="9"/>
      <c r="O2078" s="9"/>
      <c r="P2078" s="9"/>
      <c r="Q2078" s="9"/>
      <c r="R2078" s="9"/>
      <c r="S2078" s="9"/>
      <c r="T2078" s="9"/>
      <c r="U2078" s="9"/>
      <c r="V2078" s="9">
        <f t="shared" si="256"/>
        <v>346231.43590000004</v>
      </c>
      <c r="W2078" s="9"/>
      <c r="X2078" s="9"/>
      <c r="Y2078" s="9"/>
      <c r="Z2078" s="9"/>
      <c r="AA2078" s="8">
        <v>2073</v>
      </c>
      <c r="AB2078" s="20">
        <v>2016</v>
      </c>
      <c r="AC2078" s="20">
        <v>1982</v>
      </c>
      <c r="AD2078" s="21">
        <v>156.35</v>
      </c>
      <c r="AE2078" s="9">
        <f t="shared" si="260"/>
        <v>73641.060498073697</v>
      </c>
      <c r="AF2078" s="9">
        <v>2154219.0561000002</v>
      </c>
      <c r="AG2078" s="9">
        <v>33508.915200000003</v>
      </c>
      <c r="AH2078" s="9">
        <v>205166.21099999998</v>
      </c>
      <c r="AI2078" s="9">
        <v>76574.897500000006</v>
      </c>
      <c r="AJ2078" s="9">
        <v>427944.5661</v>
      </c>
      <c r="AK2078" s="9">
        <v>10839.361017527171</v>
      </c>
      <c r="AL2078" s="9">
        <v>2812933.2243843996</v>
      </c>
      <c r="AM2078" s="9">
        <f t="shared" si="261"/>
        <v>417105.20508247282</v>
      </c>
      <c r="AN2078" s="9"/>
      <c r="AO2078" s="9"/>
      <c r="AP2078" s="9"/>
      <c r="AQ2078" s="9"/>
      <c r="AR2078" s="9"/>
      <c r="AS2078" s="9"/>
      <c r="AT2078" s="9"/>
      <c r="AU2078" s="9"/>
      <c r="AV2078" s="9">
        <f t="shared" si="257"/>
        <v>73641.060498073697</v>
      </c>
      <c r="AW2078" s="9"/>
      <c r="AX2078" s="9"/>
      <c r="AY2078" s="9"/>
      <c r="AZ2078" s="9"/>
      <c r="BA2078" s="20">
        <v>2073</v>
      </c>
      <c r="BB2078" s="20">
        <v>2017</v>
      </c>
      <c r="BC2078" s="20">
        <v>1983</v>
      </c>
      <c r="BD2078" s="21">
        <v>157.11000000000001</v>
      </c>
      <c r="BE2078" s="9">
        <f t="shared" si="262"/>
        <v>-4038.2896946682595</v>
      </c>
      <c r="BF2078" s="9">
        <v>2172387.7020999999</v>
      </c>
      <c r="BG2078" s="9">
        <v>33412.713799999998</v>
      </c>
      <c r="BH2078" s="9">
        <v>193234.97940000001</v>
      </c>
      <c r="BI2078" s="9">
        <v>69798.682809727703</v>
      </c>
      <c r="BJ2078" s="9">
        <v>444916.1778</v>
      </c>
      <c r="BK2078" s="9">
        <v>38662.738851939663</v>
      </c>
      <c r="BL2078" s="9">
        <v>2879125.8067524564</v>
      </c>
      <c r="BM2078" s="9">
        <f t="shared" si="263"/>
        <v>406253.43894806033</v>
      </c>
      <c r="BN2078" s="9"/>
      <c r="BO2078" s="9"/>
      <c r="BP2078" s="9"/>
      <c r="BQ2078" s="9"/>
      <c r="BR2078" s="9"/>
      <c r="BS2078" s="9"/>
      <c r="BT2078" s="9"/>
      <c r="BU2078" s="9"/>
      <c r="BV2078" s="9">
        <f t="shared" si="258"/>
        <v>-4038.2896946682595</v>
      </c>
      <c r="BW2078" s="4"/>
      <c r="BX2078" s="4"/>
      <c r="BY2078" s="4"/>
      <c r="BZ2078" s="4"/>
      <c r="CA2078" s="4"/>
      <c r="CB2078" s="4"/>
      <c r="CC2078" s="4"/>
      <c r="CD2078" s="4"/>
      <c r="CE2078" s="4"/>
      <c r="CF2078" s="4"/>
      <c r="CG2078" s="4"/>
      <c r="CH2078" s="4"/>
      <c r="CI2078" s="4"/>
      <c r="CJ2078" s="4"/>
      <c r="CK2078" s="4"/>
      <c r="CL2078" s="4"/>
      <c r="CM2078" s="4"/>
      <c r="CR2078" s="4"/>
      <c r="CS2078" s="4"/>
      <c r="CT2078" s="4"/>
      <c r="CU2078" s="4"/>
      <c r="CV2078" s="4"/>
      <c r="CW2078" s="4"/>
      <c r="CX2078" s="4"/>
      <c r="CY2078" s="4"/>
      <c r="CZ2078" s="4"/>
      <c r="DA2078" s="4"/>
      <c r="DB2078" s="4"/>
      <c r="DC2078" s="4"/>
      <c r="DD2078" s="4"/>
      <c r="DE2078" s="4"/>
      <c r="DF2078" s="4"/>
      <c r="DG2078" s="4"/>
      <c r="DH2078" s="4"/>
      <c r="DI2078" s="4"/>
      <c r="DJ2078" s="4"/>
      <c r="DK2078" s="4"/>
      <c r="DL2078" s="4"/>
      <c r="DM2078" s="4"/>
    </row>
    <row r="2079" spans="1:117">
      <c r="A2079" s="8">
        <v>2074</v>
      </c>
      <c r="B2079" s="20">
        <v>2015</v>
      </c>
      <c r="C2079" s="20">
        <v>1988</v>
      </c>
      <c r="D2079" s="21">
        <v>75.92</v>
      </c>
      <c r="E2079" s="9">
        <v>80634.983500000002</v>
      </c>
      <c r="F2079" s="9">
        <v>2060071.2478</v>
      </c>
      <c r="G2079" s="9">
        <v>77366.129400000005</v>
      </c>
      <c r="H2079" s="9">
        <v>380431.01140000002</v>
      </c>
      <c r="I2079" s="9">
        <v>72887.716</v>
      </c>
      <c r="J2079" s="9">
        <v>69149.065799999997</v>
      </c>
      <c r="K2079" s="9">
        <v>728.83960000000002</v>
      </c>
      <c r="L2079" s="9">
        <v>2578541.3473</v>
      </c>
      <c r="M2079" s="9">
        <f t="shared" si="259"/>
        <v>68420.22619999999</v>
      </c>
      <c r="N2079" s="9"/>
      <c r="O2079" s="9"/>
      <c r="P2079" s="9"/>
      <c r="Q2079" s="9"/>
      <c r="R2079" s="9"/>
      <c r="S2079" s="9"/>
      <c r="T2079" s="9"/>
      <c r="U2079" s="9"/>
      <c r="V2079" s="9">
        <f t="shared" si="256"/>
        <v>349196.98350000003</v>
      </c>
      <c r="W2079" s="9"/>
      <c r="X2079" s="9"/>
      <c r="Y2079" s="9"/>
      <c r="Z2079" s="9"/>
      <c r="AA2079" s="8">
        <v>2074</v>
      </c>
      <c r="AB2079" s="20">
        <v>2016</v>
      </c>
      <c r="AC2079" s="20">
        <v>1978</v>
      </c>
      <c r="AD2079" s="21">
        <v>107.46</v>
      </c>
      <c r="AE2079" s="9">
        <f t="shared" si="260"/>
        <v>123717.7031980725</v>
      </c>
      <c r="AF2079" s="9">
        <v>2204573.892</v>
      </c>
      <c r="AG2079" s="9">
        <v>33508.915200000003</v>
      </c>
      <c r="AH2079" s="9">
        <v>204544.6207</v>
      </c>
      <c r="AI2079" s="9">
        <v>78910.065100000007</v>
      </c>
      <c r="AJ2079" s="9">
        <v>400686.97149999999</v>
      </c>
      <c r="AK2079" s="9">
        <v>25980.934017527172</v>
      </c>
      <c r="AL2079" s="9">
        <v>2772525.8272843999</v>
      </c>
      <c r="AM2079" s="9">
        <f t="shared" si="261"/>
        <v>374706.03748247284</v>
      </c>
      <c r="AN2079" s="9"/>
      <c r="AO2079" s="9"/>
      <c r="AP2079" s="9"/>
      <c r="AQ2079" s="9"/>
      <c r="AR2079" s="9"/>
      <c r="AS2079" s="9"/>
      <c r="AT2079" s="9"/>
      <c r="AU2079" s="9"/>
      <c r="AV2079" s="9">
        <f t="shared" si="257"/>
        <v>123717.7031980725</v>
      </c>
      <c r="AW2079" s="9"/>
      <c r="AX2079" s="9"/>
      <c r="AY2079" s="9"/>
      <c r="AZ2079" s="9"/>
      <c r="BA2079" s="20">
        <v>2074</v>
      </c>
      <c r="BB2079" s="20">
        <v>2017</v>
      </c>
      <c r="BC2079" s="20">
        <v>1979</v>
      </c>
      <c r="BD2079" s="21">
        <v>121.11</v>
      </c>
      <c r="BE2079" s="9">
        <f t="shared" si="262"/>
        <v>-174761.88884076104</v>
      </c>
      <c r="BF2079" s="9">
        <v>2245845.2352</v>
      </c>
      <c r="BG2079" s="9">
        <v>33412.713799999998</v>
      </c>
      <c r="BH2079" s="9">
        <v>187015.1556</v>
      </c>
      <c r="BI2079" s="9">
        <v>93165.088963635004</v>
      </c>
      <c r="BJ2079" s="9">
        <v>211193.11309999999</v>
      </c>
      <c r="BK2079" s="9">
        <v>98739.718051939664</v>
      </c>
      <c r="BL2079" s="9">
        <v>2846653.4774524565</v>
      </c>
      <c r="BM2079" s="9">
        <f t="shared" si="263"/>
        <v>112453.39504806032</v>
      </c>
      <c r="BN2079" s="9"/>
      <c r="BO2079" s="9"/>
      <c r="BP2079" s="9"/>
      <c r="BQ2079" s="9"/>
      <c r="BR2079" s="9"/>
      <c r="BS2079" s="9"/>
      <c r="BT2079" s="9"/>
      <c r="BU2079" s="9"/>
      <c r="BV2079" s="9">
        <f t="shared" si="258"/>
        <v>-174761.88884076104</v>
      </c>
      <c r="BW2079" s="4"/>
      <c r="BX2079" s="4"/>
      <c r="BY2079" s="4"/>
      <c r="BZ2079" s="4"/>
      <c r="CA2079" s="4"/>
      <c r="CB2079" s="4"/>
      <c r="CC2079" s="4"/>
      <c r="CD2079" s="4"/>
      <c r="CE2079" s="4"/>
      <c r="CF2079" s="4"/>
      <c r="CG2079" s="4"/>
      <c r="CH2079" s="4"/>
      <c r="CI2079" s="4"/>
      <c r="CJ2079" s="4"/>
      <c r="CK2079" s="4"/>
      <c r="CL2079" s="4"/>
      <c r="CM2079" s="4"/>
      <c r="CR2079" s="4"/>
      <c r="CS2079" s="4"/>
      <c r="CT2079" s="4"/>
      <c r="CU2079" s="4"/>
      <c r="CV2079" s="4"/>
      <c r="CW2079" s="4"/>
      <c r="CX2079" s="4"/>
      <c r="CY2079" s="4"/>
      <c r="CZ2079" s="4"/>
      <c r="DA2079" s="4"/>
      <c r="DB2079" s="4"/>
      <c r="DC2079" s="4"/>
      <c r="DD2079" s="4"/>
      <c r="DE2079" s="4"/>
      <c r="DF2079" s="4"/>
      <c r="DG2079" s="4"/>
      <c r="DH2079" s="4"/>
      <c r="DI2079" s="4"/>
      <c r="DJ2079" s="4"/>
      <c r="DK2079" s="4"/>
      <c r="DL2079" s="4"/>
      <c r="DM2079" s="4"/>
    </row>
    <row r="2080" spans="1:117">
      <c r="A2080" s="8">
        <v>2075</v>
      </c>
      <c r="B2080" s="20">
        <v>2015</v>
      </c>
      <c r="C2080" s="20">
        <v>1993</v>
      </c>
      <c r="D2080" s="21">
        <v>89.09</v>
      </c>
      <c r="E2080" s="9">
        <v>106632.43730000001</v>
      </c>
      <c r="F2080" s="9">
        <v>2008078.8355</v>
      </c>
      <c r="G2080" s="9">
        <v>77366.129400000005</v>
      </c>
      <c r="H2080" s="9">
        <v>380118.31849999999</v>
      </c>
      <c r="I2080" s="9">
        <v>74062.038199999995</v>
      </c>
      <c r="J2080" s="9">
        <v>153398.1262</v>
      </c>
      <c r="K2080" s="9">
        <v>0</v>
      </c>
      <c r="L2080" s="9">
        <v>2586391.0104999999</v>
      </c>
      <c r="M2080" s="9">
        <f t="shared" si="259"/>
        <v>153398.1262</v>
      </c>
      <c r="N2080" s="9"/>
      <c r="O2080" s="9"/>
      <c r="P2080" s="9"/>
      <c r="Q2080" s="9"/>
      <c r="R2080" s="9"/>
      <c r="S2080" s="9"/>
      <c r="T2080" s="9"/>
      <c r="U2080" s="9"/>
      <c r="V2080" s="9">
        <f t="shared" si="256"/>
        <v>375194.43729999999</v>
      </c>
      <c r="W2080" s="9"/>
      <c r="X2080" s="9"/>
      <c r="Y2080" s="9"/>
      <c r="Z2080" s="9"/>
      <c r="AA2080" s="8">
        <v>2075</v>
      </c>
      <c r="AB2080" s="20">
        <v>2016</v>
      </c>
      <c r="AC2080" s="20">
        <v>1990</v>
      </c>
      <c r="AD2080" s="21">
        <v>149.83000000000001</v>
      </c>
      <c r="AE2080" s="9">
        <f t="shared" si="260"/>
        <v>15052.290198073257</v>
      </c>
      <c r="AF2080" s="9">
        <v>2121303.1359999999</v>
      </c>
      <c r="AG2080" s="9">
        <v>33508.915200000003</v>
      </c>
      <c r="AH2080" s="9">
        <v>204072.74229999998</v>
      </c>
      <c r="AI2080" s="9">
        <v>80682.800399999993</v>
      </c>
      <c r="AJ2080" s="9">
        <v>375449.17600000004</v>
      </c>
      <c r="AK2080" s="9">
        <v>13873.52841752717</v>
      </c>
      <c r="AL2080" s="9">
        <v>2786090.9512843997</v>
      </c>
      <c r="AM2080" s="9">
        <f t="shared" si="261"/>
        <v>361575.64758247288</v>
      </c>
      <c r="AN2080" s="9"/>
      <c r="AO2080" s="9"/>
      <c r="AP2080" s="9"/>
      <c r="AQ2080" s="9"/>
      <c r="AR2080" s="9"/>
      <c r="AS2080" s="9"/>
      <c r="AT2080" s="9"/>
      <c r="AU2080" s="9"/>
      <c r="AV2080" s="9">
        <f t="shared" si="257"/>
        <v>15052.290198073257</v>
      </c>
      <c r="AW2080" s="9"/>
      <c r="AX2080" s="9"/>
      <c r="AY2080" s="9"/>
      <c r="AZ2080" s="9"/>
      <c r="BA2080" s="20">
        <v>2075</v>
      </c>
      <c r="BB2080" s="20">
        <v>2017</v>
      </c>
      <c r="BC2080" s="20">
        <v>1991</v>
      </c>
      <c r="BD2080" s="21">
        <v>96.26</v>
      </c>
      <c r="BE2080" s="9">
        <f t="shared" si="262"/>
        <v>69903.077581780963</v>
      </c>
      <c r="BF2080" s="9">
        <v>2138942.3692999999</v>
      </c>
      <c r="BG2080" s="9">
        <v>33412.713799999998</v>
      </c>
      <c r="BH2080" s="9">
        <v>191260.50659999999</v>
      </c>
      <c r="BI2080" s="9">
        <v>77216.3100861774</v>
      </c>
      <c r="BJ2080" s="9">
        <v>550708.14280000003</v>
      </c>
      <c r="BK2080" s="9">
        <v>42919.870151939664</v>
      </c>
      <c r="BL2080" s="9">
        <v>2878717.0948524564</v>
      </c>
      <c r="BM2080" s="9">
        <f t="shared" si="263"/>
        <v>507788.27264806035</v>
      </c>
      <c r="BN2080" s="9"/>
      <c r="BO2080" s="9"/>
      <c r="BP2080" s="9"/>
      <c r="BQ2080" s="9"/>
      <c r="BR2080" s="9"/>
      <c r="BS2080" s="9"/>
      <c r="BT2080" s="9"/>
      <c r="BU2080" s="9"/>
      <c r="BV2080" s="9">
        <f t="shared" si="258"/>
        <v>69903.077581780963</v>
      </c>
      <c r="BW2080" s="4"/>
      <c r="BX2080" s="4"/>
      <c r="BY2080" s="4"/>
      <c r="BZ2080" s="4"/>
      <c r="CA2080" s="4"/>
      <c r="CB2080" s="4"/>
      <c r="CC2080" s="4"/>
      <c r="CD2080" s="4"/>
      <c r="CE2080" s="4"/>
      <c r="CF2080" s="4"/>
      <c r="CG2080" s="4"/>
      <c r="CH2080" s="4"/>
      <c r="CI2080" s="4"/>
      <c r="CJ2080" s="4"/>
      <c r="CK2080" s="4"/>
      <c r="CL2080" s="4"/>
      <c r="CM2080" s="4"/>
      <c r="CR2080" s="4"/>
      <c r="CS2080" s="4"/>
      <c r="CT2080" s="4"/>
      <c r="CU2080" s="4"/>
      <c r="CV2080" s="4"/>
      <c r="CW2080" s="4"/>
      <c r="CX2080" s="4"/>
      <c r="CY2080" s="4"/>
      <c r="CZ2080" s="4"/>
      <c r="DA2080" s="4"/>
      <c r="DB2080" s="4"/>
      <c r="DC2080" s="4"/>
      <c r="DD2080" s="4"/>
      <c r="DE2080" s="4"/>
      <c r="DF2080" s="4"/>
      <c r="DG2080" s="4"/>
      <c r="DH2080" s="4"/>
      <c r="DI2080" s="4"/>
      <c r="DJ2080" s="4"/>
      <c r="DK2080" s="4"/>
      <c r="DL2080" s="4"/>
      <c r="DM2080" s="4"/>
    </row>
    <row r="2081" spans="1:117">
      <c r="A2081" s="8">
        <v>2076</v>
      </c>
      <c r="B2081" s="20">
        <v>2015</v>
      </c>
      <c r="C2081" s="20">
        <v>1968</v>
      </c>
      <c r="D2081" s="21">
        <v>96.29</v>
      </c>
      <c r="E2081" s="9">
        <v>35877.584499999997</v>
      </c>
      <c r="F2081" s="9">
        <v>2043625.7930999999</v>
      </c>
      <c r="G2081" s="9">
        <v>77366.129400000005</v>
      </c>
      <c r="H2081" s="9">
        <v>380940.31849999999</v>
      </c>
      <c r="I2081" s="9">
        <v>70975.006299999994</v>
      </c>
      <c r="J2081" s="9">
        <v>43422.964399999997</v>
      </c>
      <c r="K2081" s="9">
        <v>12170.165999999999</v>
      </c>
      <c r="L2081" s="9">
        <v>2568282.4611999998</v>
      </c>
      <c r="M2081" s="9">
        <f t="shared" si="259"/>
        <v>31252.7984</v>
      </c>
      <c r="N2081" s="9"/>
      <c r="O2081" s="9"/>
      <c r="P2081" s="9"/>
      <c r="Q2081" s="9"/>
      <c r="R2081" s="9"/>
      <c r="S2081" s="9"/>
      <c r="T2081" s="9"/>
      <c r="U2081" s="9"/>
      <c r="V2081" s="9">
        <f t="shared" si="256"/>
        <v>304439.5845</v>
      </c>
      <c r="W2081" s="9"/>
      <c r="X2081" s="9"/>
      <c r="Y2081" s="9"/>
      <c r="Z2081" s="9"/>
      <c r="AA2081" s="8">
        <v>2076</v>
      </c>
      <c r="AB2081" s="20">
        <v>2016</v>
      </c>
      <c r="AC2081" s="20">
        <v>1932</v>
      </c>
      <c r="AD2081" s="21">
        <v>141.41</v>
      </c>
      <c r="AE2081" s="9">
        <f t="shared" si="260"/>
        <v>-97931.118301926646</v>
      </c>
      <c r="AF2081" s="9">
        <v>2155757.9534</v>
      </c>
      <c r="AG2081" s="9">
        <v>33508.915200000003</v>
      </c>
      <c r="AH2081" s="9">
        <v>199973.34019999998</v>
      </c>
      <c r="AI2081" s="9">
        <v>96083.283899999995</v>
      </c>
      <c r="AJ2081" s="9">
        <v>280407.34600000002</v>
      </c>
      <c r="AK2081" s="9">
        <v>81631.269317527171</v>
      </c>
      <c r="AL2081" s="9">
        <v>2782030.6876843995</v>
      </c>
      <c r="AM2081" s="9">
        <f t="shared" si="261"/>
        <v>198776.07668247283</v>
      </c>
      <c r="AN2081" s="9"/>
      <c r="AO2081" s="9"/>
      <c r="AP2081" s="9"/>
      <c r="AQ2081" s="9"/>
      <c r="AR2081" s="9"/>
      <c r="AS2081" s="9"/>
      <c r="AT2081" s="9"/>
      <c r="AU2081" s="9"/>
      <c r="AV2081" s="9">
        <f t="shared" si="257"/>
        <v>-97931.118301926646</v>
      </c>
      <c r="AW2081" s="9"/>
      <c r="AX2081" s="9"/>
      <c r="AY2081" s="9"/>
      <c r="AZ2081" s="9"/>
      <c r="BA2081" s="20">
        <v>2076</v>
      </c>
      <c r="BB2081" s="20">
        <v>2017</v>
      </c>
      <c r="BC2081" s="20">
        <v>1933</v>
      </c>
      <c r="BD2081" s="21">
        <v>150.36000000000001</v>
      </c>
      <c r="BE2081" s="9">
        <f t="shared" si="262"/>
        <v>-29446.306271488313</v>
      </c>
      <c r="BF2081" s="9">
        <v>2178186.7543000001</v>
      </c>
      <c r="BG2081" s="9">
        <v>33412.713799999998</v>
      </c>
      <c r="BH2081" s="9">
        <v>191575.08350000001</v>
      </c>
      <c r="BI2081" s="9">
        <v>76034.5189329079</v>
      </c>
      <c r="BJ2081" s="9">
        <v>403406.7046</v>
      </c>
      <c r="BK2081" s="9">
        <v>43672.279151939663</v>
      </c>
      <c r="BL2081" s="9">
        <v>2868389.8022524565</v>
      </c>
      <c r="BM2081" s="9">
        <f t="shared" si="263"/>
        <v>359734.42544806033</v>
      </c>
      <c r="BN2081" s="9"/>
      <c r="BO2081" s="9"/>
      <c r="BP2081" s="9"/>
      <c r="BQ2081" s="9"/>
      <c r="BR2081" s="9"/>
      <c r="BS2081" s="9"/>
      <c r="BT2081" s="9"/>
      <c r="BU2081" s="9"/>
      <c r="BV2081" s="9">
        <f t="shared" si="258"/>
        <v>-29446.306271488313</v>
      </c>
      <c r="BW2081" s="4"/>
      <c r="BX2081" s="4"/>
      <c r="BY2081" s="4"/>
      <c r="BZ2081" s="4"/>
      <c r="CA2081" s="4"/>
      <c r="CB2081" s="4"/>
      <c r="CC2081" s="4"/>
      <c r="CD2081" s="4"/>
      <c r="CE2081" s="4"/>
      <c r="CF2081" s="4"/>
      <c r="CG2081" s="4"/>
      <c r="CH2081" s="4"/>
      <c r="CI2081" s="4"/>
      <c r="CJ2081" s="4"/>
      <c r="CK2081" s="4"/>
      <c r="CL2081" s="4"/>
      <c r="CM2081" s="4"/>
      <c r="CR2081" s="4"/>
      <c r="CS2081" s="4"/>
      <c r="CT2081" s="4"/>
      <c r="CU2081" s="4"/>
      <c r="CV2081" s="4"/>
      <c r="CW2081" s="4"/>
      <c r="CX2081" s="4"/>
      <c r="CY2081" s="4"/>
      <c r="CZ2081" s="4"/>
      <c r="DA2081" s="4"/>
      <c r="DB2081" s="4"/>
      <c r="DC2081" s="4"/>
      <c r="DD2081" s="4"/>
      <c r="DE2081" s="4"/>
      <c r="DF2081" s="4"/>
      <c r="DG2081" s="4"/>
      <c r="DH2081" s="4"/>
      <c r="DI2081" s="4"/>
      <c r="DJ2081" s="4"/>
      <c r="DK2081" s="4"/>
      <c r="DL2081" s="4"/>
      <c r="DM2081" s="4"/>
    </row>
    <row r="2082" spans="1:117">
      <c r="A2082" s="8">
        <v>2077</v>
      </c>
      <c r="B2082" s="20">
        <v>2015</v>
      </c>
      <c r="C2082" s="20">
        <v>1982</v>
      </c>
      <c r="D2082" s="21">
        <v>133.55000000000001</v>
      </c>
      <c r="E2082" s="9">
        <v>42482.496899999998</v>
      </c>
      <c r="F2082" s="9">
        <v>2023659.7755</v>
      </c>
      <c r="G2082" s="9">
        <v>77366.129400000005</v>
      </c>
      <c r="H2082" s="9">
        <v>379790.72769999999</v>
      </c>
      <c r="I2082" s="9">
        <v>75292.309599999993</v>
      </c>
      <c r="J2082" s="9">
        <v>62472.350200000001</v>
      </c>
      <c r="K2082" s="9">
        <v>9330.3062000000009</v>
      </c>
      <c r="L2082" s="9">
        <v>2566768.4893</v>
      </c>
      <c r="M2082" s="9">
        <f t="shared" si="259"/>
        <v>53142.044000000002</v>
      </c>
      <c r="N2082" s="9"/>
      <c r="O2082" s="9"/>
      <c r="P2082" s="9"/>
      <c r="Q2082" s="9"/>
      <c r="R2082" s="9"/>
      <c r="S2082" s="9"/>
      <c r="T2082" s="9"/>
      <c r="U2082" s="9"/>
      <c r="V2082" s="9">
        <f t="shared" si="256"/>
        <v>311044.49690000003</v>
      </c>
      <c r="W2082" s="9"/>
      <c r="X2082" s="9"/>
      <c r="Y2082" s="9"/>
      <c r="Z2082" s="9"/>
      <c r="AA2082" s="8">
        <v>2077</v>
      </c>
      <c r="AB2082" s="20">
        <v>2016</v>
      </c>
      <c r="AC2082" s="20">
        <v>1996</v>
      </c>
      <c r="AD2082" s="21">
        <v>192.43</v>
      </c>
      <c r="AE2082" s="9">
        <f t="shared" si="260"/>
        <v>249464.67669807328</v>
      </c>
      <c r="AF2082" s="9">
        <v>2171523.2837999999</v>
      </c>
      <c r="AG2082" s="9">
        <v>33508.915200000003</v>
      </c>
      <c r="AH2082" s="9">
        <v>205532.34419999999</v>
      </c>
      <c r="AI2082" s="9">
        <v>75199.421600000001</v>
      </c>
      <c r="AJ2082" s="9">
        <v>603747.42290000001</v>
      </c>
      <c r="AK2082" s="9">
        <v>11998.713117527172</v>
      </c>
      <c r="AL2082" s="9">
        <v>2828047.9978843997</v>
      </c>
      <c r="AM2082" s="9">
        <f t="shared" si="261"/>
        <v>591748.70978247281</v>
      </c>
      <c r="AN2082" s="9"/>
      <c r="AO2082" s="9"/>
      <c r="AP2082" s="9"/>
      <c r="AQ2082" s="9"/>
      <c r="AR2082" s="9"/>
      <c r="AS2082" s="9"/>
      <c r="AT2082" s="9"/>
      <c r="AU2082" s="9"/>
      <c r="AV2082" s="9">
        <f t="shared" si="257"/>
        <v>249464.67669807328</v>
      </c>
      <c r="AW2082" s="9"/>
      <c r="AX2082" s="9"/>
      <c r="AY2082" s="9"/>
      <c r="AZ2082" s="9"/>
      <c r="BA2082" s="20">
        <v>2077</v>
      </c>
      <c r="BB2082" s="20">
        <v>2017</v>
      </c>
      <c r="BC2082" s="20">
        <v>1997</v>
      </c>
      <c r="BD2082" s="21">
        <v>140.19999999999999</v>
      </c>
      <c r="BE2082" s="9">
        <f t="shared" si="262"/>
        <v>246793.05044600647</v>
      </c>
      <c r="BF2082" s="9">
        <v>2200926.8002999998</v>
      </c>
      <c r="BG2082" s="9">
        <v>33412.713799999998</v>
      </c>
      <c r="BH2082" s="9">
        <v>192712.3757</v>
      </c>
      <c r="BI2082" s="9">
        <v>71761.981450402003</v>
      </c>
      <c r="BJ2082" s="9">
        <v>692113.45550000004</v>
      </c>
      <c r="BK2082" s="9">
        <v>41273.661451939661</v>
      </c>
      <c r="BL2082" s="9">
        <v>2902860.6148524564</v>
      </c>
      <c r="BM2082" s="9">
        <f t="shared" si="263"/>
        <v>650839.79404806043</v>
      </c>
      <c r="BN2082" s="9"/>
      <c r="BO2082" s="9"/>
      <c r="BP2082" s="9"/>
      <c r="BQ2082" s="9"/>
      <c r="BR2082" s="9"/>
      <c r="BS2082" s="9"/>
      <c r="BT2082" s="9"/>
      <c r="BU2082" s="9"/>
      <c r="BV2082" s="9">
        <f t="shared" si="258"/>
        <v>246793.05044600647</v>
      </c>
      <c r="BW2082" s="4"/>
      <c r="BX2082" s="4"/>
      <c r="BY2082" s="4"/>
      <c r="BZ2082" s="4"/>
      <c r="CA2082" s="4"/>
      <c r="CB2082" s="4"/>
      <c r="CC2082" s="4"/>
      <c r="CD2082" s="4"/>
      <c r="CE2082" s="4"/>
      <c r="CF2082" s="4"/>
      <c r="CG2082" s="4"/>
      <c r="CH2082" s="4"/>
      <c r="CI2082" s="4"/>
      <c r="CJ2082" s="4"/>
      <c r="CK2082" s="4"/>
      <c r="CL2082" s="4"/>
      <c r="CM2082" s="4"/>
      <c r="CR2082" s="4"/>
      <c r="CS2082" s="4"/>
      <c r="CT2082" s="4"/>
      <c r="CU2082" s="4"/>
      <c r="CV2082" s="4"/>
      <c r="CW2082" s="4"/>
      <c r="CX2082" s="4"/>
      <c r="CY2082" s="4"/>
      <c r="CZ2082" s="4"/>
      <c r="DA2082" s="4"/>
      <c r="DB2082" s="4"/>
      <c r="DC2082" s="4"/>
      <c r="DD2082" s="4"/>
      <c r="DE2082" s="4"/>
      <c r="DF2082" s="4"/>
      <c r="DG2082" s="4"/>
      <c r="DH2082" s="4"/>
      <c r="DI2082" s="4"/>
      <c r="DJ2082" s="4"/>
      <c r="DK2082" s="4"/>
      <c r="DL2082" s="4"/>
      <c r="DM2082" s="4"/>
    </row>
    <row r="2083" spans="1:117">
      <c r="A2083" s="8">
        <v>2078</v>
      </c>
      <c r="B2083" s="20">
        <v>2015</v>
      </c>
      <c r="C2083" s="20">
        <v>1951</v>
      </c>
      <c r="D2083" s="21">
        <v>124.93</v>
      </c>
      <c r="E2083" s="9">
        <v>32027.9365</v>
      </c>
      <c r="F2083" s="9">
        <v>2048733.8654</v>
      </c>
      <c r="G2083" s="9">
        <v>77366.129400000005</v>
      </c>
      <c r="H2083" s="9">
        <v>379684.17489999998</v>
      </c>
      <c r="I2083" s="9">
        <v>75692.470199999996</v>
      </c>
      <c r="J2083" s="9">
        <v>35441.139900000002</v>
      </c>
      <c r="K2083" s="9">
        <v>10731.302299999999</v>
      </c>
      <c r="L2083" s="9">
        <v>2574158.5408999999</v>
      </c>
      <c r="M2083" s="9">
        <f t="shared" si="259"/>
        <v>24709.837600000003</v>
      </c>
      <c r="N2083" s="9"/>
      <c r="O2083" s="9"/>
      <c r="P2083" s="9"/>
      <c r="Q2083" s="9"/>
      <c r="R2083" s="9"/>
      <c r="S2083" s="9"/>
      <c r="T2083" s="9"/>
      <c r="U2083" s="9"/>
      <c r="V2083" s="9">
        <f t="shared" si="256"/>
        <v>300589.93650000001</v>
      </c>
      <c r="W2083" s="9"/>
      <c r="X2083" s="9"/>
      <c r="Y2083" s="9"/>
      <c r="Z2083" s="9"/>
      <c r="AA2083" s="8">
        <v>2078</v>
      </c>
      <c r="AB2083" s="20">
        <v>2016</v>
      </c>
      <c r="AC2083" s="20">
        <v>1978</v>
      </c>
      <c r="AD2083" s="21">
        <v>107.46</v>
      </c>
      <c r="AE2083" s="9">
        <f t="shared" si="260"/>
        <v>80546.903198074084</v>
      </c>
      <c r="AF2083" s="9">
        <v>2213610.9530000002</v>
      </c>
      <c r="AG2083" s="9">
        <v>33508.915200000003</v>
      </c>
      <c r="AH2083" s="9">
        <v>204538.9467</v>
      </c>
      <c r="AI2083" s="9">
        <v>78931.380900000004</v>
      </c>
      <c r="AJ2083" s="9">
        <v>346386.3763</v>
      </c>
      <c r="AK2083" s="9">
        <v>23476.598717527173</v>
      </c>
      <c r="AL2083" s="9">
        <v>2772953.0701843998</v>
      </c>
      <c r="AM2083" s="9">
        <f t="shared" si="261"/>
        <v>322909.77758247283</v>
      </c>
      <c r="AN2083" s="9"/>
      <c r="AO2083" s="9"/>
      <c r="AP2083" s="9"/>
      <c r="AQ2083" s="9"/>
      <c r="AR2083" s="9"/>
      <c r="AS2083" s="9"/>
      <c r="AT2083" s="9"/>
      <c r="AU2083" s="9"/>
      <c r="AV2083" s="9">
        <f t="shared" si="257"/>
        <v>80546.903198074084</v>
      </c>
      <c r="AW2083" s="9"/>
      <c r="AX2083" s="9"/>
      <c r="AY2083" s="9"/>
      <c r="AZ2083" s="9"/>
      <c r="BA2083" s="20">
        <v>2078</v>
      </c>
      <c r="BB2083" s="20">
        <v>2017</v>
      </c>
      <c r="BC2083" s="20">
        <v>1979</v>
      </c>
      <c r="BD2083" s="21">
        <v>121.11</v>
      </c>
      <c r="BE2083" s="9">
        <f t="shared" si="262"/>
        <v>-148584.67367949849</v>
      </c>
      <c r="BF2083" s="9">
        <v>2235280.7426</v>
      </c>
      <c r="BG2083" s="9">
        <v>33412.713799999998</v>
      </c>
      <c r="BH2083" s="9">
        <v>187457.63589999999</v>
      </c>
      <c r="BI2083" s="9">
        <v>91502.794924897695</v>
      </c>
      <c r="BJ2083" s="9">
        <v>241785.23559999999</v>
      </c>
      <c r="BK2083" s="9">
        <v>88747.930551939673</v>
      </c>
      <c r="BL2083" s="9">
        <v>2849275.8659524564</v>
      </c>
      <c r="BM2083" s="9">
        <f t="shared" si="263"/>
        <v>153037.30504806031</v>
      </c>
      <c r="BN2083" s="9"/>
      <c r="BO2083" s="9"/>
      <c r="BP2083" s="9"/>
      <c r="BQ2083" s="9"/>
      <c r="BR2083" s="9"/>
      <c r="BS2083" s="9"/>
      <c r="BT2083" s="9"/>
      <c r="BU2083" s="9"/>
      <c r="BV2083" s="9">
        <f t="shared" si="258"/>
        <v>-148584.67367949849</v>
      </c>
      <c r="BW2083" s="4"/>
      <c r="BX2083" s="4"/>
      <c r="BY2083" s="4"/>
      <c r="BZ2083" s="4"/>
      <c r="CA2083" s="4"/>
      <c r="CB2083" s="4"/>
      <c r="CC2083" s="4"/>
      <c r="CD2083" s="4"/>
      <c r="CE2083" s="4"/>
      <c r="CF2083" s="4"/>
      <c r="CG2083" s="4"/>
      <c r="CH2083" s="4"/>
      <c r="CI2083" s="4"/>
      <c r="CJ2083" s="4"/>
      <c r="CK2083" s="4"/>
      <c r="CL2083" s="4"/>
      <c r="CM2083" s="4"/>
      <c r="CR2083" s="4"/>
      <c r="CS2083" s="4"/>
      <c r="CT2083" s="4"/>
      <c r="CU2083" s="4"/>
      <c r="CV2083" s="4"/>
      <c r="CW2083" s="4"/>
      <c r="CX2083" s="4"/>
      <c r="CY2083" s="4"/>
      <c r="CZ2083" s="4"/>
      <c r="DA2083" s="4"/>
      <c r="DB2083" s="4"/>
      <c r="DC2083" s="4"/>
      <c r="DD2083" s="4"/>
      <c r="DE2083" s="4"/>
      <c r="DF2083" s="4"/>
      <c r="DG2083" s="4"/>
      <c r="DH2083" s="4"/>
      <c r="DI2083" s="4"/>
      <c r="DJ2083" s="4"/>
      <c r="DK2083" s="4"/>
      <c r="DL2083" s="4"/>
      <c r="DM2083" s="4"/>
    </row>
    <row r="2084" spans="1:117">
      <c r="A2084" s="8">
        <v>2079</v>
      </c>
      <c r="B2084" s="20">
        <v>2015</v>
      </c>
      <c r="C2084" s="20">
        <v>1968</v>
      </c>
      <c r="D2084" s="21">
        <v>96.29</v>
      </c>
      <c r="E2084" s="9">
        <v>40116.284699999997</v>
      </c>
      <c r="F2084" s="9">
        <v>2029520.9591000001</v>
      </c>
      <c r="G2084" s="9">
        <v>77366.129400000005</v>
      </c>
      <c r="H2084" s="9">
        <v>380874.11940000003</v>
      </c>
      <c r="I2084" s="9">
        <v>71223.617899999997</v>
      </c>
      <c r="J2084" s="9">
        <v>62818.899599999997</v>
      </c>
      <c r="K2084" s="9">
        <v>12244.030699999999</v>
      </c>
      <c r="L2084" s="9">
        <v>2569443.4101</v>
      </c>
      <c r="M2084" s="9">
        <f t="shared" si="259"/>
        <v>50574.868900000001</v>
      </c>
      <c r="N2084" s="9"/>
      <c r="O2084" s="9"/>
      <c r="P2084" s="9"/>
      <c r="Q2084" s="9"/>
      <c r="R2084" s="9"/>
      <c r="S2084" s="9"/>
      <c r="T2084" s="9"/>
      <c r="U2084" s="9"/>
      <c r="V2084" s="9">
        <f t="shared" si="256"/>
        <v>308678.28470000002</v>
      </c>
      <c r="W2084" s="9"/>
      <c r="X2084" s="9"/>
      <c r="Y2084" s="9"/>
      <c r="Z2084" s="9"/>
      <c r="AA2084" s="8">
        <v>2079</v>
      </c>
      <c r="AB2084" s="20">
        <v>2016</v>
      </c>
      <c r="AC2084" s="20">
        <v>1974</v>
      </c>
      <c r="AD2084" s="21">
        <v>139.1</v>
      </c>
      <c r="AE2084" s="9">
        <f t="shared" si="260"/>
        <v>196887.73849807307</v>
      </c>
      <c r="AF2084" s="9">
        <v>2152243.5636</v>
      </c>
      <c r="AG2084" s="9">
        <v>33508.915200000003</v>
      </c>
      <c r="AH2084" s="9">
        <v>205338.13099999999</v>
      </c>
      <c r="AI2084" s="9">
        <v>75929.034899999999</v>
      </c>
      <c r="AJ2084" s="9">
        <v>563465.35619999992</v>
      </c>
      <c r="AK2084" s="9">
        <v>12294.430317527171</v>
      </c>
      <c r="AL2084" s="9">
        <v>2821302.8320843996</v>
      </c>
      <c r="AM2084" s="9">
        <f t="shared" si="261"/>
        <v>551170.92588247277</v>
      </c>
      <c r="AN2084" s="9"/>
      <c r="AO2084" s="9"/>
      <c r="AP2084" s="9"/>
      <c r="AQ2084" s="9"/>
      <c r="AR2084" s="9"/>
      <c r="AS2084" s="9"/>
      <c r="AT2084" s="9"/>
      <c r="AU2084" s="9"/>
      <c r="AV2084" s="9">
        <f t="shared" si="257"/>
        <v>196887.73849807307</v>
      </c>
      <c r="AW2084" s="9"/>
      <c r="AX2084" s="9"/>
      <c r="AY2084" s="9"/>
      <c r="AZ2084" s="9"/>
      <c r="BA2084" s="20">
        <v>2079</v>
      </c>
      <c r="BB2084" s="20">
        <v>2017</v>
      </c>
      <c r="BC2084" s="20">
        <v>1975</v>
      </c>
      <c r="BD2084" s="21">
        <v>170.14</v>
      </c>
      <c r="BE2084" s="9">
        <f t="shared" si="262"/>
        <v>-66374.225668391213</v>
      </c>
      <c r="BF2084" s="9">
        <v>2190422.1187999998</v>
      </c>
      <c r="BG2084" s="9">
        <v>33412.713799999998</v>
      </c>
      <c r="BH2084" s="9">
        <v>191175.11660000001</v>
      </c>
      <c r="BI2084" s="9">
        <v>77537.100136005494</v>
      </c>
      <c r="BJ2084" s="9">
        <v>351938.304</v>
      </c>
      <c r="BK2084" s="9">
        <v>44508.37085193966</v>
      </c>
      <c r="BL2084" s="9">
        <v>2866351.2081524567</v>
      </c>
      <c r="BM2084" s="9">
        <f t="shared" si="263"/>
        <v>307429.93314806034</v>
      </c>
      <c r="BN2084" s="9"/>
      <c r="BO2084" s="9"/>
      <c r="BP2084" s="9"/>
      <c r="BQ2084" s="9"/>
      <c r="BR2084" s="9"/>
      <c r="BS2084" s="9"/>
      <c r="BT2084" s="9"/>
      <c r="BU2084" s="9"/>
      <c r="BV2084" s="9">
        <f t="shared" si="258"/>
        <v>-66374.225668391213</v>
      </c>
      <c r="BW2084" s="4"/>
      <c r="BX2084" s="4"/>
      <c r="BY2084" s="4"/>
      <c r="BZ2084" s="4"/>
      <c r="CA2084" s="4"/>
      <c r="CB2084" s="4"/>
      <c r="CC2084" s="4"/>
      <c r="CD2084" s="4"/>
      <c r="CE2084" s="4"/>
      <c r="CF2084" s="4"/>
      <c r="CG2084" s="4"/>
      <c r="CH2084" s="4"/>
      <c r="CI2084" s="4"/>
      <c r="CJ2084" s="4"/>
      <c r="CK2084" s="4"/>
      <c r="CL2084" s="4"/>
      <c r="CM2084" s="4"/>
      <c r="CR2084" s="4"/>
      <c r="CS2084" s="4"/>
      <c r="CT2084" s="4"/>
      <c r="CU2084" s="4"/>
      <c r="CV2084" s="4"/>
      <c r="CW2084" s="4"/>
      <c r="CX2084" s="4"/>
      <c r="CY2084" s="4"/>
      <c r="CZ2084" s="4"/>
      <c r="DA2084" s="4"/>
      <c r="DB2084" s="4"/>
      <c r="DC2084" s="4"/>
      <c r="DD2084" s="4"/>
      <c r="DE2084" s="4"/>
      <c r="DF2084" s="4"/>
      <c r="DG2084" s="4"/>
      <c r="DH2084" s="4"/>
      <c r="DI2084" s="4"/>
      <c r="DJ2084" s="4"/>
      <c r="DK2084" s="4"/>
      <c r="DL2084" s="4"/>
      <c r="DM2084" s="4"/>
    </row>
    <row r="2085" spans="1:117">
      <c r="A2085" s="8">
        <v>2080</v>
      </c>
      <c r="B2085" s="20">
        <v>2015</v>
      </c>
      <c r="C2085" s="20">
        <v>1994</v>
      </c>
      <c r="D2085" s="21">
        <v>76.42</v>
      </c>
      <c r="E2085" s="9">
        <v>74407.754499999995</v>
      </c>
      <c r="F2085" s="9">
        <v>2074836.888</v>
      </c>
      <c r="G2085" s="9">
        <v>77366.129400000005</v>
      </c>
      <c r="H2085" s="9">
        <v>379908.21899999998</v>
      </c>
      <c r="I2085" s="9">
        <v>74851.069699999993</v>
      </c>
      <c r="J2085" s="9">
        <v>55625.685700000002</v>
      </c>
      <c r="K2085" s="9">
        <v>14807.919099999999</v>
      </c>
      <c r="L2085" s="9">
        <v>2573372.318</v>
      </c>
      <c r="M2085" s="9">
        <f t="shared" si="259"/>
        <v>40817.766600000003</v>
      </c>
      <c r="N2085" s="9"/>
      <c r="O2085" s="9"/>
      <c r="P2085" s="9"/>
      <c r="Q2085" s="9"/>
      <c r="R2085" s="9"/>
      <c r="S2085" s="9"/>
      <c r="T2085" s="9"/>
      <c r="U2085" s="9"/>
      <c r="V2085" s="9">
        <f t="shared" si="256"/>
        <v>342969.75450000004</v>
      </c>
      <c r="W2085" s="9"/>
      <c r="X2085" s="9"/>
      <c r="Y2085" s="9"/>
      <c r="Z2085" s="9"/>
      <c r="AA2085" s="8">
        <v>2080</v>
      </c>
      <c r="AB2085" s="20">
        <v>2016</v>
      </c>
      <c r="AC2085" s="20">
        <v>1998</v>
      </c>
      <c r="AD2085" s="21">
        <v>160.31</v>
      </c>
      <c r="AE2085" s="9">
        <f t="shared" si="260"/>
        <v>92141.491598072927</v>
      </c>
      <c r="AF2085" s="9">
        <v>2197196.7138999999</v>
      </c>
      <c r="AG2085" s="9">
        <v>33508.915200000003</v>
      </c>
      <c r="AH2085" s="9">
        <v>204070.28319999998</v>
      </c>
      <c r="AI2085" s="9">
        <v>80692.039000000004</v>
      </c>
      <c r="AJ2085" s="9">
        <v>384309.93330000003</v>
      </c>
      <c r="AK2085" s="9">
        <v>24645.581317527169</v>
      </c>
      <c r="AL2085" s="9">
        <v>2782990.8116843998</v>
      </c>
      <c r="AM2085" s="9">
        <f t="shared" si="261"/>
        <v>359664.35198247287</v>
      </c>
      <c r="AN2085" s="9"/>
      <c r="AO2085" s="9"/>
      <c r="AP2085" s="9"/>
      <c r="AQ2085" s="9"/>
      <c r="AR2085" s="9"/>
      <c r="AS2085" s="9"/>
      <c r="AT2085" s="9"/>
      <c r="AU2085" s="9"/>
      <c r="AV2085" s="9">
        <f t="shared" si="257"/>
        <v>92141.491598072927</v>
      </c>
      <c r="AW2085" s="9"/>
      <c r="AX2085" s="9"/>
      <c r="AY2085" s="9"/>
      <c r="AZ2085" s="9"/>
      <c r="BA2085" s="20">
        <v>2080</v>
      </c>
      <c r="BB2085" s="20">
        <v>2017</v>
      </c>
      <c r="BC2085" s="20">
        <v>1999</v>
      </c>
      <c r="BD2085" s="21">
        <v>133.88999999999999</v>
      </c>
      <c r="BE2085" s="9">
        <f t="shared" si="262"/>
        <v>114255.77432938572</v>
      </c>
      <c r="BF2085" s="9">
        <v>2180298.7362000002</v>
      </c>
      <c r="BG2085" s="9">
        <v>33412.713799999998</v>
      </c>
      <c r="BH2085" s="9">
        <v>192065.14910000001</v>
      </c>
      <c r="BI2085" s="9">
        <v>74193.458533781799</v>
      </c>
      <c r="BJ2085" s="9">
        <v>567075.35589999997</v>
      </c>
      <c r="BK2085" s="9">
        <v>42106.970351939664</v>
      </c>
      <c r="BL2085" s="9">
        <v>2890682.6688524564</v>
      </c>
      <c r="BM2085" s="9">
        <f t="shared" si="263"/>
        <v>524968.38554806029</v>
      </c>
      <c r="BN2085" s="9"/>
      <c r="BO2085" s="9"/>
      <c r="BP2085" s="9"/>
      <c r="BQ2085" s="9"/>
      <c r="BR2085" s="9"/>
      <c r="BS2085" s="9"/>
      <c r="BT2085" s="9"/>
      <c r="BU2085" s="9"/>
      <c r="BV2085" s="9">
        <f t="shared" si="258"/>
        <v>114255.77432938572</v>
      </c>
      <c r="BW2085" s="4"/>
      <c r="BX2085" s="4"/>
      <c r="BY2085" s="4"/>
      <c r="BZ2085" s="4"/>
      <c r="CA2085" s="4"/>
      <c r="CB2085" s="4"/>
      <c r="CC2085" s="4"/>
      <c r="CD2085" s="4"/>
      <c r="CE2085" s="4"/>
      <c r="CF2085" s="4"/>
      <c r="CG2085" s="4"/>
      <c r="CH2085" s="4"/>
      <c r="CI2085" s="4"/>
      <c r="CJ2085" s="4"/>
      <c r="CK2085" s="4"/>
      <c r="CL2085" s="4"/>
      <c r="CM2085" s="4"/>
      <c r="CR2085" s="4"/>
      <c r="CS2085" s="4"/>
      <c r="CT2085" s="4"/>
      <c r="CU2085" s="4"/>
      <c r="CV2085" s="4"/>
      <c r="CW2085" s="4"/>
      <c r="CX2085" s="4"/>
      <c r="CY2085" s="4"/>
      <c r="CZ2085" s="4"/>
      <c r="DA2085" s="4"/>
      <c r="DB2085" s="4"/>
      <c r="DC2085" s="4"/>
      <c r="DD2085" s="4"/>
      <c r="DE2085" s="4"/>
      <c r="DF2085" s="4"/>
      <c r="DG2085" s="4"/>
      <c r="DH2085" s="4"/>
      <c r="DI2085" s="4"/>
      <c r="DJ2085" s="4"/>
      <c r="DK2085" s="4"/>
      <c r="DL2085" s="4"/>
      <c r="DM2085" s="4"/>
    </row>
    <row r="2086" spans="1:117">
      <c r="A2086" s="8">
        <v>2081</v>
      </c>
      <c r="B2086" s="20">
        <v>2015</v>
      </c>
      <c r="C2086" s="20">
        <v>1951</v>
      </c>
      <c r="D2086" s="21">
        <v>124.93</v>
      </c>
      <c r="E2086" s="9">
        <v>31743.104200000002</v>
      </c>
      <c r="F2086" s="9">
        <v>2033848.0474</v>
      </c>
      <c r="G2086" s="9">
        <v>77366.129400000005</v>
      </c>
      <c r="H2086" s="9">
        <v>379742.50819999998</v>
      </c>
      <c r="I2086" s="9">
        <v>75473.398799999995</v>
      </c>
      <c r="J2086" s="9">
        <v>42083.558599999997</v>
      </c>
      <c r="K2086" s="9">
        <v>2677.8373999999999</v>
      </c>
      <c r="L2086" s="9">
        <v>2574092.7008000002</v>
      </c>
      <c r="M2086" s="9">
        <f t="shared" si="259"/>
        <v>39405.7212</v>
      </c>
      <c r="N2086" s="9"/>
      <c r="O2086" s="9"/>
      <c r="P2086" s="9"/>
      <c r="Q2086" s="9"/>
      <c r="R2086" s="9"/>
      <c r="S2086" s="9"/>
      <c r="T2086" s="9"/>
      <c r="U2086" s="9"/>
      <c r="V2086" s="9">
        <f t="shared" si="256"/>
        <v>300305.1042</v>
      </c>
      <c r="W2086" s="9"/>
      <c r="X2086" s="9"/>
      <c r="Y2086" s="9"/>
      <c r="Z2086" s="9"/>
      <c r="AA2086" s="8">
        <v>2081</v>
      </c>
      <c r="AB2086" s="20">
        <v>2016</v>
      </c>
      <c r="AC2086" s="20">
        <v>1931</v>
      </c>
      <c r="AD2086" s="21">
        <v>132.94</v>
      </c>
      <c r="AE2086" s="9">
        <f t="shared" si="260"/>
        <v>-223841.56510192621</v>
      </c>
      <c r="AF2086" s="9">
        <v>2144785.5043000001</v>
      </c>
      <c r="AG2086" s="9">
        <v>33508.915200000003</v>
      </c>
      <c r="AH2086" s="9">
        <v>184967.18529999998</v>
      </c>
      <c r="AI2086" s="9">
        <v>152457.8561</v>
      </c>
      <c r="AJ2086" s="9">
        <v>130520.0652</v>
      </c>
      <c r="AK2086" s="9">
        <v>110826.26511752717</v>
      </c>
      <c r="AL2086" s="9">
        <v>2759254.8260843996</v>
      </c>
      <c r="AM2086" s="9">
        <f t="shared" si="261"/>
        <v>19693.800082472822</v>
      </c>
      <c r="AN2086" s="9"/>
      <c r="AO2086" s="9"/>
      <c r="AP2086" s="9"/>
      <c r="AQ2086" s="9"/>
      <c r="AR2086" s="9"/>
      <c r="AS2086" s="9"/>
      <c r="AT2086" s="9"/>
      <c r="AU2086" s="9"/>
      <c r="AV2086" s="9">
        <f t="shared" si="257"/>
        <v>-223841.56510192621</v>
      </c>
      <c r="AW2086" s="9"/>
      <c r="AX2086" s="9"/>
      <c r="AY2086" s="9"/>
      <c r="AZ2086" s="9"/>
      <c r="BA2086" s="20">
        <v>2081</v>
      </c>
      <c r="BB2086" s="20">
        <v>2017</v>
      </c>
      <c r="BC2086" s="20">
        <v>1932</v>
      </c>
      <c r="BD2086" s="21">
        <v>141.41</v>
      </c>
      <c r="BE2086" s="9">
        <f t="shared" si="262"/>
        <v>-211985.79505791422</v>
      </c>
      <c r="BF2086" s="9">
        <v>2157153.6061</v>
      </c>
      <c r="BG2086" s="9">
        <v>33412.713799999998</v>
      </c>
      <c r="BH2086" s="9">
        <v>183497.71550000002</v>
      </c>
      <c r="BI2086" s="9">
        <v>106379.278746482</v>
      </c>
      <c r="BJ2086" s="9">
        <v>282788.69470000005</v>
      </c>
      <c r="BK2086" s="9">
        <v>110665.95225193966</v>
      </c>
      <c r="BL2086" s="9">
        <v>2864551.8516524564</v>
      </c>
      <c r="BM2086" s="9">
        <f t="shared" si="263"/>
        <v>172122.74244806039</v>
      </c>
      <c r="BN2086" s="9"/>
      <c r="BO2086" s="9"/>
      <c r="BP2086" s="9"/>
      <c r="BQ2086" s="9"/>
      <c r="BR2086" s="9"/>
      <c r="BS2086" s="9"/>
      <c r="BT2086" s="9"/>
      <c r="BU2086" s="9"/>
      <c r="BV2086" s="9">
        <f t="shared" si="258"/>
        <v>-211985.79505791422</v>
      </c>
      <c r="BW2086" s="4"/>
      <c r="BX2086" s="4"/>
      <c r="BY2086" s="4"/>
      <c r="BZ2086" s="4"/>
      <c r="CA2086" s="4"/>
      <c r="CB2086" s="4"/>
      <c r="CC2086" s="4"/>
      <c r="CD2086" s="4"/>
      <c r="CE2086" s="4"/>
      <c r="CF2086" s="4"/>
      <c r="CG2086" s="4"/>
      <c r="CH2086" s="4"/>
      <c r="CI2086" s="4"/>
      <c r="CJ2086" s="4"/>
      <c r="CK2086" s="4"/>
      <c r="CL2086" s="4"/>
      <c r="CM2086" s="4"/>
      <c r="CR2086" s="4"/>
      <c r="CS2086" s="4"/>
      <c r="CT2086" s="4"/>
      <c r="CU2086" s="4"/>
      <c r="CV2086" s="4"/>
      <c r="CW2086" s="4"/>
      <c r="CX2086" s="4"/>
      <c r="CY2086" s="4"/>
      <c r="CZ2086" s="4"/>
      <c r="DA2086" s="4"/>
      <c r="DB2086" s="4"/>
      <c r="DC2086" s="4"/>
      <c r="DD2086" s="4"/>
      <c r="DE2086" s="4"/>
      <c r="DF2086" s="4"/>
      <c r="DG2086" s="4"/>
      <c r="DH2086" s="4"/>
      <c r="DI2086" s="4"/>
      <c r="DJ2086" s="4"/>
      <c r="DK2086" s="4"/>
      <c r="DL2086" s="4"/>
      <c r="DM2086" s="4"/>
    </row>
    <row r="2087" spans="1:117">
      <c r="A2087" s="8">
        <v>2082</v>
      </c>
      <c r="B2087" s="20">
        <v>2015</v>
      </c>
      <c r="C2087" s="20">
        <v>1979</v>
      </c>
      <c r="D2087" s="21">
        <v>82.26</v>
      </c>
      <c r="E2087" s="9">
        <v>28493.7412</v>
      </c>
      <c r="F2087" s="9">
        <v>2050397.8437000001</v>
      </c>
      <c r="G2087" s="9">
        <v>77366.129400000005</v>
      </c>
      <c r="H2087" s="9">
        <v>380775.00260000001</v>
      </c>
      <c r="I2087" s="9">
        <v>71595.852400000003</v>
      </c>
      <c r="J2087" s="9">
        <v>25433.796300000002</v>
      </c>
      <c r="K2087" s="9">
        <v>6471.9919</v>
      </c>
      <c r="L2087" s="9">
        <v>2570602.8912</v>
      </c>
      <c r="M2087" s="9">
        <f t="shared" si="259"/>
        <v>18961.804400000001</v>
      </c>
      <c r="N2087" s="9"/>
      <c r="O2087" s="9"/>
      <c r="P2087" s="9"/>
      <c r="Q2087" s="9"/>
      <c r="R2087" s="9"/>
      <c r="S2087" s="9"/>
      <c r="T2087" s="9"/>
      <c r="U2087" s="9"/>
      <c r="V2087" s="9">
        <f t="shared" si="256"/>
        <v>297055.74119999999</v>
      </c>
      <c r="W2087" s="9"/>
      <c r="X2087" s="9"/>
      <c r="Y2087" s="9"/>
      <c r="Z2087" s="9"/>
      <c r="AA2087" s="8">
        <v>2082</v>
      </c>
      <c r="AB2087" s="20">
        <v>2016</v>
      </c>
      <c r="AC2087" s="20">
        <v>1947</v>
      </c>
      <c r="AD2087" s="21">
        <v>169.22</v>
      </c>
      <c r="AE2087" s="9">
        <f t="shared" si="260"/>
        <v>75264.45979807293</v>
      </c>
      <c r="AF2087" s="9">
        <v>2174336.1968</v>
      </c>
      <c r="AG2087" s="9">
        <v>33508.915200000003</v>
      </c>
      <c r="AH2087" s="9">
        <v>204481.40849999999</v>
      </c>
      <c r="AI2087" s="9">
        <v>79147.538400000005</v>
      </c>
      <c r="AJ2087" s="9">
        <v>388849.9743</v>
      </c>
      <c r="AK2087" s="9">
        <v>14784.764617527169</v>
      </c>
      <c r="AL2087" s="9">
        <v>2790274.8087843996</v>
      </c>
      <c r="AM2087" s="9">
        <f t="shared" si="261"/>
        <v>374065.20968247281</v>
      </c>
      <c r="AN2087" s="9"/>
      <c r="AO2087" s="9"/>
      <c r="AP2087" s="9"/>
      <c r="AQ2087" s="9"/>
      <c r="AR2087" s="9"/>
      <c r="AS2087" s="9"/>
      <c r="AT2087" s="9"/>
      <c r="AU2087" s="9"/>
      <c r="AV2087" s="9">
        <f t="shared" si="257"/>
        <v>75264.45979807293</v>
      </c>
      <c r="AW2087" s="9"/>
      <c r="AX2087" s="9"/>
      <c r="AY2087" s="9"/>
      <c r="AZ2087" s="9"/>
      <c r="BA2087" s="20">
        <v>2082</v>
      </c>
      <c r="BB2087" s="20">
        <v>2017</v>
      </c>
      <c r="BC2087" s="20">
        <v>1948</v>
      </c>
      <c r="BD2087" s="21">
        <v>128.72</v>
      </c>
      <c r="BE2087" s="9">
        <f t="shared" si="262"/>
        <v>220871.97609815141</v>
      </c>
      <c r="BF2087" s="9">
        <v>2155129.1195999999</v>
      </c>
      <c r="BG2087" s="9">
        <v>33412.713799999998</v>
      </c>
      <c r="BH2087" s="9">
        <v>193062.73579999999</v>
      </c>
      <c r="BI2087" s="9">
        <v>70445.761302548097</v>
      </c>
      <c r="BJ2087" s="9">
        <v>698470.22019999998</v>
      </c>
      <c r="BK2087" s="9">
        <v>38662.738851939663</v>
      </c>
      <c r="BL2087" s="9">
        <v>2890985.8357524564</v>
      </c>
      <c r="BM2087" s="9">
        <f t="shared" si="263"/>
        <v>659807.4813480603</v>
      </c>
      <c r="BN2087" s="9"/>
      <c r="BO2087" s="9"/>
      <c r="BP2087" s="9"/>
      <c r="BQ2087" s="9"/>
      <c r="BR2087" s="9"/>
      <c r="BS2087" s="9"/>
      <c r="BT2087" s="9"/>
      <c r="BU2087" s="9"/>
      <c r="BV2087" s="9">
        <f t="shared" si="258"/>
        <v>220871.97609815141</v>
      </c>
      <c r="BW2087" s="4"/>
      <c r="BX2087" s="4"/>
      <c r="BY2087" s="4"/>
      <c r="BZ2087" s="4"/>
      <c r="CA2087" s="4"/>
      <c r="CB2087" s="4"/>
      <c r="CC2087" s="4"/>
      <c r="CD2087" s="4"/>
      <c r="CE2087" s="4"/>
      <c r="CF2087" s="4"/>
      <c r="CG2087" s="4"/>
      <c r="CH2087" s="4"/>
      <c r="CI2087" s="4"/>
      <c r="CJ2087" s="4"/>
      <c r="CK2087" s="4"/>
      <c r="CL2087" s="4"/>
      <c r="CM2087" s="4"/>
      <c r="CR2087" s="4"/>
      <c r="CS2087" s="4"/>
      <c r="CT2087" s="4"/>
      <c r="CU2087" s="4"/>
      <c r="CV2087" s="4"/>
      <c r="CW2087" s="4"/>
      <c r="CX2087" s="4"/>
      <c r="CY2087" s="4"/>
      <c r="CZ2087" s="4"/>
      <c r="DA2087" s="4"/>
      <c r="DB2087" s="4"/>
      <c r="DC2087" s="4"/>
      <c r="DD2087" s="4"/>
      <c r="DE2087" s="4"/>
      <c r="DF2087" s="4"/>
      <c r="DG2087" s="4"/>
      <c r="DH2087" s="4"/>
      <c r="DI2087" s="4"/>
      <c r="DJ2087" s="4"/>
      <c r="DK2087" s="4"/>
      <c r="DL2087" s="4"/>
      <c r="DM2087" s="4"/>
    </row>
    <row r="2088" spans="1:117">
      <c r="A2088" s="8">
        <v>2083</v>
      </c>
      <c r="B2088" s="20">
        <v>2015</v>
      </c>
      <c r="C2088" s="20">
        <v>1980</v>
      </c>
      <c r="D2088" s="21">
        <v>97.62</v>
      </c>
      <c r="E2088" s="9">
        <v>87838.634000000005</v>
      </c>
      <c r="F2088" s="9">
        <v>2043019.2768999999</v>
      </c>
      <c r="G2088" s="9">
        <v>77366.129400000005</v>
      </c>
      <c r="H2088" s="9">
        <v>380455.22269999998</v>
      </c>
      <c r="I2088" s="9">
        <v>72796.790200000003</v>
      </c>
      <c r="J2088" s="9">
        <v>101228.97259999999</v>
      </c>
      <c r="K2088" s="9">
        <v>1130.75</v>
      </c>
      <c r="L2088" s="9">
        <v>2585897.0077</v>
      </c>
      <c r="M2088" s="9">
        <f t="shared" si="259"/>
        <v>100098.22259999999</v>
      </c>
      <c r="N2088" s="9"/>
      <c r="O2088" s="9"/>
      <c r="P2088" s="9"/>
      <c r="Q2088" s="9"/>
      <c r="R2088" s="9"/>
      <c r="S2088" s="9"/>
      <c r="T2088" s="9"/>
      <c r="U2088" s="9"/>
      <c r="V2088" s="9">
        <f t="shared" si="256"/>
        <v>356400.63400000002</v>
      </c>
      <c r="W2088" s="9"/>
      <c r="X2088" s="9"/>
      <c r="Y2088" s="9"/>
      <c r="Z2088" s="9"/>
      <c r="AA2088" s="8">
        <v>2083</v>
      </c>
      <c r="AB2088" s="20">
        <v>2016</v>
      </c>
      <c r="AC2088" s="20">
        <v>1995</v>
      </c>
      <c r="AD2088" s="21">
        <v>184.03</v>
      </c>
      <c r="AE2088" s="9">
        <f t="shared" si="260"/>
        <v>-31495.370701927226</v>
      </c>
      <c r="AF2088" s="9">
        <v>2174028.4411999998</v>
      </c>
      <c r="AG2088" s="9">
        <v>33508.915200000003</v>
      </c>
      <c r="AH2088" s="9">
        <v>200875.57799999998</v>
      </c>
      <c r="AI2088" s="9">
        <v>92693.79</v>
      </c>
      <c r="AJ2088" s="9">
        <v>271909.32260000001</v>
      </c>
      <c r="AK2088" s="9">
        <v>31571.026017527172</v>
      </c>
      <c r="AL2088" s="9">
        <v>2772940.3916843999</v>
      </c>
      <c r="AM2088" s="9">
        <f t="shared" si="261"/>
        <v>240338.29658247283</v>
      </c>
      <c r="AN2088" s="9"/>
      <c r="AO2088" s="9"/>
      <c r="AP2088" s="9"/>
      <c r="AQ2088" s="9"/>
      <c r="AR2088" s="9"/>
      <c r="AS2088" s="9"/>
      <c r="AT2088" s="9"/>
      <c r="AU2088" s="9"/>
      <c r="AV2088" s="9">
        <f t="shared" si="257"/>
        <v>-31495.370701927226</v>
      </c>
      <c r="AW2088" s="9"/>
      <c r="AX2088" s="9"/>
      <c r="AY2088" s="9"/>
      <c r="AZ2088" s="9"/>
      <c r="BA2088" s="20">
        <v>2083</v>
      </c>
      <c r="BB2088" s="20">
        <v>2017</v>
      </c>
      <c r="BC2088" s="20">
        <v>1996</v>
      </c>
      <c r="BD2088" s="21">
        <v>192.43</v>
      </c>
      <c r="BE2088" s="9">
        <f t="shared" si="262"/>
        <v>174657.36978815775</v>
      </c>
      <c r="BF2088" s="9">
        <v>2221227.2445</v>
      </c>
      <c r="BG2088" s="9">
        <v>33412.713799999998</v>
      </c>
      <c r="BH2088" s="9">
        <v>192689.97990000001</v>
      </c>
      <c r="BI2088" s="9">
        <v>71846.117092554196</v>
      </c>
      <c r="BJ2088" s="9">
        <v>602088.09499999997</v>
      </c>
      <c r="BK2088" s="9">
        <v>41655.551551939665</v>
      </c>
      <c r="BL2088" s="9">
        <v>2904951.2289524567</v>
      </c>
      <c r="BM2088" s="9">
        <f t="shared" si="263"/>
        <v>560432.54344806029</v>
      </c>
      <c r="BN2088" s="9"/>
      <c r="BO2088" s="9"/>
      <c r="BP2088" s="9"/>
      <c r="BQ2088" s="9"/>
      <c r="BR2088" s="9"/>
      <c r="BS2088" s="9"/>
      <c r="BT2088" s="9"/>
      <c r="BU2088" s="9"/>
      <c r="BV2088" s="9">
        <f t="shared" si="258"/>
        <v>174657.36978815775</v>
      </c>
      <c r="BW2088" s="4"/>
      <c r="BX2088" s="4"/>
      <c r="BY2088" s="4"/>
      <c r="BZ2088" s="4"/>
      <c r="CA2088" s="4"/>
      <c r="CB2088" s="4"/>
      <c r="CC2088" s="4"/>
      <c r="CD2088" s="4"/>
      <c r="CE2088" s="4"/>
      <c r="CF2088" s="4"/>
      <c r="CG2088" s="4"/>
      <c r="CH2088" s="4"/>
      <c r="CI2088" s="4"/>
      <c r="CJ2088" s="4"/>
      <c r="CK2088" s="4"/>
      <c r="CL2088" s="4"/>
      <c r="CM2088" s="4"/>
      <c r="CR2088" s="4"/>
      <c r="CS2088" s="4"/>
      <c r="CT2088" s="4"/>
      <c r="CU2088" s="4"/>
      <c r="CV2088" s="4"/>
      <c r="CW2088" s="4"/>
      <c r="CX2088" s="4"/>
      <c r="CY2088" s="4"/>
      <c r="CZ2088" s="4"/>
      <c r="DA2088" s="4"/>
      <c r="DB2088" s="4"/>
      <c r="DC2088" s="4"/>
      <c r="DD2088" s="4"/>
      <c r="DE2088" s="4"/>
      <c r="DF2088" s="4"/>
      <c r="DG2088" s="4"/>
      <c r="DH2088" s="4"/>
      <c r="DI2088" s="4"/>
      <c r="DJ2088" s="4"/>
      <c r="DK2088" s="4"/>
      <c r="DL2088" s="4"/>
      <c r="DM2088" s="4"/>
    </row>
    <row r="2089" spans="1:117">
      <c r="A2089" s="8">
        <v>2084</v>
      </c>
      <c r="B2089" s="20">
        <v>2015</v>
      </c>
      <c r="C2089" s="20">
        <v>1982</v>
      </c>
      <c r="D2089" s="21">
        <v>133.55000000000001</v>
      </c>
      <c r="E2089" s="9">
        <v>59843.592299999997</v>
      </c>
      <c r="F2089" s="9">
        <v>2083100.2774</v>
      </c>
      <c r="G2089" s="9">
        <v>77366.129400000005</v>
      </c>
      <c r="H2089" s="9">
        <v>379542.57010000001</v>
      </c>
      <c r="I2089" s="9">
        <v>76224.268899999995</v>
      </c>
      <c r="J2089" s="9">
        <v>36148.6895</v>
      </c>
      <c r="K2089" s="9">
        <v>25005.012500000001</v>
      </c>
      <c r="L2089" s="9">
        <v>2567533.3305000002</v>
      </c>
      <c r="M2089" s="9">
        <f t="shared" si="259"/>
        <v>11143.677</v>
      </c>
      <c r="N2089" s="9"/>
      <c r="O2089" s="9"/>
      <c r="P2089" s="9"/>
      <c r="Q2089" s="9"/>
      <c r="R2089" s="9"/>
      <c r="S2089" s="9"/>
      <c r="T2089" s="9"/>
      <c r="U2089" s="9"/>
      <c r="V2089" s="9">
        <f t="shared" si="256"/>
        <v>328405.59230000002</v>
      </c>
      <c r="W2089" s="9"/>
      <c r="X2089" s="9"/>
      <c r="Y2089" s="9"/>
      <c r="Z2089" s="9"/>
      <c r="AA2089" s="8">
        <v>2084</v>
      </c>
      <c r="AB2089" s="20">
        <v>2016</v>
      </c>
      <c r="AC2089" s="20">
        <v>1942</v>
      </c>
      <c r="AD2089" s="21">
        <v>148.11000000000001</v>
      </c>
      <c r="AE2089" s="9">
        <f t="shared" si="260"/>
        <v>62180.58569807373</v>
      </c>
      <c r="AF2089" s="9">
        <v>2219609.9786</v>
      </c>
      <c r="AG2089" s="9">
        <v>33508.915200000003</v>
      </c>
      <c r="AH2089" s="9">
        <v>203824.16739999998</v>
      </c>
      <c r="AI2089" s="9">
        <v>81616.637499999997</v>
      </c>
      <c r="AJ2089" s="9">
        <v>324517.79580000002</v>
      </c>
      <c r="AK2089" s="9">
        <v>30602.301817527172</v>
      </c>
      <c r="AL2089" s="9">
        <v>2770294.6069843997</v>
      </c>
      <c r="AM2089" s="9">
        <f t="shared" si="261"/>
        <v>293915.49398247286</v>
      </c>
      <c r="AN2089" s="9"/>
      <c r="AO2089" s="9"/>
      <c r="AP2089" s="9"/>
      <c r="AQ2089" s="9"/>
      <c r="AR2089" s="9"/>
      <c r="AS2089" s="9"/>
      <c r="AT2089" s="9"/>
      <c r="AU2089" s="9"/>
      <c r="AV2089" s="9">
        <f t="shared" si="257"/>
        <v>62180.58569807373</v>
      </c>
      <c r="AW2089" s="9"/>
      <c r="AX2089" s="9"/>
      <c r="AY2089" s="9"/>
      <c r="AZ2089" s="9"/>
      <c r="BA2089" s="20">
        <v>2084</v>
      </c>
      <c r="BB2089" s="20">
        <v>2017</v>
      </c>
      <c r="BC2089" s="20">
        <v>1943</v>
      </c>
      <c r="BD2089" s="21">
        <v>84.68</v>
      </c>
      <c r="BE2089" s="9">
        <f t="shared" si="262"/>
        <v>48177.972660806496</v>
      </c>
      <c r="BF2089" s="9">
        <v>2213965.4805999999</v>
      </c>
      <c r="BG2089" s="9">
        <v>33412.713799999998</v>
      </c>
      <c r="BH2089" s="9">
        <v>188507.63330000002</v>
      </c>
      <c r="BI2089" s="9">
        <v>87558.203465202707</v>
      </c>
      <c r="BJ2089" s="9">
        <v>469838.6177</v>
      </c>
      <c r="BK2089" s="9">
        <v>66200.597751939669</v>
      </c>
      <c r="BL2089" s="9">
        <v>2878904.0784524563</v>
      </c>
      <c r="BM2089" s="9">
        <f t="shared" si="263"/>
        <v>403638.01994806033</v>
      </c>
      <c r="BN2089" s="9"/>
      <c r="BO2089" s="9"/>
      <c r="BP2089" s="9"/>
      <c r="BQ2089" s="9"/>
      <c r="BR2089" s="9"/>
      <c r="BS2089" s="9"/>
      <c r="BT2089" s="9"/>
      <c r="BU2089" s="9"/>
      <c r="BV2089" s="9">
        <f t="shared" si="258"/>
        <v>48177.972660806496</v>
      </c>
      <c r="BW2089" s="4"/>
      <c r="BX2089" s="4"/>
      <c r="BY2089" s="4"/>
      <c r="BZ2089" s="4"/>
      <c r="CA2089" s="4"/>
      <c r="CB2089" s="4"/>
      <c r="CC2089" s="4"/>
      <c r="CD2089" s="4"/>
      <c r="CE2089" s="4"/>
      <c r="CF2089" s="4"/>
      <c r="CG2089" s="4"/>
      <c r="CH2089" s="4"/>
      <c r="CI2089" s="4"/>
      <c r="CJ2089" s="4"/>
      <c r="CK2089" s="4"/>
      <c r="CL2089" s="4"/>
      <c r="CM2089" s="4"/>
      <c r="CR2089" s="4"/>
      <c r="CS2089" s="4"/>
      <c r="CT2089" s="4"/>
      <c r="CU2089" s="4"/>
      <c r="CV2089" s="4"/>
      <c r="CW2089" s="4"/>
      <c r="CX2089" s="4"/>
      <c r="CY2089" s="4"/>
      <c r="CZ2089" s="4"/>
      <c r="DA2089" s="4"/>
      <c r="DB2089" s="4"/>
      <c r="DC2089" s="4"/>
      <c r="DD2089" s="4"/>
      <c r="DE2089" s="4"/>
      <c r="DF2089" s="4"/>
      <c r="DG2089" s="4"/>
      <c r="DH2089" s="4"/>
      <c r="DI2089" s="4"/>
      <c r="DJ2089" s="4"/>
      <c r="DK2089" s="4"/>
      <c r="DL2089" s="4"/>
      <c r="DM2089" s="4"/>
    </row>
    <row r="2090" spans="1:117">
      <c r="A2090" s="8">
        <v>2085</v>
      </c>
      <c r="B2090" s="20">
        <v>2015</v>
      </c>
      <c r="C2090" s="20">
        <v>1950</v>
      </c>
      <c r="D2090" s="21">
        <v>125.6</v>
      </c>
      <c r="E2090" s="9">
        <v>8861.4343000000008</v>
      </c>
      <c r="F2090" s="9">
        <v>2048514.7132999999</v>
      </c>
      <c r="G2090" s="9">
        <v>77366.129400000005</v>
      </c>
      <c r="H2090" s="9">
        <v>377763.36719999998</v>
      </c>
      <c r="I2090" s="9">
        <v>82906.088799999998</v>
      </c>
      <c r="J2090" s="9">
        <v>16619.3194</v>
      </c>
      <c r="K2090" s="9">
        <v>26584.4414</v>
      </c>
      <c r="L2090" s="9">
        <v>2567723.7423</v>
      </c>
      <c r="M2090" s="9">
        <f t="shared" si="259"/>
        <v>-9965.1219999999994</v>
      </c>
      <c r="N2090" s="9"/>
      <c r="O2090" s="9"/>
      <c r="P2090" s="9"/>
      <c r="Q2090" s="9"/>
      <c r="R2090" s="9"/>
      <c r="S2090" s="9"/>
      <c r="T2090" s="9"/>
      <c r="U2090" s="9"/>
      <c r="V2090" s="9">
        <f t="shared" si="256"/>
        <v>277423.43430000002</v>
      </c>
      <c r="W2090" s="9"/>
      <c r="X2090" s="9"/>
      <c r="Y2090" s="9"/>
      <c r="Z2090" s="9"/>
      <c r="AA2090" s="8">
        <v>2085</v>
      </c>
      <c r="AB2090" s="20">
        <v>2016</v>
      </c>
      <c r="AC2090" s="20">
        <v>1973</v>
      </c>
      <c r="AD2090" s="21">
        <v>193.28</v>
      </c>
      <c r="AE2090" s="9">
        <f t="shared" si="260"/>
        <v>-116887.82800192712</v>
      </c>
      <c r="AF2090" s="9">
        <v>2166308.8394999998</v>
      </c>
      <c r="AG2090" s="9">
        <v>33508.915200000003</v>
      </c>
      <c r="AH2090" s="9">
        <v>201397.31359999999</v>
      </c>
      <c r="AI2090" s="9">
        <v>90733.752999999997</v>
      </c>
      <c r="AJ2090" s="9">
        <v>179213.93230000001</v>
      </c>
      <c r="AK2090" s="9">
        <v>32057.53271752717</v>
      </c>
      <c r="AL2090" s="9">
        <v>2755993.0488843997</v>
      </c>
      <c r="AM2090" s="9">
        <f t="shared" si="261"/>
        <v>147156.39958247283</v>
      </c>
      <c r="AN2090" s="9"/>
      <c r="AO2090" s="9"/>
      <c r="AP2090" s="9"/>
      <c r="AQ2090" s="9"/>
      <c r="AR2090" s="9"/>
      <c r="AS2090" s="9"/>
      <c r="AT2090" s="9"/>
      <c r="AU2090" s="9"/>
      <c r="AV2090" s="9">
        <f t="shared" si="257"/>
        <v>-116887.82800192712</v>
      </c>
      <c r="AW2090" s="9"/>
      <c r="AX2090" s="9"/>
      <c r="AY2090" s="9"/>
      <c r="AZ2090" s="9"/>
      <c r="BA2090" s="20">
        <v>2085</v>
      </c>
      <c r="BB2090" s="20">
        <v>2017</v>
      </c>
      <c r="BC2090" s="20">
        <v>1974</v>
      </c>
      <c r="BD2090" s="21">
        <v>139.1</v>
      </c>
      <c r="BE2090" s="9">
        <f t="shared" si="262"/>
        <v>56827.51810588548</v>
      </c>
      <c r="BF2090" s="9">
        <v>2182112.9125000001</v>
      </c>
      <c r="BG2090" s="9">
        <v>33412.713799999998</v>
      </c>
      <c r="BH2090" s="9">
        <v>192871.2714</v>
      </c>
      <c r="BI2090" s="9">
        <v>71165.047810281598</v>
      </c>
      <c r="BJ2090" s="9">
        <v>517020.12820000004</v>
      </c>
      <c r="BK2090" s="9">
        <v>40329.825451939665</v>
      </c>
      <c r="BL2090" s="9">
        <v>2899424.7301524566</v>
      </c>
      <c r="BM2090" s="9">
        <f t="shared" si="263"/>
        <v>476690.30274806038</v>
      </c>
      <c r="BN2090" s="9"/>
      <c r="BO2090" s="9"/>
      <c r="BP2090" s="9"/>
      <c r="BQ2090" s="9"/>
      <c r="BR2090" s="9"/>
      <c r="BS2090" s="9"/>
      <c r="BT2090" s="9"/>
      <c r="BU2090" s="9"/>
      <c r="BV2090" s="9">
        <f t="shared" si="258"/>
        <v>56827.51810588548</v>
      </c>
      <c r="BW2090" s="4"/>
      <c r="BX2090" s="4"/>
      <c r="BY2090" s="4"/>
      <c r="BZ2090" s="4"/>
      <c r="CA2090" s="4"/>
      <c r="CB2090" s="4"/>
      <c r="CC2090" s="4"/>
      <c r="CD2090" s="4"/>
      <c r="CE2090" s="4"/>
      <c r="CF2090" s="4"/>
      <c r="CG2090" s="4"/>
      <c r="CH2090" s="4"/>
      <c r="CI2090" s="4"/>
      <c r="CJ2090" s="4"/>
      <c r="CK2090" s="4"/>
      <c r="CL2090" s="4"/>
      <c r="CM2090" s="4"/>
      <c r="CR2090" s="4"/>
      <c r="CS2090" s="4"/>
      <c r="CT2090" s="4"/>
      <c r="CU2090" s="4"/>
      <c r="CV2090" s="4"/>
      <c r="CW2090" s="4"/>
      <c r="CX2090" s="4"/>
      <c r="CY2090" s="4"/>
      <c r="CZ2090" s="4"/>
      <c r="DA2090" s="4"/>
      <c r="DB2090" s="4"/>
      <c r="DC2090" s="4"/>
      <c r="DD2090" s="4"/>
      <c r="DE2090" s="4"/>
      <c r="DF2090" s="4"/>
      <c r="DG2090" s="4"/>
      <c r="DH2090" s="4"/>
      <c r="DI2090" s="4"/>
      <c r="DJ2090" s="4"/>
      <c r="DK2090" s="4"/>
      <c r="DL2090" s="4"/>
      <c r="DM2090" s="4"/>
    </row>
    <row r="2091" spans="1:117">
      <c r="A2091" s="8">
        <v>2086</v>
      </c>
      <c r="B2091" s="20">
        <v>2015</v>
      </c>
      <c r="C2091" s="20">
        <v>1990</v>
      </c>
      <c r="D2091" s="21">
        <v>103.3</v>
      </c>
      <c r="E2091" s="9">
        <v>164382.49359999999</v>
      </c>
      <c r="F2091" s="9">
        <v>2070586.1159000001</v>
      </c>
      <c r="G2091" s="9">
        <v>77366.129400000005</v>
      </c>
      <c r="H2091" s="9">
        <v>379906.87920000002</v>
      </c>
      <c r="I2091" s="9">
        <v>74856.1014</v>
      </c>
      <c r="J2091" s="9">
        <v>144348.74189999999</v>
      </c>
      <c r="K2091" s="9">
        <v>200.7433</v>
      </c>
      <c r="L2091" s="9">
        <v>2582480.7308</v>
      </c>
      <c r="M2091" s="9">
        <f t="shared" si="259"/>
        <v>144147.99859999999</v>
      </c>
      <c r="N2091" s="9"/>
      <c r="O2091" s="9"/>
      <c r="P2091" s="9"/>
      <c r="Q2091" s="9"/>
      <c r="R2091" s="9"/>
      <c r="S2091" s="9"/>
      <c r="T2091" s="9"/>
      <c r="U2091" s="9"/>
      <c r="V2091" s="9">
        <f t="shared" si="256"/>
        <v>432944.49359999999</v>
      </c>
      <c r="W2091" s="9"/>
      <c r="X2091" s="9"/>
      <c r="Y2091" s="9"/>
      <c r="Z2091" s="9"/>
      <c r="AA2091" s="8">
        <v>2086</v>
      </c>
      <c r="AB2091" s="20">
        <v>2016</v>
      </c>
      <c r="AC2091" s="20">
        <v>1975</v>
      </c>
      <c r="AD2091" s="21">
        <v>170.14</v>
      </c>
      <c r="AE2091" s="9">
        <f t="shared" si="260"/>
        <v>155023.5239980733</v>
      </c>
      <c r="AF2091" s="9">
        <v>2205735.9161</v>
      </c>
      <c r="AG2091" s="9">
        <v>33508.915200000003</v>
      </c>
      <c r="AH2091" s="9">
        <v>202535.90949999998</v>
      </c>
      <c r="AI2091" s="9">
        <v>86456.3177</v>
      </c>
      <c r="AJ2091" s="9">
        <v>451202.47260000004</v>
      </c>
      <c r="AK2091" s="9">
        <v>39455.996417527174</v>
      </c>
      <c r="AL2091" s="9">
        <v>2784960.0106843999</v>
      </c>
      <c r="AM2091" s="9">
        <f t="shared" si="261"/>
        <v>411746.47618247289</v>
      </c>
      <c r="AN2091" s="9"/>
      <c r="AO2091" s="9"/>
      <c r="AP2091" s="9"/>
      <c r="AQ2091" s="9"/>
      <c r="AR2091" s="9"/>
      <c r="AS2091" s="9"/>
      <c r="AT2091" s="9"/>
      <c r="AU2091" s="9"/>
      <c r="AV2091" s="9">
        <f t="shared" si="257"/>
        <v>155023.5239980733</v>
      </c>
      <c r="AW2091" s="9"/>
      <c r="AX2091" s="9"/>
      <c r="AY2091" s="9"/>
      <c r="AZ2091" s="9"/>
      <c r="BA2091" s="20">
        <v>2086</v>
      </c>
      <c r="BB2091" s="20">
        <v>2017</v>
      </c>
      <c r="BC2091" s="20">
        <v>1976</v>
      </c>
      <c r="BD2091" s="21">
        <v>78.040000000000006</v>
      </c>
      <c r="BE2091" s="9">
        <f t="shared" si="262"/>
        <v>350918.27727553388</v>
      </c>
      <c r="BF2091" s="9">
        <v>2206439.1469999999</v>
      </c>
      <c r="BG2091" s="9">
        <v>33412.713799999998</v>
      </c>
      <c r="BH2091" s="9">
        <v>193614.7965</v>
      </c>
      <c r="BI2091" s="9">
        <v>68371.799979930001</v>
      </c>
      <c r="BJ2091" s="9">
        <v>790695.20380000002</v>
      </c>
      <c r="BK2091" s="9">
        <v>38662.738851939663</v>
      </c>
      <c r="BL2091" s="9">
        <v>2902952.6449524565</v>
      </c>
      <c r="BM2091" s="9">
        <f t="shared" si="263"/>
        <v>752032.46494806034</v>
      </c>
      <c r="BN2091" s="9"/>
      <c r="BO2091" s="9"/>
      <c r="BP2091" s="9"/>
      <c r="BQ2091" s="9"/>
      <c r="BR2091" s="9"/>
      <c r="BS2091" s="9"/>
      <c r="BT2091" s="9"/>
      <c r="BU2091" s="9"/>
      <c r="BV2091" s="9">
        <f t="shared" si="258"/>
        <v>350918.27727553388</v>
      </c>
      <c r="BW2091" s="4"/>
      <c r="BX2091" s="4"/>
      <c r="BY2091" s="4"/>
      <c r="BZ2091" s="4"/>
      <c r="CA2091" s="4"/>
      <c r="CB2091" s="4"/>
      <c r="CC2091" s="4"/>
      <c r="CD2091" s="4"/>
      <c r="CE2091" s="4"/>
      <c r="CF2091" s="4"/>
      <c r="CG2091" s="4"/>
      <c r="CH2091" s="4"/>
      <c r="CI2091" s="4"/>
      <c r="CJ2091" s="4"/>
      <c r="CK2091" s="4"/>
      <c r="CL2091" s="4"/>
      <c r="CM2091" s="4"/>
      <c r="CR2091" s="4"/>
      <c r="CS2091" s="4"/>
      <c r="CT2091" s="4"/>
      <c r="CU2091" s="4"/>
      <c r="CV2091" s="4"/>
      <c r="CW2091" s="4"/>
      <c r="CX2091" s="4"/>
      <c r="CY2091" s="4"/>
      <c r="CZ2091" s="4"/>
      <c r="DA2091" s="4"/>
      <c r="DB2091" s="4"/>
      <c r="DC2091" s="4"/>
      <c r="DD2091" s="4"/>
      <c r="DE2091" s="4"/>
      <c r="DF2091" s="4"/>
      <c r="DG2091" s="4"/>
      <c r="DH2091" s="4"/>
      <c r="DI2091" s="4"/>
      <c r="DJ2091" s="4"/>
      <c r="DK2091" s="4"/>
      <c r="DL2091" s="4"/>
      <c r="DM2091" s="4"/>
    </row>
    <row r="2092" spans="1:117">
      <c r="A2092" s="8">
        <v>2087</v>
      </c>
      <c r="B2092" s="20">
        <v>2015</v>
      </c>
      <c r="C2092" s="20">
        <v>1971</v>
      </c>
      <c r="D2092" s="21">
        <v>137.58000000000001</v>
      </c>
      <c r="E2092" s="9">
        <v>44014.406600000002</v>
      </c>
      <c r="F2092" s="9">
        <v>2034723.0995</v>
      </c>
      <c r="G2092" s="9">
        <v>77366.129400000005</v>
      </c>
      <c r="H2092" s="9">
        <v>379470.58799999999</v>
      </c>
      <c r="I2092" s="9">
        <v>76494.598499999993</v>
      </c>
      <c r="J2092" s="9">
        <v>53367.574999999997</v>
      </c>
      <c r="K2092" s="9">
        <v>2975.7874000000002</v>
      </c>
      <c r="L2092" s="9">
        <v>2574431.7965000002</v>
      </c>
      <c r="M2092" s="9">
        <f t="shared" si="259"/>
        <v>50391.787599999996</v>
      </c>
      <c r="N2092" s="9"/>
      <c r="O2092" s="9"/>
      <c r="P2092" s="9"/>
      <c r="Q2092" s="9"/>
      <c r="R2092" s="9"/>
      <c r="S2092" s="9"/>
      <c r="T2092" s="9"/>
      <c r="U2092" s="9"/>
      <c r="V2092" s="9">
        <f t="shared" si="256"/>
        <v>312576.40659999999</v>
      </c>
      <c r="W2092" s="9"/>
      <c r="X2092" s="9"/>
      <c r="Y2092" s="9"/>
      <c r="Z2092" s="9"/>
      <c r="AA2092" s="8">
        <v>2087</v>
      </c>
      <c r="AB2092" s="20">
        <v>2016</v>
      </c>
      <c r="AC2092" s="20">
        <v>1973</v>
      </c>
      <c r="AD2092" s="21">
        <v>193.28</v>
      </c>
      <c r="AE2092" s="9">
        <f t="shared" si="260"/>
        <v>-118950.42430192744</v>
      </c>
      <c r="AF2092" s="9">
        <v>2187178.1179999998</v>
      </c>
      <c r="AG2092" s="9">
        <v>33508.915200000003</v>
      </c>
      <c r="AH2092" s="9">
        <v>201662.29369999998</v>
      </c>
      <c r="AI2092" s="9">
        <v>89738.285399999993</v>
      </c>
      <c r="AJ2092" s="9">
        <v>164371.4578</v>
      </c>
      <c r="AK2092" s="9">
        <v>37367.066817527171</v>
      </c>
      <c r="AL2092" s="9">
        <v>2758042.4275843999</v>
      </c>
      <c r="AM2092" s="9">
        <f t="shared" si="261"/>
        <v>127004.39098247283</v>
      </c>
      <c r="AN2092" s="9"/>
      <c r="AO2092" s="9"/>
      <c r="AP2092" s="9"/>
      <c r="AQ2092" s="9"/>
      <c r="AR2092" s="9"/>
      <c r="AS2092" s="9"/>
      <c r="AT2092" s="9"/>
      <c r="AU2092" s="9"/>
      <c r="AV2092" s="9">
        <f t="shared" si="257"/>
        <v>-118950.42430192744</v>
      </c>
      <c r="AW2092" s="9"/>
      <c r="AX2092" s="9"/>
      <c r="AY2092" s="9"/>
      <c r="AZ2092" s="9"/>
      <c r="BA2092" s="20">
        <v>2087</v>
      </c>
      <c r="BB2092" s="20">
        <v>2017</v>
      </c>
      <c r="BC2092" s="20">
        <v>1974</v>
      </c>
      <c r="BD2092" s="21">
        <v>139.1</v>
      </c>
      <c r="BE2092" s="9">
        <f t="shared" si="262"/>
        <v>139388.22373225959</v>
      </c>
      <c r="BF2092" s="9">
        <v>2201905.9363000002</v>
      </c>
      <c r="BG2092" s="9">
        <v>33412.713799999998</v>
      </c>
      <c r="BH2092" s="9">
        <v>192867.4712</v>
      </c>
      <c r="BI2092" s="9">
        <v>71179.324336655307</v>
      </c>
      <c r="BJ2092" s="9">
        <v>584037.80700000003</v>
      </c>
      <c r="BK2092" s="9">
        <v>42721.266951939666</v>
      </c>
      <c r="BL2092" s="9">
        <v>2901293.7619524566</v>
      </c>
      <c r="BM2092" s="9">
        <f t="shared" si="263"/>
        <v>541316.54004806036</v>
      </c>
      <c r="BN2092" s="9"/>
      <c r="BO2092" s="9"/>
      <c r="BP2092" s="9"/>
      <c r="BQ2092" s="9"/>
      <c r="BR2092" s="9"/>
      <c r="BS2092" s="9"/>
      <c r="BT2092" s="9"/>
      <c r="BU2092" s="9"/>
      <c r="BV2092" s="9">
        <f t="shared" si="258"/>
        <v>139388.22373225959</v>
      </c>
      <c r="BW2092" s="4"/>
      <c r="BX2092" s="4"/>
      <c r="BY2092" s="4"/>
      <c r="BZ2092" s="4"/>
      <c r="CA2092" s="4"/>
      <c r="CB2092" s="4"/>
      <c r="CC2092" s="4"/>
      <c r="CD2092" s="4"/>
      <c r="CE2092" s="4"/>
      <c r="CF2092" s="4"/>
      <c r="CG2092" s="4"/>
      <c r="CH2092" s="4"/>
      <c r="CI2092" s="4"/>
      <c r="CJ2092" s="4"/>
      <c r="CK2092" s="4"/>
      <c r="CL2092" s="4"/>
      <c r="CM2092" s="4"/>
      <c r="CR2092" s="4"/>
      <c r="CS2092" s="4"/>
      <c r="CT2092" s="4"/>
      <c r="CU2092" s="4"/>
      <c r="CV2092" s="4"/>
      <c r="CW2092" s="4"/>
      <c r="CX2092" s="4"/>
      <c r="CY2092" s="4"/>
      <c r="CZ2092" s="4"/>
      <c r="DA2092" s="4"/>
      <c r="DB2092" s="4"/>
      <c r="DC2092" s="4"/>
      <c r="DD2092" s="4"/>
      <c r="DE2092" s="4"/>
      <c r="DF2092" s="4"/>
      <c r="DG2092" s="4"/>
      <c r="DH2092" s="4"/>
      <c r="DI2092" s="4"/>
      <c r="DJ2092" s="4"/>
      <c r="DK2092" s="4"/>
      <c r="DL2092" s="4"/>
      <c r="DM2092" s="4"/>
    </row>
    <row r="2093" spans="1:117">
      <c r="A2093" s="8">
        <v>2088</v>
      </c>
      <c r="B2093" s="20">
        <v>2015</v>
      </c>
      <c r="C2093" s="20">
        <v>1969</v>
      </c>
      <c r="D2093" s="21">
        <v>121.38</v>
      </c>
      <c r="E2093" s="9">
        <v>66082.767600000006</v>
      </c>
      <c r="F2093" s="9">
        <v>2032949.3914999999</v>
      </c>
      <c r="G2093" s="9">
        <v>77366.129400000005</v>
      </c>
      <c r="H2093" s="9">
        <v>380228.837</v>
      </c>
      <c r="I2093" s="9">
        <v>73646.984400000001</v>
      </c>
      <c r="J2093" s="9">
        <v>81418.994300000006</v>
      </c>
      <c r="K2093" s="9">
        <v>252.7381</v>
      </c>
      <c r="L2093" s="9">
        <v>2579274.8308000001</v>
      </c>
      <c r="M2093" s="9">
        <f t="shared" si="259"/>
        <v>81166.256200000003</v>
      </c>
      <c r="N2093" s="9"/>
      <c r="O2093" s="9"/>
      <c r="P2093" s="9"/>
      <c r="Q2093" s="9"/>
      <c r="R2093" s="9"/>
      <c r="S2093" s="9"/>
      <c r="T2093" s="9"/>
      <c r="U2093" s="9"/>
      <c r="V2093" s="9">
        <f t="shared" si="256"/>
        <v>334644.76760000002</v>
      </c>
      <c r="W2093" s="9"/>
      <c r="X2093" s="9"/>
      <c r="Y2093" s="9"/>
      <c r="Z2093" s="9"/>
      <c r="AA2093" s="8">
        <v>2088</v>
      </c>
      <c r="AB2093" s="20">
        <v>2016</v>
      </c>
      <c r="AC2093" s="20">
        <v>1972</v>
      </c>
      <c r="AD2093" s="21">
        <v>97.92</v>
      </c>
      <c r="AE2093" s="9">
        <f t="shared" si="260"/>
        <v>188710.35439807316</v>
      </c>
      <c r="AF2093" s="9">
        <v>2154913.2776000001</v>
      </c>
      <c r="AG2093" s="9">
        <v>33508.915200000003</v>
      </c>
      <c r="AH2093" s="9">
        <v>205741.70129999999</v>
      </c>
      <c r="AI2093" s="9">
        <v>74412.916500000007</v>
      </c>
      <c r="AJ2093" s="9">
        <v>547964.58889999997</v>
      </c>
      <c r="AK2093" s="9">
        <v>9577.4962175271703</v>
      </c>
      <c r="AL2093" s="9">
        <v>2818253.5488843997</v>
      </c>
      <c r="AM2093" s="9">
        <f t="shared" si="261"/>
        <v>538387.09268247278</v>
      </c>
      <c r="AN2093" s="9"/>
      <c r="AO2093" s="9"/>
      <c r="AP2093" s="9"/>
      <c r="AQ2093" s="9"/>
      <c r="AR2093" s="9"/>
      <c r="AS2093" s="9"/>
      <c r="AT2093" s="9"/>
      <c r="AU2093" s="9"/>
      <c r="AV2093" s="9">
        <f t="shared" si="257"/>
        <v>188710.35439807316</v>
      </c>
      <c r="AW2093" s="9"/>
      <c r="AX2093" s="9"/>
      <c r="AY2093" s="9"/>
      <c r="AZ2093" s="9"/>
      <c r="BA2093" s="20">
        <v>2088</v>
      </c>
      <c r="BB2093" s="20">
        <v>2017</v>
      </c>
      <c r="BC2093" s="20">
        <v>1973</v>
      </c>
      <c r="BD2093" s="21">
        <v>193.28</v>
      </c>
      <c r="BE2093" s="9">
        <f t="shared" si="262"/>
        <v>-210402.85769825289</v>
      </c>
      <c r="BF2093" s="9">
        <v>2178317.3618000001</v>
      </c>
      <c r="BG2093" s="9">
        <v>33412.713799999998</v>
      </c>
      <c r="BH2093" s="9">
        <v>188413.39010000002</v>
      </c>
      <c r="BI2093" s="9">
        <v>87912.252606143302</v>
      </c>
      <c r="BJ2093" s="9">
        <v>208000.31639999998</v>
      </c>
      <c r="BK2093" s="9">
        <v>64781.403651939661</v>
      </c>
      <c r="BL2093" s="9">
        <v>2841677.4887524564</v>
      </c>
      <c r="BM2093" s="9">
        <f t="shared" si="263"/>
        <v>143218.91274806031</v>
      </c>
      <c r="BN2093" s="9"/>
      <c r="BO2093" s="9"/>
      <c r="BP2093" s="9"/>
      <c r="BQ2093" s="9"/>
      <c r="BR2093" s="9"/>
      <c r="BS2093" s="9"/>
      <c r="BT2093" s="9"/>
      <c r="BU2093" s="9"/>
      <c r="BV2093" s="9">
        <f t="shared" si="258"/>
        <v>-210402.85769825289</v>
      </c>
      <c r="BW2093" s="4"/>
      <c r="BX2093" s="4"/>
      <c r="BY2093" s="4"/>
      <c r="BZ2093" s="4"/>
      <c r="CA2093" s="4"/>
      <c r="CB2093" s="4"/>
      <c r="CC2093" s="4"/>
      <c r="CD2093" s="4"/>
      <c r="CE2093" s="4"/>
      <c r="CF2093" s="4"/>
      <c r="CG2093" s="4"/>
      <c r="CH2093" s="4"/>
      <c r="CI2093" s="4"/>
      <c r="CJ2093" s="4"/>
      <c r="CK2093" s="4"/>
      <c r="CL2093" s="4"/>
      <c r="CM2093" s="4"/>
      <c r="CR2093" s="4"/>
      <c r="CS2093" s="4"/>
      <c r="CT2093" s="4"/>
      <c r="CU2093" s="4"/>
      <c r="CV2093" s="4"/>
      <c r="CW2093" s="4"/>
      <c r="CX2093" s="4"/>
      <c r="CY2093" s="4"/>
      <c r="CZ2093" s="4"/>
      <c r="DA2093" s="4"/>
      <c r="DB2093" s="4"/>
      <c r="DC2093" s="4"/>
      <c r="DD2093" s="4"/>
      <c r="DE2093" s="4"/>
      <c r="DF2093" s="4"/>
      <c r="DG2093" s="4"/>
      <c r="DH2093" s="4"/>
      <c r="DI2093" s="4"/>
      <c r="DJ2093" s="4"/>
      <c r="DK2093" s="4"/>
      <c r="DL2093" s="4"/>
      <c r="DM2093" s="4"/>
    </row>
    <row r="2094" spans="1:117">
      <c r="A2094" s="8">
        <v>2089</v>
      </c>
      <c r="B2094" s="20">
        <v>2015</v>
      </c>
      <c r="C2094" s="20">
        <v>1959</v>
      </c>
      <c r="D2094" s="21">
        <v>119.32</v>
      </c>
      <c r="E2094" s="9">
        <v>62007.243799999997</v>
      </c>
      <c r="F2094" s="9">
        <v>2028903.3378000001</v>
      </c>
      <c r="G2094" s="9">
        <v>77366.129400000005</v>
      </c>
      <c r="H2094" s="9">
        <v>381240.96580000001</v>
      </c>
      <c r="I2094" s="9">
        <v>69845.921600000001</v>
      </c>
      <c r="J2094" s="9">
        <v>80284.140899999999</v>
      </c>
      <c r="K2094" s="9">
        <v>0</v>
      </c>
      <c r="L2094" s="9">
        <v>2575633.2516999999</v>
      </c>
      <c r="M2094" s="9">
        <f t="shared" si="259"/>
        <v>80284.140899999999</v>
      </c>
      <c r="N2094" s="9"/>
      <c r="O2094" s="9"/>
      <c r="P2094" s="9"/>
      <c r="Q2094" s="9"/>
      <c r="R2094" s="9"/>
      <c r="S2094" s="9"/>
      <c r="T2094" s="9"/>
      <c r="U2094" s="9"/>
      <c r="V2094" s="9">
        <f t="shared" si="256"/>
        <v>330569.2438</v>
      </c>
      <c r="W2094" s="9"/>
      <c r="X2094" s="9"/>
      <c r="Y2094" s="9"/>
      <c r="Z2094" s="9"/>
      <c r="AA2094" s="8">
        <v>2089</v>
      </c>
      <c r="AB2094" s="20">
        <v>2016</v>
      </c>
      <c r="AC2094" s="20">
        <v>1929</v>
      </c>
      <c r="AD2094" s="21">
        <v>92.94</v>
      </c>
      <c r="AE2094" s="9">
        <f t="shared" si="260"/>
        <v>-186751.64630192704</v>
      </c>
      <c r="AF2094" s="9">
        <v>2190007.2404999998</v>
      </c>
      <c r="AG2094" s="9">
        <v>33508.915200000003</v>
      </c>
      <c r="AH2094" s="9">
        <v>192737.53099999999</v>
      </c>
      <c r="AI2094" s="9">
        <v>123266.5064</v>
      </c>
      <c r="AJ2094" s="9">
        <v>104751.995</v>
      </c>
      <c r="AK2094" s="9">
        <v>74497.300317527173</v>
      </c>
      <c r="AL2094" s="9">
        <v>2756526.5340843997</v>
      </c>
      <c r="AM2094" s="9">
        <f t="shared" si="261"/>
        <v>30254.694682472822</v>
      </c>
      <c r="AN2094" s="9"/>
      <c r="AO2094" s="9"/>
      <c r="AP2094" s="9"/>
      <c r="AQ2094" s="9"/>
      <c r="AR2094" s="9"/>
      <c r="AS2094" s="9"/>
      <c r="AT2094" s="9"/>
      <c r="AU2094" s="9"/>
      <c r="AV2094" s="9">
        <f t="shared" si="257"/>
        <v>-186751.64630192704</v>
      </c>
      <c r="AW2094" s="9"/>
      <c r="AX2094" s="9"/>
      <c r="AY2094" s="9"/>
      <c r="AZ2094" s="9"/>
      <c r="BA2094" s="20">
        <v>2089</v>
      </c>
      <c r="BB2094" s="20">
        <v>2017</v>
      </c>
      <c r="BC2094" s="20">
        <v>1930</v>
      </c>
      <c r="BD2094" s="21">
        <v>85.5</v>
      </c>
      <c r="BE2094" s="9">
        <f t="shared" si="262"/>
        <v>-304058.70885774307</v>
      </c>
      <c r="BF2094" s="9">
        <v>2202201.3149000001</v>
      </c>
      <c r="BG2094" s="9">
        <v>33412.713799999998</v>
      </c>
      <c r="BH2094" s="9">
        <v>177592.1654</v>
      </c>
      <c r="BI2094" s="9">
        <v>128565.032546653</v>
      </c>
      <c r="BJ2094" s="9">
        <v>135473.0949</v>
      </c>
      <c r="BK2094" s="9">
        <v>141987.35055193966</v>
      </c>
      <c r="BL2094" s="9">
        <v>2839315.6798524563</v>
      </c>
      <c r="BM2094" s="9">
        <f t="shared" si="263"/>
        <v>-6514.2556519396603</v>
      </c>
      <c r="BN2094" s="9"/>
      <c r="BO2094" s="9"/>
      <c r="BP2094" s="9"/>
      <c r="BQ2094" s="9"/>
      <c r="BR2094" s="9"/>
      <c r="BS2094" s="9"/>
      <c r="BT2094" s="9"/>
      <c r="BU2094" s="9"/>
      <c r="BV2094" s="9">
        <f t="shared" si="258"/>
        <v>-304058.70885774307</v>
      </c>
      <c r="BW2094" s="4"/>
      <c r="BX2094" s="4"/>
      <c r="BY2094" s="4"/>
      <c r="BZ2094" s="4"/>
      <c r="CA2094" s="4"/>
      <c r="CB2094" s="4"/>
      <c r="CC2094" s="4"/>
      <c r="CD2094" s="4"/>
      <c r="CE2094" s="4"/>
      <c r="CF2094" s="4"/>
      <c r="CG2094" s="4"/>
      <c r="CH2094" s="4"/>
      <c r="CI2094" s="4"/>
      <c r="CJ2094" s="4"/>
      <c r="CK2094" s="4"/>
      <c r="CL2094" s="4"/>
      <c r="CM2094" s="4"/>
      <c r="CR2094" s="4"/>
      <c r="CS2094" s="4"/>
      <c r="CT2094" s="4"/>
      <c r="CU2094" s="4"/>
      <c r="CV2094" s="4"/>
      <c r="CW2094" s="4"/>
      <c r="CX2094" s="4"/>
      <c r="CY2094" s="4"/>
      <c r="CZ2094" s="4"/>
      <c r="DA2094" s="4"/>
      <c r="DB2094" s="4"/>
      <c r="DC2094" s="4"/>
      <c r="DD2094" s="4"/>
      <c r="DE2094" s="4"/>
      <c r="DF2094" s="4"/>
      <c r="DG2094" s="4"/>
      <c r="DH2094" s="4"/>
      <c r="DI2094" s="4"/>
      <c r="DJ2094" s="4"/>
      <c r="DK2094" s="4"/>
      <c r="DL2094" s="4"/>
      <c r="DM2094" s="4"/>
    </row>
    <row r="2095" spans="1:117">
      <c r="A2095" s="8">
        <v>2090</v>
      </c>
      <c r="B2095" s="20">
        <v>2015</v>
      </c>
      <c r="C2095" s="20">
        <v>1966</v>
      </c>
      <c r="D2095" s="21">
        <v>89.68</v>
      </c>
      <c r="E2095" s="9">
        <v>42302.448400000001</v>
      </c>
      <c r="F2095" s="9">
        <v>2050220.8326999999</v>
      </c>
      <c r="G2095" s="9">
        <v>77366.129400000005</v>
      </c>
      <c r="H2095" s="9">
        <v>379778.20610000001</v>
      </c>
      <c r="I2095" s="9">
        <v>75339.334600000002</v>
      </c>
      <c r="J2095" s="9">
        <v>43358.502099999998</v>
      </c>
      <c r="K2095" s="9">
        <v>14221.4866</v>
      </c>
      <c r="L2095" s="9">
        <v>2569539.0699</v>
      </c>
      <c r="M2095" s="9">
        <f t="shared" si="259"/>
        <v>29137.015499999998</v>
      </c>
      <c r="N2095" s="9"/>
      <c r="O2095" s="9"/>
      <c r="P2095" s="9"/>
      <c r="Q2095" s="9"/>
      <c r="R2095" s="9"/>
      <c r="S2095" s="9"/>
      <c r="T2095" s="9"/>
      <c r="U2095" s="9"/>
      <c r="V2095" s="9">
        <f t="shared" si="256"/>
        <v>310864.44839999999</v>
      </c>
      <c r="W2095" s="9"/>
      <c r="X2095" s="9"/>
      <c r="Y2095" s="9"/>
      <c r="Z2095" s="9"/>
      <c r="AA2095" s="8">
        <v>2090</v>
      </c>
      <c r="AB2095" s="20">
        <v>2016</v>
      </c>
      <c r="AC2095" s="20">
        <v>1935</v>
      </c>
      <c r="AD2095" s="21">
        <v>112.48</v>
      </c>
      <c r="AE2095" s="9">
        <f t="shared" si="260"/>
        <v>128148.12409807323</v>
      </c>
      <c r="AF2095" s="9">
        <v>2181905.0907000001</v>
      </c>
      <c r="AG2095" s="9">
        <v>33508.915200000003</v>
      </c>
      <c r="AH2095" s="9">
        <v>201105.43799999999</v>
      </c>
      <c r="AI2095" s="9">
        <v>91830.260500000004</v>
      </c>
      <c r="AJ2095" s="9">
        <v>426905.3578</v>
      </c>
      <c r="AK2095" s="9">
        <v>38686.25291752717</v>
      </c>
      <c r="AL2095" s="9">
        <v>2768420.6851843996</v>
      </c>
      <c r="AM2095" s="9">
        <f t="shared" si="261"/>
        <v>388219.10488247284</v>
      </c>
      <c r="AN2095" s="9"/>
      <c r="AO2095" s="9"/>
      <c r="AP2095" s="9"/>
      <c r="AQ2095" s="9"/>
      <c r="AR2095" s="9"/>
      <c r="AS2095" s="9"/>
      <c r="AT2095" s="9"/>
      <c r="AU2095" s="9"/>
      <c r="AV2095" s="9">
        <f t="shared" si="257"/>
        <v>128148.12409807323</v>
      </c>
      <c r="AW2095" s="9"/>
      <c r="AX2095" s="9"/>
      <c r="AY2095" s="9"/>
      <c r="AZ2095" s="9"/>
      <c r="BA2095" s="20">
        <v>2090</v>
      </c>
      <c r="BB2095" s="20">
        <v>2017</v>
      </c>
      <c r="BC2095" s="20">
        <v>1936</v>
      </c>
      <c r="BD2095" s="21">
        <v>90.47</v>
      </c>
      <c r="BE2095" s="9">
        <f t="shared" si="262"/>
        <v>-193213.36136912927</v>
      </c>
      <c r="BF2095" s="9">
        <v>2175056.4926</v>
      </c>
      <c r="BG2095" s="9">
        <v>33412.713799999998</v>
      </c>
      <c r="BH2095" s="9">
        <v>181008.8523</v>
      </c>
      <c r="BI2095" s="9">
        <v>115729.348535267</v>
      </c>
      <c r="BJ2095" s="9">
        <v>254594.6888</v>
      </c>
      <c r="BK2095" s="9">
        <v>99014.366051939665</v>
      </c>
      <c r="BL2095" s="9">
        <v>2854001.0913524567</v>
      </c>
      <c r="BM2095" s="9">
        <f t="shared" si="263"/>
        <v>155580.32274806034</v>
      </c>
      <c r="BN2095" s="9"/>
      <c r="BO2095" s="9"/>
      <c r="BP2095" s="9"/>
      <c r="BQ2095" s="9"/>
      <c r="BR2095" s="9"/>
      <c r="BS2095" s="9"/>
      <c r="BT2095" s="9"/>
      <c r="BU2095" s="9"/>
      <c r="BV2095" s="9">
        <f t="shared" si="258"/>
        <v>-193213.36136912927</v>
      </c>
      <c r="BW2095" s="4"/>
      <c r="BX2095" s="4"/>
      <c r="BY2095" s="4"/>
      <c r="BZ2095" s="4"/>
      <c r="CA2095" s="4"/>
      <c r="CB2095" s="4"/>
      <c r="CC2095" s="4"/>
      <c r="CD2095" s="4"/>
      <c r="CE2095" s="4"/>
      <c r="CF2095" s="4"/>
      <c r="CG2095" s="4"/>
      <c r="CH2095" s="4"/>
      <c r="CI2095" s="4"/>
      <c r="CJ2095" s="4"/>
      <c r="CK2095" s="4"/>
      <c r="CL2095" s="4"/>
      <c r="CM2095" s="4"/>
      <c r="CR2095" s="4"/>
      <c r="CS2095" s="4"/>
      <c r="CT2095" s="4"/>
      <c r="CU2095" s="4"/>
      <c r="CV2095" s="4"/>
      <c r="CW2095" s="4"/>
      <c r="CX2095" s="4"/>
      <c r="CY2095" s="4"/>
      <c r="CZ2095" s="4"/>
      <c r="DA2095" s="4"/>
      <c r="DB2095" s="4"/>
      <c r="DC2095" s="4"/>
      <c r="DD2095" s="4"/>
      <c r="DE2095" s="4"/>
      <c r="DF2095" s="4"/>
      <c r="DG2095" s="4"/>
      <c r="DH2095" s="4"/>
      <c r="DI2095" s="4"/>
      <c r="DJ2095" s="4"/>
      <c r="DK2095" s="4"/>
      <c r="DL2095" s="4"/>
      <c r="DM2095" s="4"/>
    </row>
    <row r="2096" spans="1:117">
      <c r="A2096" s="8">
        <v>2091</v>
      </c>
      <c r="B2096" s="20">
        <v>2015</v>
      </c>
      <c r="C2096" s="20">
        <v>1950</v>
      </c>
      <c r="D2096" s="21">
        <v>125.6</v>
      </c>
      <c r="E2096" s="9">
        <v>8946.3595999999998</v>
      </c>
      <c r="F2096" s="9">
        <v>2042757.1609</v>
      </c>
      <c r="G2096" s="9">
        <v>77366.129400000005</v>
      </c>
      <c r="H2096" s="9">
        <v>378503.49369999999</v>
      </c>
      <c r="I2096" s="9">
        <v>80126.534100000004</v>
      </c>
      <c r="J2096" s="9">
        <v>19596.724099999999</v>
      </c>
      <c r="K2096" s="9">
        <v>20127.912700000001</v>
      </c>
      <c r="L2096" s="9">
        <v>2569275.7697000001</v>
      </c>
      <c r="M2096" s="9">
        <f t="shared" si="259"/>
        <v>-531.18860000000132</v>
      </c>
      <c r="N2096" s="9"/>
      <c r="O2096" s="9"/>
      <c r="P2096" s="9"/>
      <c r="Q2096" s="9"/>
      <c r="R2096" s="9"/>
      <c r="S2096" s="9"/>
      <c r="T2096" s="9"/>
      <c r="U2096" s="9"/>
      <c r="V2096" s="9">
        <f t="shared" si="256"/>
        <v>277508.35960000003</v>
      </c>
      <c r="W2096" s="9"/>
      <c r="X2096" s="9"/>
      <c r="Y2096" s="9"/>
      <c r="Z2096" s="9"/>
      <c r="AA2096" s="8">
        <v>2091</v>
      </c>
      <c r="AB2096" s="20">
        <v>2016</v>
      </c>
      <c r="AC2096" s="20">
        <v>1988</v>
      </c>
      <c r="AD2096" s="21">
        <v>120.42</v>
      </c>
      <c r="AE2096" s="9">
        <f t="shared" si="260"/>
        <v>-195572.01750192652</v>
      </c>
      <c r="AF2096" s="9">
        <v>2141142.6740000001</v>
      </c>
      <c r="AG2096" s="9">
        <v>33508.915200000003</v>
      </c>
      <c r="AH2096" s="9">
        <v>191282.21589999998</v>
      </c>
      <c r="AI2096" s="9">
        <v>128733.781</v>
      </c>
      <c r="AJ2096" s="9">
        <v>143090.63810000001</v>
      </c>
      <c r="AK2096" s="9">
        <v>75433.219917527167</v>
      </c>
      <c r="AL2096" s="9">
        <v>2757897.0217843996</v>
      </c>
      <c r="AM2096" s="9">
        <f t="shared" si="261"/>
        <v>67657.418182472844</v>
      </c>
      <c r="AN2096" s="9"/>
      <c r="AO2096" s="9"/>
      <c r="AP2096" s="9"/>
      <c r="AQ2096" s="9"/>
      <c r="AR2096" s="9"/>
      <c r="AS2096" s="9"/>
      <c r="AT2096" s="9"/>
      <c r="AU2096" s="9"/>
      <c r="AV2096" s="9">
        <f t="shared" si="257"/>
        <v>-195572.01750192652</v>
      </c>
      <c r="AW2096" s="9"/>
      <c r="AX2096" s="9"/>
      <c r="AY2096" s="9"/>
      <c r="AZ2096" s="9"/>
      <c r="BA2096" s="20">
        <v>2091</v>
      </c>
      <c r="BB2096" s="20">
        <v>2017</v>
      </c>
      <c r="BC2096" s="20">
        <v>1989</v>
      </c>
      <c r="BD2096" s="21">
        <v>135.44999999999999</v>
      </c>
      <c r="BE2096" s="9">
        <f t="shared" si="262"/>
        <v>-198061.85447535478</v>
      </c>
      <c r="BF2096" s="9">
        <v>2152054.8853000002</v>
      </c>
      <c r="BG2096" s="9">
        <v>33412.713799999998</v>
      </c>
      <c r="BH2096" s="9">
        <v>187105.4823</v>
      </c>
      <c r="BI2096" s="9">
        <v>92825.752629041293</v>
      </c>
      <c r="BJ2096" s="9">
        <v>256113.09719999999</v>
      </c>
      <c r="BK2096" s="9">
        <v>70851.368651939658</v>
      </c>
      <c r="BL2096" s="9">
        <v>2848722.4170524566</v>
      </c>
      <c r="BM2096" s="9">
        <f t="shared" si="263"/>
        <v>185261.72854806035</v>
      </c>
      <c r="BN2096" s="9"/>
      <c r="BO2096" s="9"/>
      <c r="BP2096" s="9"/>
      <c r="BQ2096" s="9"/>
      <c r="BR2096" s="9"/>
      <c r="BS2096" s="9"/>
      <c r="BT2096" s="9"/>
      <c r="BU2096" s="9"/>
      <c r="BV2096" s="9">
        <f t="shared" si="258"/>
        <v>-198061.85447535478</v>
      </c>
      <c r="BW2096" s="4"/>
      <c r="BX2096" s="4"/>
      <c r="BY2096" s="4"/>
      <c r="BZ2096" s="4"/>
      <c r="CA2096" s="4"/>
      <c r="CB2096" s="4"/>
      <c r="CC2096" s="4"/>
      <c r="CD2096" s="4"/>
      <c r="CE2096" s="4"/>
      <c r="CF2096" s="4"/>
      <c r="CG2096" s="4"/>
      <c r="CH2096" s="4"/>
      <c r="CI2096" s="4"/>
      <c r="CJ2096" s="4"/>
      <c r="CK2096" s="4"/>
      <c r="CL2096" s="4"/>
      <c r="CM2096" s="4"/>
      <c r="CR2096" s="4"/>
      <c r="CS2096" s="4"/>
      <c r="CT2096" s="4"/>
      <c r="CU2096" s="4"/>
      <c r="CV2096" s="4"/>
      <c r="CW2096" s="4"/>
      <c r="CX2096" s="4"/>
      <c r="CY2096" s="4"/>
      <c r="CZ2096" s="4"/>
      <c r="DA2096" s="4"/>
      <c r="DB2096" s="4"/>
      <c r="DC2096" s="4"/>
      <c r="DD2096" s="4"/>
      <c r="DE2096" s="4"/>
      <c r="DF2096" s="4"/>
      <c r="DG2096" s="4"/>
      <c r="DH2096" s="4"/>
      <c r="DI2096" s="4"/>
      <c r="DJ2096" s="4"/>
      <c r="DK2096" s="4"/>
      <c r="DL2096" s="4"/>
      <c r="DM2096" s="4"/>
    </row>
    <row r="2097" spans="1:117">
      <c r="A2097" s="8">
        <v>2092</v>
      </c>
      <c r="B2097" s="20">
        <v>2015</v>
      </c>
      <c r="C2097" s="20">
        <v>1988</v>
      </c>
      <c r="D2097" s="21">
        <v>75.92</v>
      </c>
      <c r="E2097" s="9">
        <v>67917.506500000003</v>
      </c>
      <c r="F2097" s="9">
        <v>2038601.0582000001</v>
      </c>
      <c r="G2097" s="9">
        <v>77366.129400000005</v>
      </c>
      <c r="H2097" s="9">
        <v>380404.12829999998</v>
      </c>
      <c r="I2097" s="9">
        <v>72988.675700000007</v>
      </c>
      <c r="J2097" s="9">
        <v>78280.093599999993</v>
      </c>
      <c r="K2097" s="9">
        <v>1855.8021000000001</v>
      </c>
      <c r="L2097" s="9">
        <v>2577866.7766</v>
      </c>
      <c r="M2097" s="9">
        <f t="shared" si="259"/>
        <v>76424.291499999992</v>
      </c>
      <c r="N2097" s="9"/>
      <c r="O2097" s="9"/>
      <c r="P2097" s="9"/>
      <c r="Q2097" s="9"/>
      <c r="R2097" s="9"/>
      <c r="S2097" s="9"/>
      <c r="T2097" s="9"/>
      <c r="U2097" s="9"/>
      <c r="V2097" s="9">
        <f t="shared" si="256"/>
        <v>336479.50650000002</v>
      </c>
      <c r="W2097" s="9"/>
      <c r="X2097" s="9"/>
      <c r="Y2097" s="9"/>
      <c r="Z2097" s="9"/>
      <c r="AA2097" s="8">
        <v>2092</v>
      </c>
      <c r="AB2097" s="20">
        <v>2016</v>
      </c>
      <c r="AC2097" s="20">
        <v>1958</v>
      </c>
      <c r="AD2097" s="21">
        <v>157.07</v>
      </c>
      <c r="AE2097" s="9">
        <f t="shared" si="260"/>
        <v>33399.985798073001</v>
      </c>
      <c r="AF2097" s="9">
        <v>2194207.7522</v>
      </c>
      <c r="AG2097" s="9">
        <v>33508.915200000003</v>
      </c>
      <c r="AH2097" s="9">
        <v>202855.64839999998</v>
      </c>
      <c r="AI2097" s="9">
        <v>85255.1342</v>
      </c>
      <c r="AJ2097" s="9">
        <v>323633.83530000004</v>
      </c>
      <c r="AK2097" s="9">
        <v>27727.238917527171</v>
      </c>
      <c r="AL2097" s="9">
        <v>2778334.0605843998</v>
      </c>
      <c r="AM2097" s="9">
        <f t="shared" si="261"/>
        <v>295906.59638247284</v>
      </c>
      <c r="AN2097" s="9"/>
      <c r="AO2097" s="9"/>
      <c r="AP2097" s="9"/>
      <c r="AQ2097" s="9"/>
      <c r="AR2097" s="9"/>
      <c r="AS2097" s="9"/>
      <c r="AT2097" s="9"/>
      <c r="AU2097" s="9"/>
      <c r="AV2097" s="9">
        <f t="shared" si="257"/>
        <v>33399.985798073001</v>
      </c>
      <c r="AW2097" s="9"/>
      <c r="AX2097" s="9"/>
      <c r="AY2097" s="9"/>
      <c r="AZ2097" s="9"/>
      <c r="BA2097" s="20">
        <v>2092</v>
      </c>
      <c r="BB2097" s="20">
        <v>2017</v>
      </c>
      <c r="BC2097" s="20">
        <v>1959</v>
      </c>
      <c r="BD2097" s="21">
        <v>141.61000000000001</v>
      </c>
      <c r="BE2097" s="9">
        <f t="shared" si="262"/>
        <v>184466.49923579767</v>
      </c>
      <c r="BF2097" s="9">
        <v>2233828.4986</v>
      </c>
      <c r="BG2097" s="9">
        <v>33412.713799999998</v>
      </c>
      <c r="BH2097" s="9">
        <v>192735.99960000001</v>
      </c>
      <c r="BI2097" s="9">
        <v>71673.232140193795</v>
      </c>
      <c r="BJ2097" s="9">
        <v>573848.03570000001</v>
      </c>
      <c r="BK2097" s="9">
        <v>40598.703451939662</v>
      </c>
      <c r="BL2097" s="9">
        <v>2880433.2771524563</v>
      </c>
      <c r="BM2097" s="9">
        <f t="shared" si="263"/>
        <v>533249.33224806038</v>
      </c>
      <c r="BN2097" s="9"/>
      <c r="BO2097" s="9"/>
      <c r="BP2097" s="9"/>
      <c r="BQ2097" s="9"/>
      <c r="BR2097" s="9"/>
      <c r="BS2097" s="9"/>
      <c r="BT2097" s="9"/>
      <c r="BU2097" s="9"/>
      <c r="BV2097" s="9">
        <f t="shared" si="258"/>
        <v>184466.49923579767</v>
      </c>
      <c r="BW2097" s="4"/>
      <c r="BX2097" s="4"/>
      <c r="BY2097" s="4"/>
      <c r="BZ2097" s="4"/>
      <c r="CA2097" s="4"/>
      <c r="CB2097" s="4"/>
      <c r="CC2097" s="4"/>
      <c r="CD2097" s="4"/>
      <c r="CE2097" s="4"/>
      <c r="CF2097" s="4"/>
      <c r="CG2097" s="4"/>
      <c r="CH2097" s="4"/>
      <c r="CI2097" s="4"/>
      <c r="CJ2097" s="4"/>
      <c r="CK2097" s="4"/>
      <c r="CL2097" s="4"/>
      <c r="CM2097" s="4"/>
      <c r="CR2097" s="4"/>
      <c r="CS2097" s="4"/>
      <c r="CT2097" s="4"/>
      <c r="CU2097" s="4"/>
      <c r="CV2097" s="4"/>
      <c r="CW2097" s="4"/>
      <c r="CX2097" s="4"/>
      <c r="CY2097" s="4"/>
      <c r="CZ2097" s="4"/>
      <c r="DA2097" s="4"/>
      <c r="DB2097" s="4"/>
      <c r="DC2097" s="4"/>
      <c r="DD2097" s="4"/>
      <c r="DE2097" s="4"/>
      <c r="DF2097" s="4"/>
      <c r="DG2097" s="4"/>
      <c r="DH2097" s="4"/>
      <c r="DI2097" s="4"/>
      <c r="DJ2097" s="4"/>
      <c r="DK2097" s="4"/>
      <c r="DL2097" s="4"/>
      <c r="DM2097" s="4"/>
    </row>
    <row r="2098" spans="1:117">
      <c r="A2098" s="8">
        <v>2093</v>
      </c>
      <c r="B2098" s="20">
        <v>2015</v>
      </c>
      <c r="C2098" s="20">
        <v>1992</v>
      </c>
      <c r="D2098" s="21">
        <v>72.650000000000006</v>
      </c>
      <c r="E2098" s="9">
        <v>64974.067499999997</v>
      </c>
      <c r="F2098" s="9">
        <v>2028797.8884999999</v>
      </c>
      <c r="G2098" s="9">
        <v>77366.129400000005</v>
      </c>
      <c r="H2098" s="9">
        <v>379892.1103</v>
      </c>
      <c r="I2098" s="9">
        <v>74911.566000000006</v>
      </c>
      <c r="J2098" s="9">
        <v>82845.564599999998</v>
      </c>
      <c r="K2098" s="9">
        <v>438.94970000000001</v>
      </c>
      <c r="L2098" s="9">
        <v>2578400.2417000001</v>
      </c>
      <c r="M2098" s="9">
        <f t="shared" si="259"/>
        <v>82406.6149</v>
      </c>
      <c r="N2098" s="9"/>
      <c r="O2098" s="9"/>
      <c r="P2098" s="9"/>
      <c r="Q2098" s="9"/>
      <c r="R2098" s="9"/>
      <c r="S2098" s="9"/>
      <c r="T2098" s="9"/>
      <c r="U2098" s="9"/>
      <c r="V2098" s="9">
        <f t="shared" si="256"/>
        <v>333536.0675</v>
      </c>
      <c r="W2098" s="9"/>
      <c r="X2098" s="9"/>
      <c r="Y2098" s="9"/>
      <c r="Z2098" s="9"/>
      <c r="AA2098" s="8">
        <v>2093</v>
      </c>
      <c r="AB2098" s="20">
        <v>2016</v>
      </c>
      <c r="AC2098" s="20">
        <v>1969</v>
      </c>
      <c r="AD2098" s="21">
        <v>123.63</v>
      </c>
      <c r="AE2098" s="9">
        <f t="shared" si="260"/>
        <v>164282.52319807326</v>
      </c>
      <c r="AF2098" s="9">
        <v>2153139.6764000002</v>
      </c>
      <c r="AG2098" s="9">
        <v>33508.915200000003</v>
      </c>
      <c r="AH2098" s="9">
        <v>205761.20729999998</v>
      </c>
      <c r="AI2098" s="9">
        <v>74339.637100000007</v>
      </c>
      <c r="AJ2098" s="9">
        <v>510138.10889999999</v>
      </c>
      <c r="AK2098" s="9">
        <v>11506.202317527172</v>
      </c>
      <c r="AL2098" s="9">
        <v>2801098.8193843998</v>
      </c>
      <c r="AM2098" s="9">
        <f t="shared" si="261"/>
        <v>498631.90658247285</v>
      </c>
      <c r="AN2098" s="9"/>
      <c r="AO2098" s="9"/>
      <c r="AP2098" s="9"/>
      <c r="AQ2098" s="9"/>
      <c r="AR2098" s="9"/>
      <c r="AS2098" s="9"/>
      <c r="AT2098" s="9"/>
      <c r="AU2098" s="9"/>
      <c r="AV2098" s="9">
        <f t="shared" si="257"/>
        <v>164282.52319807326</v>
      </c>
      <c r="AW2098" s="9"/>
      <c r="AX2098" s="9"/>
      <c r="AY2098" s="9"/>
      <c r="AZ2098" s="9"/>
      <c r="BA2098" s="20">
        <v>2093</v>
      </c>
      <c r="BB2098" s="20">
        <v>2017</v>
      </c>
      <c r="BC2098" s="20">
        <v>1970</v>
      </c>
      <c r="BD2098" s="21">
        <v>167.75</v>
      </c>
      <c r="BE2098" s="9">
        <f t="shared" si="262"/>
        <v>-132824.64102266403</v>
      </c>
      <c r="BF2098" s="9">
        <v>2206679.0266999998</v>
      </c>
      <c r="BG2098" s="9">
        <v>33412.713799999998</v>
      </c>
      <c r="BH2098" s="9">
        <v>190691.05960000001</v>
      </c>
      <c r="BI2098" s="9">
        <v>79355.587681732504</v>
      </c>
      <c r="BJ2098" s="9">
        <v>257709.266</v>
      </c>
      <c r="BK2098" s="9">
        <v>51807.432751939661</v>
      </c>
      <c r="BL2098" s="9">
        <v>2848864.8620524565</v>
      </c>
      <c r="BM2098" s="9">
        <f t="shared" si="263"/>
        <v>205901.83324806034</v>
      </c>
      <c r="BN2098" s="9"/>
      <c r="BO2098" s="9"/>
      <c r="BP2098" s="9"/>
      <c r="BQ2098" s="9"/>
      <c r="BR2098" s="9"/>
      <c r="BS2098" s="9"/>
      <c r="BT2098" s="9"/>
      <c r="BU2098" s="9"/>
      <c r="BV2098" s="9">
        <f t="shared" si="258"/>
        <v>-132824.64102266403</v>
      </c>
      <c r="BW2098" s="4"/>
      <c r="BX2098" s="4"/>
      <c r="BY2098" s="4"/>
      <c r="BZ2098" s="4"/>
      <c r="CA2098" s="4"/>
      <c r="CB2098" s="4"/>
      <c r="CC2098" s="4"/>
      <c r="CD2098" s="4"/>
      <c r="CE2098" s="4"/>
      <c r="CF2098" s="4"/>
      <c r="CG2098" s="4"/>
      <c r="CH2098" s="4"/>
      <c r="CI2098" s="4"/>
      <c r="CJ2098" s="4"/>
      <c r="CK2098" s="4"/>
      <c r="CL2098" s="4"/>
      <c r="CM2098" s="4"/>
      <c r="CR2098" s="4"/>
      <c r="CS2098" s="4"/>
      <c r="CT2098" s="4"/>
      <c r="CU2098" s="4"/>
      <c r="CV2098" s="4"/>
      <c r="CW2098" s="4"/>
      <c r="CX2098" s="4"/>
      <c r="CY2098" s="4"/>
      <c r="CZ2098" s="4"/>
      <c r="DA2098" s="4"/>
      <c r="DB2098" s="4"/>
      <c r="DC2098" s="4"/>
      <c r="DD2098" s="4"/>
      <c r="DE2098" s="4"/>
      <c r="DF2098" s="4"/>
      <c r="DG2098" s="4"/>
      <c r="DH2098" s="4"/>
      <c r="DI2098" s="4"/>
      <c r="DJ2098" s="4"/>
      <c r="DK2098" s="4"/>
      <c r="DL2098" s="4"/>
      <c r="DM2098" s="4"/>
    </row>
    <row r="2099" spans="1:117">
      <c r="A2099" s="8">
        <v>2094</v>
      </c>
      <c r="B2099" s="20">
        <v>2015</v>
      </c>
      <c r="C2099" s="20">
        <v>2001</v>
      </c>
      <c r="D2099" s="21">
        <v>59.94</v>
      </c>
      <c r="E2099" s="9">
        <v>52590.3482</v>
      </c>
      <c r="F2099" s="9">
        <v>2062480.5141</v>
      </c>
      <c r="G2099" s="9">
        <v>77366.129400000005</v>
      </c>
      <c r="H2099" s="9">
        <v>380007.58360000001</v>
      </c>
      <c r="I2099" s="9">
        <v>74477.904500000004</v>
      </c>
      <c r="J2099" s="9">
        <v>55838.564400000003</v>
      </c>
      <c r="K2099" s="9">
        <v>22035.169099999999</v>
      </c>
      <c r="L2099" s="9">
        <v>2575545.1787</v>
      </c>
      <c r="M2099" s="9">
        <f t="shared" si="259"/>
        <v>33803.395300000004</v>
      </c>
      <c r="N2099" s="9"/>
      <c r="O2099" s="9"/>
      <c r="P2099" s="9"/>
      <c r="Q2099" s="9"/>
      <c r="R2099" s="9"/>
      <c r="S2099" s="9"/>
      <c r="T2099" s="9"/>
      <c r="U2099" s="9"/>
      <c r="V2099" s="9">
        <f t="shared" si="256"/>
        <v>321152.34820000001</v>
      </c>
      <c r="W2099" s="9"/>
      <c r="X2099" s="9"/>
      <c r="Y2099" s="9"/>
      <c r="Z2099" s="9"/>
      <c r="AA2099" s="8">
        <v>2094</v>
      </c>
      <c r="AB2099" s="20">
        <v>2016</v>
      </c>
      <c r="AC2099" s="20">
        <v>1972</v>
      </c>
      <c r="AD2099" s="21">
        <v>97.92</v>
      </c>
      <c r="AE2099" s="9">
        <f t="shared" si="260"/>
        <v>235064.4447980728</v>
      </c>
      <c r="AF2099" s="9">
        <v>2203341.5340999998</v>
      </c>
      <c r="AG2099" s="9">
        <v>33508.915200000003</v>
      </c>
      <c r="AH2099" s="9">
        <v>205726.82059999998</v>
      </c>
      <c r="AI2099" s="9">
        <v>74468.820099999997</v>
      </c>
      <c r="AJ2099" s="9">
        <v>543548.54829999991</v>
      </c>
      <c r="AK2099" s="9">
        <v>11386.19401752717</v>
      </c>
      <c r="AL2099" s="9">
        <v>2814143.9994843998</v>
      </c>
      <c r="AM2099" s="9">
        <f t="shared" si="261"/>
        <v>532162.35428247275</v>
      </c>
      <c r="AN2099" s="9"/>
      <c r="AO2099" s="9"/>
      <c r="AP2099" s="9"/>
      <c r="AQ2099" s="9"/>
      <c r="AR2099" s="9"/>
      <c r="AS2099" s="9"/>
      <c r="AT2099" s="9"/>
      <c r="AU2099" s="9"/>
      <c r="AV2099" s="9">
        <f t="shared" si="257"/>
        <v>235064.4447980728</v>
      </c>
      <c r="AW2099" s="9"/>
      <c r="AX2099" s="9"/>
      <c r="AY2099" s="9"/>
      <c r="AZ2099" s="9"/>
      <c r="BA2099" s="20">
        <v>2094</v>
      </c>
      <c r="BB2099" s="20">
        <v>2017</v>
      </c>
      <c r="BC2099" s="20">
        <v>1973</v>
      </c>
      <c r="BD2099" s="21">
        <v>193.28</v>
      </c>
      <c r="BE2099" s="9">
        <f t="shared" si="262"/>
        <v>-236513.53205818124</v>
      </c>
      <c r="BF2099" s="9">
        <v>2188541.9934</v>
      </c>
      <c r="BG2099" s="9">
        <v>33412.713799999998</v>
      </c>
      <c r="BH2099" s="9">
        <v>189310.83360000001</v>
      </c>
      <c r="BI2099" s="9">
        <v>84540.770046214995</v>
      </c>
      <c r="BJ2099" s="9">
        <v>161209.8389</v>
      </c>
      <c r="BK2099" s="9">
        <v>56928.788351939664</v>
      </c>
      <c r="BL2099" s="9">
        <v>2836600.8934524567</v>
      </c>
      <c r="BM2099" s="9">
        <f t="shared" si="263"/>
        <v>104281.05054806033</v>
      </c>
      <c r="BN2099" s="9"/>
      <c r="BO2099" s="9"/>
      <c r="BP2099" s="9"/>
      <c r="BQ2099" s="9"/>
      <c r="BR2099" s="9"/>
      <c r="BS2099" s="9"/>
      <c r="BT2099" s="9"/>
      <c r="BU2099" s="9"/>
      <c r="BV2099" s="9">
        <f t="shared" si="258"/>
        <v>-236513.53205818124</v>
      </c>
      <c r="BW2099" s="4"/>
      <c r="BX2099" s="4"/>
      <c r="BY2099" s="4"/>
      <c r="BZ2099" s="4"/>
      <c r="CA2099" s="4"/>
      <c r="CB2099" s="4"/>
      <c r="CC2099" s="4"/>
      <c r="CD2099" s="4"/>
      <c r="CE2099" s="4"/>
      <c r="CF2099" s="4"/>
      <c r="CG2099" s="4"/>
      <c r="CH2099" s="4"/>
      <c r="CI2099" s="4"/>
      <c r="CJ2099" s="4"/>
      <c r="CK2099" s="4"/>
      <c r="CL2099" s="4"/>
      <c r="CM2099" s="4"/>
      <c r="CR2099" s="4"/>
      <c r="CS2099" s="4"/>
      <c r="CT2099" s="4"/>
      <c r="CU2099" s="4"/>
      <c r="CV2099" s="4"/>
      <c r="CW2099" s="4"/>
      <c r="CX2099" s="4"/>
      <c r="CY2099" s="4"/>
      <c r="CZ2099" s="4"/>
      <c r="DA2099" s="4"/>
      <c r="DB2099" s="4"/>
      <c r="DC2099" s="4"/>
      <c r="DD2099" s="4"/>
      <c r="DE2099" s="4"/>
      <c r="DF2099" s="4"/>
      <c r="DG2099" s="4"/>
      <c r="DH2099" s="4"/>
      <c r="DI2099" s="4"/>
      <c r="DJ2099" s="4"/>
      <c r="DK2099" s="4"/>
      <c r="DL2099" s="4"/>
      <c r="DM2099" s="4"/>
    </row>
    <row r="2100" spans="1:117">
      <c r="A2100" s="8">
        <v>2095</v>
      </c>
      <c r="B2100" s="20">
        <v>2015</v>
      </c>
      <c r="C2100" s="20">
        <v>1966</v>
      </c>
      <c r="D2100" s="21">
        <v>89.68</v>
      </c>
      <c r="E2100" s="9">
        <v>42709.0213</v>
      </c>
      <c r="F2100" s="9">
        <v>2052559.2837</v>
      </c>
      <c r="G2100" s="9">
        <v>77366.129400000005</v>
      </c>
      <c r="H2100" s="9">
        <v>379921.1972</v>
      </c>
      <c r="I2100" s="9">
        <v>74802.329800000007</v>
      </c>
      <c r="J2100" s="9">
        <v>40528.038399999998</v>
      </c>
      <c r="K2100" s="9">
        <v>12208.8338</v>
      </c>
      <c r="L2100" s="9">
        <v>2570259.1233999999</v>
      </c>
      <c r="M2100" s="9">
        <f t="shared" si="259"/>
        <v>28319.204599999997</v>
      </c>
      <c r="N2100" s="9"/>
      <c r="O2100" s="9"/>
      <c r="P2100" s="9"/>
      <c r="Q2100" s="9"/>
      <c r="R2100" s="9"/>
      <c r="S2100" s="9"/>
      <c r="T2100" s="9"/>
      <c r="U2100" s="9"/>
      <c r="V2100" s="9">
        <f t="shared" si="256"/>
        <v>311271.02130000002</v>
      </c>
      <c r="W2100" s="9"/>
      <c r="X2100" s="9"/>
      <c r="Y2100" s="9"/>
      <c r="Z2100" s="9"/>
      <c r="AA2100" s="8">
        <v>2095</v>
      </c>
      <c r="AB2100" s="20">
        <v>2016</v>
      </c>
      <c r="AC2100" s="20">
        <v>1959</v>
      </c>
      <c r="AD2100" s="21">
        <v>141.61000000000001</v>
      </c>
      <c r="AE2100" s="9">
        <f t="shared" si="260"/>
        <v>340120.74049807293</v>
      </c>
      <c r="AF2100" s="9">
        <v>2235725.5621000002</v>
      </c>
      <c r="AG2100" s="9">
        <v>33508.915200000003</v>
      </c>
      <c r="AH2100" s="9">
        <v>205570.88249999998</v>
      </c>
      <c r="AI2100" s="9">
        <v>75054.642399999997</v>
      </c>
      <c r="AJ2100" s="9">
        <v>599066.48499999999</v>
      </c>
      <c r="AK2100" s="9">
        <v>10450.370417527171</v>
      </c>
      <c r="AL2100" s="9">
        <v>2798355.3762843995</v>
      </c>
      <c r="AM2100" s="9">
        <f t="shared" si="261"/>
        <v>588616.11458247283</v>
      </c>
      <c r="AN2100" s="9"/>
      <c r="AO2100" s="9"/>
      <c r="AP2100" s="9"/>
      <c r="AQ2100" s="9"/>
      <c r="AR2100" s="9"/>
      <c r="AS2100" s="9"/>
      <c r="AT2100" s="9"/>
      <c r="AU2100" s="9"/>
      <c r="AV2100" s="9">
        <f t="shared" si="257"/>
        <v>340120.74049807293</v>
      </c>
      <c r="AW2100" s="9"/>
      <c r="AX2100" s="9"/>
      <c r="AY2100" s="9"/>
      <c r="AZ2100" s="9"/>
      <c r="BA2100" s="20">
        <v>2095</v>
      </c>
      <c r="BB2100" s="20">
        <v>2017</v>
      </c>
      <c r="BC2100" s="20">
        <v>1960</v>
      </c>
      <c r="BD2100" s="21">
        <v>137.91</v>
      </c>
      <c r="BE2100" s="9">
        <f t="shared" si="262"/>
        <v>155049.69003342325</v>
      </c>
      <c r="BF2100" s="9">
        <v>2238107.7859999998</v>
      </c>
      <c r="BG2100" s="9">
        <v>33412.713799999998</v>
      </c>
      <c r="BH2100" s="9">
        <v>192363.56900000002</v>
      </c>
      <c r="BI2100" s="9">
        <v>73072.365737819695</v>
      </c>
      <c r="BJ2100" s="9">
        <v>534683.51159999997</v>
      </c>
      <c r="BK2100" s="9">
        <v>46039.627751939661</v>
      </c>
      <c r="BL2100" s="9">
        <v>2870550.6283524567</v>
      </c>
      <c r="BM2100" s="9">
        <f t="shared" si="263"/>
        <v>488643.88384806033</v>
      </c>
      <c r="BN2100" s="9"/>
      <c r="BO2100" s="9"/>
      <c r="BP2100" s="9"/>
      <c r="BQ2100" s="9"/>
      <c r="BR2100" s="9"/>
      <c r="BS2100" s="9"/>
      <c r="BT2100" s="9"/>
      <c r="BU2100" s="9"/>
      <c r="BV2100" s="9">
        <f t="shared" si="258"/>
        <v>155049.69003342325</v>
      </c>
      <c r="BW2100" s="4"/>
      <c r="BX2100" s="4"/>
      <c r="BY2100" s="4"/>
      <c r="BZ2100" s="4"/>
      <c r="CA2100" s="4"/>
      <c r="CB2100" s="4"/>
      <c r="CC2100" s="4"/>
      <c r="CD2100" s="4"/>
      <c r="CE2100" s="4"/>
      <c r="CF2100" s="4"/>
      <c r="CG2100" s="4"/>
      <c r="CH2100" s="4"/>
      <c r="CI2100" s="4"/>
      <c r="CJ2100" s="4"/>
      <c r="CK2100" s="4"/>
      <c r="CL2100" s="4"/>
      <c r="CM2100" s="4"/>
      <c r="CR2100" s="4"/>
      <c r="CS2100" s="4"/>
      <c r="CT2100" s="4"/>
      <c r="CU2100" s="4"/>
      <c r="CV2100" s="4"/>
      <c r="CW2100" s="4"/>
      <c r="CX2100" s="4"/>
      <c r="CY2100" s="4"/>
      <c r="CZ2100" s="4"/>
      <c r="DA2100" s="4"/>
      <c r="DB2100" s="4"/>
      <c r="DC2100" s="4"/>
      <c r="DD2100" s="4"/>
      <c r="DE2100" s="4"/>
      <c r="DF2100" s="4"/>
      <c r="DG2100" s="4"/>
      <c r="DH2100" s="4"/>
      <c r="DI2100" s="4"/>
      <c r="DJ2100" s="4"/>
      <c r="DK2100" s="4"/>
      <c r="DL2100" s="4"/>
      <c r="DM2100" s="4"/>
    </row>
    <row r="2101" spans="1:117">
      <c r="A2101" s="8">
        <v>2096</v>
      </c>
      <c r="B2101" s="20">
        <v>2015</v>
      </c>
      <c r="C2101" s="20">
        <v>1956</v>
      </c>
      <c r="D2101" s="21">
        <v>140.97999999999999</v>
      </c>
      <c r="E2101" s="9">
        <v>46279.018600000003</v>
      </c>
      <c r="F2101" s="9">
        <v>2057941.3781999999</v>
      </c>
      <c r="G2101" s="9">
        <v>77366.129400000005</v>
      </c>
      <c r="H2101" s="9">
        <v>380182.47470000002</v>
      </c>
      <c r="I2101" s="9">
        <v>73821.098899999997</v>
      </c>
      <c r="J2101" s="9">
        <v>39591.057500000003</v>
      </c>
      <c r="K2101" s="9">
        <v>10705.246300000001</v>
      </c>
      <c r="L2101" s="9">
        <v>2571917.8736999999</v>
      </c>
      <c r="M2101" s="9">
        <f t="shared" si="259"/>
        <v>28885.811200000004</v>
      </c>
      <c r="N2101" s="9"/>
      <c r="O2101" s="9"/>
      <c r="P2101" s="9"/>
      <c r="Q2101" s="9"/>
      <c r="R2101" s="9"/>
      <c r="S2101" s="9"/>
      <c r="T2101" s="9"/>
      <c r="U2101" s="9"/>
      <c r="V2101" s="9">
        <f t="shared" si="256"/>
        <v>314841.01860000001</v>
      </c>
      <c r="W2101" s="9"/>
      <c r="X2101" s="9"/>
      <c r="Y2101" s="9"/>
      <c r="Z2101" s="9"/>
      <c r="AA2101" s="8">
        <v>2096</v>
      </c>
      <c r="AB2101" s="20">
        <v>2016</v>
      </c>
      <c r="AC2101" s="20">
        <v>1976</v>
      </c>
      <c r="AD2101" s="21">
        <v>78.040000000000006</v>
      </c>
      <c r="AE2101" s="9">
        <f t="shared" si="260"/>
        <v>267777.32149807317</v>
      </c>
      <c r="AF2101" s="9">
        <v>2212592.6055000001</v>
      </c>
      <c r="AG2101" s="9">
        <v>33508.915200000003</v>
      </c>
      <c r="AH2101" s="9">
        <v>206340.65219999998</v>
      </c>
      <c r="AI2101" s="9">
        <v>72162.8</v>
      </c>
      <c r="AJ2101" s="9">
        <v>567112.16009999998</v>
      </c>
      <c r="AK2101" s="9">
        <v>8936.3475175271706</v>
      </c>
      <c r="AL2101" s="9">
        <v>2815003.4639843996</v>
      </c>
      <c r="AM2101" s="9">
        <f t="shared" si="261"/>
        <v>558175.8125824728</v>
      </c>
      <c r="AN2101" s="9"/>
      <c r="AO2101" s="9"/>
      <c r="AP2101" s="9"/>
      <c r="AQ2101" s="9"/>
      <c r="AR2101" s="9"/>
      <c r="AS2101" s="9"/>
      <c r="AT2101" s="9"/>
      <c r="AU2101" s="9"/>
      <c r="AV2101" s="9">
        <f t="shared" si="257"/>
        <v>267777.32149807317</v>
      </c>
      <c r="AW2101" s="9"/>
      <c r="AX2101" s="9"/>
      <c r="AY2101" s="9"/>
      <c r="AZ2101" s="9"/>
      <c r="BA2101" s="20">
        <v>2096</v>
      </c>
      <c r="BB2101" s="20">
        <v>2017</v>
      </c>
      <c r="BC2101" s="20">
        <v>1977</v>
      </c>
      <c r="BD2101" s="21">
        <v>137.30000000000001</v>
      </c>
      <c r="BE2101" s="9">
        <f t="shared" si="262"/>
        <v>-329207.63718124898</v>
      </c>
      <c r="BF2101" s="9">
        <v>2248627.8758999999</v>
      </c>
      <c r="BG2101" s="9">
        <v>33412.713799999998</v>
      </c>
      <c r="BH2101" s="9">
        <v>175366.9774</v>
      </c>
      <c r="BI2101" s="9">
        <v>136924.537323147</v>
      </c>
      <c r="BJ2101" s="9">
        <v>73952.297200000001</v>
      </c>
      <c r="BK2101" s="9">
        <v>157705.90675193968</v>
      </c>
      <c r="BL2101" s="9">
        <v>2839786.1320524565</v>
      </c>
      <c r="BM2101" s="9">
        <f t="shared" si="263"/>
        <v>-83753.609551939677</v>
      </c>
      <c r="BN2101" s="9"/>
      <c r="BO2101" s="9"/>
      <c r="BP2101" s="9"/>
      <c r="BQ2101" s="9"/>
      <c r="BR2101" s="9"/>
      <c r="BS2101" s="9"/>
      <c r="BT2101" s="9"/>
      <c r="BU2101" s="9"/>
      <c r="BV2101" s="9">
        <f t="shared" si="258"/>
        <v>-329207.63718124898</v>
      </c>
      <c r="BW2101" s="4"/>
      <c r="BX2101" s="4"/>
      <c r="BY2101" s="4"/>
      <c r="BZ2101" s="4"/>
      <c r="CA2101" s="4"/>
      <c r="CB2101" s="4"/>
      <c r="CC2101" s="4"/>
      <c r="CD2101" s="4"/>
      <c r="CE2101" s="4"/>
      <c r="CF2101" s="4"/>
      <c r="CG2101" s="4"/>
      <c r="CH2101" s="4"/>
      <c r="CI2101" s="4"/>
      <c r="CJ2101" s="4"/>
      <c r="CK2101" s="4"/>
      <c r="CL2101" s="4"/>
      <c r="CM2101" s="4"/>
      <c r="CR2101" s="4"/>
      <c r="CS2101" s="4"/>
      <c r="CT2101" s="4"/>
      <c r="CU2101" s="4"/>
      <c r="CV2101" s="4"/>
      <c r="CW2101" s="4"/>
      <c r="CX2101" s="4"/>
      <c r="CY2101" s="4"/>
      <c r="CZ2101" s="4"/>
      <c r="DA2101" s="4"/>
      <c r="DB2101" s="4"/>
      <c r="DC2101" s="4"/>
      <c r="DD2101" s="4"/>
      <c r="DE2101" s="4"/>
      <c r="DF2101" s="4"/>
      <c r="DG2101" s="4"/>
      <c r="DH2101" s="4"/>
      <c r="DI2101" s="4"/>
      <c r="DJ2101" s="4"/>
      <c r="DK2101" s="4"/>
      <c r="DL2101" s="4"/>
      <c r="DM2101" s="4"/>
    </row>
    <row r="2102" spans="1:117">
      <c r="A2102" s="8">
        <v>2097</v>
      </c>
      <c r="B2102" s="20">
        <v>2015</v>
      </c>
      <c r="C2102" s="20">
        <v>1959</v>
      </c>
      <c r="D2102" s="21">
        <v>119.32</v>
      </c>
      <c r="E2102" s="9">
        <v>88067.482999999993</v>
      </c>
      <c r="F2102" s="9">
        <v>2019064.8618999999</v>
      </c>
      <c r="G2102" s="9">
        <v>77366.129400000005</v>
      </c>
      <c r="H2102" s="9">
        <v>381313.69319999998</v>
      </c>
      <c r="I2102" s="9">
        <v>69572.792700000005</v>
      </c>
      <c r="J2102" s="9">
        <v>118913.0678</v>
      </c>
      <c r="K2102" s="9">
        <v>0</v>
      </c>
      <c r="L2102" s="9">
        <v>2578163.0619000001</v>
      </c>
      <c r="M2102" s="9">
        <f t="shared" si="259"/>
        <v>118913.0678</v>
      </c>
      <c r="N2102" s="9"/>
      <c r="O2102" s="9"/>
      <c r="P2102" s="9"/>
      <c r="Q2102" s="9"/>
      <c r="R2102" s="9"/>
      <c r="S2102" s="9"/>
      <c r="T2102" s="9"/>
      <c r="U2102" s="9"/>
      <c r="V2102" s="9">
        <f t="shared" si="256"/>
        <v>356629.48300000001</v>
      </c>
      <c r="W2102" s="9"/>
      <c r="X2102" s="9"/>
      <c r="Y2102" s="9"/>
      <c r="Z2102" s="9"/>
      <c r="AA2102" s="8">
        <v>2097</v>
      </c>
      <c r="AB2102" s="20">
        <v>2016</v>
      </c>
      <c r="AC2102" s="20">
        <v>2007</v>
      </c>
      <c r="AD2102" s="21">
        <v>128.85</v>
      </c>
      <c r="AE2102" s="9">
        <f t="shared" si="260"/>
        <v>26322.932098073419</v>
      </c>
      <c r="AF2102" s="9">
        <v>2130396.4090999998</v>
      </c>
      <c r="AG2102" s="9">
        <v>33508.915200000003</v>
      </c>
      <c r="AH2102" s="9">
        <v>203337.30439999999</v>
      </c>
      <c r="AI2102" s="9">
        <v>83445.666599999997</v>
      </c>
      <c r="AJ2102" s="9">
        <v>374300.79790000001</v>
      </c>
      <c r="AK2102" s="9">
        <v>20887.099517527171</v>
      </c>
      <c r="AL2102" s="9">
        <v>2777779.0615843995</v>
      </c>
      <c r="AM2102" s="9">
        <f t="shared" si="261"/>
        <v>353413.69838247285</v>
      </c>
      <c r="AN2102" s="9"/>
      <c r="AO2102" s="9"/>
      <c r="AP2102" s="9"/>
      <c r="AQ2102" s="9"/>
      <c r="AR2102" s="9"/>
      <c r="AS2102" s="9"/>
      <c r="AT2102" s="9"/>
      <c r="AU2102" s="9"/>
      <c r="AV2102" s="9">
        <f t="shared" si="257"/>
        <v>26322.932098073419</v>
      </c>
      <c r="AW2102" s="9"/>
      <c r="AX2102" s="9"/>
      <c r="AY2102" s="9"/>
      <c r="AZ2102" s="9"/>
      <c r="BA2102" s="20">
        <v>2097</v>
      </c>
      <c r="BB2102" s="20">
        <v>2017</v>
      </c>
      <c r="BC2102" s="20">
        <v>2008</v>
      </c>
      <c r="BD2102" s="21">
        <v>117.14</v>
      </c>
      <c r="BE2102" s="9">
        <f t="shared" si="262"/>
        <v>-117214.60579626681</v>
      </c>
      <c r="BF2102" s="9">
        <v>2214967.0225999998</v>
      </c>
      <c r="BG2102" s="9">
        <v>33412.713799999998</v>
      </c>
      <c r="BH2102" s="9">
        <v>184394.85</v>
      </c>
      <c r="BI2102" s="9">
        <v>103008.956608129</v>
      </c>
      <c r="BJ2102" s="9">
        <v>296920.4706</v>
      </c>
      <c r="BK2102" s="9">
        <v>89057.93395193966</v>
      </c>
      <c r="BL2102" s="9">
        <v>2860860.6854524566</v>
      </c>
      <c r="BM2102" s="9">
        <f t="shared" si="263"/>
        <v>207862.53664806034</v>
      </c>
      <c r="BN2102" s="9"/>
      <c r="BO2102" s="9"/>
      <c r="BP2102" s="9"/>
      <c r="BQ2102" s="9"/>
      <c r="BR2102" s="9"/>
      <c r="BS2102" s="9"/>
      <c r="BT2102" s="9"/>
      <c r="BU2102" s="9"/>
      <c r="BV2102" s="9">
        <f t="shared" si="258"/>
        <v>-117214.60579626681</v>
      </c>
      <c r="BW2102" s="4"/>
      <c r="BX2102" s="4"/>
      <c r="BY2102" s="4"/>
      <c r="BZ2102" s="4"/>
      <c r="CA2102" s="4"/>
      <c r="CB2102" s="4"/>
      <c r="CC2102" s="4"/>
      <c r="CD2102" s="4"/>
      <c r="CE2102" s="4"/>
      <c r="CF2102" s="4"/>
      <c r="CG2102" s="4"/>
      <c r="CH2102" s="4"/>
      <c r="CI2102" s="4"/>
      <c r="CJ2102" s="4"/>
      <c r="CK2102" s="4"/>
      <c r="CL2102" s="4"/>
      <c r="CM2102" s="4"/>
      <c r="CR2102" s="4"/>
      <c r="CS2102" s="4"/>
      <c r="CT2102" s="4"/>
      <c r="CU2102" s="4"/>
      <c r="CV2102" s="4"/>
      <c r="CW2102" s="4"/>
      <c r="CX2102" s="4"/>
      <c r="CY2102" s="4"/>
      <c r="CZ2102" s="4"/>
      <c r="DA2102" s="4"/>
      <c r="DB2102" s="4"/>
      <c r="DC2102" s="4"/>
      <c r="DD2102" s="4"/>
      <c r="DE2102" s="4"/>
      <c r="DF2102" s="4"/>
      <c r="DG2102" s="4"/>
      <c r="DH2102" s="4"/>
      <c r="DI2102" s="4"/>
      <c r="DJ2102" s="4"/>
      <c r="DK2102" s="4"/>
      <c r="DL2102" s="4"/>
      <c r="DM2102" s="4"/>
    </row>
    <row r="2103" spans="1:117">
      <c r="A2103" s="8">
        <v>2098</v>
      </c>
      <c r="B2103" s="20">
        <v>2015</v>
      </c>
      <c r="C2103" s="20">
        <v>1979</v>
      </c>
      <c r="D2103" s="21">
        <v>82.26</v>
      </c>
      <c r="E2103" s="9">
        <v>38569.168700000002</v>
      </c>
      <c r="F2103" s="9">
        <v>2052679.8625</v>
      </c>
      <c r="G2103" s="9">
        <v>77366.129400000005</v>
      </c>
      <c r="H2103" s="9">
        <v>380860.30619999999</v>
      </c>
      <c r="I2103" s="9">
        <v>71275.493799999997</v>
      </c>
      <c r="J2103" s="9">
        <v>35974.9732</v>
      </c>
      <c r="K2103" s="9">
        <v>9876.9469000000008</v>
      </c>
      <c r="L2103" s="9">
        <v>2569710.6493000002</v>
      </c>
      <c r="M2103" s="9">
        <f t="shared" si="259"/>
        <v>26098.026299999998</v>
      </c>
      <c r="N2103" s="9"/>
      <c r="O2103" s="9"/>
      <c r="P2103" s="9"/>
      <c r="Q2103" s="9"/>
      <c r="R2103" s="9"/>
      <c r="S2103" s="9"/>
      <c r="T2103" s="9"/>
      <c r="U2103" s="9"/>
      <c r="V2103" s="9">
        <f t="shared" si="256"/>
        <v>307131.16870000004</v>
      </c>
      <c r="W2103" s="9"/>
      <c r="X2103" s="9"/>
      <c r="Y2103" s="9"/>
      <c r="Z2103" s="9"/>
      <c r="AA2103" s="8">
        <v>2098</v>
      </c>
      <c r="AB2103" s="20">
        <v>2016</v>
      </c>
      <c r="AC2103" s="20">
        <v>1962</v>
      </c>
      <c r="AD2103" s="21">
        <v>128.33000000000001</v>
      </c>
      <c r="AE2103" s="9">
        <f t="shared" si="260"/>
        <v>-1484.0060019269586</v>
      </c>
      <c r="AF2103" s="9">
        <v>2160770.8051</v>
      </c>
      <c r="AG2103" s="9">
        <v>33508.915200000003</v>
      </c>
      <c r="AH2103" s="9">
        <v>202147.48919999998</v>
      </c>
      <c r="AI2103" s="9">
        <v>87915.520900000003</v>
      </c>
      <c r="AJ2103" s="9">
        <v>315894.76819999999</v>
      </c>
      <c r="AK2103" s="9">
        <v>22508.029517527171</v>
      </c>
      <c r="AL2103" s="9">
        <v>2779213.4750843998</v>
      </c>
      <c r="AM2103" s="9">
        <f t="shared" si="261"/>
        <v>293386.73868247285</v>
      </c>
      <c r="AN2103" s="9"/>
      <c r="AO2103" s="9"/>
      <c r="AP2103" s="9"/>
      <c r="AQ2103" s="9"/>
      <c r="AR2103" s="9"/>
      <c r="AS2103" s="9"/>
      <c r="AT2103" s="9"/>
      <c r="AU2103" s="9"/>
      <c r="AV2103" s="9">
        <f t="shared" si="257"/>
        <v>-1484.0060019269586</v>
      </c>
      <c r="AW2103" s="9"/>
      <c r="AX2103" s="9"/>
      <c r="AY2103" s="9"/>
      <c r="AZ2103" s="9"/>
      <c r="BA2103" s="20">
        <v>2098</v>
      </c>
      <c r="BB2103" s="20">
        <v>2017</v>
      </c>
      <c r="BC2103" s="20">
        <v>1963</v>
      </c>
      <c r="BD2103" s="21">
        <v>135.94</v>
      </c>
      <c r="BE2103" s="9">
        <f t="shared" si="262"/>
        <v>-5286.743923661299</v>
      </c>
      <c r="BF2103" s="9">
        <v>2178714.9323</v>
      </c>
      <c r="BG2103" s="9">
        <v>33412.713799999998</v>
      </c>
      <c r="BH2103" s="9">
        <v>192469.6802</v>
      </c>
      <c r="BI2103" s="9">
        <v>72673.730980734705</v>
      </c>
      <c r="BJ2103" s="9">
        <v>414045.50340000005</v>
      </c>
      <c r="BK2103" s="9">
        <v>39571.811051939665</v>
      </c>
      <c r="BL2103" s="9">
        <v>2857031.4935524566</v>
      </c>
      <c r="BM2103" s="9">
        <f t="shared" si="263"/>
        <v>374473.69234806037</v>
      </c>
      <c r="BN2103" s="9"/>
      <c r="BO2103" s="9"/>
      <c r="BP2103" s="9"/>
      <c r="BQ2103" s="9"/>
      <c r="BR2103" s="9"/>
      <c r="BS2103" s="9"/>
      <c r="BT2103" s="9"/>
      <c r="BU2103" s="9"/>
      <c r="BV2103" s="9">
        <f t="shared" si="258"/>
        <v>-5286.743923661299</v>
      </c>
      <c r="BW2103" s="4"/>
      <c r="BX2103" s="4"/>
      <c r="BY2103" s="4"/>
      <c r="BZ2103" s="4"/>
      <c r="CA2103" s="4"/>
      <c r="CB2103" s="4"/>
      <c r="CC2103" s="4"/>
      <c r="CD2103" s="4"/>
      <c r="CE2103" s="4"/>
      <c r="CF2103" s="4"/>
      <c r="CG2103" s="4"/>
      <c r="CH2103" s="4"/>
      <c r="CI2103" s="4"/>
      <c r="CJ2103" s="4"/>
      <c r="CK2103" s="4"/>
      <c r="CL2103" s="4"/>
      <c r="CM2103" s="4"/>
      <c r="CR2103" s="4"/>
      <c r="CS2103" s="4"/>
      <c r="CT2103" s="4"/>
      <c r="CU2103" s="4"/>
      <c r="CV2103" s="4"/>
      <c r="CW2103" s="4"/>
      <c r="CX2103" s="4"/>
      <c r="CY2103" s="4"/>
      <c r="CZ2103" s="4"/>
      <c r="DA2103" s="4"/>
      <c r="DB2103" s="4"/>
      <c r="DC2103" s="4"/>
      <c r="DD2103" s="4"/>
      <c r="DE2103" s="4"/>
      <c r="DF2103" s="4"/>
      <c r="DG2103" s="4"/>
      <c r="DH2103" s="4"/>
      <c r="DI2103" s="4"/>
      <c r="DJ2103" s="4"/>
      <c r="DK2103" s="4"/>
      <c r="DL2103" s="4"/>
      <c r="DM2103" s="4"/>
    </row>
    <row r="2104" spans="1:117">
      <c r="A2104" s="8">
        <v>2099</v>
      </c>
      <c r="B2104" s="20">
        <v>2015</v>
      </c>
      <c r="C2104" s="20">
        <v>1975</v>
      </c>
      <c r="D2104" s="21">
        <v>110.85</v>
      </c>
      <c r="E2104" s="9">
        <v>38033.387999999999</v>
      </c>
      <c r="F2104" s="9">
        <v>2061266.4864000001</v>
      </c>
      <c r="G2104" s="9">
        <v>77366.129400000005</v>
      </c>
      <c r="H2104" s="9">
        <v>380226.04830000002</v>
      </c>
      <c r="I2104" s="9">
        <v>73657.457500000004</v>
      </c>
      <c r="J2104" s="9">
        <v>33866.256099999999</v>
      </c>
      <c r="K2104" s="9">
        <v>20467.369600000002</v>
      </c>
      <c r="L2104" s="9">
        <v>2567881.6200999999</v>
      </c>
      <c r="M2104" s="9">
        <f t="shared" si="259"/>
        <v>13398.886499999997</v>
      </c>
      <c r="N2104" s="9"/>
      <c r="O2104" s="9"/>
      <c r="P2104" s="9"/>
      <c r="Q2104" s="9"/>
      <c r="R2104" s="9"/>
      <c r="S2104" s="9"/>
      <c r="T2104" s="9"/>
      <c r="U2104" s="9"/>
      <c r="V2104" s="9">
        <f t="shared" si="256"/>
        <v>306595.38800000004</v>
      </c>
      <c r="W2104" s="9"/>
      <c r="X2104" s="9"/>
      <c r="Y2104" s="9"/>
      <c r="Z2104" s="9"/>
      <c r="AA2104" s="8">
        <v>2099</v>
      </c>
      <c r="AB2104" s="20">
        <v>2016</v>
      </c>
      <c r="AC2104" s="20">
        <v>1955</v>
      </c>
      <c r="AD2104" s="21">
        <v>178.01</v>
      </c>
      <c r="AE2104" s="9">
        <f t="shared" si="260"/>
        <v>-29821.683501927182</v>
      </c>
      <c r="AF2104" s="9">
        <v>2176463.9043999999</v>
      </c>
      <c r="AG2104" s="9">
        <v>33508.915200000003</v>
      </c>
      <c r="AH2104" s="9">
        <v>200312.4767</v>
      </c>
      <c r="AI2104" s="9">
        <v>94809.228400000007</v>
      </c>
      <c r="AJ2104" s="9">
        <v>283790.70130000002</v>
      </c>
      <c r="AK2104" s="9">
        <v>36424.981817527172</v>
      </c>
      <c r="AL2104" s="9">
        <v>2782281.9276843998</v>
      </c>
      <c r="AM2104" s="9">
        <f t="shared" si="261"/>
        <v>247365.71948247284</v>
      </c>
      <c r="AN2104" s="9"/>
      <c r="AO2104" s="9"/>
      <c r="AP2104" s="9"/>
      <c r="AQ2104" s="9"/>
      <c r="AR2104" s="9"/>
      <c r="AS2104" s="9"/>
      <c r="AT2104" s="9"/>
      <c r="AU2104" s="9"/>
      <c r="AV2104" s="9">
        <f t="shared" si="257"/>
        <v>-29821.683501927182</v>
      </c>
      <c r="AW2104" s="9"/>
      <c r="AX2104" s="9"/>
      <c r="AY2104" s="9"/>
      <c r="AZ2104" s="9"/>
      <c r="BA2104" s="20">
        <v>2099</v>
      </c>
      <c r="BB2104" s="20">
        <v>2017</v>
      </c>
      <c r="BC2104" s="20">
        <v>1956</v>
      </c>
      <c r="BD2104" s="21">
        <v>141.34</v>
      </c>
      <c r="BE2104" s="9">
        <f t="shared" si="262"/>
        <v>160116.41912670806</v>
      </c>
      <c r="BF2104" s="9">
        <v>2149058.682</v>
      </c>
      <c r="BG2104" s="9">
        <v>33412.713799999998</v>
      </c>
      <c r="BH2104" s="9">
        <v>192242.11490000002</v>
      </c>
      <c r="BI2104" s="9">
        <v>73528.640031104296</v>
      </c>
      <c r="BJ2104" s="9">
        <v>652997.3517</v>
      </c>
      <c r="BK2104" s="9">
        <v>39923.73145193966</v>
      </c>
      <c r="BL2104" s="9">
        <v>2901199.3518524566</v>
      </c>
      <c r="BM2104" s="9">
        <f t="shared" si="263"/>
        <v>613073.62024806032</v>
      </c>
      <c r="BN2104" s="9"/>
      <c r="BO2104" s="9"/>
      <c r="BP2104" s="9"/>
      <c r="BQ2104" s="9"/>
      <c r="BR2104" s="9"/>
      <c r="BS2104" s="9"/>
      <c r="BT2104" s="9"/>
      <c r="BU2104" s="9"/>
      <c r="BV2104" s="9">
        <f t="shared" si="258"/>
        <v>160116.41912670806</v>
      </c>
      <c r="BW2104" s="4"/>
      <c r="BX2104" s="4"/>
      <c r="BY2104" s="4"/>
      <c r="BZ2104" s="4"/>
      <c r="CA2104" s="4"/>
      <c r="CB2104" s="4"/>
      <c r="CC2104" s="4"/>
      <c r="CD2104" s="4"/>
      <c r="CE2104" s="4"/>
      <c r="CF2104" s="4"/>
      <c r="CG2104" s="4"/>
      <c r="CH2104" s="4"/>
      <c r="CI2104" s="4"/>
      <c r="CJ2104" s="4"/>
      <c r="CK2104" s="4"/>
      <c r="CL2104" s="4"/>
      <c r="CM2104" s="4"/>
      <c r="CR2104" s="4"/>
      <c r="CS2104" s="4"/>
      <c r="CT2104" s="4"/>
      <c r="CU2104" s="4"/>
      <c r="CV2104" s="4"/>
      <c r="CW2104" s="4"/>
      <c r="CX2104" s="4"/>
      <c r="CY2104" s="4"/>
      <c r="CZ2104" s="4"/>
      <c r="DA2104" s="4"/>
      <c r="DB2104" s="4"/>
      <c r="DC2104" s="4"/>
      <c r="DD2104" s="4"/>
      <c r="DE2104" s="4"/>
      <c r="DF2104" s="4"/>
      <c r="DG2104" s="4"/>
      <c r="DH2104" s="4"/>
      <c r="DI2104" s="4"/>
      <c r="DJ2104" s="4"/>
      <c r="DK2104" s="4"/>
      <c r="DL2104" s="4"/>
      <c r="DM2104" s="4"/>
    </row>
    <row r="2105" spans="1:117">
      <c r="A2105" s="8">
        <v>2100</v>
      </c>
      <c r="B2105" s="20">
        <v>2015</v>
      </c>
      <c r="C2105" s="20">
        <v>1949</v>
      </c>
      <c r="D2105" s="21">
        <v>102.46</v>
      </c>
      <c r="E2105" s="9">
        <v>42866.849399999999</v>
      </c>
      <c r="F2105" s="9">
        <v>2044996.334</v>
      </c>
      <c r="G2105" s="9">
        <v>77366.129400000005</v>
      </c>
      <c r="H2105" s="9">
        <v>379323.15500000003</v>
      </c>
      <c r="I2105" s="9">
        <v>77048.285000000003</v>
      </c>
      <c r="J2105" s="9">
        <v>44627.676899999999</v>
      </c>
      <c r="K2105" s="9">
        <v>5513.4296999999997</v>
      </c>
      <c r="L2105" s="9">
        <v>2574981.3012999999</v>
      </c>
      <c r="M2105" s="9">
        <f t="shared" si="259"/>
        <v>39114.247199999998</v>
      </c>
      <c r="N2105" s="9"/>
      <c r="O2105" s="9"/>
      <c r="P2105" s="9"/>
      <c r="Q2105" s="9"/>
      <c r="R2105" s="9"/>
      <c r="S2105" s="9"/>
      <c r="T2105" s="9"/>
      <c r="U2105" s="9"/>
      <c r="V2105" s="9">
        <f t="shared" si="256"/>
        <v>311428.84940000001</v>
      </c>
      <c r="W2105" s="9"/>
      <c r="X2105" s="9"/>
      <c r="Y2105" s="9"/>
      <c r="Z2105" s="9"/>
      <c r="AA2105" s="8">
        <v>2100</v>
      </c>
      <c r="AB2105" s="20">
        <v>2016</v>
      </c>
      <c r="AC2105" s="20">
        <v>1999</v>
      </c>
      <c r="AD2105" s="21">
        <v>133.88999999999999</v>
      </c>
      <c r="AE2105" s="9">
        <f t="shared" si="260"/>
        <v>98833.586598073132</v>
      </c>
      <c r="AF2105" s="9">
        <v>2161660.0980000002</v>
      </c>
      <c r="AG2105" s="9">
        <v>33508.915200000003</v>
      </c>
      <c r="AH2105" s="9">
        <v>205010.14569999999</v>
      </c>
      <c r="AI2105" s="9">
        <v>77161.197899999999</v>
      </c>
      <c r="AJ2105" s="9">
        <v>440210.15510000003</v>
      </c>
      <c r="AK2105" s="9">
        <v>12372.451617527171</v>
      </c>
      <c r="AL2105" s="9">
        <v>2806344.4736843999</v>
      </c>
      <c r="AM2105" s="9">
        <f t="shared" si="261"/>
        <v>427837.70348247286</v>
      </c>
      <c r="AN2105" s="9"/>
      <c r="AO2105" s="9"/>
      <c r="AP2105" s="9"/>
      <c r="AQ2105" s="9"/>
      <c r="AR2105" s="9"/>
      <c r="AS2105" s="9"/>
      <c r="AT2105" s="9"/>
      <c r="AU2105" s="9"/>
      <c r="AV2105" s="9">
        <f t="shared" si="257"/>
        <v>98833.586598073132</v>
      </c>
      <c r="AW2105" s="9"/>
      <c r="AX2105" s="9"/>
      <c r="AY2105" s="9"/>
      <c r="AZ2105" s="9"/>
      <c r="BA2105" s="20">
        <v>2100</v>
      </c>
      <c r="BB2105" s="20">
        <v>2017</v>
      </c>
      <c r="BC2105" s="20">
        <v>2000</v>
      </c>
      <c r="BD2105" s="21">
        <v>82.51</v>
      </c>
      <c r="BE2105" s="9">
        <f t="shared" si="262"/>
        <v>-28954.675828012638</v>
      </c>
      <c r="BF2105" s="9">
        <v>2173454.3108000001</v>
      </c>
      <c r="BG2105" s="9">
        <v>33412.713799999998</v>
      </c>
      <c r="BH2105" s="9">
        <v>191744.20630000002</v>
      </c>
      <c r="BI2105" s="9">
        <v>75399.164476382997</v>
      </c>
      <c r="BJ2105" s="9">
        <v>401568.58860000002</v>
      </c>
      <c r="BK2105" s="9">
        <v>42085.573751939664</v>
      </c>
      <c r="BL2105" s="9">
        <v>2862448.0860524564</v>
      </c>
      <c r="BM2105" s="9">
        <f t="shared" si="263"/>
        <v>359483.01484806032</v>
      </c>
      <c r="BN2105" s="9"/>
      <c r="BO2105" s="9"/>
      <c r="BP2105" s="9"/>
      <c r="BQ2105" s="9"/>
      <c r="BR2105" s="9"/>
      <c r="BS2105" s="9"/>
      <c r="BT2105" s="9"/>
      <c r="BU2105" s="9"/>
      <c r="BV2105" s="9">
        <f t="shared" si="258"/>
        <v>-28954.675828012638</v>
      </c>
      <c r="BW2105" s="4"/>
      <c r="BX2105" s="4"/>
      <c r="BY2105" s="4"/>
      <c r="BZ2105" s="4"/>
      <c r="CA2105" s="4"/>
      <c r="CB2105" s="4"/>
      <c r="CC2105" s="4"/>
      <c r="CD2105" s="4"/>
      <c r="CE2105" s="4"/>
      <c r="CF2105" s="4"/>
      <c r="CG2105" s="4"/>
      <c r="CH2105" s="4"/>
      <c r="CI2105" s="4"/>
      <c r="CJ2105" s="4"/>
      <c r="CK2105" s="4"/>
      <c r="CL2105" s="4"/>
      <c r="CM2105" s="4"/>
      <c r="CR2105" s="4"/>
      <c r="CS2105" s="4"/>
      <c r="CT2105" s="4"/>
      <c r="CU2105" s="4"/>
      <c r="CV2105" s="4"/>
      <c r="CW2105" s="4"/>
      <c r="CX2105" s="4"/>
      <c r="CY2105" s="4"/>
      <c r="CZ2105" s="4"/>
      <c r="DA2105" s="4"/>
      <c r="DB2105" s="4"/>
      <c r="DC2105" s="4"/>
      <c r="DD2105" s="4"/>
      <c r="DE2105" s="4"/>
      <c r="DF2105" s="4"/>
      <c r="DG2105" s="4"/>
      <c r="DH2105" s="4"/>
      <c r="DI2105" s="4"/>
      <c r="DJ2105" s="4"/>
      <c r="DK2105" s="4"/>
      <c r="DL2105" s="4"/>
      <c r="DM2105" s="4"/>
    </row>
    <row r="2106" spans="1:117">
      <c r="A2106" s="8">
        <v>2101</v>
      </c>
      <c r="B2106" s="20">
        <v>2015</v>
      </c>
      <c r="C2106" s="20">
        <v>1990</v>
      </c>
      <c r="D2106" s="21">
        <v>103.3</v>
      </c>
      <c r="E2106" s="9">
        <v>144660.77900000001</v>
      </c>
      <c r="F2106" s="9">
        <v>2022458.8104000001</v>
      </c>
      <c r="G2106" s="9">
        <v>77366.129400000005</v>
      </c>
      <c r="H2106" s="9">
        <v>379991.81280000001</v>
      </c>
      <c r="I2106" s="9">
        <v>74537.131899999993</v>
      </c>
      <c r="J2106" s="9">
        <v>175720.24249999999</v>
      </c>
      <c r="K2106" s="9">
        <v>0</v>
      </c>
      <c r="L2106" s="9">
        <v>2585413.3480000002</v>
      </c>
      <c r="M2106" s="9">
        <f t="shared" si="259"/>
        <v>175720.24249999999</v>
      </c>
      <c r="N2106" s="9"/>
      <c r="O2106" s="9"/>
      <c r="P2106" s="9"/>
      <c r="Q2106" s="9"/>
      <c r="R2106" s="9"/>
      <c r="S2106" s="9"/>
      <c r="T2106" s="9"/>
      <c r="U2106" s="9"/>
      <c r="V2106" s="9">
        <f t="shared" si="256"/>
        <v>413222.77900000004</v>
      </c>
      <c r="W2106" s="9"/>
      <c r="X2106" s="9"/>
      <c r="Y2106" s="9"/>
      <c r="Z2106" s="9"/>
      <c r="AA2106" s="8">
        <v>2101</v>
      </c>
      <c r="AB2106" s="20">
        <v>2016</v>
      </c>
      <c r="AC2106" s="20">
        <v>1968</v>
      </c>
      <c r="AD2106" s="21">
        <v>152.97999999999999</v>
      </c>
      <c r="AE2106" s="9">
        <f t="shared" si="260"/>
        <v>84543.845898073167</v>
      </c>
      <c r="AF2106" s="9">
        <v>2143387.1186000002</v>
      </c>
      <c r="AG2106" s="9">
        <v>33508.915200000003</v>
      </c>
      <c r="AH2106" s="9">
        <v>205225.29929999998</v>
      </c>
      <c r="AI2106" s="9">
        <v>76352.916800000006</v>
      </c>
      <c r="AJ2106" s="9">
        <v>415700.21530000004</v>
      </c>
      <c r="AK2106" s="9">
        <v>9827.4269175271711</v>
      </c>
      <c r="AL2106" s="9">
        <v>2779803.1923843999</v>
      </c>
      <c r="AM2106" s="9">
        <f t="shared" si="261"/>
        <v>405872.78838247288</v>
      </c>
      <c r="AN2106" s="9"/>
      <c r="AO2106" s="9"/>
      <c r="AP2106" s="9"/>
      <c r="AQ2106" s="9"/>
      <c r="AR2106" s="9"/>
      <c r="AS2106" s="9"/>
      <c r="AT2106" s="9"/>
      <c r="AU2106" s="9"/>
      <c r="AV2106" s="9">
        <f t="shared" si="257"/>
        <v>84543.845898073167</v>
      </c>
      <c r="AW2106" s="9"/>
      <c r="AX2106" s="9"/>
      <c r="AY2106" s="9"/>
      <c r="AZ2106" s="9"/>
      <c r="BA2106" s="20">
        <v>2101</v>
      </c>
      <c r="BB2106" s="20">
        <v>2017</v>
      </c>
      <c r="BC2106" s="20">
        <v>1969</v>
      </c>
      <c r="BD2106" s="21">
        <v>123.63</v>
      </c>
      <c r="BE2106" s="9">
        <f t="shared" si="262"/>
        <v>-5692.1576854228042</v>
      </c>
      <c r="BF2106" s="9">
        <v>2203701.3481000001</v>
      </c>
      <c r="BG2106" s="9">
        <v>33412.713799999998</v>
      </c>
      <c r="BH2106" s="9">
        <v>192933.54390000002</v>
      </c>
      <c r="BI2106" s="9">
        <v>70931.104618973695</v>
      </c>
      <c r="BJ2106" s="9">
        <v>409860.16700000002</v>
      </c>
      <c r="BK2106" s="9">
        <v>41093.025151939662</v>
      </c>
      <c r="BL2106" s="9">
        <v>2875438.0099524567</v>
      </c>
      <c r="BM2106" s="9">
        <f t="shared" si="263"/>
        <v>368767.14184806036</v>
      </c>
      <c r="BN2106" s="9"/>
      <c r="BO2106" s="9"/>
      <c r="BP2106" s="9"/>
      <c r="BQ2106" s="9"/>
      <c r="BR2106" s="9"/>
      <c r="BS2106" s="9"/>
      <c r="BT2106" s="9"/>
      <c r="BU2106" s="9"/>
      <c r="BV2106" s="9">
        <f t="shared" si="258"/>
        <v>-5692.1576854228042</v>
      </c>
      <c r="BW2106" s="4"/>
      <c r="BX2106" s="4"/>
      <c r="BY2106" s="4"/>
      <c r="BZ2106" s="4"/>
      <c r="CA2106" s="4"/>
      <c r="CB2106" s="4"/>
      <c r="CC2106" s="4"/>
      <c r="CD2106" s="4"/>
      <c r="CE2106" s="4"/>
      <c r="CF2106" s="4"/>
      <c r="CG2106" s="4"/>
      <c r="CH2106" s="4"/>
      <c r="CI2106" s="4"/>
      <c r="CJ2106" s="4"/>
      <c r="CK2106" s="4"/>
      <c r="CL2106" s="4"/>
      <c r="CM2106" s="4"/>
      <c r="CR2106" s="4"/>
      <c r="CS2106" s="4"/>
      <c r="CT2106" s="4"/>
      <c r="CU2106" s="4"/>
      <c r="CV2106" s="4"/>
      <c r="CW2106" s="4"/>
      <c r="CX2106" s="4"/>
      <c r="CY2106" s="4"/>
      <c r="CZ2106" s="4"/>
      <c r="DA2106" s="4"/>
      <c r="DB2106" s="4"/>
      <c r="DC2106" s="4"/>
      <c r="DD2106" s="4"/>
      <c r="DE2106" s="4"/>
      <c r="DF2106" s="4"/>
      <c r="DG2106" s="4"/>
      <c r="DH2106" s="4"/>
      <c r="DI2106" s="4"/>
      <c r="DJ2106" s="4"/>
      <c r="DK2106" s="4"/>
      <c r="DL2106" s="4"/>
      <c r="DM2106" s="4"/>
    </row>
    <row r="2107" spans="1:117">
      <c r="A2107" s="8">
        <v>2102</v>
      </c>
      <c r="B2107" s="20">
        <v>2015</v>
      </c>
      <c r="C2107" s="20">
        <v>1962</v>
      </c>
      <c r="D2107" s="21">
        <v>98.41</v>
      </c>
      <c r="E2107" s="9">
        <v>56254.909800000001</v>
      </c>
      <c r="F2107" s="9">
        <v>2040406.6754000001</v>
      </c>
      <c r="G2107" s="9">
        <v>77366.129400000005</v>
      </c>
      <c r="H2107" s="9">
        <v>380310.85440000001</v>
      </c>
      <c r="I2107" s="9">
        <v>73338.967199999999</v>
      </c>
      <c r="J2107" s="9">
        <v>65024.383699999998</v>
      </c>
      <c r="K2107" s="9">
        <v>2364.2033000000001</v>
      </c>
      <c r="L2107" s="9">
        <v>2577827.8969999999</v>
      </c>
      <c r="M2107" s="9">
        <f t="shared" si="259"/>
        <v>62660.180399999997</v>
      </c>
      <c r="N2107" s="9"/>
      <c r="O2107" s="9"/>
      <c r="P2107" s="9"/>
      <c r="Q2107" s="9"/>
      <c r="R2107" s="9"/>
      <c r="S2107" s="9"/>
      <c r="T2107" s="9"/>
      <c r="U2107" s="9"/>
      <c r="V2107" s="9">
        <f t="shared" si="256"/>
        <v>324816.90980000002</v>
      </c>
      <c r="W2107" s="9"/>
      <c r="X2107" s="9"/>
      <c r="Y2107" s="9"/>
      <c r="Z2107" s="9"/>
      <c r="AA2107" s="8">
        <v>2102</v>
      </c>
      <c r="AB2107" s="20">
        <v>2016</v>
      </c>
      <c r="AC2107" s="20">
        <v>1937</v>
      </c>
      <c r="AD2107" s="21">
        <v>136</v>
      </c>
      <c r="AE2107" s="9">
        <f t="shared" si="260"/>
        <v>-212221.30850192672</v>
      </c>
      <c r="AF2107" s="9">
        <v>2147832.6516999998</v>
      </c>
      <c r="AG2107" s="9">
        <v>33508.915200000003</v>
      </c>
      <c r="AH2107" s="9">
        <v>193216.85829999999</v>
      </c>
      <c r="AI2107" s="9">
        <v>121465.78720000001</v>
      </c>
      <c r="AJ2107" s="9">
        <v>131264.5362</v>
      </c>
      <c r="AK2107" s="9">
        <v>80499.422117527181</v>
      </c>
      <c r="AL2107" s="9">
        <v>2759010.6349843997</v>
      </c>
      <c r="AM2107" s="9">
        <f t="shared" si="261"/>
        <v>50765.114082472821</v>
      </c>
      <c r="AN2107" s="9"/>
      <c r="AO2107" s="9"/>
      <c r="AP2107" s="9"/>
      <c r="AQ2107" s="9"/>
      <c r="AR2107" s="9"/>
      <c r="AS2107" s="9"/>
      <c r="AT2107" s="9"/>
      <c r="AU2107" s="9"/>
      <c r="AV2107" s="9">
        <f t="shared" si="257"/>
        <v>-212221.30850192672</v>
      </c>
      <c r="AW2107" s="9"/>
      <c r="AX2107" s="9"/>
      <c r="AY2107" s="9"/>
      <c r="AZ2107" s="9"/>
      <c r="BA2107" s="20">
        <v>2102</v>
      </c>
      <c r="BB2107" s="20">
        <v>2017</v>
      </c>
      <c r="BC2107" s="20">
        <v>1938</v>
      </c>
      <c r="BD2107" s="21">
        <v>106.66</v>
      </c>
      <c r="BE2107" s="9">
        <f t="shared" si="262"/>
        <v>-96585.565715206321</v>
      </c>
      <c r="BF2107" s="9">
        <v>2162119.3533999999</v>
      </c>
      <c r="BG2107" s="9">
        <v>33412.713799999998</v>
      </c>
      <c r="BH2107" s="9">
        <v>191953.2942</v>
      </c>
      <c r="BI2107" s="9">
        <v>74613.670789189899</v>
      </c>
      <c r="BJ2107" s="9">
        <v>349471.62640000001</v>
      </c>
      <c r="BK2107" s="9">
        <v>45923.479651939662</v>
      </c>
      <c r="BL2107" s="9">
        <v>2862232.7446524566</v>
      </c>
      <c r="BM2107" s="9">
        <f t="shared" si="263"/>
        <v>303548.14674806036</v>
      </c>
      <c r="BN2107" s="9"/>
      <c r="BO2107" s="9"/>
      <c r="BP2107" s="9"/>
      <c r="BQ2107" s="9"/>
      <c r="BR2107" s="9"/>
      <c r="BS2107" s="9"/>
      <c r="BT2107" s="9"/>
      <c r="BU2107" s="9"/>
      <c r="BV2107" s="9">
        <f t="shared" si="258"/>
        <v>-96585.565715206321</v>
      </c>
      <c r="BW2107" s="4"/>
      <c r="BX2107" s="4"/>
      <c r="BY2107" s="4"/>
      <c r="BZ2107" s="4"/>
      <c r="CA2107" s="4"/>
      <c r="CB2107" s="4"/>
      <c r="CC2107" s="4"/>
      <c r="CD2107" s="4"/>
      <c r="CE2107" s="4"/>
      <c r="CF2107" s="4"/>
      <c r="CG2107" s="4"/>
      <c r="CH2107" s="4"/>
      <c r="CI2107" s="4"/>
      <c r="CJ2107" s="4"/>
      <c r="CK2107" s="4"/>
      <c r="CL2107" s="4"/>
      <c r="CM2107" s="4"/>
      <c r="CR2107" s="4"/>
      <c r="CS2107" s="4"/>
      <c r="CT2107" s="4"/>
      <c r="CU2107" s="4"/>
      <c r="CV2107" s="4"/>
      <c r="CW2107" s="4"/>
      <c r="CX2107" s="4"/>
      <c r="CY2107" s="4"/>
      <c r="CZ2107" s="4"/>
      <c r="DA2107" s="4"/>
      <c r="DB2107" s="4"/>
      <c r="DC2107" s="4"/>
      <c r="DD2107" s="4"/>
      <c r="DE2107" s="4"/>
      <c r="DF2107" s="4"/>
      <c r="DG2107" s="4"/>
      <c r="DH2107" s="4"/>
      <c r="DI2107" s="4"/>
      <c r="DJ2107" s="4"/>
      <c r="DK2107" s="4"/>
      <c r="DL2107" s="4"/>
      <c r="DM2107" s="4"/>
    </row>
    <row r="2108" spans="1:117">
      <c r="A2108" s="8">
        <v>2103</v>
      </c>
      <c r="B2108" s="20">
        <v>2015</v>
      </c>
      <c r="C2108" s="20">
        <v>1957</v>
      </c>
      <c r="D2108" s="21">
        <v>112.95</v>
      </c>
      <c r="E2108" s="9">
        <v>70571.208599999998</v>
      </c>
      <c r="F2108" s="9">
        <v>2036139.9979000001</v>
      </c>
      <c r="G2108" s="9">
        <v>77366.129400000005</v>
      </c>
      <c r="H2108" s="9">
        <v>379404.1605</v>
      </c>
      <c r="I2108" s="9">
        <v>76744.067999999999</v>
      </c>
      <c r="J2108" s="9">
        <v>85616.413199999995</v>
      </c>
      <c r="K2108" s="9">
        <v>3591.3895000000002</v>
      </c>
      <c r="L2108" s="9">
        <v>2581108.1708</v>
      </c>
      <c r="M2108" s="9">
        <f t="shared" si="259"/>
        <v>82025.023699999991</v>
      </c>
      <c r="N2108" s="9"/>
      <c r="O2108" s="9"/>
      <c r="P2108" s="9"/>
      <c r="Q2108" s="9"/>
      <c r="R2108" s="9"/>
      <c r="S2108" s="9"/>
      <c r="T2108" s="9"/>
      <c r="U2108" s="9"/>
      <c r="V2108" s="9">
        <f t="shared" si="256"/>
        <v>339133.20860000001</v>
      </c>
      <c r="W2108" s="9"/>
      <c r="X2108" s="9"/>
      <c r="Y2108" s="9"/>
      <c r="Z2108" s="9"/>
      <c r="AA2108" s="8">
        <v>2103</v>
      </c>
      <c r="AB2108" s="20">
        <v>2016</v>
      </c>
      <c r="AC2108" s="20">
        <v>1932</v>
      </c>
      <c r="AD2108" s="21">
        <v>141.41</v>
      </c>
      <c r="AE2108" s="9">
        <f t="shared" si="260"/>
        <v>-102088.22580192657</v>
      </c>
      <c r="AF2108" s="9">
        <v>2177266.7393999998</v>
      </c>
      <c r="AG2108" s="9">
        <v>33508.915200000003</v>
      </c>
      <c r="AH2108" s="9">
        <v>200012.36809999999</v>
      </c>
      <c r="AI2108" s="9">
        <v>95936.665500000003</v>
      </c>
      <c r="AJ2108" s="9">
        <v>265555.19099999999</v>
      </c>
      <c r="AK2108" s="9">
        <v>92759.862717527169</v>
      </c>
      <c r="AL2108" s="9">
        <v>2781608.2422843999</v>
      </c>
      <c r="AM2108" s="9">
        <f t="shared" si="261"/>
        <v>172795.32828247282</v>
      </c>
      <c r="AN2108" s="9"/>
      <c r="AO2108" s="9"/>
      <c r="AP2108" s="9"/>
      <c r="AQ2108" s="9"/>
      <c r="AR2108" s="9"/>
      <c r="AS2108" s="9"/>
      <c r="AT2108" s="9"/>
      <c r="AU2108" s="9"/>
      <c r="AV2108" s="9">
        <f t="shared" si="257"/>
        <v>-102088.22580192657</v>
      </c>
      <c r="AW2108" s="9"/>
      <c r="AX2108" s="9"/>
      <c r="AY2108" s="9"/>
      <c r="AZ2108" s="9"/>
      <c r="BA2108" s="20">
        <v>2103</v>
      </c>
      <c r="BB2108" s="20">
        <v>2017</v>
      </c>
      <c r="BC2108" s="20">
        <v>1933</v>
      </c>
      <c r="BD2108" s="21">
        <v>150.36000000000001</v>
      </c>
      <c r="BE2108" s="9">
        <f t="shared" si="262"/>
        <v>49103.401361959055</v>
      </c>
      <c r="BF2108" s="9">
        <v>2187252.5742000001</v>
      </c>
      <c r="BG2108" s="9">
        <v>33412.713799999998</v>
      </c>
      <c r="BH2108" s="9">
        <v>191562.10949999999</v>
      </c>
      <c r="BI2108" s="9">
        <v>76083.259166354896</v>
      </c>
      <c r="BJ2108" s="9">
        <v>479605.21370000002</v>
      </c>
      <c r="BK2108" s="9">
        <v>47370.667451939662</v>
      </c>
      <c r="BL2108" s="9">
        <v>2871441.8015524563</v>
      </c>
      <c r="BM2108" s="9">
        <f t="shared" si="263"/>
        <v>432234.54624806036</v>
      </c>
      <c r="BN2108" s="9"/>
      <c r="BO2108" s="9"/>
      <c r="BP2108" s="9"/>
      <c r="BQ2108" s="9"/>
      <c r="BR2108" s="9"/>
      <c r="BS2108" s="9"/>
      <c r="BT2108" s="9"/>
      <c r="BU2108" s="9"/>
      <c r="BV2108" s="9">
        <f t="shared" si="258"/>
        <v>49103.401361959055</v>
      </c>
      <c r="BW2108" s="4"/>
      <c r="BX2108" s="4"/>
      <c r="BY2108" s="4"/>
      <c r="BZ2108" s="4"/>
      <c r="CA2108" s="4"/>
      <c r="CB2108" s="4"/>
      <c r="CC2108" s="4"/>
      <c r="CD2108" s="4"/>
      <c r="CE2108" s="4"/>
      <c r="CF2108" s="4"/>
      <c r="CG2108" s="4"/>
      <c r="CH2108" s="4"/>
      <c r="CI2108" s="4"/>
      <c r="CJ2108" s="4"/>
      <c r="CK2108" s="4"/>
      <c r="CL2108" s="4"/>
      <c r="CM2108" s="4"/>
      <c r="CR2108" s="4"/>
      <c r="CS2108" s="4"/>
      <c r="CT2108" s="4"/>
      <c r="CU2108" s="4"/>
      <c r="CV2108" s="4"/>
      <c r="CW2108" s="4"/>
      <c r="CX2108" s="4"/>
      <c r="CY2108" s="4"/>
      <c r="CZ2108" s="4"/>
      <c r="DA2108" s="4"/>
      <c r="DB2108" s="4"/>
      <c r="DC2108" s="4"/>
      <c r="DD2108" s="4"/>
      <c r="DE2108" s="4"/>
      <c r="DF2108" s="4"/>
      <c r="DG2108" s="4"/>
      <c r="DH2108" s="4"/>
      <c r="DI2108" s="4"/>
      <c r="DJ2108" s="4"/>
      <c r="DK2108" s="4"/>
      <c r="DL2108" s="4"/>
      <c r="DM2108" s="4"/>
    </row>
    <row r="2109" spans="1:117">
      <c r="A2109" s="8">
        <v>2104</v>
      </c>
      <c r="B2109" s="20">
        <v>2015</v>
      </c>
      <c r="C2109" s="20">
        <v>2000</v>
      </c>
      <c r="D2109" s="21">
        <v>100.22</v>
      </c>
      <c r="E2109" s="9">
        <v>83516.81</v>
      </c>
      <c r="F2109" s="9">
        <v>2033309.7261000001</v>
      </c>
      <c r="G2109" s="9">
        <v>77366.129400000005</v>
      </c>
      <c r="H2109" s="9">
        <v>380479.42660000001</v>
      </c>
      <c r="I2109" s="9">
        <v>72705.892099999997</v>
      </c>
      <c r="J2109" s="9">
        <v>97798.045299999998</v>
      </c>
      <c r="K2109" s="9">
        <v>3271.5913999999998</v>
      </c>
      <c r="L2109" s="9">
        <v>2574870.818</v>
      </c>
      <c r="M2109" s="9">
        <f t="shared" si="259"/>
        <v>94526.453899999993</v>
      </c>
      <c r="N2109" s="9"/>
      <c r="O2109" s="9"/>
      <c r="P2109" s="9"/>
      <c r="Q2109" s="9"/>
      <c r="R2109" s="9"/>
      <c r="S2109" s="9"/>
      <c r="T2109" s="9"/>
      <c r="U2109" s="9"/>
      <c r="V2109" s="9">
        <f t="shared" si="256"/>
        <v>352078.81</v>
      </c>
      <c r="W2109" s="9"/>
      <c r="X2109" s="9"/>
      <c r="Y2109" s="9"/>
      <c r="Z2109" s="9"/>
      <c r="AA2109" s="8">
        <v>2104</v>
      </c>
      <c r="AB2109" s="20">
        <v>2016</v>
      </c>
      <c r="AC2109" s="20">
        <v>1958</v>
      </c>
      <c r="AD2109" s="21">
        <v>157.07</v>
      </c>
      <c r="AE2109" s="9">
        <f t="shared" si="260"/>
        <v>-7654.7391019263305</v>
      </c>
      <c r="AF2109" s="9">
        <v>2163784.5959000001</v>
      </c>
      <c r="AG2109" s="9">
        <v>33508.915200000003</v>
      </c>
      <c r="AH2109" s="9">
        <v>203536.57919999998</v>
      </c>
      <c r="AI2109" s="9">
        <v>82697.0383</v>
      </c>
      <c r="AJ2109" s="9">
        <v>306636.44020000001</v>
      </c>
      <c r="AK2109" s="9">
        <v>18465.219317527171</v>
      </c>
      <c r="AL2109" s="9">
        <v>2779353.0885843998</v>
      </c>
      <c r="AM2109" s="9">
        <f t="shared" si="261"/>
        <v>288171.22088247281</v>
      </c>
      <c r="AN2109" s="9"/>
      <c r="AO2109" s="9"/>
      <c r="AP2109" s="9"/>
      <c r="AQ2109" s="9"/>
      <c r="AR2109" s="9"/>
      <c r="AS2109" s="9"/>
      <c r="AT2109" s="9"/>
      <c r="AU2109" s="9"/>
      <c r="AV2109" s="9">
        <f t="shared" si="257"/>
        <v>-7654.7391019263305</v>
      </c>
      <c r="AW2109" s="9"/>
      <c r="AX2109" s="9"/>
      <c r="AY2109" s="9"/>
      <c r="AZ2109" s="9"/>
      <c r="BA2109" s="20">
        <v>2104</v>
      </c>
      <c r="BB2109" s="20">
        <v>2017</v>
      </c>
      <c r="BC2109" s="20">
        <v>1959</v>
      </c>
      <c r="BD2109" s="21">
        <v>141.61000000000001</v>
      </c>
      <c r="BE2109" s="9">
        <f t="shared" si="262"/>
        <v>216705.09870063327</v>
      </c>
      <c r="BF2109" s="9">
        <v>2168877.7261999999</v>
      </c>
      <c r="BG2109" s="9">
        <v>33412.713799999998</v>
      </c>
      <c r="BH2109" s="9">
        <v>192243.79610000001</v>
      </c>
      <c r="BI2109" s="9">
        <v>73522.324105029504</v>
      </c>
      <c r="BJ2109" s="9">
        <v>681918.13730000006</v>
      </c>
      <c r="BK2109" s="9">
        <v>42474.550951939666</v>
      </c>
      <c r="BL2109" s="9">
        <v>2890795.0478524566</v>
      </c>
      <c r="BM2109" s="9">
        <f t="shared" si="263"/>
        <v>639443.5863480604</v>
      </c>
      <c r="BN2109" s="9"/>
      <c r="BO2109" s="9"/>
      <c r="BP2109" s="9"/>
      <c r="BQ2109" s="9"/>
      <c r="BR2109" s="9"/>
      <c r="BS2109" s="9"/>
      <c r="BT2109" s="9"/>
      <c r="BU2109" s="9"/>
      <c r="BV2109" s="9">
        <f t="shared" si="258"/>
        <v>216705.09870063327</v>
      </c>
      <c r="BW2109" s="4"/>
      <c r="BX2109" s="4"/>
      <c r="BY2109" s="4"/>
      <c r="BZ2109" s="4"/>
      <c r="CA2109" s="4"/>
      <c r="CB2109" s="4"/>
      <c r="CC2109" s="4"/>
      <c r="CD2109" s="4"/>
      <c r="CE2109" s="4"/>
      <c r="CF2109" s="4"/>
      <c r="CG2109" s="4"/>
      <c r="CH2109" s="4"/>
      <c r="CI2109" s="4"/>
      <c r="CJ2109" s="4"/>
      <c r="CK2109" s="4"/>
      <c r="CL2109" s="4"/>
      <c r="CM2109" s="4"/>
      <c r="CR2109" s="4"/>
      <c r="CS2109" s="4"/>
      <c r="CT2109" s="4"/>
      <c r="CU2109" s="4"/>
      <c r="CV2109" s="4"/>
      <c r="CW2109" s="4"/>
      <c r="CX2109" s="4"/>
      <c r="CY2109" s="4"/>
      <c r="CZ2109" s="4"/>
      <c r="DA2109" s="4"/>
      <c r="DB2109" s="4"/>
      <c r="DC2109" s="4"/>
      <c r="DD2109" s="4"/>
      <c r="DE2109" s="4"/>
      <c r="DF2109" s="4"/>
      <c r="DG2109" s="4"/>
      <c r="DH2109" s="4"/>
      <c r="DI2109" s="4"/>
      <c r="DJ2109" s="4"/>
      <c r="DK2109" s="4"/>
      <c r="DL2109" s="4"/>
      <c r="DM2109" s="4"/>
    </row>
    <row r="2110" spans="1:117">
      <c r="A2110" s="8">
        <v>2105</v>
      </c>
      <c r="B2110" s="20">
        <v>2015</v>
      </c>
      <c r="C2110" s="20">
        <v>1956</v>
      </c>
      <c r="D2110" s="21">
        <v>140.97999999999999</v>
      </c>
      <c r="E2110" s="9">
        <v>28981.2683</v>
      </c>
      <c r="F2110" s="9">
        <v>2041506.8662</v>
      </c>
      <c r="G2110" s="9">
        <v>77366.129400000005</v>
      </c>
      <c r="H2110" s="9">
        <v>380317.1471</v>
      </c>
      <c r="I2110" s="9">
        <v>73315.334799999997</v>
      </c>
      <c r="J2110" s="9">
        <v>37869.049200000001</v>
      </c>
      <c r="K2110" s="9">
        <v>8219.2330999999995</v>
      </c>
      <c r="L2110" s="9">
        <v>2573174.0252999999</v>
      </c>
      <c r="M2110" s="9">
        <f t="shared" si="259"/>
        <v>29649.816100000004</v>
      </c>
      <c r="N2110" s="9"/>
      <c r="O2110" s="9"/>
      <c r="P2110" s="9"/>
      <c r="Q2110" s="9"/>
      <c r="R2110" s="9"/>
      <c r="S2110" s="9"/>
      <c r="T2110" s="9"/>
      <c r="U2110" s="9"/>
      <c r="V2110" s="9">
        <f t="shared" si="256"/>
        <v>297543.2683</v>
      </c>
      <c r="W2110" s="9"/>
      <c r="X2110" s="9"/>
      <c r="Y2110" s="9"/>
      <c r="Z2110" s="9"/>
      <c r="AA2110" s="8">
        <v>2105</v>
      </c>
      <c r="AB2110" s="20">
        <v>2016</v>
      </c>
      <c r="AC2110" s="20">
        <v>1958</v>
      </c>
      <c r="AD2110" s="21">
        <v>157.07</v>
      </c>
      <c r="AE2110" s="9">
        <f t="shared" si="260"/>
        <v>36728.282998073846</v>
      </c>
      <c r="AF2110" s="9">
        <v>2187210.5136000002</v>
      </c>
      <c r="AG2110" s="9">
        <v>33508.915200000003</v>
      </c>
      <c r="AH2110" s="9">
        <v>203427.402</v>
      </c>
      <c r="AI2110" s="9">
        <v>83107.191200000001</v>
      </c>
      <c r="AJ2110" s="9">
        <v>331891.40919999999</v>
      </c>
      <c r="AK2110" s="9">
        <v>24480.463917527173</v>
      </c>
      <c r="AL2110" s="9">
        <v>2777936.6842843997</v>
      </c>
      <c r="AM2110" s="9">
        <f t="shared" si="261"/>
        <v>307410.94528247282</v>
      </c>
      <c r="AN2110" s="9"/>
      <c r="AO2110" s="9"/>
      <c r="AP2110" s="9"/>
      <c r="AQ2110" s="9"/>
      <c r="AR2110" s="9"/>
      <c r="AS2110" s="9"/>
      <c r="AT2110" s="9"/>
      <c r="AU2110" s="9"/>
      <c r="AV2110" s="9">
        <f t="shared" si="257"/>
        <v>36728.282998073846</v>
      </c>
      <c r="AW2110" s="9"/>
      <c r="AX2110" s="9"/>
      <c r="AY2110" s="9"/>
      <c r="AZ2110" s="9"/>
      <c r="BA2110" s="20">
        <v>2105</v>
      </c>
      <c r="BB2110" s="20">
        <v>2017</v>
      </c>
      <c r="BC2110" s="20">
        <v>1959</v>
      </c>
      <c r="BD2110" s="21">
        <v>141.61000000000001</v>
      </c>
      <c r="BE2110" s="9">
        <f t="shared" si="262"/>
        <v>256251.4583788109</v>
      </c>
      <c r="BF2110" s="9">
        <v>2244806.0046999999</v>
      </c>
      <c r="BG2110" s="9">
        <v>33412.713799999998</v>
      </c>
      <c r="BH2110" s="9">
        <v>192510.32339999999</v>
      </c>
      <c r="BI2110" s="9">
        <v>72521.043883207094</v>
      </c>
      <c r="BJ2110" s="9">
        <v>636263.826</v>
      </c>
      <c r="BK2110" s="9">
        <v>40528.126851939662</v>
      </c>
      <c r="BL2110" s="9">
        <v>2882734.3265524567</v>
      </c>
      <c r="BM2110" s="9">
        <f t="shared" si="263"/>
        <v>595735.69914806029</v>
      </c>
      <c r="BN2110" s="9"/>
      <c r="BO2110" s="9"/>
      <c r="BP2110" s="9"/>
      <c r="BQ2110" s="9"/>
      <c r="BR2110" s="9"/>
      <c r="BS2110" s="9"/>
      <c r="BT2110" s="9"/>
      <c r="BU2110" s="9"/>
      <c r="BV2110" s="9">
        <f t="shared" si="258"/>
        <v>256251.4583788109</v>
      </c>
      <c r="BW2110" s="4"/>
      <c r="BX2110" s="4"/>
      <c r="BY2110" s="4"/>
      <c r="BZ2110" s="4"/>
      <c r="CA2110" s="4"/>
      <c r="CB2110" s="4"/>
      <c r="CC2110" s="4"/>
      <c r="CD2110" s="4"/>
      <c r="CE2110" s="4"/>
      <c r="CF2110" s="4"/>
      <c r="CG2110" s="4"/>
      <c r="CH2110" s="4"/>
      <c r="CI2110" s="4"/>
      <c r="CJ2110" s="4"/>
      <c r="CK2110" s="4"/>
      <c r="CL2110" s="4"/>
      <c r="CM2110" s="4"/>
      <c r="CR2110" s="4"/>
      <c r="CS2110" s="4"/>
      <c r="CT2110" s="4"/>
      <c r="CU2110" s="4"/>
      <c r="CV2110" s="4"/>
      <c r="CW2110" s="4"/>
      <c r="CX2110" s="4"/>
      <c r="CY2110" s="4"/>
      <c r="CZ2110" s="4"/>
      <c r="DA2110" s="4"/>
      <c r="DB2110" s="4"/>
      <c r="DC2110" s="4"/>
      <c r="DD2110" s="4"/>
      <c r="DE2110" s="4"/>
      <c r="DF2110" s="4"/>
      <c r="DG2110" s="4"/>
      <c r="DH2110" s="4"/>
      <c r="DI2110" s="4"/>
      <c r="DJ2110" s="4"/>
      <c r="DK2110" s="4"/>
      <c r="DL2110" s="4"/>
      <c r="DM2110" s="4"/>
    </row>
    <row r="2111" spans="1:117">
      <c r="A2111" s="8">
        <v>2106</v>
      </c>
      <c r="B2111" s="20">
        <v>2015</v>
      </c>
      <c r="C2111" s="20">
        <v>1981</v>
      </c>
      <c r="D2111" s="21">
        <v>104.61</v>
      </c>
      <c r="E2111" s="9">
        <v>101149.22259999999</v>
      </c>
      <c r="F2111" s="9">
        <v>2048325.5066</v>
      </c>
      <c r="G2111" s="9">
        <v>77366.129400000005</v>
      </c>
      <c r="H2111" s="9">
        <v>380173.08049999998</v>
      </c>
      <c r="I2111" s="9">
        <v>73856.378700000001</v>
      </c>
      <c r="J2111" s="9">
        <v>109120.0344</v>
      </c>
      <c r="K2111" s="9">
        <v>0</v>
      </c>
      <c r="L2111" s="9">
        <v>2587691.9070000001</v>
      </c>
      <c r="M2111" s="9">
        <f t="shared" si="259"/>
        <v>109120.0344</v>
      </c>
      <c r="N2111" s="9"/>
      <c r="O2111" s="9"/>
      <c r="P2111" s="9"/>
      <c r="Q2111" s="9"/>
      <c r="R2111" s="9"/>
      <c r="S2111" s="9"/>
      <c r="T2111" s="9"/>
      <c r="U2111" s="9"/>
      <c r="V2111" s="9">
        <f t="shared" si="256"/>
        <v>369711.22259999998</v>
      </c>
      <c r="W2111" s="9"/>
      <c r="X2111" s="9"/>
      <c r="Y2111" s="9"/>
      <c r="Z2111" s="9"/>
      <c r="AA2111" s="8">
        <v>2106</v>
      </c>
      <c r="AB2111" s="20">
        <v>2016</v>
      </c>
      <c r="AC2111" s="20">
        <v>1959</v>
      </c>
      <c r="AD2111" s="21">
        <v>141.61000000000001</v>
      </c>
      <c r="AE2111" s="9">
        <f t="shared" si="260"/>
        <v>231727.55089807324</v>
      </c>
      <c r="AF2111" s="9">
        <v>2175636.4282999998</v>
      </c>
      <c r="AG2111" s="9">
        <v>33508.915200000003</v>
      </c>
      <c r="AH2111" s="9">
        <v>205607.14749999999</v>
      </c>
      <c r="AI2111" s="9">
        <v>74918.4035</v>
      </c>
      <c r="AJ2111" s="9">
        <v>557160.47859999991</v>
      </c>
      <c r="AK2111" s="9">
        <v>10085.528217527171</v>
      </c>
      <c r="AL2111" s="9">
        <v>2805018.2939843996</v>
      </c>
      <c r="AM2111" s="9">
        <f t="shared" si="261"/>
        <v>547074.95038247271</v>
      </c>
      <c r="AN2111" s="9"/>
      <c r="AO2111" s="9"/>
      <c r="AP2111" s="9"/>
      <c r="AQ2111" s="9"/>
      <c r="AR2111" s="9"/>
      <c r="AS2111" s="9"/>
      <c r="AT2111" s="9"/>
      <c r="AU2111" s="9"/>
      <c r="AV2111" s="9">
        <f t="shared" si="257"/>
        <v>231727.55089807324</v>
      </c>
      <c r="AW2111" s="9"/>
      <c r="AX2111" s="9"/>
      <c r="AY2111" s="9"/>
      <c r="AZ2111" s="9"/>
      <c r="BA2111" s="20">
        <v>2106</v>
      </c>
      <c r="BB2111" s="20">
        <v>2017</v>
      </c>
      <c r="BC2111" s="20">
        <v>1960</v>
      </c>
      <c r="BD2111" s="21">
        <v>137.91</v>
      </c>
      <c r="BE2111" s="9">
        <f t="shared" si="262"/>
        <v>87268.196273259353</v>
      </c>
      <c r="BF2111" s="9">
        <v>2164804.7056</v>
      </c>
      <c r="BG2111" s="9">
        <v>33412.713799999998</v>
      </c>
      <c r="BH2111" s="9">
        <v>192493.63310000001</v>
      </c>
      <c r="BI2111" s="9">
        <v>72583.745477655393</v>
      </c>
      <c r="BJ2111" s="9">
        <v>542656.99369999999</v>
      </c>
      <c r="BK2111" s="9">
        <v>42167.157951939662</v>
      </c>
      <c r="BL2111" s="9">
        <v>2876516.4374524564</v>
      </c>
      <c r="BM2111" s="9">
        <f t="shared" si="263"/>
        <v>500489.83574806032</v>
      </c>
      <c r="BN2111" s="9"/>
      <c r="BO2111" s="9"/>
      <c r="BP2111" s="9"/>
      <c r="BQ2111" s="9"/>
      <c r="BR2111" s="9"/>
      <c r="BS2111" s="9"/>
      <c r="BT2111" s="9"/>
      <c r="BU2111" s="9"/>
      <c r="BV2111" s="9">
        <f t="shared" si="258"/>
        <v>87268.196273259353</v>
      </c>
      <c r="BW2111" s="4"/>
      <c r="BX2111" s="4"/>
      <c r="BY2111" s="4"/>
      <c r="BZ2111" s="4"/>
      <c r="CA2111" s="4"/>
      <c r="CB2111" s="4"/>
      <c r="CC2111" s="4"/>
      <c r="CD2111" s="4"/>
      <c r="CE2111" s="4"/>
      <c r="CF2111" s="4"/>
      <c r="CG2111" s="4"/>
      <c r="CH2111" s="4"/>
      <c r="CI2111" s="4"/>
      <c r="CJ2111" s="4"/>
      <c r="CK2111" s="4"/>
      <c r="CL2111" s="4"/>
      <c r="CM2111" s="4"/>
      <c r="CR2111" s="4"/>
      <c r="CS2111" s="4"/>
      <c r="CT2111" s="4"/>
      <c r="CU2111" s="4"/>
      <c r="CV2111" s="4"/>
      <c r="CW2111" s="4"/>
      <c r="CX2111" s="4"/>
      <c r="CY2111" s="4"/>
      <c r="CZ2111" s="4"/>
      <c r="DA2111" s="4"/>
      <c r="DB2111" s="4"/>
      <c r="DC2111" s="4"/>
      <c r="DD2111" s="4"/>
      <c r="DE2111" s="4"/>
      <c r="DF2111" s="4"/>
      <c r="DG2111" s="4"/>
      <c r="DH2111" s="4"/>
      <c r="DI2111" s="4"/>
      <c r="DJ2111" s="4"/>
      <c r="DK2111" s="4"/>
      <c r="DL2111" s="4"/>
      <c r="DM2111" s="4"/>
    </row>
    <row r="2112" spans="1:117">
      <c r="A2112" s="8">
        <v>2107</v>
      </c>
      <c r="B2112" s="20">
        <v>2015</v>
      </c>
      <c r="C2112" s="20">
        <v>1950</v>
      </c>
      <c r="D2112" s="21">
        <v>125.6</v>
      </c>
      <c r="E2112" s="9">
        <v>14431.126399999999</v>
      </c>
      <c r="F2112" s="9">
        <v>2046267.0699</v>
      </c>
      <c r="G2112" s="9">
        <v>77366.129400000005</v>
      </c>
      <c r="H2112" s="9">
        <v>378373.82549999998</v>
      </c>
      <c r="I2112" s="9">
        <v>80613.5046</v>
      </c>
      <c r="J2112" s="9">
        <v>19456.276099999999</v>
      </c>
      <c r="K2112" s="9">
        <v>17922.4313</v>
      </c>
      <c r="L2112" s="9">
        <v>2569723.2477000002</v>
      </c>
      <c r="M2112" s="9">
        <f t="shared" si="259"/>
        <v>1533.8447999999989</v>
      </c>
      <c r="N2112" s="9"/>
      <c r="O2112" s="9"/>
      <c r="P2112" s="9"/>
      <c r="Q2112" s="9"/>
      <c r="R2112" s="9"/>
      <c r="S2112" s="9"/>
      <c r="T2112" s="9"/>
      <c r="U2112" s="9"/>
      <c r="V2112" s="9">
        <f t="shared" si="256"/>
        <v>282993.12640000001</v>
      </c>
      <c r="W2112" s="9"/>
      <c r="X2112" s="9"/>
      <c r="Y2112" s="9"/>
      <c r="Z2112" s="9"/>
      <c r="AA2112" s="8">
        <v>2107</v>
      </c>
      <c r="AB2112" s="20">
        <v>2016</v>
      </c>
      <c r="AC2112" s="20">
        <v>1954</v>
      </c>
      <c r="AD2112" s="21">
        <v>129.66</v>
      </c>
      <c r="AE2112" s="9">
        <f t="shared" si="260"/>
        <v>235305.22749807313</v>
      </c>
      <c r="AF2112" s="9">
        <v>2189213.7960999999</v>
      </c>
      <c r="AG2112" s="9">
        <v>33508.915200000003</v>
      </c>
      <c r="AH2112" s="9">
        <v>205386.7708</v>
      </c>
      <c r="AI2112" s="9">
        <v>75746.306700000001</v>
      </c>
      <c r="AJ2112" s="9">
        <v>543346.89809999999</v>
      </c>
      <c r="AK2112" s="9">
        <v>13143.108417527172</v>
      </c>
      <c r="AL2112" s="9">
        <v>2798754.3509843997</v>
      </c>
      <c r="AM2112" s="9">
        <f t="shared" si="261"/>
        <v>530203.78968247282</v>
      </c>
      <c r="AN2112" s="9"/>
      <c r="AO2112" s="9"/>
      <c r="AP2112" s="9"/>
      <c r="AQ2112" s="9"/>
      <c r="AR2112" s="9"/>
      <c r="AS2112" s="9"/>
      <c r="AT2112" s="9"/>
      <c r="AU2112" s="9"/>
      <c r="AV2112" s="9">
        <f t="shared" si="257"/>
        <v>235305.22749807313</v>
      </c>
      <c r="AW2112" s="9"/>
      <c r="AX2112" s="9"/>
      <c r="AY2112" s="9"/>
      <c r="AZ2112" s="9"/>
      <c r="BA2112" s="20">
        <v>2107</v>
      </c>
      <c r="BB2112" s="20">
        <v>2017</v>
      </c>
      <c r="BC2112" s="20">
        <v>1955</v>
      </c>
      <c r="BD2112" s="21">
        <v>178.01</v>
      </c>
      <c r="BE2112" s="9">
        <f t="shared" si="262"/>
        <v>11772.838365484495</v>
      </c>
      <c r="BF2112" s="9">
        <v>2216738.4043999999</v>
      </c>
      <c r="BG2112" s="9">
        <v>33412.713799999998</v>
      </c>
      <c r="BH2112" s="9">
        <v>187275.3866</v>
      </c>
      <c r="BI2112" s="9">
        <v>92187.462669881003</v>
      </c>
      <c r="BJ2112" s="9">
        <v>410467.09450000001</v>
      </c>
      <c r="BK2112" s="9">
        <v>63240.813151939663</v>
      </c>
      <c r="BL2112" s="9">
        <v>2865067.4104524567</v>
      </c>
      <c r="BM2112" s="9">
        <f t="shared" si="263"/>
        <v>347226.28134806035</v>
      </c>
      <c r="BN2112" s="9"/>
      <c r="BO2112" s="9"/>
      <c r="BP2112" s="9"/>
      <c r="BQ2112" s="9"/>
      <c r="BR2112" s="9"/>
      <c r="BS2112" s="9"/>
      <c r="BT2112" s="9"/>
      <c r="BU2112" s="9"/>
      <c r="BV2112" s="9">
        <f t="shared" si="258"/>
        <v>11772.838365484495</v>
      </c>
      <c r="BW2112" s="4"/>
      <c r="BX2112" s="4"/>
      <c r="BY2112" s="4"/>
      <c r="BZ2112" s="4"/>
      <c r="CA2112" s="4"/>
      <c r="CB2112" s="4"/>
      <c r="CC2112" s="4"/>
      <c r="CD2112" s="4"/>
      <c r="CE2112" s="4"/>
      <c r="CF2112" s="4"/>
      <c r="CG2112" s="4"/>
      <c r="CH2112" s="4"/>
      <c r="CI2112" s="4"/>
      <c r="CJ2112" s="4"/>
      <c r="CK2112" s="4"/>
      <c r="CL2112" s="4"/>
      <c r="CM2112" s="4"/>
      <c r="CR2112" s="4"/>
      <c r="CS2112" s="4"/>
      <c r="CT2112" s="4"/>
      <c r="CU2112" s="4"/>
      <c r="CV2112" s="4"/>
      <c r="CW2112" s="4"/>
      <c r="CX2112" s="4"/>
      <c r="CY2112" s="4"/>
      <c r="CZ2112" s="4"/>
      <c r="DA2112" s="4"/>
      <c r="DB2112" s="4"/>
      <c r="DC2112" s="4"/>
      <c r="DD2112" s="4"/>
      <c r="DE2112" s="4"/>
      <c r="DF2112" s="4"/>
      <c r="DG2112" s="4"/>
      <c r="DH2112" s="4"/>
      <c r="DI2112" s="4"/>
      <c r="DJ2112" s="4"/>
      <c r="DK2112" s="4"/>
      <c r="DL2112" s="4"/>
      <c r="DM2112" s="4"/>
    </row>
    <row r="2113" spans="1:117">
      <c r="A2113" s="8">
        <v>2108</v>
      </c>
      <c r="B2113" s="20">
        <v>2015</v>
      </c>
      <c r="C2113" s="20">
        <v>1964</v>
      </c>
      <c r="D2113" s="21">
        <v>106.98</v>
      </c>
      <c r="E2113" s="9">
        <v>88485.577699999994</v>
      </c>
      <c r="F2113" s="9">
        <v>2071534.8485999999</v>
      </c>
      <c r="G2113" s="9">
        <v>77366.129400000005</v>
      </c>
      <c r="H2113" s="9">
        <v>380681.3224</v>
      </c>
      <c r="I2113" s="9">
        <v>71947.669599999994</v>
      </c>
      <c r="J2113" s="9">
        <v>66284.718900000007</v>
      </c>
      <c r="K2113" s="9">
        <v>5479.5824000000002</v>
      </c>
      <c r="L2113" s="9">
        <v>2573849.5287000001</v>
      </c>
      <c r="M2113" s="9">
        <f t="shared" si="259"/>
        <v>60805.136500000008</v>
      </c>
      <c r="N2113" s="9"/>
      <c r="O2113" s="9"/>
      <c r="P2113" s="9"/>
      <c r="Q2113" s="9"/>
      <c r="R2113" s="9"/>
      <c r="S2113" s="9"/>
      <c r="T2113" s="9"/>
      <c r="U2113" s="9"/>
      <c r="V2113" s="9">
        <f t="shared" si="256"/>
        <v>357047.57770000002</v>
      </c>
      <c r="W2113" s="9"/>
      <c r="X2113" s="9"/>
      <c r="Y2113" s="9"/>
      <c r="Z2113" s="9"/>
      <c r="AA2113" s="8">
        <v>2108</v>
      </c>
      <c r="AB2113" s="20">
        <v>2016</v>
      </c>
      <c r="AC2113" s="20">
        <v>1966</v>
      </c>
      <c r="AD2113" s="21">
        <v>143.24</v>
      </c>
      <c r="AE2113" s="9">
        <f t="shared" si="260"/>
        <v>-3583.2185019263998</v>
      </c>
      <c r="AF2113" s="9">
        <v>2198753.8807000001</v>
      </c>
      <c r="AG2113" s="9">
        <v>33508.915200000003</v>
      </c>
      <c r="AH2113" s="9">
        <v>204251.3541</v>
      </c>
      <c r="AI2113" s="9">
        <v>80011.7984</v>
      </c>
      <c r="AJ2113" s="9">
        <v>274898.94549999997</v>
      </c>
      <c r="AK2113" s="9">
        <v>26118.377517527169</v>
      </c>
      <c r="AL2113" s="9">
        <v>2768889.7348843999</v>
      </c>
      <c r="AM2113" s="9">
        <f t="shared" si="261"/>
        <v>248780.5679824728</v>
      </c>
      <c r="AN2113" s="9"/>
      <c r="AO2113" s="9"/>
      <c r="AP2113" s="9"/>
      <c r="AQ2113" s="9"/>
      <c r="AR2113" s="9"/>
      <c r="AS2113" s="9"/>
      <c r="AT2113" s="9"/>
      <c r="AU2113" s="9"/>
      <c r="AV2113" s="9">
        <f t="shared" si="257"/>
        <v>-3583.2185019263998</v>
      </c>
      <c r="AW2113" s="9"/>
      <c r="AX2113" s="9"/>
      <c r="AY2113" s="9"/>
      <c r="AZ2113" s="9"/>
      <c r="BA2113" s="20">
        <v>2108</v>
      </c>
      <c r="BB2113" s="20">
        <v>2017</v>
      </c>
      <c r="BC2113" s="20">
        <v>1967</v>
      </c>
      <c r="BD2113" s="21">
        <v>128.53</v>
      </c>
      <c r="BE2113" s="9">
        <f t="shared" si="262"/>
        <v>93792.30535476096</v>
      </c>
      <c r="BF2113" s="9">
        <v>2204788.4446</v>
      </c>
      <c r="BG2113" s="9">
        <v>33412.713799999998</v>
      </c>
      <c r="BH2113" s="9">
        <v>191284.12760000001</v>
      </c>
      <c r="BI2113" s="9">
        <v>77127.571359157198</v>
      </c>
      <c r="BJ2113" s="9">
        <v>506268.5969</v>
      </c>
      <c r="BK2113" s="9">
        <v>46065.972151939663</v>
      </c>
      <c r="BL2113" s="9">
        <v>2873023.1767524565</v>
      </c>
      <c r="BM2113" s="9">
        <f t="shared" si="263"/>
        <v>460202.62474806036</v>
      </c>
      <c r="BN2113" s="9"/>
      <c r="BO2113" s="9"/>
      <c r="BP2113" s="9"/>
      <c r="BQ2113" s="9"/>
      <c r="BR2113" s="9"/>
      <c r="BS2113" s="9"/>
      <c r="BT2113" s="9"/>
      <c r="BU2113" s="9"/>
      <c r="BV2113" s="9">
        <f t="shared" si="258"/>
        <v>93792.30535476096</v>
      </c>
      <c r="BW2113" s="4"/>
      <c r="BX2113" s="4"/>
      <c r="BY2113" s="4"/>
      <c r="BZ2113" s="4"/>
      <c r="CA2113" s="4"/>
      <c r="CB2113" s="4"/>
      <c r="CC2113" s="4"/>
      <c r="CD2113" s="4"/>
      <c r="CE2113" s="4"/>
      <c r="CF2113" s="4"/>
      <c r="CG2113" s="4"/>
      <c r="CH2113" s="4"/>
      <c r="CI2113" s="4"/>
      <c r="CJ2113" s="4"/>
      <c r="CK2113" s="4"/>
      <c r="CL2113" s="4"/>
      <c r="CM2113" s="4"/>
      <c r="CR2113" s="4"/>
      <c r="CS2113" s="4"/>
      <c r="CT2113" s="4"/>
      <c r="CU2113" s="4"/>
      <c r="CV2113" s="4"/>
      <c r="CW2113" s="4"/>
      <c r="CX2113" s="4"/>
      <c r="CY2113" s="4"/>
      <c r="CZ2113" s="4"/>
      <c r="DA2113" s="4"/>
      <c r="DB2113" s="4"/>
      <c r="DC2113" s="4"/>
      <c r="DD2113" s="4"/>
      <c r="DE2113" s="4"/>
      <c r="DF2113" s="4"/>
      <c r="DG2113" s="4"/>
      <c r="DH2113" s="4"/>
      <c r="DI2113" s="4"/>
      <c r="DJ2113" s="4"/>
      <c r="DK2113" s="4"/>
      <c r="DL2113" s="4"/>
      <c r="DM2113" s="4"/>
    </row>
    <row r="2114" spans="1:117">
      <c r="A2114" s="8">
        <v>2109</v>
      </c>
      <c r="B2114" s="20">
        <v>2015</v>
      </c>
      <c r="C2114" s="20">
        <v>1950</v>
      </c>
      <c r="D2114" s="21">
        <v>125.6</v>
      </c>
      <c r="E2114" s="9">
        <v>15648.696900000001</v>
      </c>
      <c r="F2114" s="9">
        <v>2033926.0009000001</v>
      </c>
      <c r="G2114" s="9">
        <v>77366.129400000005</v>
      </c>
      <c r="H2114" s="9">
        <v>378018.0428</v>
      </c>
      <c r="I2114" s="9">
        <v>81949.651100000003</v>
      </c>
      <c r="J2114" s="9">
        <v>29954.498599999999</v>
      </c>
      <c r="K2114" s="9">
        <v>16128.915800000001</v>
      </c>
      <c r="L2114" s="9">
        <v>2569436.7100999998</v>
      </c>
      <c r="M2114" s="9">
        <f t="shared" si="259"/>
        <v>13825.582799999998</v>
      </c>
      <c r="N2114" s="9"/>
      <c r="O2114" s="9"/>
      <c r="P2114" s="9"/>
      <c r="Q2114" s="9"/>
      <c r="R2114" s="9"/>
      <c r="S2114" s="9"/>
      <c r="T2114" s="9"/>
      <c r="U2114" s="9"/>
      <c r="V2114" s="9">
        <f t="shared" si="256"/>
        <v>284210.69690000004</v>
      </c>
      <c r="W2114" s="9"/>
      <c r="X2114" s="9"/>
      <c r="Y2114" s="9"/>
      <c r="Z2114" s="9"/>
      <c r="AA2114" s="8">
        <v>2109</v>
      </c>
      <c r="AB2114" s="20">
        <v>2016</v>
      </c>
      <c r="AC2114" s="20">
        <v>1953</v>
      </c>
      <c r="AD2114" s="21">
        <v>154.11000000000001</v>
      </c>
      <c r="AE2114" s="9">
        <f t="shared" si="260"/>
        <v>-40719.7511019269</v>
      </c>
      <c r="AF2114" s="9">
        <v>2147546.5866999999</v>
      </c>
      <c r="AG2114" s="9">
        <v>33508.915200000003</v>
      </c>
      <c r="AH2114" s="9">
        <v>201428.76299999998</v>
      </c>
      <c r="AI2114" s="9">
        <v>90615.605100000001</v>
      </c>
      <c r="AJ2114" s="9">
        <v>293678.68030000001</v>
      </c>
      <c r="AK2114" s="9">
        <v>25744.04611752717</v>
      </c>
      <c r="AL2114" s="9">
        <v>2781754.2552843997</v>
      </c>
      <c r="AM2114" s="9">
        <f t="shared" si="261"/>
        <v>267934.63418247283</v>
      </c>
      <c r="AN2114" s="9"/>
      <c r="AO2114" s="9"/>
      <c r="AP2114" s="9"/>
      <c r="AQ2114" s="9"/>
      <c r="AR2114" s="9"/>
      <c r="AS2114" s="9"/>
      <c r="AT2114" s="9"/>
      <c r="AU2114" s="9"/>
      <c r="AV2114" s="9">
        <f t="shared" si="257"/>
        <v>-40719.7511019269</v>
      </c>
      <c r="AW2114" s="9"/>
      <c r="AX2114" s="9"/>
      <c r="AY2114" s="9"/>
      <c r="AZ2114" s="9"/>
      <c r="BA2114" s="20">
        <v>2109</v>
      </c>
      <c r="BB2114" s="20">
        <v>2017</v>
      </c>
      <c r="BC2114" s="20">
        <v>1954</v>
      </c>
      <c r="BD2114" s="21">
        <v>129.66</v>
      </c>
      <c r="BE2114" s="9">
        <f t="shared" si="262"/>
        <v>114473.56283928594</v>
      </c>
      <c r="BF2114" s="9">
        <v>2189679.2661000001</v>
      </c>
      <c r="BG2114" s="9">
        <v>33412.713799999998</v>
      </c>
      <c r="BH2114" s="9">
        <v>192875.36470000001</v>
      </c>
      <c r="BI2114" s="9">
        <v>71149.670343682199</v>
      </c>
      <c r="BJ2114" s="9">
        <v>548088.62100000004</v>
      </c>
      <c r="BK2114" s="9">
        <v>39312.678351939663</v>
      </c>
      <c r="BL2114" s="9">
        <v>2881419.3947524563</v>
      </c>
      <c r="BM2114" s="9">
        <f t="shared" si="263"/>
        <v>508775.94264806039</v>
      </c>
      <c r="BN2114" s="9"/>
      <c r="BO2114" s="9"/>
      <c r="BP2114" s="9"/>
      <c r="BQ2114" s="9"/>
      <c r="BR2114" s="9"/>
      <c r="BS2114" s="9"/>
      <c r="BT2114" s="9"/>
      <c r="BU2114" s="9"/>
      <c r="BV2114" s="9">
        <f t="shared" si="258"/>
        <v>114473.56283928594</v>
      </c>
      <c r="BW2114" s="4"/>
      <c r="BX2114" s="4"/>
      <c r="BY2114" s="4"/>
      <c r="BZ2114" s="4"/>
      <c r="CA2114" s="4"/>
      <c r="CB2114" s="4"/>
      <c r="CC2114" s="4"/>
      <c r="CD2114" s="4"/>
      <c r="CE2114" s="4"/>
      <c r="CF2114" s="4"/>
      <c r="CG2114" s="4"/>
      <c r="CH2114" s="4"/>
      <c r="CI2114" s="4"/>
      <c r="CJ2114" s="4"/>
      <c r="CK2114" s="4"/>
      <c r="CL2114" s="4"/>
      <c r="CM2114" s="4"/>
      <c r="CR2114" s="4"/>
      <c r="CS2114" s="4"/>
      <c r="CT2114" s="4"/>
      <c r="CU2114" s="4"/>
      <c r="CV2114" s="4"/>
      <c r="CW2114" s="4"/>
      <c r="CX2114" s="4"/>
      <c r="CY2114" s="4"/>
      <c r="CZ2114" s="4"/>
      <c r="DA2114" s="4"/>
      <c r="DB2114" s="4"/>
      <c r="DC2114" s="4"/>
      <c r="DD2114" s="4"/>
      <c r="DE2114" s="4"/>
      <c r="DF2114" s="4"/>
      <c r="DG2114" s="4"/>
      <c r="DH2114" s="4"/>
      <c r="DI2114" s="4"/>
      <c r="DJ2114" s="4"/>
      <c r="DK2114" s="4"/>
      <c r="DL2114" s="4"/>
      <c r="DM2114" s="4"/>
    </row>
    <row r="2115" spans="1:117">
      <c r="A2115" s="8">
        <v>2110</v>
      </c>
      <c r="B2115" s="20">
        <v>2015</v>
      </c>
      <c r="C2115" s="20">
        <v>1995</v>
      </c>
      <c r="D2115" s="21">
        <v>104.51</v>
      </c>
      <c r="E2115" s="9">
        <v>65852.089900000006</v>
      </c>
      <c r="F2115" s="9">
        <v>2056808.5663999999</v>
      </c>
      <c r="G2115" s="9">
        <v>77366.129400000005</v>
      </c>
      <c r="H2115" s="9">
        <v>381039.63160000002</v>
      </c>
      <c r="I2115" s="9">
        <v>70602.034899999999</v>
      </c>
      <c r="J2115" s="9">
        <v>57574.820099999997</v>
      </c>
      <c r="K2115" s="9">
        <v>5994.9615999999996</v>
      </c>
      <c r="L2115" s="9">
        <v>2571544.1307999999</v>
      </c>
      <c r="M2115" s="9">
        <f t="shared" si="259"/>
        <v>51579.858499999995</v>
      </c>
      <c r="N2115" s="9"/>
      <c r="O2115" s="9"/>
      <c r="P2115" s="9"/>
      <c r="Q2115" s="9"/>
      <c r="R2115" s="9"/>
      <c r="S2115" s="9"/>
      <c r="T2115" s="9"/>
      <c r="U2115" s="9"/>
      <c r="V2115" s="9">
        <f t="shared" si="256"/>
        <v>334414.08990000002</v>
      </c>
      <c r="W2115" s="9"/>
      <c r="X2115" s="9"/>
      <c r="Y2115" s="9"/>
      <c r="Z2115" s="9"/>
      <c r="AA2115" s="8">
        <v>2110</v>
      </c>
      <c r="AB2115" s="20">
        <v>2016</v>
      </c>
      <c r="AC2115" s="20">
        <v>1969</v>
      </c>
      <c r="AD2115" s="21">
        <v>123.63</v>
      </c>
      <c r="AE2115" s="9">
        <f t="shared" si="260"/>
        <v>176278.7348980736</v>
      </c>
      <c r="AF2115" s="9">
        <v>2229798.4361</v>
      </c>
      <c r="AG2115" s="9">
        <v>33508.915200000003</v>
      </c>
      <c r="AH2115" s="9">
        <v>205719.99609999999</v>
      </c>
      <c r="AI2115" s="9">
        <v>74494.457999999999</v>
      </c>
      <c r="AJ2115" s="9">
        <v>439258.01860000001</v>
      </c>
      <c r="AK2115" s="9">
        <v>12064.81461752717</v>
      </c>
      <c r="AL2115" s="9">
        <v>2794436.2744843997</v>
      </c>
      <c r="AM2115" s="9">
        <f t="shared" si="261"/>
        <v>427193.20398247283</v>
      </c>
      <c r="AN2115" s="9"/>
      <c r="AO2115" s="9"/>
      <c r="AP2115" s="9"/>
      <c r="AQ2115" s="9"/>
      <c r="AR2115" s="9"/>
      <c r="AS2115" s="9"/>
      <c r="AT2115" s="9"/>
      <c r="AU2115" s="9"/>
      <c r="AV2115" s="9">
        <f t="shared" si="257"/>
        <v>176278.7348980736</v>
      </c>
      <c r="AW2115" s="9"/>
      <c r="AX2115" s="9"/>
      <c r="AY2115" s="9"/>
      <c r="AZ2115" s="9"/>
      <c r="BA2115" s="20">
        <v>2110</v>
      </c>
      <c r="BB2115" s="20">
        <v>2017</v>
      </c>
      <c r="BC2115" s="20">
        <v>1970</v>
      </c>
      <c r="BD2115" s="21">
        <v>167.75</v>
      </c>
      <c r="BE2115" s="9">
        <f t="shared" si="262"/>
        <v>-31481.294067137875</v>
      </c>
      <c r="BF2115" s="9">
        <v>2238912.6370000001</v>
      </c>
      <c r="BG2115" s="9">
        <v>33412.713799999998</v>
      </c>
      <c r="BH2115" s="9">
        <v>190697.59890000001</v>
      </c>
      <c r="BI2115" s="9">
        <v>79331.021037257902</v>
      </c>
      <c r="BJ2115" s="9">
        <v>340721.71540000004</v>
      </c>
      <c r="BK2115" s="9">
        <v>61425.717851939662</v>
      </c>
      <c r="BL2115" s="9">
        <v>2853131.2623524563</v>
      </c>
      <c r="BM2115" s="9">
        <f t="shared" si="263"/>
        <v>279295.99754806038</v>
      </c>
      <c r="BN2115" s="9"/>
      <c r="BO2115" s="9"/>
      <c r="BP2115" s="9"/>
      <c r="BQ2115" s="9"/>
      <c r="BR2115" s="9"/>
      <c r="BS2115" s="9"/>
      <c r="BT2115" s="9"/>
      <c r="BU2115" s="9"/>
      <c r="BV2115" s="9">
        <f t="shared" si="258"/>
        <v>-31481.294067137875</v>
      </c>
      <c r="BW2115" s="4"/>
      <c r="BX2115" s="4"/>
      <c r="BY2115" s="4"/>
      <c r="BZ2115" s="4"/>
      <c r="CA2115" s="4"/>
      <c r="CB2115" s="4"/>
      <c r="CC2115" s="4"/>
      <c r="CD2115" s="4"/>
      <c r="CE2115" s="4"/>
      <c r="CF2115" s="4"/>
      <c r="CG2115" s="4"/>
      <c r="CH2115" s="4"/>
      <c r="CI2115" s="4"/>
      <c r="CJ2115" s="4"/>
      <c r="CK2115" s="4"/>
      <c r="CL2115" s="4"/>
      <c r="CM2115" s="4"/>
      <c r="CR2115" s="4"/>
      <c r="CS2115" s="4"/>
      <c r="CT2115" s="4"/>
      <c r="CU2115" s="4"/>
      <c r="CV2115" s="4"/>
      <c r="CW2115" s="4"/>
      <c r="CX2115" s="4"/>
      <c r="CY2115" s="4"/>
      <c r="CZ2115" s="4"/>
      <c r="DA2115" s="4"/>
      <c r="DB2115" s="4"/>
      <c r="DC2115" s="4"/>
      <c r="DD2115" s="4"/>
      <c r="DE2115" s="4"/>
      <c r="DF2115" s="4"/>
      <c r="DG2115" s="4"/>
      <c r="DH2115" s="4"/>
      <c r="DI2115" s="4"/>
      <c r="DJ2115" s="4"/>
      <c r="DK2115" s="4"/>
      <c r="DL2115" s="4"/>
      <c r="DM2115" s="4"/>
    </row>
    <row r="2116" spans="1:117">
      <c r="A2116" s="8">
        <v>2111</v>
      </c>
      <c r="B2116" s="20">
        <v>2015</v>
      </c>
      <c r="C2116" s="20">
        <v>1971</v>
      </c>
      <c r="D2116" s="21">
        <v>137.58000000000001</v>
      </c>
      <c r="E2116" s="9">
        <v>47173.813499999997</v>
      </c>
      <c r="F2116" s="9">
        <v>2021962.8365</v>
      </c>
      <c r="G2116" s="9">
        <v>77366.129400000005</v>
      </c>
      <c r="H2116" s="9">
        <v>379786.28600000002</v>
      </c>
      <c r="I2116" s="9">
        <v>75308.9908</v>
      </c>
      <c r="J2116" s="9">
        <v>71208.217000000004</v>
      </c>
      <c r="K2116" s="9">
        <v>2089.1563999999998</v>
      </c>
      <c r="L2116" s="9">
        <v>2576369.4896999998</v>
      </c>
      <c r="M2116" s="9">
        <f t="shared" si="259"/>
        <v>69119.060599999997</v>
      </c>
      <c r="N2116" s="9"/>
      <c r="O2116" s="9"/>
      <c r="P2116" s="9"/>
      <c r="Q2116" s="9"/>
      <c r="R2116" s="9"/>
      <c r="S2116" s="9"/>
      <c r="T2116" s="9"/>
      <c r="U2116" s="9"/>
      <c r="V2116" s="9">
        <f t="shared" si="256"/>
        <v>315735.81349999999</v>
      </c>
      <c r="W2116" s="9"/>
      <c r="X2116" s="9"/>
      <c r="Y2116" s="9"/>
      <c r="Z2116" s="9"/>
      <c r="AA2116" s="8">
        <v>2111</v>
      </c>
      <c r="AB2116" s="20">
        <v>2016</v>
      </c>
      <c r="AC2116" s="20">
        <v>2000</v>
      </c>
      <c r="AD2116" s="21">
        <v>82.51</v>
      </c>
      <c r="AE2116" s="9">
        <f t="shared" si="260"/>
        <v>77785.502398073673</v>
      </c>
      <c r="AF2116" s="9">
        <v>2162263.9574000002</v>
      </c>
      <c r="AG2116" s="9">
        <v>33508.915200000003</v>
      </c>
      <c r="AH2116" s="9">
        <v>204599.6899</v>
      </c>
      <c r="AI2116" s="9">
        <v>78703.183000000005</v>
      </c>
      <c r="AJ2116" s="9">
        <v>394294.56550000003</v>
      </c>
      <c r="AK2116" s="9">
        <v>13242.738417527171</v>
      </c>
      <c r="AL2116" s="9">
        <v>2782342.0701843998</v>
      </c>
      <c r="AM2116" s="9">
        <f t="shared" si="261"/>
        <v>381051.82708247285</v>
      </c>
      <c r="AN2116" s="9"/>
      <c r="AO2116" s="9"/>
      <c r="AP2116" s="9"/>
      <c r="AQ2116" s="9"/>
      <c r="AR2116" s="9"/>
      <c r="AS2116" s="9"/>
      <c r="AT2116" s="9"/>
      <c r="AU2116" s="9"/>
      <c r="AV2116" s="9">
        <f t="shared" si="257"/>
        <v>77785.502398073673</v>
      </c>
      <c r="AW2116" s="9"/>
      <c r="AX2116" s="9"/>
      <c r="AY2116" s="9"/>
      <c r="AZ2116" s="9"/>
      <c r="BA2116" s="20">
        <v>2111</v>
      </c>
      <c r="BB2116" s="20">
        <v>2017</v>
      </c>
      <c r="BC2116" s="20">
        <v>2001</v>
      </c>
      <c r="BD2116" s="21">
        <v>130.38999999999999</v>
      </c>
      <c r="BE2116" s="9">
        <f t="shared" si="262"/>
        <v>-325632.45797261829</v>
      </c>
      <c r="BF2116" s="9">
        <v>2185830.6050999998</v>
      </c>
      <c r="BG2116" s="9">
        <v>33412.713799999998</v>
      </c>
      <c r="BH2116" s="9">
        <v>175428.34270000001</v>
      </c>
      <c r="BI2116" s="9">
        <v>136694.00223177799</v>
      </c>
      <c r="BJ2116" s="9">
        <v>107896.446</v>
      </c>
      <c r="BK2116" s="9">
        <v>124654.15235193966</v>
      </c>
      <c r="BL2116" s="9">
        <v>2840240.4154524566</v>
      </c>
      <c r="BM2116" s="9">
        <f t="shared" si="263"/>
        <v>-16757.706351939662</v>
      </c>
      <c r="BN2116" s="9"/>
      <c r="BO2116" s="9"/>
      <c r="BP2116" s="9"/>
      <c r="BQ2116" s="9"/>
      <c r="BR2116" s="9"/>
      <c r="BS2116" s="9"/>
      <c r="BT2116" s="9"/>
      <c r="BU2116" s="9"/>
      <c r="BV2116" s="9">
        <f t="shared" si="258"/>
        <v>-325632.45797261829</v>
      </c>
      <c r="BW2116" s="4"/>
      <c r="BX2116" s="4"/>
      <c r="BY2116" s="4"/>
      <c r="BZ2116" s="4"/>
      <c r="CA2116" s="4"/>
      <c r="CB2116" s="4"/>
      <c r="CC2116" s="4"/>
      <c r="CD2116" s="4"/>
      <c r="CE2116" s="4"/>
      <c r="CF2116" s="4"/>
      <c r="CG2116" s="4"/>
      <c r="CH2116" s="4"/>
      <c r="CI2116" s="4"/>
      <c r="CJ2116" s="4"/>
      <c r="CK2116" s="4"/>
      <c r="CL2116" s="4"/>
      <c r="CM2116" s="4"/>
      <c r="CR2116" s="4"/>
      <c r="CS2116" s="4"/>
      <c r="CT2116" s="4"/>
      <c r="CU2116" s="4"/>
      <c r="CV2116" s="4"/>
      <c r="CW2116" s="4"/>
      <c r="CX2116" s="4"/>
      <c r="CY2116" s="4"/>
      <c r="CZ2116" s="4"/>
      <c r="DA2116" s="4"/>
      <c r="DB2116" s="4"/>
      <c r="DC2116" s="4"/>
      <c r="DD2116" s="4"/>
      <c r="DE2116" s="4"/>
      <c r="DF2116" s="4"/>
      <c r="DG2116" s="4"/>
      <c r="DH2116" s="4"/>
      <c r="DI2116" s="4"/>
      <c r="DJ2116" s="4"/>
      <c r="DK2116" s="4"/>
      <c r="DL2116" s="4"/>
      <c r="DM2116" s="4"/>
    </row>
    <row r="2117" spans="1:117">
      <c r="A2117" s="8">
        <v>2112</v>
      </c>
      <c r="B2117" s="20">
        <v>2015</v>
      </c>
      <c r="C2117" s="20">
        <v>1998</v>
      </c>
      <c r="D2117" s="21">
        <v>105.25</v>
      </c>
      <c r="E2117" s="9">
        <v>196040.60630000001</v>
      </c>
      <c r="F2117" s="9">
        <v>2058768.0027999999</v>
      </c>
      <c r="G2117" s="9">
        <v>77366.129400000005</v>
      </c>
      <c r="H2117" s="9">
        <v>380602.90299999999</v>
      </c>
      <c r="I2117" s="9">
        <v>72242.174700000003</v>
      </c>
      <c r="J2117" s="9">
        <v>188898.05619999999</v>
      </c>
      <c r="K2117" s="9">
        <v>198.04859999999999</v>
      </c>
      <c r="L2117" s="9">
        <v>2581638.6112000002</v>
      </c>
      <c r="M2117" s="9">
        <f t="shared" si="259"/>
        <v>188700.00759999998</v>
      </c>
      <c r="N2117" s="9"/>
      <c r="O2117" s="9"/>
      <c r="P2117" s="9"/>
      <c r="Q2117" s="9"/>
      <c r="R2117" s="9"/>
      <c r="S2117" s="9"/>
      <c r="T2117" s="9"/>
      <c r="U2117" s="9"/>
      <c r="V2117" s="9">
        <f t="shared" si="256"/>
        <v>464602.60630000004</v>
      </c>
      <c r="W2117" s="9"/>
      <c r="X2117" s="9"/>
      <c r="Y2117" s="9"/>
      <c r="Z2117" s="9"/>
      <c r="AA2117" s="8">
        <v>2112</v>
      </c>
      <c r="AB2117" s="20">
        <v>2016</v>
      </c>
      <c r="AC2117" s="20">
        <v>1996</v>
      </c>
      <c r="AD2117" s="21">
        <v>192.43</v>
      </c>
      <c r="AE2117" s="9">
        <f t="shared" si="260"/>
        <v>180111.23079807311</v>
      </c>
      <c r="AF2117" s="9">
        <v>2199921.9635000001</v>
      </c>
      <c r="AG2117" s="9">
        <v>33508.915200000003</v>
      </c>
      <c r="AH2117" s="9">
        <v>205717.6655</v>
      </c>
      <c r="AI2117" s="9">
        <v>74503.213600000003</v>
      </c>
      <c r="AJ2117" s="9">
        <v>504923.47210000001</v>
      </c>
      <c r="AK2117" s="9">
        <v>11857.036417527172</v>
      </c>
      <c r="AL2117" s="9">
        <v>2826606.9626843999</v>
      </c>
      <c r="AM2117" s="9">
        <f t="shared" si="261"/>
        <v>493066.43568247283</v>
      </c>
      <c r="AN2117" s="9"/>
      <c r="AO2117" s="9"/>
      <c r="AP2117" s="9"/>
      <c r="AQ2117" s="9"/>
      <c r="AR2117" s="9"/>
      <c r="AS2117" s="9"/>
      <c r="AT2117" s="9"/>
      <c r="AU2117" s="9"/>
      <c r="AV2117" s="9">
        <f t="shared" si="257"/>
        <v>180111.23079807311</v>
      </c>
      <c r="AW2117" s="9"/>
      <c r="AX2117" s="9"/>
      <c r="AY2117" s="9"/>
      <c r="AZ2117" s="9"/>
      <c r="BA2117" s="20">
        <v>2112</v>
      </c>
      <c r="BB2117" s="20">
        <v>2017</v>
      </c>
      <c r="BC2117" s="20">
        <v>1997</v>
      </c>
      <c r="BD2117" s="21">
        <v>140.19999999999999</v>
      </c>
      <c r="BE2117" s="9">
        <f t="shared" si="262"/>
        <v>202346.33141196193</v>
      </c>
      <c r="BF2117" s="9">
        <v>2229619.9862000002</v>
      </c>
      <c r="BG2117" s="9">
        <v>33412.713799999998</v>
      </c>
      <c r="BH2117" s="9">
        <v>192794.9301</v>
      </c>
      <c r="BI2117" s="9">
        <v>71451.843916357393</v>
      </c>
      <c r="BJ2117" s="9">
        <v>615846.62470000004</v>
      </c>
      <c r="BK2117" s="9">
        <v>40024.310851939663</v>
      </c>
      <c r="BL2117" s="9">
        <v>2900755.4564524563</v>
      </c>
      <c r="BM2117" s="9">
        <f t="shared" si="263"/>
        <v>575822.31384806032</v>
      </c>
      <c r="BN2117" s="9"/>
      <c r="BO2117" s="9"/>
      <c r="BP2117" s="9"/>
      <c r="BQ2117" s="9"/>
      <c r="BR2117" s="9"/>
      <c r="BS2117" s="9"/>
      <c r="BT2117" s="9"/>
      <c r="BU2117" s="9"/>
      <c r="BV2117" s="9">
        <f t="shared" si="258"/>
        <v>202346.33141196193</v>
      </c>
      <c r="BW2117" s="4"/>
      <c r="BX2117" s="4"/>
      <c r="BY2117" s="4"/>
      <c r="BZ2117" s="4"/>
      <c r="CA2117" s="4"/>
      <c r="CB2117" s="4"/>
      <c r="CC2117" s="4"/>
      <c r="CD2117" s="4"/>
      <c r="CE2117" s="4"/>
      <c r="CF2117" s="4"/>
      <c r="CG2117" s="4"/>
      <c r="CH2117" s="4"/>
      <c r="CI2117" s="4"/>
      <c r="CJ2117" s="4"/>
      <c r="CK2117" s="4"/>
      <c r="CL2117" s="4"/>
      <c r="CM2117" s="4"/>
      <c r="CR2117" s="4"/>
      <c r="CS2117" s="4"/>
      <c r="CT2117" s="4"/>
      <c r="CU2117" s="4"/>
      <c r="CV2117" s="4"/>
      <c r="CW2117" s="4"/>
      <c r="CX2117" s="4"/>
      <c r="CY2117" s="4"/>
      <c r="CZ2117" s="4"/>
      <c r="DA2117" s="4"/>
      <c r="DB2117" s="4"/>
      <c r="DC2117" s="4"/>
      <c r="DD2117" s="4"/>
      <c r="DE2117" s="4"/>
      <c r="DF2117" s="4"/>
      <c r="DG2117" s="4"/>
      <c r="DH2117" s="4"/>
      <c r="DI2117" s="4"/>
      <c r="DJ2117" s="4"/>
      <c r="DK2117" s="4"/>
      <c r="DL2117" s="4"/>
      <c r="DM2117" s="4"/>
    </row>
    <row r="2118" spans="1:117">
      <c r="A2118" s="8">
        <v>2113</v>
      </c>
      <c r="B2118" s="20">
        <v>2015</v>
      </c>
      <c r="C2118" s="20">
        <v>2001</v>
      </c>
      <c r="D2118" s="21">
        <v>59.94</v>
      </c>
      <c r="E2118" s="9">
        <v>41960.603300000002</v>
      </c>
      <c r="F2118" s="9">
        <v>2035133.4317999999</v>
      </c>
      <c r="G2118" s="9">
        <v>77366.129400000005</v>
      </c>
      <c r="H2118" s="9">
        <v>380208.80989999999</v>
      </c>
      <c r="I2118" s="9">
        <v>73722.1967</v>
      </c>
      <c r="J2118" s="9">
        <v>54262.058499999999</v>
      </c>
      <c r="K2118" s="9">
        <v>1607.8158000000001</v>
      </c>
      <c r="L2118" s="9">
        <v>2577124.2072999999</v>
      </c>
      <c r="M2118" s="9">
        <f t="shared" si="259"/>
        <v>52654.242700000003</v>
      </c>
      <c r="N2118" s="9"/>
      <c r="O2118" s="9"/>
      <c r="P2118" s="9"/>
      <c r="Q2118" s="9"/>
      <c r="R2118" s="9"/>
      <c r="S2118" s="9"/>
      <c r="T2118" s="9"/>
      <c r="U2118" s="9"/>
      <c r="V2118" s="9">
        <f t="shared" ref="V2118:V2181" si="264">(E2118-inmean)*stdfac+outmean</f>
        <v>310522.60330000002</v>
      </c>
      <c r="W2118" s="9"/>
      <c r="X2118" s="9"/>
      <c r="Y2118" s="9"/>
      <c r="Z2118" s="9"/>
      <c r="AA2118" s="8">
        <v>2113</v>
      </c>
      <c r="AB2118" s="20">
        <v>2016</v>
      </c>
      <c r="AC2118" s="20">
        <v>2008</v>
      </c>
      <c r="AD2118" s="21">
        <v>117.14</v>
      </c>
      <c r="AE2118" s="9">
        <f t="shared" si="260"/>
        <v>-10956.811501926742</v>
      </c>
      <c r="AF2118" s="9">
        <v>2170687.3760000002</v>
      </c>
      <c r="AG2118" s="9">
        <v>33508.915200000003</v>
      </c>
      <c r="AH2118" s="9">
        <v>199920.185</v>
      </c>
      <c r="AI2118" s="9">
        <v>96282.9755</v>
      </c>
      <c r="AJ2118" s="9">
        <v>299704.31770000001</v>
      </c>
      <c r="AK2118" s="9">
        <v>34427.48911752717</v>
      </c>
      <c r="AL2118" s="9">
        <v>2776633.0917843999</v>
      </c>
      <c r="AM2118" s="9">
        <f t="shared" si="261"/>
        <v>265276.82858247287</v>
      </c>
      <c r="AN2118" s="9"/>
      <c r="AO2118" s="9"/>
      <c r="AP2118" s="9"/>
      <c r="AQ2118" s="9"/>
      <c r="AR2118" s="9"/>
      <c r="AS2118" s="9"/>
      <c r="AT2118" s="9"/>
      <c r="AU2118" s="9"/>
      <c r="AV2118" s="9">
        <f t="shared" ref="AV2118:AV2181" si="265">(AE2118-inmean2)*stdfac2+outmean2</f>
        <v>-10956.811501926742</v>
      </c>
      <c r="AW2118" s="9"/>
      <c r="AX2118" s="9"/>
      <c r="AY2118" s="9"/>
      <c r="AZ2118" s="9"/>
      <c r="BA2118" s="20">
        <v>2113</v>
      </c>
      <c r="BB2118" s="20">
        <v>2017</v>
      </c>
      <c r="BC2118" s="20">
        <v>1929</v>
      </c>
      <c r="BD2118" s="21">
        <v>92.94</v>
      </c>
      <c r="BE2118" s="9">
        <f t="shared" si="262"/>
        <v>-306974.65345941437</v>
      </c>
      <c r="BF2118" s="9">
        <v>2170755.9134999998</v>
      </c>
      <c r="BG2118" s="9">
        <v>33412.713799999998</v>
      </c>
      <c r="BH2118" s="9">
        <v>180181.74619999999</v>
      </c>
      <c r="BI2118" s="9">
        <v>118836.59044498199</v>
      </c>
      <c r="BJ2118" s="9">
        <v>113441.39899999999</v>
      </c>
      <c r="BK2118" s="9">
        <v>86604.563751939655</v>
      </c>
      <c r="BL2118" s="9">
        <v>2836998.4526524567</v>
      </c>
      <c r="BM2118" s="9">
        <f t="shared" si="263"/>
        <v>26836.835248060335</v>
      </c>
      <c r="BN2118" s="9"/>
      <c r="BO2118" s="9"/>
      <c r="BP2118" s="9"/>
      <c r="BQ2118" s="9"/>
      <c r="BR2118" s="9"/>
      <c r="BS2118" s="9"/>
      <c r="BT2118" s="9"/>
      <c r="BU2118" s="9"/>
      <c r="BV2118" s="9">
        <f t="shared" ref="BV2118:BV2181" si="266">(BE2118-inmean3)*stdfac3+outmean3</f>
        <v>-306974.65345941437</v>
      </c>
      <c r="BW2118" s="4"/>
      <c r="BX2118" s="4"/>
      <c r="BY2118" s="4"/>
      <c r="BZ2118" s="4"/>
      <c r="CA2118" s="4"/>
      <c r="CB2118" s="4"/>
      <c r="CC2118" s="4"/>
      <c r="CD2118" s="4"/>
      <c r="CE2118" s="4"/>
      <c r="CF2118" s="4"/>
      <c r="CG2118" s="4"/>
      <c r="CH2118" s="4"/>
      <c r="CI2118" s="4"/>
      <c r="CJ2118" s="4"/>
      <c r="CK2118" s="4"/>
      <c r="CL2118" s="4"/>
      <c r="CM2118" s="4"/>
      <c r="CR2118" s="4"/>
      <c r="CS2118" s="4"/>
      <c r="CT2118" s="4"/>
      <c r="CU2118" s="4"/>
      <c r="CV2118" s="4"/>
      <c r="CW2118" s="4"/>
      <c r="CX2118" s="4"/>
      <c r="CY2118" s="4"/>
      <c r="CZ2118" s="4"/>
      <c r="DA2118" s="4"/>
      <c r="DB2118" s="4"/>
      <c r="DC2118" s="4"/>
      <c r="DD2118" s="4"/>
      <c r="DE2118" s="4"/>
      <c r="DF2118" s="4"/>
      <c r="DG2118" s="4"/>
      <c r="DH2118" s="4"/>
      <c r="DI2118" s="4"/>
      <c r="DJ2118" s="4"/>
      <c r="DK2118" s="4"/>
      <c r="DL2118" s="4"/>
      <c r="DM2118" s="4"/>
    </row>
    <row r="2119" spans="1:117">
      <c r="A2119" s="8">
        <v>2114</v>
      </c>
      <c r="B2119" s="20">
        <v>2015</v>
      </c>
      <c r="C2119" s="20">
        <v>1968</v>
      </c>
      <c r="D2119" s="21">
        <v>96.29</v>
      </c>
      <c r="E2119" s="9">
        <v>41584.698700000001</v>
      </c>
      <c r="F2119" s="9">
        <v>2041652.2699</v>
      </c>
      <c r="G2119" s="9">
        <v>77366.129400000005</v>
      </c>
      <c r="H2119" s="9">
        <v>380912.99119999999</v>
      </c>
      <c r="I2119" s="9">
        <v>71077.634600000005</v>
      </c>
      <c r="J2119" s="9">
        <v>53549.545100000003</v>
      </c>
      <c r="K2119" s="9">
        <v>12252.9398</v>
      </c>
      <c r="L2119" s="9">
        <v>2570720.9317000001</v>
      </c>
      <c r="M2119" s="9">
        <f t="shared" ref="M2119:M2182" si="267">J2119-K2119</f>
        <v>41296.605300000003</v>
      </c>
      <c r="N2119" s="9"/>
      <c r="O2119" s="9"/>
      <c r="P2119" s="9"/>
      <c r="Q2119" s="9"/>
      <c r="R2119" s="9"/>
      <c r="S2119" s="9"/>
      <c r="T2119" s="9"/>
      <c r="U2119" s="9"/>
      <c r="V2119" s="9">
        <f t="shared" si="264"/>
        <v>310146.69870000001</v>
      </c>
      <c r="W2119" s="9"/>
      <c r="X2119" s="9"/>
      <c r="Y2119" s="9"/>
      <c r="Z2119" s="9"/>
      <c r="AA2119" s="8">
        <v>2114</v>
      </c>
      <c r="AB2119" s="20">
        <v>2016</v>
      </c>
      <c r="AC2119" s="20">
        <v>1973</v>
      </c>
      <c r="AD2119" s="21">
        <v>193.28</v>
      </c>
      <c r="AE2119" s="9">
        <f t="shared" ref="AE2119:AE2182" si="268">SUM(AF2119:AJ2119)-SUM(AK2119:AL2119)</f>
        <v>-118202.43640192645</v>
      </c>
      <c r="AF2119" s="9">
        <v>2192730.4016</v>
      </c>
      <c r="AG2119" s="9">
        <v>33508.915200000003</v>
      </c>
      <c r="AH2119" s="9">
        <v>201688.15399999998</v>
      </c>
      <c r="AI2119" s="9">
        <v>89641.134300000005</v>
      </c>
      <c r="AJ2119" s="9">
        <v>163904.58610000001</v>
      </c>
      <c r="AK2119" s="9">
        <v>43833.660117527164</v>
      </c>
      <c r="AL2119" s="9">
        <v>2755841.9674843997</v>
      </c>
      <c r="AM2119" s="9">
        <f t="shared" ref="AM2119:AM2182" si="269">AJ2119-AK2119</f>
        <v>120070.92598247285</v>
      </c>
      <c r="AN2119" s="9"/>
      <c r="AO2119" s="9"/>
      <c r="AP2119" s="9"/>
      <c r="AQ2119" s="9"/>
      <c r="AR2119" s="9"/>
      <c r="AS2119" s="9"/>
      <c r="AT2119" s="9"/>
      <c r="AU2119" s="9"/>
      <c r="AV2119" s="9">
        <f t="shared" si="265"/>
        <v>-118202.43640192645</v>
      </c>
      <c r="AW2119" s="9"/>
      <c r="AX2119" s="9"/>
      <c r="AY2119" s="9"/>
      <c r="AZ2119" s="9"/>
      <c r="BA2119" s="20">
        <v>2114</v>
      </c>
      <c r="BB2119" s="20">
        <v>2017</v>
      </c>
      <c r="BC2119" s="20">
        <v>1974</v>
      </c>
      <c r="BD2119" s="21">
        <v>139.1</v>
      </c>
      <c r="BE2119" s="9">
        <f t="shared" ref="BE2119:BE2182" si="270">SUM(BF2119:BJ2119)-SUM(BK2119:BL2119)</f>
        <v>201556.28988460125</v>
      </c>
      <c r="BF2119" s="9">
        <v>2200555.4446999999</v>
      </c>
      <c r="BG2119" s="9">
        <v>33412.713799999998</v>
      </c>
      <c r="BH2119" s="9">
        <v>192876.22690000001</v>
      </c>
      <c r="BI2119" s="9">
        <v>71146.4310889974</v>
      </c>
      <c r="BJ2119" s="9">
        <v>648820.09460000007</v>
      </c>
      <c r="BK2119" s="9">
        <v>43333.543551939663</v>
      </c>
      <c r="BL2119" s="9">
        <v>2901921.0776524567</v>
      </c>
      <c r="BM2119" s="9">
        <f t="shared" ref="BM2119:BM2182" si="271">BJ2119-BK2119</f>
        <v>605486.55104806041</v>
      </c>
      <c r="BN2119" s="9"/>
      <c r="BO2119" s="9"/>
      <c r="BP2119" s="9"/>
      <c r="BQ2119" s="9"/>
      <c r="BR2119" s="9"/>
      <c r="BS2119" s="9"/>
      <c r="BT2119" s="9"/>
      <c r="BU2119" s="9"/>
      <c r="BV2119" s="9">
        <f t="shared" si="266"/>
        <v>201556.28988460125</v>
      </c>
      <c r="BW2119" s="4"/>
      <c r="BX2119" s="4"/>
      <c r="BY2119" s="4"/>
      <c r="BZ2119" s="4"/>
      <c r="CA2119" s="4"/>
      <c r="CB2119" s="4"/>
      <c r="CC2119" s="4"/>
      <c r="CD2119" s="4"/>
      <c r="CE2119" s="4"/>
      <c r="CF2119" s="4"/>
      <c r="CG2119" s="4"/>
      <c r="CH2119" s="4"/>
      <c r="CI2119" s="4"/>
      <c r="CJ2119" s="4"/>
      <c r="CK2119" s="4"/>
      <c r="CL2119" s="4"/>
      <c r="CM2119" s="4"/>
      <c r="CR2119" s="4"/>
      <c r="CS2119" s="4"/>
      <c r="CT2119" s="4"/>
      <c r="CU2119" s="4"/>
      <c r="CV2119" s="4"/>
      <c r="CW2119" s="4"/>
      <c r="CX2119" s="4"/>
      <c r="CY2119" s="4"/>
      <c r="CZ2119" s="4"/>
      <c r="DA2119" s="4"/>
      <c r="DB2119" s="4"/>
      <c r="DC2119" s="4"/>
      <c r="DD2119" s="4"/>
      <c r="DE2119" s="4"/>
      <c r="DF2119" s="4"/>
      <c r="DG2119" s="4"/>
      <c r="DH2119" s="4"/>
      <c r="DI2119" s="4"/>
      <c r="DJ2119" s="4"/>
      <c r="DK2119" s="4"/>
      <c r="DL2119" s="4"/>
      <c r="DM2119" s="4"/>
    </row>
    <row r="2120" spans="1:117">
      <c r="A2120" s="8">
        <v>2115</v>
      </c>
      <c r="B2120" s="20">
        <v>2015</v>
      </c>
      <c r="C2120" s="20">
        <v>1989</v>
      </c>
      <c r="D2120" s="21">
        <v>92.99</v>
      </c>
      <c r="E2120" s="9">
        <v>78211.327699999994</v>
      </c>
      <c r="F2120" s="9">
        <v>2056123.6565</v>
      </c>
      <c r="G2120" s="9">
        <v>77366.129400000005</v>
      </c>
      <c r="H2120" s="9">
        <v>380342.81969999999</v>
      </c>
      <c r="I2120" s="9">
        <v>73218.921000000002</v>
      </c>
      <c r="J2120" s="9">
        <v>67861.444399999993</v>
      </c>
      <c r="K2120" s="9">
        <v>2667.4816000000001</v>
      </c>
      <c r="L2120" s="9">
        <v>2574034.1617000001</v>
      </c>
      <c r="M2120" s="9">
        <f t="shared" si="267"/>
        <v>65193.962799999994</v>
      </c>
      <c r="N2120" s="9"/>
      <c r="O2120" s="9"/>
      <c r="P2120" s="9"/>
      <c r="Q2120" s="9"/>
      <c r="R2120" s="9"/>
      <c r="S2120" s="9"/>
      <c r="T2120" s="9"/>
      <c r="U2120" s="9"/>
      <c r="V2120" s="9">
        <f t="shared" si="264"/>
        <v>346773.32770000002</v>
      </c>
      <c r="W2120" s="9"/>
      <c r="X2120" s="9"/>
      <c r="Y2120" s="9"/>
      <c r="Z2120" s="9"/>
      <c r="AA2120" s="8">
        <v>2115</v>
      </c>
      <c r="AB2120" s="20">
        <v>2016</v>
      </c>
      <c r="AC2120" s="20">
        <v>1958</v>
      </c>
      <c r="AD2120" s="21">
        <v>157.07</v>
      </c>
      <c r="AE2120" s="9">
        <f t="shared" si="268"/>
        <v>1186.3914980730042</v>
      </c>
      <c r="AF2120" s="9">
        <v>2171862.5441999999</v>
      </c>
      <c r="AG2120" s="9">
        <v>33508.915200000003</v>
      </c>
      <c r="AH2120" s="9">
        <v>203272.71739999999</v>
      </c>
      <c r="AI2120" s="9">
        <v>83688.304799999998</v>
      </c>
      <c r="AJ2120" s="9">
        <v>315090.79330000002</v>
      </c>
      <c r="AK2120" s="9">
        <v>24621.980717527171</v>
      </c>
      <c r="AL2120" s="9">
        <v>2781614.9026843999</v>
      </c>
      <c r="AM2120" s="9">
        <f t="shared" si="269"/>
        <v>290468.81258247286</v>
      </c>
      <c r="AN2120" s="9"/>
      <c r="AO2120" s="9"/>
      <c r="AP2120" s="9"/>
      <c r="AQ2120" s="9"/>
      <c r="AR2120" s="9"/>
      <c r="AS2120" s="9"/>
      <c r="AT2120" s="9"/>
      <c r="AU2120" s="9"/>
      <c r="AV2120" s="9">
        <f t="shared" si="265"/>
        <v>1186.3914980730042</v>
      </c>
      <c r="AW2120" s="9"/>
      <c r="AX2120" s="9"/>
      <c r="AY2120" s="9"/>
      <c r="AZ2120" s="9"/>
      <c r="BA2120" s="20">
        <v>2115</v>
      </c>
      <c r="BB2120" s="20">
        <v>2017</v>
      </c>
      <c r="BC2120" s="20">
        <v>1959</v>
      </c>
      <c r="BD2120" s="21">
        <v>141.61000000000001</v>
      </c>
      <c r="BE2120" s="9">
        <f t="shared" si="270"/>
        <v>134202.65825552214</v>
      </c>
      <c r="BF2120" s="9">
        <v>2166000.9764</v>
      </c>
      <c r="BG2120" s="9">
        <v>33412.713799999998</v>
      </c>
      <c r="BH2120" s="9">
        <v>192806.64780000001</v>
      </c>
      <c r="BI2120" s="9">
        <v>71407.823259917903</v>
      </c>
      <c r="BJ2120" s="9">
        <v>598651.06660000002</v>
      </c>
      <c r="BK2120" s="9">
        <v>39109.06875193966</v>
      </c>
      <c r="BL2120" s="9">
        <v>2888967.5008524563</v>
      </c>
      <c r="BM2120" s="9">
        <f t="shared" si="271"/>
        <v>559541.99784806033</v>
      </c>
      <c r="BN2120" s="9"/>
      <c r="BO2120" s="9"/>
      <c r="BP2120" s="9"/>
      <c r="BQ2120" s="9"/>
      <c r="BR2120" s="9"/>
      <c r="BS2120" s="9"/>
      <c r="BT2120" s="9"/>
      <c r="BU2120" s="9"/>
      <c r="BV2120" s="9">
        <f t="shared" si="266"/>
        <v>134202.65825552214</v>
      </c>
      <c r="BW2120" s="4"/>
      <c r="BX2120" s="4"/>
      <c r="BY2120" s="4"/>
      <c r="BZ2120" s="4"/>
      <c r="CA2120" s="4"/>
      <c r="CB2120" s="4"/>
      <c r="CC2120" s="4"/>
      <c r="CD2120" s="4"/>
      <c r="CE2120" s="4"/>
      <c r="CF2120" s="4"/>
      <c r="CG2120" s="4"/>
      <c r="CH2120" s="4"/>
      <c r="CI2120" s="4"/>
      <c r="CJ2120" s="4"/>
      <c r="CK2120" s="4"/>
      <c r="CL2120" s="4"/>
      <c r="CM2120" s="4"/>
      <c r="CR2120" s="4"/>
      <c r="CS2120" s="4"/>
      <c r="CT2120" s="4"/>
      <c r="CU2120" s="4"/>
      <c r="CV2120" s="4"/>
      <c r="CW2120" s="4"/>
      <c r="CX2120" s="4"/>
      <c r="CY2120" s="4"/>
      <c r="CZ2120" s="4"/>
      <c r="DA2120" s="4"/>
      <c r="DB2120" s="4"/>
      <c r="DC2120" s="4"/>
      <c r="DD2120" s="4"/>
      <c r="DE2120" s="4"/>
      <c r="DF2120" s="4"/>
      <c r="DG2120" s="4"/>
      <c r="DH2120" s="4"/>
      <c r="DI2120" s="4"/>
      <c r="DJ2120" s="4"/>
      <c r="DK2120" s="4"/>
      <c r="DL2120" s="4"/>
      <c r="DM2120" s="4"/>
    </row>
    <row r="2121" spans="1:117">
      <c r="A2121" s="8">
        <v>2116</v>
      </c>
      <c r="B2121" s="20">
        <v>2015</v>
      </c>
      <c r="C2121" s="20">
        <v>1975</v>
      </c>
      <c r="D2121" s="21">
        <v>110.85</v>
      </c>
      <c r="E2121" s="9">
        <v>26497.1721</v>
      </c>
      <c r="F2121" s="9">
        <v>2032249.7320000001</v>
      </c>
      <c r="G2121" s="9">
        <v>77366.129400000005</v>
      </c>
      <c r="H2121" s="9">
        <v>380078.5625</v>
      </c>
      <c r="I2121" s="9">
        <v>74211.342399999994</v>
      </c>
      <c r="J2121" s="9">
        <v>47734.533799999997</v>
      </c>
      <c r="K2121" s="9">
        <v>15741.6327</v>
      </c>
      <c r="L2121" s="9">
        <v>2569401.4953000001</v>
      </c>
      <c r="M2121" s="9">
        <f t="shared" si="267"/>
        <v>31992.901099999995</v>
      </c>
      <c r="N2121" s="9"/>
      <c r="O2121" s="9"/>
      <c r="P2121" s="9"/>
      <c r="Q2121" s="9"/>
      <c r="R2121" s="9"/>
      <c r="S2121" s="9"/>
      <c r="T2121" s="9"/>
      <c r="U2121" s="9"/>
      <c r="V2121" s="9">
        <f t="shared" si="264"/>
        <v>295059.17210000003</v>
      </c>
      <c r="W2121" s="9"/>
      <c r="X2121" s="9"/>
      <c r="Y2121" s="9"/>
      <c r="Z2121" s="9"/>
      <c r="AA2121" s="8">
        <v>2116</v>
      </c>
      <c r="AB2121" s="20">
        <v>2016</v>
      </c>
      <c r="AC2121" s="20">
        <v>1976</v>
      </c>
      <c r="AD2121" s="21">
        <v>78.040000000000006</v>
      </c>
      <c r="AE2121" s="9">
        <f t="shared" si="268"/>
        <v>286520.7713980726</v>
      </c>
      <c r="AF2121" s="9">
        <v>2169108.4701999999</v>
      </c>
      <c r="AG2121" s="9">
        <v>33508.915200000003</v>
      </c>
      <c r="AH2121" s="9">
        <v>206340.65219999998</v>
      </c>
      <c r="AI2121" s="9">
        <v>72162.8</v>
      </c>
      <c r="AJ2121" s="9">
        <v>634242.7487</v>
      </c>
      <c r="AK2121" s="9">
        <v>8936.3475175271706</v>
      </c>
      <c r="AL2121" s="9">
        <v>2819906.4673843998</v>
      </c>
      <c r="AM2121" s="9">
        <f t="shared" si="269"/>
        <v>625306.40118247282</v>
      </c>
      <c r="AN2121" s="9"/>
      <c r="AO2121" s="9"/>
      <c r="AP2121" s="9"/>
      <c r="AQ2121" s="9"/>
      <c r="AR2121" s="9"/>
      <c r="AS2121" s="9"/>
      <c r="AT2121" s="9"/>
      <c r="AU2121" s="9"/>
      <c r="AV2121" s="9">
        <f t="shared" si="265"/>
        <v>286520.7713980726</v>
      </c>
      <c r="AW2121" s="9"/>
      <c r="AX2121" s="9"/>
      <c r="AY2121" s="9"/>
      <c r="AZ2121" s="9"/>
      <c r="BA2121" s="20">
        <v>2116</v>
      </c>
      <c r="BB2121" s="20">
        <v>2017</v>
      </c>
      <c r="BC2121" s="20">
        <v>1977</v>
      </c>
      <c r="BD2121" s="21">
        <v>137.30000000000001</v>
      </c>
      <c r="BE2121" s="9">
        <f t="shared" si="270"/>
        <v>-321978.16603990039</v>
      </c>
      <c r="BF2121" s="9">
        <v>2208448.423</v>
      </c>
      <c r="BG2121" s="9">
        <v>33412.713799999998</v>
      </c>
      <c r="BH2121" s="9">
        <v>174181.95490000001</v>
      </c>
      <c r="BI2121" s="9">
        <v>141376.38626449599</v>
      </c>
      <c r="BJ2121" s="9">
        <v>110775.54489999999</v>
      </c>
      <c r="BK2121" s="9">
        <v>148411.29065193966</v>
      </c>
      <c r="BL2121" s="9">
        <v>2841761.8982524564</v>
      </c>
      <c r="BM2121" s="9">
        <f t="shared" si="271"/>
        <v>-37635.74575193967</v>
      </c>
      <c r="BN2121" s="9"/>
      <c r="BO2121" s="9"/>
      <c r="BP2121" s="9"/>
      <c r="BQ2121" s="9"/>
      <c r="BR2121" s="9"/>
      <c r="BS2121" s="9"/>
      <c r="BT2121" s="9"/>
      <c r="BU2121" s="9"/>
      <c r="BV2121" s="9">
        <f t="shared" si="266"/>
        <v>-321978.16603990039</v>
      </c>
      <c r="BW2121" s="4"/>
      <c r="BX2121" s="4"/>
      <c r="BY2121" s="4"/>
      <c r="BZ2121" s="4"/>
      <c r="CA2121" s="4"/>
      <c r="CB2121" s="4"/>
      <c r="CC2121" s="4"/>
      <c r="CD2121" s="4"/>
      <c r="CE2121" s="4"/>
      <c r="CF2121" s="4"/>
      <c r="CG2121" s="4"/>
      <c r="CH2121" s="4"/>
      <c r="CI2121" s="4"/>
      <c r="CJ2121" s="4"/>
      <c r="CK2121" s="4"/>
      <c r="CL2121" s="4"/>
      <c r="CM2121" s="4"/>
      <c r="CR2121" s="4"/>
      <c r="CS2121" s="4"/>
      <c r="CT2121" s="4"/>
      <c r="CU2121" s="4"/>
      <c r="CV2121" s="4"/>
      <c r="CW2121" s="4"/>
      <c r="CX2121" s="4"/>
      <c r="CY2121" s="4"/>
      <c r="CZ2121" s="4"/>
      <c r="DA2121" s="4"/>
      <c r="DB2121" s="4"/>
      <c r="DC2121" s="4"/>
      <c r="DD2121" s="4"/>
      <c r="DE2121" s="4"/>
      <c r="DF2121" s="4"/>
      <c r="DG2121" s="4"/>
      <c r="DH2121" s="4"/>
      <c r="DI2121" s="4"/>
      <c r="DJ2121" s="4"/>
      <c r="DK2121" s="4"/>
      <c r="DL2121" s="4"/>
      <c r="DM2121" s="4"/>
    </row>
    <row r="2122" spans="1:117">
      <c r="A2122" s="8">
        <v>2117</v>
      </c>
      <c r="B2122" s="20">
        <v>2015</v>
      </c>
      <c r="C2122" s="20">
        <v>1982</v>
      </c>
      <c r="D2122" s="21">
        <v>133.55000000000001</v>
      </c>
      <c r="E2122" s="9">
        <v>55654.373399999997</v>
      </c>
      <c r="F2122" s="9">
        <v>2037670.9179</v>
      </c>
      <c r="G2122" s="9">
        <v>77366.129400000005</v>
      </c>
      <c r="H2122" s="9">
        <v>379785.95199999999</v>
      </c>
      <c r="I2122" s="9">
        <v>75310.2451</v>
      </c>
      <c r="J2122" s="9">
        <v>63545.132100000003</v>
      </c>
      <c r="K2122" s="9">
        <v>11342.911099999999</v>
      </c>
      <c r="L2122" s="9">
        <v>2566681.0918999999</v>
      </c>
      <c r="M2122" s="9">
        <f t="shared" si="267"/>
        <v>52202.221000000005</v>
      </c>
      <c r="N2122" s="9"/>
      <c r="O2122" s="9"/>
      <c r="P2122" s="9"/>
      <c r="Q2122" s="9"/>
      <c r="R2122" s="9"/>
      <c r="S2122" s="9"/>
      <c r="T2122" s="9"/>
      <c r="U2122" s="9"/>
      <c r="V2122" s="9">
        <f t="shared" si="264"/>
        <v>324216.37340000004</v>
      </c>
      <c r="W2122" s="9"/>
      <c r="X2122" s="9"/>
      <c r="Y2122" s="9"/>
      <c r="Z2122" s="9"/>
      <c r="AA2122" s="8">
        <v>2117</v>
      </c>
      <c r="AB2122" s="20">
        <v>2016</v>
      </c>
      <c r="AC2122" s="20">
        <v>1989</v>
      </c>
      <c r="AD2122" s="21">
        <v>135.44999999999999</v>
      </c>
      <c r="AE2122" s="9">
        <f t="shared" si="268"/>
        <v>-107960.29390192684</v>
      </c>
      <c r="AF2122" s="9">
        <v>2171356.4304</v>
      </c>
      <c r="AG2122" s="9">
        <v>33508.915200000003</v>
      </c>
      <c r="AH2122" s="9">
        <v>199256.3817</v>
      </c>
      <c r="AI2122" s="9">
        <v>98776.727299999999</v>
      </c>
      <c r="AJ2122" s="9">
        <v>211921.62340000001</v>
      </c>
      <c r="AK2122" s="9">
        <v>55261.936717527176</v>
      </c>
      <c r="AL2122" s="9">
        <v>2767518.4351843996</v>
      </c>
      <c r="AM2122" s="9">
        <f t="shared" si="269"/>
        <v>156659.68668247282</v>
      </c>
      <c r="AN2122" s="9"/>
      <c r="AO2122" s="9"/>
      <c r="AP2122" s="9"/>
      <c r="AQ2122" s="9"/>
      <c r="AR2122" s="9"/>
      <c r="AS2122" s="9"/>
      <c r="AT2122" s="9"/>
      <c r="AU2122" s="9"/>
      <c r="AV2122" s="9">
        <f t="shared" si="265"/>
        <v>-107960.29390192684</v>
      </c>
      <c r="AW2122" s="9"/>
      <c r="AX2122" s="9"/>
      <c r="AY2122" s="9"/>
      <c r="AZ2122" s="9"/>
      <c r="BA2122" s="20">
        <v>2117</v>
      </c>
      <c r="BB2122" s="20">
        <v>2017</v>
      </c>
      <c r="BC2122" s="20">
        <v>1990</v>
      </c>
      <c r="BD2122" s="21">
        <v>149.83000000000001</v>
      </c>
      <c r="BE2122" s="9">
        <f t="shared" si="270"/>
        <v>-30182.173092820216</v>
      </c>
      <c r="BF2122" s="9">
        <v>2202735.8528999998</v>
      </c>
      <c r="BG2122" s="9">
        <v>33412.713799999998</v>
      </c>
      <c r="BH2122" s="9">
        <v>191550.76020000002</v>
      </c>
      <c r="BI2122" s="9">
        <v>76125.8958115758</v>
      </c>
      <c r="BJ2122" s="9">
        <v>373551.99960000004</v>
      </c>
      <c r="BK2122" s="9">
        <v>47245.532751939667</v>
      </c>
      <c r="BL2122" s="9">
        <v>2860313.8626524564</v>
      </c>
      <c r="BM2122" s="9">
        <f t="shared" si="271"/>
        <v>326306.46684806037</v>
      </c>
      <c r="BN2122" s="9"/>
      <c r="BO2122" s="9"/>
      <c r="BP2122" s="9"/>
      <c r="BQ2122" s="9"/>
      <c r="BR2122" s="9"/>
      <c r="BS2122" s="9"/>
      <c r="BT2122" s="9"/>
      <c r="BU2122" s="9"/>
      <c r="BV2122" s="9">
        <f t="shared" si="266"/>
        <v>-30182.173092820216</v>
      </c>
      <c r="BW2122" s="4"/>
      <c r="BX2122" s="4"/>
      <c r="BY2122" s="4"/>
      <c r="BZ2122" s="4"/>
      <c r="CA2122" s="4"/>
      <c r="CB2122" s="4"/>
      <c r="CC2122" s="4"/>
      <c r="CD2122" s="4"/>
      <c r="CE2122" s="4"/>
      <c r="CF2122" s="4"/>
      <c r="CG2122" s="4"/>
      <c r="CH2122" s="4"/>
      <c r="CI2122" s="4"/>
      <c r="CJ2122" s="4"/>
      <c r="CK2122" s="4"/>
      <c r="CL2122" s="4"/>
      <c r="CM2122" s="4"/>
      <c r="CR2122" s="4"/>
      <c r="CS2122" s="4"/>
      <c r="CT2122" s="4"/>
      <c r="CU2122" s="4"/>
      <c r="CV2122" s="4"/>
      <c r="CW2122" s="4"/>
      <c r="CX2122" s="4"/>
      <c r="CY2122" s="4"/>
      <c r="CZ2122" s="4"/>
      <c r="DA2122" s="4"/>
      <c r="DB2122" s="4"/>
      <c r="DC2122" s="4"/>
      <c r="DD2122" s="4"/>
      <c r="DE2122" s="4"/>
      <c r="DF2122" s="4"/>
      <c r="DG2122" s="4"/>
      <c r="DH2122" s="4"/>
      <c r="DI2122" s="4"/>
      <c r="DJ2122" s="4"/>
      <c r="DK2122" s="4"/>
      <c r="DL2122" s="4"/>
      <c r="DM2122" s="4"/>
    </row>
    <row r="2123" spans="1:117">
      <c r="A2123" s="8">
        <v>2118</v>
      </c>
      <c r="B2123" s="20">
        <v>2015</v>
      </c>
      <c r="C2123" s="20">
        <v>1963</v>
      </c>
      <c r="D2123" s="21">
        <v>95.05</v>
      </c>
      <c r="E2123" s="9">
        <v>73482.004100000006</v>
      </c>
      <c r="F2123" s="9">
        <v>2047934.0985999999</v>
      </c>
      <c r="G2123" s="9">
        <v>77366.129400000005</v>
      </c>
      <c r="H2123" s="9">
        <v>381089.26610000001</v>
      </c>
      <c r="I2123" s="9">
        <v>70415.631800000003</v>
      </c>
      <c r="J2123" s="9">
        <v>71856.582299999995</v>
      </c>
      <c r="K2123" s="9">
        <v>3313.2575000000002</v>
      </c>
      <c r="L2123" s="9">
        <v>2571866.4465999999</v>
      </c>
      <c r="M2123" s="9">
        <f t="shared" si="267"/>
        <v>68543.324799999988</v>
      </c>
      <c r="N2123" s="9"/>
      <c r="O2123" s="9"/>
      <c r="P2123" s="9"/>
      <c r="Q2123" s="9"/>
      <c r="R2123" s="9"/>
      <c r="S2123" s="9"/>
      <c r="T2123" s="9"/>
      <c r="U2123" s="9"/>
      <c r="V2123" s="9">
        <f t="shared" si="264"/>
        <v>342044.00410000002</v>
      </c>
      <c r="W2123" s="9"/>
      <c r="X2123" s="9"/>
      <c r="Y2123" s="9"/>
      <c r="Z2123" s="9"/>
      <c r="AA2123" s="8">
        <v>2118</v>
      </c>
      <c r="AB2123" s="20">
        <v>2016</v>
      </c>
      <c r="AC2123" s="20">
        <v>1964</v>
      </c>
      <c r="AD2123" s="21">
        <v>163.87</v>
      </c>
      <c r="AE2123" s="9">
        <f t="shared" si="268"/>
        <v>14353.026598073076</v>
      </c>
      <c r="AF2123" s="9">
        <v>2192375.8424999998</v>
      </c>
      <c r="AG2123" s="9">
        <v>33508.915200000003</v>
      </c>
      <c r="AH2123" s="9">
        <v>202949.38089999999</v>
      </c>
      <c r="AI2123" s="9">
        <v>84903.003400000001</v>
      </c>
      <c r="AJ2123" s="9">
        <v>311291.71720000001</v>
      </c>
      <c r="AK2123" s="9">
        <v>27524.97671752717</v>
      </c>
      <c r="AL2123" s="9">
        <v>2783150.8558843997</v>
      </c>
      <c r="AM2123" s="9">
        <f t="shared" si="269"/>
        <v>283766.74048247281</v>
      </c>
      <c r="AN2123" s="9"/>
      <c r="AO2123" s="9"/>
      <c r="AP2123" s="9"/>
      <c r="AQ2123" s="9"/>
      <c r="AR2123" s="9"/>
      <c r="AS2123" s="9"/>
      <c r="AT2123" s="9"/>
      <c r="AU2123" s="9"/>
      <c r="AV2123" s="9">
        <f t="shared" si="265"/>
        <v>14353.026598073076</v>
      </c>
      <c r="AW2123" s="9"/>
      <c r="AX2123" s="9"/>
      <c r="AY2123" s="9"/>
      <c r="AZ2123" s="9"/>
      <c r="BA2123" s="20">
        <v>2118</v>
      </c>
      <c r="BB2123" s="20">
        <v>2017</v>
      </c>
      <c r="BC2123" s="20">
        <v>1965</v>
      </c>
      <c r="BD2123" s="21">
        <v>118.43</v>
      </c>
      <c r="BE2123" s="9">
        <f t="shared" si="270"/>
        <v>195837.2480215882</v>
      </c>
      <c r="BF2123" s="9">
        <v>2253673.7431999999</v>
      </c>
      <c r="BG2123" s="9">
        <v>33412.713799999998</v>
      </c>
      <c r="BH2123" s="9">
        <v>192068.46580000001</v>
      </c>
      <c r="BI2123" s="9">
        <v>74180.998525984702</v>
      </c>
      <c r="BJ2123" s="9">
        <v>571506.44960000005</v>
      </c>
      <c r="BK2123" s="9">
        <v>47570.817451939663</v>
      </c>
      <c r="BL2123" s="9">
        <v>2881434.3054524567</v>
      </c>
      <c r="BM2123" s="9">
        <f t="shared" si="271"/>
        <v>523935.63214806037</v>
      </c>
      <c r="BN2123" s="9"/>
      <c r="BO2123" s="9"/>
      <c r="BP2123" s="9"/>
      <c r="BQ2123" s="9"/>
      <c r="BR2123" s="9"/>
      <c r="BS2123" s="9"/>
      <c r="BT2123" s="9"/>
      <c r="BU2123" s="9"/>
      <c r="BV2123" s="9">
        <f t="shared" si="266"/>
        <v>195837.2480215882</v>
      </c>
      <c r="BW2123" s="4"/>
      <c r="BX2123" s="4"/>
      <c r="BY2123" s="4"/>
      <c r="BZ2123" s="4"/>
      <c r="CA2123" s="4"/>
      <c r="CB2123" s="4"/>
      <c r="CC2123" s="4"/>
      <c r="CD2123" s="4"/>
      <c r="CE2123" s="4"/>
      <c r="CF2123" s="4"/>
      <c r="CG2123" s="4"/>
      <c r="CH2123" s="4"/>
      <c r="CI2123" s="4"/>
      <c r="CJ2123" s="4"/>
      <c r="CK2123" s="4"/>
      <c r="CL2123" s="4"/>
      <c r="CM2123" s="4"/>
      <c r="CR2123" s="4"/>
      <c r="CS2123" s="4"/>
      <c r="CT2123" s="4"/>
      <c r="CU2123" s="4"/>
      <c r="CV2123" s="4"/>
      <c r="CW2123" s="4"/>
      <c r="CX2123" s="4"/>
      <c r="CY2123" s="4"/>
      <c r="CZ2123" s="4"/>
      <c r="DA2123" s="4"/>
      <c r="DB2123" s="4"/>
      <c r="DC2123" s="4"/>
      <c r="DD2123" s="4"/>
      <c r="DE2123" s="4"/>
      <c r="DF2123" s="4"/>
      <c r="DG2123" s="4"/>
      <c r="DH2123" s="4"/>
      <c r="DI2123" s="4"/>
      <c r="DJ2123" s="4"/>
      <c r="DK2123" s="4"/>
      <c r="DL2123" s="4"/>
      <c r="DM2123" s="4"/>
    </row>
    <row r="2124" spans="1:117">
      <c r="A2124" s="8">
        <v>2119</v>
      </c>
      <c r="B2124" s="20">
        <v>2015</v>
      </c>
      <c r="C2124" s="20">
        <v>1950</v>
      </c>
      <c r="D2124" s="21">
        <v>125.6</v>
      </c>
      <c r="E2124" s="9">
        <v>16423.666499999999</v>
      </c>
      <c r="F2124" s="9">
        <v>2060301.9047999999</v>
      </c>
      <c r="G2124" s="9">
        <v>77366.129400000005</v>
      </c>
      <c r="H2124" s="9">
        <v>378389.13250000001</v>
      </c>
      <c r="I2124" s="9">
        <v>80556.018800000005</v>
      </c>
      <c r="J2124" s="9">
        <v>13026.211300000001</v>
      </c>
      <c r="K2124" s="9">
        <v>24887.643899999999</v>
      </c>
      <c r="L2124" s="9">
        <v>2568328.0865000002</v>
      </c>
      <c r="M2124" s="9">
        <f t="shared" si="267"/>
        <v>-11861.432599999998</v>
      </c>
      <c r="N2124" s="9"/>
      <c r="O2124" s="9"/>
      <c r="P2124" s="9"/>
      <c r="Q2124" s="9"/>
      <c r="R2124" s="9"/>
      <c r="S2124" s="9"/>
      <c r="T2124" s="9"/>
      <c r="U2124" s="9"/>
      <c r="V2124" s="9">
        <f t="shared" si="264"/>
        <v>284985.66649999999</v>
      </c>
      <c r="W2124" s="9"/>
      <c r="X2124" s="9"/>
      <c r="Y2124" s="9"/>
      <c r="Z2124" s="9"/>
      <c r="AA2124" s="8">
        <v>2119</v>
      </c>
      <c r="AB2124" s="20">
        <v>2016</v>
      </c>
      <c r="AC2124" s="20">
        <v>1981</v>
      </c>
      <c r="AD2124" s="21">
        <v>167.58</v>
      </c>
      <c r="AE2124" s="9">
        <f t="shared" si="268"/>
        <v>152501.77719807299</v>
      </c>
      <c r="AF2124" s="9">
        <v>2211993.2552999998</v>
      </c>
      <c r="AG2124" s="9">
        <v>33508.915200000003</v>
      </c>
      <c r="AH2124" s="9">
        <v>203964.50809999998</v>
      </c>
      <c r="AI2124" s="9">
        <v>81089.410900000003</v>
      </c>
      <c r="AJ2124" s="9">
        <v>425172.28380000003</v>
      </c>
      <c r="AK2124" s="9">
        <v>14956.505017527172</v>
      </c>
      <c r="AL2124" s="9">
        <v>2788270.0910843997</v>
      </c>
      <c r="AM2124" s="9">
        <f t="shared" si="269"/>
        <v>410215.77878247289</v>
      </c>
      <c r="AN2124" s="9"/>
      <c r="AO2124" s="9"/>
      <c r="AP2124" s="9"/>
      <c r="AQ2124" s="9"/>
      <c r="AR2124" s="9"/>
      <c r="AS2124" s="9"/>
      <c r="AT2124" s="9"/>
      <c r="AU2124" s="9"/>
      <c r="AV2124" s="9">
        <f t="shared" si="265"/>
        <v>152501.77719807299</v>
      </c>
      <c r="AW2124" s="9"/>
      <c r="AX2124" s="9"/>
      <c r="AY2124" s="9"/>
      <c r="AZ2124" s="9"/>
      <c r="BA2124" s="20">
        <v>2119</v>
      </c>
      <c r="BB2124" s="20">
        <v>2017</v>
      </c>
      <c r="BC2124" s="20">
        <v>1982</v>
      </c>
      <c r="BD2124" s="21">
        <v>156.35</v>
      </c>
      <c r="BE2124" s="9">
        <f t="shared" si="270"/>
        <v>111545.08566455031</v>
      </c>
      <c r="BF2124" s="9">
        <v>2211462.1960999998</v>
      </c>
      <c r="BG2124" s="9">
        <v>33412.713799999998</v>
      </c>
      <c r="BH2124" s="9">
        <v>192457.49040000001</v>
      </c>
      <c r="BI2124" s="9">
        <v>72719.524968946906</v>
      </c>
      <c r="BJ2124" s="9">
        <v>536001.02560000005</v>
      </c>
      <c r="BK2124" s="9">
        <v>42747.66665193966</v>
      </c>
      <c r="BL2124" s="9">
        <v>2891760.1985524567</v>
      </c>
      <c r="BM2124" s="9">
        <f t="shared" si="271"/>
        <v>493253.35894806037</v>
      </c>
      <c r="BN2124" s="9"/>
      <c r="BO2124" s="9"/>
      <c r="BP2124" s="9"/>
      <c r="BQ2124" s="9"/>
      <c r="BR2124" s="9"/>
      <c r="BS2124" s="9"/>
      <c r="BT2124" s="9"/>
      <c r="BU2124" s="9"/>
      <c r="BV2124" s="9">
        <f t="shared" si="266"/>
        <v>111545.08566455031</v>
      </c>
      <c r="BW2124" s="4"/>
      <c r="BX2124" s="4"/>
      <c r="BY2124" s="4"/>
      <c r="BZ2124" s="4"/>
      <c r="CA2124" s="4"/>
      <c r="CB2124" s="4"/>
      <c r="CC2124" s="4"/>
      <c r="CD2124" s="4"/>
      <c r="CE2124" s="4"/>
      <c r="CF2124" s="4"/>
      <c r="CG2124" s="4"/>
      <c r="CH2124" s="4"/>
      <c r="CI2124" s="4"/>
      <c r="CJ2124" s="4"/>
      <c r="CK2124" s="4"/>
      <c r="CL2124" s="4"/>
      <c r="CM2124" s="4"/>
      <c r="CR2124" s="4"/>
      <c r="CS2124" s="4"/>
      <c r="CT2124" s="4"/>
      <c r="CU2124" s="4"/>
      <c r="CV2124" s="4"/>
      <c r="CW2124" s="4"/>
      <c r="CX2124" s="4"/>
      <c r="CY2124" s="4"/>
      <c r="CZ2124" s="4"/>
      <c r="DA2124" s="4"/>
      <c r="DB2124" s="4"/>
      <c r="DC2124" s="4"/>
      <c r="DD2124" s="4"/>
      <c r="DE2124" s="4"/>
      <c r="DF2124" s="4"/>
      <c r="DG2124" s="4"/>
      <c r="DH2124" s="4"/>
      <c r="DI2124" s="4"/>
      <c r="DJ2124" s="4"/>
      <c r="DK2124" s="4"/>
      <c r="DL2124" s="4"/>
      <c r="DM2124" s="4"/>
    </row>
    <row r="2125" spans="1:117">
      <c r="A2125" s="8">
        <v>2120</v>
      </c>
      <c r="B2125" s="20">
        <v>2015</v>
      </c>
      <c r="C2125" s="20">
        <v>1958</v>
      </c>
      <c r="D2125" s="21">
        <v>107.19</v>
      </c>
      <c r="E2125" s="9">
        <v>66510.668999999994</v>
      </c>
      <c r="F2125" s="9">
        <v>2028632.6821999999</v>
      </c>
      <c r="G2125" s="9">
        <v>77366.129400000005</v>
      </c>
      <c r="H2125" s="9">
        <v>379993.20439999999</v>
      </c>
      <c r="I2125" s="9">
        <v>74531.905799999993</v>
      </c>
      <c r="J2125" s="9">
        <v>87615.722500000003</v>
      </c>
      <c r="K2125" s="9">
        <v>0</v>
      </c>
      <c r="L2125" s="9">
        <v>2581628.9753</v>
      </c>
      <c r="M2125" s="9">
        <f t="shared" si="267"/>
        <v>87615.722500000003</v>
      </c>
      <c r="N2125" s="9"/>
      <c r="O2125" s="9"/>
      <c r="P2125" s="9"/>
      <c r="Q2125" s="9"/>
      <c r="R2125" s="9"/>
      <c r="S2125" s="9"/>
      <c r="T2125" s="9"/>
      <c r="U2125" s="9"/>
      <c r="V2125" s="9">
        <f t="shared" si="264"/>
        <v>335072.66899999999</v>
      </c>
      <c r="W2125" s="9"/>
      <c r="X2125" s="9"/>
      <c r="Y2125" s="9"/>
      <c r="Z2125" s="9"/>
      <c r="AA2125" s="8">
        <v>2120</v>
      </c>
      <c r="AB2125" s="20">
        <v>2016</v>
      </c>
      <c r="AC2125" s="20">
        <v>1974</v>
      </c>
      <c r="AD2125" s="21">
        <v>139.1</v>
      </c>
      <c r="AE2125" s="9">
        <f t="shared" si="268"/>
        <v>188262.46559807332</v>
      </c>
      <c r="AF2125" s="9">
        <v>2143609.9608</v>
      </c>
      <c r="AG2125" s="9">
        <v>33508.915200000003</v>
      </c>
      <c r="AH2125" s="9">
        <v>205539.41889999999</v>
      </c>
      <c r="AI2125" s="9">
        <v>75172.843900000007</v>
      </c>
      <c r="AJ2125" s="9">
        <v>563900.01799999992</v>
      </c>
      <c r="AK2125" s="9">
        <v>11440.208817527171</v>
      </c>
      <c r="AL2125" s="9">
        <v>2822028.4823843995</v>
      </c>
      <c r="AM2125" s="9">
        <f t="shared" si="269"/>
        <v>552459.80918247276</v>
      </c>
      <c r="AN2125" s="9"/>
      <c r="AO2125" s="9"/>
      <c r="AP2125" s="9"/>
      <c r="AQ2125" s="9"/>
      <c r="AR2125" s="9"/>
      <c r="AS2125" s="9"/>
      <c r="AT2125" s="9"/>
      <c r="AU2125" s="9"/>
      <c r="AV2125" s="9">
        <f t="shared" si="265"/>
        <v>188262.46559807332</v>
      </c>
      <c r="AW2125" s="9"/>
      <c r="AX2125" s="9"/>
      <c r="AY2125" s="9"/>
      <c r="AZ2125" s="9"/>
      <c r="BA2125" s="20">
        <v>2120</v>
      </c>
      <c r="BB2125" s="20">
        <v>2017</v>
      </c>
      <c r="BC2125" s="20">
        <v>1975</v>
      </c>
      <c r="BD2125" s="21">
        <v>170.14</v>
      </c>
      <c r="BE2125" s="9">
        <f t="shared" si="270"/>
        <v>-81406.981817831285</v>
      </c>
      <c r="BF2125" s="9">
        <v>2209403.6715000002</v>
      </c>
      <c r="BG2125" s="9">
        <v>33412.713799999998</v>
      </c>
      <c r="BH2125" s="9">
        <v>190775.03590000002</v>
      </c>
      <c r="BI2125" s="9">
        <v>79040.108286564893</v>
      </c>
      <c r="BJ2125" s="9">
        <v>316927.80320000002</v>
      </c>
      <c r="BK2125" s="9">
        <v>45661.679451939664</v>
      </c>
      <c r="BL2125" s="9">
        <v>2865304.6350524565</v>
      </c>
      <c r="BM2125" s="9">
        <f t="shared" si="271"/>
        <v>271266.12374806037</v>
      </c>
      <c r="BN2125" s="9"/>
      <c r="BO2125" s="9"/>
      <c r="BP2125" s="9"/>
      <c r="BQ2125" s="9"/>
      <c r="BR2125" s="9"/>
      <c r="BS2125" s="9"/>
      <c r="BT2125" s="9"/>
      <c r="BU2125" s="9"/>
      <c r="BV2125" s="9">
        <f t="shared" si="266"/>
        <v>-81406.981817831285</v>
      </c>
      <c r="BW2125" s="4"/>
      <c r="BX2125" s="4"/>
      <c r="BY2125" s="4"/>
      <c r="BZ2125" s="4"/>
      <c r="CA2125" s="4"/>
      <c r="CB2125" s="4"/>
      <c r="CC2125" s="4"/>
      <c r="CD2125" s="4"/>
      <c r="CE2125" s="4"/>
      <c r="CF2125" s="4"/>
      <c r="CG2125" s="4"/>
      <c r="CH2125" s="4"/>
      <c r="CI2125" s="4"/>
      <c r="CJ2125" s="4"/>
      <c r="CK2125" s="4"/>
      <c r="CL2125" s="4"/>
      <c r="CM2125" s="4"/>
      <c r="CR2125" s="4"/>
      <c r="CS2125" s="4"/>
      <c r="CT2125" s="4"/>
      <c r="CU2125" s="4"/>
      <c r="CV2125" s="4"/>
      <c r="CW2125" s="4"/>
      <c r="CX2125" s="4"/>
      <c r="CY2125" s="4"/>
      <c r="CZ2125" s="4"/>
      <c r="DA2125" s="4"/>
      <c r="DB2125" s="4"/>
      <c r="DC2125" s="4"/>
      <c r="DD2125" s="4"/>
      <c r="DE2125" s="4"/>
      <c r="DF2125" s="4"/>
      <c r="DG2125" s="4"/>
      <c r="DH2125" s="4"/>
      <c r="DI2125" s="4"/>
      <c r="DJ2125" s="4"/>
      <c r="DK2125" s="4"/>
      <c r="DL2125" s="4"/>
      <c r="DM2125" s="4"/>
    </row>
    <row r="2126" spans="1:117">
      <c r="A2126" s="8">
        <v>2121</v>
      </c>
      <c r="B2126" s="20">
        <v>2015</v>
      </c>
      <c r="C2126" s="20">
        <v>1970</v>
      </c>
      <c r="D2126" s="21">
        <v>97.15</v>
      </c>
      <c r="E2126" s="9">
        <v>17316.761699999999</v>
      </c>
      <c r="F2126" s="9">
        <v>2028271.6639</v>
      </c>
      <c r="G2126" s="9">
        <v>77366.129400000005</v>
      </c>
      <c r="H2126" s="9">
        <v>380048.91279999999</v>
      </c>
      <c r="I2126" s="9">
        <v>74322.691999999995</v>
      </c>
      <c r="J2126" s="9">
        <v>39793.7906</v>
      </c>
      <c r="K2126" s="9">
        <v>12632.753199999999</v>
      </c>
      <c r="L2126" s="9">
        <v>2569853.6738</v>
      </c>
      <c r="M2126" s="9">
        <f t="shared" si="267"/>
        <v>27161.037400000001</v>
      </c>
      <c r="N2126" s="9"/>
      <c r="O2126" s="9"/>
      <c r="P2126" s="9"/>
      <c r="Q2126" s="9"/>
      <c r="R2126" s="9"/>
      <c r="S2126" s="9"/>
      <c r="T2126" s="9"/>
      <c r="U2126" s="9"/>
      <c r="V2126" s="9">
        <f t="shared" si="264"/>
        <v>285878.76170000003</v>
      </c>
      <c r="W2126" s="9"/>
      <c r="X2126" s="9"/>
      <c r="Y2126" s="9"/>
      <c r="Z2126" s="9"/>
      <c r="AA2126" s="8">
        <v>2121</v>
      </c>
      <c r="AB2126" s="20">
        <v>2016</v>
      </c>
      <c r="AC2126" s="20">
        <v>2006</v>
      </c>
      <c r="AD2126" s="21">
        <v>123.71</v>
      </c>
      <c r="AE2126" s="9">
        <f t="shared" si="268"/>
        <v>8284.1043980731629</v>
      </c>
      <c r="AF2126" s="9">
        <v>2162445.0057000001</v>
      </c>
      <c r="AG2126" s="9">
        <v>33508.915200000003</v>
      </c>
      <c r="AH2126" s="9">
        <v>203930.00169999999</v>
      </c>
      <c r="AI2126" s="9">
        <v>81219.043099999995</v>
      </c>
      <c r="AJ2126" s="9">
        <v>333207.30820000003</v>
      </c>
      <c r="AK2126" s="9">
        <v>16469.24341752717</v>
      </c>
      <c r="AL2126" s="9">
        <v>2789556.9260843997</v>
      </c>
      <c r="AM2126" s="9">
        <f t="shared" si="269"/>
        <v>316738.06478247285</v>
      </c>
      <c r="AN2126" s="9"/>
      <c r="AO2126" s="9"/>
      <c r="AP2126" s="9"/>
      <c r="AQ2126" s="9"/>
      <c r="AR2126" s="9"/>
      <c r="AS2126" s="9"/>
      <c r="AT2126" s="9"/>
      <c r="AU2126" s="9"/>
      <c r="AV2126" s="9">
        <f t="shared" si="265"/>
        <v>8284.1043980731629</v>
      </c>
      <c r="AW2126" s="9"/>
      <c r="AX2126" s="9"/>
      <c r="AY2126" s="9"/>
      <c r="AZ2126" s="9"/>
      <c r="BA2126" s="20">
        <v>2121</v>
      </c>
      <c r="BB2126" s="20">
        <v>2017</v>
      </c>
      <c r="BC2126" s="20">
        <v>2007</v>
      </c>
      <c r="BD2126" s="21">
        <v>128.85</v>
      </c>
      <c r="BE2126" s="9">
        <f t="shared" si="270"/>
        <v>-68490.907036098652</v>
      </c>
      <c r="BF2126" s="9">
        <v>2189251.1343999999</v>
      </c>
      <c r="BG2126" s="9">
        <v>33412.713799999998</v>
      </c>
      <c r="BH2126" s="9">
        <v>190908.23140000002</v>
      </c>
      <c r="BI2126" s="9">
        <v>78539.724568298305</v>
      </c>
      <c r="BJ2126" s="9">
        <v>347532.34</v>
      </c>
      <c r="BK2126" s="9">
        <v>52805.670851939663</v>
      </c>
      <c r="BL2126" s="9">
        <v>2855329.3803524566</v>
      </c>
      <c r="BM2126" s="9">
        <f t="shared" si="271"/>
        <v>294726.66914806038</v>
      </c>
      <c r="BN2126" s="9"/>
      <c r="BO2126" s="9"/>
      <c r="BP2126" s="9"/>
      <c r="BQ2126" s="9"/>
      <c r="BR2126" s="9"/>
      <c r="BS2126" s="9"/>
      <c r="BT2126" s="9"/>
      <c r="BU2126" s="9"/>
      <c r="BV2126" s="9">
        <f t="shared" si="266"/>
        <v>-68490.907036098652</v>
      </c>
      <c r="BW2126" s="4"/>
      <c r="BX2126" s="4"/>
      <c r="BY2126" s="4"/>
      <c r="BZ2126" s="4"/>
      <c r="CA2126" s="4"/>
      <c r="CB2126" s="4"/>
      <c r="CC2126" s="4"/>
      <c r="CD2126" s="4"/>
      <c r="CE2126" s="4"/>
      <c r="CF2126" s="4"/>
      <c r="CG2126" s="4"/>
      <c r="CH2126" s="4"/>
      <c r="CI2126" s="4"/>
      <c r="CJ2126" s="4"/>
      <c r="CK2126" s="4"/>
      <c r="CL2126" s="4"/>
      <c r="CM2126" s="4"/>
      <c r="CR2126" s="4"/>
      <c r="CS2126" s="4"/>
      <c r="CT2126" s="4"/>
      <c r="CU2126" s="4"/>
      <c r="CV2126" s="4"/>
      <c r="CW2126" s="4"/>
      <c r="CX2126" s="4"/>
      <c r="CY2126" s="4"/>
      <c r="CZ2126" s="4"/>
      <c r="DA2126" s="4"/>
      <c r="DB2126" s="4"/>
      <c r="DC2126" s="4"/>
      <c r="DD2126" s="4"/>
      <c r="DE2126" s="4"/>
      <c r="DF2126" s="4"/>
      <c r="DG2126" s="4"/>
      <c r="DH2126" s="4"/>
      <c r="DI2126" s="4"/>
      <c r="DJ2126" s="4"/>
      <c r="DK2126" s="4"/>
      <c r="DL2126" s="4"/>
      <c r="DM2126" s="4"/>
    </row>
    <row r="2127" spans="1:117">
      <c r="A2127" s="8">
        <v>2122</v>
      </c>
      <c r="B2127" s="20">
        <v>2015</v>
      </c>
      <c r="C2127" s="20">
        <v>1981</v>
      </c>
      <c r="D2127" s="21">
        <v>104.61</v>
      </c>
      <c r="E2127" s="9">
        <v>130971.84600000001</v>
      </c>
      <c r="F2127" s="9">
        <v>2064373.0481</v>
      </c>
      <c r="G2127" s="9">
        <v>77366.129400000005</v>
      </c>
      <c r="H2127" s="9">
        <v>380014.17090000003</v>
      </c>
      <c r="I2127" s="9">
        <v>74453.165699999998</v>
      </c>
      <c r="J2127" s="9">
        <v>117554.2234</v>
      </c>
      <c r="K2127" s="9">
        <v>72.489900000000006</v>
      </c>
      <c r="L2127" s="9">
        <v>2582716.4016999998</v>
      </c>
      <c r="M2127" s="9">
        <f t="shared" si="267"/>
        <v>117481.7335</v>
      </c>
      <c r="N2127" s="9"/>
      <c r="O2127" s="9"/>
      <c r="P2127" s="9"/>
      <c r="Q2127" s="9"/>
      <c r="R2127" s="9"/>
      <c r="S2127" s="9"/>
      <c r="T2127" s="9"/>
      <c r="U2127" s="9"/>
      <c r="V2127" s="9">
        <f t="shared" si="264"/>
        <v>399533.84600000002</v>
      </c>
      <c r="W2127" s="9"/>
      <c r="X2127" s="9"/>
      <c r="Y2127" s="9"/>
      <c r="Z2127" s="9"/>
      <c r="AA2127" s="8">
        <v>2122</v>
      </c>
      <c r="AB2127" s="20">
        <v>2016</v>
      </c>
      <c r="AC2127" s="20">
        <v>1979</v>
      </c>
      <c r="AD2127" s="21">
        <v>121.11</v>
      </c>
      <c r="AE2127" s="9">
        <f t="shared" si="268"/>
        <v>-69174.419201926794</v>
      </c>
      <c r="AF2127" s="9">
        <v>2202106.1442</v>
      </c>
      <c r="AG2127" s="9">
        <v>33508.915200000003</v>
      </c>
      <c r="AH2127" s="9">
        <v>200445.82729999998</v>
      </c>
      <c r="AI2127" s="9">
        <v>94308.261799999993</v>
      </c>
      <c r="AJ2127" s="9">
        <v>224723.9381</v>
      </c>
      <c r="AK2127" s="9">
        <v>57284.957917527165</v>
      </c>
      <c r="AL2127" s="9">
        <v>2766982.5478843995</v>
      </c>
      <c r="AM2127" s="9">
        <f t="shared" si="269"/>
        <v>167438.98018247285</v>
      </c>
      <c r="AN2127" s="9"/>
      <c r="AO2127" s="9"/>
      <c r="AP2127" s="9"/>
      <c r="AQ2127" s="9"/>
      <c r="AR2127" s="9"/>
      <c r="AS2127" s="9"/>
      <c r="AT2127" s="9"/>
      <c r="AU2127" s="9"/>
      <c r="AV2127" s="9">
        <f t="shared" si="265"/>
        <v>-69174.419201926794</v>
      </c>
      <c r="AW2127" s="9"/>
      <c r="AX2127" s="9"/>
      <c r="AY2127" s="9"/>
      <c r="AZ2127" s="9"/>
      <c r="BA2127" s="20">
        <v>2122</v>
      </c>
      <c r="BB2127" s="20">
        <v>2017</v>
      </c>
      <c r="BC2127" s="20">
        <v>1980</v>
      </c>
      <c r="BD2127" s="21">
        <v>138.94</v>
      </c>
      <c r="BE2127" s="9">
        <f t="shared" si="270"/>
        <v>-146338.80894509843</v>
      </c>
      <c r="BF2127" s="9">
        <v>2197655.4618000002</v>
      </c>
      <c r="BG2127" s="9">
        <v>33412.713799999998</v>
      </c>
      <c r="BH2127" s="9">
        <v>187895.39430000001</v>
      </c>
      <c r="BI2127" s="9">
        <v>89858.240259297701</v>
      </c>
      <c r="BJ2127" s="9">
        <v>279076.8272</v>
      </c>
      <c r="BK2127" s="9">
        <v>76168.333951939654</v>
      </c>
      <c r="BL2127" s="9">
        <v>2858069.1123524564</v>
      </c>
      <c r="BM2127" s="9">
        <f t="shared" si="271"/>
        <v>202908.49324806035</v>
      </c>
      <c r="BN2127" s="9"/>
      <c r="BO2127" s="9"/>
      <c r="BP2127" s="9"/>
      <c r="BQ2127" s="9"/>
      <c r="BR2127" s="9"/>
      <c r="BS2127" s="9"/>
      <c r="BT2127" s="9"/>
      <c r="BU2127" s="9"/>
      <c r="BV2127" s="9">
        <f t="shared" si="266"/>
        <v>-146338.80894509843</v>
      </c>
      <c r="BW2127" s="4"/>
      <c r="BX2127" s="4"/>
      <c r="BY2127" s="4"/>
      <c r="BZ2127" s="4"/>
      <c r="CA2127" s="4"/>
      <c r="CB2127" s="4"/>
      <c r="CC2127" s="4"/>
      <c r="CD2127" s="4"/>
      <c r="CE2127" s="4"/>
      <c r="CF2127" s="4"/>
      <c r="CG2127" s="4"/>
      <c r="CH2127" s="4"/>
      <c r="CI2127" s="4"/>
      <c r="CJ2127" s="4"/>
      <c r="CK2127" s="4"/>
      <c r="CL2127" s="4"/>
      <c r="CM2127" s="4"/>
      <c r="CR2127" s="4"/>
      <c r="CS2127" s="4"/>
      <c r="CT2127" s="4"/>
      <c r="CU2127" s="4"/>
      <c r="CV2127" s="4"/>
      <c r="CW2127" s="4"/>
      <c r="CX2127" s="4"/>
      <c r="CY2127" s="4"/>
      <c r="CZ2127" s="4"/>
      <c r="DA2127" s="4"/>
      <c r="DB2127" s="4"/>
      <c r="DC2127" s="4"/>
      <c r="DD2127" s="4"/>
      <c r="DE2127" s="4"/>
      <c r="DF2127" s="4"/>
      <c r="DG2127" s="4"/>
      <c r="DH2127" s="4"/>
      <c r="DI2127" s="4"/>
      <c r="DJ2127" s="4"/>
      <c r="DK2127" s="4"/>
      <c r="DL2127" s="4"/>
      <c r="DM2127" s="4"/>
    </row>
    <row r="2128" spans="1:117">
      <c r="A2128" s="8">
        <v>2123</v>
      </c>
      <c r="B2128" s="20">
        <v>2015</v>
      </c>
      <c r="C2128" s="20">
        <v>1977</v>
      </c>
      <c r="D2128" s="21">
        <v>53.48</v>
      </c>
      <c r="E2128" s="9">
        <v>41337.584699999999</v>
      </c>
      <c r="F2128" s="9">
        <v>2048488.3422999999</v>
      </c>
      <c r="G2128" s="9">
        <v>77366.129400000005</v>
      </c>
      <c r="H2128" s="9">
        <v>380269.07669999998</v>
      </c>
      <c r="I2128" s="9">
        <v>73495.864000000001</v>
      </c>
      <c r="J2128" s="9">
        <v>41560.304600000003</v>
      </c>
      <c r="K2128" s="9">
        <v>10079.0257</v>
      </c>
      <c r="L2128" s="9">
        <v>2569763.1066000001</v>
      </c>
      <c r="M2128" s="9">
        <f t="shared" si="267"/>
        <v>31481.278900000005</v>
      </c>
      <c r="N2128" s="9"/>
      <c r="O2128" s="9"/>
      <c r="P2128" s="9"/>
      <c r="Q2128" s="9"/>
      <c r="R2128" s="9"/>
      <c r="S2128" s="9"/>
      <c r="T2128" s="9"/>
      <c r="U2128" s="9"/>
      <c r="V2128" s="9">
        <f t="shared" si="264"/>
        <v>309899.58470000001</v>
      </c>
      <c r="W2128" s="9"/>
      <c r="X2128" s="9"/>
      <c r="Y2128" s="9"/>
      <c r="Z2128" s="9"/>
      <c r="AA2128" s="8">
        <v>2123</v>
      </c>
      <c r="AB2128" s="20">
        <v>2016</v>
      </c>
      <c r="AC2128" s="20">
        <v>2003</v>
      </c>
      <c r="AD2128" s="21">
        <v>113.28</v>
      </c>
      <c r="AE2128" s="9">
        <f t="shared" si="268"/>
        <v>-125535.63050192734</v>
      </c>
      <c r="AF2128" s="9">
        <v>2158873.7818999998</v>
      </c>
      <c r="AG2128" s="9">
        <v>33508.915200000003</v>
      </c>
      <c r="AH2128" s="9">
        <v>199146.27499999999</v>
      </c>
      <c r="AI2128" s="9">
        <v>99190.372099999993</v>
      </c>
      <c r="AJ2128" s="9">
        <v>207405.9449</v>
      </c>
      <c r="AK2128" s="9">
        <v>53284.014617527166</v>
      </c>
      <c r="AL2128" s="9">
        <v>2770376.9049843997</v>
      </c>
      <c r="AM2128" s="9">
        <f t="shared" si="269"/>
        <v>154121.93028247284</v>
      </c>
      <c r="AN2128" s="9"/>
      <c r="AO2128" s="9"/>
      <c r="AP2128" s="9"/>
      <c r="AQ2128" s="9"/>
      <c r="AR2128" s="9"/>
      <c r="AS2128" s="9"/>
      <c r="AT2128" s="9"/>
      <c r="AU2128" s="9"/>
      <c r="AV2128" s="9">
        <f t="shared" si="265"/>
        <v>-125535.63050192734</v>
      </c>
      <c r="AW2128" s="9"/>
      <c r="AX2128" s="9"/>
      <c r="AY2128" s="9"/>
      <c r="AZ2128" s="9"/>
      <c r="BA2128" s="20">
        <v>2123</v>
      </c>
      <c r="BB2128" s="20">
        <v>2017</v>
      </c>
      <c r="BC2128" s="20">
        <v>2004</v>
      </c>
      <c r="BD2128" s="21">
        <v>109.88</v>
      </c>
      <c r="BE2128" s="9">
        <f t="shared" si="270"/>
        <v>-176211.16942068143</v>
      </c>
      <c r="BF2128" s="9">
        <v>2219009.4843000001</v>
      </c>
      <c r="BG2128" s="9">
        <v>33412.713799999998</v>
      </c>
      <c r="BH2128" s="9">
        <v>187200.9541</v>
      </c>
      <c r="BI2128" s="9">
        <v>92467.087983714198</v>
      </c>
      <c r="BJ2128" s="9">
        <v>219240.01449999999</v>
      </c>
      <c r="BK2128" s="9">
        <v>83929.723251939664</v>
      </c>
      <c r="BL2128" s="9">
        <v>2843611.7008524565</v>
      </c>
      <c r="BM2128" s="9">
        <f t="shared" si="271"/>
        <v>135310.29124806033</v>
      </c>
      <c r="BN2128" s="9"/>
      <c r="BO2128" s="9"/>
      <c r="BP2128" s="9"/>
      <c r="BQ2128" s="9"/>
      <c r="BR2128" s="9"/>
      <c r="BS2128" s="9"/>
      <c r="BT2128" s="9"/>
      <c r="BU2128" s="9"/>
      <c r="BV2128" s="9">
        <f t="shared" si="266"/>
        <v>-176211.16942068143</v>
      </c>
      <c r="BW2128" s="4"/>
      <c r="BX2128" s="4"/>
      <c r="BY2128" s="4"/>
      <c r="BZ2128" s="4"/>
      <c r="CA2128" s="4"/>
      <c r="CB2128" s="4"/>
      <c r="CC2128" s="4"/>
      <c r="CD2128" s="4"/>
      <c r="CE2128" s="4"/>
      <c r="CF2128" s="4"/>
      <c r="CG2128" s="4"/>
      <c r="CH2128" s="4"/>
      <c r="CI2128" s="4"/>
      <c r="CJ2128" s="4"/>
      <c r="CK2128" s="4"/>
      <c r="CL2128" s="4"/>
      <c r="CM2128" s="4"/>
      <c r="CR2128" s="4"/>
      <c r="CS2128" s="4"/>
      <c r="CT2128" s="4"/>
      <c r="CU2128" s="4"/>
      <c r="CV2128" s="4"/>
      <c r="CW2128" s="4"/>
      <c r="CX2128" s="4"/>
      <c r="CY2128" s="4"/>
      <c r="CZ2128" s="4"/>
      <c r="DA2128" s="4"/>
      <c r="DB2128" s="4"/>
      <c r="DC2128" s="4"/>
      <c r="DD2128" s="4"/>
      <c r="DE2128" s="4"/>
      <c r="DF2128" s="4"/>
      <c r="DG2128" s="4"/>
      <c r="DH2128" s="4"/>
      <c r="DI2128" s="4"/>
      <c r="DJ2128" s="4"/>
      <c r="DK2128" s="4"/>
      <c r="DL2128" s="4"/>
      <c r="DM2128" s="4"/>
    </row>
    <row r="2129" spans="1:117">
      <c r="A2129" s="8">
        <v>2124</v>
      </c>
      <c r="B2129" s="20">
        <v>2015</v>
      </c>
      <c r="C2129" s="20">
        <v>1949</v>
      </c>
      <c r="D2129" s="21">
        <v>102.46</v>
      </c>
      <c r="E2129" s="9">
        <v>44774.686399999999</v>
      </c>
      <c r="F2129" s="9">
        <v>2021088.476</v>
      </c>
      <c r="G2129" s="9">
        <v>77366.129400000005</v>
      </c>
      <c r="H2129" s="9">
        <v>379874.61369999999</v>
      </c>
      <c r="I2129" s="9">
        <v>74977.274600000004</v>
      </c>
      <c r="J2129" s="9">
        <v>70327.835300000006</v>
      </c>
      <c r="K2129" s="9">
        <v>226.19929999999999</v>
      </c>
      <c r="L2129" s="9">
        <v>2578633.4434000002</v>
      </c>
      <c r="M2129" s="9">
        <f t="shared" si="267"/>
        <v>70101.636000000013</v>
      </c>
      <c r="N2129" s="9"/>
      <c r="O2129" s="9"/>
      <c r="P2129" s="9"/>
      <c r="Q2129" s="9"/>
      <c r="R2129" s="9"/>
      <c r="S2129" s="9"/>
      <c r="T2129" s="9"/>
      <c r="U2129" s="9"/>
      <c r="V2129" s="9">
        <f t="shared" si="264"/>
        <v>313336.68640000001</v>
      </c>
      <c r="W2129" s="9"/>
      <c r="X2129" s="9"/>
      <c r="Y2129" s="9"/>
      <c r="Z2129" s="9"/>
      <c r="AA2129" s="8">
        <v>2124</v>
      </c>
      <c r="AB2129" s="20">
        <v>2016</v>
      </c>
      <c r="AC2129" s="20">
        <v>1969</v>
      </c>
      <c r="AD2129" s="21">
        <v>123.63</v>
      </c>
      <c r="AE2129" s="9">
        <f t="shared" si="268"/>
        <v>140659.29379807366</v>
      </c>
      <c r="AF2129" s="9">
        <v>2159845.4262999999</v>
      </c>
      <c r="AG2129" s="9">
        <v>33508.915200000003</v>
      </c>
      <c r="AH2129" s="9">
        <v>205529.5931</v>
      </c>
      <c r="AI2129" s="9">
        <v>75209.757100000003</v>
      </c>
      <c r="AJ2129" s="9">
        <v>481029.83929999999</v>
      </c>
      <c r="AK2129" s="9">
        <v>12394.474817527171</v>
      </c>
      <c r="AL2129" s="9">
        <v>2802069.7623843998</v>
      </c>
      <c r="AM2129" s="9">
        <f t="shared" si="269"/>
        <v>468635.36448247283</v>
      </c>
      <c r="AN2129" s="9"/>
      <c r="AO2129" s="9"/>
      <c r="AP2129" s="9"/>
      <c r="AQ2129" s="9"/>
      <c r="AR2129" s="9"/>
      <c r="AS2129" s="9"/>
      <c r="AT2129" s="9"/>
      <c r="AU2129" s="9"/>
      <c r="AV2129" s="9">
        <f t="shared" si="265"/>
        <v>140659.29379807366</v>
      </c>
      <c r="AW2129" s="9"/>
      <c r="AX2129" s="9"/>
      <c r="AY2129" s="9"/>
      <c r="AZ2129" s="9"/>
      <c r="BA2129" s="20">
        <v>2124</v>
      </c>
      <c r="BB2129" s="20">
        <v>2017</v>
      </c>
      <c r="BC2129" s="20">
        <v>1970</v>
      </c>
      <c r="BD2129" s="21">
        <v>167.75</v>
      </c>
      <c r="BE2129" s="9">
        <f t="shared" si="270"/>
        <v>-2875.6481177238747</v>
      </c>
      <c r="BF2129" s="9">
        <v>2188120.9832000001</v>
      </c>
      <c r="BG2129" s="9">
        <v>33412.713799999998</v>
      </c>
      <c r="BH2129" s="9">
        <v>189478.08259999999</v>
      </c>
      <c r="BI2129" s="9">
        <v>83912.454986671903</v>
      </c>
      <c r="BJ2129" s="9">
        <v>416429.50290000002</v>
      </c>
      <c r="BK2129" s="9">
        <v>55441.881851939659</v>
      </c>
      <c r="BL2129" s="9">
        <v>2858787.5037524565</v>
      </c>
      <c r="BM2129" s="9">
        <f t="shared" si="271"/>
        <v>360987.62104806036</v>
      </c>
      <c r="BN2129" s="9"/>
      <c r="BO2129" s="9"/>
      <c r="BP2129" s="9"/>
      <c r="BQ2129" s="9"/>
      <c r="BR2129" s="9"/>
      <c r="BS2129" s="9"/>
      <c r="BT2129" s="9"/>
      <c r="BU2129" s="9"/>
      <c r="BV2129" s="9">
        <f t="shared" si="266"/>
        <v>-2875.6481177238747</v>
      </c>
      <c r="BW2129" s="4"/>
      <c r="BX2129" s="4"/>
      <c r="BY2129" s="4"/>
      <c r="BZ2129" s="4"/>
      <c r="CA2129" s="4"/>
      <c r="CB2129" s="4"/>
      <c r="CC2129" s="4"/>
      <c r="CD2129" s="4"/>
      <c r="CE2129" s="4"/>
      <c r="CF2129" s="4"/>
      <c r="CG2129" s="4"/>
      <c r="CH2129" s="4"/>
      <c r="CI2129" s="4"/>
      <c r="CJ2129" s="4"/>
      <c r="CK2129" s="4"/>
      <c r="CL2129" s="4"/>
      <c r="CM2129" s="4"/>
      <c r="CR2129" s="4"/>
      <c r="CS2129" s="4"/>
      <c r="CT2129" s="4"/>
      <c r="CU2129" s="4"/>
      <c r="CV2129" s="4"/>
      <c r="CW2129" s="4"/>
      <c r="CX2129" s="4"/>
      <c r="CY2129" s="4"/>
      <c r="CZ2129" s="4"/>
      <c r="DA2129" s="4"/>
      <c r="DB2129" s="4"/>
      <c r="DC2129" s="4"/>
      <c r="DD2129" s="4"/>
      <c r="DE2129" s="4"/>
      <c r="DF2129" s="4"/>
      <c r="DG2129" s="4"/>
      <c r="DH2129" s="4"/>
      <c r="DI2129" s="4"/>
      <c r="DJ2129" s="4"/>
      <c r="DK2129" s="4"/>
      <c r="DL2129" s="4"/>
      <c r="DM2129" s="4"/>
    </row>
    <row r="2130" spans="1:117">
      <c r="A2130" s="8">
        <v>2125</v>
      </c>
      <c r="B2130" s="20">
        <v>2015</v>
      </c>
      <c r="C2130" s="20">
        <v>2000</v>
      </c>
      <c r="D2130" s="21">
        <v>100.22</v>
      </c>
      <c r="E2130" s="9">
        <v>53836.721799999999</v>
      </c>
      <c r="F2130" s="9">
        <v>2035704.0981000001</v>
      </c>
      <c r="G2130" s="9">
        <v>77366.129400000005</v>
      </c>
      <c r="H2130" s="9">
        <v>380616.179</v>
      </c>
      <c r="I2130" s="9">
        <v>72192.316600000006</v>
      </c>
      <c r="J2130" s="9">
        <v>64658.6319</v>
      </c>
      <c r="K2130" s="9">
        <v>1522.4809</v>
      </c>
      <c r="L2130" s="9">
        <v>2575178.1523000002</v>
      </c>
      <c r="M2130" s="9">
        <f t="shared" si="267"/>
        <v>63136.150999999998</v>
      </c>
      <c r="N2130" s="9"/>
      <c r="O2130" s="9"/>
      <c r="P2130" s="9"/>
      <c r="Q2130" s="9"/>
      <c r="R2130" s="9"/>
      <c r="S2130" s="9"/>
      <c r="T2130" s="9"/>
      <c r="U2130" s="9"/>
      <c r="V2130" s="9">
        <f t="shared" si="264"/>
        <v>322398.7218</v>
      </c>
      <c r="W2130" s="9"/>
      <c r="X2130" s="9"/>
      <c r="Y2130" s="9"/>
      <c r="Z2130" s="9"/>
      <c r="AA2130" s="8">
        <v>2125</v>
      </c>
      <c r="AB2130" s="20">
        <v>2016</v>
      </c>
      <c r="AC2130" s="20">
        <v>1937</v>
      </c>
      <c r="AD2130" s="21">
        <v>136</v>
      </c>
      <c r="AE2130" s="9">
        <f t="shared" si="268"/>
        <v>-204907.21620192705</v>
      </c>
      <c r="AF2130" s="9">
        <v>2192166.5696</v>
      </c>
      <c r="AG2130" s="9">
        <v>33508.915200000003</v>
      </c>
      <c r="AH2130" s="9">
        <v>192900.43289999999</v>
      </c>
      <c r="AI2130" s="9">
        <v>122654.52280000001</v>
      </c>
      <c r="AJ2130" s="9">
        <v>119146.29369999999</v>
      </c>
      <c r="AK2130" s="9">
        <v>107482.21091752718</v>
      </c>
      <c r="AL2130" s="9">
        <v>2757801.7394843996</v>
      </c>
      <c r="AM2130" s="9">
        <f t="shared" si="269"/>
        <v>11664.082782472819</v>
      </c>
      <c r="AN2130" s="9"/>
      <c r="AO2130" s="9"/>
      <c r="AP2130" s="9"/>
      <c r="AQ2130" s="9"/>
      <c r="AR2130" s="9"/>
      <c r="AS2130" s="9"/>
      <c r="AT2130" s="9"/>
      <c r="AU2130" s="9"/>
      <c r="AV2130" s="9">
        <f t="shared" si="265"/>
        <v>-204907.21620192705</v>
      </c>
      <c r="AW2130" s="9"/>
      <c r="AX2130" s="9"/>
      <c r="AY2130" s="9"/>
      <c r="AZ2130" s="9"/>
      <c r="BA2130" s="20">
        <v>2125</v>
      </c>
      <c r="BB2130" s="20">
        <v>2017</v>
      </c>
      <c r="BC2130" s="20">
        <v>1938</v>
      </c>
      <c r="BD2130" s="21">
        <v>106.66</v>
      </c>
      <c r="BE2130" s="9">
        <f t="shared" si="270"/>
        <v>-77681.549925483763</v>
      </c>
      <c r="BF2130" s="9">
        <v>2196566.0196000002</v>
      </c>
      <c r="BG2130" s="9">
        <v>33412.713799999998</v>
      </c>
      <c r="BH2130" s="9">
        <v>191571.78040000002</v>
      </c>
      <c r="BI2130" s="9">
        <v>76046.927978911699</v>
      </c>
      <c r="BJ2130" s="9">
        <v>339857.27439999999</v>
      </c>
      <c r="BK2130" s="9">
        <v>55178.016651939659</v>
      </c>
      <c r="BL2130" s="9">
        <v>2859958.2494524564</v>
      </c>
      <c r="BM2130" s="9">
        <f t="shared" si="271"/>
        <v>284679.25774806034</v>
      </c>
      <c r="BN2130" s="9"/>
      <c r="BO2130" s="9"/>
      <c r="BP2130" s="9"/>
      <c r="BQ2130" s="9"/>
      <c r="BR2130" s="9"/>
      <c r="BS2130" s="9"/>
      <c r="BT2130" s="9"/>
      <c r="BU2130" s="9"/>
      <c r="BV2130" s="9">
        <f t="shared" si="266"/>
        <v>-77681.549925483763</v>
      </c>
      <c r="BW2130" s="4"/>
      <c r="BX2130" s="4"/>
      <c r="BY2130" s="4"/>
      <c r="BZ2130" s="4"/>
      <c r="CA2130" s="4"/>
      <c r="CB2130" s="4"/>
      <c r="CC2130" s="4"/>
      <c r="CD2130" s="4"/>
      <c r="CE2130" s="4"/>
      <c r="CF2130" s="4"/>
      <c r="CG2130" s="4"/>
      <c r="CH2130" s="4"/>
      <c r="CI2130" s="4"/>
      <c r="CJ2130" s="4"/>
      <c r="CK2130" s="4"/>
      <c r="CL2130" s="4"/>
      <c r="CM2130" s="4"/>
      <c r="CR2130" s="4"/>
      <c r="CS2130" s="4"/>
      <c r="CT2130" s="4"/>
      <c r="CU2130" s="4"/>
      <c r="CV2130" s="4"/>
      <c r="CW2130" s="4"/>
      <c r="CX2130" s="4"/>
      <c r="CY2130" s="4"/>
      <c r="CZ2130" s="4"/>
      <c r="DA2130" s="4"/>
      <c r="DB2130" s="4"/>
      <c r="DC2130" s="4"/>
      <c r="DD2130" s="4"/>
      <c r="DE2130" s="4"/>
      <c r="DF2130" s="4"/>
      <c r="DG2130" s="4"/>
      <c r="DH2130" s="4"/>
      <c r="DI2130" s="4"/>
      <c r="DJ2130" s="4"/>
      <c r="DK2130" s="4"/>
      <c r="DL2130" s="4"/>
      <c r="DM2130" s="4"/>
    </row>
    <row r="2131" spans="1:117">
      <c r="A2131" s="8">
        <v>2126</v>
      </c>
      <c r="B2131" s="20">
        <v>2015</v>
      </c>
      <c r="C2131" s="20">
        <v>2003</v>
      </c>
      <c r="D2131" s="21">
        <v>89.63</v>
      </c>
      <c r="E2131" s="9">
        <v>50204.976600000002</v>
      </c>
      <c r="F2131" s="9">
        <v>2063912.6943000001</v>
      </c>
      <c r="G2131" s="9">
        <v>77366.129400000005</v>
      </c>
      <c r="H2131" s="9">
        <v>379909.98109999998</v>
      </c>
      <c r="I2131" s="9">
        <v>74844.452000000005</v>
      </c>
      <c r="J2131" s="9">
        <v>37353.8874</v>
      </c>
      <c r="K2131" s="9">
        <v>11341.5123</v>
      </c>
      <c r="L2131" s="9">
        <v>2571840.6553000002</v>
      </c>
      <c r="M2131" s="9">
        <f t="shared" si="267"/>
        <v>26012.375099999997</v>
      </c>
      <c r="N2131" s="9"/>
      <c r="O2131" s="9"/>
      <c r="P2131" s="9"/>
      <c r="Q2131" s="9"/>
      <c r="R2131" s="9"/>
      <c r="S2131" s="9"/>
      <c r="T2131" s="9"/>
      <c r="U2131" s="9"/>
      <c r="V2131" s="9">
        <f t="shared" si="264"/>
        <v>318766.97659999999</v>
      </c>
      <c r="W2131" s="9"/>
      <c r="X2131" s="9"/>
      <c r="Y2131" s="9"/>
      <c r="Z2131" s="9"/>
      <c r="AA2131" s="8">
        <v>2126</v>
      </c>
      <c r="AB2131" s="20">
        <v>2016</v>
      </c>
      <c r="AC2131" s="20">
        <v>1994</v>
      </c>
      <c r="AD2131" s="21">
        <v>130.30000000000001</v>
      </c>
      <c r="AE2131" s="9">
        <f t="shared" si="268"/>
        <v>-154586.05840192642</v>
      </c>
      <c r="AF2131" s="9">
        <v>2229181.4766000002</v>
      </c>
      <c r="AG2131" s="9">
        <v>33508.915200000003</v>
      </c>
      <c r="AH2131" s="9">
        <v>194537.24669999999</v>
      </c>
      <c r="AI2131" s="9">
        <v>116505.4007</v>
      </c>
      <c r="AJ2131" s="9">
        <v>143855.68400000001</v>
      </c>
      <c r="AK2131" s="9">
        <v>111927.87661752717</v>
      </c>
      <c r="AL2131" s="9">
        <v>2760246.9049843997</v>
      </c>
      <c r="AM2131" s="9">
        <f t="shared" si="269"/>
        <v>31927.807382472834</v>
      </c>
      <c r="AN2131" s="9"/>
      <c r="AO2131" s="9"/>
      <c r="AP2131" s="9"/>
      <c r="AQ2131" s="9"/>
      <c r="AR2131" s="9"/>
      <c r="AS2131" s="9"/>
      <c r="AT2131" s="9"/>
      <c r="AU2131" s="9"/>
      <c r="AV2131" s="9">
        <f t="shared" si="265"/>
        <v>-154586.05840192642</v>
      </c>
      <c r="AW2131" s="9"/>
      <c r="AX2131" s="9"/>
      <c r="AY2131" s="9"/>
      <c r="AZ2131" s="9"/>
      <c r="BA2131" s="20">
        <v>2126</v>
      </c>
      <c r="BB2131" s="20">
        <v>2017</v>
      </c>
      <c r="BC2131" s="20">
        <v>1995</v>
      </c>
      <c r="BD2131" s="21">
        <v>184.03</v>
      </c>
      <c r="BE2131" s="9">
        <f t="shared" si="270"/>
        <v>-25742.911957804114</v>
      </c>
      <c r="BF2131" s="9">
        <v>2222693.8289999999</v>
      </c>
      <c r="BG2131" s="9">
        <v>33412.713799999998</v>
      </c>
      <c r="BH2131" s="9">
        <v>187046.03160000002</v>
      </c>
      <c r="BI2131" s="9">
        <v>93049.094946592202</v>
      </c>
      <c r="BJ2131" s="9">
        <v>364547.8161</v>
      </c>
      <c r="BK2131" s="9">
        <v>70198.169951939664</v>
      </c>
      <c r="BL2131" s="9">
        <v>2856294.2274524565</v>
      </c>
      <c r="BM2131" s="9">
        <f t="shared" si="271"/>
        <v>294349.64614806033</v>
      </c>
      <c r="BN2131" s="9"/>
      <c r="BO2131" s="9"/>
      <c r="BP2131" s="9"/>
      <c r="BQ2131" s="9"/>
      <c r="BR2131" s="9"/>
      <c r="BS2131" s="9"/>
      <c r="BT2131" s="9"/>
      <c r="BU2131" s="9"/>
      <c r="BV2131" s="9">
        <f t="shared" si="266"/>
        <v>-25742.911957804114</v>
      </c>
      <c r="BW2131" s="4"/>
      <c r="BX2131" s="4"/>
      <c r="BY2131" s="4"/>
      <c r="BZ2131" s="4"/>
      <c r="CA2131" s="4"/>
      <c r="CB2131" s="4"/>
      <c r="CC2131" s="4"/>
      <c r="CD2131" s="4"/>
      <c r="CE2131" s="4"/>
      <c r="CF2131" s="4"/>
      <c r="CG2131" s="4"/>
      <c r="CH2131" s="4"/>
      <c r="CI2131" s="4"/>
      <c r="CJ2131" s="4"/>
      <c r="CK2131" s="4"/>
      <c r="CL2131" s="4"/>
      <c r="CM2131" s="4"/>
      <c r="CR2131" s="4"/>
      <c r="CS2131" s="4"/>
      <c r="CT2131" s="4"/>
      <c r="CU2131" s="4"/>
      <c r="CV2131" s="4"/>
      <c r="CW2131" s="4"/>
      <c r="CX2131" s="4"/>
      <c r="CY2131" s="4"/>
      <c r="CZ2131" s="4"/>
      <c r="DA2131" s="4"/>
      <c r="DB2131" s="4"/>
      <c r="DC2131" s="4"/>
      <c r="DD2131" s="4"/>
      <c r="DE2131" s="4"/>
      <c r="DF2131" s="4"/>
      <c r="DG2131" s="4"/>
      <c r="DH2131" s="4"/>
      <c r="DI2131" s="4"/>
      <c r="DJ2131" s="4"/>
      <c r="DK2131" s="4"/>
      <c r="DL2131" s="4"/>
      <c r="DM2131" s="4"/>
    </row>
    <row r="2132" spans="1:117">
      <c r="A2132" s="8">
        <v>2127</v>
      </c>
      <c r="B2132" s="20">
        <v>2015</v>
      </c>
      <c r="C2132" s="20">
        <v>1974</v>
      </c>
      <c r="D2132" s="21">
        <v>156.36000000000001</v>
      </c>
      <c r="E2132" s="9">
        <v>13747.363600000001</v>
      </c>
      <c r="F2132" s="9">
        <v>2027735.1458000001</v>
      </c>
      <c r="G2132" s="9">
        <v>77366.129400000005</v>
      </c>
      <c r="H2132" s="9">
        <v>379411.31150000001</v>
      </c>
      <c r="I2132" s="9">
        <v>76717.212400000004</v>
      </c>
      <c r="J2132" s="9">
        <v>30258.721600000001</v>
      </c>
      <c r="K2132" s="9">
        <v>7714.7930999999999</v>
      </c>
      <c r="L2132" s="9">
        <v>2570026.3637999999</v>
      </c>
      <c r="M2132" s="9">
        <f t="shared" si="267"/>
        <v>22543.928500000002</v>
      </c>
      <c r="N2132" s="9"/>
      <c r="O2132" s="9"/>
      <c r="P2132" s="9"/>
      <c r="Q2132" s="9"/>
      <c r="R2132" s="9"/>
      <c r="S2132" s="9"/>
      <c r="T2132" s="9"/>
      <c r="U2132" s="9"/>
      <c r="V2132" s="9">
        <f t="shared" si="264"/>
        <v>282309.36360000004</v>
      </c>
      <c r="W2132" s="9"/>
      <c r="X2132" s="9"/>
      <c r="Y2132" s="9"/>
      <c r="Z2132" s="9"/>
      <c r="AA2132" s="8">
        <v>2127</v>
      </c>
      <c r="AB2132" s="20">
        <v>2016</v>
      </c>
      <c r="AC2132" s="20">
        <v>2000</v>
      </c>
      <c r="AD2132" s="21">
        <v>82.51</v>
      </c>
      <c r="AE2132" s="9">
        <f t="shared" si="268"/>
        <v>12176.786398073193</v>
      </c>
      <c r="AF2132" s="9">
        <v>2153845.7776000001</v>
      </c>
      <c r="AG2132" s="9">
        <v>33508.915200000003</v>
      </c>
      <c r="AH2132" s="9">
        <v>204654.04509999999</v>
      </c>
      <c r="AI2132" s="9">
        <v>78498.983600000007</v>
      </c>
      <c r="AJ2132" s="9">
        <v>336395.24780000001</v>
      </c>
      <c r="AK2132" s="9">
        <v>12119.66551752717</v>
      </c>
      <c r="AL2132" s="9">
        <v>2782606.5173843997</v>
      </c>
      <c r="AM2132" s="9">
        <f t="shared" si="269"/>
        <v>324275.58228247287</v>
      </c>
      <c r="AN2132" s="9"/>
      <c r="AO2132" s="9"/>
      <c r="AP2132" s="9"/>
      <c r="AQ2132" s="9"/>
      <c r="AR2132" s="9"/>
      <c r="AS2132" s="9"/>
      <c r="AT2132" s="9"/>
      <c r="AU2132" s="9"/>
      <c r="AV2132" s="9">
        <f t="shared" si="265"/>
        <v>12176.786398073193</v>
      </c>
      <c r="AW2132" s="9"/>
      <c r="AX2132" s="9"/>
      <c r="AY2132" s="9"/>
      <c r="AZ2132" s="9"/>
      <c r="BA2132" s="20">
        <v>2127</v>
      </c>
      <c r="BB2132" s="20">
        <v>2017</v>
      </c>
      <c r="BC2132" s="20">
        <v>2001</v>
      </c>
      <c r="BD2132" s="21">
        <v>130.38999999999999</v>
      </c>
      <c r="BE2132" s="9">
        <f t="shared" si="270"/>
        <v>-323330.74221099354</v>
      </c>
      <c r="BF2132" s="9">
        <v>2191736.5238999999</v>
      </c>
      <c r="BG2132" s="9">
        <v>33412.713799999998</v>
      </c>
      <c r="BH2132" s="9">
        <v>176542.75090000001</v>
      </c>
      <c r="BI2132" s="9">
        <v>132507.43449340301</v>
      </c>
      <c r="BJ2132" s="9">
        <v>108778.89749999999</v>
      </c>
      <c r="BK2132" s="9">
        <v>127677.42685193966</v>
      </c>
      <c r="BL2132" s="9">
        <v>2838631.6359524564</v>
      </c>
      <c r="BM2132" s="9">
        <f t="shared" si="271"/>
        <v>-18898.529351939666</v>
      </c>
      <c r="BN2132" s="9"/>
      <c r="BO2132" s="9"/>
      <c r="BP2132" s="9"/>
      <c r="BQ2132" s="9"/>
      <c r="BR2132" s="9"/>
      <c r="BS2132" s="9"/>
      <c r="BT2132" s="9"/>
      <c r="BU2132" s="9"/>
      <c r="BV2132" s="9">
        <f t="shared" si="266"/>
        <v>-323330.74221099354</v>
      </c>
      <c r="BW2132" s="4"/>
      <c r="BX2132" s="4"/>
      <c r="BY2132" s="4"/>
      <c r="BZ2132" s="4"/>
      <c r="CA2132" s="4"/>
      <c r="CB2132" s="4"/>
      <c r="CC2132" s="4"/>
      <c r="CD2132" s="4"/>
      <c r="CE2132" s="4"/>
      <c r="CF2132" s="4"/>
      <c r="CG2132" s="4"/>
      <c r="CH2132" s="4"/>
      <c r="CI2132" s="4"/>
      <c r="CJ2132" s="4"/>
      <c r="CK2132" s="4"/>
      <c r="CL2132" s="4"/>
      <c r="CM2132" s="4"/>
      <c r="CR2132" s="4"/>
      <c r="CS2132" s="4"/>
      <c r="CT2132" s="4"/>
      <c r="CU2132" s="4"/>
      <c r="CV2132" s="4"/>
      <c r="CW2132" s="4"/>
      <c r="CX2132" s="4"/>
      <c r="CY2132" s="4"/>
      <c r="CZ2132" s="4"/>
      <c r="DA2132" s="4"/>
      <c r="DB2132" s="4"/>
      <c r="DC2132" s="4"/>
      <c r="DD2132" s="4"/>
      <c r="DE2132" s="4"/>
      <c r="DF2132" s="4"/>
      <c r="DG2132" s="4"/>
      <c r="DH2132" s="4"/>
      <c r="DI2132" s="4"/>
      <c r="DJ2132" s="4"/>
      <c r="DK2132" s="4"/>
      <c r="DL2132" s="4"/>
      <c r="DM2132" s="4"/>
    </row>
    <row r="2133" spans="1:117">
      <c r="A2133" s="8">
        <v>2128</v>
      </c>
      <c r="B2133" s="20">
        <v>2015</v>
      </c>
      <c r="C2133" s="20">
        <v>1961</v>
      </c>
      <c r="D2133" s="21">
        <v>111.18</v>
      </c>
      <c r="E2133" s="9">
        <v>66913.988500000007</v>
      </c>
      <c r="F2133" s="9">
        <v>2055158.1444999999</v>
      </c>
      <c r="G2133" s="9">
        <v>77366.129400000005</v>
      </c>
      <c r="H2133" s="9">
        <v>380110.04930000001</v>
      </c>
      <c r="I2133" s="9">
        <v>74093.093399999998</v>
      </c>
      <c r="J2133" s="9">
        <v>63421.660600000003</v>
      </c>
      <c r="K2133" s="9">
        <v>5811.8778000000002</v>
      </c>
      <c r="L2133" s="9">
        <v>2577423.2108999998</v>
      </c>
      <c r="M2133" s="9">
        <f t="shared" si="267"/>
        <v>57609.782800000001</v>
      </c>
      <c r="N2133" s="9"/>
      <c r="O2133" s="9"/>
      <c r="P2133" s="9"/>
      <c r="Q2133" s="9"/>
      <c r="R2133" s="9"/>
      <c r="S2133" s="9"/>
      <c r="T2133" s="9"/>
      <c r="U2133" s="9"/>
      <c r="V2133" s="9">
        <f t="shared" si="264"/>
        <v>335475.98850000004</v>
      </c>
      <c r="W2133" s="9"/>
      <c r="X2133" s="9"/>
      <c r="Y2133" s="9"/>
      <c r="Z2133" s="9"/>
      <c r="AA2133" s="8">
        <v>2128</v>
      </c>
      <c r="AB2133" s="20">
        <v>2016</v>
      </c>
      <c r="AC2133" s="20">
        <v>1942</v>
      </c>
      <c r="AD2133" s="21">
        <v>148.11000000000001</v>
      </c>
      <c r="AE2133" s="9">
        <f t="shared" si="268"/>
        <v>39281.495098073035</v>
      </c>
      <c r="AF2133" s="9">
        <v>2187505.1538999998</v>
      </c>
      <c r="AG2133" s="9">
        <v>33508.915200000003</v>
      </c>
      <c r="AH2133" s="9">
        <v>203907.35519999999</v>
      </c>
      <c r="AI2133" s="9">
        <v>81304.120800000004</v>
      </c>
      <c r="AJ2133" s="9">
        <v>326290.71250000002</v>
      </c>
      <c r="AK2133" s="9">
        <v>20459.834817527171</v>
      </c>
      <c r="AL2133" s="9">
        <v>2772774.9276843998</v>
      </c>
      <c r="AM2133" s="9">
        <f t="shared" si="269"/>
        <v>305830.87768247287</v>
      </c>
      <c r="AN2133" s="9"/>
      <c r="AO2133" s="9"/>
      <c r="AP2133" s="9"/>
      <c r="AQ2133" s="9"/>
      <c r="AR2133" s="9"/>
      <c r="AS2133" s="9"/>
      <c r="AT2133" s="9"/>
      <c r="AU2133" s="9"/>
      <c r="AV2133" s="9">
        <f t="shared" si="265"/>
        <v>39281.495098073035</v>
      </c>
      <c r="AW2133" s="9"/>
      <c r="AX2133" s="9"/>
      <c r="AY2133" s="9"/>
      <c r="AZ2133" s="9"/>
      <c r="BA2133" s="20">
        <v>2128</v>
      </c>
      <c r="BB2133" s="20">
        <v>2017</v>
      </c>
      <c r="BC2133" s="20">
        <v>1943</v>
      </c>
      <c r="BD2133" s="21">
        <v>84.68</v>
      </c>
      <c r="BE2133" s="9">
        <f t="shared" si="270"/>
        <v>43749.644755701069</v>
      </c>
      <c r="BF2133" s="9">
        <v>2216604.0803</v>
      </c>
      <c r="BG2133" s="9">
        <v>33412.713799999998</v>
      </c>
      <c r="BH2133" s="9">
        <v>189228.15150000001</v>
      </c>
      <c r="BI2133" s="9">
        <v>84851.386960096803</v>
      </c>
      <c r="BJ2133" s="9">
        <v>456648.9914</v>
      </c>
      <c r="BK2133" s="9">
        <v>59867.500451939661</v>
      </c>
      <c r="BL2133" s="9">
        <v>2877128.1787524563</v>
      </c>
      <c r="BM2133" s="9">
        <f t="shared" si="271"/>
        <v>396781.49094806035</v>
      </c>
      <c r="BN2133" s="9"/>
      <c r="BO2133" s="9"/>
      <c r="BP2133" s="9"/>
      <c r="BQ2133" s="9"/>
      <c r="BR2133" s="9"/>
      <c r="BS2133" s="9"/>
      <c r="BT2133" s="9"/>
      <c r="BU2133" s="9"/>
      <c r="BV2133" s="9">
        <f t="shared" si="266"/>
        <v>43749.644755701069</v>
      </c>
      <c r="BW2133" s="4"/>
      <c r="BX2133" s="4"/>
      <c r="BY2133" s="4"/>
      <c r="BZ2133" s="4"/>
      <c r="CA2133" s="4"/>
      <c r="CB2133" s="4"/>
      <c r="CC2133" s="4"/>
      <c r="CD2133" s="4"/>
      <c r="CE2133" s="4"/>
      <c r="CF2133" s="4"/>
      <c r="CG2133" s="4"/>
      <c r="CH2133" s="4"/>
      <c r="CI2133" s="4"/>
      <c r="CJ2133" s="4"/>
      <c r="CK2133" s="4"/>
      <c r="CL2133" s="4"/>
      <c r="CM2133" s="4"/>
      <c r="CR2133" s="4"/>
      <c r="CS2133" s="4"/>
      <c r="CT2133" s="4"/>
      <c r="CU2133" s="4"/>
      <c r="CV2133" s="4"/>
      <c r="CW2133" s="4"/>
      <c r="CX2133" s="4"/>
      <c r="CY2133" s="4"/>
      <c r="CZ2133" s="4"/>
      <c r="DA2133" s="4"/>
      <c r="DB2133" s="4"/>
      <c r="DC2133" s="4"/>
      <c r="DD2133" s="4"/>
      <c r="DE2133" s="4"/>
      <c r="DF2133" s="4"/>
      <c r="DG2133" s="4"/>
      <c r="DH2133" s="4"/>
      <c r="DI2133" s="4"/>
      <c r="DJ2133" s="4"/>
      <c r="DK2133" s="4"/>
      <c r="DL2133" s="4"/>
      <c r="DM2133" s="4"/>
    </row>
    <row r="2134" spans="1:117">
      <c r="A2134" s="8">
        <v>2129</v>
      </c>
      <c r="B2134" s="20">
        <v>2015</v>
      </c>
      <c r="C2134" s="20">
        <v>1967</v>
      </c>
      <c r="D2134" s="21">
        <v>114.02</v>
      </c>
      <c r="E2134" s="9">
        <v>8557.3610000000008</v>
      </c>
      <c r="F2134" s="9">
        <v>2025846.8525</v>
      </c>
      <c r="G2134" s="9">
        <v>77366.129400000005</v>
      </c>
      <c r="H2134" s="9">
        <v>379668.1347</v>
      </c>
      <c r="I2134" s="9">
        <v>75752.709400000007</v>
      </c>
      <c r="J2134" s="9">
        <v>27053.584599999998</v>
      </c>
      <c r="K2134" s="9">
        <v>8034.4571999999998</v>
      </c>
      <c r="L2134" s="9">
        <v>2569095.5923000001</v>
      </c>
      <c r="M2134" s="9">
        <f t="shared" si="267"/>
        <v>19019.127399999998</v>
      </c>
      <c r="N2134" s="9"/>
      <c r="O2134" s="9"/>
      <c r="P2134" s="9"/>
      <c r="Q2134" s="9"/>
      <c r="R2134" s="9"/>
      <c r="S2134" s="9"/>
      <c r="T2134" s="9"/>
      <c r="U2134" s="9"/>
      <c r="V2134" s="9">
        <f t="shared" si="264"/>
        <v>277119.36100000003</v>
      </c>
      <c r="W2134" s="9"/>
      <c r="X2134" s="9"/>
      <c r="Y2134" s="9"/>
      <c r="Z2134" s="9"/>
      <c r="AA2134" s="8">
        <v>2129</v>
      </c>
      <c r="AB2134" s="20">
        <v>2016</v>
      </c>
      <c r="AC2134" s="20">
        <v>1948</v>
      </c>
      <c r="AD2134" s="21">
        <v>128.72</v>
      </c>
      <c r="AE2134" s="9">
        <f t="shared" si="268"/>
        <v>31321.350298073143</v>
      </c>
      <c r="AF2134" s="9">
        <v>2116228.4301</v>
      </c>
      <c r="AG2134" s="9">
        <v>33508.915200000003</v>
      </c>
      <c r="AH2134" s="9">
        <v>206183.87839999999</v>
      </c>
      <c r="AI2134" s="9">
        <v>72751.762100000007</v>
      </c>
      <c r="AJ2134" s="9">
        <v>417964.2267</v>
      </c>
      <c r="AK2134" s="9">
        <v>8936.3475175271706</v>
      </c>
      <c r="AL2134" s="9">
        <v>2806379.5146843996</v>
      </c>
      <c r="AM2134" s="9">
        <f t="shared" si="269"/>
        <v>409027.87918247283</v>
      </c>
      <c r="AN2134" s="9"/>
      <c r="AO2134" s="9"/>
      <c r="AP2134" s="9"/>
      <c r="AQ2134" s="9"/>
      <c r="AR2134" s="9"/>
      <c r="AS2134" s="9"/>
      <c r="AT2134" s="9"/>
      <c r="AU2134" s="9"/>
      <c r="AV2134" s="9">
        <f t="shared" si="265"/>
        <v>31321.350298073143</v>
      </c>
      <c r="AW2134" s="9"/>
      <c r="AX2134" s="9"/>
      <c r="AY2134" s="9"/>
      <c r="AZ2134" s="9"/>
      <c r="BA2134" s="20">
        <v>2129</v>
      </c>
      <c r="BB2134" s="20">
        <v>2017</v>
      </c>
      <c r="BC2134" s="20">
        <v>1949</v>
      </c>
      <c r="BD2134" s="21">
        <v>156.88</v>
      </c>
      <c r="BE2134" s="9">
        <f t="shared" si="270"/>
        <v>-213954.28592878068</v>
      </c>
      <c r="BF2134" s="9">
        <v>2143483.1154999998</v>
      </c>
      <c r="BG2134" s="9">
        <v>33412.713799999998</v>
      </c>
      <c r="BH2134" s="9">
        <v>190256.51459999999</v>
      </c>
      <c r="BI2134" s="9">
        <v>80988.070175615605</v>
      </c>
      <c r="BJ2134" s="9">
        <v>248057.34089999998</v>
      </c>
      <c r="BK2134" s="9">
        <v>50466.518151939665</v>
      </c>
      <c r="BL2134" s="9">
        <v>2859685.5227524564</v>
      </c>
      <c r="BM2134" s="9">
        <f t="shared" si="271"/>
        <v>197590.82274806031</v>
      </c>
      <c r="BN2134" s="9"/>
      <c r="BO2134" s="9"/>
      <c r="BP2134" s="9"/>
      <c r="BQ2134" s="9"/>
      <c r="BR2134" s="9"/>
      <c r="BS2134" s="9"/>
      <c r="BT2134" s="9"/>
      <c r="BU2134" s="9"/>
      <c r="BV2134" s="9">
        <f t="shared" si="266"/>
        <v>-213954.28592878068</v>
      </c>
      <c r="BW2134" s="4"/>
      <c r="BX2134" s="4"/>
      <c r="BY2134" s="4"/>
      <c r="BZ2134" s="4"/>
      <c r="CA2134" s="4"/>
      <c r="CB2134" s="4"/>
      <c r="CC2134" s="4"/>
      <c r="CD2134" s="4"/>
      <c r="CE2134" s="4"/>
      <c r="CF2134" s="4"/>
      <c r="CG2134" s="4"/>
      <c r="CH2134" s="4"/>
      <c r="CI2134" s="4"/>
      <c r="CJ2134" s="4"/>
      <c r="CK2134" s="4"/>
      <c r="CL2134" s="4"/>
      <c r="CM2134" s="4"/>
      <c r="CR2134" s="4"/>
      <c r="CS2134" s="4"/>
      <c r="CT2134" s="4"/>
      <c r="CU2134" s="4"/>
      <c r="CV2134" s="4"/>
      <c r="CW2134" s="4"/>
      <c r="CX2134" s="4"/>
      <c r="CY2134" s="4"/>
      <c r="CZ2134" s="4"/>
      <c r="DA2134" s="4"/>
      <c r="DB2134" s="4"/>
      <c r="DC2134" s="4"/>
      <c r="DD2134" s="4"/>
      <c r="DE2134" s="4"/>
      <c r="DF2134" s="4"/>
      <c r="DG2134" s="4"/>
      <c r="DH2134" s="4"/>
      <c r="DI2134" s="4"/>
      <c r="DJ2134" s="4"/>
      <c r="DK2134" s="4"/>
      <c r="DL2134" s="4"/>
      <c r="DM2134" s="4"/>
    </row>
    <row r="2135" spans="1:117">
      <c r="A2135" s="8">
        <v>2130</v>
      </c>
      <c r="B2135" s="20">
        <v>2015</v>
      </c>
      <c r="C2135" s="20">
        <v>1987</v>
      </c>
      <c r="D2135" s="21">
        <v>78.25</v>
      </c>
      <c r="E2135" s="9">
        <v>73778.078299999994</v>
      </c>
      <c r="F2135" s="9">
        <v>2063599.6819</v>
      </c>
      <c r="G2135" s="9">
        <v>77366.129400000005</v>
      </c>
      <c r="H2135" s="9">
        <v>380237.40600000002</v>
      </c>
      <c r="I2135" s="9">
        <v>73614.803499999995</v>
      </c>
      <c r="J2135" s="9">
        <v>57793.665699999998</v>
      </c>
      <c r="K2135" s="9">
        <v>1739.8774000000001</v>
      </c>
      <c r="L2135" s="9">
        <v>2577093.7308999998</v>
      </c>
      <c r="M2135" s="9">
        <f t="shared" si="267"/>
        <v>56053.7883</v>
      </c>
      <c r="N2135" s="9"/>
      <c r="O2135" s="9"/>
      <c r="P2135" s="9"/>
      <c r="Q2135" s="9"/>
      <c r="R2135" s="9"/>
      <c r="S2135" s="9"/>
      <c r="T2135" s="9"/>
      <c r="U2135" s="9"/>
      <c r="V2135" s="9">
        <f t="shared" si="264"/>
        <v>342340.07829999999</v>
      </c>
      <c r="W2135" s="9"/>
      <c r="X2135" s="9"/>
      <c r="Y2135" s="9"/>
      <c r="Z2135" s="9"/>
      <c r="AA2135" s="8">
        <v>2130</v>
      </c>
      <c r="AB2135" s="20">
        <v>2016</v>
      </c>
      <c r="AC2135" s="20">
        <v>1937</v>
      </c>
      <c r="AD2135" s="21">
        <v>136</v>
      </c>
      <c r="AE2135" s="9">
        <f t="shared" si="268"/>
        <v>-201399.00310192723</v>
      </c>
      <c r="AF2135" s="9">
        <v>2192022.3807999999</v>
      </c>
      <c r="AG2135" s="9">
        <v>33508.915200000003</v>
      </c>
      <c r="AH2135" s="9">
        <v>191060.9424</v>
      </c>
      <c r="AI2135" s="9">
        <v>129565.053</v>
      </c>
      <c r="AJ2135" s="9">
        <v>133202.5001</v>
      </c>
      <c r="AK2135" s="9">
        <v>123149.71831752718</v>
      </c>
      <c r="AL2135" s="9">
        <v>2757609.0762843997</v>
      </c>
      <c r="AM2135" s="9">
        <f t="shared" si="269"/>
        <v>10052.781782472826</v>
      </c>
      <c r="AN2135" s="9"/>
      <c r="AO2135" s="9"/>
      <c r="AP2135" s="9"/>
      <c r="AQ2135" s="9"/>
      <c r="AR2135" s="9"/>
      <c r="AS2135" s="9"/>
      <c r="AT2135" s="9"/>
      <c r="AU2135" s="9"/>
      <c r="AV2135" s="9">
        <f t="shared" si="265"/>
        <v>-201399.00310192723</v>
      </c>
      <c r="AW2135" s="9"/>
      <c r="AX2135" s="9"/>
      <c r="AY2135" s="9"/>
      <c r="AZ2135" s="9"/>
      <c r="BA2135" s="20">
        <v>2130</v>
      </c>
      <c r="BB2135" s="20">
        <v>2017</v>
      </c>
      <c r="BC2135" s="20">
        <v>1938</v>
      </c>
      <c r="BD2135" s="21">
        <v>106.66</v>
      </c>
      <c r="BE2135" s="9">
        <f t="shared" si="270"/>
        <v>31317.491231331602</v>
      </c>
      <c r="BF2135" s="9">
        <v>2243306.2973000002</v>
      </c>
      <c r="BG2135" s="9">
        <v>33412.713799999998</v>
      </c>
      <c r="BH2135" s="9">
        <v>191403.90650000001</v>
      </c>
      <c r="BI2135" s="9">
        <v>76677.590435727296</v>
      </c>
      <c r="BJ2135" s="9">
        <v>406756.73050000001</v>
      </c>
      <c r="BK2135" s="9">
        <v>58834.989351939657</v>
      </c>
      <c r="BL2135" s="9">
        <v>2861404.7579524564</v>
      </c>
      <c r="BM2135" s="9">
        <f t="shared" si="271"/>
        <v>347921.74114806036</v>
      </c>
      <c r="BN2135" s="9"/>
      <c r="BO2135" s="9"/>
      <c r="BP2135" s="9"/>
      <c r="BQ2135" s="9"/>
      <c r="BR2135" s="9"/>
      <c r="BS2135" s="9"/>
      <c r="BT2135" s="9"/>
      <c r="BU2135" s="9"/>
      <c r="BV2135" s="9">
        <f t="shared" si="266"/>
        <v>31317.491231331602</v>
      </c>
      <c r="BW2135" s="4"/>
      <c r="BX2135" s="4"/>
      <c r="BY2135" s="4"/>
      <c r="BZ2135" s="4"/>
      <c r="CA2135" s="4"/>
      <c r="CB2135" s="4"/>
      <c r="CC2135" s="4"/>
      <c r="CD2135" s="4"/>
      <c r="CE2135" s="4"/>
      <c r="CF2135" s="4"/>
      <c r="CG2135" s="4"/>
      <c r="CH2135" s="4"/>
      <c r="CI2135" s="4"/>
      <c r="CJ2135" s="4"/>
      <c r="CK2135" s="4"/>
      <c r="CL2135" s="4"/>
      <c r="CM2135" s="4"/>
      <c r="CR2135" s="4"/>
      <c r="CS2135" s="4"/>
      <c r="CT2135" s="4"/>
      <c r="CU2135" s="4"/>
      <c r="CV2135" s="4"/>
      <c r="CW2135" s="4"/>
      <c r="CX2135" s="4"/>
      <c r="CY2135" s="4"/>
      <c r="CZ2135" s="4"/>
      <c r="DA2135" s="4"/>
      <c r="DB2135" s="4"/>
      <c r="DC2135" s="4"/>
      <c r="DD2135" s="4"/>
      <c r="DE2135" s="4"/>
      <c r="DF2135" s="4"/>
      <c r="DG2135" s="4"/>
      <c r="DH2135" s="4"/>
      <c r="DI2135" s="4"/>
      <c r="DJ2135" s="4"/>
      <c r="DK2135" s="4"/>
      <c r="DL2135" s="4"/>
      <c r="DM2135" s="4"/>
    </row>
    <row r="2136" spans="1:117">
      <c r="A2136" s="8">
        <v>2131</v>
      </c>
      <c r="B2136" s="20">
        <v>2015</v>
      </c>
      <c r="C2136" s="20">
        <v>1970</v>
      </c>
      <c r="D2136" s="21">
        <v>97.15</v>
      </c>
      <c r="E2136" s="9">
        <v>23874.795300000002</v>
      </c>
      <c r="F2136" s="9">
        <v>2033094.8256000001</v>
      </c>
      <c r="G2136" s="9">
        <v>77366.129400000005</v>
      </c>
      <c r="H2136" s="9">
        <v>379963.97499999998</v>
      </c>
      <c r="I2136" s="9">
        <v>74641.677200000006</v>
      </c>
      <c r="J2136" s="9">
        <v>41387.274700000002</v>
      </c>
      <c r="K2136" s="9">
        <v>12515.031199999999</v>
      </c>
      <c r="L2136" s="9">
        <v>2570064.0553000001</v>
      </c>
      <c r="M2136" s="9">
        <f t="shared" si="267"/>
        <v>28872.243500000004</v>
      </c>
      <c r="N2136" s="9"/>
      <c r="O2136" s="9"/>
      <c r="P2136" s="9"/>
      <c r="Q2136" s="9"/>
      <c r="R2136" s="9"/>
      <c r="S2136" s="9"/>
      <c r="T2136" s="9"/>
      <c r="U2136" s="9"/>
      <c r="V2136" s="9">
        <f t="shared" si="264"/>
        <v>292436.7953</v>
      </c>
      <c r="W2136" s="9"/>
      <c r="X2136" s="9"/>
      <c r="Y2136" s="9"/>
      <c r="Z2136" s="9"/>
      <c r="AA2136" s="8">
        <v>2131</v>
      </c>
      <c r="AB2136" s="20">
        <v>2016</v>
      </c>
      <c r="AC2136" s="20">
        <v>1980</v>
      </c>
      <c r="AD2136" s="21">
        <v>138.94</v>
      </c>
      <c r="AE2136" s="9">
        <f t="shared" si="268"/>
        <v>-130583.50990192685</v>
      </c>
      <c r="AF2136" s="9">
        <v>2151816.3341999999</v>
      </c>
      <c r="AG2136" s="9">
        <v>33508.915200000003</v>
      </c>
      <c r="AH2136" s="9">
        <v>200666.8609</v>
      </c>
      <c r="AI2136" s="9">
        <v>93477.890899999999</v>
      </c>
      <c r="AJ2136" s="9">
        <v>205891.86070000002</v>
      </c>
      <c r="AK2136" s="9">
        <v>38692.018217527169</v>
      </c>
      <c r="AL2136" s="9">
        <v>2777253.3535843999</v>
      </c>
      <c r="AM2136" s="9">
        <f t="shared" si="269"/>
        <v>167199.84248247286</v>
      </c>
      <c r="AN2136" s="9"/>
      <c r="AO2136" s="9"/>
      <c r="AP2136" s="9"/>
      <c r="AQ2136" s="9"/>
      <c r="AR2136" s="9"/>
      <c r="AS2136" s="9"/>
      <c r="AT2136" s="9"/>
      <c r="AU2136" s="9"/>
      <c r="AV2136" s="9">
        <f t="shared" si="265"/>
        <v>-130583.50990192685</v>
      </c>
      <c r="AW2136" s="9"/>
      <c r="AX2136" s="9"/>
      <c r="AY2136" s="9"/>
      <c r="AZ2136" s="9"/>
      <c r="BA2136" s="20">
        <v>2131</v>
      </c>
      <c r="BB2136" s="20">
        <v>2017</v>
      </c>
      <c r="BC2136" s="20">
        <v>1981</v>
      </c>
      <c r="BD2136" s="21">
        <v>167.58</v>
      </c>
      <c r="BE2136" s="9">
        <f t="shared" si="270"/>
        <v>-7419.6754972604103</v>
      </c>
      <c r="BF2136" s="9">
        <v>2169729.0948000001</v>
      </c>
      <c r="BG2136" s="9">
        <v>33412.713799999998</v>
      </c>
      <c r="BH2136" s="9">
        <v>191680.7837</v>
      </c>
      <c r="BI2136" s="9">
        <v>75637.4284071359</v>
      </c>
      <c r="BJ2136" s="9">
        <v>438803.14230000001</v>
      </c>
      <c r="BK2136" s="9">
        <v>44175.09985193966</v>
      </c>
      <c r="BL2136" s="9">
        <v>2872507.7386524566</v>
      </c>
      <c r="BM2136" s="9">
        <f t="shared" si="271"/>
        <v>394628.04244806035</v>
      </c>
      <c r="BN2136" s="9"/>
      <c r="BO2136" s="9"/>
      <c r="BP2136" s="9"/>
      <c r="BQ2136" s="9"/>
      <c r="BR2136" s="9"/>
      <c r="BS2136" s="9"/>
      <c r="BT2136" s="9"/>
      <c r="BU2136" s="9"/>
      <c r="BV2136" s="9">
        <f t="shared" si="266"/>
        <v>-7419.6754972604103</v>
      </c>
      <c r="BW2136" s="4"/>
      <c r="BX2136" s="4"/>
      <c r="BY2136" s="4"/>
      <c r="BZ2136" s="4"/>
      <c r="CA2136" s="4"/>
      <c r="CB2136" s="4"/>
      <c r="CC2136" s="4"/>
      <c r="CD2136" s="4"/>
      <c r="CE2136" s="4"/>
      <c r="CF2136" s="4"/>
      <c r="CG2136" s="4"/>
      <c r="CH2136" s="4"/>
      <c r="CI2136" s="4"/>
      <c r="CJ2136" s="4"/>
      <c r="CK2136" s="4"/>
      <c r="CL2136" s="4"/>
      <c r="CM2136" s="4"/>
      <c r="CR2136" s="4"/>
      <c r="CS2136" s="4"/>
      <c r="CT2136" s="4"/>
      <c r="CU2136" s="4"/>
      <c r="CV2136" s="4"/>
      <c r="CW2136" s="4"/>
      <c r="CX2136" s="4"/>
      <c r="CY2136" s="4"/>
      <c r="CZ2136" s="4"/>
      <c r="DA2136" s="4"/>
      <c r="DB2136" s="4"/>
      <c r="DC2136" s="4"/>
      <c r="DD2136" s="4"/>
      <c r="DE2136" s="4"/>
      <c r="DF2136" s="4"/>
      <c r="DG2136" s="4"/>
      <c r="DH2136" s="4"/>
      <c r="DI2136" s="4"/>
      <c r="DJ2136" s="4"/>
      <c r="DK2136" s="4"/>
      <c r="DL2136" s="4"/>
      <c r="DM2136" s="4"/>
    </row>
    <row r="2137" spans="1:117">
      <c r="A2137" s="8">
        <v>2132</v>
      </c>
      <c r="B2137" s="20">
        <v>2015</v>
      </c>
      <c r="C2137" s="20">
        <v>1962</v>
      </c>
      <c r="D2137" s="21">
        <v>98.41</v>
      </c>
      <c r="E2137" s="9">
        <v>50517.673000000003</v>
      </c>
      <c r="F2137" s="9">
        <v>2046989.3226000001</v>
      </c>
      <c r="G2137" s="9">
        <v>77366.129400000005</v>
      </c>
      <c r="H2137" s="9">
        <v>380353.38280000002</v>
      </c>
      <c r="I2137" s="9">
        <v>73179.251099999994</v>
      </c>
      <c r="J2137" s="9">
        <v>48993.978199999998</v>
      </c>
      <c r="K2137" s="9">
        <v>839.05240000000003</v>
      </c>
      <c r="L2137" s="9">
        <v>2575525.3387000002</v>
      </c>
      <c r="M2137" s="9">
        <f t="shared" si="267"/>
        <v>48154.925799999997</v>
      </c>
      <c r="N2137" s="9"/>
      <c r="O2137" s="9"/>
      <c r="P2137" s="9"/>
      <c r="Q2137" s="9"/>
      <c r="R2137" s="9"/>
      <c r="S2137" s="9"/>
      <c r="T2137" s="9"/>
      <c r="U2137" s="9"/>
      <c r="V2137" s="9">
        <f t="shared" si="264"/>
        <v>319079.67300000001</v>
      </c>
      <c r="W2137" s="9"/>
      <c r="X2137" s="9"/>
      <c r="Y2137" s="9"/>
      <c r="Z2137" s="9"/>
      <c r="AA2137" s="8">
        <v>2132</v>
      </c>
      <c r="AB2137" s="20">
        <v>2016</v>
      </c>
      <c r="AC2137" s="20">
        <v>1970</v>
      </c>
      <c r="AD2137" s="21">
        <v>167.75</v>
      </c>
      <c r="AE2137" s="9">
        <f t="shared" si="268"/>
        <v>-9947.891801926773</v>
      </c>
      <c r="AF2137" s="9">
        <v>2160711.8713000002</v>
      </c>
      <c r="AG2137" s="9">
        <v>33508.915200000003</v>
      </c>
      <c r="AH2137" s="9">
        <v>202759.34139999998</v>
      </c>
      <c r="AI2137" s="9">
        <v>85616.936799999996</v>
      </c>
      <c r="AJ2137" s="9">
        <v>309208.8173</v>
      </c>
      <c r="AK2137" s="9">
        <v>30000.699017527171</v>
      </c>
      <c r="AL2137" s="9">
        <v>2771753.0747843999</v>
      </c>
      <c r="AM2137" s="9">
        <f t="shared" si="269"/>
        <v>279208.11828247283</v>
      </c>
      <c r="AN2137" s="9"/>
      <c r="AO2137" s="9"/>
      <c r="AP2137" s="9"/>
      <c r="AQ2137" s="9"/>
      <c r="AR2137" s="9"/>
      <c r="AS2137" s="9"/>
      <c r="AT2137" s="9"/>
      <c r="AU2137" s="9"/>
      <c r="AV2137" s="9">
        <f t="shared" si="265"/>
        <v>-9947.891801926773</v>
      </c>
      <c r="AW2137" s="9"/>
      <c r="AX2137" s="9"/>
      <c r="AY2137" s="9"/>
      <c r="AZ2137" s="9"/>
      <c r="BA2137" s="20">
        <v>2132</v>
      </c>
      <c r="BB2137" s="20">
        <v>2017</v>
      </c>
      <c r="BC2137" s="20">
        <v>1971</v>
      </c>
      <c r="BD2137" s="21">
        <v>184.31</v>
      </c>
      <c r="BE2137" s="9">
        <f t="shared" si="270"/>
        <v>-31318.315304143354</v>
      </c>
      <c r="BF2137" s="9">
        <v>2168859.2727999999</v>
      </c>
      <c r="BG2137" s="9">
        <v>33412.713799999998</v>
      </c>
      <c r="BH2137" s="9">
        <v>191388.15590000001</v>
      </c>
      <c r="BI2137" s="9">
        <v>76736.761600253303</v>
      </c>
      <c r="BJ2137" s="9">
        <v>435345.93730000005</v>
      </c>
      <c r="BK2137" s="9">
        <v>43853.080651939665</v>
      </c>
      <c r="BL2137" s="9">
        <v>2893208.0760524566</v>
      </c>
      <c r="BM2137" s="9">
        <f t="shared" si="271"/>
        <v>391492.85664806038</v>
      </c>
      <c r="BN2137" s="9"/>
      <c r="BO2137" s="9"/>
      <c r="BP2137" s="9"/>
      <c r="BQ2137" s="9"/>
      <c r="BR2137" s="9"/>
      <c r="BS2137" s="9"/>
      <c r="BT2137" s="9"/>
      <c r="BU2137" s="9"/>
      <c r="BV2137" s="9">
        <f t="shared" si="266"/>
        <v>-31318.315304143354</v>
      </c>
      <c r="BW2137" s="4"/>
      <c r="BX2137" s="4"/>
      <c r="BY2137" s="4"/>
      <c r="BZ2137" s="4"/>
      <c r="CA2137" s="4"/>
      <c r="CB2137" s="4"/>
      <c r="CC2137" s="4"/>
      <c r="CD2137" s="4"/>
      <c r="CE2137" s="4"/>
      <c r="CF2137" s="4"/>
      <c r="CG2137" s="4"/>
      <c r="CH2137" s="4"/>
      <c r="CI2137" s="4"/>
      <c r="CJ2137" s="4"/>
      <c r="CK2137" s="4"/>
      <c r="CL2137" s="4"/>
      <c r="CM2137" s="4"/>
      <c r="CR2137" s="4"/>
      <c r="CS2137" s="4"/>
      <c r="CT2137" s="4"/>
      <c r="CU2137" s="4"/>
      <c r="CV2137" s="4"/>
      <c r="CW2137" s="4"/>
      <c r="CX2137" s="4"/>
      <c r="CY2137" s="4"/>
      <c r="CZ2137" s="4"/>
      <c r="DA2137" s="4"/>
      <c r="DB2137" s="4"/>
      <c r="DC2137" s="4"/>
      <c r="DD2137" s="4"/>
      <c r="DE2137" s="4"/>
      <c r="DF2137" s="4"/>
      <c r="DG2137" s="4"/>
      <c r="DH2137" s="4"/>
      <c r="DI2137" s="4"/>
      <c r="DJ2137" s="4"/>
      <c r="DK2137" s="4"/>
      <c r="DL2137" s="4"/>
      <c r="DM2137" s="4"/>
    </row>
    <row r="2138" spans="1:117">
      <c r="A2138" s="8">
        <v>2133</v>
      </c>
      <c r="B2138" s="20">
        <v>2015</v>
      </c>
      <c r="C2138" s="20">
        <v>1951</v>
      </c>
      <c r="D2138" s="21">
        <v>124.93</v>
      </c>
      <c r="E2138" s="9">
        <v>30289.725299999998</v>
      </c>
      <c r="F2138" s="9">
        <v>2030911.5612999999</v>
      </c>
      <c r="G2138" s="9">
        <v>77366.129400000005</v>
      </c>
      <c r="H2138" s="9">
        <v>379897.16159999999</v>
      </c>
      <c r="I2138" s="9">
        <v>74892.5959</v>
      </c>
      <c r="J2138" s="9">
        <v>47529.471100000002</v>
      </c>
      <c r="K2138" s="9">
        <v>5379.6053000000002</v>
      </c>
      <c r="L2138" s="9">
        <v>2574927.5887000002</v>
      </c>
      <c r="M2138" s="9">
        <f t="shared" si="267"/>
        <v>42149.8658</v>
      </c>
      <c r="N2138" s="9"/>
      <c r="O2138" s="9"/>
      <c r="P2138" s="9"/>
      <c r="Q2138" s="9"/>
      <c r="R2138" s="9"/>
      <c r="S2138" s="9"/>
      <c r="T2138" s="9"/>
      <c r="U2138" s="9"/>
      <c r="V2138" s="9">
        <f t="shared" si="264"/>
        <v>298851.72529999999</v>
      </c>
      <c r="W2138" s="9"/>
      <c r="X2138" s="9"/>
      <c r="Y2138" s="9"/>
      <c r="Z2138" s="9"/>
      <c r="AA2138" s="8">
        <v>2133</v>
      </c>
      <c r="AB2138" s="20">
        <v>2016</v>
      </c>
      <c r="AC2138" s="20">
        <v>1943</v>
      </c>
      <c r="AD2138" s="21">
        <v>84.68</v>
      </c>
      <c r="AE2138" s="9">
        <f t="shared" si="268"/>
        <v>28088.10079807369</v>
      </c>
      <c r="AF2138" s="9">
        <v>2132339.6458000001</v>
      </c>
      <c r="AG2138" s="9">
        <v>33508.915200000003</v>
      </c>
      <c r="AH2138" s="9">
        <v>201308.5085</v>
      </c>
      <c r="AI2138" s="9">
        <v>91067.372700000007</v>
      </c>
      <c r="AJ2138" s="9">
        <v>389581.75829999999</v>
      </c>
      <c r="AK2138" s="9">
        <v>21721.920217527171</v>
      </c>
      <c r="AL2138" s="9">
        <v>2797996.1794843995</v>
      </c>
      <c r="AM2138" s="9">
        <f t="shared" si="269"/>
        <v>367859.83808247279</v>
      </c>
      <c r="AN2138" s="9"/>
      <c r="AO2138" s="9"/>
      <c r="AP2138" s="9"/>
      <c r="AQ2138" s="9"/>
      <c r="AR2138" s="9"/>
      <c r="AS2138" s="9"/>
      <c r="AT2138" s="9"/>
      <c r="AU2138" s="9"/>
      <c r="AV2138" s="9">
        <f t="shared" si="265"/>
        <v>28088.10079807369</v>
      </c>
      <c r="AW2138" s="9"/>
      <c r="AX2138" s="9"/>
      <c r="AY2138" s="9"/>
      <c r="AZ2138" s="9"/>
      <c r="BA2138" s="20">
        <v>2133</v>
      </c>
      <c r="BB2138" s="20">
        <v>2017</v>
      </c>
      <c r="BC2138" s="20">
        <v>1944</v>
      </c>
      <c r="BD2138" s="21">
        <v>106.97</v>
      </c>
      <c r="BE2138" s="9">
        <f t="shared" si="270"/>
        <v>-326037.50089614093</v>
      </c>
      <c r="BF2138" s="9">
        <v>2184774.7174</v>
      </c>
      <c r="BG2138" s="9">
        <v>33412.713799999998</v>
      </c>
      <c r="BH2138" s="9">
        <v>177507.74100000001</v>
      </c>
      <c r="BI2138" s="9">
        <v>128882.195008255</v>
      </c>
      <c r="BJ2138" s="9">
        <v>85900.079399999988</v>
      </c>
      <c r="BK2138" s="9">
        <v>99867.030651939654</v>
      </c>
      <c r="BL2138" s="9">
        <v>2836647.9168524565</v>
      </c>
      <c r="BM2138" s="9">
        <f t="shared" si="271"/>
        <v>-13966.951251939667</v>
      </c>
      <c r="BN2138" s="9"/>
      <c r="BO2138" s="9"/>
      <c r="BP2138" s="9"/>
      <c r="BQ2138" s="9"/>
      <c r="BR2138" s="9"/>
      <c r="BS2138" s="9"/>
      <c r="BT2138" s="9"/>
      <c r="BU2138" s="9"/>
      <c r="BV2138" s="9">
        <f t="shared" si="266"/>
        <v>-326037.50089614093</v>
      </c>
      <c r="BW2138" s="4"/>
      <c r="BX2138" s="4"/>
      <c r="BY2138" s="4"/>
      <c r="BZ2138" s="4"/>
      <c r="CA2138" s="4"/>
      <c r="CB2138" s="4"/>
      <c r="CC2138" s="4"/>
      <c r="CD2138" s="4"/>
      <c r="CE2138" s="4"/>
      <c r="CF2138" s="4"/>
      <c r="CG2138" s="4"/>
      <c r="CH2138" s="4"/>
      <c r="CI2138" s="4"/>
      <c r="CJ2138" s="4"/>
      <c r="CK2138" s="4"/>
      <c r="CL2138" s="4"/>
      <c r="CM2138" s="4"/>
      <c r="CR2138" s="4"/>
      <c r="CS2138" s="4"/>
      <c r="CT2138" s="4"/>
      <c r="CU2138" s="4"/>
      <c r="CV2138" s="4"/>
      <c r="CW2138" s="4"/>
      <c r="CX2138" s="4"/>
      <c r="CY2138" s="4"/>
      <c r="CZ2138" s="4"/>
      <c r="DA2138" s="4"/>
      <c r="DB2138" s="4"/>
      <c r="DC2138" s="4"/>
      <c r="DD2138" s="4"/>
      <c r="DE2138" s="4"/>
      <c r="DF2138" s="4"/>
      <c r="DG2138" s="4"/>
      <c r="DH2138" s="4"/>
      <c r="DI2138" s="4"/>
      <c r="DJ2138" s="4"/>
      <c r="DK2138" s="4"/>
      <c r="DL2138" s="4"/>
      <c r="DM2138" s="4"/>
    </row>
    <row r="2139" spans="1:117">
      <c r="A2139" s="8">
        <v>2134</v>
      </c>
      <c r="B2139" s="20">
        <v>2015</v>
      </c>
      <c r="C2139" s="20">
        <v>1986</v>
      </c>
      <c r="D2139" s="21">
        <v>112.57</v>
      </c>
      <c r="E2139" s="9">
        <v>87754.876399999994</v>
      </c>
      <c r="F2139" s="9">
        <v>2029417.0185</v>
      </c>
      <c r="G2139" s="9">
        <v>77366.129400000005</v>
      </c>
      <c r="H2139" s="9">
        <v>380325.53980000003</v>
      </c>
      <c r="I2139" s="9">
        <v>73283.815799999997</v>
      </c>
      <c r="J2139" s="9">
        <v>108490.00629999999</v>
      </c>
      <c r="K2139" s="9">
        <v>0</v>
      </c>
      <c r="L2139" s="9">
        <v>2581127.6334000002</v>
      </c>
      <c r="M2139" s="9">
        <f t="shared" si="267"/>
        <v>108490.00629999999</v>
      </c>
      <c r="N2139" s="9"/>
      <c r="O2139" s="9"/>
      <c r="P2139" s="9"/>
      <c r="Q2139" s="9"/>
      <c r="R2139" s="9"/>
      <c r="S2139" s="9"/>
      <c r="T2139" s="9"/>
      <c r="U2139" s="9"/>
      <c r="V2139" s="9">
        <f t="shared" si="264"/>
        <v>356316.87640000001</v>
      </c>
      <c r="W2139" s="9"/>
      <c r="X2139" s="9"/>
      <c r="Y2139" s="9"/>
      <c r="Z2139" s="9"/>
      <c r="AA2139" s="8">
        <v>2134</v>
      </c>
      <c r="AB2139" s="20">
        <v>2016</v>
      </c>
      <c r="AC2139" s="20">
        <v>1942</v>
      </c>
      <c r="AD2139" s="21">
        <v>148.11000000000001</v>
      </c>
      <c r="AE2139" s="9">
        <f t="shared" si="268"/>
        <v>-30158.087001926266</v>
      </c>
      <c r="AF2139" s="9">
        <v>2129730.588</v>
      </c>
      <c r="AG2139" s="9">
        <v>33508.915200000003</v>
      </c>
      <c r="AH2139" s="9">
        <v>204184.14529999997</v>
      </c>
      <c r="AI2139" s="9">
        <v>80264.286099999998</v>
      </c>
      <c r="AJ2139" s="9">
        <v>308982.77630000003</v>
      </c>
      <c r="AK2139" s="9">
        <v>14873.92931752717</v>
      </c>
      <c r="AL2139" s="9">
        <v>2771954.8685843996</v>
      </c>
      <c r="AM2139" s="9">
        <f t="shared" si="269"/>
        <v>294108.84698247287</v>
      </c>
      <c r="AN2139" s="9"/>
      <c r="AO2139" s="9"/>
      <c r="AP2139" s="9"/>
      <c r="AQ2139" s="9"/>
      <c r="AR2139" s="9"/>
      <c r="AS2139" s="9"/>
      <c r="AT2139" s="9"/>
      <c r="AU2139" s="9"/>
      <c r="AV2139" s="9">
        <f t="shared" si="265"/>
        <v>-30158.087001926266</v>
      </c>
      <c r="AW2139" s="9"/>
      <c r="AX2139" s="9"/>
      <c r="AY2139" s="9"/>
      <c r="AZ2139" s="9"/>
      <c r="BA2139" s="20">
        <v>2134</v>
      </c>
      <c r="BB2139" s="20">
        <v>2017</v>
      </c>
      <c r="BC2139" s="20">
        <v>1943</v>
      </c>
      <c r="BD2139" s="21">
        <v>84.68</v>
      </c>
      <c r="BE2139" s="9">
        <f t="shared" si="270"/>
        <v>-69776.170203585178</v>
      </c>
      <c r="BF2139" s="9">
        <v>2134488.3539999998</v>
      </c>
      <c r="BG2139" s="9">
        <v>33412.713799999998</v>
      </c>
      <c r="BH2139" s="9">
        <v>189581.34270000001</v>
      </c>
      <c r="BI2139" s="9">
        <v>83524.531300811694</v>
      </c>
      <c r="BJ2139" s="9">
        <v>417585.75560000003</v>
      </c>
      <c r="BK2139" s="9">
        <v>48565.638251939665</v>
      </c>
      <c r="BL2139" s="9">
        <v>2879803.2293524565</v>
      </c>
      <c r="BM2139" s="9">
        <f t="shared" si="271"/>
        <v>369020.11734806036</v>
      </c>
      <c r="BN2139" s="9"/>
      <c r="BO2139" s="9"/>
      <c r="BP2139" s="9"/>
      <c r="BQ2139" s="9"/>
      <c r="BR2139" s="9"/>
      <c r="BS2139" s="9"/>
      <c r="BT2139" s="9"/>
      <c r="BU2139" s="9"/>
      <c r="BV2139" s="9">
        <f t="shared" si="266"/>
        <v>-69776.170203585178</v>
      </c>
      <c r="BW2139" s="4"/>
      <c r="BX2139" s="4"/>
      <c r="BY2139" s="4"/>
      <c r="BZ2139" s="4"/>
      <c r="CA2139" s="4"/>
      <c r="CB2139" s="4"/>
      <c r="CC2139" s="4"/>
      <c r="CD2139" s="4"/>
      <c r="CE2139" s="4"/>
      <c r="CF2139" s="4"/>
      <c r="CG2139" s="4"/>
      <c r="CH2139" s="4"/>
      <c r="CI2139" s="4"/>
      <c r="CJ2139" s="4"/>
      <c r="CK2139" s="4"/>
      <c r="CL2139" s="4"/>
      <c r="CM2139" s="4"/>
      <c r="CR2139" s="4"/>
      <c r="CS2139" s="4"/>
      <c r="CT2139" s="4"/>
      <c r="CU2139" s="4"/>
      <c r="CV2139" s="4"/>
      <c r="CW2139" s="4"/>
      <c r="CX2139" s="4"/>
      <c r="CY2139" s="4"/>
      <c r="CZ2139" s="4"/>
      <c r="DA2139" s="4"/>
      <c r="DB2139" s="4"/>
      <c r="DC2139" s="4"/>
      <c r="DD2139" s="4"/>
      <c r="DE2139" s="4"/>
      <c r="DF2139" s="4"/>
      <c r="DG2139" s="4"/>
      <c r="DH2139" s="4"/>
      <c r="DI2139" s="4"/>
      <c r="DJ2139" s="4"/>
      <c r="DK2139" s="4"/>
      <c r="DL2139" s="4"/>
      <c r="DM2139" s="4"/>
    </row>
    <row r="2140" spans="1:117">
      <c r="A2140" s="8">
        <v>2135</v>
      </c>
      <c r="B2140" s="20">
        <v>2015</v>
      </c>
      <c r="C2140" s="20">
        <v>1959</v>
      </c>
      <c r="D2140" s="21">
        <v>119.32</v>
      </c>
      <c r="E2140" s="9">
        <v>66466.219899999996</v>
      </c>
      <c r="F2140" s="9">
        <v>2028766.9214999999</v>
      </c>
      <c r="G2140" s="9">
        <v>77366.129400000005</v>
      </c>
      <c r="H2140" s="9">
        <v>381263.70120000001</v>
      </c>
      <c r="I2140" s="9">
        <v>69760.538400000005</v>
      </c>
      <c r="J2140" s="9">
        <v>85227.369699999996</v>
      </c>
      <c r="K2140" s="9">
        <v>0</v>
      </c>
      <c r="L2140" s="9">
        <v>2575918.4400999998</v>
      </c>
      <c r="M2140" s="9">
        <f t="shared" si="267"/>
        <v>85227.369699999996</v>
      </c>
      <c r="N2140" s="9"/>
      <c r="O2140" s="9"/>
      <c r="P2140" s="9"/>
      <c r="Q2140" s="9"/>
      <c r="R2140" s="9"/>
      <c r="S2140" s="9"/>
      <c r="T2140" s="9"/>
      <c r="U2140" s="9"/>
      <c r="V2140" s="9">
        <f t="shared" si="264"/>
        <v>335028.21990000003</v>
      </c>
      <c r="W2140" s="9"/>
      <c r="X2140" s="9"/>
      <c r="Y2140" s="9"/>
      <c r="Z2140" s="9"/>
      <c r="AA2140" s="8">
        <v>2135</v>
      </c>
      <c r="AB2140" s="20">
        <v>2016</v>
      </c>
      <c r="AC2140" s="20">
        <v>2000</v>
      </c>
      <c r="AD2140" s="21">
        <v>82.51</v>
      </c>
      <c r="AE2140" s="9">
        <f t="shared" si="268"/>
        <v>28076.935598073062</v>
      </c>
      <c r="AF2140" s="9">
        <v>2154355.8350999998</v>
      </c>
      <c r="AG2140" s="9">
        <v>33508.915200000003</v>
      </c>
      <c r="AH2140" s="9">
        <v>204905.35269999999</v>
      </c>
      <c r="AI2140" s="9">
        <v>77554.880300000004</v>
      </c>
      <c r="AJ2140" s="9">
        <v>352652.79749999999</v>
      </c>
      <c r="AK2140" s="9">
        <v>12172.850317527171</v>
      </c>
      <c r="AL2140" s="9">
        <v>2782727.9948843997</v>
      </c>
      <c r="AM2140" s="9">
        <f t="shared" si="269"/>
        <v>340479.9471824728</v>
      </c>
      <c r="AN2140" s="9"/>
      <c r="AO2140" s="9"/>
      <c r="AP2140" s="9"/>
      <c r="AQ2140" s="9"/>
      <c r="AR2140" s="9"/>
      <c r="AS2140" s="9"/>
      <c r="AT2140" s="9"/>
      <c r="AU2140" s="9"/>
      <c r="AV2140" s="9">
        <f t="shared" si="265"/>
        <v>28076.935598073062</v>
      </c>
      <c r="AW2140" s="9"/>
      <c r="AX2140" s="9"/>
      <c r="AY2140" s="9"/>
      <c r="AZ2140" s="9"/>
      <c r="BA2140" s="20">
        <v>2135</v>
      </c>
      <c r="BB2140" s="20">
        <v>2017</v>
      </c>
      <c r="BC2140" s="20">
        <v>2001</v>
      </c>
      <c r="BD2140" s="21">
        <v>130.38999999999999</v>
      </c>
      <c r="BE2140" s="9">
        <f t="shared" si="270"/>
        <v>-331966.62721319636</v>
      </c>
      <c r="BF2140" s="9">
        <v>2176337.9662000001</v>
      </c>
      <c r="BG2140" s="9">
        <v>33412.713799999998</v>
      </c>
      <c r="BH2140" s="9">
        <v>178769.1084</v>
      </c>
      <c r="BI2140" s="9">
        <v>124143.53619119999</v>
      </c>
      <c r="BJ2140" s="9">
        <v>99759.897599999997</v>
      </c>
      <c r="BK2140" s="9">
        <v>108034.11965193966</v>
      </c>
      <c r="BL2140" s="9">
        <v>2836355.7297524563</v>
      </c>
      <c r="BM2140" s="9">
        <f t="shared" si="271"/>
        <v>-8274.2220519396651</v>
      </c>
      <c r="BN2140" s="9"/>
      <c r="BO2140" s="9"/>
      <c r="BP2140" s="9"/>
      <c r="BQ2140" s="9"/>
      <c r="BR2140" s="9"/>
      <c r="BS2140" s="9"/>
      <c r="BT2140" s="9"/>
      <c r="BU2140" s="9"/>
      <c r="BV2140" s="9">
        <f t="shared" si="266"/>
        <v>-331966.62721319636</v>
      </c>
      <c r="BW2140" s="4"/>
      <c r="BX2140" s="4"/>
      <c r="BY2140" s="4"/>
      <c r="BZ2140" s="4"/>
      <c r="CA2140" s="4"/>
      <c r="CB2140" s="4"/>
      <c r="CC2140" s="4"/>
      <c r="CD2140" s="4"/>
      <c r="CE2140" s="4"/>
      <c r="CF2140" s="4"/>
      <c r="CG2140" s="4"/>
      <c r="CH2140" s="4"/>
      <c r="CI2140" s="4"/>
      <c r="CJ2140" s="4"/>
      <c r="CK2140" s="4"/>
      <c r="CL2140" s="4"/>
      <c r="CM2140" s="4"/>
      <c r="CR2140" s="4"/>
      <c r="CS2140" s="4"/>
      <c r="CT2140" s="4"/>
      <c r="CU2140" s="4"/>
      <c r="CV2140" s="4"/>
      <c r="CW2140" s="4"/>
      <c r="CX2140" s="4"/>
      <c r="CY2140" s="4"/>
      <c r="CZ2140" s="4"/>
      <c r="DA2140" s="4"/>
      <c r="DB2140" s="4"/>
      <c r="DC2140" s="4"/>
      <c r="DD2140" s="4"/>
      <c r="DE2140" s="4"/>
      <c r="DF2140" s="4"/>
      <c r="DG2140" s="4"/>
      <c r="DH2140" s="4"/>
      <c r="DI2140" s="4"/>
      <c r="DJ2140" s="4"/>
      <c r="DK2140" s="4"/>
      <c r="DL2140" s="4"/>
      <c r="DM2140" s="4"/>
    </row>
    <row r="2141" spans="1:117">
      <c r="A2141" s="8">
        <v>2136</v>
      </c>
      <c r="B2141" s="20">
        <v>2015</v>
      </c>
      <c r="C2141" s="20">
        <v>1977</v>
      </c>
      <c r="D2141" s="21">
        <v>53.48</v>
      </c>
      <c r="E2141" s="9">
        <v>43858.3747</v>
      </c>
      <c r="F2141" s="9">
        <v>2047046.7756000001</v>
      </c>
      <c r="G2141" s="9">
        <v>77366.129400000005</v>
      </c>
      <c r="H2141" s="9">
        <v>380153.08980000002</v>
      </c>
      <c r="I2141" s="9">
        <v>73931.454100000003</v>
      </c>
      <c r="J2141" s="9">
        <v>46766.486299999997</v>
      </c>
      <c r="K2141" s="9">
        <v>10575.0018</v>
      </c>
      <c r="L2141" s="9">
        <v>2570830.5586999999</v>
      </c>
      <c r="M2141" s="9">
        <f t="shared" si="267"/>
        <v>36191.484499999999</v>
      </c>
      <c r="N2141" s="9"/>
      <c r="O2141" s="9"/>
      <c r="P2141" s="9"/>
      <c r="Q2141" s="9"/>
      <c r="R2141" s="9"/>
      <c r="S2141" s="9"/>
      <c r="T2141" s="9"/>
      <c r="U2141" s="9"/>
      <c r="V2141" s="9">
        <f t="shared" si="264"/>
        <v>312420.37470000004</v>
      </c>
      <c r="W2141" s="9"/>
      <c r="X2141" s="9"/>
      <c r="Y2141" s="9"/>
      <c r="Z2141" s="9"/>
      <c r="AA2141" s="8">
        <v>2136</v>
      </c>
      <c r="AB2141" s="20">
        <v>2016</v>
      </c>
      <c r="AC2141" s="20">
        <v>1941</v>
      </c>
      <c r="AD2141" s="21">
        <v>129.43</v>
      </c>
      <c r="AE2141" s="9">
        <f t="shared" si="268"/>
        <v>-159834.30900192726</v>
      </c>
      <c r="AF2141" s="9">
        <v>2181259.9024999999</v>
      </c>
      <c r="AG2141" s="9">
        <v>33508.915200000003</v>
      </c>
      <c r="AH2141" s="9">
        <v>197752.96599999999</v>
      </c>
      <c r="AI2141" s="9">
        <v>104424.7043</v>
      </c>
      <c r="AJ2141" s="9">
        <v>137977.7267</v>
      </c>
      <c r="AK2141" s="9">
        <v>56732.05851752717</v>
      </c>
      <c r="AL2141" s="9">
        <v>2758026.4651843999</v>
      </c>
      <c r="AM2141" s="9">
        <f t="shared" si="269"/>
        <v>81245.668182472829</v>
      </c>
      <c r="AN2141" s="9"/>
      <c r="AO2141" s="9"/>
      <c r="AP2141" s="9"/>
      <c r="AQ2141" s="9"/>
      <c r="AR2141" s="9"/>
      <c r="AS2141" s="9"/>
      <c r="AT2141" s="9"/>
      <c r="AU2141" s="9"/>
      <c r="AV2141" s="9">
        <f t="shared" si="265"/>
        <v>-159834.30900192726</v>
      </c>
      <c r="AW2141" s="9"/>
      <c r="AX2141" s="9"/>
      <c r="AY2141" s="9"/>
      <c r="AZ2141" s="9"/>
      <c r="BA2141" s="20">
        <v>2136</v>
      </c>
      <c r="BB2141" s="20">
        <v>2017</v>
      </c>
      <c r="BC2141" s="20">
        <v>1942</v>
      </c>
      <c r="BD2141" s="21">
        <v>148.11000000000001</v>
      </c>
      <c r="BE2141" s="9">
        <f t="shared" si="270"/>
        <v>-97634.428735338617</v>
      </c>
      <c r="BF2141" s="9">
        <v>2212374.2760000001</v>
      </c>
      <c r="BG2141" s="9">
        <v>33412.713799999998</v>
      </c>
      <c r="BH2141" s="9">
        <v>191888.62110000002</v>
      </c>
      <c r="BI2141" s="9">
        <v>74856.632269057503</v>
      </c>
      <c r="BJ2141" s="9">
        <v>282027.74840000004</v>
      </c>
      <c r="BK2141" s="9">
        <v>46545.731151939661</v>
      </c>
      <c r="BL2141" s="9">
        <v>2845648.6891524564</v>
      </c>
      <c r="BM2141" s="9">
        <f t="shared" si="271"/>
        <v>235482.01724806038</v>
      </c>
      <c r="BN2141" s="9"/>
      <c r="BO2141" s="9"/>
      <c r="BP2141" s="9"/>
      <c r="BQ2141" s="9"/>
      <c r="BR2141" s="9"/>
      <c r="BS2141" s="9"/>
      <c r="BT2141" s="9"/>
      <c r="BU2141" s="9"/>
      <c r="BV2141" s="9">
        <f t="shared" si="266"/>
        <v>-97634.428735338617</v>
      </c>
      <c r="BW2141" s="4"/>
      <c r="BX2141" s="4"/>
      <c r="BY2141" s="4"/>
      <c r="BZ2141" s="4"/>
      <c r="CA2141" s="4"/>
      <c r="CB2141" s="4"/>
      <c r="CC2141" s="4"/>
      <c r="CD2141" s="4"/>
      <c r="CE2141" s="4"/>
      <c r="CF2141" s="4"/>
      <c r="CG2141" s="4"/>
      <c r="CH2141" s="4"/>
      <c r="CI2141" s="4"/>
      <c r="CJ2141" s="4"/>
      <c r="CK2141" s="4"/>
      <c r="CL2141" s="4"/>
      <c r="CM2141" s="4"/>
      <c r="CR2141" s="4"/>
      <c r="CS2141" s="4"/>
      <c r="CT2141" s="4"/>
      <c r="CU2141" s="4"/>
      <c r="CV2141" s="4"/>
      <c r="CW2141" s="4"/>
      <c r="CX2141" s="4"/>
      <c r="CY2141" s="4"/>
      <c r="CZ2141" s="4"/>
      <c r="DA2141" s="4"/>
      <c r="DB2141" s="4"/>
      <c r="DC2141" s="4"/>
      <c r="DD2141" s="4"/>
      <c r="DE2141" s="4"/>
      <c r="DF2141" s="4"/>
      <c r="DG2141" s="4"/>
      <c r="DH2141" s="4"/>
      <c r="DI2141" s="4"/>
      <c r="DJ2141" s="4"/>
      <c r="DK2141" s="4"/>
      <c r="DL2141" s="4"/>
      <c r="DM2141" s="4"/>
    </row>
    <row r="2142" spans="1:117">
      <c r="A2142" s="8">
        <v>2137</v>
      </c>
      <c r="B2142" s="20">
        <v>2015</v>
      </c>
      <c r="C2142" s="20">
        <v>2000</v>
      </c>
      <c r="D2142" s="21">
        <v>100.22</v>
      </c>
      <c r="E2142" s="9">
        <v>49835.510199999997</v>
      </c>
      <c r="F2142" s="9">
        <v>2040657.3012999999</v>
      </c>
      <c r="G2142" s="9">
        <v>77366.129400000005</v>
      </c>
      <c r="H2142" s="9">
        <v>380324.36</v>
      </c>
      <c r="I2142" s="9">
        <v>73288.246799999994</v>
      </c>
      <c r="J2142" s="9">
        <v>55552.374600000003</v>
      </c>
      <c r="K2142" s="9">
        <v>2014.5654</v>
      </c>
      <c r="L2142" s="9">
        <v>2575338.3365000002</v>
      </c>
      <c r="M2142" s="9">
        <f t="shared" si="267"/>
        <v>53537.809200000003</v>
      </c>
      <c r="N2142" s="9"/>
      <c r="O2142" s="9"/>
      <c r="P2142" s="9"/>
      <c r="Q2142" s="9"/>
      <c r="R2142" s="9"/>
      <c r="S2142" s="9"/>
      <c r="T2142" s="9"/>
      <c r="U2142" s="9"/>
      <c r="V2142" s="9">
        <f t="shared" si="264"/>
        <v>318397.51020000002</v>
      </c>
      <c r="W2142" s="9"/>
      <c r="X2142" s="9"/>
      <c r="Y2142" s="9"/>
      <c r="Z2142" s="9"/>
      <c r="AA2142" s="8">
        <v>2137</v>
      </c>
      <c r="AB2142" s="20">
        <v>2016</v>
      </c>
      <c r="AC2142" s="20">
        <v>1949</v>
      </c>
      <c r="AD2142" s="21">
        <v>156.88</v>
      </c>
      <c r="AE2142" s="9">
        <f t="shared" si="268"/>
        <v>-61537.345701927319</v>
      </c>
      <c r="AF2142" s="9">
        <v>2211097.5872</v>
      </c>
      <c r="AG2142" s="9">
        <v>33508.915200000003</v>
      </c>
      <c r="AH2142" s="9">
        <v>202236.74479999999</v>
      </c>
      <c r="AI2142" s="9">
        <v>87580.208700000003</v>
      </c>
      <c r="AJ2142" s="9">
        <v>235152.31290000002</v>
      </c>
      <c r="AK2142" s="9">
        <v>51354.151417527173</v>
      </c>
      <c r="AL2142" s="9">
        <v>2779758.9630843997</v>
      </c>
      <c r="AM2142" s="9">
        <f t="shared" si="269"/>
        <v>183798.16148247285</v>
      </c>
      <c r="AN2142" s="9"/>
      <c r="AO2142" s="9"/>
      <c r="AP2142" s="9"/>
      <c r="AQ2142" s="9"/>
      <c r="AR2142" s="9"/>
      <c r="AS2142" s="9"/>
      <c r="AT2142" s="9"/>
      <c r="AU2142" s="9"/>
      <c r="AV2142" s="9">
        <f t="shared" si="265"/>
        <v>-61537.345701927319</v>
      </c>
      <c r="AW2142" s="9"/>
      <c r="AX2142" s="9"/>
      <c r="AY2142" s="9"/>
      <c r="AZ2142" s="9"/>
      <c r="BA2142" s="20">
        <v>2137</v>
      </c>
      <c r="BB2142" s="20">
        <v>2017</v>
      </c>
      <c r="BC2142" s="20">
        <v>1950</v>
      </c>
      <c r="BD2142" s="21">
        <v>163.12</v>
      </c>
      <c r="BE2142" s="9">
        <f t="shared" si="270"/>
        <v>10112.999543773942</v>
      </c>
      <c r="BF2142" s="9">
        <v>2220796.5133000002</v>
      </c>
      <c r="BG2142" s="9">
        <v>33412.713799999998</v>
      </c>
      <c r="BH2142" s="9">
        <v>191410.2121</v>
      </c>
      <c r="BI2142" s="9">
        <v>76653.901648169704</v>
      </c>
      <c r="BJ2142" s="9">
        <v>419837.77800000005</v>
      </c>
      <c r="BK2142" s="9">
        <v>51581.875551939665</v>
      </c>
      <c r="BL2142" s="9">
        <v>2880416.2437524567</v>
      </c>
      <c r="BM2142" s="9">
        <f t="shared" si="271"/>
        <v>368255.9024480604</v>
      </c>
      <c r="BN2142" s="9"/>
      <c r="BO2142" s="9"/>
      <c r="BP2142" s="9"/>
      <c r="BQ2142" s="9"/>
      <c r="BR2142" s="9"/>
      <c r="BS2142" s="9"/>
      <c r="BT2142" s="9"/>
      <c r="BU2142" s="9"/>
      <c r="BV2142" s="9">
        <f t="shared" si="266"/>
        <v>10112.999543773942</v>
      </c>
      <c r="BW2142" s="4"/>
      <c r="BX2142" s="4"/>
      <c r="BY2142" s="4"/>
      <c r="BZ2142" s="4"/>
      <c r="CA2142" s="4"/>
      <c r="CB2142" s="4"/>
      <c r="CC2142" s="4"/>
      <c r="CD2142" s="4"/>
      <c r="CE2142" s="4"/>
      <c r="CF2142" s="4"/>
      <c r="CG2142" s="4"/>
      <c r="CH2142" s="4"/>
      <c r="CI2142" s="4"/>
      <c r="CJ2142" s="4"/>
      <c r="CK2142" s="4"/>
      <c r="CL2142" s="4"/>
      <c r="CM2142" s="4"/>
      <c r="CR2142" s="4"/>
      <c r="CS2142" s="4"/>
      <c r="CT2142" s="4"/>
      <c r="CU2142" s="4"/>
      <c r="CV2142" s="4"/>
      <c r="CW2142" s="4"/>
      <c r="CX2142" s="4"/>
      <c r="CY2142" s="4"/>
      <c r="CZ2142" s="4"/>
      <c r="DA2142" s="4"/>
      <c r="DB2142" s="4"/>
      <c r="DC2142" s="4"/>
      <c r="DD2142" s="4"/>
      <c r="DE2142" s="4"/>
      <c r="DF2142" s="4"/>
      <c r="DG2142" s="4"/>
      <c r="DH2142" s="4"/>
      <c r="DI2142" s="4"/>
      <c r="DJ2142" s="4"/>
      <c r="DK2142" s="4"/>
      <c r="DL2142" s="4"/>
      <c r="DM2142" s="4"/>
    </row>
    <row r="2143" spans="1:117">
      <c r="A2143" s="8">
        <v>2138</v>
      </c>
      <c r="B2143" s="20">
        <v>2015</v>
      </c>
      <c r="C2143" s="20">
        <v>2001</v>
      </c>
      <c r="D2143" s="21">
        <v>59.94</v>
      </c>
      <c r="E2143" s="9">
        <v>62478.228600000002</v>
      </c>
      <c r="F2143" s="9">
        <v>2042750.5876</v>
      </c>
      <c r="G2143" s="9">
        <v>77366.129400000005</v>
      </c>
      <c r="H2143" s="9">
        <v>379924.35590000002</v>
      </c>
      <c r="I2143" s="9">
        <v>74790.467199999999</v>
      </c>
      <c r="J2143" s="9">
        <v>68962.967199999999</v>
      </c>
      <c r="K2143" s="9">
        <v>5927.8234000000002</v>
      </c>
      <c r="L2143" s="9">
        <v>2575388.4553</v>
      </c>
      <c r="M2143" s="9">
        <f t="shared" si="267"/>
        <v>63035.143799999998</v>
      </c>
      <c r="N2143" s="9"/>
      <c r="O2143" s="9"/>
      <c r="P2143" s="9"/>
      <c r="Q2143" s="9"/>
      <c r="R2143" s="9"/>
      <c r="S2143" s="9"/>
      <c r="T2143" s="9"/>
      <c r="U2143" s="9"/>
      <c r="V2143" s="9">
        <f t="shared" si="264"/>
        <v>331040.22860000003</v>
      </c>
      <c r="W2143" s="9"/>
      <c r="X2143" s="9"/>
      <c r="Y2143" s="9"/>
      <c r="Z2143" s="9"/>
      <c r="AA2143" s="8">
        <v>2138</v>
      </c>
      <c r="AB2143" s="20">
        <v>2016</v>
      </c>
      <c r="AC2143" s="20">
        <v>1965</v>
      </c>
      <c r="AD2143" s="21">
        <v>118.43</v>
      </c>
      <c r="AE2143" s="9">
        <f t="shared" si="268"/>
        <v>87529.279498073272</v>
      </c>
      <c r="AF2143" s="9">
        <v>2133614.5353999999</v>
      </c>
      <c r="AG2143" s="9">
        <v>33508.915200000003</v>
      </c>
      <c r="AH2143" s="9">
        <v>205334.57639999999</v>
      </c>
      <c r="AI2143" s="9">
        <v>75942.388399999996</v>
      </c>
      <c r="AJ2143" s="9">
        <v>460511.8456</v>
      </c>
      <c r="AK2143" s="9">
        <v>11252.631417527171</v>
      </c>
      <c r="AL2143" s="9">
        <v>2810130.3500843998</v>
      </c>
      <c r="AM2143" s="9">
        <f t="shared" si="269"/>
        <v>449259.21418247285</v>
      </c>
      <c r="AN2143" s="9"/>
      <c r="AO2143" s="9"/>
      <c r="AP2143" s="9"/>
      <c r="AQ2143" s="9"/>
      <c r="AR2143" s="9"/>
      <c r="AS2143" s="9"/>
      <c r="AT2143" s="9"/>
      <c r="AU2143" s="9"/>
      <c r="AV2143" s="9">
        <f t="shared" si="265"/>
        <v>87529.279498073272</v>
      </c>
      <c r="AW2143" s="9"/>
      <c r="AX2143" s="9"/>
      <c r="AY2143" s="9"/>
      <c r="AZ2143" s="9"/>
      <c r="BA2143" s="20">
        <v>2138</v>
      </c>
      <c r="BB2143" s="20">
        <v>2017</v>
      </c>
      <c r="BC2143" s="20">
        <v>1966</v>
      </c>
      <c r="BD2143" s="21">
        <v>143.24</v>
      </c>
      <c r="BE2143" s="9">
        <f t="shared" si="270"/>
        <v>-67762.216581730172</v>
      </c>
      <c r="BF2143" s="9">
        <v>2209501.7782999999</v>
      </c>
      <c r="BG2143" s="9">
        <v>33412.713799999998</v>
      </c>
      <c r="BH2143" s="9">
        <v>191170.1643</v>
      </c>
      <c r="BI2143" s="9">
        <v>77555.704722666298</v>
      </c>
      <c r="BJ2143" s="9">
        <v>316190.99530000001</v>
      </c>
      <c r="BK2143" s="9">
        <v>48157.911551939658</v>
      </c>
      <c r="BL2143" s="9">
        <v>2847435.6614524564</v>
      </c>
      <c r="BM2143" s="9">
        <f t="shared" si="271"/>
        <v>268033.08374806034</v>
      </c>
      <c r="BN2143" s="9"/>
      <c r="BO2143" s="9"/>
      <c r="BP2143" s="9"/>
      <c r="BQ2143" s="9"/>
      <c r="BR2143" s="9"/>
      <c r="BS2143" s="9"/>
      <c r="BT2143" s="9"/>
      <c r="BU2143" s="9"/>
      <c r="BV2143" s="9">
        <f t="shared" si="266"/>
        <v>-67762.216581730172</v>
      </c>
      <c r="BW2143" s="4"/>
      <c r="BX2143" s="4"/>
      <c r="BY2143" s="4"/>
      <c r="BZ2143" s="4"/>
      <c r="CA2143" s="4"/>
      <c r="CB2143" s="4"/>
      <c r="CC2143" s="4"/>
      <c r="CD2143" s="4"/>
      <c r="CE2143" s="4"/>
      <c r="CF2143" s="4"/>
      <c r="CG2143" s="4"/>
      <c r="CH2143" s="4"/>
      <c r="CI2143" s="4"/>
      <c r="CJ2143" s="4"/>
      <c r="CK2143" s="4"/>
      <c r="CL2143" s="4"/>
      <c r="CM2143" s="4"/>
      <c r="CR2143" s="4"/>
      <c r="CS2143" s="4"/>
      <c r="CT2143" s="4"/>
      <c r="CU2143" s="4"/>
      <c r="CV2143" s="4"/>
      <c r="CW2143" s="4"/>
      <c r="CX2143" s="4"/>
      <c r="CY2143" s="4"/>
      <c r="CZ2143" s="4"/>
      <c r="DA2143" s="4"/>
      <c r="DB2143" s="4"/>
      <c r="DC2143" s="4"/>
      <c r="DD2143" s="4"/>
      <c r="DE2143" s="4"/>
      <c r="DF2143" s="4"/>
      <c r="DG2143" s="4"/>
      <c r="DH2143" s="4"/>
      <c r="DI2143" s="4"/>
      <c r="DJ2143" s="4"/>
      <c r="DK2143" s="4"/>
      <c r="DL2143" s="4"/>
      <c r="DM2143" s="4"/>
    </row>
    <row r="2144" spans="1:117">
      <c r="A2144" s="8">
        <v>2139</v>
      </c>
      <c r="B2144" s="20">
        <v>2015</v>
      </c>
      <c r="C2144" s="20">
        <v>1970</v>
      </c>
      <c r="D2144" s="21">
        <v>97.15</v>
      </c>
      <c r="E2144" s="9">
        <v>23314.4097</v>
      </c>
      <c r="F2144" s="9">
        <v>2036388.6528</v>
      </c>
      <c r="G2144" s="9">
        <v>77366.129400000005</v>
      </c>
      <c r="H2144" s="9">
        <v>379577.3873</v>
      </c>
      <c r="I2144" s="9">
        <v>76093.512400000007</v>
      </c>
      <c r="J2144" s="9">
        <v>38102.748399999997</v>
      </c>
      <c r="K2144" s="9">
        <v>13901.5892</v>
      </c>
      <c r="L2144" s="9">
        <v>2570312.4312999998</v>
      </c>
      <c r="M2144" s="9">
        <f t="shared" si="267"/>
        <v>24201.159199999995</v>
      </c>
      <c r="N2144" s="9"/>
      <c r="O2144" s="9"/>
      <c r="P2144" s="9"/>
      <c r="Q2144" s="9"/>
      <c r="R2144" s="9"/>
      <c r="S2144" s="9"/>
      <c r="T2144" s="9"/>
      <c r="U2144" s="9"/>
      <c r="V2144" s="9">
        <f t="shared" si="264"/>
        <v>291876.40970000002</v>
      </c>
      <c r="W2144" s="9"/>
      <c r="X2144" s="9"/>
      <c r="Y2144" s="9"/>
      <c r="Z2144" s="9"/>
      <c r="AA2144" s="8">
        <v>2139</v>
      </c>
      <c r="AB2144" s="20">
        <v>2016</v>
      </c>
      <c r="AC2144" s="20">
        <v>1966</v>
      </c>
      <c r="AD2144" s="21">
        <v>143.24</v>
      </c>
      <c r="AE2144" s="9">
        <f t="shared" si="268"/>
        <v>61558.889598072972</v>
      </c>
      <c r="AF2144" s="9">
        <v>2193692.7025000001</v>
      </c>
      <c r="AG2144" s="9">
        <v>33508.915200000003</v>
      </c>
      <c r="AH2144" s="9">
        <v>203933.125</v>
      </c>
      <c r="AI2144" s="9">
        <v>81207.309899999993</v>
      </c>
      <c r="AJ2144" s="9">
        <v>343343.3995</v>
      </c>
      <c r="AK2144" s="9">
        <v>24764.956517527171</v>
      </c>
      <c r="AL2144" s="9">
        <v>2769361.6059843996</v>
      </c>
      <c r="AM2144" s="9">
        <f t="shared" si="269"/>
        <v>318578.44298247283</v>
      </c>
      <c r="AN2144" s="9"/>
      <c r="AO2144" s="9"/>
      <c r="AP2144" s="9"/>
      <c r="AQ2144" s="9"/>
      <c r="AR2144" s="9"/>
      <c r="AS2144" s="9"/>
      <c r="AT2144" s="9"/>
      <c r="AU2144" s="9"/>
      <c r="AV2144" s="9">
        <f t="shared" si="265"/>
        <v>61558.889598072972</v>
      </c>
      <c r="AW2144" s="9"/>
      <c r="AX2144" s="9"/>
      <c r="AY2144" s="9"/>
      <c r="AZ2144" s="9"/>
      <c r="BA2144" s="20">
        <v>2139</v>
      </c>
      <c r="BB2144" s="20">
        <v>2017</v>
      </c>
      <c r="BC2144" s="20">
        <v>1967</v>
      </c>
      <c r="BD2144" s="21">
        <v>128.53</v>
      </c>
      <c r="BE2144" s="9">
        <f t="shared" si="270"/>
        <v>-63102.327878126875</v>
      </c>
      <c r="BF2144" s="9">
        <v>2190648.7722</v>
      </c>
      <c r="BG2144" s="9">
        <v>33412.713799999998</v>
      </c>
      <c r="BH2144" s="9">
        <v>191297.82490000001</v>
      </c>
      <c r="BI2144" s="9">
        <v>77076.114026269395</v>
      </c>
      <c r="BJ2144" s="9">
        <v>362870.90210000001</v>
      </c>
      <c r="BK2144" s="9">
        <v>47025.196451939664</v>
      </c>
      <c r="BL2144" s="9">
        <v>2871383.4584524566</v>
      </c>
      <c r="BM2144" s="9">
        <f t="shared" si="271"/>
        <v>315845.70564806036</v>
      </c>
      <c r="BN2144" s="9"/>
      <c r="BO2144" s="9"/>
      <c r="BP2144" s="9"/>
      <c r="BQ2144" s="9"/>
      <c r="BR2144" s="9"/>
      <c r="BS2144" s="9"/>
      <c r="BT2144" s="9"/>
      <c r="BU2144" s="9"/>
      <c r="BV2144" s="9">
        <f t="shared" si="266"/>
        <v>-63102.327878126875</v>
      </c>
      <c r="BW2144" s="4"/>
      <c r="BX2144" s="4"/>
      <c r="BY2144" s="4"/>
      <c r="BZ2144" s="4"/>
      <c r="CA2144" s="4"/>
      <c r="CB2144" s="4"/>
      <c r="CC2144" s="4"/>
      <c r="CD2144" s="4"/>
      <c r="CE2144" s="4"/>
      <c r="CF2144" s="4"/>
      <c r="CG2144" s="4"/>
      <c r="CH2144" s="4"/>
      <c r="CI2144" s="4"/>
      <c r="CJ2144" s="4"/>
      <c r="CK2144" s="4"/>
      <c r="CL2144" s="4"/>
      <c r="CM2144" s="4"/>
      <c r="CR2144" s="4"/>
      <c r="CS2144" s="4"/>
      <c r="CT2144" s="4"/>
      <c r="CU2144" s="4"/>
      <c r="CV2144" s="4"/>
      <c r="CW2144" s="4"/>
      <c r="CX2144" s="4"/>
      <c r="CY2144" s="4"/>
      <c r="CZ2144" s="4"/>
      <c r="DA2144" s="4"/>
      <c r="DB2144" s="4"/>
      <c r="DC2144" s="4"/>
      <c r="DD2144" s="4"/>
      <c r="DE2144" s="4"/>
      <c r="DF2144" s="4"/>
      <c r="DG2144" s="4"/>
      <c r="DH2144" s="4"/>
      <c r="DI2144" s="4"/>
      <c r="DJ2144" s="4"/>
      <c r="DK2144" s="4"/>
      <c r="DL2144" s="4"/>
      <c r="DM2144" s="4"/>
    </row>
    <row r="2145" spans="1:117">
      <c r="A2145" s="8">
        <v>2140</v>
      </c>
      <c r="B2145" s="20">
        <v>2015</v>
      </c>
      <c r="C2145" s="20">
        <v>1950</v>
      </c>
      <c r="D2145" s="21">
        <v>125.6</v>
      </c>
      <c r="E2145" s="9">
        <v>14783.718000000001</v>
      </c>
      <c r="F2145" s="9">
        <v>2032208.3986</v>
      </c>
      <c r="G2145" s="9">
        <v>77366.129400000005</v>
      </c>
      <c r="H2145" s="9">
        <v>377636.25750000001</v>
      </c>
      <c r="I2145" s="9">
        <v>83383.451000000001</v>
      </c>
      <c r="J2145" s="9">
        <v>31191.9732</v>
      </c>
      <c r="K2145" s="9">
        <v>18480.796399999999</v>
      </c>
      <c r="L2145" s="9">
        <v>2568521.6952999998</v>
      </c>
      <c r="M2145" s="9">
        <f t="shared" si="267"/>
        <v>12711.176800000001</v>
      </c>
      <c r="N2145" s="9"/>
      <c r="O2145" s="9"/>
      <c r="P2145" s="9"/>
      <c r="Q2145" s="9"/>
      <c r="R2145" s="9"/>
      <c r="S2145" s="9"/>
      <c r="T2145" s="9"/>
      <c r="U2145" s="9"/>
      <c r="V2145" s="9">
        <f t="shared" si="264"/>
        <v>283345.71799999999</v>
      </c>
      <c r="W2145" s="9"/>
      <c r="X2145" s="9"/>
      <c r="Y2145" s="9"/>
      <c r="Z2145" s="9"/>
      <c r="AA2145" s="8">
        <v>2140</v>
      </c>
      <c r="AB2145" s="20">
        <v>2016</v>
      </c>
      <c r="AC2145" s="20">
        <v>1973</v>
      </c>
      <c r="AD2145" s="21">
        <v>193.28</v>
      </c>
      <c r="AE2145" s="9">
        <f t="shared" si="268"/>
        <v>-111859.8696019263</v>
      </c>
      <c r="AF2145" s="9">
        <v>2226828.0543</v>
      </c>
      <c r="AG2145" s="9">
        <v>33508.915200000003</v>
      </c>
      <c r="AH2145" s="9">
        <v>201411.6531</v>
      </c>
      <c r="AI2145" s="9">
        <v>90679.882800000007</v>
      </c>
      <c r="AJ2145" s="9">
        <v>143033.6923</v>
      </c>
      <c r="AK2145" s="9">
        <v>49058.826517527166</v>
      </c>
      <c r="AL2145" s="9">
        <v>2758263.2407843997</v>
      </c>
      <c r="AM2145" s="9">
        <f t="shared" si="269"/>
        <v>93974.865782472829</v>
      </c>
      <c r="AN2145" s="9"/>
      <c r="AO2145" s="9"/>
      <c r="AP2145" s="9"/>
      <c r="AQ2145" s="9"/>
      <c r="AR2145" s="9"/>
      <c r="AS2145" s="9"/>
      <c r="AT2145" s="9"/>
      <c r="AU2145" s="9"/>
      <c r="AV2145" s="9">
        <f t="shared" si="265"/>
        <v>-111859.8696019263</v>
      </c>
      <c r="AW2145" s="9"/>
      <c r="AX2145" s="9"/>
      <c r="AY2145" s="9"/>
      <c r="AZ2145" s="9"/>
      <c r="BA2145" s="20">
        <v>2140</v>
      </c>
      <c r="BB2145" s="20">
        <v>2017</v>
      </c>
      <c r="BC2145" s="20">
        <v>1974</v>
      </c>
      <c r="BD2145" s="21">
        <v>139.1</v>
      </c>
      <c r="BE2145" s="9">
        <f t="shared" si="270"/>
        <v>185034.53476796532</v>
      </c>
      <c r="BF2145" s="9">
        <v>2253931.6880999999</v>
      </c>
      <c r="BG2145" s="9">
        <v>33412.713799999998</v>
      </c>
      <c r="BH2145" s="9">
        <v>192748.4381</v>
      </c>
      <c r="BI2145" s="9">
        <v>71626.503372362102</v>
      </c>
      <c r="BJ2145" s="9">
        <v>581970.47180000006</v>
      </c>
      <c r="BK2145" s="9">
        <v>46352.414551939662</v>
      </c>
      <c r="BL2145" s="9">
        <v>2902302.8658524565</v>
      </c>
      <c r="BM2145" s="9">
        <f t="shared" si="271"/>
        <v>535618.05724806036</v>
      </c>
      <c r="BN2145" s="9"/>
      <c r="BO2145" s="9"/>
      <c r="BP2145" s="9"/>
      <c r="BQ2145" s="9"/>
      <c r="BR2145" s="9"/>
      <c r="BS2145" s="9"/>
      <c r="BT2145" s="9"/>
      <c r="BU2145" s="9"/>
      <c r="BV2145" s="9">
        <f t="shared" si="266"/>
        <v>185034.53476796532</v>
      </c>
      <c r="BW2145" s="4"/>
      <c r="BX2145" s="4"/>
      <c r="BY2145" s="4"/>
      <c r="BZ2145" s="4"/>
      <c r="CA2145" s="4"/>
      <c r="CB2145" s="4"/>
      <c r="CC2145" s="4"/>
      <c r="CD2145" s="4"/>
      <c r="CE2145" s="4"/>
      <c r="CF2145" s="4"/>
      <c r="CG2145" s="4"/>
      <c r="CH2145" s="4"/>
      <c r="CI2145" s="4"/>
      <c r="CJ2145" s="4"/>
      <c r="CK2145" s="4"/>
      <c r="CL2145" s="4"/>
      <c r="CM2145" s="4"/>
      <c r="CR2145" s="4"/>
      <c r="CS2145" s="4"/>
      <c r="CT2145" s="4"/>
      <c r="CU2145" s="4"/>
      <c r="CV2145" s="4"/>
      <c r="CW2145" s="4"/>
      <c r="CX2145" s="4"/>
      <c r="CY2145" s="4"/>
      <c r="CZ2145" s="4"/>
      <c r="DA2145" s="4"/>
      <c r="DB2145" s="4"/>
      <c r="DC2145" s="4"/>
      <c r="DD2145" s="4"/>
      <c r="DE2145" s="4"/>
      <c r="DF2145" s="4"/>
      <c r="DG2145" s="4"/>
      <c r="DH2145" s="4"/>
      <c r="DI2145" s="4"/>
      <c r="DJ2145" s="4"/>
      <c r="DK2145" s="4"/>
      <c r="DL2145" s="4"/>
      <c r="DM2145" s="4"/>
    </row>
    <row r="2146" spans="1:117">
      <c r="A2146" s="8">
        <v>2141</v>
      </c>
      <c r="B2146" s="20">
        <v>2015</v>
      </c>
      <c r="C2146" s="20">
        <v>1974</v>
      </c>
      <c r="D2146" s="21">
        <v>156.36000000000001</v>
      </c>
      <c r="E2146" s="9">
        <v>25559.080399999999</v>
      </c>
      <c r="F2146" s="9">
        <v>2066924.4347000001</v>
      </c>
      <c r="G2146" s="9">
        <v>77366.129400000005</v>
      </c>
      <c r="H2146" s="9">
        <v>379211.07880000002</v>
      </c>
      <c r="I2146" s="9">
        <v>77469.188899999994</v>
      </c>
      <c r="J2146" s="9">
        <v>14676.8822</v>
      </c>
      <c r="K2146" s="9">
        <v>22348.1142</v>
      </c>
      <c r="L2146" s="9">
        <v>2567740.5192999998</v>
      </c>
      <c r="M2146" s="9">
        <f t="shared" si="267"/>
        <v>-7671.232</v>
      </c>
      <c r="N2146" s="9"/>
      <c r="O2146" s="9"/>
      <c r="P2146" s="9"/>
      <c r="Q2146" s="9"/>
      <c r="R2146" s="9"/>
      <c r="S2146" s="9"/>
      <c r="T2146" s="9"/>
      <c r="U2146" s="9"/>
      <c r="V2146" s="9">
        <f t="shared" si="264"/>
        <v>294121.08040000004</v>
      </c>
      <c r="W2146" s="9"/>
      <c r="X2146" s="9"/>
      <c r="Y2146" s="9"/>
      <c r="Z2146" s="9"/>
      <c r="AA2146" s="8">
        <v>2141</v>
      </c>
      <c r="AB2146" s="20">
        <v>2016</v>
      </c>
      <c r="AC2146" s="20">
        <v>1990</v>
      </c>
      <c r="AD2146" s="21">
        <v>149.83000000000001</v>
      </c>
      <c r="AE2146" s="9">
        <f t="shared" si="268"/>
        <v>55999.353998072911</v>
      </c>
      <c r="AF2146" s="9">
        <v>2217363.8766999999</v>
      </c>
      <c r="AG2146" s="9">
        <v>33508.915200000003</v>
      </c>
      <c r="AH2146" s="9">
        <v>204117.13739999998</v>
      </c>
      <c r="AI2146" s="9">
        <v>80516.018599999996</v>
      </c>
      <c r="AJ2146" s="9">
        <v>321371.36460000003</v>
      </c>
      <c r="AK2146" s="9">
        <v>21629.098317527169</v>
      </c>
      <c r="AL2146" s="9">
        <v>2779248.8601843999</v>
      </c>
      <c r="AM2146" s="9">
        <f t="shared" si="269"/>
        <v>299742.26628247288</v>
      </c>
      <c r="AN2146" s="9"/>
      <c r="AO2146" s="9"/>
      <c r="AP2146" s="9"/>
      <c r="AQ2146" s="9"/>
      <c r="AR2146" s="9"/>
      <c r="AS2146" s="9"/>
      <c r="AT2146" s="9"/>
      <c r="AU2146" s="9"/>
      <c r="AV2146" s="9">
        <f t="shared" si="265"/>
        <v>55999.353998072911</v>
      </c>
      <c r="AW2146" s="9"/>
      <c r="AX2146" s="9"/>
      <c r="AY2146" s="9"/>
      <c r="AZ2146" s="9"/>
      <c r="BA2146" s="20">
        <v>2141</v>
      </c>
      <c r="BB2146" s="20">
        <v>2017</v>
      </c>
      <c r="BC2146" s="20">
        <v>1991</v>
      </c>
      <c r="BD2146" s="21">
        <v>96.26</v>
      </c>
      <c r="BE2146" s="9">
        <f t="shared" si="270"/>
        <v>243473.68551147683</v>
      </c>
      <c r="BF2146" s="9">
        <v>2234778.8687</v>
      </c>
      <c r="BG2146" s="9">
        <v>33412.713799999998</v>
      </c>
      <c r="BH2146" s="9">
        <v>190119.4382</v>
      </c>
      <c r="BI2146" s="9">
        <v>81503.033815873001</v>
      </c>
      <c r="BJ2146" s="9">
        <v>631495.79720000003</v>
      </c>
      <c r="BK2146" s="9">
        <v>50607.861151939665</v>
      </c>
      <c r="BL2146" s="9">
        <v>2877228.3050524564</v>
      </c>
      <c r="BM2146" s="9">
        <f t="shared" si="271"/>
        <v>580887.93604806042</v>
      </c>
      <c r="BN2146" s="9"/>
      <c r="BO2146" s="9"/>
      <c r="BP2146" s="9"/>
      <c r="BQ2146" s="9"/>
      <c r="BR2146" s="9"/>
      <c r="BS2146" s="9"/>
      <c r="BT2146" s="9"/>
      <c r="BU2146" s="9"/>
      <c r="BV2146" s="9">
        <f t="shared" si="266"/>
        <v>243473.68551147683</v>
      </c>
      <c r="BW2146" s="4"/>
      <c r="BX2146" s="4"/>
      <c r="BY2146" s="4"/>
      <c r="BZ2146" s="4"/>
      <c r="CA2146" s="4"/>
      <c r="CB2146" s="4"/>
      <c r="CC2146" s="4"/>
      <c r="CD2146" s="4"/>
      <c r="CE2146" s="4"/>
      <c r="CF2146" s="4"/>
      <c r="CG2146" s="4"/>
      <c r="CH2146" s="4"/>
      <c r="CI2146" s="4"/>
      <c r="CJ2146" s="4"/>
      <c r="CK2146" s="4"/>
      <c r="CL2146" s="4"/>
      <c r="CM2146" s="4"/>
      <c r="CR2146" s="4"/>
      <c r="CS2146" s="4"/>
      <c r="CT2146" s="4"/>
      <c r="CU2146" s="4"/>
      <c r="CV2146" s="4"/>
      <c r="CW2146" s="4"/>
      <c r="CX2146" s="4"/>
      <c r="CY2146" s="4"/>
      <c r="CZ2146" s="4"/>
      <c r="DA2146" s="4"/>
      <c r="DB2146" s="4"/>
      <c r="DC2146" s="4"/>
      <c r="DD2146" s="4"/>
      <c r="DE2146" s="4"/>
      <c r="DF2146" s="4"/>
      <c r="DG2146" s="4"/>
      <c r="DH2146" s="4"/>
      <c r="DI2146" s="4"/>
      <c r="DJ2146" s="4"/>
      <c r="DK2146" s="4"/>
      <c r="DL2146" s="4"/>
      <c r="DM2146" s="4"/>
    </row>
    <row r="2147" spans="1:117">
      <c r="A2147" s="8">
        <v>2142</v>
      </c>
      <c r="B2147" s="20">
        <v>2015</v>
      </c>
      <c r="C2147" s="20">
        <v>1952</v>
      </c>
      <c r="D2147" s="21">
        <v>113.3</v>
      </c>
      <c r="E2147" s="9">
        <v>48186.626499999998</v>
      </c>
      <c r="F2147" s="9">
        <v>2042420.8997</v>
      </c>
      <c r="G2147" s="9">
        <v>77366.129400000005</v>
      </c>
      <c r="H2147" s="9">
        <v>380070.64870000002</v>
      </c>
      <c r="I2147" s="9">
        <v>74241.062600000005</v>
      </c>
      <c r="J2147" s="9">
        <v>51696.601900000001</v>
      </c>
      <c r="K2147" s="9">
        <v>2071.7557999999999</v>
      </c>
      <c r="L2147" s="9">
        <v>2575536.9600999998</v>
      </c>
      <c r="M2147" s="9">
        <f t="shared" si="267"/>
        <v>49624.846100000002</v>
      </c>
      <c r="N2147" s="9"/>
      <c r="O2147" s="9"/>
      <c r="P2147" s="9"/>
      <c r="Q2147" s="9"/>
      <c r="R2147" s="9"/>
      <c r="S2147" s="9"/>
      <c r="T2147" s="9"/>
      <c r="U2147" s="9"/>
      <c r="V2147" s="9">
        <f t="shared" si="264"/>
        <v>316748.62650000001</v>
      </c>
      <c r="W2147" s="9"/>
      <c r="X2147" s="9"/>
      <c r="Y2147" s="9"/>
      <c r="Z2147" s="9"/>
      <c r="AA2147" s="8">
        <v>2142</v>
      </c>
      <c r="AB2147" s="20">
        <v>2016</v>
      </c>
      <c r="AC2147" s="20">
        <v>1982</v>
      </c>
      <c r="AD2147" s="21">
        <v>156.35</v>
      </c>
      <c r="AE2147" s="9">
        <f t="shared" si="268"/>
        <v>188998.99849807285</v>
      </c>
      <c r="AF2147" s="9">
        <v>2163487.8366999999</v>
      </c>
      <c r="AG2147" s="9">
        <v>33508.915200000003</v>
      </c>
      <c r="AH2147" s="9">
        <v>204961.25379999998</v>
      </c>
      <c r="AI2147" s="9">
        <v>77344.873099999997</v>
      </c>
      <c r="AJ2147" s="9">
        <v>535370.50619999995</v>
      </c>
      <c r="AK2147" s="9">
        <v>13141.19821752717</v>
      </c>
      <c r="AL2147" s="9">
        <v>2812533.1882843999</v>
      </c>
      <c r="AM2147" s="9">
        <f t="shared" si="269"/>
        <v>522229.30798247276</v>
      </c>
      <c r="AN2147" s="9"/>
      <c r="AO2147" s="9"/>
      <c r="AP2147" s="9"/>
      <c r="AQ2147" s="9"/>
      <c r="AR2147" s="9"/>
      <c r="AS2147" s="9"/>
      <c r="AT2147" s="9"/>
      <c r="AU2147" s="9"/>
      <c r="AV2147" s="9">
        <f t="shared" si="265"/>
        <v>188998.99849807285</v>
      </c>
      <c r="AW2147" s="9"/>
      <c r="AX2147" s="9"/>
      <c r="AY2147" s="9"/>
      <c r="AZ2147" s="9"/>
      <c r="BA2147" s="20">
        <v>2142</v>
      </c>
      <c r="BB2147" s="20">
        <v>2017</v>
      </c>
      <c r="BC2147" s="20">
        <v>1983</v>
      </c>
      <c r="BD2147" s="21">
        <v>157.11000000000001</v>
      </c>
      <c r="BE2147" s="9">
        <f t="shared" si="270"/>
        <v>94035.156079676934</v>
      </c>
      <c r="BF2147" s="9">
        <v>2193799.6605000002</v>
      </c>
      <c r="BG2147" s="9">
        <v>33412.713799999998</v>
      </c>
      <c r="BH2147" s="9">
        <v>193190.78750000001</v>
      </c>
      <c r="BI2147" s="9">
        <v>69964.701484072502</v>
      </c>
      <c r="BJ2147" s="9">
        <v>522186.28340000001</v>
      </c>
      <c r="BK2147" s="9">
        <v>38808.079451939666</v>
      </c>
      <c r="BL2147" s="9">
        <v>2879710.9111524564</v>
      </c>
      <c r="BM2147" s="9">
        <f t="shared" si="271"/>
        <v>483378.20394806034</v>
      </c>
      <c r="BN2147" s="9"/>
      <c r="BO2147" s="9"/>
      <c r="BP2147" s="9"/>
      <c r="BQ2147" s="9"/>
      <c r="BR2147" s="9"/>
      <c r="BS2147" s="9"/>
      <c r="BT2147" s="9"/>
      <c r="BU2147" s="9"/>
      <c r="BV2147" s="9">
        <f t="shared" si="266"/>
        <v>94035.156079676934</v>
      </c>
      <c r="BW2147" s="4"/>
      <c r="BX2147" s="4"/>
      <c r="BY2147" s="4"/>
      <c r="BZ2147" s="4"/>
      <c r="CA2147" s="4"/>
      <c r="CB2147" s="4"/>
      <c r="CC2147" s="4"/>
      <c r="CD2147" s="4"/>
      <c r="CE2147" s="4"/>
      <c r="CF2147" s="4"/>
      <c r="CG2147" s="4"/>
      <c r="CH2147" s="4"/>
      <c r="CI2147" s="4"/>
      <c r="CJ2147" s="4"/>
      <c r="CK2147" s="4"/>
      <c r="CL2147" s="4"/>
      <c r="CM2147" s="4"/>
      <c r="CR2147" s="4"/>
      <c r="CS2147" s="4"/>
      <c r="CT2147" s="4"/>
      <c r="CU2147" s="4"/>
      <c r="CV2147" s="4"/>
      <c r="CW2147" s="4"/>
      <c r="CX2147" s="4"/>
      <c r="CY2147" s="4"/>
      <c r="CZ2147" s="4"/>
      <c r="DA2147" s="4"/>
      <c r="DB2147" s="4"/>
      <c r="DC2147" s="4"/>
      <c r="DD2147" s="4"/>
      <c r="DE2147" s="4"/>
      <c r="DF2147" s="4"/>
      <c r="DG2147" s="4"/>
      <c r="DH2147" s="4"/>
      <c r="DI2147" s="4"/>
      <c r="DJ2147" s="4"/>
      <c r="DK2147" s="4"/>
      <c r="DL2147" s="4"/>
      <c r="DM2147" s="4"/>
    </row>
    <row r="2148" spans="1:117">
      <c r="A2148" s="8">
        <v>2143</v>
      </c>
      <c r="B2148" s="20">
        <v>2015</v>
      </c>
      <c r="C2148" s="20">
        <v>1962</v>
      </c>
      <c r="D2148" s="21">
        <v>98.41</v>
      </c>
      <c r="E2148" s="9">
        <v>47610.933499999999</v>
      </c>
      <c r="F2148" s="9">
        <v>2046113.1078000001</v>
      </c>
      <c r="G2148" s="9">
        <v>77366.129400000005</v>
      </c>
      <c r="H2148" s="9">
        <v>380295.27799999999</v>
      </c>
      <c r="I2148" s="9">
        <v>73397.464399999997</v>
      </c>
      <c r="J2148" s="9">
        <v>45978.419000000002</v>
      </c>
      <c r="K2148" s="9">
        <v>795.64340000000004</v>
      </c>
      <c r="L2148" s="9">
        <v>2574743.8217000002</v>
      </c>
      <c r="M2148" s="9">
        <f t="shared" si="267"/>
        <v>45182.775600000001</v>
      </c>
      <c r="N2148" s="9"/>
      <c r="O2148" s="9"/>
      <c r="P2148" s="9"/>
      <c r="Q2148" s="9"/>
      <c r="R2148" s="9"/>
      <c r="S2148" s="9"/>
      <c r="T2148" s="9"/>
      <c r="U2148" s="9"/>
      <c r="V2148" s="9">
        <f t="shared" si="264"/>
        <v>316172.93350000004</v>
      </c>
      <c r="W2148" s="9"/>
      <c r="X2148" s="9"/>
      <c r="Y2148" s="9"/>
      <c r="Z2148" s="9"/>
      <c r="AA2148" s="8">
        <v>2143</v>
      </c>
      <c r="AB2148" s="20">
        <v>2016</v>
      </c>
      <c r="AC2148" s="20">
        <v>1972</v>
      </c>
      <c r="AD2148" s="21">
        <v>97.92</v>
      </c>
      <c r="AE2148" s="9">
        <f t="shared" si="268"/>
        <v>161586.77169807348</v>
      </c>
      <c r="AF2148" s="9">
        <v>2165894.9977000002</v>
      </c>
      <c r="AG2148" s="9">
        <v>33508.915200000003</v>
      </c>
      <c r="AH2148" s="9">
        <v>205744.42169999998</v>
      </c>
      <c r="AI2148" s="9">
        <v>74402.696800000005</v>
      </c>
      <c r="AJ2148" s="9">
        <v>509714.19430000003</v>
      </c>
      <c r="AK2148" s="9">
        <v>9914.5300175271695</v>
      </c>
      <c r="AL2148" s="9">
        <v>2817763.9239843995</v>
      </c>
      <c r="AM2148" s="9">
        <f t="shared" si="269"/>
        <v>499799.66428247286</v>
      </c>
      <c r="AN2148" s="9"/>
      <c r="AO2148" s="9"/>
      <c r="AP2148" s="9"/>
      <c r="AQ2148" s="9"/>
      <c r="AR2148" s="9"/>
      <c r="AS2148" s="9"/>
      <c r="AT2148" s="9"/>
      <c r="AU2148" s="9"/>
      <c r="AV2148" s="9">
        <f t="shared" si="265"/>
        <v>161586.77169807348</v>
      </c>
      <c r="AW2148" s="9"/>
      <c r="AX2148" s="9"/>
      <c r="AY2148" s="9"/>
      <c r="AZ2148" s="9"/>
      <c r="BA2148" s="20">
        <v>2143</v>
      </c>
      <c r="BB2148" s="20">
        <v>2017</v>
      </c>
      <c r="BC2148" s="20">
        <v>1973</v>
      </c>
      <c r="BD2148" s="21">
        <v>193.28</v>
      </c>
      <c r="BE2148" s="9">
        <f t="shared" si="270"/>
        <v>-226682.13454637025</v>
      </c>
      <c r="BF2148" s="9">
        <v>2172681.2168000001</v>
      </c>
      <c r="BG2148" s="9">
        <v>33412.713799999998</v>
      </c>
      <c r="BH2148" s="9">
        <v>188530.9944</v>
      </c>
      <c r="BI2148" s="9">
        <v>87470.441058025594</v>
      </c>
      <c r="BJ2148" s="9">
        <v>193624.212</v>
      </c>
      <c r="BK2148" s="9">
        <v>63435.729651939662</v>
      </c>
      <c r="BL2148" s="9">
        <v>2838965.9829524565</v>
      </c>
      <c r="BM2148" s="9">
        <f t="shared" si="271"/>
        <v>130188.48234806034</v>
      </c>
      <c r="BN2148" s="9"/>
      <c r="BO2148" s="9"/>
      <c r="BP2148" s="9"/>
      <c r="BQ2148" s="9"/>
      <c r="BR2148" s="9"/>
      <c r="BS2148" s="9"/>
      <c r="BT2148" s="9"/>
      <c r="BU2148" s="9"/>
      <c r="BV2148" s="9">
        <f t="shared" si="266"/>
        <v>-226682.13454637025</v>
      </c>
      <c r="BW2148" s="4"/>
      <c r="BX2148" s="4"/>
      <c r="BY2148" s="4"/>
      <c r="BZ2148" s="4"/>
      <c r="CA2148" s="4"/>
      <c r="CB2148" s="4"/>
      <c r="CC2148" s="4"/>
      <c r="CD2148" s="4"/>
      <c r="CE2148" s="4"/>
      <c r="CF2148" s="4"/>
      <c r="CG2148" s="4"/>
      <c r="CH2148" s="4"/>
      <c r="CI2148" s="4"/>
      <c r="CJ2148" s="4"/>
      <c r="CK2148" s="4"/>
      <c r="CL2148" s="4"/>
      <c r="CM2148" s="4"/>
      <c r="CR2148" s="4"/>
      <c r="CS2148" s="4"/>
      <c r="CT2148" s="4"/>
      <c r="CU2148" s="4"/>
      <c r="CV2148" s="4"/>
      <c r="CW2148" s="4"/>
      <c r="CX2148" s="4"/>
      <c r="CY2148" s="4"/>
      <c r="CZ2148" s="4"/>
      <c r="DA2148" s="4"/>
      <c r="DB2148" s="4"/>
      <c r="DC2148" s="4"/>
      <c r="DD2148" s="4"/>
      <c r="DE2148" s="4"/>
      <c r="DF2148" s="4"/>
      <c r="DG2148" s="4"/>
      <c r="DH2148" s="4"/>
      <c r="DI2148" s="4"/>
      <c r="DJ2148" s="4"/>
      <c r="DK2148" s="4"/>
      <c r="DL2148" s="4"/>
      <c r="DM2148" s="4"/>
    </row>
    <row r="2149" spans="1:117">
      <c r="A2149" s="8">
        <v>2144</v>
      </c>
      <c r="B2149" s="20">
        <v>2015</v>
      </c>
      <c r="C2149" s="20">
        <v>1983</v>
      </c>
      <c r="D2149" s="21">
        <v>122.32</v>
      </c>
      <c r="E2149" s="9">
        <v>76377.318400000004</v>
      </c>
      <c r="F2149" s="9">
        <v>2057889.6258</v>
      </c>
      <c r="G2149" s="9">
        <v>77366.129400000005</v>
      </c>
      <c r="H2149" s="9">
        <v>380505.36410000001</v>
      </c>
      <c r="I2149" s="9">
        <v>72608.483399999997</v>
      </c>
      <c r="J2149" s="9">
        <v>62834.927000000003</v>
      </c>
      <c r="K2149" s="9">
        <v>4387.8599000000004</v>
      </c>
      <c r="L2149" s="9">
        <v>2570439.3513000002</v>
      </c>
      <c r="M2149" s="9">
        <f t="shared" si="267"/>
        <v>58447.0671</v>
      </c>
      <c r="N2149" s="9"/>
      <c r="O2149" s="9"/>
      <c r="P2149" s="9"/>
      <c r="Q2149" s="9"/>
      <c r="R2149" s="9"/>
      <c r="S2149" s="9"/>
      <c r="T2149" s="9"/>
      <c r="U2149" s="9"/>
      <c r="V2149" s="9">
        <f t="shared" si="264"/>
        <v>344939.31839999999</v>
      </c>
      <c r="W2149" s="9"/>
      <c r="X2149" s="9"/>
      <c r="Y2149" s="9"/>
      <c r="Z2149" s="9"/>
      <c r="AA2149" s="8">
        <v>2144</v>
      </c>
      <c r="AB2149" s="20">
        <v>2016</v>
      </c>
      <c r="AC2149" s="20">
        <v>1978</v>
      </c>
      <c r="AD2149" s="21">
        <v>107.46</v>
      </c>
      <c r="AE2149" s="9">
        <f t="shared" si="268"/>
        <v>29068.769898073282</v>
      </c>
      <c r="AF2149" s="9">
        <v>2201225.5236</v>
      </c>
      <c r="AG2149" s="9">
        <v>33508.915200000003</v>
      </c>
      <c r="AH2149" s="9">
        <v>204595.1948</v>
      </c>
      <c r="AI2149" s="9">
        <v>78720.070300000007</v>
      </c>
      <c r="AJ2149" s="9">
        <v>312217.85690000001</v>
      </c>
      <c r="AK2149" s="9">
        <v>26668.372717527171</v>
      </c>
      <c r="AL2149" s="9">
        <v>2774530.4181843996</v>
      </c>
      <c r="AM2149" s="9">
        <f t="shared" si="269"/>
        <v>285549.48418247286</v>
      </c>
      <c r="AN2149" s="9"/>
      <c r="AO2149" s="9"/>
      <c r="AP2149" s="9"/>
      <c r="AQ2149" s="9"/>
      <c r="AR2149" s="9"/>
      <c r="AS2149" s="9"/>
      <c r="AT2149" s="9"/>
      <c r="AU2149" s="9"/>
      <c r="AV2149" s="9">
        <f t="shared" si="265"/>
        <v>29068.769898073282</v>
      </c>
      <c r="AW2149" s="9"/>
      <c r="AX2149" s="9"/>
      <c r="AY2149" s="9"/>
      <c r="AZ2149" s="9"/>
      <c r="BA2149" s="20">
        <v>2144</v>
      </c>
      <c r="BB2149" s="20">
        <v>2017</v>
      </c>
      <c r="BC2149" s="20">
        <v>1979</v>
      </c>
      <c r="BD2149" s="21">
        <v>121.11</v>
      </c>
      <c r="BE2149" s="9">
        <f t="shared" si="270"/>
        <v>-178073.3990408117</v>
      </c>
      <c r="BF2149" s="9">
        <v>2253998.1719</v>
      </c>
      <c r="BG2149" s="9">
        <v>33412.713799999998</v>
      </c>
      <c r="BH2149" s="9">
        <v>187235.1134</v>
      </c>
      <c r="BI2149" s="9">
        <v>92338.759463584196</v>
      </c>
      <c r="BJ2149" s="9">
        <v>194221.3982</v>
      </c>
      <c r="BK2149" s="9">
        <v>93115.282751939667</v>
      </c>
      <c r="BL2149" s="9">
        <v>2846164.2730524563</v>
      </c>
      <c r="BM2149" s="9">
        <f t="shared" si="271"/>
        <v>101106.11544806033</v>
      </c>
      <c r="BN2149" s="9"/>
      <c r="BO2149" s="9"/>
      <c r="BP2149" s="9"/>
      <c r="BQ2149" s="9"/>
      <c r="BR2149" s="9"/>
      <c r="BS2149" s="9"/>
      <c r="BT2149" s="9"/>
      <c r="BU2149" s="9"/>
      <c r="BV2149" s="9">
        <f t="shared" si="266"/>
        <v>-178073.3990408117</v>
      </c>
      <c r="BW2149" s="4"/>
      <c r="BX2149" s="4"/>
      <c r="BY2149" s="4"/>
      <c r="BZ2149" s="4"/>
      <c r="CA2149" s="4"/>
      <c r="CB2149" s="4"/>
      <c r="CC2149" s="4"/>
      <c r="CD2149" s="4"/>
      <c r="CE2149" s="4"/>
      <c r="CF2149" s="4"/>
      <c r="CG2149" s="4"/>
      <c r="CH2149" s="4"/>
      <c r="CI2149" s="4"/>
      <c r="CJ2149" s="4"/>
      <c r="CK2149" s="4"/>
      <c r="CL2149" s="4"/>
      <c r="CM2149" s="4"/>
      <c r="CR2149" s="4"/>
      <c r="CS2149" s="4"/>
      <c r="CT2149" s="4"/>
      <c r="CU2149" s="4"/>
      <c r="CV2149" s="4"/>
      <c r="CW2149" s="4"/>
      <c r="CX2149" s="4"/>
      <c r="CY2149" s="4"/>
      <c r="CZ2149" s="4"/>
      <c r="DA2149" s="4"/>
      <c r="DB2149" s="4"/>
      <c r="DC2149" s="4"/>
      <c r="DD2149" s="4"/>
      <c r="DE2149" s="4"/>
      <c r="DF2149" s="4"/>
      <c r="DG2149" s="4"/>
      <c r="DH2149" s="4"/>
      <c r="DI2149" s="4"/>
      <c r="DJ2149" s="4"/>
      <c r="DK2149" s="4"/>
      <c r="DL2149" s="4"/>
      <c r="DM2149" s="4"/>
    </row>
    <row r="2150" spans="1:117">
      <c r="A2150" s="8">
        <v>2145</v>
      </c>
      <c r="B2150" s="20">
        <v>2015</v>
      </c>
      <c r="C2150" s="20">
        <v>1978</v>
      </c>
      <c r="D2150" s="21">
        <v>104.63</v>
      </c>
      <c r="E2150" s="9">
        <v>105237.6004</v>
      </c>
      <c r="F2150" s="9">
        <v>2045849.1401</v>
      </c>
      <c r="G2150" s="9">
        <v>77366.129400000005</v>
      </c>
      <c r="H2150" s="9">
        <v>381218.13679999998</v>
      </c>
      <c r="I2150" s="9">
        <v>69931.656400000007</v>
      </c>
      <c r="J2150" s="9">
        <v>109231.85520000001</v>
      </c>
      <c r="K2150" s="9">
        <v>0</v>
      </c>
      <c r="L2150" s="9">
        <v>2578359.3173000002</v>
      </c>
      <c r="M2150" s="9">
        <f t="shared" si="267"/>
        <v>109231.85520000001</v>
      </c>
      <c r="N2150" s="9"/>
      <c r="O2150" s="9"/>
      <c r="P2150" s="9"/>
      <c r="Q2150" s="9"/>
      <c r="R2150" s="9"/>
      <c r="S2150" s="9"/>
      <c r="T2150" s="9"/>
      <c r="U2150" s="9"/>
      <c r="V2150" s="9">
        <f t="shared" si="264"/>
        <v>373799.6004</v>
      </c>
      <c r="W2150" s="9"/>
      <c r="X2150" s="9"/>
      <c r="Y2150" s="9"/>
      <c r="Z2150" s="9"/>
      <c r="AA2150" s="8">
        <v>2145</v>
      </c>
      <c r="AB2150" s="20">
        <v>2016</v>
      </c>
      <c r="AC2150" s="20">
        <v>1972</v>
      </c>
      <c r="AD2150" s="21">
        <v>97.92</v>
      </c>
      <c r="AE2150" s="9">
        <f t="shared" si="268"/>
        <v>264222.477298073</v>
      </c>
      <c r="AF2150" s="9">
        <v>2184546.6225999999</v>
      </c>
      <c r="AG2150" s="9">
        <v>33508.915200000003</v>
      </c>
      <c r="AH2150" s="9">
        <v>205843.78879999998</v>
      </c>
      <c r="AI2150" s="9">
        <v>74029.398100000006</v>
      </c>
      <c r="AJ2150" s="9">
        <v>591411.90460000001</v>
      </c>
      <c r="AK2150" s="9">
        <v>11763.781917527171</v>
      </c>
      <c r="AL2150" s="9">
        <v>2813354.3700843998</v>
      </c>
      <c r="AM2150" s="9">
        <f t="shared" si="269"/>
        <v>579648.12268247281</v>
      </c>
      <c r="AN2150" s="9"/>
      <c r="AO2150" s="9"/>
      <c r="AP2150" s="9"/>
      <c r="AQ2150" s="9"/>
      <c r="AR2150" s="9"/>
      <c r="AS2150" s="9"/>
      <c r="AT2150" s="9"/>
      <c r="AU2150" s="9"/>
      <c r="AV2150" s="9">
        <f t="shared" si="265"/>
        <v>264222.477298073</v>
      </c>
      <c r="AW2150" s="9"/>
      <c r="AX2150" s="9"/>
      <c r="AY2150" s="9"/>
      <c r="AZ2150" s="9"/>
      <c r="BA2150" s="20">
        <v>2145</v>
      </c>
      <c r="BB2150" s="20">
        <v>2017</v>
      </c>
      <c r="BC2150" s="20">
        <v>1973</v>
      </c>
      <c r="BD2150" s="21">
        <v>193.28</v>
      </c>
      <c r="BE2150" s="9">
        <f t="shared" si="270"/>
        <v>-217827.19598640501</v>
      </c>
      <c r="BF2150" s="9">
        <v>2213688.6743000001</v>
      </c>
      <c r="BG2150" s="9">
        <v>33412.713799999998</v>
      </c>
      <c r="BH2150" s="9">
        <v>188398.8291</v>
      </c>
      <c r="BI2150" s="9">
        <v>87966.954917990704</v>
      </c>
      <c r="BJ2150" s="9">
        <v>168138.14249999999</v>
      </c>
      <c r="BK2150" s="9">
        <v>72095.627651939663</v>
      </c>
      <c r="BL2150" s="9">
        <v>2837336.8829524564</v>
      </c>
      <c r="BM2150" s="9">
        <f t="shared" si="271"/>
        <v>96042.514848060324</v>
      </c>
      <c r="BN2150" s="9"/>
      <c r="BO2150" s="9"/>
      <c r="BP2150" s="9"/>
      <c r="BQ2150" s="9"/>
      <c r="BR2150" s="9"/>
      <c r="BS2150" s="9"/>
      <c r="BT2150" s="9"/>
      <c r="BU2150" s="9"/>
      <c r="BV2150" s="9">
        <f t="shared" si="266"/>
        <v>-217827.19598640501</v>
      </c>
      <c r="BW2150" s="4"/>
      <c r="BX2150" s="4"/>
      <c r="BY2150" s="4"/>
      <c r="BZ2150" s="4"/>
      <c r="CA2150" s="4"/>
      <c r="CB2150" s="4"/>
      <c r="CC2150" s="4"/>
      <c r="CD2150" s="4"/>
      <c r="CE2150" s="4"/>
      <c r="CF2150" s="4"/>
      <c r="CG2150" s="4"/>
      <c r="CH2150" s="4"/>
      <c r="CI2150" s="4"/>
      <c r="CJ2150" s="4"/>
      <c r="CK2150" s="4"/>
      <c r="CL2150" s="4"/>
      <c r="CM2150" s="4"/>
      <c r="CR2150" s="4"/>
      <c r="CS2150" s="4"/>
      <c r="CT2150" s="4"/>
      <c r="CU2150" s="4"/>
      <c r="CV2150" s="4"/>
      <c r="CW2150" s="4"/>
      <c r="CX2150" s="4"/>
      <c r="CY2150" s="4"/>
      <c r="CZ2150" s="4"/>
      <c r="DA2150" s="4"/>
      <c r="DB2150" s="4"/>
      <c r="DC2150" s="4"/>
      <c r="DD2150" s="4"/>
      <c r="DE2150" s="4"/>
      <c r="DF2150" s="4"/>
      <c r="DG2150" s="4"/>
      <c r="DH2150" s="4"/>
      <c r="DI2150" s="4"/>
      <c r="DJ2150" s="4"/>
      <c r="DK2150" s="4"/>
      <c r="DL2150" s="4"/>
      <c r="DM2150" s="4"/>
    </row>
    <row r="2151" spans="1:117">
      <c r="A2151" s="8">
        <v>2146</v>
      </c>
      <c r="B2151" s="20">
        <v>2015</v>
      </c>
      <c r="C2151" s="20">
        <v>1976</v>
      </c>
      <c r="D2151" s="21">
        <v>122.07</v>
      </c>
      <c r="E2151" s="9">
        <v>44972.768799999998</v>
      </c>
      <c r="F2151" s="9">
        <v>2031964.5977</v>
      </c>
      <c r="G2151" s="9">
        <v>77366.129400000005</v>
      </c>
      <c r="H2151" s="9">
        <v>381159.15100000001</v>
      </c>
      <c r="I2151" s="9">
        <v>70153.178</v>
      </c>
      <c r="J2151" s="9">
        <v>56042.549299999999</v>
      </c>
      <c r="K2151" s="9">
        <v>1290.9346</v>
      </c>
      <c r="L2151" s="9">
        <v>2570421.9018999999</v>
      </c>
      <c r="M2151" s="9">
        <f t="shared" si="267"/>
        <v>54751.614699999998</v>
      </c>
      <c r="N2151" s="9"/>
      <c r="O2151" s="9"/>
      <c r="P2151" s="9"/>
      <c r="Q2151" s="9"/>
      <c r="R2151" s="9"/>
      <c r="S2151" s="9"/>
      <c r="T2151" s="9"/>
      <c r="U2151" s="9"/>
      <c r="V2151" s="9">
        <f t="shared" si="264"/>
        <v>313534.76880000002</v>
      </c>
      <c r="W2151" s="9"/>
      <c r="X2151" s="9"/>
      <c r="Y2151" s="9"/>
      <c r="Z2151" s="9"/>
      <c r="AA2151" s="8">
        <v>2146</v>
      </c>
      <c r="AB2151" s="20">
        <v>2016</v>
      </c>
      <c r="AC2151" s="20">
        <v>1961</v>
      </c>
      <c r="AD2151" s="21">
        <v>125.72</v>
      </c>
      <c r="AE2151" s="9">
        <f t="shared" si="268"/>
        <v>145818.71639807289</v>
      </c>
      <c r="AF2151" s="9">
        <v>2155410.8500999999</v>
      </c>
      <c r="AG2151" s="9">
        <v>33508.915200000003</v>
      </c>
      <c r="AH2151" s="9">
        <v>204370.84089999998</v>
      </c>
      <c r="AI2151" s="9">
        <v>79562.914600000004</v>
      </c>
      <c r="AJ2151" s="9">
        <v>476070.60590000002</v>
      </c>
      <c r="AK2151" s="9">
        <v>16569.97931752717</v>
      </c>
      <c r="AL2151" s="9">
        <v>2786535.4309843997</v>
      </c>
      <c r="AM2151" s="9">
        <f t="shared" si="269"/>
        <v>459500.62658247288</v>
      </c>
      <c r="AN2151" s="9"/>
      <c r="AO2151" s="9"/>
      <c r="AP2151" s="9"/>
      <c r="AQ2151" s="9"/>
      <c r="AR2151" s="9"/>
      <c r="AS2151" s="9"/>
      <c r="AT2151" s="9"/>
      <c r="AU2151" s="9"/>
      <c r="AV2151" s="9">
        <f t="shared" si="265"/>
        <v>145818.71639807289</v>
      </c>
      <c r="AW2151" s="9"/>
      <c r="AX2151" s="9"/>
      <c r="AY2151" s="9"/>
      <c r="AZ2151" s="9"/>
      <c r="BA2151" s="20">
        <v>2146</v>
      </c>
      <c r="BB2151" s="20">
        <v>2017</v>
      </c>
      <c r="BC2151" s="20">
        <v>1962</v>
      </c>
      <c r="BD2151" s="21">
        <v>128.33000000000001</v>
      </c>
      <c r="BE2151" s="9">
        <f t="shared" si="270"/>
        <v>-62847.294473761227</v>
      </c>
      <c r="BF2151" s="9">
        <v>2214717.0547000002</v>
      </c>
      <c r="BG2151" s="9">
        <v>33412.713799999998</v>
      </c>
      <c r="BH2151" s="9">
        <v>187851.7181</v>
      </c>
      <c r="BI2151" s="9">
        <v>90022.321330634193</v>
      </c>
      <c r="BJ2151" s="9">
        <v>320314.73270000005</v>
      </c>
      <c r="BK2151" s="9">
        <v>52879.888451939667</v>
      </c>
      <c r="BL2151" s="9">
        <v>2856285.9466524567</v>
      </c>
      <c r="BM2151" s="9">
        <f t="shared" si="271"/>
        <v>267434.84424806037</v>
      </c>
      <c r="BN2151" s="9"/>
      <c r="BO2151" s="9"/>
      <c r="BP2151" s="9"/>
      <c r="BQ2151" s="9"/>
      <c r="BR2151" s="9"/>
      <c r="BS2151" s="9"/>
      <c r="BT2151" s="9"/>
      <c r="BU2151" s="9"/>
      <c r="BV2151" s="9">
        <f t="shared" si="266"/>
        <v>-62847.294473761227</v>
      </c>
      <c r="BW2151" s="4"/>
      <c r="BX2151" s="4"/>
      <c r="BY2151" s="4"/>
      <c r="BZ2151" s="4"/>
      <c r="CA2151" s="4"/>
      <c r="CB2151" s="4"/>
      <c r="CC2151" s="4"/>
      <c r="CD2151" s="4"/>
      <c r="CE2151" s="4"/>
      <c r="CF2151" s="4"/>
      <c r="CG2151" s="4"/>
      <c r="CH2151" s="4"/>
      <c r="CI2151" s="4"/>
      <c r="CJ2151" s="4"/>
      <c r="CK2151" s="4"/>
      <c r="CL2151" s="4"/>
      <c r="CM2151" s="4"/>
      <c r="CR2151" s="4"/>
      <c r="CS2151" s="4"/>
      <c r="CT2151" s="4"/>
      <c r="CU2151" s="4"/>
      <c r="CV2151" s="4"/>
      <c r="CW2151" s="4"/>
      <c r="CX2151" s="4"/>
      <c r="CY2151" s="4"/>
      <c r="CZ2151" s="4"/>
      <c r="DA2151" s="4"/>
      <c r="DB2151" s="4"/>
      <c r="DC2151" s="4"/>
      <c r="DD2151" s="4"/>
      <c r="DE2151" s="4"/>
      <c r="DF2151" s="4"/>
      <c r="DG2151" s="4"/>
      <c r="DH2151" s="4"/>
      <c r="DI2151" s="4"/>
      <c r="DJ2151" s="4"/>
      <c r="DK2151" s="4"/>
      <c r="DL2151" s="4"/>
      <c r="DM2151" s="4"/>
    </row>
    <row r="2152" spans="1:117">
      <c r="A2152" s="8">
        <v>2147</v>
      </c>
      <c r="B2152" s="20">
        <v>2015</v>
      </c>
      <c r="C2152" s="20">
        <v>1953</v>
      </c>
      <c r="D2152" s="21">
        <v>106.8</v>
      </c>
      <c r="E2152" s="9">
        <v>51988.052199999998</v>
      </c>
      <c r="F2152" s="9">
        <v>2040785.0848999999</v>
      </c>
      <c r="G2152" s="9">
        <v>77366.129400000005</v>
      </c>
      <c r="H2152" s="9">
        <v>380538.74770000001</v>
      </c>
      <c r="I2152" s="9">
        <v>72483.110799999995</v>
      </c>
      <c r="J2152" s="9">
        <v>60027.834999999999</v>
      </c>
      <c r="K2152" s="9">
        <v>3478.6302999999998</v>
      </c>
      <c r="L2152" s="9">
        <v>2575734.2253</v>
      </c>
      <c r="M2152" s="9">
        <f t="shared" si="267"/>
        <v>56549.204700000002</v>
      </c>
      <c r="N2152" s="9"/>
      <c r="O2152" s="9"/>
      <c r="P2152" s="9"/>
      <c r="Q2152" s="9"/>
      <c r="R2152" s="9"/>
      <c r="S2152" s="9"/>
      <c r="T2152" s="9"/>
      <c r="U2152" s="9"/>
      <c r="V2152" s="9">
        <f t="shared" si="264"/>
        <v>320550.05220000003</v>
      </c>
      <c r="W2152" s="9"/>
      <c r="X2152" s="9"/>
      <c r="Y2152" s="9"/>
      <c r="Z2152" s="9"/>
      <c r="AA2152" s="8">
        <v>2147</v>
      </c>
      <c r="AB2152" s="20">
        <v>2016</v>
      </c>
      <c r="AC2152" s="20">
        <v>1982</v>
      </c>
      <c r="AD2152" s="21">
        <v>156.35</v>
      </c>
      <c r="AE2152" s="9">
        <f t="shared" si="268"/>
        <v>300851.84389807284</v>
      </c>
      <c r="AF2152" s="9">
        <v>2196283.8489999999</v>
      </c>
      <c r="AG2152" s="9">
        <v>33508.915200000003</v>
      </c>
      <c r="AH2152" s="9">
        <v>204793.99289999998</v>
      </c>
      <c r="AI2152" s="9">
        <v>77973.232999999993</v>
      </c>
      <c r="AJ2152" s="9">
        <v>606767.69689999998</v>
      </c>
      <c r="AK2152" s="9">
        <v>13087.605917527169</v>
      </c>
      <c r="AL2152" s="9">
        <v>2805388.2371843997</v>
      </c>
      <c r="AM2152" s="9">
        <f t="shared" si="269"/>
        <v>593680.09098247276</v>
      </c>
      <c r="AN2152" s="9"/>
      <c r="AO2152" s="9"/>
      <c r="AP2152" s="9"/>
      <c r="AQ2152" s="9"/>
      <c r="AR2152" s="9"/>
      <c r="AS2152" s="9"/>
      <c r="AT2152" s="9"/>
      <c r="AU2152" s="9"/>
      <c r="AV2152" s="9">
        <f t="shared" si="265"/>
        <v>300851.84389807284</v>
      </c>
      <c r="AW2152" s="9"/>
      <c r="AX2152" s="9"/>
      <c r="AY2152" s="9"/>
      <c r="AZ2152" s="9"/>
      <c r="BA2152" s="20">
        <v>2147</v>
      </c>
      <c r="BB2152" s="20">
        <v>2017</v>
      </c>
      <c r="BC2152" s="20">
        <v>1983</v>
      </c>
      <c r="BD2152" s="21">
        <v>157.11000000000001</v>
      </c>
      <c r="BE2152" s="9">
        <f t="shared" si="270"/>
        <v>106708.83129183762</v>
      </c>
      <c r="BF2152" s="9">
        <v>2217238.8146000002</v>
      </c>
      <c r="BG2152" s="9">
        <v>33412.713799999998</v>
      </c>
      <c r="BH2152" s="9">
        <v>193183.43520000001</v>
      </c>
      <c r="BI2152" s="9">
        <v>69992.322396233707</v>
      </c>
      <c r="BJ2152" s="9">
        <v>507465.52480000001</v>
      </c>
      <c r="BK2152" s="9">
        <v>38704.823551939662</v>
      </c>
      <c r="BL2152" s="9">
        <v>2875879.1559524564</v>
      </c>
      <c r="BM2152" s="9">
        <f t="shared" si="271"/>
        <v>468760.70124806033</v>
      </c>
      <c r="BN2152" s="9"/>
      <c r="BO2152" s="9"/>
      <c r="BP2152" s="9"/>
      <c r="BQ2152" s="9"/>
      <c r="BR2152" s="9"/>
      <c r="BS2152" s="9"/>
      <c r="BT2152" s="9"/>
      <c r="BU2152" s="9"/>
      <c r="BV2152" s="9">
        <f t="shared" si="266"/>
        <v>106708.83129183762</v>
      </c>
      <c r="BW2152" s="4"/>
      <c r="BX2152" s="4"/>
      <c r="BY2152" s="4"/>
      <c r="BZ2152" s="4"/>
      <c r="CA2152" s="4"/>
      <c r="CB2152" s="4"/>
      <c r="CC2152" s="4"/>
      <c r="CD2152" s="4"/>
      <c r="CE2152" s="4"/>
      <c r="CF2152" s="4"/>
      <c r="CG2152" s="4"/>
      <c r="CH2152" s="4"/>
      <c r="CI2152" s="4"/>
      <c r="CJ2152" s="4"/>
      <c r="CK2152" s="4"/>
      <c r="CL2152" s="4"/>
      <c r="CM2152" s="4"/>
      <c r="CR2152" s="4"/>
      <c r="CS2152" s="4"/>
      <c r="CT2152" s="4"/>
      <c r="CU2152" s="4"/>
      <c r="CV2152" s="4"/>
      <c r="CW2152" s="4"/>
      <c r="CX2152" s="4"/>
      <c r="CY2152" s="4"/>
      <c r="CZ2152" s="4"/>
      <c r="DA2152" s="4"/>
      <c r="DB2152" s="4"/>
      <c r="DC2152" s="4"/>
      <c r="DD2152" s="4"/>
      <c r="DE2152" s="4"/>
      <c r="DF2152" s="4"/>
      <c r="DG2152" s="4"/>
      <c r="DH2152" s="4"/>
      <c r="DI2152" s="4"/>
      <c r="DJ2152" s="4"/>
      <c r="DK2152" s="4"/>
      <c r="DL2152" s="4"/>
      <c r="DM2152" s="4"/>
    </row>
    <row r="2153" spans="1:117">
      <c r="A2153" s="8">
        <v>2148</v>
      </c>
      <c r="B2153" s="20">
        <v>2015</v>
      </c>
      <c r="C2153" s="20">
        <v>1972</v>
      </c>
      <c r="D2153" s="21">
        <v>151.79</v>
      </c>
      <c r="E2153" s="9">
        <v>3218.8541</v>
      </c>
      <c r="F2153" s="9">
        <v>2008755.5123999999</v>
      </c>
      <c r="G2153" s="9">
        <v>77366.129400000005</v>
      </c>
      <c r="H2153" s="9">
        <v>379719.17070000002</v>
      </c>
      <c r="I2153" s="9">
        <v>75561.043000000005</v>
      </c>
      <c r="J2153" s="9">
        <v>35782.194799999997</v>
      </c>
      <c r="K2153" s="9">
        <v>5379.7969000000003</v>
      </c>
      <c r="L2153" s="9">
        <v>2568585.3993000002</v>
      </c>
      <c r="M2153" s="9">
        <f t="shared" si="267"/>
        <v>30402.397899999996</v>
      </c>
      <c r="N2153" s="9"/>
      <c r="O2153" s="9"/>
      <c r="P2153" s="9"/>
      <c r="Q2153" s="9"/>
      <c r="R2153" s="9"/>
      <c r="S2153" s="9"/>
      <c r="T2153" s="9"/>
      <c r="U2153" s="9"/>
      <c r="V2153" s="9">
        <f t="shared" si="264"/>
        <v>271780.8541</v>
      </c>
      <c r="W2153" s="9"/>
      <c r="X2153" s="9"/>
      <c r="Y2153" s="9"/>
      <c r="Z2153" s="9"/>
      <c r="AA2153" s="8">
        <v>2148</v>
      </c>
      <c r="AB2153" s="20">
        <v>2016</v>
      </c>
      <c r="AC2153" s="20">
        <v>1977</v>
      </c>
      <c r="AD2153" s="21">
        <v>137.30000000000001</v>
      </c>
      <c r="AE2153" s="9">
        <f t="shared" si="268"/>
        <v>-232183.01140192663</v>
      </c>
      <c r="AF2153" s="9">
        <v>2118019.1627000002</v>
      </c>
      <c r="AG2153" s="9">
        <v>33508.915200000003</v>
      </c>
      <c r="AH2153" s="9">
        <v>191774.08899999998</v>
      </c>
      <c r="AI2153" s="9">
        <v>126885.93</v>
      </c>
      <c r="AJ2153" s="9">
        <v>102788.1593</v>
      </c>
      <c r="AK2153" s="9">
        <v>49678.990217527171</v>
      </c>
      <c r="AL2153" s="9">
        <v>2755480.2773843999</v>
      </c>
      <c r="AM2153" s="9">
        <f t="shared" si="269"/>
        <v>53109.169082472828</v>
      </c>
      <c r="AN2153" s="9"/>
      <c r="AO2153" s="9"/>
      <c r="AP2153" s="9"/>
      <c r="AQ2153" s="9"/>
      <c r="AR2153" s="9"/>
      <c r="AS2153" s="9"/>
      <c r="AT2153" s="9"/>
      <c r="AU2153" s="9"/>
      <c r="AV2153" s="9">
        <f t="shared" si="265"/>
        <v>-232183.01140192663</v>
      </c>
      <c r="AW2153" s="9"/>
      <c r="AX2153" s="9"/>
      <c r="AY2153" s="9"/>
      <c r="AZ2153" s="9"/>
      <c r="BA2153" s="20">
        <v>2148</v>
      </c>
      <c r="BB2153" s="20">
        <v>2017</v>
      </c>
      <c r="BC2153" s="20">
        <v>1978</v>
      </c>
      <c r="BD2153" s="21">
        <v>107.46</v>
      </c>
      <c r="BE2153" s="9">
        <f t="shared" si="270"/>
        <v>-114703.9245213191</v>
      </c>
      <c r="BF2153" s="9">
        <v>2126446.9667000002</v>
      </c>
      <c r="BG2153" s="9">
        <v>33412.713799999998</v>
      </c>
      <c r="BH2153" s="9">
        <v>192534.06400000001</v>
      </c>
      <c r="BI2153" s="9">
        <v>72431.856283076806</v>
      </c>
      <c r="BJ2153" s="9">
        <v>361763.76890000002</v>
      </c>
      <c r="BK2153" s="9">
        <v>43028.309851939659</v>
      </c>
      <c r="BL2153" s="9">
        <v>2858264.9843524564</v>
      </c>
      <c r="BM2153" s="9">
        <f t="shared" si="271"/>
        <v>318735.45904806035</v>
      </c>
      <c r="BN2153" s="9"/>
      <c r="BO2153" s="9"/>
      <c r="BP2153" s="9"/>
      <c r="BQ2153" s="9"/>
      <c r="BR2153" s="9"/>
      <c r="BS2153" s="9"/>
      <c r="BT2153" s="9"/>
      <c r="BU2153" s="9"/>
      <c r="BV2153" s="9">
        <f t="shared" si="266"/>
        <v>-114703.9245213191</v>
      </c>
      <c r="BW2153" s="4"/>
      <c r="BX2153" s="4"/>
      <c r="BY2153" s="4"/>
      <c r="BZ2153" s="4"/>
      <c r="CA2153" s="4"/>
      <c r="CB2153" s="4"/>
      <c r="CC2153" s="4"/>
      <c r="CD2153" s="4"/>
      <c r="CE2153" s="4"/>
      <c r="CF2153" s="4"/>
      <c r="CG2153" s="4"/>
      <c r="CH2153" s="4"/>
      <c r="CI2153" s="4"/>
      <c r="CJ2153" s="4"/>
      <c r="CK2153" s="4"/>
      <c r="CL2153" s="4"/>
      <c r="CM2153" s="4"/>
      <c r="CR2153" s="4"/>
      <c r="CS2153" s="4"/>
      <c r="CT2153" s="4"/>
      <c r="CU2153" s="4"/>
      <c r="CV2153" s="4"/>
      <c r="CW2153" s="4"/>
      <c r="CX2153" s="4"/>
      <c r="CY2153" s="4"/>
      <c r="CZ2153" s="4"/>
      <c r="DA2153" s="4"/>
      <c r="DB2153" s="4"/>
      <c r="DC2153" s="4"/>
      <c r="DD2153" s="4"/>
      <c r="DE2153" s="4"/>
      <c r="DF2153" s="4"/>
      <c r="DG2153" s="4"/>
      <c r="DH2153" s="4"/>
      <c r="DI2153" s="4"/>
      <c r="DJ2153" s="4"/>
      <c r="DK2153" s="4"/>
      <c r="DL2153" s="4"/>
      <c r="DM2153" s="4"/>
    </row>
    <row r="2154" spans="1:117">
      <c r="A2154" s="8">
        <v>2149</v>
      </c>
      <c r="B2154" s="20">
        <v>2015</v>
      </c>
      <c r="C2154" s="20">
        <v>1963</v>
      </c>
      <c r="D2154" s="21">
        <v>95.05</v>
      </c>
      <c r="E2154" s="9">
        <v>58288.386500000001</v>
      </c>
      <c r="F2154" s="9">
        <v>2062547.4258000001</v>
      </c>
      <c r="G2154" s="9">
        <v>77366.129400000005</v>
      </c>
      <c r="H2154" s="9">
        <v>381039.05920000002</v>
      </c>
      <c r="I2154" s="9">
        <v>70604.184299999994</v>
      </c>
      <c r="J2154" s="9">
        <v>42383.546900000001</v>
      </c>
      <c r="K2154" s="9">
        <v>3985.7438000000002</v>
      </c>
      <c r="L2154" s="9">
        <v>2571666.2152999998</v>
      </c>
      <c r="M2154" s="9">
        <f t="shared" si="267"/>
        <v>38397.803100000005</v>
      </c>
      <c r="N2154" s="9"/>
      <c r="O2154" s="9"/>
      <c r="P2154" s="9"/>
      <c r="Q2154" s="9"/>
      <c r="R2154" s="9"/>
      <c r="S2154" s="9"/>
      <c r="T2154" s="9"/>
      <c r="U2154" s="9"/>
      <c r="V2154" s="9">
        <f t="shared" si="264"/>
        <v>326850.38650000002</v>
      </c>
      <c r="W2154" s="9"/>
      <c r="X2154" s="9"/>
      <c r="Y2154" s="9"/>
      <c r="Z2154" s="9"/>
      <c r="AA2154" s="8">
        <v>2149</v>
      </c>
      <c r="AB2154" s="20">
        <v>2016</v>
      </c>
      <c r="AC2154" s="20">
        <v>1948</v>
      </c>
      <c r="AD2154" s="21">
        <v>128.72</v>
      </c>
      <c r="AE2154" s="9">
        <f t="shared" si="268"/>
        <v>274277.17299807351</v>
      </c>
      <c r="AF2154" s="9">
        <v>2205416.3428000002</v>
      </c>
      <c r="AG2154" s="9">
        <v>33508.915200000003</v>
      </c>
      <c r="AH2154" s="9">
        <v>206113.3726</v>
      </c>
      <c r="AI2154" s="9">
        <v>73016.635500000004</v>
      </c>
      <c r="AJ2154" s="9">
        <v>563778.31299999997</v>
      </c>
      <c r="AK2154" s="9">
        <v>10178.523317527171</v>
      </c>
      <c r="AL2154" s="9">
        <v>2797377.8827843997</v>
      </c>
      <c r="AM2154" s="9">
        <f t="shared" si="269"/>
        <v>553599.78968247282</v>
      </c>
      <c r="AN2154" s="9"/>
      <c r="AO2154" s="9"/>
      <c r="AP2154" s="9"/>
      <c r="AQ2154" s="9"/>
      <c r="AR2154" s="9"/>
      <c r="AS2154" s="9"/>
      <c r="AT2154" s="9"/>
      <c r="AU2154" s="9"/>
      <c r="AV2154" s="9">
        <f t="shared" si="265"/>
        <v>274277.17299807351</v>
      </c>
      <c r="AW2154" s="9"/>
      <c r="AX2154" s="9"/>
      <c r="AY2154" s="9"/>
      <c r="AZ2154" s="9"/>
      <c r="BA2154" s="20">
        <v>2149</v>
      </c>
      <c r="BB2154" s="20">
        <v>2017</v>
      </c>
      <c r="BC2154" s="20">
        <v>1949</v>
      </c>
      <c r="BD2154" s="21">
        <v>156.88</v>
      </c>
      <c r="BE2154" s="9">
        <f t="shared" si="270"/>
        <v>-113063.27520611882</v>
      </c>
      <c r="BF2154" s="9">
        <v>2245964.5173999998</v>
      </c>
      <c r="BG2154" s="9">
        <v>33412.713799999998</v>
      </c>
      <c r="BH2154" s="9">
        <v>188494.12729999999</v>
      </c>
      <c r="BI2154" s="9">
        <v>87608.942098277505</v>
      </c>
      <c r="BJ2154" s="9">
        <v>288399.78460000001</v>
      </c>
      <c r="BK2154" s="9">
        <v>93663.528751939666</v>
      </c>
      <c r="BL2154" s="9">
        <v>2863279.8316524564</v>
      </c>
      <c r="BM2154" s="9">
        <f t="shared" si="271"/>
        <v>194736.25584806036</v>
      </c>
      <c r="BN2154" s="9"/>
      <c r="BO2154" s="9"/>
      <c r="BP2154" s="9"/>
      <c r="BQ2154" s="9"/>
      <c r="BR2154" s="9"/>
      <c r="BS2154" s="9"/>
      <c r="BT2154" s="9"/>
      <c r="BU2154" s="9"/>
      <c r="BV2154" s="9">
        <f t="shared" si="266"/>
        <v>-113063.27520611882</v>
      </c>
      <c r="BW2154" s="4"/>
      <c r="BX2154" s="4"/>
      <c r="BY2154" s="4"/>
      <c r="BZ2154" s="4"/>
      <c r="CA2154" s="4"/>
      <c r="CB2154" s="4"/>
      <c r="CC2154" s="4"/>
      <c r="CD2154" s="4"/>
      <c r="CE2154" s="4"/>
      <c r="CF2154" s="4"/>
      <c r="CG2154" s="4"/>
      <c r="CH2154" s="4"/>
      <c r="CI2154" s="4"/>
      <c r="CJ2154" s="4"/>
      <c r="CK2154" s="4"/>
      <c r="CL2154" s="4"/>
      <c r="CM2154" s="4"/>
      <c r="CR2154" s="4"/>
      <c r="CS2154" s="4"/>
      <c r="CT2154" s="4"/>
      <c r="CU2154" s="4"/>
      <c r="CV2154" s="4"/>
      <c r="CW2154" s="4"/>
      <c r="CX2154" s="4"/>
      <c r="CY2154" s="4"/>
      <c r="CZ2154" s="4"/>
      <c r="DA2154" s="4"/>
      <c r="DB2154" s="4"/>
      <c r="DC2154" s="4"/>
      <c r="DD2154" s="4"/>
      <c r="DE2154" s="4"/>
      <c r="DF2154" s="4"/>
      <c r="DG2154" s="4"/>
      <c r="DH2154" s="4"/>
      <c r="DI2154" s="4"/>
      <c r="DJ2154" s="4"/>
      <c r="DK2154" s="4"/>
      <c r="DL2154" s="4"/>
      <c r="DM2154" s="4"/>
    </row>
    <row r="2155" spans="1:117">
      <c r="A2155" s="8">
        <v>2150</v>
      </c>
      <c r="B2155" s="20">
        <v>2015</v>
      </c>
      <c r="C2155" s="20">
        <v>1956</v>
      </c>
      <c r="D2155" s="21">
        <v>140.97999999999999</v>
      </c>
      <c r="E2155" s="9">
        <v>26736.4113</v>
      </c>
      <c r="F2155" s="9">
        <v>2021364.9180000001</v>
      </c>
      <c r="G2155" s="9">
        <v>77366.129400000005</v>
      </c>
      <c r="H2155" s="9">
        <v>380305.49739999999</v>
      </c>
      <c r="I2155" s="9">
        <v>73359.085300000006</v>
      </c>
      <c r="J2155" s="9">
        <v>47610.702100000002</v>
      </c>
      <c r="K2155" s="9">
        <v>0</v>
      </c>
      <c r="L2155" s="9">
        <v>2573269.9208</v>
      </c>
      <c r="M2155" s="9">
        <f t="shared" si="267"/>
        <v>47610.702100000002</v>
      </c>
      <c r="N2155" s="9"/>
      <c r="O2155" s="9"/>
      <c r="P2155" s="9"/>
      <c r="Q2155" s="9"/>
      <c r="R2155" s="9"/>
      <c r="S2155" s="9"/>
      <c r="T2155" s="9"/>
      <c r="U2155" s="9"/>
      <c r="V2155" s="9">
        <f t="shared" si="264"/>
        <v>295298.41130000004</v>
      </c>
      <c r="W2155" s="9"/>
      <c r="X2155" s="9"/>
      <c r="Y2155" s="9"/>
      <c r="Z2155" s="9"/>
      <c r="AA2155" s="8">
        <v>2150</v>
      </c>
      <c r="AB2155" s="20">
        <v>2016</v>
      </c>
      <c r="AC2155" s="20">
        <v>1941</v>
      </c>
      <c r="AD2155" s="21">
        <v>129.43</v>
      </c>
      <c r="AE2155" s="9">
        <f t="shared" si="268"/>
        <v>-150266.80310192611</v>
      </c>
      <c r="AF2155" s="9">
        <v>2134102.1803000001</v>
      </c>
      <c r="AG2155" s="9">
        <v>33508.915200000003</v>
      </c>
      <c r="AH2155" s="9">
        <v>198477.3511</v>
      </c>
      <c r="AI2155" s="9">
        <v>101703.3609</v>
      </c>
      <c r="AJ2155" s="9">
        <v>174304.44680000001</v>
      </c>
      <c r="AK2155" s="9">
        <v>34148.840117527172</v>
      </c>
      <c r="AL2155" s="9">
        <v>2758214.2172843996</v>
      </c>
      <c r="AM2155" s="9">
        <f t="shared" si="269"/>
        <v>140155.60668247283</v>
      </c>
      <c r="AN2155" s="9"/>
      <c r="AO2155" s="9"/>
      <c r="AP2155" s="9"/>
      <c r="AQ2155" s="9"/>
      <c r="AR2155" s="9"/>
      <c r="AS2155" s="9"/>
      <c r="AT2155" s="9"/>
      <c r="AU2155" s="9"/>
      <c r="AV2155" s="9">
        <f t="shared" si="265"/>
        <v>-150266.80310192611</v>
      </c>
      <c r="AW2155" s="9"/>
      <c r="AX2155" s="9"/>
      <c r="AY2155" s="9"/>
      <c r="AZ2155" s="9"/>
      <c r="BA2155" s="20">
        <v>2150</v>
      </c>
      <c r="BB2155" s="20">
        <v>2017</v>
      </c>
      <c r="BC2155" s="20">
        <v>1942</v>
      </c>
      <c r="BD2155" s="21">
        <v>148.11000000000001</v>
      </c>
      <c r="BE2155" s="9">
        <f t="shared" si="270"/>
        <v>-41506.994183282834</v>
      </c>
      <c r="BF2155" s="9">
        <v>2217543.5032000002</v>
      </c>
      <c r="BG2155" s="9">
        <v>33412.713799999998</v>
      </c>
      <c r="BH2155" s="9">
        <v>191840.71580000001</v>
      </c>
      <c r="BI2155" s="9">
        <v>75036.601321112903</v>
      </c>
      <c r="BJ2155" s="9">
        <v>341010.97410000005</v>
      </c>
      <c r="BK2155" s="9">
        <v>52612.079451939659</v>
      </c>
      <c r="BL2155" s="9">
        <v>2847739.4229524564</v>
      </c>
      <c r="BM2155" s="9">
        <f t="shared" si="271"/>
        <v>288398.89464806038</v>
      </c>
      <c r="BN2155" s="9"/>
      <c r="BO2155" s="9"/>
      <c r="BP2155" s="9"/>
      <c r="BQ2155" s="9"/>
      <c r="BR2155" s="9"/>
      <c r="BS2155" s="9"/>
      <c r="BT2155" s="9"/>
      <c r="BU2155" s="9"/>
      <c r="BV2155" s="9">
        <f t="shared" si="266"/>
        <v>-41506.994183282834</v>
      </c>
      <c r="BW2155" s="4"/>
      <c r="BX2155" s="4"/>
      <c r="BY2155" s="4"/>
      <c r="BZ2155" s="4"/>
      <c r="CA2155" s="4"/>
      <c r="CB2155" s="4"/>
      <c r="CC2155" s="4"/>
      <c r="CD2155" s="4"/>
      <c r="CE2155" s="4"/>
      <c r="CF2155" s="4"/>
      <c r="CG2155" s="4"/>
      <c r="CH2155" s="4"/>
      <c r="CI2155" s="4"/>
      <c r="CJ2155" s="4"/>
      <c r="CK2155" s="4"/>
      <c r="CL2155" s="4"/>
      <c r="CM2155" s="4"/>
      <c r="CR2155" s="4"/>
      <c r="CS2155" s="4"/>
      <c r="CT2155" s="4"/>
      <c r="CU2155" s="4"/>
      <c r="CV2155" s="4"/>
      <c r="CW2155" s="4"/>
      <c r="CX2155" s="4"/>
      <c r="CY2155" s="4"/>
      <c r="CZ2155" s="4"/>
      <c r="DA2155" s="4"/>
      <c r="DB2155" s="4"/>
      <c r="DC2155" s="4"/>
      <c r="DD2155" s="4"/>
      <c r="DE2155" s="4"/>
      <c r="DF2155" s="4"/>
      <c r="DG2155" s="4"/>
      <c r="DH2155" s="4"/>
      <c r="DI2155" s="4"/>
      <c r="DJ2155" s="4"/>
      <c r="DK2155" s="4"/>
      <c r="DL2155" s="4"/>
      <c r="DM2155" s="4"/>
    </row>
    <row r="2156" spans="1:117">
      <c r="A2156" s="8">
        <v>2151</v>
      </c>
      <c r="B2156" s="20">
        <v>2015</v>
      </c>
      <c r="C2156" s="20">
        <v>1986</v>
      </c>
      <c r="D2156" s="21">
        <v>112.57</v>
      </c>
      <c r="E2156" s="9">
        <v>68410.983099999998</v>
      </c>
      <c r="F2156" s="9">
        <v>2029393.3315999999</v>
      </c>
      <c r="G2156" s="9">
        <v>77366.129400000005</v>
      </c>
      <c r="H2156" s="9">
        <v>380662.50410000002</v>
      </c>
      <c r="I2156" s="9">
        <v>72018.342199999999</v>
      </c>
      <c r="J2156" s="9">
        <v>87699.732099999994</v>
      </c>
      <c r="K2156" s="9">
        <v>0</v>
      </c>
      <c r="L2156" s="9">
        <v>2578729.0562</v>
      </c>
      <c r="M2156" s="9">
        <f t="shared" si="267"/>
        <v>87699.732099999994</v>
      </c>
      <c r="N2156" s="9"/>
      <c r="O2156" s="9"/>
      <c r="P2156" s="9"/>
      <c r="Q2156" s="9"/>
      <c r="R2156" s="9"/>
      <c r="S2156" s="9"/>
      <c r="T2156" s="9"/>
      <c r="U2156" s="9"/>
      <c r="V2156" s="9">
        <f t="shared" si="264"/>
        <v>336972.98310000001</v>
      </c>
      <c r="W2156" s="9"/>
      <c r="X2156" s="9"/>
      <c r="Y2156" s="9"/>
      <c r="Z2156" s="9"/>
      <c r="AA2156" s="8">
        <v>2151</v>
      </c>
      <c r="AB2156" s="20">
        <v>2016</v>
      </c>
      <c r="AC2156" s="20">
        <v>1988</v>
      </c>
      <c r="AD2156" s="21">
        <v>120.42</v>
      </c>
      <c r="AE2156" s="9">
        <f t="shared" si="268"/>
        <v>-197052.52060192637</v>
      </c>
      <c r="AF2156" s="9">
        <v>2142540.2699000002</v>
      </c>
      <c r="AG2156" s="9">
        <v>33508.915200000003</v>
      </c>
      <c r="AH2156" s="9">
        <v>189672.81399999998</v>
      </c>
      <c r="AI2156" s="9">
        <v>134779.92300000001</v>
      </c>
      <c r="AJ2156" s="9">
        <v>143307.9492</v>
      </c>
      <c r="AK2156" s="9">
        <v>81386.566917527176</v>
      </c>
      <c r="AL2156" s="9">
        <v>2759475.8249843996</v>
      </c>
      <c r="AM2156" s="9">
        <f t="shared" si="269"/>
        <v>61921.382282472827</v>
      </c>
      <c r="AN2156" s="9"/>
      <c r="AO2156" s="9"/>
      <c r="AP2156" s="9"/>
      <c r="AQ2156" s="9"/>
      <c r="AR2156" s="9"/>
      <c r="AS2156" s="9"/>
      <c r="AT2156" s="9"/>
      <c r="AU2156" s="9"/>
      <c r="AV2156" s="9">
        <f t="shared" si="265"/>
        <v>-197052.52060192637</v>
      </c>
      <c r="AW2156" s="9"/>
      <c r="AX2156" s="9"/>
      <c r="AY2156" s="9"/>
      <c r="AZ2156" s="9"/>
      <c r="BA2156" s="20">
        <v>2151</v>
      </c>
      <c r="BB2156" s="20">
        <v>2017</v>
      </c>
      <c r="BC2156" s="20">
        <v>1989</v>
      </c>
      <c r="BD2156" s="21">
        <v>135.44999999999999</v>
      </c>
      <c r="BE2156" s="9">
        <f t="shared" si="270"/>
        <v>-213175.32058076188</v>
      </c>
      <c r="BF2156" s="9">
        <v>2173839.2993999999</v>
      </c>
      <c r="BG2156" s="9">
        <v>33412.713799999998</v>
      </c>
      <c r="BH2156" s="9">
        <v>185703.4999</v>
      </c>
      <c r="BI2156" s="9">
        <v>98092.668623634396</v>
      </c>
      <c r="BJ2156" s="9">
        <v>228845.32709999999</v>
      </c>
      <c r="BK2156" s="9">
        <v>83165.424951939669</v>
      </c>
      <c r="BL2156" s="9">
        <v>2849903.4044524566</v>
      </c>
      <c r="BM2156" s="9">
        <f t="shared" si="271"/>
        <v>145679.90214806033</v>
      </c>
      <c r="BN2156" s="9"/>
      <c r="BO2156" s="9"/>
      <c r="BP2156" s="9"/>
      <c r="BQ2156" s="9"/>
      <c r="BR2156" s="9"/>
      <c r="BS2156" s="9"/>
      <c r="BT2156" s="9"/>
      <c r="BU2156" s="9"/>
      <c r="BV2156" s="9">
        <f t="shared" si="266"/>
        <v>-213175.32058076188</v>
      </c>
      <c r="BW2156" s="4"/>
      <c r="BX2156" s="4"/>
      <c r="BY2156" s="4"/>
      <c r="BZ2156" s="4"/>
      <c r="CA2156" s="4"/>
      <c r="CB2156" s="4"/>
      <c r="CC2156" s="4"/>
      <c r="CD2156" s="4"/>
      <c r="CE2156" s="4"/>
      <c r="CF2156" s="4"/>
      <c r="CG2156" s="4"/>
      <c r="CH2156" s="4"/>
      <c r="CI2156" s="4"/>
      <c r="CJ2156" s="4"/>
      <c r="CK2156" s="4"/>
      <c r="CL2156" s="4"/>
      <c r="CM2156" s="4"/>
      <c r="CR2156" s="4"/>
      <c r="CS2156" s="4"/>
      <c r="CT2156" s="4"/>
      <c r="CU2156" s="4"/>
      <c r="CV2156" s="4"/>
      <c r="CW2156" s="4"/>
      <c r="CX2156" s="4"/>
      <c r="CY2156" s="4"/>
      <c r="CZ2156" s="4"/>
      <c r="DA2156" s="4"/>
      <c r="DB2156" s="4"/>
      <c r="DC2156" s="4"/>
      <c r="DD2156" s="4"/>
      <c r="DE2156" s="4"/>
      <c r="DF2156" s="4"/>
      <c r="DG2156" s="4"/>
      <c r="DH2156" s="4"/>
      <c r="DI2156" s="4"/>
      <c r="DJ2156" s="4"/>
      <c r="DK2156" s="4"/>
      <c r="DL2156" s="4"/>
      <c r="DM2156" s="4"/>
    </row>
    <row r="2157" spans="1:117">
      <c r="A2157" s="8">
        <v>2152</v>
      </c>
      <c r="B2157" s="20">
        <v>2015</v>
      </c>
      <c r="C2157" s="20">
        <v>1996</v>
      </c>
      <c r="D2157" s="21">
        <v>138.54</v>
      </c>
      <c r="E2157" s="9">
        <v>137823.66320000001</v>
      </c>
      <c r="F2157" s="9">
        <v>2060503.9528000001</v>
      </c>
      <c r="G2157" s="9">
        <v>77366.129400000005</v>
      </c>
      <c r="H2157" s="9">
        <v>380251.63040000002</v>
      </c>
      <c r="I2157" s="9">
        <v>73561.383600000001</v>
      </c>
      <c r="J2157" s="9">
        <v>129042.84669999999</v>
      </c>
      <c r="K2157" s="9">
        <v>0</v>
      </c>
      <c r="L2157" s="9">
        <v>2582902.2796999998</v>
      </c>
      <c r="M2157" s="9">
        <f t="shared" si="267"/>
        <v>129042.84669999999</v>
      </c>
      <c r="N2157" s="9"/>
      <c r="O2157" s="9"/>
      <c r="P2157" s="9"/>
      <c r="Q2157" s="9"/>
      <c r="R2157" s="9"/>
      <c r="S2157" s="9"/>
      <c r="T2157" s="9"/>
      <c r="U2157" s="9"/>
      <c r="V2157" s="9">
        <f t="shared" si="264"/>
        <v>406385.66320000001</v>
      </c>
      <c r="W2157" s="9"/>
      <c r="X2157" s="9"/>
      <c r="Y2157" s="9"/>
      <c r="Z2157" s="9"/>
      <c r="AA2157" s="8">
        <v>2152</v>
      </c>
      <c r="AB2157" s="20">
        <v>2016</v>
      </c>
      <c r="AC2157" s="20">
        <v>1949</v>
      </c>
      <c r="AD2157" s="21">
        <v>156.88</v>
      </c>
      <c r="AE2157" s="9">
        <f t="shared" si="268"/>
        <v>-53555.48630192643</v>
      </c>
      <c r="AF2157" s="9">
        <v>2209835.0487000002</v>
      </c>
      <c r="AG2157" s="9">
        <v>33508.915200000003</v>
      </c>
      <c r="AH2157" s="9">
        <v>202263.47879999998</v>
      </c>
      <c r="AI2157" s="9">
        <v>87479.775299999994</v>
      </c>
      <c r="AJ2157" s="9">
        <v>242972.45850000001</v>
      </c>
      <c r="AK2157" s="9">
        <v>51324.424817527164</v>
      </c>
      <c r="AL2157" s="9">
        <v>2778290.7379843998</v>
      </c>
      <c r="AM2157" s="9">
        <f t="shared" si="269"/>
        <v>191648.03368247283</v>
      </c>
      <c r="AN2157" s="9"/>
      <c r="AO2157" s="9"/>
      <c r="AP2157" s="9"/>
      <c r="AQ2157" s="9"/>
      <c r="AR2157" s="9"/>
      <c r="AS2157" s="9"/>
      <c r="AT2157" s="9"/>
      <c r="AU2157" s="9"/>
      <c r="AV2157" s="9">
        <f t="shared" si="265"/>
        <v>-53555.48630192643</v>
      </c>
      <c r="AW2157" s="9"/>
      <c r="AX2157" s="9"/>
      <c r="AY2157" s="9"/>
      <c r="AZ2157" s="9"/>
      <c r="BA2157" s="20">
        <v>2152</v>
      </c>
      <c r="BB2157" s="20">
        <v>2017</v>
      </c>
      <c r="BC2157" s="20">
        <v>1950</v>
      </c>
      <c r="BD2157" s="21">
        <v>163.12</v>
      </c>
      <c r="BE2157" s="9">
        <f t="shared" si="270"/>
        <v>45212.759253212251</v>
      </c>
      <c r="BF2157" s="9">
        <v>2221623.4355000001</v>
      </c>
      <c r="BG2157" s="9">
        <v>33412.713799999998</v>
      </c>
      <c r="BH2157" s="9">
        <v>191353.9669</v>
      </c>
      <c r="BI2157" s="9">
        <v>76865.201557608103</v>
      </c>
      <c r="BJ2157" s="9">
        <v>455905.07760000002</v>
      </c>
      <c r="BK2157" s="9">
        <v>54063.325851939662</v>
      </c>
      <c r="BL2157" s="9">
        <v>2879884.3102524565</v>
      </c>
      <c r="BM2157" s="9">
        <f t="shared" si="271"/>
        <v>401841.75174806034</v>
      </c>
      <c r="BN2157" s="9"/>
      <c r="BO2157" s="9"/>
      <c r="BP2157" s="9"/>
      <c r="BQ2157" s="9"/>
      <c r="BR2157" s="9"/>
      <c r="BS2157" s="9"/>
      <c r="BT2157" s="9"/>
      <c r="BU2157" s="9"/>
      <c r="BV2157" s="9">
        <f t="shared" si="266"/>
        <v>45212.759253212251</v>
      </c>
      <c r="BW2157" s="4"/>
      <c r="BX2157" s="4"/>
      <c r="BY2157" s="4"/>
      <c r="BZ2157" s="4"/>
      <c r="CA2157" s="4"/>
      <c r="CB2157" s="4"/>
      <c r="CC2157" s="4"/>
      <c r="CD2157" s="4"/>
      <c r="CE2157" s="4"/>
      <c r="CF2157" s="4"/>
      <c r="CG2157" s="4"/>
      <c r="CH2157" s="4"/>
      <c r="CI2157" s="4"/>
      <c r="CJ2157" s="4"/>
      <c r="CK2157" s="4"/>
      <c r="CL2157" s="4"/>
      <c r="CM2157" s="4"/>
      <c r="CR2157" s="4"/>
      <c r="CS2157" s="4"/>
      <c r="CT2157" s="4"/>
      <c r="CU2157" s="4"/>
      <c r="CV2157" s="4"/>
      <c r="CW2157" s="4"/>
      <c r="CX2157" s="4"/>
      <c r="CY2157" s="4"/>
      <c r="CZ2157" s="4"/>
      <c r="DA2157" s="4"/>
      <c r="DB2157" s="4"/>
      <c r="DC2157" s="4"/>
      <c r="DD2157" s="4"/>
      <c r="DE2157" s="4"/>
      <c r="DF2157" s="4"/>
      <c r="DG2157" s="4"/>
      <c r="DH2157" s="4"/>
      <c r="DI2157" s="4"/>
      <c r="DJ2157" s="4"/>
      <c r="DK2157" s="4"/>
      <c r="DL2157" s="4"/>
      <c r="DM2157" s="4"/>
    </row>
    <row r="2158" spans="1:117">
      <c r="A2158" s="8">
        <v>2153</v>
      </c>
      <c r="B2158" s="20">
        <v>2015</v>
      </c>
      <c r="C2158" s="20">
        <v>1963</v>
      </c>
      <c r="D2158" s="21">
        <v>95.05</v>
      </c>
      <c r="E2158" s="9">
        <v>76288.192200000005</v>
      </c>
      <c r="F2158" s="9">
        <v>2056965.8332</v>
      </c>
      <c r="G2158" s="9">
        <v>77366.129400000005</v>
      </c>
      <c r="H2158" s="9">
        <v>381356.75280000002</v>
      </c>
      <c r="I2158" s="9">
        <v>69411.081900000005</v>
      </c>
      <c r="J2158" s="9">
        <v>69734.258400000006</v>
      </c>
      <c r="K2158" s="9">
        <v>7455.1881999999996</v>
      </c>
      <c r="L2158" s="9">
        <v>2571090.6752999998</v>
      </c>
      <c r="M2158" s="9">
        <f t="shared" si="267"/>
        <v>62279.070200000009</v>
      </c>
      <c r="N2158" s="9"/>
      <c r="O2158" s="9"/>
      <c r="P2158" s="9"/>
      <c r="Q2158" s="9"/>
      <c r="R2158" s="9"/>
      <c r="S2158" s="9"/>
      <c r="T2158" s="9"/>
      <c r="U2158" s="9"/>
      <c r="V2158" s="9">
        <f t="shared" si="264"/>
        <v>344850.19220000005</v>
      </c>
      <c r="W2158" s="9"/>
      <c r="X2158" s="9"/>
      <c r="Y2158" s="9"/>
      <c r="Z2158" s="9"/>
      <c r="AA2158" s="8">
        <v>2153</v>
      </c>
      <c r="AB2158" s="20">
        <v>2016</v>
      </c>
      <c r="AC2158" s="20">
        <v>1992</v>
      </c>
      <c r="AD2158" s="21">
        <v>115.81</v>
      </c>
      <c r="AE2158" s="9">
        <f t="shared" si="268"/>
        <v>-174137.1915019271</v>
      </c>
      <c r="AF2158" s="9">
        <v>2214154.5888999999</v>
      </c>
      <c r="AG2158" s="9">
        <v>33508.915200000003</v>
      </c>
      <c r="AH2158" s="9">
        <v>198573.95079999999</v>
      </c>
      <c r="AI2158" s="9">
        <v>101340.4589</v>
      </c>
      <c r="AJ2158" s="9">
        <v>110401.12729999999</v>
      </c>
      <c r="AK2158" s="9">
        <v>74284.385817527174</v>
      </c>
      <c r="AL2158" s="9">
        <v>2757831.8467843998</v>
      </c>
      <c r="AM2158" s="9">
        <f t="shared" si="269"/>
        <v>36116.741482472818</v>
      </c>
      <c r="AN2158" s="9"/>
      <c r="AO2158" s="9"/>
      <c r="AP2158" s="9"/>
      <c r="AQ2158" s="9"/>
      <c r="AR2158" s="9"/>
      <c r="AS2158" s="9"/>
      <c r="AT2158" s="9"/>
      <c r="AU2158" s="9"/>
      <c r="AV2158" s="9">
        <f t="shared" si="265"/>
        <v>-174137.1915019271</v>
      </c>
      <c r="AW2158" s="9"/>
      <c r="AX2158" s="9"/>
      <c r="AY2158" s="9"/>
      <c r="AZ2158" s="9"/>
      <c r="BA2158" s="20">
        <v>2153</v>
      </c>
      <c r="BB2158" s="20">
        <v>2017</v>
      </c>
      <c r="BC2158" s="20">
        <v>1993</v>
      </c>
      <c r="BD2158" s="21">
        <v>97.81</v>
      </c>
      <c r="BE2158" s="9">
        <f t="shared" si="270"/>
        <v>-247747.75648740819</v>
      </c>
      <c r="BF2158" s="9">
        <v>2227542.2472999999</v>
      </c>
      <c r="BG2158" s="9">
        <v>33412.713799999998</v>
      </c>
      <c r="BH2158" s="9">
        <v>183881.44640000002</v>
      </c>
      <c r="BI2158" s="9">
        <v>104937.69241698799</v>
      </c>
      <c r="BJ2158" s="9">
        <v>175925.48180000001</v>
      </c>
      <c r="BK2158" s="9">
        <v>129671.71815193967</v>
      </c>
      <c r="BL2158" s="9">
        <v>2843775.6200524564</v>
      </c>
      <c r="BM2158" s="9">
        <f t="shared" si="271"/>
        <v>46253.76364806034</v>
      </c>
      <c r="BN2158" s="9"/>
      <c r="BO2158" s="9"/>
      <c r="BP2158" s="9"/>
      <c r="BQ2158" s="9"/>
      <c r="BR2158" s="9"/>
      <c r="BS2158" s="9"/>
      <c r="BT2158" s="9"/>
      <c r="BU2158" s="9"/>
      <c r="BV2158" s="9">
        <f t="shared" si="266"/>
        <v>-247747.75648740819</v>
      </c>
      <c r="BW2158" s="4"/>
      <c r="BX2158" s="4"/>
      <c r="BY2158" s="4"/>
      <c r="BZ2158" s="4"/>
      <c r="CA2158" s="4"/>
      <c r="CB2158" s="4"/>
      <c r="CC2158" s="4"/>
      <c r="CD2158" s="4"/>
      <c r="CE2158" s="4"/>
      <c r="CF2158" s="4"/>
      <c r="CG2158" s="4"/>
      <c r="CH2158" s="4"/>
      <c r="CI2158" s="4"/>
      <c r="CJ2158" s="4"/>
      <c r="CK2158" s="4"/>
      <c r="CL2158" s="4"/>
      <c r="CM2158" s="4"/>
      <c r="CR2158" s="4"/>
      <c r="CS2158" s="4"/>
      <c r="CT2158" s="4"/>
      <c r="CU2158" s="4"/>
      <c r="CV2158" s="4"/>
      <c r="CW2158" s="4"/>
      <c r="CX2158" s="4"/>
      <c r="CY2158" s="4"/>
      <c r="CZ2158" s="4"/>
      <c r="DA2158" s="4"/>
      <c r="DB2158" s="4"/>
      <c r="DC2158" s="4"/>
      <c r="DD2158" s="4"/>
      <c r="DE2158" s="4"/>
      <c r="DF2158" s="4"/>
      <c r="DG2158" s="4"/>
      <c r="DH2158" s="4"/>
      <c r="DI2158" s="4"/>
      <c r="DJ2158" s="4"/>
      <c r="DK2158" s="4"/>
      <c r="DL2158" s="4"/>
      <c r="DM2158" s="4"/>
    </row>
    <row r="2159" spans="1:117">
      <c r="A2159" s="8">
        <v>2154</v>
      </c>
      <c r="B2159" s="20">
        <v>2015</v>
      </c>
      <c r="C2159" s="20">
        <v>1975</v>
      </c>
      <c r="D2159" s="21">
        <v>110.85</v>
      </c>
      <c r="E2159" s="9">
        <v>43508.555699999997</v>
      </c>
      <c r="F2159" s="9">
        <v>2009809.0330999999</v>
      </c>
      <c r="G2159" s="9">
        <v>77366.129400000005</v>
      </c>
      <c r="H2159" s="9">
        <v>379960.86790000001</v>
      </c>
      <c r="I2159" s="9">
        <v>74653.3462</v>
      </c>
      <c r="J2159" s="9">
        <v>86330.268700000001</v>
      </c>
      <c r="K2159" s="9">
        <v>13921.3807</v>
      </c>
      <c r="L2159" s="9">
        <v>2570689.7086999998</v>
      </c>
      <c r="M2159" s="9">
        <f t="shared" si="267"/>
        <v>72408.888000000006</v>
      </c>
      <c r="N2159" s="9"/>
      <c r="O2159" s="9"/>
      <c r="P2159" s="9"/>
      <c r="Q2159" s="9"/>
      <c r="R2159" s="9"/>
      <c r="S2159" s="9"/>
      <c r="T2159" s="9"/>
      <c r="U2159" s="9"/>
      <c r="V2159" s="9">
        <f t="shared" si="264"/>
        <v>312070.55570000003</v>
      </c>
      <c r="W2159" s="9"/>
      <c r="X2159" s="9"/>
      <c r="Y2159" s="9"/>
      <c r="Z2159" s="9"/>
      <c r="AA2159" s="8">
        <v>2154</v>
      </c>
      <c r="AB2159" s="20">
        <v>2016</v>
      </c>
      <c r="AC2159" s="20">
        <v>1985</v>
      </c>
      <c r="AD2159" s="21">
        <v>142.93</v>
      </c>
      <c r="AE2159" s="9">
        <f t="shared" si="268"/>
        <v>-59819.884401926305</v>
      </c>
      <c r="AF2159" s="9">
        <v>2120215.3985000001</v>
      </c>
      <c r="AG2159" s="9">
        <v>33508.915200000003</v>
      </c>
      <c r="AH2159" s="9">
        <v>202162.58339999997</v>
      </c>
      <c r="AI2159" s="9">
        <v>87858.815600000002</v>
      </c>
      <c r="AJ2159" s="9">
        <v>295493.10840000003</v>
      </c>
      <c r="AK2159" s="9">
        <v>27369.30981752717</v>
      </c>
      <c r="AL2159" s="9">
        <v>2771689.3956843996</v>
      </c>
      <c r="AM2159" s="9">
        <f t="shared" si="269"/>
        <v>268123.79858247284</v>
      </c>
      <c r="AN2159" s="9"/>
      <c r="AO2159" s="9"/>
      <c r="AP2159" s="9"/>
      <c r="AQ2159" s="9"/>
      <c r="AR2159" s="9"/>
      <c r="AS2159" s="9"/>
      <c r="AT2159" s="9"/>
      <c r="AU2159" s="9"/>
      <c r="AV2159" s="9">
        <f t="shared" si="265"/>
        <v>-59819.884401926305</v>
      </c>
      <c r="AW2159" s="9"/>
      <c r="AX2159" s="9"/>
      <c r="AY2159" s="9"/>
      <c r="AZ2159" s="9"/>
      <c r="BA2159" s="20">
        <v>2154</v>
      </c>
      <c r="BB2159" s="20">
        <v>2017</v>
      </c>
      <c r="BC2159" s="20">
        <v>1986</v>
      </c>
      <c r="BD2159" s="21">
        <v>103.9</v>
      </c>
      <c r="BE2159" s="9">
        <f t="shared" si="270"/>
        <v>35914.06213259045</v>
      </c>
      <c r="BF2159" s="9">
        <v>2144040.4766000002</v>
      </c>
      <c r="BG2159" s="9">
        <v>33412.713799999998</v>
      </c>
      <c r="BH2159" s="9">
        <v>191672.22140000001</v>
      </c>
      <c r="BI2159" s="9">
        <v>75669.594736986401</v>
      </c>
      <c r="BJ2159" s="9">
        <v>511371.30930000002</v>
      </c>
      <c r="BK2159" s="9">
        <v>43670.764751939663</v>
      </c>
      <c r="BL2159" s="9">
        <v>2876581.4889524565</v>
      </c>
      <c r="BM2159" s="9">
        <f t="shared" si="271"/>
        <v>467700.54454806034</v>
      </c>
      <c r="BN2159" s="9"/>
      <c r="BO2159" s="9"/>
      <c r="BP2159" s="9"/>
      <c r="BQ2159" s="9"/>
      <c r="BR2159" s="9"/>
      <c r="BS2159" s="9"/>
      <c r="BT2159" s="9"/>
      <c r="BU2159" s="9"/>
      <c r="BV2159" s="9">
        <f t="shared" si="266"/>
        <v>35914.06213259045</v>
      </c>
      <c r="BW2159" s="4"/>
      <c r="BX2159" s="4"/>
      <c r="BY2159" s="4"/>
      <c r="BZ2159" s="4"/>
      <c r="CA2159" s="4"/>
      <c r="CB2159" s="4"/>
      <c r="CC2159" s="4"/>
      <c r="CD2159" s="4"/>
      <c r="CE2159" s="4"/>
      <c r="CF2159" s="4"/>
      <c r="CG2159" s="4"/>
      <c r="CH2159" s="4"/>
      <c r="CI2159" s="4"/>
      <c r="CJ2159" s="4"/>
      <c r="CK2159" s="4"/>
      <c r="CL2159" s="4"/>
      <c r="CM2159" s="4"/>
      <c r="CR2159" s="4"/>
      <c r="CS2159" s="4"/>
      <c r="CT2159" s="4"/>
      <c r="CU2159" s="4"/>
      <c r="CV2159" s="4"/>
      <c r="CW2159" s="4"/>
      <c r="CX2159" s="4"/>
      <c r="CY2159" s="4"/>
      <c r="CZ2159" s="4"/>
      <c r="DA2159" s="4"/>
      <c r="DB2159" s="4"/>
      <c r="DC2159" s="4"/>
      <c r="DD2159" s="4"/>
      <c r="DE2159" s="4"/>
      <c r="DF2159" s="4"/>
      <c r="DG2159" s="4"/>
      <c r="DH2159" s="4"/>
      <c r="DI2159" s="4"/>
      <c r="DJ2159" s="4"/>
      <c r="DK2159" s="4"/>
      <c r="DL2159" s="4"/>
      <c r="DM2159" s="4"/>
    </row>
    <row r="2160" spans="1:117">
      <c r="A2160" s="8">
        <v>2155</v>
      </c>
      <c r="B2160" s="20">
        <v>2015</v>
      </c>
      <c r="C2160" s="20">
        <v>1964</v>
      </c>
      <c r="D2160" s="21">
        <v>106.98</v>
      </c>
      <c r="E2160" s="9">
        <v>78251.877099999998</v>
      </c>
      <c r="F2160" s="9">
        <v>2048893.8289999999</v>
      </c>
      <c r="G2160" s="9">
        <v>77366.129400000005</v>
      </c>
      <c r="H2160" s="9">
        <v>380551.65629999997</v>
      </c>
      <c r="I2160" s="9">
        <v>72434.632500000007</v>
      </c>
      <c r="J2160" s="9">
        <v>77181.7592</v>
      </c>
      <c r="K2160" s="9">
        <v>2422.0614999999998</v>
      </c>
      <c r="L2160" s="9">
        <v>2575754.0677</v>
      </c>
      <c r="M2160" s="9">
        <f t="shared" si="267"/>
        <v>74759.697700000004</v>
      </c>
      <c r="N2160" s="9"/>
      <c r="O2160" s="9"/>
      <c r="P2160" s="9"/>
      <c r="Q2160" s="9"/>
      <c r="R2160" s="9"/>
      <c r="S2160" s="9"/>
      <c r="T2160" s="9"/>
      <c r="U2160" s="9"/>
      <c r="V2160" s="9">
        <f t="shared" si="264"/>
        <v>346813.87710000004</v>
      </c>
      <c r="W2160" s="9"/>
      <c r="X2160" s="9"/>
      <c r="Y2160" s="9"/>
      <c r="Z2160" s="9"/>
      <c r="AA2160" s="8">
        <v>2155</v>
      </c>
      <c r="AB2160" s="20">
        <v>2016</v>
      </c>
      <c r="AC2160" s="20">
        <v>1954</v>
      </c>
      <c r="AD2160" s="21">
        <v>129.66</v>
      </c>
      <c r="AE2160" s="9">
        <f t="shared" si="268"/>
        <v>125940.47879807279</v>
      </c>
      <c r="AF2160" s="9">
        <v>2197099.6009</v>
      </c>
      <c r="AG2160" s="9">
        <v>33508.915200000003</v>
      </c>
      <c r="AH2160" s="9">
        <v>205365.29449999999</v>
      </c>
      <c r="AI2160" s="9">
        <v>75826.988100000002</v>
      </c>
      <c r="AJ2160" s="9">
        <v>426854.69690000004</v>
      </c>
      <c r="AK2160" s="9">
        <v>13573.14101752717</v>
      </c>
      <c r="AL2160" s="9">
        <v>2799141.8757843999</v>
      </c>
      <c r="AM2160" s="9">
        <f t="shared" si="269"/>
        <v>413281.55588247289</v>
      </c>
      <c r="AN2160" s="9"/>
      <c r="AO2160" s="9"/>
      <c r="AP2160" s="9"/>
      <c r="AQ2160" s="9"/>
      <c r="AR2160" s="9"/>
      <c r="AS2160" s="9"/>
      <c r="AT2160" s="9"/>
      <c r="AU2160" s="9"/>
      <c r="AV2160" s="9">
        <f t="shared" si="265"/>
        <v>125940.47879807279</v>
      </c>
      <c r="AW2160" s="9"/>
      <c r="AX2160" s="9"/>
      <c r="AY2160" s="9"/>
      <c r="AZ2160" s="9"/>
      <c r="BA2160" s="20">
        <v>2155</v>
      </c>
      <c r="BB2160" s="20">
        <v>2017</v>
      </c>
      <c r="BC2160" s="20">
        <v>1955</v>
      </c>
      <c r="BD2160" s="21">
        <v>178.01</v>
      </c>
      <c r="BE2160" s="9">
        <f t="shared" si="270"/>
        <v>-76683.730121420696</v>
      </c>
      <c r="BF2160" s="9">
        <v>2215840.5469999998</v>
      </c>
      <c r="BG2160" s="9">
        <v>33412.713799999998</v>
      </c>
      <c r="BH2160" s="9">
        <v>187654.29180000001</v>
      </c>
      <c r="BI2160" s="9">
        <v>90764.005482975597</v>
      </c>
      <c r="BJ2160" s="9">
        <v>327465.04320000001</v>
      </c>
      <c r="BK2160" s="9">
        <v>67139.365751939666</v>
      </c>
      <c r="BL2160" s="9">
        <v>2864680.9656524565</v>
      </c>
      <c r="BM2160" s="9">
        <f t="shared" si="271"/>
        <v>260325.67744806036</v>
      </c>
      <c r="BN2160" s="9"/>
      <c r="BO2160" s="9"/>
      <c r="BP2160" s="9"/>
      <c r="BQ2160" s="9"/>
      <c r="BR2160" s="9"/>
      <c r="BS2160" s="9"/>
      <c r="BT2160" s="9"/>
      <c r="BU2160" s="9"/>
      <c r="BV2160" s="9">
        <f t="shared" si="266"/>
        <v>-76683.730121420696</v>
      </c>
      <c r="BW2160" s="4"/>
      <c r="BX2160" s="4"/>
      <c r="BY2160" s="4"/>
      <c r="BZ2160" s="4"/>
      <c r="CA2160" s="4"/>
      <c r="CB2160" s="4"/>
      <c r="CC2160" s="4"/>
      <c r="CD2160" s="4"/>
      <c r="CE2160" s="4"/>
      <c r="CF2160" s="4"/>
      <c r="CG2160" s="4"/>
      <c r="CH2160" s="4"/>
      <c r="CI2160" s="4"/>
      <c r="CJ2160" s="4"/>
      <c r="CK2160" s="4"/>
      <c r="CL2160" s="4"/>
      <c r="CM2160" s="4"/>
      <c r="CR2160" s="4"/>
      <c r="CS2160" s="4"/>
      <c r="CT2160" s="4"/>
      <c r="CU2160" s="4"/>
      <c r="CV2160" s="4"/>
      <c r="CW2160" s="4"/>
      <c r="CX2160" s="4"/>
      <c r="CY2160" s="4"/>
      <c r="CZ2160" s="4"/>
      <c r="DA2160" s="4"/>
      <c r="DB2160" s="4"/>
      <c r="DC2160" s="4"/>
      <c r="DD2160" s="4"/>
      <c r="DE2160" s="4"/>
      <c r="DF2160" s="4"/>
      <c r="DG2160" s="4"/>
      <c r="DH2160" s="4"/>
      <c r="DI2160" s="4"/>
      <c r="DJ2160" s="4"/>
      <c r="DK2160" s="4"/>
      <c r="DL2160" s="4"/>
      <c r="DM2160" s="4"/>
    </row>
    <row r="2161" spans="1:117">
      <c r="A2161" s="8">
        <v>2156</v>
      </c>
      <c r="B2161" s="20">
        <v>2015</v>
      </c>
      <c r="C2161" s="20">
        <v>1998</v>
      </c>
      <c r="D2161" s="21">
        <v>105.25</v>
      </c>
      <c r="E2161" s="9">
        <v>124513.6924</v>
      </c>
      <c r="F2161" s="9">
        <v>2068287.3422000001</v>
      </c>
      <c r="G2161" s="9">
        <v>77366.129400000005</v>
      </c>
      <c r="H2161" s="9">
        <v>380596.86210000003</v>
      </c>
      <c r="I2161" s="9">
        <v>72264.861300000004</v>
      </c>
      <c r="J2161" s="9">
        <v>109665.9019</v>
      </c>
      <c r="K2161" s="9">
        <v>1714.1835000000001</v>
      </c>
      <c r="L2161" s="9">
        <v>2581953.2209000001</v>
      </c>
      <c r="M2161" s="9">
        <f t="shared" si="267"/>
        <v>107951.7184</v>
      </c>
      <c r="N2161" s="9"/>
      <c r="O2161" s="9"/>
      <c r="P2161" s="9"/>
      <c r="Q2161" s="9"/>
      <c r="R2161" s="9"/>
      <c r="S2161" s="9"/>
      <c r="T2161" s="9"/>
      <c r="U2161" s="9"/>
      <c r="V2161" s="9">
        <f t="shared" si="264"/>
        <v>393075.6924</v>
      </c>
      <c r="W2161" s="9"/>
      <c r="X2161" s="9"/>
      <c r="Y2161" s="9"/>
      <c r="Z2161" s="9"/>
      <c r="AA2161" s="8">
        <v>2156</v>
      </c>
      <c r="AB2161" s="20">
        <v>2016</v>
      </c>
      <c r="AC2161" s="20">
        <v>1984</v>
      </c>
      <c r="AD2161" s="21">
        <v>117.76</v>
      </c>
      <c r="AE2161" s="9">
        <f t="shared" si="268"/>
        <v>189062.22479807353</v>
      </c>
      <c r="AF2161" s="9">
        <v>2192080.0384</v>
      </c>
      <c r="AG2161" s="9">
        <v>33508.915200000003</v>
      </c>
      <c r="AH2161" s="9">
        <v>205331.60689999998</v>
      </c>
      <c r="AI2161" s="9">
        <v>75953.544200000004</v>
      </c>
      <c r="AJ2161" s="9">
        <v>489432.21480000002</v>
      </c>
      <c r="AK2161" s="9">
        <v>12167.728917527171</v>
      </c>
      <c r="AL2161" s="9">
        <v>2795076.3657843997</v>
      </c>
      <c r="AM2161" s="9">
        <f t="shared" si="269"/>
        <v>477264.48588247283</v>
      </c>
      <c r="AN2161" s="9"/>
      <c r="AO2161" s="9"/>
      <c r="AP2161" s="9"/>
      <c r="AQ2161" s="9"/>
      <c r="AR2161" s="9"/>
      <c r="AS2161" s="9"/>
      <c r="AT2161" s="9"/>
      <c r="AU2161" s="9"/>
      <c r="AV2161" s="9">
        <f t="shared" si="265"/>
        <v>189062.22479807353</v>
      </c>
      <c r="AW2161" s="9"/>
      <c r="AX2161" s="9"/>
      <c r="AY2161" s="9"/>
      <c r="AZ2161" s="9"/>
      <c r="BA2161" s="20">
        <v>2156</v>
      </c>
      <c r="BB2161" s="20">
        <v>2017</v>
      </c>
      <c r="BC2161" s="20">
        <v>1985</v>
      </c>
      <c r="BD2161" s="21">
        <v>142.93</v>
      </c>
      <c r="BE2161" s="9">
        <f t="shared" si="270"/>
        <v>-140393.14872392174</v>
      </c>
      <c r="BF2161" s="9">
        <v>2183622.1206</v>
      </c>
      <c r="BG2161" s="9">
        <v>33412.713799999998</v>
      </c>
      <c r="BH2161" s="9">
        <v>189074.8714</v>
      </c>
      <c r="BI2161" s="9">
        <v>85427.223980473893</v>
      </c>
      <c r="BJ2161" s="9">
        <v>281747.99600000004</v>
      </c>
      <c r="BK2161" s="9">
        <v>61616.041351939668</v>
      </c>
      <c r="BL2161" s="9">
        <v>2852062.0331524564</v>
      </c>
      <c r="BM2161" s="9">
        <f t="shared" si="271"/>
        <v>220131.95464806037</v>
      </c>
      <c r="BN2161" s="9"/>
      <c r="BO2161" s="9"/>
      <c r="BP2161" s="9"/>
      <c r="BQ2161" s="9"/>
      <c r="BR2161" s="9"/>
      <c r="BS2161" s="9"/>
      <c r="BT2161" s="9"/>
      <c r="BU2161" s="9"/>
      <c r="BV2161" s="9">
        <f t="shared" si="266"/>
        <v>-140393.14872392174</v>
      </c>
      <c r="BW2161" s="4"/>
      <c r="BX2161" s="4"/>
      <c r="BY2161" s="4"/>
      <c r="BZ2161" s="4"/>
      <c r="CA2161" s="4"/>
      <c r="CB2161" s="4"/>
      <c r="CC2161" s="4"/>
      <c r="CD2161" s="4"/>
      <c r="CE2161" s="4"/>
      <c r="CF2161" s="4"/>
      <c r="CG2161" s="4"/>
      <c r="CH2161" s="4"/>
      <c r="CI2161" s="4"/>
      <c r="CJ2161" s="4"/>
      <c r="CK2161" s="4"/>
      <c r="CL2161" s="4"/>
      <c r="CM2161" s="4"/>
      <c r="CR2161" s="4"/>
      <c r="CS2161" s="4"/>
      <c r="CT2161" s="4"/>
      <c r="CU2161" s="4"/>
      <c r="CV2161" s="4"/>
      <c r="CW2161" s="4"/>
      <c r="CX2161" s="4"/>
      <c r="CY2161" s="4"/>
      <c r="CZ2161" s="4"/>
      <c r="DA2161" s="4"/>
      <c r="DB2161" s="4"/>
      <c r="DC2161" s="4"/>
      <c r="DD2161" s="4"/>
      <c r="DE2161" s="4"/>
      <c r="DF2161" s="4"/>
      <c r="DG2161" s="4"/>
      <c r="DH2161" s="4"/>
      <c r="DI2161" s="4"/>
      <c r="DJ2161" s="4"/>
      <c r="DK2161" s="4"/>
      <c r="DL2161" s="4"/>
      <c r="DM2161" s="4"/>
    </row>
    <row r="2162" spans="1:117">
      <c r="A2162" s="8">
        <v>2157</v>
      </c>
      <c r="B2162" s="20">
        <v>2015</v>
      </c>
      <c r="C2162" s="20">
        <v>1973</v>
      </c>
      <c r="D2162" s="21">
        <v>71.05</v>
      </c>
      <c r="E2162" s="9">
        <v>1910.9568999999999</v>
      </c>
      <c r="F2162" s="9">
        <v>2026145.4401</v>
      </c>
      <c r="G2162" s="9">
        <v>77366.129400000005</v>
      </c>
      <c r="H2162" s="9">
        <v>378774.4117</v>
      </c>
      <c r="I2162" s="9">
        <v>79109.097699999998</v>
      </c>
      <c r="J2162" s="9">
        <v>27873.628000000001</v>
      </c>
      <c r="K2162" s="9">
        <v>17233.1335</v>
      </c>
      <c r="L2162" s="9">
        <v>2570124.6165</v>
      </c>
      <c r="M2162" s="9">
        <f t="shared" si="267"/>
        <v>10640.494500000001</v>
      </c>
      <c r="N2162" s="9"/>
      <c r="O2162" s="9"/>
      <c r="P2162" s="9"/>
      <c r="Q2162" s="9"/>
      <c r="R2162" s="9"/>
      <c r="S2162" s="9"/>
      <c r="T2162" s="9"/>
      <c r="U2162" s="9"/>
      <c r="V2162" s="9">
        <f t="shared" si="264"/>
        <v>270472.95689999999</v>
      </c>
      <c r="W2162" s="9"/>
      <c r="X2162" s="9"/>
      <c r="Y2162" s="9"/>
      <c r="Z2162" s="9"/>
      <c r="AA2162" s="8">
        <v>2157</v>
      </c>
      <c r="AB2162" s="20">
        <v>2016</v>
      </c>
      <c r="AC2162" s="20">
        <v>1960</v>
      </c>
      <c r="AD2162" s="21">
        <v>137.91</v>
      </c>
      <c r="AE2162" s="9">
        <f t="shared" si="268"/>
        <v>177997.15659807296</v>
      </c>
      <c r="AF2162" s="9">
        <v>2150360.34</v>
      </c>
      <c r="AG2162" s="9">
        <v>33508.915200000003</v>
      </c>
      <c r="AH2162" s="9">
        <v>205368.69749999998</v>
      </c>
      <c r="AI2162" s="9">
        <v>75814.203599999993</v>
      </c>
      <c r="AJ2162" s="9">
        <v>520039.16310000001</v>
      </c>
      <c r="AK2162" s="9">
        <v>12861.585117527171</v>
      </c>
      <c r="AL2162" s="9">
        <v>2794232.5776843997</v>
      </c>
      <c r="AM2162" s="9">
        <f t="shared" si="269"/>
        <v>507177.57798247284</v>
      </c>
      <c r="AN2162" s="9"/>
      <c r="AO2162" s="9"/>
      <c r="AP2162" s="9"/>
      <c r="AQ2162" s="9"/>
      <c r="AR2162" s="9"/>
      <c r="AS2162" s="9"/>
      <c r="AT2162" s="9"/>
      <c r="AU2162" s="9"/>
      <c r="AV2162" s="9">
        <f t="shared" si="265"/>
        <v>177997.15659807296</v>
      </c>
      <c r="AW2162" s="9"/>
      <c r="AX2162" s="9"/>
      <c r="AY2162" s="9"/>
      <c r="AZ2162" s="9"/>
      <c r="BA2162" s="20">
        <v>2157</v>
      </c>
      <c r="BB2162" s="20">
        <v>2017</v>
      </c>
      <c r="BC2162" s="20">
        <v>1961</v>
      </c>
      <c r="BD2162" s="21">
        <v>125.72</v>
      </c>
      <c r="BE2162" s="9">
        <f t="shared" si="270"/>
        <v>-46483.374127114657</v>
      </c>
      <c r="BF2162" s="9">
        <v>2200630.8237999999</v>
      </c>
      <c r="BG2162" s="9">
        <v>33412.713799999998</v>
      </c>
      <c r="BH2162" s="9">
        <v>191411.54820000002</v>
      </c>
      <c r="BI2162" s="9">
        <v>76648.882577281198</v>
      </c>
      <c r="BJ2162" s="9">
        <v>360814.45600000001</v>
      </c>
      <c r="BK2162" s="9">
        <v>45582.685851939663</v>
      </c>
      <c r="BL2162" s="9">
        <v>2863819.1126524564</v>
      </c>
      <c r="BM2162" s="9">
        <f t="shared" si="271"/>
        <v>315231.77014806034</v>
      </c>
      <c r="BN2162" s="9"/>
      <c r="BO2162" s="9"/>
      <c r="BP2162" s="9"/>
      <c r="BQ2162" s="9"/>
      <c r="BR2162" s="9"/>
      <c r="BS2162" s="9"/>
      <c r="BT2162" s="9"/>
      <c r="BU2162" s="9"/>
      <c r="BV2162" s="9">
        <f t="shared" si="266"/>
        <v>-46483.374127114657</v>
      </c>
      <c r="BW2162" s="4"/>
      <c r="BX2162" s="4"/>
      <c r="BY2162" s="4"/>
      <c r="BZ2162" s="4"/>
      <c r="CA2162" s="4"/>
      <c r="CB2162" s="4"/>
      <c r="CC2162" s="4"/>
      <c r="CD2162" s="4"/>
      <c r="CE2162" s="4"/>
      <c r="CF2162" s="4"/>
      <c r="CG2162" s="4"/>
      <c r="CH2162" s="4"/>
      <c r="CI2162" s="4"/>
      <c r="CJ2162" s="4"/>
      <c r="CK2162" s="4"/>
      <c r="CL2162" s="4"/>
      <c r="CM2162" s="4"/>
      <c r="CR2162" s="4"/>
      <c r="CS2162" s="4"/>
      <c r="CT2162" s="4"/>
      <c r="CU2162" s="4"/>
      <c r="CV2162" s="4"/>
      <c r="CW2162" s="4"/>
      <c r="CX2162" s="4"/>
      <c r="CY2162" s="4"/>
      <c r="CZ2162" s="4"/>
      <c r="DA2162" s="4"/>
      <c r="DB2162" s="4"/>
      <c r="DC2162" s="4"/>
      <c r="DD2162" s="4"/>
      <c r="DE2162" s="4"/>
      <c r="DF2162" s="4"/>
      <c r="DG2162" s="4"/>
      <c r="DH2162" s="4"/>
      <c r="DI2162" s="4"/>
      <c r="DJ2162" s="4"/>
      <c r="DK2162" s="4"/>
      <c r="DL2162" s="4"/>
      <c r="DM2162" s="4"/>
    </row>
    <row r="2163" spans="1:117">
      <c r="A2163" s="8">
        <v>2158</v>
      </c>
      <c r="B2163" s="20">
        <v>2015</v>
      </c>
      <c r="C2163" s="20">
        <v>1949</v>
      </c>
      <c r="D2163" s="21">
        <v>102.46</v>
      </c>
      <c r="E2163" s="9">
        <v>23016.3524</v>
      </c>
      <c r="F2163" s="9">
        <v>2017908.9993</v>
      </c>
      <c r="G2163" s="9">
        <v>77366.129400000005</v>
      </c>
      <c r="H2163" s="9">
        <v>379716.29509999999</v>
      </c>
      <c r="I2163" s="9">
        <v>75571.842199999999</v>
      </c>
      <c r="J2163" s="9">
        <v>51559.309800000003</v>
      </c>
      <c r="K2163" s="9">
        <v>0</v>
      </c>
      <c r="L2163" s="9">
        <v>2579106.2234</v>
      </c>
      <c r="M2163" s="9">
        <f t="shared" si="267"/>
        <v>51559.309800000003</v>
      </c>
      <c r="N2163" s="9"/>
      <c r="O2163" s="9"/>
      <c r="P2163" s="9"/>
      <c r="Q2163" s="9"/>
      <c r="R2163" s="9"/>
      <c r="S2163" s="9"/>
      <c r="T2163" s="9"/>
      <c r="U2163" s="9"/>
      <c r="V2163" s="9">
        <f t="shared" si="264"/>
        <v>291578.35240000003</v>
      </c>
      <c r="W2163" s="9"/>
      <c r="X2163" s="9"/>
      <c r="Y2163" s="9"/>
      <c r="Z2163" s="9"/>
      <c r="AA2163" s="8">
        <v>2158</v>
      </c>
      <c r="AB2163" s="20">
        <v>2016</v>
      </c>
      <c r="AC2163" s="20">
        <v>1940</v>
      </c>
      <c r="AD2163" s="21">
        <v>98.3</v>
      </c>
      <c r="AE2163" s="9">
        <f t="shared" si="268"/>
        <v>-103402.63570192643</v>
      </c>
      <c r="AF2163" s="9">
        <v>2141122.1052999999</v>
      </c>
      <c r="AG2163" s="9">
        <v>33508.915200000003</v>
      </c>
      <c r="AH2163" s="9">
        <v>200085.21209999998</v>
      </c>
      <c r="AI2163" s="9">
        <v>95663.007599999997</v>
      </c>
      <c r="AJ2163" s="9">
        <v>227538.84700000001</v>
      </c>
      <c r="AK2163" s="9">
        <v>35127.128817527169</v>
      </c>
      <c r="AL2163" s="9">
        <v>2766193.5940843998</v>
      </c>
      <c r="AM2163" s="9">
        <f t="shared" si="269"/>
        <v>192411.71818247283</v>
      </c>
      <c r="AN2163" s="9"/>
      <c r="AO2163" s="9"/>
      <c r="AP2163" s="9"/>
      <c r="AQ2163" s="9"/>
      <c r="AR2163" s="9"/>
      <c r="AS2163" s="9"/>
      <c r="AT2163" s="9"/>
      <c r="AU2163" s="9"/>
      <c r="AV2163" s="9">
        <f t="shared" si="265"/>
        <v>-103402.63570192643</v>
      </c>
      <c r="AW2163" s="9"/>
      <c r="AX2163" s="9"/>
      <c r="AY2163" s="9"/>
      <c r="AZ2163" s="9"/>
      <c r="BA2163" s="20">
        <v>2158</v>
      </c>
      <c r="BB2163" s="20">
        <v>2017</v>
      </c>
      <c r="BC2163" s="20">
        <v>1941</v>
      </c>
      <c r="BD2163" s="21">
        <v>129.43</v>
      </c>
      <c r="BE2163" s="9">
        <f t="shared" si="270"/>
        <v>-250501.14588402677</v>
      </c>
      <c r="BF2163" s="9">
        <v>2193755.4873000002</v>
      </c>
      <c r="BG2163" s="9">
        <v>33412.713799999998</v>
      </c>
      <c r="BH2163" s="9">
        <v>184199.5955</v>
      </c>
      <c r="BI2163" s="9">
        <v>103742.48152036899</v>
      </c>
      <c r="BJ2163" s="9">
        <v>161576.38310000001</v>
      </c>
      <c r="BK2163" s="9">
        <v>86352.381051939665</v>
      </c>
      <c r="BL2163" s="9">
        <v>2840835.4260524567</v>
      </c>
      <c r="BM2163" s="9">
        <f t="shared" si="271"/>
        <v>75224.002048060342</v>
      </c>
      <c r="BN2163" s="9"/>
      <c r="BO2163" s="9"/>
      <c r="BP2163" s="9"/>
      <c r="BQ2163" s="9"/>
      <c r="BR2163" s="9"/>
      <c r="BS2163" s="9"/>
      <c r="BT2163" s="9"/>
      <c r="BU2163" s="9"/>
      <c r="BV2163" s="9">
        <f t="shared" si="266"/>
        <v>-250501.14588402677</v>
      </c>
      <c r="BW2163" s="4"/>
      <c r="BX2163" s="4"/>
      <c r="BY2163" s="4"/>
      <c r="BZ2163" s="4"/>
      <c r="CA2163" s="4"/>
      <c r="CB2163" s="4"/>
      <c r="CC2163" s="4"/>
      <c r="CD2163" s="4"/>
      <c r="CE2163" s="4"/>
      <c r="CF2163" s="4"/>
      <c r="CG2163" s="4"/>
      <c r="CH2163" s="4"/>
      <c r="CI2163" s="4"/>
      <c r="CJ2163" s="4"/>
      <c r="CK2163" s="4"/>
      <c r="CL2163" s="4"/>
      <c r="CM2163" s="4"/>
      <c r="CR2163" s="4"/>
      <c r="CS2163" s="4"/>
      <c r="CT2163" s="4"/>
      <c r="CU2163" s="4"/>
      <c r="CV2163" s="4"/>
      <c r="CW2163" s="4"/>
      <c r="CX2163" s="4"/>
      <c r="CY2163" s="4"/>
      <c r="CZ2163" s="4"/>
      <c r="DA2163" s="4"/>
      <c r="DB2163" s="4"/>
      <c r="DC2163" s="4"/>
      <c r="DD2163" s="4"/>
      <c r="DE2163" s="4"/>
      <c r="DF2163" s="4"/>
      <c r="DG2163" s="4"/>
      <c r="DH2163" s="4"/>
      <c r="DI2163" s="4"/>
      <c r="DJ2163" s="4"/>
      <c r="DK2163" s="4"/>
      <c r="DL2163" s="4"/>
      <c r="DM2163" s="4"/>
    </row>
    <row r="2164" spans="1:117">
      <c r="A2164" s="8">
        <v>2159</v>
      </c>
      <c r="B2164" s="20">
        <v>2015</v>
      </c>
      <c r="C2164" s="20">
        <v>1984</v>
      </c>
      <c r="D2164" s="21">
        <v>122.11</v>
      </c>
      <c r="E2164" s="9">
        <v>91825.271599999993</v>
      </c>
      <c r="F2164" s="9">
        <v>2023221.0718</v>
      </c>
      <c r="G2164" s="9">
        <v>77366.129400000005</v>
      </c>
      <c r="H2164" s="9">
        <v>381615.8566</v>
      </c>
      <c r="I2164" s="9">
        <v>68438.014299999995</v>
      </c>
      <c r="J2164" s="9">
        <v>120492.516</v>
      </c>
      <c r="K2164" s="9">
        <v>1453.4192</v>
      </c>
      <c r="L2164" s="9">
        <v>2577854.8972999998</v>
      </c>
      <c r="M2164" s="9">
        <f t="shared" si="267"/>
        <v>119039.0968</v>
      </c>
      <c r="N2164" s="9"/>
      <c r="O2164" s="9"/>
      <c r="P2164" s="9"/>
      <c r="Q2164" s="9"/>
      <c r="R2164" s="9"/>
      <c r="S2164" s="9"/>
      <c r="T2164" s="9"/>
      <c r="U2164" s="9"/>
      <c r="V2164" s="9">
        <f t="shared" si="264"/>
        <v>360387.27159999998</v>
      </c>
      <c r="W2164" s="9"/>
      <c r="X2164" s="9"/>
      <c r="Y2164" s="9"/>
      <c r="Z2164" s="9"/>
      <c r="AA2164" s="8">
        <v>2159</v>
      </c>
      <c r="AB2164" s="20">
        <v>2016</v>
      </c>
      <c r="AC2164" s="20">
        <v>1960</v>
      </c>
      <c r="AD2164" s="21">
        <v>137.91</v>
      </c>
      <c r="AE2164" s="9">
        <f t="shared" si="268"/>
        <v>65442.821698073298</v>
      </c>
      <c r="AF2164" s="9">
        <v>2148338.2023999998</v>
      </c>
      <c r="AG2164" s="9">
        <v>33508.915200000003</v>
      </c>
      <c r="AH2164" s="9">
        <v>205510.75159999999</v>
      </c>
      <c r="AI2164" s="9">
        <v>75280.540200000003</v>
      </c>
      <c r="AJ2164" s="9">
        <v>410427.29950000002</v>
      </c>
      <c r="AK2164" s="9">
        <v>12333.16981752717</v>
      </c>
      <c r="AL2164" s="9">
        <v>2795289.7173843998</v>
      </c>
      <c r="AM2164" s="9">
        <f t="shared" si="269"/>
        <v>398094.12968247285</v>
      </c>
      <c r="AN2164" s="9"/>
      <c r="AO2164" s="9"/>
      <c r="AP2164" s="9"/>
      <c r="AQ2164" s="9"/>
      <c r="AR2164" s="9"/>
      <c r="AS2164" s="9"/>
      <c r="AT2164" s="9"/>
      <c r="AU2164" s="9"/>
      <c r="AV2164" s="9">
        <f t="shared" si="265"/>
        <v>65442.821698073298</v>
      </c>
      <c r="AW2164" s="9"/>
      <c r="AX2164" s="9"/>
      <c r="AY2164" s="9"/>
      <c r="AZ2164" s="9"/>
      <c r="BA2164" s="20">
        <v>2159</v>
      </c>
      <c r="BB2164" s="20">
        <v>2017</v>
      </c>
      <c r="BC2164" s="20">
        <v>1961</v>
      </c>
      <c r="BD2164" s="21">
        <v>125.72</v>
      </c>
      <c r="BE2164" s="9">
        <f t="shared" si="270"/>
        <v>-20043.442539977375</v>
      </c>
      <c r="BF2164" s="9">
        <v>2184557.6672999999</v>
      </c>
      <c r="BG2164" s="9">
        <v>33412.713799999998</v>
      </c>
      <c r="BH2164" s="9">
        <v>191552.829</v>
      </c>
      <c r="BI2164" s="9">
        <v>76118.123764419099</v>
      </c>
      <c r="BJ2164" s="9">
        <v>406638.47490000003</v>
      </c>
      <c r="BK2164" s="9">
        <v>45881.456651939661</v>
      </c>
      <c r="BL2164" s="9">
        <v>2866441.7946524564</v>
      </c>
      <c r="BM2164" s="9">
        <f t="shared" si="271"/>
        <v>360757.01824806037</v>
      </c>
      <c r="BN2164" s="9"/>
      <c r="BO2164" s="9"/>
      <c r="BP2164" s="9"/>
      <c r="BQ2164" s="9"/>
      <c r="BR2164" s="9"/>
      <c r="BS2164" s="9"/>
      <c r="BT2164" s="9"/>
      <c r="BU2164" s="9"/>
      <c r="BV2164" s="9">
        <f t="shared" si="266"/>
        <v>-20043.442539977375</v>
      </c>
      <c r="BW2164" s="4"/>
      <c r="BX2164" s="4"/>
      <c r="BY2164" s="4"/>
      <c r="BZ2164" s="4"/>
      <c r="CA2164" s="4"/>
      <c r="CB2164" s="4"/>
      <c r="CC2164" s="4"/>
      <c r="CD2164" s="4"/>
      <c r="CE2164" s="4"/>
      <c r="CF2164" s="4"/>
      <c r="CG2164" s="4"/>
      <c r="CH2164" s="4"/>
      <c r="CI2164" s="4"/>
      <c r="CJ2164" s="4"/>
      <c r="CK2164" s="4"/>
      <c r="CL2164" s="4"/>
      <c r="CM2164" s="4"/>
      <c r="CR2164" s="4"/>
      <c r="CS2164" s="4"/>
      <c r="CT2164" s="4"/>
      <c r="CU2164" s="4"/>
      <c r="CV2164" s="4"/>
      <c r="CW2164" s="4"/>
      <c r="CX2164" s="4"/>
      <c r="CY2164" s="4"/>
      <c r="CZ2164" s="4"/>
      <c r="DA2164" s="4"/>
      <c r="DB2164" s="4"/>
      <c r="DC2164" s="4"/>
      <c r="DD2164" s="4"/>
      <c r="DE2164" s="4"/>
      <c r="DF2164" s="4"/>
      <c r="DG2164" s="4"/>
      <c r="DH2164" s="4"/>
      <c r="DI2164" s="4"/>
      <c r="DJ2164" s="4"/>
      <c r="DK2164" s="4"/>
      <c r="DL2164" s="4"/>
      <c r="DM2164" s="4"/>
    </row>
    <row r="2165" spans="1:117">
      <c r="A2165" s="8">
        <v>2160</v>
      </c>
      <c r="B2165" s="20">
        <v>2015</v>
      </c>
      <c r="C2165" s="20">
        <v>1995</v>
      </c>
      <c r="D2165" s="21">
        <v>104.51</v>
      </c>
      <c r="E2165" s="9">
        <v>70686.252999999997</v>
      </c>
      <c r="F2165" s="9">
        <v>2038391.2220000001</v>
      </c>
      <c r="G2165" s="9">
        <v>77366.129400000005</v>
      </c>
      <c r="H2165" s="9">
        <v>381029.31069999997</v>
      </c>
      <c r="I2165" s="9">
        <v>70640.795199999993</v>
      </c>
      <c r="J2165" s="9">
        <v>81003.791100000002</v>
      </c>
      <c r="K2165" s="9">
        <v>4546.8536999999997</v>
      </c>
      <c r="L2165" s="9">
        <v>2573198.1417</v>
      </c>
      <c r="M2165" s="9">
        <f t="shared" si="267"/>
        <v>76456.937399999995</v>
      </c>
      <c r="N2165" s="9"/>
      <c r="O2165" s="9"/>
      <c r="P2165" s="9"/>
      <c r="Q2165" s="9"/>
      <c r="R2165" s="9"/>
      <c r="S2165" s="9"/>
      <c r="T2165" s="9"/>
      <c r="U2165" s="9"/>
      <c r="V2165" s="9">
        <f t="shared" si="264"/>
        <v>339248.25300000003</v>
      </c>
      <c r="W2165" s="9"/>
      <c r="X2165" s="9"/>
      <c r="Y2165" s="9"/>
      <c r="Z2165" s="9"/>
      <c r="AA2165" s="8">
        <v>2160</v>
      </c>
      <c r="AB2165" s="20">
        <v>2016</v>
      </c>
      <c r="AC2165" s="20">
        <v>1980</v>
      </c>
      <c r="AD2165" s="21">
        <v>138.94</v>
      </c>
      <c r="AE2165" s="9">
        <f t="shared" si="268"/>
        <v>-23010.905901927035</v>
      </c>
      <c r="AF2165" s="9">
        <v>2171812.8229999999</v>
      </c>
      <c r="AG2165" s="9">
        <v>33508.915200000003</v>
      </c>
      <c r="AH2165" s="9">
        <v>199029.90599999999</v>
      </c>
      <c r="AI2165" s="9">
        <v>99627.5429</v>
      </c>
      <c r="AJ2165" s="9">
        <v>301299.78010000003</v>
      </c>
      <c r="AK2165" s="9">
        <v>52612.113817527177</v>
      </c>
      <c r="AL2165" s="9">
        <v>2775677.7592843999</v>
      </c>
      <c r="AM2165" s="9">
        <f t="shared" si="269"/>
        <v>248687.66628247284</v>
      </c>
      <c r="AN2165" s="9"/>
      <c r="AO2165" s="9"/>
      <c r="AP2165" s="9"/>
      <c r="AQ2165" s="9"/>
      <c r="AR2165" s="9"/>
      <c r="AS2165" s="9"/>
      <c r="AT2165" s="9"/>
      <c r="AU2165" s="9"/>
      <c r="AV2165" s="9">
        <f t="shared" si="265"/>
        <v>-23010.905901927035</v>
      </c>
      <c r="AW2165" s="9"/>
      <c r="AX2165" s="9"/>
      <c r="AY2165" s="9"/>
      <c r="AZ2165" s="9"/>
      <c r="BA2165" s="20">
        <v>2160</v>
      </c>
      <c r="BB2165" s="20">
        <v>2017</v>
      </c>
      <c r="BC2165" s="20">
        <v>1981</v>
      </c>
      <c r="BD2165" s="21">
        <v>167.58</v>
      </c>
      <c r="BE2165" s="9">
        <f t="shared" si="270"/>
        <v>89009.944950765464</v>
      </c>
      <c r="BF2165" s="9">
        <v>2228307.4079</v>
      </c>
      <c r="BG2165" s="9">
        <v>33412.713799999998</v>
      </c>
      <c r="BH2165" s="9">
        <v>191484.35270000002</v>
      </c>
      <c r="BI2165" s="9">
        <v>76375.373255161496</v>
      </c>
      <c r="BJ2165" s="9">
        <v>475576.68430000002</v>
      </c>
      <c r="BK2165" s="9">
        <v>48003.62145193966</v>
      </c>
      <c r="BL2165" s="9">
        <v>2868142.9655524567</v>
      </c>
      <c r="BM2165" s="9">
        <f t="shared" si="271"/>
        <v>427573.06284806039</v>
      </c>
      <c r="BN2165" s="9"/>
      <c r="BO2165" s="9"/>
      <c r="BP2165" s="9"/>
      <c r="BQ2165" s="9"/>
      <c r="BR2165" s="9"/>
      <c r="BS2165" s="9"/>
      <c r="BT2165" s="9"/>
      <c r="BU2165" s="9"/>
      <c r="BV2165" s="9">
        <f t="shared" si="266"/>
        <v>89009.944950765464</v>
      </c>
      <c r="BW2165" s="4"/>
      <c r="BX2165" s="4"/>
      <c r="BY2165" s="4"/>
      <c r="BZ2165" s="4"/>
      <c r="CA2165" s="4"/>
      <c r="CB2165" s="4"/>
      <c r="CC2165" s="4"/>
      <c r="CD2165" s="4"/>
      <c r="CE2165" s="4"/>
      <c r="CF2165" s="4"/>
      <c r="CG2165" s="4"/>
      <c r="CH2165" s="4"/>
      <c r="CI2165" s="4"/>
      <c r="CJ2165" s="4"/>
      <c r="CK2165" s="4"/>
      <c r="CL2165" s="4"/>
      <c r="CM2165" s="4"/>
      <c r="CR2165" s="4"/>
      <c r="CS2165" s="4"/>
      <c r="CT2165" s="4"/>
      <c r="CU2165" s="4"/>
      <c r="CV2165" s="4"/>
      <c r="CW2165" s="4"/>
      <c r="CX2165" s="4"/>
      <c r="CY2165" s="4"/>
      <c r="CZ2165" s="4"/>
      <c r="DA2165" s="4"/>
      <c r="DB2165" s="4"/>
      <c r="DC2165" s="4"/>
      <c r="DD2165" s="4"/>
      <c r="DE2165" s="4"/>
      <c r="DF2165" s="4"/>
      <c r="DG2165" s="4"/>
      <c r="DH2165" s="4"/>
      <c r="DI2165" s="4"/>
      <c r="DJ2165" s="4"/>
      <c r="DK2165" s="4"/>
      <c r="DL2165" s="4"/>
      <c r="DM2165" s="4"/>
    </row>
    <row r="2166" spans="1:117">
      <c r="A2166" s="8">
        <v>2161</v>
      </c>
      <c r="B2166" s="20">
        <v>2015</v>
      </c>
      <c r="C2166" s="20">
        <v>1993</v>
      </c>
      <c r="D2166" s="21">
        <v>89.09</v>
      </c>
      <c r="E2166" s="9">
        <v>98480.789000000004</v>
      </c>
      <c r="F2166" s="9">
        <v>2020467.6152999999</v>
      </c>
      <c r="G2166" s="9">
        <v>77366.129400000005</v>
      </c>
      <c r="H2166" s="9">
        <v>380137.7965</v>
      </c>
      <c r="I2166" s="9">
        <v>73988.888300000006</v>
      </c>
      <c r="J2166" s="9">
        <v>132490.46109999999</v>
      </c>
      <c r="K2166" s="9">
        <v>0</v>
      </c>
      <c r="L2166" s="9">
        <v>2585970.1017</v>
      </c>
      <c r="M2166" s="9">
        <f t="shared" si="267"/>
        <v>132490.46109999999</v>
      </c>
      <c r="N2166" s="9"/>
      <c r="O2166" s="9"/>
      <c r="P2166" s="9"/>
      <c r="Q2166" s="9"/>
      <c r="R2166" s="9"/>
      <c r="S2166" s="9"/>
      <c r="T2166" s="9"/>
      <c r="U2166" s="9"/>
      <c r="V2166" s="9">
        <f t="shared" si="264"/>
        <v>367042.78899999999</v>
      </c>
      <c r="W2166" s="9"/>
      <c r="X2166" s="9"/>
      <c r="Y2166" s="9"/>
      <c r="Z2166" s="9"/>
      <c r="AA2166" s="8">
        <v>2161</v>
      </c>
      <c r="AB2166" s="20">
        <v>2016</v>
      </c>
      <c r="AC2166" s="20">
        <v>1980</v>
      </c>
      <c r="AD2166" s="21">
        <v>138.94</v>
      </c>
      <c r="AE2166" s="9">
        <f t="shared" si="268"/>
        <v>-138803.33170192642</v>
      </c>
      <c r="AF2166" s="9">
        <v>2125948.0923000001</v>
      </c>
      <c r="AG2166" s="9">
        <v>33508.915200000003</v>
      </c>
      <c r="AH2166" s="9">
        <v>200583.6483</v>
      </c>
      <c r="AI2166" s="9">
        <v>93790.500799999994</v>
      </c>
      <c r="AJ2166" s="9">
        <v>216851.12280000001</v>
      </c>
      <c r="AK2166" s="9">
        <v>31967.388117527171</v>
      </c>
      <c r="AL2166" s="9">
        <v>2777518.2229843996</v>
      </c>
      <c r="AM2166" s="9">
        <f t="shared" si="269"/>
        <v>184883.73468247283</v>
      </c>
      <c r="AN2166" s="9"/>
      <c r="AO2166" s="9"/>
      <c r="AP2166" s="9"/>
      <c r="AQ2166" s="9"/>
      <c r="AR2166" s="9"/>
      <c r="AS2166" s="9"/>
      <c r="AT2166" s="9"/>
      <c r="AU2166" s="9"/>
      <c r="AV2166" s="9">
        <f t="shared" si="265"/>
        <v>-138803.33170192642</v>
      </c>
      <c r="AW2166" s="9"/>
      <c r="AX2166" s="9"/>
      <c r="AY2166" s="9"/>
      <c r="AZ2166" s="9"/>
      <c r="BA2166" s="20">
        <v>2161</v>
      </c>
      <c r="BB2166" s="20">
        <v>2017</v>
      </c>
      <c r="BC2166" s="20">
        <v>1981</v>
      </c>
      <c r="BD2166" s="21">
        <v>167.58</v>
      </c>
      <c r="BE2166" s="9">
        <f t="shared" si="270"/>
        <v>51175.270367567427</v>
      </c>
      <c r="BF2166" s="9">
        <v>2154985.9841</v>
      </c>
      <c r="BG2166" s="9">
        <v>33412.713799999998</v>
      </c>
      <c r="BH2166" s="9">
        <v>191481.00270000001</v>
      </c>
      <c r="BI2166" s="9">
        <v>76387.958371963905</v>
      </c>
      <c r="BJ2166" s="9">
        <v>508427.40490000002</v>
      </c>
      <c r="BK2166" s="9">
        <v>39903.241051939665</v>
      </c>
      <c r="BL2166" s="9">
        <v>2873616.5524524567</v>
      </c>
      <c r="BM2166" s="9">
        <f t="shared" si="271"/>
        <v>468524.16384806036</v>
      </c>
      <c r="BN2166" s="9"/>
      <c r="BO2166" s="9"/>
      <c r="BP2166" s="9"/>
      <c r="BQ2166" s="9"/>
      <c r="BR2166" s="9"/>
      <c r="BS2166" s="9"/>
      <c r="BT2166" s="9"/>
      <c r="BU2166" s="9"/>
      <c r="BV2166" s="9">
        <f t="shared" si="266"/>
        <v>51175.270367567427</v>
      </c>
      <c r="BW2166" s="4"/>
      <c r="BX2166" s="4"/>
      <c r="BY2166" s="4"/>
      <c r="BZ2166" s="4"/>
      <c r="CA2166" s="4"/>
      <c r="CB2166" s="4"/>
      <c r="CC2166" s="4"/>
      <c r="CD2166" s="4"/>
      <c r="CE2166" s="4"/>
      <c r="CF2166" s="4"/>
      <c r="CG2166" s="4"/>
      <c r="CH2166" s="4"/>
      <c r="CI2166" s="4"/>
      <c r="CJ2166" s="4"/>
      <c r="CK2166" s="4"/>
      <c r="CL2166" s="4"/>
      <c r="CM2166" s="4"/>
      <c r="CR2166" s="4"/>
      <c r="CS2166" s="4"/>
      <c r="CT2166" s="4"/>
      <c r="CU2166" s="4"/>
      <c r="CV2166" s="4"/>
      <c r="CW2166" s="4"/>
      <c r="CX2166" s="4"/>
      <c r="CY2166" s="4"/>
      <c r="CZ2166" s="4"/>
      <c r="DA2166" s="4"/>
      <c r="DB2166" s="4"/>
      <c r="DC2166" s="4"/>
      <c r="DD2166" s="4"/>
      <c r="DE2166" s="4"/>
      <c r="DF2166" s="4"/>
      <c r="DG2166" s="4"/>
      <c r="DH2166" s="4"/>
      <c r="DI2166" s="4"/>
      <c r="DJ2166" s="4"/>
      <c r="DK2166" s="4"/>
      <c r="DL2166" s="4"/>
      <c r="DM2166" s="4"/>
    </row>
    <row r="2167" spans="1:117">
      <c r="A2167" s="8">
        <v>2162</v>
      </c>
      <c r="B2167" s="20">
        <v>2015</v>
      </c>
      <c r="C2167" s="20">
        <v>1994</v>
      </c>
      <c r="D2167" s="21">
        <v>76.42</v>
      </c>
      <c r="E2167" s="9">
        <v>54105.636200000001</v>
      </c>
      <c r="F2167" s="9">
        <v>2067400.4338</v>
      </c>
      <c r="G2167" s="9">
        <v>77366.129400000005</v>
      </c>
      <c r="H2167" s="9">
        <v>379955.83309999999</v>
      </c>
      <c r="I2167" s="9">
        <v>74672.254199999996</v>
      </c>
      <c r="J2167" s="9">
        <v>43996.2137</v>
      </c>
      <c r="K2167" s="9">
        <v>13079.647800000001</v>
      </c>
      <c r="L2167" s="9">
        <v>2576205.5800999999</v>
      </c>
      <c r="M2167" s="9">
        <f t="shared" si="267"/>
        <v>30916.565900000001</v>
      </c>
      <c r="N2167" s="9"/>
      <c r="O2167" s="9"/>
      <c r="P2167" s="9"/>
      <c r="Q2167" s="9"/>
      <c r="R2167" s="9"/>
      <c r="S2167" s="9"/>
      <c r="T2167" s="9"/>
      <c r="U2167" s="9"/>
      <c r="V2167" s="9">
        <f t="shared" si="264"/>
        <v>322667.63620000001</v>
      </c>
      <c r="W2167" s="9"/>
      <c r="X2167" s="9"/>
      <c r="Y2167" s="9"/>
      <c r="Z2167" s="9"/>
      <c r="AA2167" s="8">
        <v>2162</v>
      </c>
      <c r="AB2167" s="20">
        <v>2016</v>
      </c>
      <c r="AC2167" s="20">
        <v>1949</v>
      </c>
      <c r="AD2167" s="21">
        <v>156.88</v>
      </c>
      <c r="AE2167" s="9">
        <f t="shared" si="268"/>
        <v>35609.061698073056</v>
      </c>
      <c r="AF2167" s="9">
        <v>2194580.9191999999</v>
      </c>
      <c r="AG2167" s="9">
        <v>33508.915200000003</v>
      </c>
      <c r="AH2167" s="9">
        <v>201569.4828</v>
      </c>
      <c r="AI2167" s="9">
        <v>90086.954199999993</v>
      </c>
      <c r="AJ2167" s="9">
        <v>345469.35220000002</v>
      </c>
      <c r="AK2167" s="9">
        <v>49718.060717527173</v>
      </c>
      <c r="AL2167" s="9">
        <v>2779888.5011843997</v>
      </c>
      <c r="AM2167" s="9">
        <f t="shared" si="269"/>
        <v>295751.29148247285</v>
      </c>
      <c r="AN2167" s="9"/>
      <c r="AO2167" s="9"/>
      <c r="AP2167" s="9"/>
      <c r="AQ2167" s="9"/>
      <c r="AR2167" s="9"/>
      <c r="AS2167" s="9"/>
      <c r="AT2167" s="9"/>
      <c r="AU2167" s="9"/>
      <c r="AV2167" s="9">
        <f t="shared" si="265"/>
        <v>35609.061698073056</v>
      </c>
      <c r="AW2167" s="9"/>
      <c r="AX2167" s="9"/>
      <c r="AY2167" s="9"/>
      <c r="AZ2167" s="9"/>
      <c r="BA2167" s="20">
        <v>2162</v>
      </c>
      <c r="BB2167" s="20">
        <v>2017</v>
      </c>
      <c r="BC2167" s="20">
        <v>1950</v>
      </c>
      <c r="BD2167" s="21">
        <v>163.12</v>
      </c>
      <c r="BE2167" s="9">
        <f t="shared" si="270"/>
        <v>31967.334014481865</v>
      </c>
      <c r="BF2167" s="9">
        <v>2196283.3462999999</v>
      </c>
      <c r="BG2167" s="9">
        <v>33412.713799999998</v>
      </c>
      <c r="BH2167" s="9">
        <v>191536.94589999999</v>
      </c>
      <c r="BI2167" s="9">
        <v>76177.793018878394</v>
      </c>
      <c r="BJ2167" s="9">
        <v>463842.92500000005</v>
      </c>
      <c r="BK2167" s="9">
        <v>47548.308251939663</v>
      </c>
      <c r="BL2167" s="9">
        <v>2881738.0817524567</v>
      </c>
      <c r="BM2167" s="9">
        <f t="shared" si="271"/>
        <v>416294.61674806039</v>
      </c>
      <c r="BN2167" s="9"/>
      <c r="BO2167" s="9"/>
      <c r="BP2167" s="9"/>
      <c r="BQ2167" s="9"/>
      <c r="BR2167" s="9"/>
      <c r="BS2167" s="9"/>
      <c r="BT2167" s="9"/>
      <c r="BU2167" s="9"/>
      <c r="BV2167" s="9">
        <f t="shared" si="266"/>
        <v>31967.334014481865</v>
      </c>
      <c r="BW2167" s="4"/>
      <c r="BX2167" s="4"/>
      <c r="BY2167" s="4"/>
      <c r="BZ2167" s="4"/>
      <c r="CA2167" s="4"/>
      <c r="CB2167" s="4"/>
      <c r="CC2167" s="4"/>
      <c r="CD2167" s="4"/>
      <c r="CE2167" s="4"/>
      <c r="CF2167" s="4"/>
      <c r="CG2167" s="4"/>
      <c r="CH2167" s="4"/>
      <c r="CI2167" s="4"/>
      <c r="CJ2167" s="4"/>
      <c r="CK2167" s="4"/>
      <c r="CL2167" s="4"/>
      <c r="CM2167" s="4"/>
      <c r="CR2167" s="4"/>
      <c r="CS2167" s="4"/>
      <c r="CT2167" s="4"/>
      <c r="CU2167" s="4"/>
      <c r="CV2167" s="4"/>
      <c r="CW2167" s="4"/>
      <c r="CX2167" s="4"/>
      <c r="CY2167" s="4"/>
      <c r="CZ2167" s="4"/>
      <c r="DA2167" s="4"/>
      <c r="DB2167" s="4"/>
      <c r="DC2167" s="4"/>
      <c r="DD2167" s="4"/>
      <c r="DE2167" s="4"/>
      <c r="DF2167" s="4"/>
      <c r="DG2167" s="4"/>
      <c r="DH2167" s="4"/>
      <c r="DI2167" s="4"/>
      <c r="DJ2167" s="4"/>
      <c r="DK2167" s="4"/>
      <c r="DL2167" s="4"/>
      <c r="DM2167" s="4"/>
    </row>
    <row r="2168" spans="1:117">
      <c r="A2168" s="8">
        <v>2163</v>
      </c>
      <c r="B2168" s="20">
        <v>2015</v>
      </c>
      <c r="C2168" s="20">
        <v>1954</v>
      </c>
      <c r="D2168" s="21">
        <v>118.44</v>
      </c>
      <c r="E2168" s="9">
        <v>34322.684000000001</v>
      </c>
      <c r="F2168" s="9">
        <v>2054026.5689999999</v>
      </c>
      <c r="G2168" s="9">
        <v>77366.129400000005</v>
      </c>
      <c r="H2168" s="9">
        <v>380289.39640000003</v>
      </c>
      <c r="I2168" s="9">
        <v>73419.552800000005</v>
      </c>
      <c r="J2168" s="9">
        <v>29990.837</v>
      </c>
      <c r="K2168" s="9">
        <v>11353.320100000001</v>
      </c>
      <c r="L2168" s="9">
        <v>2569416.4805000001</v>
      </c>
      <c r="M2168" s="9">
        <f t="shared" si="267"/>
        <v>18637.516899999999</v>
      </c>
      <c r="N2168" s="9"/>
      <c r="O2168" s="9"/>
      <c r="P2168" s="9"/>
      <c r="Q2168" s="9"/>
      <c r="R2168" s="9"/>
      <c r="S2168" s="9"/>
      <c r="T2168" s="9"/>
      <c r="U2168" s="9"/>
      <c r="V2168" s="9">
        <f t="shared" si="264"/>
        <v>302884.68400000001</v>
      </c>
      <c r="W2168" s="9"/>
      <c r="X2168" s="9"/>
      <c r="Y2168" s="9"/>
      <c r="Z2168" s="9"/>
      <c r="AA2168" s="8">
        <v>2163</v>
      </c>
      <c r="AB2168" s="20">
        <v>2016</v>
      </c>
      <c r="AC2168" s="20">
        <v>1990</v>
      </c>
      <c r="AD2168" s="21">
        <v>149.83000000000001</v>
      </c>
      <c r="AE2168" s="9">
        <f t="shared" si="268"/>
        <v>127569.94749807334</v>
      </c>
      <c r="AF2168" s="9">
        <v>2243310.4627999999</v>
      </c>
      <c r="AG2168" s="9">
        <v>33508.915200000003</v>
      </c>
      <c r="AH2168" s="9">
        <v>203608.8449</v>
      </c>
      <c r="AI2168" s="9">
        <v>82425.553400000004</v>
      </c>
      <c r="AJ2168" s="9">
        <v>369906.5344</v>
      </c>
      <c r="AK2168" s="9">
        <v>27411.18321752717</v>
      </c>
      <c r="AL2168" s="9">
        <v>2777779.1799843996</v>
      </c>
      <c r="AM2168" s="9">
        <f t="shared" si="269"/>
        <v>342495.35118247283</v>
      </c>
      <c r="AN2168" s="9"/>
      <c r="AO2168" s="9"/>
      <c r="AP2168" s="9"/>
      <c r="AQ2168" s="9"/>
      <c r="AR2168" s="9"/>
      <c r="AS2168" s="9"/>
      <c r="AT2168" s="9"/>
      <c r="AU2168" s="9"/>
      <c r="AV2168" s="9">
        <f t="shared" si="265"/>
        <v>127569.94749807334</v>
      </c>
      <c r="AW2168" s="9"/>
      <c r="AX2168" s="9"/>
      <c r="AY2168" s="9"/>
      <c r="AZ2168" s="9"/>
      <c r="BA2168" s="20">
        <v>2163</v>
      </c>
      <c r="BB2168" s="20">
        <v>2017</v>
      </c>
      <c r="BC2168" s="20">
        <v>1991</v>
      </c>
      <c r="BD2168" s="21">
        <v>96.26</v>
      </c>
      <c r="BE2168" s="9">
        <f t="shared" si="270"/>
        <v>102931.24768854072</v>
      </c>
      <c r="BF2168" s="9">
        <v>2259245.463</v>
      </c>
      <c r="BG2168" s="9">
        <v>33412.713799999998</v>
      </c>
      <c r="BH2168" s="9">
        <v>190739.31700000001</v>
      </c>
      <c r="BI2168" s="9">
        <v>79174.295992937099</v>
      </c>
      <c r="BJ2168" s="9">
        <v>459131.22000000003</v>
      </c>
      <c r="BK2168" s="9">
        <v>50039.613251939663</v>
      </c>
      <c r="BL2168" s="9">
        <v>2868732.1488524564</v>
      </c>
      <c r="BM2168" s="9">
        <f t="shared" si="271"/>
        <v>409091.60674806038</v>
      </c>
      <c r="BN2168" s="9"/>
      <c r="BO2168" s="9"/>
      <c r="BP2168" s="9"/>
      <c r="BQ2168" s="9"/>
      <c r="BR2168" s="9"/>
      <c r="BS2168" s="9"/>
      <c r="BT2168" s="9"/>
      <c r="BU2168" s="9"/>
      <c r="BV2168" s="9">
        <f t="shared" si="266"/>
        <v>102931.24768854072</v>
      </c>
      <c r="BW2168" s="4"/>
      <c r="BX2168" s="4"/>
      <c r="BY2168" s="4"/>
      <c r="BZ2168" s="4"/>
      <c r="CA2168" s="4"/>
      <c r="CB2168" s="4"/>
      <c r="CC2168" s="4"/>
      <c r="CD2168" s="4"/>
      <c r="CE2168" s="4"/>
      <c r="CF2168" s="4"/>
      <c r="CG2168" s="4"/>
      <c r="CH2168" s="4"/>
      <c r="CI2168" s="4"/>
      <c r="CJ2168" s="4"/>
      <c r="CK2168" s="4"/>
      <c r="CL2168" s="4"/>
      <c r="CM2168" s="4"/>
      <c r="CR2168" s="4"/>
      <c r="CS2168" s="4"/>
      <c r="CT2168" s="4"/>
      <c r="CU2168" s="4"/>
      <c r="CV2168" s="4"/>
      <c r="CW2168" s="4"/>
      <c r="CX2168" s="4"/>
      <c r="CY2168" s="4"/>
      <c r="CZ2168" s="4"/>
      <c r="DA2168" s="4"/>
      <c r="DB2168" s="4"/>
      <c r="DC2168" s="4"/>
      <c r="DD2168" s="4"/>
      <c r="DE2168" s="4"/>
      <c r="DF2168" s="4"/>
      <c r="DG2168" s="4"/>
      <c r="DH2168" s="4"/>
      <c r="DI2168" s="4"/>
      <c r="DJ2168" s="4"/>
      <c r="DK2168" s="4"/>
      <c r="DL2168" s="4"/>
      <c r="DM2168" s="4"/>
    </row>
    <row r="2169" spans="1:117">
      <c r="A2169" s="8">
        <v>2164</v>
      </c>
      <c r="B2169" s="20">
        <v>2015</v>
      </c>
      <c r="C2169" s="20">
        <v>1966</v>
      </c>
      <c r="D2169" s="21">
        <v>89.68</v>
      </c>
      <c r="E2169" s="9">
        <v>41792.772199999999</v>
      </c>
      <c r="F2169" s="9">
        <v>2030123.9645</v>
      </c>
      <c r="G2169" s="9">
        <v>77366.129400000005</v>
      </c>
      <c r="H2169" s="9">
        <v>379933.0318</v>
      </c>
      <c r="I2169" s="9">
        <v>74757.884900000005</v>
      </c>
      <c r="J2169" s="9">
        <v>56376.900900000001</v>
      </c>
      <c r="K2169" s="9">
        <v>8130.4031000000004</v>
      </c>
      <c r="L2169" s="9">
        <v>2568634.7362000002</v>
      </c>
      <c r="M2169" s="9">
        <f t="shared" si="267"/>
        <v>48246.497799999997</v>
      </c>
      <c r="N2169" s="9"/>
      <c r="O2169" s="9"/>
      <c r="P2169" s="9"/>
      <c r="Q2169" s="9"/>
      <c r="R2169" s="9"/>
      <c r="S2169" s="9"/>
      <c r="T2169" s="9"/>
      <c r="U2169" s="9"/>
      <c r="V2169" s="9">
        <f t="shared" si="264"/>
        <v>310354.77220000001</v>
      </c>
      <c r="W2169" s="9"/>
      <c r="X2169" s="9"/>
      <c r="Y2169" s="9"/>
      <c r="Z2169" s="9"/>
      <c r="AA2169" s="8">
        <v>2164</v>
      </c>
      <c r="AB2169" s="20">
        <v>2016</v>
      </c>
      <c r="AC2169" s="20">
        <v>1939</v>
      </c>
      <c r="AD2169" s="21">
        <v>108.27</v>
      </c>
      <c r="AE2169" s="9">
        <f t="shared" si="268"/>
        <v>-83295.234501926228</v>
      </c>
      <c r="AF2169" s="9">
        <v>2150223.176</v>
      </c>
      <c r="AG2169" s="9">
        <v>33508.915200000003</v>
      </c>
      <c r="AH2169" s="9">
        <v>198103.8198</v>
      </c>
      <c r="AI2169" s="9">
        <v>103106.6296</v>
      </c>
      <c r="AJ2169" s="9">
        <v>232653.50770000002</v>
      </c>
      <c r="AK2169" s="9">
        <v>37640.143917527166</v>
      </c>
      <c r="AL2169" s="9">
        <v>2763251.1388843996</v>
      </c>
      <c r="AM2169" s="9">
        <f t="shared" si="269"/>
        <v>195013.36378247285</v>
      </c>
      <c r="AN2169" s="9"/>
      <c r="AO2169" s="9"/>
      <c r="AP2169" s="9"/>
      <c r="AQ2169" s="9"/>
      <c r="AR2169" s="9"/>
      <c r="AS2169" s="9"/>
      <c r="AT2169" s="9"/>
      <c r="AU2169" s="9"/>
      <c r="AV2169" s="9">
        <f t="shared" si="265"/>
        <v>-83295.234501926228</v>
      </c>
      <c r="AW2169" s="9"/>
      <c r="AX2169" s="9"/>
      <c r="AY2169" s="9"/>
      <c r="AZ2169" s="9"/>
      <c r="BA2169" s="20">
        <v>2164</v>
      </c>
      <c r="BB2169" s="20">
        <v>2017</v>
      </c>
      <c r="BC2169" s="20">
        <v>1940</v>
      </c>
      <c r="BD2169" s="21">
        <v>98.3</v>
      </c>
      <c r="BE2169" s="9">
        <f t="shared" si="270"/>
        <v>-169126.67331489502</v>
      </c>
      <c r="BF2169" s="9">
        <v>2194201.9940999998</v>
      </c>
      <c r="BG2169" s="9">
        <v>33412.713799999998</v>
      </c>
      <c r="BH2169" s="9">
        <v>187230.19090000002</v>
      </c>
      <c r="BI2169" s="9">
        <v>92357.252189501596</v>
      </c>
      <c r="BJ2169" s="9">
        <v>240127.32670000001</v>
      </c>
      <c r="BK2169" s="9">
        <v>68376.393251939662</v>
      </c>
      <c r="BL2169" s="9">
        <v>2848079.7577524567</v>
      </c>
      <c r="BM2169" s="9">
        <f t="shared" si="271"/>
        <v>171750.93344806036</v>
      </c>
      <c r="BN2169" s="9"/>
      <c r="BO2169" s="9"/>
      <c r="BP2169" s="9"/>
      <c r="BQ2169" s="9"/>
      <c r="BR2169" s="9"/>
      <c r="BS2169" s="9"/>
      <c r="BT2169" s="9"/>
      <c r="BU2169" s="9"/>
      <c r="BV2169" s="9">
        <f t="shared" si="266"/>
        <v>-169126.67331489502</v>
      </c>
      <c r="BW2169" s="4"/>
      <c r="BX2169" s="4"/>
      <c r="BY2169" s="4"/>
      <c r="BZ2169" s="4"/>
      <c r="CA2169" s="4"/>
      <c r="CB2169" s="4"/>
      <c r="CC2169" s="4"/>
      <c r="CD2169" s="4"/>
      <c r="CE2169" s="4"/>
      <c r="CF2169" s="4"/>
      <c r="CG2169" s="4"/>
      <c r="CH2169" s="4"/>
      <c r="CI2169" s="4"/>
      <c r="CJ2169" s="4"/>
      <c r="CK2169" s="4"/>
      <c r="CL2169" s="4"/>
      <c r="CM2169" s="4"/>
      <c r="CR2169" s="4"/>
      <c r="CS2169" s="4"/>
      <c r="CT2169" s="4"/>
      <c r="CU2169" s="4"/>
      <c r="CV2169" s="4"/>
      <c r="CW2169" s="4"/>
      <c r="CX2169" s="4"/>
      <c r="CY2169" s="4"/>
      <c r="CZ2169" s="4"/>
      <c r="DA2169" s="4"/>
      <c r="DB2169" s="4"/>
      <c r="DC2169" s="4"/>
      <c r="DD2169" s="4"/>
      <c r="DE2169" s="4"/>
      <c r="DF2169" s="4"/>
      <c r="DG2169" s="4"/>
      <c r="DH2169" s="4"/>
      <c r="DI2169" s="4"/>
      <c r="DJ2169" s="4"/>
      <c r="DK2169" s="4"/>
      <c r="DL2169" s="4"/>
      <c r="DM2169" s="4"/>
    </row>
    <row r="2170" spans="1:117">
      <c r="A2170" s="8">
        <v>2165</v>
      </c>
      <c r="B2170" s="20">
        <v>2015</v>
      </c>
      <c r="C2170" s="20">
        <v>1998</v>
      </c>
      <c r="D2170" s="21">
        <v>105.25</v>
      </c>
      <c r="E2170" s="9">
        <v>103280.0387</v>
      </c>
      <c r="F2170" s="9">
        <v>2050749.2183999999</v>
      </c>
      <c r="G2170" s="9">
        <v>77366.129400000005</v>
      </c>
      <c r="H2170" s="9">
        <v>380565.35190000001</v>
      </c>
      <c r="I2170" s="9">
        <v>72383.198399999994</v>
      </c>
      <c r="J2170" s="9">
        <v>106818.6808</v>
      </c>
      <c r="K2170" s="9">
        <v>0</v>
      </c>
      <c r="L2170" s="9">
        <v>2584602.5400999999</v>
      </c>
      <c r="M2170" s="9">
        <f t="shared" si="267"/>
        <v>106818.6808</v>
      </c>
      <c r="N2170" s="9"/>
      <c r="O2170" s="9"/>
      <c r="P2170" s="9"/>
      <c r="Q2170" s="9"/>
      <c r="R2170" s="9"/>
      <c r="S2170" s="9"/>
      <c r="T2170" s="9"/>
      <c r="U2170" s="9"/>
      <c r="V2170" s="9">
        <f t="shared" si="264"/>
        <v>371842.03870000003</v>
      </c>
      <c r="W2170" s="9"/>
      <c r="X2170" s="9"/>
      <c r="Y2170" s="9"/>
      <c r="Z2170" s="9"/>
      <c r="AA2170" s="8">
        <v>2165</v>
      </c>
      <c r="AB2170" s="20">
        <v>2016</v>
      </c>
      <c r="AC2170" s="20">
        <v>1956</v>
      </c>
      <c r="AD2170" s="21">
        <v>141.34</v>
      </c>
      <c r="AE2170" s="9">
        <f t="shared" si="268"/>
        <v>135263.60709807323</v>
      </c>
      <c r="AF2170" s="9">
        <v>2169643.7093000002</v>
      </c>
      <c r="AG2170" s="9">
        <v>33508.915200000003</v>
      </c>
      <c r="AH2170" s="9">
        <v>205122.83559999999</v>
      </c>
      <c r="AI2170" s="9">
        <v>76737.848700000002</v>
      </c>
      <c r="AJ2170" s="9">
        <v>477136.24359999999</v>
      </c>
      <c r="AK2170" s="9">
        <v>11187.447817527171</v>
      </c>
      <c r="AL2170" s="9">
        <v>2815698.4974843999</v>
      </c>
      <c r="AM2170" s="9">
        <f t="shared" si="269"/>
        <v>465948.79578247282</v>
      </c>
      <c r="AN2170" s="9"/>
      <c r="AO2170" s="9"/>
      <c r="AP2170" s="9"/>
      <c r="AQ2170" s="9"/>
      <c r="AR2170" s="9"/>
      <c r="AS2170" s="9"/>
      <c r="AT2170" s="9"/>
      <c r="AU2170" s="9"/>
      <c r="AV2170" s="9">
        <f t="shared" si="265"/>
        <v>135263.60709807323</v>
      </c>
      <c r="AW2170" s="9"/>
      <c r="AX2170" s="9"/>
      <c r="AY2170" s="9"/>
      <c r="AZ2170" s="9"/>
      <c r="BA2170" s="20">
        <v>2165</v>
      </c>
      <c r="BB2170" s="20">
        <v>2017</v>
      </c>
      <c r="BC2170" s="20">
        <v>1957</v>
      </c>
      <c r="BD2170" s="21">
        <v>133.28</v>
      </c>
      <c r="BE2170" s="9">
        <f t="shared" si="270"/>
        <v>-43030.659369715489</v>
      </c>
      <c r="BF2170" s="9">
        <v>2186591.1823</v>
      </c>
      <c r="BG2170" s="9">
        <v>33412.713799999998</v>
      </c>
      <c r="BH2170" s="9">
        <v>189616.9307</v>
      </c>
      <c r="BI2170" s="9">
        <v>83390.835634680901</v>
      </c>
      <c r="BJ2170" s="9">
        <v>383739.26120000001</v>
      </c>
      <c r="BK2170" s="9">
        <v>50845.951251939667</v>
      </c>
      <c r="BL2170" s="9">
        <v>2868935.6317524565</v>
      </c>
      <c r="BM2170" s="9">
        <f t="shared" si="271"/>
        <v>332893.30994806031</v>
      </c>
      <c r="BN2170" s="9"/>
      <c r="BO2170" s="9"/>
      <c r="BP2170" s="9"/>
      <c r="BQ2170" s="9"/>
      <c r="BR2170" s="9"/>
      <c r="BS2170" s="9"/>
      <c r="BT2170" s="9"/>
      <c r="BU2170" s="9"/>
      <c r="BV2170" s="9">
        <f t="shared" si="266"/>
        <v>-43030.659369715489</v>
      </c>
      <c r="BW2170" s="4"/>
      <c r="BX2170" s="4"/>
      <c r="BY2170" s="4"/>
      <c r="BZ2170" s="4"/>
      <c r="CA2170" s="4"/>
      <c r="CB2170" s="4"/>
      <c r="CC2170" s="4"/>
      <c r="CD2170" s="4"/>
      <c r="CE2170" s="4"/>
      <c r="CF2170" s="4"/>
      <c r="CG2170" s="4"/>
      <c r="CH2170" s="4"/>
      <c r="CI2170" s="4"/>
      <c r="CJ2170" s="4"/>
      <c r="CK2170" s="4"/>
      <c r="CL2170" s="4"/>
      <c r="CM2170" s="4"/>
      <c r="CR2170" s="4"/>
      <c r="CS2170" s="4"/>
      <c r="CT2170" s="4"/>
      <c r="CU2170" s="4"/>
      <c r="CV2170" s="4"/>
      <c r="CW2170" s="4"/>
      <c r="CX2170" s="4"/>
      <c r="CY2170" s="4"/>
      <c r="CZ2170" s="4"/>
      <c r="DA2170" s="4"/>
      <c r="DB2170" s="4"/>
      <c r="DC2170" s="4"/>
      <c r="DD2170" s="4"/>
      <c r="DE2170" s="4"/>
      <c r="DF2170" s="4"/>
      <c r="DG2170" s="4"/>
      <c r="DH2170" s="4"/>
      <c r="DI2170" s="4"/>
      <c r="DJ2170" s="4"/>
      <c r="DK2170" s="4"/>
      <c r="DL2170" s="4"/>
      <c r="DM2170" s="4"/>
    </row>
    <row r="2171" spans="1:117">
      <c r="A2171" s="8">
        <v>2166</v>
      </c>
      <c r="B2171" s="20">
        <v>2015</v>
      </c>
      <c r="C2171" s="20">
        <v>1962</v>
      </c>
      <c r="D2171" s="21">
        <v>98.41</v>
      </c>
      <c r="E2171" s="9">
        <v>55544.336199999998</v>
      </c>
      <c r="F2171" s="9">
        <v>2037258.0090999999</v>
      </c>
      <c r="G2171" s="9">
        <v>77366.129400000005</v>
      </c>
      <c r="H2171" s="9">
        <v>380351.9031</v>
      </c>
      <c r="I2171" s="9">
        <v>73184.808300000004</v>
      </c>
      <c r="J2171" s="9">
        <v>63848.171999999999</v>
      </c>
      <c r="K2171" s="9">
        <v>1840.7845</v>
      </c>
      <c r="L2171" s="9">
        <v>2574623.9012000002</v>
      </c>
      <c r="M2171" s="9">
        <f t="shared" si="267"/>
        <v>62007.387499999997</v>
      </c>
      <c r="N2171" s="9"/>
      <c r="O2171" s="9"/>
      <c r="P2171" s="9"/>
      <c r="Q2171" s="9"/>
      <c r="R2171" s="9"/>
      <c r="S2171" s="9"/>
      <c r="T2171" s="9"/>
      <c r="U2171" s="9"/>
      <c r="V2171" s="9">
        <f t="shared" si="264"/>
        <v>324106.33620000002</v>
      </c>
      <c r="W2171" s="9"/>
      <c r="X2171" s="9"/>
      <c r="Y2171" s="9"/>
      <c r="Z2171" s="9"/>
      <c r="AA2171" s="8">
        <v>2166</v>
      </c>
      <c r="AB2171" s="20">
        <v>2016</v>
      </c>
      <c r="AC2171" s="20">
        <v>1951</v>
      </c>
      <c r="AD2171" s="21">
        <v>145.72999999999999</v>
      </c>
      <c r="AE2171" s="9">
        <f t="shared" si="268"/>
        <v>217897.84449807275</v>
      </c>
      <c r="AF2171" s="9">
        <v>2181894.3402999998</v>
      </c>
      <c r="AG2171" s="9">
        <v>33508.915200000003</v>
      </c>
      <c r="AH2171" s="9">
        <v>205337.37099999998</v>
      </c>
      <c r="AI2171" s="9">
        <v>75931.890100000004</v>
      </c>
      <c r="AJ2171" s="9">
        <v>545564.27559999994</v>
      </c>
      <c r="AK2171" s="9">
        <v>12825.608817527171</v>
      </c>
      <c r="AL2171" s="9">
        <v>2811513.3388843997</v>
      </c>
      <c r="AM2171" s="9">
        <f t="shared" si="269"/>
        <v>532738.66678247275</v>
      </c>
      <c r="AN2171" s="9"/>
      <c r="AO2171" s="9"/>
      <c r="AP2171" s="9"/>
      <c r="AQ2171" s="9"/>
      <c r="AR2171" s="9"/>
      <c r="AS2171" s="9"/>
      <c r="AT2171" s="9"/>
      <c r="AU2171" s="9"/>
      <c r="AV2171" s="9">
        <f t="shared" si="265"/>
        <v>217897.84449807275</v>
      </c>
      <c r="AW2171" s="9"/>
      <c r="AX2171" s="9"/>
      <c r="AY2171" s="9"/>
      <c r="AZ2171" s="9"/>
      <c r="BA2171" s="20">
        <v>2166</v>
      </c>
      <c r="BB2171" s="20">
        <v>2017</v>
      </c>
      <c r="BC2171" s="20">
        <v>1952</v>
      </c>
      <c r="BD2171" s="21">
        <v>132.01</v>
      </c>
      <c r="BE2171" s="9">
        <f t="shared" si="270"/>
        <v>213129.72867262596</v>
      </c>
      <c r="BF2171" s="9">
        <v>2233910.9273000001</v>
      </c>
      <c r="BG2171" s="9">
        <v>33412.713799999998</v>
      </c>
      <c r="BH2171" s="9">
        <v>191443.00750000001</v>
      </c>
      <c r="BI2171" s="9">
        <v>76530.697077021701</v>
      </c>
      <c r="BJ2171" s="9">
        <v>604174.48510000005</v>
      </c>
      <c r="BK2171" s="9">
        <v>48596.405951939661</v>
      </c>
      <c r="BL2171" s="9">
        <v>2877745.6961524566</v>
      </c>
      <c r="BM2171" s="9">
        <f t="shared" si="271"/>
        <v>555578.07914806041</v>
      </c>
      <c r="BN2171" s="9"/>
      <c r="BO2171" s="9"/>
      <c r="BP2171" s="9"/>
      <c r="BQ2171" s="9"/>
      <c r="BR2171" s="9"/>
      <c r="BS2171" s="9"/>
      <c r="BT2171" s="9"/>
      <c r="BU2171" s="9"/>
      <c r="BV2171" s="9">
        <f t="shared" si="266"/>
        <v>213129.72867262596</v>
      </c>
      <c r="BW2171" s="4"/>
      <c r="BX2171" s="4"/>
      <c r="BY2171" s="4"/>
      <c r="BZ2171" s="4"/>
      <c r="CA2171" s="4"/>
      <c r="CB2171" s="4"/>
      <c r="CC2171" s="4"/>
      <c r="CD2171" s="4"/>
      <c r="CE2171" s="4"/>
      <c r="CF2171" s="4"/>
      <c r="CG2171" s="4"/>
      <c r="CH2171" s="4"/>
      <c r="CI2171" s="4"/>
      <c r="CJ2171" s="4"/>
      <c r="CK2171" s="4"/>
      <c r="CL2171" s="4"/>
      <c r="CM2171" s="4"/>
      <c r="CR2171" s="4"/>
      <c r="CS2171" s="4"/>
      <c r="CT2171" s="4"/>
      <c r="CU2171" s="4"/>
      <c r="CV2171" s="4"/>
      <c r="CW2171" s="4"/>
      <c r="CX2171" s="4"/>
      <c r="CY2171" s="4"/>
      <c r="CZ2171" s="4"/>
      <c r="DA2171" s="4"/>
      <c r="DB2171" s="4"/>
      <c r="DC2171" s="4"/>
      <c r="DD2171" s="4"/>
      <c r="DE2171" s="4"/>
      <c r="DF2171" s="4"/>
      <c r="DG2171" s="4"/>
      <c r="DH2171" s="4"/>
      <c r="DI2171" s="4"/>
      <c r="DJ2171" s="4"/>
      <c r="DK2171" s="4"/>
      <c r="DL2171" s="4"/>
      <c r="DM2171" s="4"/>
    </row>
    <row r="2172" spans="1:117">
      <c r="A2172" s="8">
        <v>2167</v>
      </c>
      <c r="B2172" s="20">
        <v>2015</v>
      </c>
      <c r="C2172" s="20">
        <v>1988</v>
      </c>
      <c r="D2172" s="21">
        <v>75.92</v>
      </c>
      <c r="E2172" s="9">
        <v>89897.540099999998</v>
      </c>
      <c r="F2172" s="9">
        <v>2040780.1808</v>
      </c>
      <c r="G2172" s="9">
        <v>77366.129400000005</v>
      </c>
      <c r="H2172" s="9">
        <v>380430.44030000002</v>
      </c>
      <c r="I2172" s="9">
        <v>72889.860799999995</v>
      </c>
      <c r="J2172" s="9">
        <v>96593.680999999997</v>
      </c>
      <c r="K2172" s="9">
        <v>529.03200000000004</v>
      </c>
      <c r="L2172" s="9">
        <v>2577633.7201</v>
      </c>
      <c r="M2172" s="9">
        <f t="shared" si="267"/>
        <v>96064.64899999999</v>
      </c>
      <c r="N2172" s="9"/>
      <c r="O2172" s="9"/>
      <c r="P2172" s="9"/>
      <c r="Q2172" s="9"/>
      <c r="R2172" s="9"/>
      <c r="S2172" s="9"/>
      <c r="T2172" s="9"/>
      <c r="U2172" s="9"/>
      <c r="V2172" s="9">
        <f t="shared" si="264"/>
        <v>358459.54009999998</v>
      </c>
      <c r="W2172" s="9"/>
      <c r="X2172" s="9"/>
      <c r="Y2172" s="9"/>
      <c r="Z2172" s="9"/>
      <c r="AA2172" s="8">
        <v>2167</v>
      </c>
      <c r="AB2172" s="20">
        <v>2016</v>
      </c>
      <c r="AC2172" s="20">
        <v>1947</v>
      </c>
      <c r="AD2172" s="21">
        <v>169.22</v>
      </c>
      <c r="AE2172" s="9">
        <f t="shared" si="268"/>
        <v>207348.10199807351</v>
      </c>
      <c r="AF2172" s="9">
        <v>2184545.8903999999</v>
      </c>
      <c r="AG2172" s="9">
        <v>33508.915200000003</v>
      </c>
      <c r="AH2172" s="9">
        <v>204176.10879999999</v>
      </c>
      <c r="AI2172" s="9">
        <v>80294.476999999999</v>
      </c>
      <c r="AJ2172" s="9">
        <v>506026.15049999999</v>
      </c>
      <c r="AK2172" s="9">
        <v>13141.75471752717</v>
      </c>
      <c r="AL2172" s="9">
        <v>2788061.6851843996</v>
      </c>
      <c r="AM2172" s="9">
        <f t="shared" si="269"/>
        <v>492884.3957824728</v>
      </c>
      <c r="AN2172" s="9"/>
      <c r="AO2172" s="9"/>
      <c r="AP2172" s="9"/>
      <c r="AQ2172" s="9"/>
      <c r="AR2172" s="9"/>
      <c r="AS2172" s="9"/>
      <c r="AT2172" s="9"/>
      <c r="AU2172" s="9"/>
      <c r="AV2172" s="9">
        <f t="shared" si="265"/>
        <v>207348.10199807351</v>
      </c>
      <c r="AW2172" s="9"/>
      <c r="AX2172" s="9"/>
      <c r="AY2172" s="9"/>
      <c r="AZ2172" s="9"/>
      <c r="BA2172" s="20">
        <v>2167</v>
      </c>
      <c r="BB2172" s="20">
        <v>2017</v>
      </c>
      <c r="BC2172" s="20">
        <v>1948</v>
      </c>
      <c r="BD2172" s="21">
        <v>128.72</v>
      </c>
      <c r="BE2172" s="9">
        <f t="shared" si="270"/>
        <v>173101.61478411173</v>
      </c>
      <c r="BF2172" s="9">
        <v>2231554.3991</v>
      </c>
      <c r="BG2172" s="9">
        <v>33412.713799999998</v>
      </c>
      <c r="BH2172" s="9">
        <v>193258.541</v>
      </c>
      <c r="BI2172" s="9">
        <v>69710.167688507703</v>
      </c>
      <c r="BJ2172" s="9">
        <v>569154.34450000001</v>
      </c>
      <c r="BK2172" s="9">
        <v>42358.355451939664</v>
      </c>
      <c r="BL2172" s="9">
        <v>2881630.1958524566</v>
      </c>
      <c r="BM2172" s="9">
        <f t="shared" si="271"/>
        <v>526795.98904806038</v>
      </c>
      <c r="BN2172" s="9"/>
      <c r="BO2172" s="9"/>
      <c r="BP2172" s="9"/>
      <c r="BQ2172" s="9"/>
      <c r="BR2172" s="9"/>
      <c r="BS2172" s="9"/>
      <c r="BT2172" s="9"/>
      <c r="BU2172" s="9"/>
      <c r="BV2172" s="9">
        <f t="shared" si="266"/>
        <v>173101.61478411173</v>
      </c>
      <c r="BW2172" s="4"/>
      <c r="BX2172" s="4"/>
      <c r="BY2172" s="4"/>
      <c r="BZ2172" s="4"/>
      <c r="CA2172" s="4"/>
      <c r="CB2172" s="4"/>
      <c r="CC2172" s="4"/>
      <c r="CD2172" s="4"/>
      <c r="CE2172" s="4"/>
      <c r="CF2172" s="4"/>
      <c r="CG2172" s="4"/>
      <c r="CH2172" s="4"/>
      <c r="CI2172" s="4"/>
      <c r="CJ2172" s="4"/>
      <c r="CK2172" s="4"/>
      <c r="CL2172" s="4"/>
      <c r="CM2172" s="4"/>
      <c r="CR2172" s="4"/>
      <c r="CS2172" s="4"/>
      <c r="CT2172" s="4"/>
      <c r="CU2172" s="4"/>
      <c r="CV2172" s="4"/>
      <c r="CW2172" s="4"/>
      <c r="CX2172" s="4"/>
      <c r="CY2172" s="4"/>
      <c r="CZ2172" s="4"/>
      <c r="DA2172" s="4"/>
      <c r="DB2172" s="4"/>
      <c r="DC2172" s="4"/>
      <c r="DD2172" s="4"/>
      <c r="DE2172" s="4"/>
      <c r="DF2172" s="4"/>
      <c r="DG2172" s="4"/>
      <c r="DH2172" s="4"/>
      <c r="DI2172" s="4"/>
      <c r="DJ2172" s="4"/>
      <c r="DK2172" s="4"/>
      <c r="DL2172" s="4"/>
      <c r="DM2172" s="4"/>
    </row>
    <row r="2173" spans="1:117">
      <c r="A2173" s="8">
        <v>2168</v>
      </c>
      <c r="B2173" s="20">
        <v>2015</v>
      </c>
      <c r="C2173" s="20">
        <v>1970</v>
      </c>
      <c r="D2173" s="21">
        <v>97.15</v>
      </c>
      <c r="E2173" s="9">
        <v>16379.3038</v>
      </c>
      <c r="F2173" s="9">
        <v>2016502.6568</v>
      </c>
      <c r="G2173" s="9">
        <v>77366.129400000005</v>
      </c>
      <c r="H2173" s="9">
        <v>379759.83470000001</v>
      </c>
      <c r="I2173" s="9">
        <v>75408.328899999993</v>
      </c>
      <c r="J2173" s="9">
        <v>43784.130599999997</v>
      </c>
      <c r="K2173" s="9">
        <v>3109.5187999999998</v>
      </c>
      <c r="L2173" s="9">
        <v>2573332.2577</v>
      </c>
      <c r="M2173" s="9">
        <f t="shared" si="267"/>
        <v>40674.611799999999</v>
      </c>
      <c r="N2173" s="9"/>
      <c r="O2173" s="9"/>
      <c r="P2173" s="9"/>
      <c r="Q2173" s="9"/>
      <c r="R2173" s="9"/>
      <c r="S2173" s="9"/>
      <c r="T2173" s="9"/>
      <c r="U2173" s="9"/>
      <c r="V2173" s="9">
        <f t="shared" si="264"/>
        <v>284941.30379999999</v>
      </c>
      <c r="W2173" s="9"/>
      <c r="X2173" s="9"/>
      <c r="Y2173" s="9"/>
      <c r="Z2173" s="9"/>
      <c r="AA2173" s="8">
        <v>2168</v>
      </c>
      <c r="AB2173" s="20">
        <v>2016</v>
      </c>
      <c r="AC2173" s="20">
        <v>2004</v>
      </c>
      <c r="AD2173" s="21">
        <v>109.88</v>
      </c>
      <c r="AE2173" s="9">
        <f t="shared" si="268"/>
        <v>-114804.09940192709</v>
      </c>
      <c r="AF2173" s="9">
        <v>2162361.8018999998</v>
      </c>
      <c r="AG2173" s="9">
        <v>33508.915200000003</v>
      </c>
      <c r="AH2173" s="9">
        <v>198454.93729999999</v>
      </c>
      <c r="AI2173" s="9">
        <v>101787.5643</v>
      </c>
      <c r="AJ2173" s="9">
        <v>193939.7224</v>
      </c>
      <c r="AK2173" s="9">
        <v>38856.259417527166</v>
      </c>
      <c r="AL2173" s="9">
        <v>2766000.7810843997</v>
      </c>
      <c r="AM2173" s="9">
        <f t="shared" si="269"/>
        <v>155083.46298247285</v>
      </c>
      <c r="AN2173" s="9"/>
      <c r="AO2173" s="9"/>
      <c r="AP2173" s="9"/>
      <c r="AQ2173" s="9"/>
      <c r="AR2173" s="9"/>
      <c r="AS2173" s="9"/>
      <c r="AT2173" s="9"/>
      <c r="AU2173" s="9"/>
      <c r="AV2173" s="9">
        <f t="shared" si="265"/>
        <v>-114804.09940192709</v>
      </c>
      <c r="AW2173" s="9"/>
      <c r="AX2173" s="9"/>
      <c r="AY2173" s="9"/>
      <c r="AZ2173" s="9"/>
      <c r="BA2173" s="20">
        <v>2168</v>
      </c>
      <c r="BB2173" s="20">
        <v>2017</v>
      </c>
      <c r="BC2173" s="20">
        <v>2005</v>
      </c>
      <c r="BD2173" s="21">
        <v>141.47</v>
      </c>
      <c r="BE2173" s="9">
        <f t="shared" si="270"/>
        <v>-133009.87925885571</v>
      </c>
      <c r="BF2173" s="9">
        <v>2206084.861</v>
      </c>
      <c r="BG2173" s="9">
        <v>33412.713799999998</v>
      </c>
      <c r="BH2173" s="9">
        <v>191462.74720000001</v>
      </c>
      <c r="BI2173" s="9">
        <v>76456.539845539999</v>
      </c>
      <c r="BJ2173" s="9">
        <v>262948.87770000001</v>
      </c>
      <c r="BK2173" s="9">
        <v>57588.336151939664</v>
      </c>
      <c r="BL2173" s="9">
        <v>2845787.2826524563</v>
      </c>
      <c r="BM2173" s="9">
        <f t="shared" si="271"/>
        <v>205360.54154806034</v>
      </c>
      <c r="BN2173" s="9"/>
      <c r="BO2173" s="9"/>
      <c r="BP2173" s="9"/>
      <c r="BQ2173" s="9"/>
      <c r="BR2173" s="9"/>
      <c r="BS2173" s="9"/>
      <c r="BT2173" s="9"/>
      <c r="BU2173" s="9"/>
      <c r="BV2173" s="9">
        <f t="shared" si="266"/>
        <v>-133009.87925885571</v>
      </c>
      <c r="BW2173" s="4"/>
      <c r="BX2173" s="4"/>
      <c r="BY2173" s="4"/>
      <c r="BZ2173" s="4"/>
      <c r="CA2173" s="4"/>
      <c r="CB2173" s="4"/>
      <c r="CC2173" s="4"/>
      <c r="CD2173" s="4"/>
      <c r="CE2173" s="4"/>
      <c r="CF2173" s="4"/>
      <c r="CG2173" s="4"/>
      <c r="CH2173" s="4"/>
      <c r="CI2173" s="4"/>
      <c r="CJ2173" s="4"/>
      <c r="CK2173" s="4"/>
      <c r="CL2173" s="4"/>
      <c r="CM2173" s="4"/>
      <c r="CR2173" s="4"/>
      <c r="CS2173" s="4"/>
      <c r="CT2173" s="4"/>
      <c r="CU2173" s="4"/>
      <c r="CV2173" s="4"/>
      <c r="CW2173" s="4"/>
      <c r="CX2173" s="4"/>
      <c r="CY2173" s="4"/>
      <c r="CZ2173" s="4"/>
      <c r="DA2173" s="4"/>
      <c r="DB2173" s="4"/>
      <c r="DC2173" s="4"/>
      <c r="DD2173" s="4"/>
      <c r="DE2173" s="4"/>
      <c r="DF2173" s="4"/>
      <c r="DG2173" s="4"/>
      <c r="DH2173" s="4"/>
      <c r="DI2173" s="4"/>
      <c r="DJ2173" s="4"/>
      <c r="DK2173" s="4"/>
      <c r="DL2173" s="4"/>
      <c r="DM2173" s="4"/>
    </row>
    <row r="2174" spans="1:117">
      <c r="A2174" s="8">
        <v>2169</v>
      </c>
      <c r="B2174" s="20">
        <v>2015</v>
      </c>
      <c r="C2174" s="20">
        <v>1957</v>
      </c>
      <c r="D2174" s="21">
        <v>112.95</v>
      </c>
      <c r="E2174" s="9">
        <v>52647.404000000002</v>
      </c>
      <c r="F2174" s="9">
        <v>2038552.4786</v>
      </c>
      <c r="G2174" s="9">
        <v>77366.129400000005</v>
      </c>
      <c r="H2174" s="9">
        <v>379116.15639999998</v>
      </c>
      <c r="I2174" s="9">
        <v>77825.671000000002</v>
      </c>
      <c r="J2174" s="9">
        <v>69639.317500000005</v>
      </c>
      <c r="K2174" s="9">
        <v>6922.4655000000002</v>
      </c>
      <c r="L2174" s="9">
        <v>2582929.8834000002</v>
      </c>
      <c r="M2174" s="9">
        <f t="shared" si="267"/>
        <v>62716.852000000006</v>
      </c>
      <c r="N2174" s="9"/>
      <c r="O2174" s="9"/>
      <c r="P2174" s="9"/>
      <c r="Q2174" s="9"/>
      <c r="R2174" s="9"/>
      <c r="S2174" s="9"/>
      <c r="T2174" s="9"/>
      <c r="U2174" s="9"/>
      <c r="V2174" s="9">
        <f t="shared" si="264"/>
        <v>321209.40400000004</v>
      </c>
      <c r="W2174" s="9"/>
      <c r="X2174" s="9"/>
      <c r="Y2174" s="9"/>
      <c r="Z2174" s="9"/>
      <c r="AA2174" s="8">
        <v>2169</v>
      </c>
      <c r="AB2174" s="20">
        <v>2016</v>
      </c>
      <c r="AC2174" s="20">
        <v>1941</v>
      </c>
      <c r="AD2174" s="21">
        <v>129.43</v>
      </c>
      <c r="AE2174" s="9">
        <f t="shared" si="268"/>
        <v>-183615.18220192706</v>
      </c>
      <c r="AF2174" s="9">
        <v>2192827.7278999998</v>
      </c>
      <c r="AG2174" s="9">
        <v>33508.915200000003</v>
      </c>
      <c r="AH2174" s="9">
        <v>198064.87949999998</v>
      </c>
      <c r="AI2174" s="9">
        <v>103252.9192</v>
      </c>
      <c r="AJ2174" s="9">
        <v>112106.68549999999</v>
      </c>
      <c r="AK2174" s="9">
        <v>65242.372117527164</v>
      </c>
      <c r="AL2174" s="9">
        <v>2758133.9373843996</v>
      </c>
      <c r="AM2174" s="9">
        <f t="shared" si="269"/>
        <v>46864.313382472828</v>
      </c>
      <c r="AN2174" s="9"/>
      <c r="AO2174" s="9"/>
      <c r="AP2174" s="9"/>
      <c r="AQ2174" s="9"/>
      <c r="AR2174" s="9"/>
      <c r="AS2174" s="9"/>
      <c r="AT2174" s="9"/>
      <c r="AU2174" s="9"/>
      <c r="AV2174" s="9">
        <f t="shared" si="265"/>
        <v>-183615.18220192706</v>
      </c>
      <c r="AW2174" s="9"/>
      <c r="AX2174" s="9"/>
      <c r="AY2174" s="9"/>
      <c r="AZ2174" s="9"/>
      <c r="BA2174" s="20">
        <v>2169</v>
      </c>
      <c r="BB2174" s="20">
        <v>2017</v>
      </c>
      <c r="BC2174" s="20">
        <v>1942</v>
      </c>
      <c r="BD2174" s="21">
        <v>148.11000000000001</v>
      </c>
      <c r="BE2174" s="9">
        <f t="shared" si="270"/>
        <v>-112505.78651299281</v>
      </c>
      <c r="BF2174" s="9">
        <v>2198237.3901</v>
      </c>
      <c r="BG2174" s="9">
        <v>33412.713799999998</v>
      </c>
      <c r="BH2174" s="9">
        <v>191924.55989999999</v>
      </c>
      <c r="BI2174" s="9">
        <v>74721.618691403201</v>
      </c>
      <c r="BJ2174" s="9">
        <v>283857.27040000004</v>
      </c>
      <c r="BK2174" s="9">
        <v>46583.644151939661</v>
      </c>
      <c r="BL2174" s="9">
        <v>2848075.6952524567</v>
      </c>
      <c r="BM2174" s="9">
        <f t="shared" si="271"/>
        <v>237273.62624806038</v>
      </c>
      <c r="BN2174" s="9"/>
      <c r="BO2174" s="9"/>
      <c r="BP2174" s="9"/>
      <c r="BQ2174" s="9"/>
      <c r="BR2174" s="9"/>
      <c r="BS2174" s="9"/>
      <c r="BT2174" s="9"/>
      <c r="BU2174" s="9"/>
      <c r="BV2174" s="9">
        <f t="shared" si="266"/>
        <v>-112505.78651299281</v>
      </c>
      <c r="BW2174" s="4"/>
      <c r="BX2174" s="4"/>
      <c r="BY2174" s="4"/>
      <c r="BZ2174" s="4"/>
      <c r="CA2174" s="4"/>
      <c r="CB2174" s="4"/>
      <c r="CC2174" s="4"/>
      <c r="CD2174" s="4"/>
      <c r="CE2174" s="4"/>
      <c r="CF2174" s="4"/>
      <c r="CG2174" s="4"/>
      <c r="CH2174" s="4"/>
      <c r="CI2174" s="4"/>
      <c r="CJ2174" s="4"/>
      <c r="CK2174" s="4"/>
      <c r="CL2174" s="4"/>
      <c r="CM2174" s="4"/>
      <c r="CR2174" s="4"/>
      <c r="CS2174" s="4"/>
      <c r="CT2174" s="4"/>
      <c r="CU2174" s="4"/>
      <c r="CV2174" s="4"/>
      <c r="CW2174" s="4"/>
      <c r="CX2174" s="4"/>
      <c r="CY2174" s="4"/>
      <c r="CZ2174" s="4"/>
      <c r="DA2174" s="4"/>
      <c r="DB2174" s="4"/>
      <c r="DC2174" s="4"/>
      <c r="DD2174" s="4"/>
      <c r="DE2174" s="4"/>
      <c r="DF2174" s="4"/>
      <c r="DG2174" s="4"/>
      <c r="DH2174" s="4"/>
      <c r="DI2174" s="4"/>
      <c r="DJ2174" s="4"/>
      <c r="DK2174" s="4"/>
      <c r="DL2174" s="4"/>
      <c r="DM2174" s="4"/>
    </row>
    <row r="2175" spans="1:117">
      <c r="A2175" s="8">
        <v>2170</v>
      </c>
      <c r="B2175" s="20">
        <v>2015</v>
      </c>
      <c r="C2175" s="20">
        <v>1980</v>
      </c>
      <c r="D2175" s="21">
        <v>97.62</v>
      </c>
      <c r="E2175" s="9">
        <v>97359.410999999993</v>
      </c>
      <c r="F2175" s="9">
        <v>2061046.7186</v>
      </c>
      <c r="G2175" s="9">
        <v>77366.129400000005</v>
      </c>
      <c r="H2175" s="9">
        <v>380513.50280000002</v>
      </c>
      <c r="I2175" s="9">
        <v>72577.918399999995</v>
      </c>
      <c r="J2175" s="9">
        <v>89989.146999999997</v>
      </c>
      <c r="K2175" s="9">
        <v>767.33550000000002</v>
      </c>
      <c r="L2175" s="9">
        <v>2583366.6697</v>
      </c>
      <c r="M2175" s="9">
        <f t="shared" si="267"/>
        <v>89221.811499999996</v>
      </c>
      <c r="N2175" s="9"/>
      <c r="O2175" s="9"/>
      <c r="P2175" s="9"/>
      <c r="Q2175" s="9"/>
      <c r="R2175" s="9"/>
      <c r="S2175" s="9"/>
      <c r="T2175" s="9"/>
      <c r="U2175" s="9"/>
      <c r="V2175" s="9">
        <f t="shared" si="264"/>
        <v>365921.41100000002</v>
      </c>
      <c r="W2175" s="9"/>
      <c r="X2175" s="9"/>
      <c r="Y2175" s="9"/>
      <c r="Z2175" s="9"/>
      <c r="AA2175" s="8">
        <v>2170</v>
      </c>
      <c r="AB2175" s="20">
        <v>2016</v>
      </c>
      <c r="AC2175" s="20">
        <v>1943</v>
      </c>
      <c r="AD2175" s="21">
        <v>84.68</v>
      </c>
      <c r="AE2175" s="9">
        <f t="shared" si="268"/>
        <v>-8210.3583019264042</v>
      </c>
      <c r="AF2175" s="9">
        <v>2204396.1776000001</v>
      </c>
      <c r="AG2175" s="9">
        <v>33508.915200000003</v>
      </c>
      <c r="AH2175" s="9">
        <v>201668.04859999998</v>
      </c>
      <c r="AI2175" s="9">
        <v>89716.665500000003</v>
      </c>
      <c r="AJ2175" s="9">
        <v>289142.94150000002</v>
      </c>
      <c r="AK2175" s="9">
        <v>34855.686617527172</v>
      </c>
      <c r="AL2175" s="9">
        <v>2791787.4200843996</v>
      </c>
      <c r="AM2175" s="9">
        <f t="shared" si="269"/>
        <v>254287.25488247286</v>
      </c>
      <c r="AN2175" s="9"/>
      <c r="AO2175" s="9"/>
      <c r="AP2175" s="9"/>
      <c r="AQ2175" s="9"/>
      <c r="AR2175" s="9"/>
      <c r="AS2175" s="9"/>
      <c r="AT2175" s="9"/>
      <c r="AU2175" s="9"/>
      <c r="AV2175" s="9">
        <f t="shared" si="265"/>
        <v>-8210.3583019264042</v>
      </c>
      <c r="AW2175" s="9"/>
      <c r="AX2175" s="9"/>
      <c r="AY2175" s="9"/>
      <c r="AZ2175" s="9"/>
      <c r="BA2175" s="20">
        <v>2170</v>
      </c>
      <c r="BB2175" s="20">
        <v>2017</v>
      </c>
      <c r="BC2175" s="20">
        <v>1944</v>
      </c>
      <c r="BD2175" s="21">
        <v>106.97</v>
      </c>
      <c r="BE2175" s="9">
        <f t="shared" si="270"/>
        <v>-334412.59344229102</v>
      </c>
      <c r="BF2175" s="9">
        <v>2243751.0852999999</v>
      </c>
      <c r="BG2175" s="9">
        <v>33412.713799999998</v>
      </c>
      <c r="BH2175" s="9">
        <v>175743.1974</v>
      </c>
      <c r="BI2175" s="9">
        <v>135511.16786210501</v>
      </c>
      <c r="BJ2175" s="9">
        <v>58215.887000000002</v>
      </c>
      <c r="BK2175" s="9">
        <v>143912.00655193964</v>
      </c>
      <c r="BL2175" s="9">
        <v>2837134.6382524567</v>
      </c>
      <c r="BM2175" s="9">
        <f t="shared" si="271"/>
        <v>-85696.119551939642</v>
      </c>
      <c r="BN2175" s="9"/>
      <c r="BO2175" s="9"/>
      <c r="BP2175" s="9"/>
      <c r="BQ2175" s="9"/>
      <c r="BR2175" s="9"/>
      <c r="BS2175" s="9"/>
      <c r="BT2175" s="9"/>
      <c r="BU2175" s="9"/>
      <c r="BV2175" s="9">
        <f t="shared" si="266"/>
        <v>-334412.59344229102</v>
      </c>
      <c r="BW2175" s="4"/>
      <c r="BX2175" s="4"/>
      <c r="BY2175" s="4"/>
      <c r="BZ2175" s="4"/>
      <c r="CA2175" s="4"/>
      <c r="CB2175" s="4"/>
      <c r="CC2175" s="4"/>
      <c r="CD2175" s="4"/>
      <c r="CE2175" s="4"/>
      <c r="CF2175" s="4"/>
      <c r="CG2175" s="4"/>
      <c r="CH2175" s="4"/>
      <c r="CI2175" s="4"/>
      <c r="CJ2175" s="4"/>
      <c r="CK2175" s="4"/>
      <c r="CL2175" s="4"/>
      <c r="CM2175" s="4"/>
      <c r="CR2175" s="4"/>
      <c r="CS2175" s="4"/>
      <c r="CT2175" s="4"/>
      <c r="CU2175" s="4"/>
      <c r="CV2175" s="4"/>
      <c r="CW2175" s="4"/>
      <c r="CX2175" s="4"/>
      <c r="CY2175" s="4"/>
      <c r="CZ2175" s="4"/>
      <c r="DA2175" s="4"/>
      <c r="DB2175" s="4"/>
      <c r="DC2175" s="4"/>
      <c r="DD2175" s="4"/>
      <c r="DE2175" s="4"/>
      <c r="DF2175" s="4"/>
      <c r="DG2175" s="4"/>
      <c r="DH2175" s="4"/>
      <c r="DI2175" s="4"/>
      <c r="DJ2175" s="4"/>
      <c r="DK2175" s="4"/>
      <c r="DL2175" s="4"/>
      <c r="DM2175" s="4"/>
    </row>
    <row r="2176" spans="1:117">
      <c r="A2176" s="8">
        <v>2171</v>
      </c>
      <c r="B2176" s="20">
        <v>2015</v>
      </c>
      <c r="C2176" s="20">
        <v>1968</v>
      </c>
      <c r="D2176" s="21">
        <v>96.29</v>
      </c>
      <c r="E2176" s="9">
        <v>47234.909099999997</v>
      </c>
      <c r="F2176" s="9">
        <v>2047703.7682</v>
      </c>
      <c r="G2176" s="9">
        <v>77366.129400000005</v>
      </c>
      <c r="H2176" s="9">
        <v>380867.092</v>
      </c>
      <c r="I2176" s="9">
        <v>71250.0095</v>
      </c>
      <c r="J2176" s="9">
        <v>59332.409</v>
      </c>
      <c r="K2176" s="9">
        <v>20547.382799999999</v>
      </c>
      <c r="L2176" s="9">
        <v>2568737.1162</v>
      </c>
      <c r="M2176" s="9">
        <f t="shared" si="267"/>
        <v>38785.0262</v>
      </c>
      <c r="N2176" s="9"/>
      <c r="O2176" s="9"/>
      <c r="P2176" s="9"/>
      <c r="Q2176" s="9"/>
      <c r="R2176" s="9"/>
      <c r="S2176" s="9"/>
      <c r="T2176" s="9"/>
      <c r="U2176" s="9"/>
      <c r="V2176" s="9">
        <f t="shared" si="264"/>
        <v>315796.90909999999</v>
      </c>
      <c r="W2176" s="9"/>
      <c r="X2176" s="9"/>
      <c r="Y2176" s="9"/>
      <c r="Z2176" s="9"/>
      <c r="AA2176" s="8">
        <v>2171</v>
      </c>
      <c r="AB2176" s="20">
        <v>2016</v>
      </c>
      <c r="AC2176" s="20">
        <v>2005</v>
      </c>
      <c r="AD2176" s="21">
        <v>141.47</v>
      </c>
      <c r="AE2176" s="9">
        <f t="shared" si="268"/>
        <v>-67202.235501926858</v>
      </c>
      <c r="AF2176" s="9">
        <v>2181178.5449000001</v>
      </c>
      <c r="AG2176" s="9">
        <v>33508.915200000003</v>
      </c>
      <c r="AH2176" s="9">
        <v>204590.74239999999</v>
      </c>
      <c r="AI2176" s="9">
        <v>78736.796900000001</v>
      </c>
      <c r="AJ2176" s="9">
        <v>222498.3082</v>
      </c>
      <c r="AK2176" s="9">
        <v>23667.469017527168</v>
      </c>
      <c r="AL2176" s="9">
        <v>2764048.0740843997</v>
      </c>
      <c r="AM2176" s="9">
        <f t="shared" si="269"/>
        <v>198830.83918247285</v>
      </c>
      <c r="AN2176" s="9"/>
      <c r="AO2176" s="9"/>
      <c r="AP2176" s="9"/>
      <c r="AQ2176" s="9"/>
      <c r="AR2176" s="9"/>
      <c r="AS2176" s="9"/>
      <c r="AT2176" s="9"/>
      <c r="AU2176" s="9"/>
      <c r="AV2176" s="9">
        <f t="shared" si="265"/>
        <v>-67202.235501926858</v>
      </c>
      <c r="AW2176" s="9"/>
      <c r="AX2176" s="9"/>
      <c r="AY2176" s="9"/>
      <c r="AZ2176" s="9"/>
      <c r="BA2176" s="20">
        <v>2171</v>
      </c>
      <c r="BB2176" s="20">
        <v>2017</v>
      </c>
      <c r="BC2176" s="20">
        <v>2006</v>
      </c>
      <c r="BD2176" s="21">
        <v>123.71</v>
      </c>
      <c r="BE2176" s="9">
        <f t="shared" si="270"/>
        <v>-3610.6662548822351</v>
      </c>
      <c r="BF2176" s="9">
        <v>2182024.1672</v>
      </c>
      <c r="BG2176" s="9">
        <v>33412.713799999998</v>
      </c>
      <c r="BH2176" s="9">
        <v>190975.14070000002</v>
      </c>
      <c r="BI2176" s="9">
        <v>78288.361949514205</v>
      </c>
      <c r="BJ2176" s="9">
        <v>430086.5477</v>
      </c>
      <c r="BK2176" s="9">
        <v>48379.860551939666</v>
      </c>
      <c r="BL2176" s="9">
        <v>2870017.7370524565</v>
      </c>
      <c r="BM2176" s="9">
        <f t="shared" si="271"/>
        <v>381706.6871480603</v>
      </c>
      <c r="BN2176" s="9"/>
      <c r="BO2176" s="9"/>
      <c r="BP2176" s="9"/>
      <c r="BQ2176" s="9"/>
      <c r="BR2176" s="9"/>
      <c r="BS2176" s="9"/>
      <c r="BT2176" s="9"/>
      <c r="BU2176" s="9"/>
      <c r="BV2176" s="9">
        <f t="shared" si="266"/>
        <v>-3610.6662548822351</v>
      </c>
      <c r="BW2176" s="4"/>
      <c r="BX2176" s="4"/>
      <c r="BY2176" s="4"/>
      <c r="BZ2176" s="4"/>
      <c r="CA2176" s="4"/>
      <c r="CB2176" s="4"/>
      <c r="CC2176" s="4"/>
      <c r="CD2176" s="4"/>
      <c r="CE2176" s="4"/>
      <c r="CF2176" s="4"/>
      <c r="CG2176" s="4"/>
      <c r="CH2176" s="4"/>
      <c r="CI2176" s="4"/>
      <c r="CJ2176" s="4"/>
      <c r="CK2176" s="4"/>
      <c r="CL2176" s="4"/>
      <c r="CM2176" s="4"/>
      <c r="CR2176" s="4"/>
      <c r="CS2176" s="4"/>
      <c r="CT2176" s="4"/>
      <c r="CU2176" s="4"/>
      <c r="CV2176" s="4"/>
      <c r="CW2176" s="4"/>
      <c r="CX2176" s="4"/>
      <c r="CY2176" s="4"/>
      <c r="CZ2176" s="4"/>
      <c r="DA2176" s="4"/>
      <c r="DB2176" s="4"/>
      <c r="DC2176" s="4"/>
      <c r="DD2176" s="4"/>
      <c r="DE2176" s="4"/>
      <c r="DF2176" s="4"/>
      <c r="DG2176" s="4"/>
      <c r="DH2176" s="4"/>
      <c r="DI2176" s="4"/>
      <c r="DJ2176" s="4"/>
      <c r="DK2176" s="4"/>
      <c r="DL2176" s="4"/>
      <c r="DM2176" s="4"/>
    </row>
    <row r="2177" spans="1:117">
      <c r="A2177" s="8">
        <v>2172</v>
      </c>
      <c r="B2177" s="20">
        <v>2015</v>
      </c>
      <c r="C2177" s="20">
        <v>1981</v>
      </c>
      <c r="D2177" s="21">
        <v>104.61</v>
      </c>
      <c r="E2177" s="9">
        <v>120158.32180000001</v>
      </c>
      <c r="F2177" s="9">
        <v>2052346.1344999999</v>
      </c>
      <c r="G2177" s="9">
        <v>77366.129400000005</v>
      </c>
      <c r="H2177" s="9">
        <v>380033.1446</v>
      </c>
      <c r="I2177" s="9">
        <v>74381.909899999999</v>
      </c>
      <c r="J2177" s="9">
        <v>120995.9051</v>
      </c>
      <c r="K2177" s="9">
        <v>0</v>
      </c>
      <c r="L2177" s="9">
        <v>2584964.9016999998</v>
      </c>
      <c r="M2177" s="9">
        <f t="shared" si="267"/>
        <v>120995.9051</v>
      </c>
      <c r="N2177" s="9"/>
      <c r="O2177" s="9"/>
      <c r="P2177" s="9"/>
      <c r="Q2177" s="9"/>
      <c r="R2177" s="9"/>
      <c r="S2177" s="9"/>
      <c r="T2177" s="9"/>
      <c r="U2177" s="9"/>
      <c r="V2177" s="9">
        <f t="shared" si="264"/>
        <v>388720.32180000003</v>
      </c>
      <c r="W2177" s="9"/>
      <c r="X2177" s="9"/>
      <c r="Y2177" s="9"/>
      <c r="Z2177" s="9"/>
      <c r="AA2177" s="8">
        <v>2172</v>
      </c>
      <c r="AB2177" s="20">
        <v>2016</v>
      </c>
      <c r="AC2177" s="20">
        <v>1946</v>
      </c>
      <c r="AD2177" s="21">
        <v>139.6</v>
      </c>
      <c r="AE2177" s="9">
        <f t="shared" si="268"/>
        <v>126236.82949807309</v>
      </c>
      <c r="AF2177" s="9">
        <v>2233670.8113000002</v>
      </c>
      <c r="AG2177" s="9">
        <v>33508.915200000003</v>
      </c>
      <c r="AH2177" s="9">
        <v>203417.82879999999</v>
      </c>
      <c r="AI2177" s="9">
        <v>83143.155799999993</v>
      </c>
      <c r="AJ2177" s="9">
        <v>383170.1103</v>
      </c>
      <c r="AK2177" s="9">
        <v>29955.543017527172</v>
      </c>
      <c r="AL2177" s="9">
        <v>2780718.4488843996</v>
      </c>
      <c r="AM2177" s="9">
        <f t="shared" si="269"/>
        <v>353214.56728247285</v>
      </c>
      <c r="AN2177" s="9"/>
      <c r="AO2177" s="9"/>
      <c r="AP2177" s="9"/>
      <c r="AQ2177" s="9"/>
      <c r="AR2177" s="9"/>
      <c r="AS2177" s="9"/>
      <c r="AT2177" s="9"/>
      <c r="AU2177" s="9"/>
      <c r="AV2177" s="9">
        <f t="shared" si="265"/>
        <v>126236.82949807309</v>
      </c>
      <c r="AW2177" s="9"/>
      <c r="AX2177" s="9"/>
      <c r="AY2177" s="9"/>
      <c r="AZ2177" s="9"/>
      <c r="BA2177" s="20">
        <v>2172</v>
      </c>
      <c r="BB2177" s="20">
        <v>2017</v>
      </c>
      <c r="BC2177" s="20">
        <v>1947</v>
      </c>
      <c r="BD2177" s="21">
        <v>169.22</v>
      </c>
      <c r="BE2177" s="9">
        <f t="shared" si="270"/>
        <v>101570.15304207243</v>
      </c>
      <c r="BF2177" s="9">
        <v>2241172.108</v>
      </c>
      <c r="BG2177" s="9">
        <v>33412.713799999998</v>
      </c>
      <c r="BH2177" s="9">
        <v>191285.45879999999</v>
      </c>
      <c r="BI2177" s="9">
        <v>77122.570446468701</v>
      </c>
      <c r="BJ2177" s="9">
        <v>472861.43730000005</v>
      </c>
      <c r="BK2177" s="9">
        <v>45824.613551939663</v>
      </c>
      <c r="BL2177" s="9">
        <v>2868459.5217524567</v>
      </c>
      <c r="BM2177" s="9">
        <f t="shared" si="271"/>
        <v>427036.82374806039</v>
      </c>
      <c r="BN2177" s="9"/>
      <c r="BO2177" s="9"/>
      <c r="BP2177" s="9"/>
      <c r="BQ2177" s="9"/>
      <c r="BR2177" s="9"/>
      <c r="BS2177" s="9"/>
      <c r="BT2177" s="9"/>
      <c r="BU2177" s="9"/>
      <c r="BV2177" s="9">
        <f t="shared" si="266"/>
        <v>101570.15304207243</v>
      </c>
      <c r="BW2177" s="4"/>
      <c r="BX2177" s="4"/>
      <c r="BY2177" s="4"/>
      <c r="BZ2177" s="4"/>
      <c r="CA2177" s="4"/>
      <c r="CB2177" s="4"/>
      <c r="CC2177" s="4"/>
      <c r="CD2177" s="4"/>
      <c r="CE2177" s="4"/>
      <c r="CF2177" s="4"/>
      <c r="CG2177" s="4"/>
      <c r="CH2177" s="4"/>
      <c r="CI2177" s="4"/>
      <c r="CJ2177" s="4"/>
      <c r="CK2177" s="4"/>
      <c r="CL2177" s="4"/>
      <c r="CM2177" s="4"/>
      <c r="CR2177" s="4"/>
      <c r="CS2177" s="4"/>
      <c r="CT2177" s="4"/>
      <c r="CU2177" s="4"/>
      <c r="CV2177" s="4"/>
      <c r="CW2177" s="4"/>
      <c r="CX2177" s="4"/>
      <c r="CY2177" s="4"/>
      <c r="CZ2177" s="4"/>
      <c r="DA2177" s="4"/>
      <c r="DB2177" s="4"/>
      <c r="DC2177" s="4"/>
      <c r="DD2177" s="4"/>
      <c r="DE2177" s="4"/>
      <c r="DF2177" s="4"/>
      <c r="DG2177" s="4"/>
      <c r="DH2177" s="4"/>
      <c r="DI2177" s="4"/>
      <c r="DJ2177" s="4"/>
      <c r="DK2177" s="4"/>
      <c r="DL2177" s="4"/>
      <c r="DM2177" s="4"/>
    </row>
    <row r="2178" spans="1:117">
      <c r="A2178" s="8">
        <v>2173</v>
      </c>
      <c r="B2178" s="20">
        <v>2015</v>
      </c>
      <c r="C2178" s="20">
        <v>1981</v>
      </c>
      <c r="D2178" s="21">
        <v>104.61</v>
      </c>
      <c r="E2178" s="9">
        <v>89760.143200000006</v>
      </c>
      <c r="F2178" s="9">
        <v>2032013.0098999999</v>
      </c>
      <c r="G2178" s="9">
        <v>77366.129400000005</v>
      </c>
      <c r="H2178" s="9">
        <v>380211.61560000002</v>
      </c>
      <c r="I2178" s="9">
        <v>73711.659599999999</v>
      </c>
      <c r="J2178" s="9">
        <v>114031.516</v>
      </c>
      <c r="K2178" s="9">
        <v>0</v>
      </c>
      <c r="L2178" s="9">
        <v>2587573.7873</v>
      </c>
      <c r="M2178" s="9">
        <f t="shared" si="267"/>
        <v>114031.516</v>
      </c>
      <c r="N2178" s="9"/>
      <c r="O2178" s="9"/>
      <c r="P2178" s="9"/>
      <c r="Q2178" s="9"/>
      <c r="R2178" s="9"/>
      <c r="S2178" s="9"/>
      <c r="T2178" s="9"/>
      <c r="U2178" s="9"/>
      <c r="V2178" s="9">
        <f t="shared" si="264"/>
        <v>358322.14320000005</v>
      </c>
      <c r="W2178" s="9"/>
      <c r="X2178" s="9"/>
      <c r="Y2178" s="9"/>
      <c r="Z2178" s="9"/>
      <c r="AA2178" s="8">
        <v>2173</v>
      </c>
      <c r="AB2178" s="20">
        <v>2016</v>
      </c>
      <c r="AC2178" s="20">
        <v>1951</v>
      </c>
      <c r="AD2178" s="21">
        <v>145.72999999999999</v>
      </c>
      <c r="AE2178" s="9">
        <f t="shared" si="268"/>
        <v>224998.60949807288</v>
      </c>
      <c r="AF2178" s="9">
        <v>2135032.8254999998</v>
      </c>
      <c r="AG2178" s="9">
        <v>33508.915200000003</v>
      </c>
      <c r="AH2178" s="9">
        <v>205526.90909999999</v>
      </c>
      <c r="AI2178" s="9">
        <v>75219.840200000006</v>
      </c>
      <c r="AJ2178" s="9">
        <v>603142.88729999994</v>
      </c>
      <c r="AK2178" s="9">
        <v>10998.91931752717</v>
      </c>
      <c r="AL2178" s="9">
        <v>2816433.8484843997</v>
      </c>
      <c r="AM2178" s="9">
        <f t="shared" si="269"/>
        <v>592143.96798247274</v>
      </c>
      <c r="AN2178" s="9"/>
      <c r="AO2178" s="9"/>
      <c r="AP2178" s="9"/>
      <c r="AQ2178" s="9"/>
      <c r="AR2178" s="9"/>
      <c r="AS2178" s="9"/>
      <c r="AT2178" s="9"/>
      <c r="AU2178" s="9"/>
      <c r="AV2178" s="9">
        <f t="shared" si="265"/>
        <v>224998.60949807288</v>
      </c>
      <c r="AW2178" s="9"/>
      <c r="AX2178" s="9"/>
      <c r="AY2178" s="9"/>
      <c r="AZ2178" s="9"/>
      <c r="BA2178" s="20">
        <v>2173</v>
      </c>
      <c r="BB2178" s="20">
        <v>2017</v>
      </c>
      <c r="BC2178" s="20">
        <v>1952</v>
      </c>
      <c r="BD2178" s="21">
        <v>132.01</v>
      </c>
      <c r="BE2178" s="9">
        <f t="shared" si="270"/>
        <v>80707.870672454592</v>
      </c>
      <c r="BF2178" s="9">
        <v>2208872.327</v>
      </c>
      <c r="BG2178" s="9">
        <v>33412.713799999998</v>
      </c>
      <c r="BH2178" s="9">
        <v>191760.4797</v>
      </c>
      <c r="BI2178" s="9">
        <v>75338.029176850803</v>
      </c>
      <c r="BJ2178" s="9">
        <v>491189.09420000005</v>
      </c>
      <c r="BK2178" s="9">
        <v>46420.431251939663</v>
      </c>
      <c r="BL2178" s="9">
        <v>2873444.3419524566</v>
      </c>
      <c r="BM2178" s="9">
        <f t="shared" si="271"/>
        <v>444768.66294806037</v>
      </c>
      <c r="BN2178" s="9"/>
      <c r="BO2178" s="9"/>
      <c r="BP2178" s="9"/>
      <c r="BQ2178" s="9"/>
      <c r="BR2178" s="9"/>
      <c r="BS2178" s="9"/>
      <c r="BT2178" s="9"/>
      <c r="BU2178" s="9"/>
      <c r="BV2178" s="9">
        <f t="shared" si="266"/>
        <v>80707.870672454592</v>
      </c>
      <c r="BW2178" s="4"/>
      <c r="BX2178" s="4"/>
      <c r="BY2178" s="4"/>
      <c r="BZ2178" s="4"/>
      <c r="CA2178" s="4"/>
      <c r="CB2178" s="4"/>
      <c r="CC2178" s="4"/>
      <c r="CD2178" s="4"/>
      <c r="CE2178" s="4"/>
      <c r="CF2178" s="4"/>
      <c r="CG2178" s="4"/>
      <c r="CH2178" s="4"/>
      <c r="CI2178" s="4"/>
      <c r="CJ2178" s="4"/>
      <c r="CK2178" s="4"/>
      <c r="CL2178" s="4"/>
      <c r="CM2178" s="4"/>
      <c r="CR2178" s="4"/>
      <c r="CS2178" s="4"/>
      <c r="CT2178" s="4"/>
      <c r="CU2178" s="4"/>
      <c r="CV2178" s="4"/>
      <c r="CW2178" s="4"/>
      <c r="CX2178" s="4"/>
      <c r="CY2178" s="4"/>
      <c r="CZ2178" s="4"/>
      <c r="DA2178" s="4"/>
      <c r="DB2178" s="4"/>
      <c r="DC2178" s="4"/>
      <c r="DD2178" s="4"/>
      <c r="DE2178" s="4"/>
      <c r="DF2178" s="4"/>
      <c r="DG2178" s="4"/>
      <c r="DH2178" s="4"/>
      <c r="DI2178" s="4"/>
      <c r="DJ2178" s="4"/>
      <c r="DK2178" s="4"/>
      <c r="DL2178" s="4"/>
      <c r="DM2178" s="4"/>
    </row>
    <row r="2179" spans="1:117">
      <c r="A2179" s="8">
        <v>2174</v>
      </c>
      <c r="B2179" s="20">
        <v>2015</v>
      </c>
      <c r="C2179" s="20">
        <v>1977</v>
      </c>
      <c r="D2179" s="21">
        <v>53.48</v>
      </c>
      <c r="E2179" s="9">
        <v>29831.635300000002</v>
      </c>
      <c r="F2179" s="9">
        <v>2027711.9676999999</v>
      </c>
      <c r="G2179" s="9">
        <v>77366.129400000005</v>
      </c>
      <c r="H2179" s="9">
        <v>380209.90759999998</v>
      </c>
      <c r="I2179" s="9">
        <v>73718.074200000003</v>
      </c>
      <c r="J2179" s="9">
        <v>48658.570200000002</v>
      </c>
      <c r="K2179" s="9">
        <v>6295.8100999999997</v>
      </c>
      <c r="L2179" s="9">
        <v>2571537.2037</v>
      </c>
      <c r="M2179" s="9">
        <f t="shared" si="267"/>
        <v>42362.7601</v>
      </c>
      <c r="N2179" s="9"/>
      <c r="O2179" s="9"/>
      <c r="P2179" s="9"/>
      <c r="Q2179" s="9"/>
      <c r="R2179" s="9"/>
      <c r="S2179" s="9"/>
      <c r="T2179" s="9"/>
      <c r="U2179" s="9"/>
      <c r="V2179" s="9">
        <f t="shared" si="264"/>
        <v>298393.63530000002</v>
      </c>
      <c r="W2179" s="9"/>
      <c r="X2179" s="9"/>
      <c r="Y2179" s="9"/>
      <c r="Z2179" s="9"/>
      <c r="AA2179" s="8">
        <v>2174</v>
      </c>
      <c r="AB2179" s="20">
        <v>2016</v>
      </c>
      <c r="AC2179" s="20">
        <v>1970</v>
      </c>
      <c r="AD2179" s="21">
        <v>167.75</v>
      </c>
      <c r="AE2179" s="9">
        <f t="shared" si="268"/>
        <v>-86782.218701926526</v>
      </c>
      <c r="AF2179" s="9">
        <v>2126920.5032000002</v>
      </c>
      <c r="AG2179" s="9">
        <v>33508.915200000003</v>
      </c>
      <c r="AH2179" s="9">
        <v>203501.32689999999</v>
      </c>
      <c r="AI2179" s="9">
        <v>82829.473199999993</v>
      </c>
      <c r="AJ2179" s="9">
        <v>253886.6153</v>
      </c>
      <c r="AK2179" s="9">
        <v>14846.560717527171</v>
      </c>
      <c r="AL2179" s="9">
        <v>2772582.4917843998</v>
      </c>
      <c r="AM2179" s="9">
        <f t="shared" si="269"/>
        <v>239040.05458247283</v>
      </c>
      <c r="AN2179" s="9"/>
      <c r="AO2179" s="9"/>
      <c r="AP2179" s="9"/>
      <c r="AQ2179" s="9"/>
      <c r="AR2179" s="9"/>
      <c r="AS2179" s="9"/>
      <c r="AT2179" s="9"/>
      <c r="AU2179" s="9"/>
      <c r="AV2179" s="9">
        <f t="shared" si="265"/>
        <v>-86782.218701926526</v>
      </c>
      <c r="AW2179" s="9"/>
      <c r="AX2179" s="9"/>
      <c r="AY2179" s="9"/>
      <c r="AZ2179" s="9"/>
      <c r="BA2179" s="20">
        <v>2174</v>
      </c>
      <c r="BB2179" s="20">
        <v>2017</v>
      </c>
      <c r="BC2179" s="20">
        <v>1971</v>
      </c>
      <c r="BD2179" s="21">
        <v>184.31</v>
      </c>
      <c r="BE2179" s="9">
        <f t="shared" si="270"/>
        <v>77105.348300599959</v>
      </c>
      <c r="BF2179" s="9">
        <v>2177778.2650000001</v>
      </c>
      <c r="BG2179" s="9">
        <v>33412.713799999998</v>
      </c>
      <c r="BH2179" s="9">
        <v>191642.8694</v>
      </c>
      <c r="BI2179" s="9">
        <v>75779.863404995805</v>
      </c>
      <c r="BJ2179" s="9">
        <v>530134.83349999995</v>
      </c>
      <c r="BK2179" s="9">
        <v>40631.989651939664</v>
      </c>
      <c r="BL2179" s="9">
        <v>2891011.2071524565</v>
      </c>
      <c r="BM2179" s="9">
        <f t="shared" si="271"/>
        <v>489502.84384806029</v>
      </c>
      <c r="BN2179" s="9"/>
      <c r="BO2179" s="9"/>
      <c r="BP2179" s="9"/>
      <c r="BQ2179" s="9"/>
      <c r="BR2179" s="9"/>
      <c r="BS2179" s="9"/>
      <c r="BT2179" s="9"/>
      <c r="BU2179" s="9"/>
      <c r="BV2179" s="9">
        <f t="shared" si="266"/>
        <v>77105.348300599959</v>
      </c>
      <c r="BW2179" s="4"/>
      <c r="BX2179" s="4"/>
      <c r="BY2179" s="4"/>
      <c r="BZ2179" s="4"/>
      <c r="CA2179" s="4"/>
      <c r="CB2179" s="4"/>
      <c r="CC2179" s="4"/>
      <c r="CD2179" s="4"/>
      <c r="CE2179" s="4"/>
      <c r="CF2179" s="4"/>
      <c r="CG2179" s="4"/>
      <c r="CH2179" s="4"/>
      <c r="CI2179" s="4"/>
      <c r="CJ2179" s="4"/>
      <c r="CK2179" s="4"/>
      <c r="CL2179" s="4"/>
      <c r="CM2179" s="4"/>
      <c r="CR2179" s="4"/>
      <c r="CS2179" s="4"/>
      <c r="CT2179" s="4"/>
      <c r="CU2179" s="4"/>
      <c r="CV2179" s="4"/>
      <c r="CW2179" s="4"/>
      <c r="CX2179" s="4"/>
      <c r="CY2179" s="4"/>
      <c r="CZ2179" s="4"/>
      <c r="DA2179" s="4"/>
      <c r="DB2179" s="4"/>
      <c r="DC2179" s="4"/>
      <c r="DD2179" s="4"/>
      <c r="DE2179" s="4"/>
      <c r="DF2179" s="4"/>
      <c r="DG2179" s="4"/>
      <c r="DH2179" s="4"/>
      <c r="DI2179" s="4"/>
      <c r="DJ2179" s="4"/>
      <c r="DK2179" s="4"/>
      <c r="DL2179" s="4"/>
      <c r="DM2179" s="4"/>
    </row>
    <row r="2180" spans="1:117">
      <c r="A2180" s="8">
        <v>2175</v>
      </c>
      <c r="B2180" s="20">
        <v>2015</v>
      </c>
      <c r="C2180" s="20">
        <v>1984</v>
      </c>
      <c r="D2180" s="21">
        <v>122.11</v>
      </c>
      <c r="E2180" s="9">
        <v>76762.829299999998</v>
      </c>
      <c r="F2180" s="9">
        <v>2024378.0729</v>
      </c>
      <c r="G2180" s="9">
        <v>77366.129400000005</v>
      </c>
      <c r="H2180" s="9">
        <v>381473.12270000001</v>
      </c>
      <c r="I2180" s="9">
        <v>68974.053199999995</v>
      </c>
      <c r="J2180" s="9">
        <v>104048.23050000001</v>
      </c>
      <c r="K2180" s="9">
        <v>660.51750000000004</v>
      </c>
      <c r="L2180" s="9">
        <v>2578816.2618999998</v>
      </c>
      <c r="M2180" s="9">
        <f t="shared" si="267"/>
        <v>103387.713</v>
      </c>
      <c r="N2180" s="9"/>
      <c r="O2180" s="9"/>
      <c r="P2180" s="9"/>
      <c r="Q2180" s="9"/>
      <c r="R2180" s="9"/>
      <c r="S2180" s="9"/>
      <c r="T2180" s="9"/>
      <c r="U2180" s="9"/>
      <c r="V2180" s="9">
        <f t="shared" si="264"/>
        <v>345324.82929999998</v>
      </c>
      <c r="W2180" s="9"/>
      <c r="X2180" s="9"/>
      <c r="Y2180" s="9"/>
      <c r="Z2180" s="9"/>
      <c r="AA2180" s="8">
        <v>2175</v>
      </c>
      <c r="AB2180" s="20">
        <v>2016</v>
      </c>
      <c r="AC2180" s="20">
        <v>1972</v>
      </c>
      <c r="AD2180" s="21">
        <v>97.92</v>
      </c>
      <c r="AE2180" s="9">
        <f t="shared" si="268"/>
        <v>254317.70719807362</v>
      </c>
      <c r="AF2180" s="9">
        <v>2143029.5813000002</v>
      </c>
      <c r="AG2180" s="9">
        <v>33508.915200000003</v>
      </c>
      <c r="AH2180" s="9">
        <v>205727.20139999999</v>
      </c>
      <c r="AI2180" s="9">
        <v>74467.389299999995</v>
      </c>
      <c r="AJ2180" s="9">
        <v>623983.49479999999</v>
      </c>
      <c r="AK2180" s="9">
        <v>8936.3475175271706</v>
      </c>
      <c r="AL2180" s="9">
        <v>2817462.5272843996</v>
      </c>
      <c r="AM2180" s="9">
        <f t="shared" si="269"/>
        <v>615047.14728247281</v>
      </c>
      <c r="AN2180" s="9"/>
      <c r="AO2180" s="9"/>
      <c r="AP2180" s="9"/>
      <c r="AQ2180" s="9"/>
      <c r="AR2180" s="9"/>
      <c r="AS2180" s="9"/>
      <c r="AT2180" s="9"/>
      <c r="AU2180" s="9"/>
      <c r="AV2180" s="9">
        <f t="shared" si="265"/>
        <v>254317.70719807362</v>
      </c>
      <c r="AW2180" s="9"/>
      <c r="AX2180" s="9"/>
      <c r="AY2180" s="9"/>
      <c r="AZ2180" s="9"/>
      <c r="BA2180" s="20">
        <v>2175</v>
      </c>
      <c r="BB2180" s="20">
        <v>2017</v>
      </c>
      <c r="BC2180" s="20">
        <v>1973</v>
      </c>
      <c r="BD2180" s="21">
        <v>193.28</v>
      </c>
      <c r="BE2180" s="9">
        <f t="shared" si="270"/>
        <v>-209406.06205136608</v>
      </c>
      <c r="BF2180" s="9">
        <v>2206726.5780000002</v>
      </c>
      <c r="BG2180" s="9">
        <v>33412.713799999998</v>
      </c>
      <c r="BH2180" s="9">
        <v>188352.5232</v>
      </c>
      <c r="BI2180" s="9">
        <v>88140.915153030001</v>
      </c>
      <c r="BJ2180" s="9">
        <v>186552.74899999998</v>
      </c>
      <c r="BK2180" s="9">
        <v>73383.450851939662</v>
      </c>
      <c r="BL2180" s="9">
        <v>2839208.0903524566</v>
      </c>
      <c r="BM2180" s="9">
        <f t="shared" si="271"/>
        <v>113169.29814806032</v>
      </c>
      <c r="BN2180" s="9"/>
      <c r="BO2180" s="9"/>
      <c r="BP2180" s="9"/>
      <c r="BQ2180" s="9"/>
      <c r="BR2180" s="9"/>
      <c r="BS2180" s="9"/>
      <c r="BT2180" s="9"/>
      <c r="BU2180" s="9"/>
      <c r="BV2180" s="9">
        <f t="shared" si="266"/>
        <v>-209406.06205136608</v>
      </c>
      <c r="BW2180" s="4"/>
      <c r="BX2180" s="4"/>
      <c r="BY2180" s="4"/>
      <c r="BZ2180" s="4"/>
      <c r="CA2180" s="4"/>
      <c r="CB2180" s="4"/>
      <c r="CC2180" s="4"/>
      <c r="CD2180" s="4"/>
      <c r="CE2180" s="4"/>
      <c r="CF2180" s="4"/>
      <c r="CG2180" s="4"/>
      <c r="CH2180" s="4"/>
      <c r="CI2180" s="4"/>
      <c r="CJ2180" s="4"/>
      <c r="CK2180" s="4"/>
      <c r="CL2180" s="4"/>
      <c r="CM2180" s="4"/>
      <c r="CR2180" s="4"/>
      <c r="CS2180" s="4"/>
      <c r="CT2180" s="4"/>
      <c r="CU2180" s="4"/>
      <c r="CV2180" s="4"/>
      <c r="CW2180" s="4"/>
      <c r="CX2180" s="4"/>
      <c r="CY2180" s="4"/>
      <c r="CZ2180" s="4"/>
      <c r="DA2180" s="4"/>
      <c r="DB2180" s="4"/>
      <c r="DC2180" s="4"/>
      <c r="DD2180" s="4"/>
      <c r="DE2180" s="4"/>
      <c r="DF2180" s="4"/>
      <c r="DG2180" s="4"/>
      <c r="DH2180" s="4"/>
      <c r="DI2180" s="4"/>
      <c r="DJ2180" s="4"/>
      <c r="DK2180" s="4"/>
      <c r="DL2180" s="4"/>
      <c r="DM2180" s="4"/>
    </row>
    <row r="2181" spans="1:117">
      <c r="A2181" s="8">
        <v>2176</v>
      </c>
      <c r="B2181" s="20">
        <v>2015</v>
      </c>
      <c r="C2181" s="20">
        <v>1953</v>
      </c>
      <c r="D2181" s="21">
        <v>106.8</v>
      </c>
      <c r="E2181" s="9">
        <v>54398.577899999997</v>
      </c>
      <c r="F2181" s="9">
        <v>2049473.696</v>
      </c>
      <c r="G2181" s="9">
        <v>77366.129400000005</v>
      </c>
      <c r="H2181" s="9">
        <v>380473.51730000001</v>
      </c>
      <c r="I2181" s="9">
        <v>72728.084300000002</v>
      </c>
      <c r="J2181" s="9">
        <v>53492.157399999996</v>
      </c>
      <c r="K2181" s="9">
        <v>4964.5428000000002</v>
      </c>
      <c r="L2181" s="9">
        <v>2574170.4638</v>
      </c>
      <c r="M2181" s="9">
        <f t="shared" si="267"/>
        <v>48527.614599999994</v>
      </c>
      <c r="N2181" s="9"/>
      <c r="O2181" s="9"/>
      <c r="P2181" s="9"/>
      <c r="Q2181" s="9"/>
      <c r="R2181" s="9"/>
      <c r="S2181" s="9"/>
      <c r="T2181" s="9"/>
      <c r="U2181" s="9"/>
      <c r="V2181" s="9">
        <f t="shared" si="264"/>
        <v>322960.57790000003</v>
      </c>
      <c r="W2181" s="9"/>
      <c r="X2181" s="9"/>
      <c r="Y2181" s="9"/>
      <c r="Z2181" s="9"/>
      <c r="AA2181" s="8">
        <v>2176</v>
      </c>
      <c r="AB2181" s="20">
        <v>2016</v>
      </c>
      <c r="AC2181" s="20">
        <v>1942</v>
      </c>
      <c r="AD2181" s="21">
        <v>148.11000000000001</v>
      </c>
      <c r="AE2181" s="9">
        <f t="shared" si="268"/>
        <v>13948.957998072729</v>
      </c>
      <c r="AF2181" s="9">
        <v>2196763.2374999998</v>
      </c>
      <c r="AG2181" s="9">
        <v>33508.915200000003</v>
      </c>
      <c r="AH2181" s="9">
        <v>204146.7978</v>
      </c>
      <c r="AI2181" s="9">
        <v>80404.591400000005</v>
      </c>
      <c r="AJ2181" s="9">
        <v>286713.21250000002</v>
      </c>
      <c r="AK2181" s="9">
        <v>19476.33961752717</v>
      </c>
      <c r="AL2181" s="9">
        <v>2768111.4567843997</v>
      </c>
      <c r="AM2181" s="9">
        <f t="shared" si="269"/>
        <v>267236.87288247288</v>
      </c>
      <c r="AN2181" s="9"/>
      <c r="AO2181" s="9"/>
      <c r="AP2181" s="9"/>
      <c r="AQ2181" s="9"/>
      <c r="AR2181" s="9"/>
      <c r="AS2181" s="9"/>
      <c r="AT2181" s="9"/>
      <c r="AU2181" s="9"/>
      <c r="AV2181" s="9">
        <f t="shared" si="265"/>
        <v>13948.957998072729</v>
      </c>
      <c r="AW2181" s="9"/>
      <c r="AX2181" s="9"/>
      <c r="AY2181" s="9"/>
      <c r="AZ2181" s="9"/>
      <c r="BA2181" s="20">
        <v>2176</v>
      </c>
      <c r="BB2181" s="20">
        <v>2017</v>
      </c>
      <c r="BC2181" s="20">
        <v>1943</v>
      </c>
      <c r="BD2181" s="21">
        <v>84.68</v>
      </c>
      <c r="BE2181" s="9">
        <f t="shared" si="270"/>
        <v>70711.312925991137</v>
      </c>
      <c r="BF2181" s="9">
        <v>2243889.7590000001</v>
      </c>
      <c r="BG2181" s="9">
        <v>33412.713799999998</v>
      </c>
      <c r="BH2181" s="9">
        <v>188159.62150000001</v>
      </c>
      <c r="BI2181" s="9">
        <v>88865.6013303871</v>
      </c>
      <c r="BJ2181" s="9">
        <v>453913.89310000004</v>
      </c>
      <c r="BK2181" s="9">
        <v>64226.510951939665</v>
      </c>
      <c r="BL2181" s="9">
        <v>2873303.7648524563</v>
      </c>
      <c r="BM2181" s="9">
        <f t="shared" si="271"/>
        <v>389687.38214806037</v>
      </c>
      <c r="BN2181" s="9"/>
      <c r="BO2181" s="9"/>
      <c r="BP2181" s="9"/>
      <c r="BQ2181" s="9"/>
      <c r="BR2181" s="9"/>
      <c r="BS2181" s="9"/>
      <c r="BT2181" s="9"/>
      <c r="BU2181" s="9"/>
      <c r="BV2181" s="9">
        <f t="shared" si="266"/>
        <v>70711.312925991137</v>
      </c>
      <c r="BW2181" s="4"/>
      <c r="BX2181" s="4"/>
      <c r="BY2181" s="4"/>
      <c r="BZ2181" s="4"/>
      <c r="CA2181" s="4"/>
      <c r="CB2181" s="4"/>
      <c r="CC2181" s="4"/>
      <c r="CD2181" s="4"/>
      <c r="CE2181" s="4"/>
      <c r="CF2181" s="4"/>
      <c r="CG2181" s="4"/>
      <c r="CH2181" s="4"/>
      <c r="CI2181" s="4"/>
      <c r="CJ2181" s="4"/>
      <c r="CK2181" s="4"/>
      <c r="CL2181" s="4"/>
      <c r="CM2181" s="4"/>
      <c r="CR2181" s="4"/>
      <c r="CS2181" s="4"/>
      <c r="CT2181" s="4"/>
      <c r="CU2181" s="4"/>
      <c r="CV2181" s="4"/>
      <c r="CW2181" s="4"/>
      <c r="CX2181" s="4"/>
      <c r="CY2181" s="4"/>
      <c r="CZ2181" s="4"/>
      <c r="DA2181" s="4"/>
      <c r="DB2181" s="4"/>
      <c r="DC2181" s="4"/>
      <c r="DD2181" s="4"/>
      <c r="DE2181" s="4"/>
      <c r="DF2181" s="4"/>
      <c r="DG2181" s="4"/>
      <c r="DH2181" s="4"/>
      <c r="DI2181" s="4"/>
      <c r="DJ2181" s="4"/>
      <c r="DK2181" s="4"/>
      <c r="DL2181" s="4"/>
      <c r="DM2181" s="4"/>
    </row>
    <row r="2182" spans="1:117">
      <c r="A2182" s="8">
        <v>2177</v>
      </c>
      <c r="B2182" s="20">
        <v>2015</v>
      </c>
      <c r="C2182" s="20">
        <v>2002</v>
      </c>
      <c r="D2182" s="21">
        <v>106.1</v>
      </c>
      <c r="E2182" s="9">
        <v>62031.497100000001</v>
      </c>
      <c r="F2182" s="9">
        <v>2051301.9523</v>
      </c>
      <c r="G2182" s="9">
        <v>77366.129400000005</v>
      </c>
      <c r="H2182" s="9">
        <v>381075.7904</v>
      </c>
      <c r="I2182" s="9">
        <v>70466.240000000005</v>
      </c>
      <c r="J2182" s="9">
        <v>56605.488599999997</v>
      </c>
      <c r="K2182" s="9">
        <v>3149.6513</v>
      </c>
      <c r="L2182" s="9">
        <v>2571634.4523</v>
      </c>
      <c r="M2182" s="9">
        <f t="shared" si="267"/>
        <v>53455.837299999999</v>
      </c>
      <c r="N2182" s="9"/>
      <c r="O2182" s="9"/>
      <c r="P2182" s="9"/>
      <c r="Q2182" s="9"/>
      <c r="R2182" s="9"/>
      <c r="S2182" s="9"/>
      <c r="T2182" s="9"/>
      <c r="U2182" s="9"/>
      <c r="V2182" s="9">
        <f t="shared" ref="V2182:V2245" si="272">(E2182-inmean)*stdfac+outmean</f>
        <v>330593.49710000004</v>
      </c>
      <c r="W2182" s="9"/>
      <c r="X2182" s="9"/>
      <c r="Y2182" s="9"/>
      <c r="Z2182" s="9"/>
      <c r="AA2182" s="8">
        <v>2177</v>
      </c>
      <c r="AB2182" s="20">
        <v>2016</v>
      </c>
      <c r="AC2182" s="20">
        <v>1961</v>
      </c>
      <c r="AD2182" s="21">
        <v>125.72</v>
      </c>
      <c r="AE2182" s="9">
        <f t="shared" si="268"/>
        <v>77926.916698073503</v>
      </c>
      <c r="AF2182" s="9">
        <v>2197886.0353999999</v>
      </c>
      <c r="AG2182" s="9">
        <v>33508.915200000003</v>
      </c>
      <c r="AH2182" s="9">
        <v>204299.8216</v>
      </c>
      <c r="AI2182" s="9">
        <v>79829.717600000004</v>
      </c>
      <c r="AJ2182" s="9">
        <v>368588.45360000001</v>
      </c>
      <c r="AK2182" s="9">
        <v>20534.53171752717</v>
      </c>
      <c r="AL2182" s="9">
        <v>2785651.4949843995</v>
      </c>
      <c r="AM2182" s="9">
        <f t="shared" si="269"/>
        <v>348053.92188247282</v>
      </c>
      <c r="AN2182" s="9"/>
      <c r="AO2182" s="9"/>
      <c r="AP2182" s="9"/>
      <c r="AQ2182" s="9"/>
      <c r="AR2182" s="9"/>
      <c r="AS2182" s="9"/>
      <c r="AT2182" s="9"/>
      <c r="AU2182" s="9"/>
      <c r="AV2182" s="9">
        <f t="shared" ref="AV2182:AV2245" si="273">(AE2182-inmean2)*stdfac2+outmean2</f>
        <v>77926.916698073503</v>
      </c>
      <c r="AW2182" s="9"/>
      <c r="AX2182" s="9"/>
      <c r="AY2182" s="9"/>
      <c r="AZ2182" s="9"/>
      <c r="BA2182" s="20">
        <v>2177</v>
      </c>
      <c r="BB2182" s="20">
        <v>2017</v>
      </c>
      <c r="BC2182" s="20">
        <v>1962</v>
      </c>
      <c r="BD2182" s="21">
        <v>128.33000000000001</v>
      </c>
      <c r="BE2182" s="9">
        <f t="shared" si="270"/>
        <v>-35984.624326573685</v>
      </c>
      <c r="BF2182" s="9">
        <v>2221060.0545999999</v>
      </c>
      <c r="BG2182" s="9">
        <v>33412.713799999998</v>
      </c>
      <c r="BH2182" s="9">
        <v>188915.5949</v>
      </c>
      <c r="BI2182" s="9">
        <v>86025.588177822196</v>
      </c>
      <c r="BJ2182" s="9">
        <v>344738.93080000003</v>
      </c>
      <c r="BK2182" s="9">
        <v>52266.22915193966</v>
      </c>
      <c r="BL2182" s="9">
        <v>2857871.2774524563</v>
      </c>
      <c r="BM2182" s="9">
        <f t="shared" si="271"/>
        <v>292472.70164806035</v>
      </c>
      <c r="BN2182" s="9"/>
      <c r="BO2182" s="9"/>
      <c r="BP2182" s="9"/>
      <c r="BQ2182" s="9"/>
      <c r="BR2182" s="9"/>
      <c r="BS2182" s="9"/>
      <c r="BT2182" s="9"/>
      <c r="BU2182" s="9"/>
      <c r="BV2182" s="9">
        <f t="shared" ref="BV2182:BV2245" si="274">(BE2182-inmean3)*stdfac3+outmean3</f>
        <v>-35984.624326573685</v>
      </c>
      <c r="BW2182" s="4"/>
      <c r="BX2182" s="4"/>
      <c r="BY2182" s="4"/>
      <c r="BZ2182" s="4"/>
      <c r="CA2182" s="4"/>
      <c r="CB2182" s="4"/>
      <c r="CC2182" s="4"/>
      <c r="CD2182" s="4"/>
      <c r="CE2182" s="4"/>
      <c r="CF2182" s="4"/>
      <c r="CG2182" s="4"/>
      <c r="CH2182" s="4"/>
      <c r="CI2182" s="4"/>
      <c r="CJ2182" s="4"/>
      <c r="CK2182" s="4"/>
      <c r="CL2182" s="4"/>
      <c r="CM2182" s="4"/>
      <c r="CR2182" s="4"/>
      <c r="CS2182" s="4"/>
      <c r="CT2182" s="4"/>
      <c r="CU2182" s="4"/>
      <c r="CV2182" s="4"/>
      <c r="CW2182" s="4"/>
      <c r="CX2182" s="4"/>
      <c r="CY2182" s="4"/>
      <c r="CZ2182" s="4"/>
      <c r="DA2182" s="4"/>
      <c r="DB2182" s="4"/>
      <c r="DC2182" s="4"/>
      <c r="DD2182" s="4"/>
      <c r="DE2182" s="4"/>
      <c r="DF2182" s="4"/>
      <c r="DG2182" s="4"/>
      <c r="DH2182" s="4"/>
      <c r="DI2182" s="4"/>
      <c r="DJ2182" s="4"/>
      <c r="DK2182" s="4"/>
      <c r="DL2182" s="4"/>
      <c r="DM2182" s="4"/>
    </row>
    <row r="2183" spans="1:117">
      <c r="A2183" s="8">
        <v>2178</v>
      </c>
      <c r="B2183" s="20">
        <v>2015</v>
      </c>
      <c r="C2183" s="20">
        <v>1954</v>
      </c>
      <c r="D2183" s="21">
        <v>118.44</v>
      </c>
      <c r="E2183" s="9">
        <v>29534.946100000001</v>
      </c>
      <c r="F2183" s="9">
        <v>2029645.4790000001</v>
      </c>
      <c r="G2183" s="9">
        <v>77366.129400000005</v>
      </c>
      <c r="H2183" s="9">
        <v>380118.96539999999</v>
      </c>
      <c r="I2183" s="9">
        <v>74059.608800000002</v>
      </c>
      <c r="J2183" s="9">
        <v>46768.241999999998</v>
      </c>
      <c r="K2183" s="9">
        <v>8299.2731999999996</v>
      </c>
      <c r="L2183" s="9">
        <v>2570124.2053</v>
      </c>
      <c r="M2183" s="9">
        <f t="shared" ref="M2183:M2246" si="275">J2183-K2183</f>
        <v>38468.968800000002</v>
      </c>
      <c r="N2183" s="9"/>
      <c r="O2183" s="9"/>
      <c r="P2183" s="9"/>
      <c r="Q2183" s="9"/>
      <c r="R2183" s="9"/>
      <c r="S2183" s="9"/>
      <c r="T2183" s="9"/>
      <c r="U2183" s="9"/>
      <c r="V2183" s="9">
        <f t="shared" si="272"/>
        <v>298096.9461</v>
      </c>
      <c r="W2183" s="9"/>
      <c r="X2183" s="9"/>
      <c r="Y2183" s="9"/>
      <c r="Z2183" s="9"/>
      <c r="AA2183" s="8">
        <v>2178</v>
      </c>
      <c r="AB2183" s="20">
        <v>2016</v>
      </c>
      <c r="AC2183" s="20">
        <v>1984</v>
      </c>
      <c r="AD2183" s="21">
        <v>117.76</v>
      </c>
      <c r="AE2183" s="9">
        <f t="shared" ref="AE2183:AE2246" si="276">SUM(AF2183:AJ2183)-SUM(AK2183:AL2183)</f>
        <v>427497.02759807277</v>
      </c>
      <c r="AF2183" s="9">
        <v>2194380.4323</v>
      </c>
      <c r="AG2183" s="9">
        <v>33508.915200000003</v>
      </c>
      <c r="AH2183" s="9">
        <v>205421.16339999999</v>
      </c>
      <c r="AI2183" s="9">
        <v>75617.101800000004</v>
      </c>
      <c r="AJ2183" s="9">
        <v>723876.82589999994</v>
      </c>
      <c r="AK2183" s="9">
        <v>10247.01681752717</v>
      </c>
      <c r="AL2183" s="9">
        <v>2795060.3941843999</v>
      </c>
      <c r="AM2183" s="9">
        <f t="shared" ref="AM2183:AM2246" si="277">AJ2183-AK2183</f>
        <v>713629.80908247281</v>
      </c>
      <c r="AN2183" s="9"/>
      <c r="AO2183" s="9"/>
      <c r="AP2183" s="9"/>
      <c r="AQ2183" s="9"/>
      <c r="AR2183" s="9"/>
      <c r="AS2183" s="9"/>
      <c r="AT2183" s="9"/>
      <c r="AU2183" s="9"/>
      <c r="AV2183" s="9">
        <f t="shared" si="273"/>
        <v>427497.02759807277</v>
      </c>
      <c r="AW2183" s="9"/>
      <c r="AX2183" s="9"/>
      <c r="AY2183" s="9"/>
      <c r="AZ2183" s="9"/>
      <c r="BA2183" s="20">
        <v>2178</v>
      </c>
      <c r="BB2183" s="20">
        <v>2017</v>
      </c>
      <c r="BC2183" s="20">
        <v>1985</v>
      </c>
      <c r="BD2183" s="21">
        <v>142.93</v>
      </c>
      <c r="BE2183" s="9">
        <f t="shared" ref="BE2183:BE2246" si="278">SUM(BF2183:BJ2183)-SUM(BK2183:BL2183)</f>
        <v>-109349.31418451248</v>
      </c>
      <c r="BF2183" s="9">
        <v>2217344.7913000002</v>
      </c>
      <c r="BG2183" s="9">
        <v>33412.713799999998</v>
      </c>
      <c r="BH2183" s="9">
        <v>188764.09030000001</v>
      </c>
      <c r="BI2183" s="9">
        <v>86594.7550198838</v>
      </c>
      <c r="BJ2183" s="9">
        <v>294076.33160000003</v>
      </c>
      <c r="BK2183" s="9">
        <v>74388.566551939672</v>
      </c>
      <c r="BL2183" s="9">
        <v>2855153.4296524567</v>
      </c>
      <c r="BM2183" s="9">
        <f t="shared" ref="BM2183:BM2246" si="279">BJ2183-BK2183</f>
        <v>219687.76504806036</v>
      </c>
      <c r="BN2183" s="9"/>
      <c r="BO2183" s="9"/>
      <c r="BP2183" s="9"/>
      <c r="BQ2183" s="9"/>
      <c r="BR2183" s="9"/>
      <c r="BS2183" s="9"/>
      <c r="BT2183" s="9"/>
      <c r="BU2183" s="9"/>
      <c r="BV2183" s="9">
        <f t="shared" si="274"/>
        <v>-109349.31418451248</v>
      </c>
      <c r="BW2183" s="4"/>
      <c r="BX2183" s="4"/>
      <c r="BY2183" s="4"/>
      <c r="BZ2183" s="4"/>
      <c r="CA2183" s="4"/>
      <c r="CB2183" s="4"/>
      <c r="CC2183" s="4"/>
      <c r="CD2183" s="4"/>
      <c r="CE2183" s="4"/>
      <c r="CF2183" s="4"/>
      <c r="CG2183" s="4"/>
      <c r="CH2183" s="4"/>
      <c r="CI2183" s="4"/>
      <c r="CJ2183" s="4"/>
      <c r="CK2183" s="4"/>
      <c r="CL2183" s="4"/>
      <c r="CM2183" s="4"/>
      <c r="CR2183" s="4"/>
      <c r="CS2183" s="4"/>
      <c r="CT2183" s="4"/>
      <c r="CU2183" s="4"/>
      <c r="CV2183" s="4"/>
      <c r="CW2183" s="4"/>
      <c r="CX2183" s="4"/>
      <c r="CY2183" s="4"/>
      <c r="CZ2183" s="4"/>
      <c r="DA2183" s="4"/>
      <c r="DB2183" s="4"/>
      <c r="DC2183" s="4"/>
      <c r="DD2183" s="4"/>
      <c r="DE2183" s="4"/>
      <c r="DF2183" s="4"/>
      <c r="DG2183" s="4"/>
      <c r="DH2183" s="4"/>
      <c r="DI2183" s="4"/>
      <c r="DJ2183" s="4"/>
      <c r="DK2183" s="4"/>
      <c r="DL2183" s="4"/>
      <c r="DM2183" s="4"/>
    </row>
    <row r="2184" spans="1:117">
      <c r="A2184" s="8">
        <v>2179</v>
      </c>
      <c r="B2184" s="20">
        <v>2015</v>
      </c>
      <c r="C2184" s="20">
        <v>1984</v>
      </c>
      <c r="D2184" s="21">
        <v>122.11</v>
      </c>
      <c r="E2184" s="9">
        <v>83160.720199999996</v>
      </c>
      <c r="F2184" s="9">
        <v>2045095.1451999999</v>
      </c>
      <c r="G2184" s="9">
        <v>77366.129400000005</v>
      </c>
      <c r="H2184" s="9">
        <v>381564.13329999999</v>
      </c>
      <c r="I2184" s="9">
        <v>68632.261799999993</v>
      </c>
      <c r="J2184" s="9">
        <v>86665.382199999993</v>
      </c>
      <c r="K2184" s="9">
        <v>2285.9809</v>
      </c>
      <c r="L2184" s="9">
        <v>2573876.3508000001</v>
      </c>
      <c r="M2184" s="9">
        <f t="shared" si="275"/>
        <v>84379.401299999998</v>
      </c>
      <c r="N2184" s="9"/>
      <c r="O2184" s="9"/>
      <c r="P2184" s="9"/>
      <c r="Q2184" s="9"/>
      <c r="R2184" s="9"/>
      <c r="S2184" s="9"/>
      <c r="T2184" s="9"/>
      <c r="U2184" s="9"/>
      <c r="V2184" s="9">
        <f t="shared" si="272"/>
        <v>351722.72019999998</v>
      </c>
      <c r="W2184" s="9"/>
      <c r="X2184" s="9"/>
      <c r="Y2184" s="9"/>
      <c r="Z2184" s="9"/>
      <c r="AA2184" s="8">
        <v>2179</v>
      </c>
      <c r="AB2184" s="20">
        <v>2016</v>
      </c>
      <c r="AC2184" s="20">
        <v>1959</v>
      </c>
      <c r="AD2184" s="21">
        <v>141.61000000000001</v>
      </c>
      <c r="AE2184" s="9">
        <f t="shared" si="276"/>
        <v>155413.69929807307</v>
      </c>
      <c r="AF2184" s="9">
        <v>2160471.1439999999</v>
      </c>
      <c r="AG2184" s="9">
        <v>33508.915200000003</v>
      </c>
      <c r="AH2184" s="9">
        <v>205488.89799999999</v>
      </c>
      <c r="AI2184" s="9">
        <v>75362.638699999996</v>
      </c>
      <c r="AJ2184" s="9">
        <v>498825.43150000001</v>
      </c>
      <c r="AK2184" s="9">
        <v>9810.158417527171</v>
      </c>
      <c r="AL2184" s="9">
        <v>2808433.1696843999</v>
      </c>
      <c r="AM2184" s="9">
        <f t="shared" si="277"/>
        <v>489015.27308247285</v>
      </c>
      <c r="AN2184" s="9"/>
      <c r="AO2184" s="9"/>
      <c r="AP2184" s="9"/>
      <c r="AQ2184" s="9"/>
      <c r="AR2184" s="9"/>
      <c r="AS2184" s="9"/>
      <c r="AT2184" s="9"/>
      <c r="AU2184" s="9"/>
      <c r="AV2184" s="9">
        <f t="shared" si="273"/>
        <v>155413.69929807307</v>
      </c>
      <c r="AW2184" s="9"/>
      <c r="AX2184" s="9"/>
      <c r="AY2184" s="9"/>
      <c r="AZ2184" s="9"/>
      <c r="BA2184" s="20">
        <v>2179</v>
      </c>
      <c r="BB2184" s="20">
        <v>2017</v>
      </c>
      <c r="BC2184" s="20">
        <v>1960</v>
      </c>
      <c r="BD2184" s="21">
        <v>137.91</v>
      </c>
      <c r="BE2184" s="9">
        <f t="shared" si="278"/>
        <v>57980.362094358075</v>
      </c>
      <c r="BF2184" s="9">
        <v>2170690.3402999998</v>
      </c>
      <c r="BG2184" s="9">
        <v>33412.713799999998</v>
      </c>
      <c r="BH2184" s="9">
        <v>192458.77069999999</v>
      </c>
      <c r="BI2184" s="9">
        <v>72714.715198755104</v>
      </c>
      <c r="BJ2184" s="9">
        <v>507438.7452</v>
      </c>
      <c r="BK2184" s="9">
        <v>42298.274451939666</v>
      </c>
      <c r="BL2184" s="9">
        <v>2876436.6486524567</v>
      </c>
      <c r="BM2184" s="9">
        <f t="shared" si="279"/>
        <v>465140.47074806032</v>
      </c>
      <c r="BN2184" s="9"/>
      <c r="BO2184" s="9"/>
      <c r="BP2184" s="9"/>
      <c r="BQ2184" s="9"/>
      <c r="BR2184" s="9"/>
      <c r="BS2184" s="9"/>
      <c r="BT2184" s="9"/>
      <c r="BU2184" s="9"/>
      <c r="BV2184" s="9">
        <f t="shared" si="274"/>
        <v>57980.362094358075</v>
      </c>
      <c r="BW2184" s="4"/>
      <c r="BX2184" s="4"/>
      <c r="BY2184" s="4"/>
      <c r="BZ2184" s="4"/>
      <c r="CA2184" s="4"/>
      <c r="CB2184" s="4"/>
      <c r="CC2184" s="4"/>
      <c r="CD2184" s="4"/>
      <c r="CE2184" s="4"/>
      <c r="CF2184" s="4"/>
      <c r="CG2184" s="4"/>
      <c r="CH2184" s="4"/>
      <c r="CI2184" s="4"/>
      <c r="CJ2184" s="4"/>
      <c r="CK2184" s="4"/>
      <c r="CL2184" s="4"/>
      <c r="CM2184" s="4"/>
      <c r="CR2184" s="4"/>
      <c r="CS2184" s="4"/>
      <c r="CT2184" s="4"/>
      <c r="CU2184" s="4"/>
      <c r="CV2184" s="4"/>
      <c r="CW2184" s="4"/>
      <c r="CX2184" s="4"/>
      <c r="CY2184" s="4"/>
      <c r="CZ2184" s="4"/>
      <c r="DA2184" s="4"/>
      <c r="DB2184" s="4"/>
      <c r="DC2184" s="4"/>
      <c r="DD2184" s="4"/>
      <c r="DE2184" s="4"/>
      <c r="DF2184" s="4"/>
      <c r="DG2184" s="4"/>
      <c r="DH2184" s="4"/>
      <c r="DI2184" s="4"/>
      <c r="DJ2184" s="4"/>
      <c r="DK2184" s="4"/>
      <c r="DL2184" s="4"/>
      <c r="DM2184" s="4"/>
    </row>
    <row r="2185" spans="1:117">
      <c r="A2185" s="8">
        <v>2180</v>
      </c>
      <c r="B2185" s="20">
        <v>2015</v>
      </c>
      <c r="C2185" s="20">
        <v>1999</v>
      </c>
      <c r="D2185" s="21">
        <v>126.03</v>
      </c>
      <c r="E2185" s="9">
        <v>44006.368699999999</v>
      </c>
      <c r="F2185" s="9">
        <v>2058469.7918</v>
      </c>
      <c r="G2185" s="9">
        <v>77366.129400000005</v>
      </c>
      <c r="H2185" s="9">
        <v>380522.4754</v>
      </c>
      <c r="I2185" s="9">
        <v>72544.221699999995</v>
      </c>
      <c r="J2185" s="9">
        <v>52111.628400000001</v>
      </c>
      <c r="K2185" s="9">
        <v>25905.916000000001</v>
      </c>
      <c r="L2185" s="9">
        <v>2571101.9619</v>
      </c>
      <c r="M2185" s="9">
        <f t="shared" si="275"/>
        <v>26205.7124</v>
      </c>
      <c r="N2185" s="9"/>
      <c r="O2185" s="9"/>
      <c r="P2185" s="9"/>
      <c r="Q2185" s="9"/>
      <c r="R2185" s="9"/>
      <c r="S2185" s="9"/>
      <c r="T2185" s="9"/>
      <c r="U2185" s="9"/>
      <c r="V2185" s="9">
        <f t="shared" si="272"/>
        <v>312568.36869999999</v>
      </c>
      <c r="W2185" s="9"/>
      <c r="X2185" s="9"/>
      <c r="Y2185" s="9"/>
      <c r="Z2185" s="9"/>
      <c r="AA2185" s="8">
        <v>2180</v>
      </c>
      <c r="AB2185" s="20">
        <v>2016</v>
      </c>
      <c r="AC2185" s="20">
        <v>1951</v>
      </c>
      <c r="AD2185" s="21">
        <v>145.72999999999999</v>
      </c>
      <c r="AE2185" s="9">
        <f t="shared" si="276"/>
        <v>311904.89779807301</v>
      </c>
      <c r="AF2185" s="9">
        <v>2248004.7941000001</v>
      </c>
      <c r="AG2185" s="9">
        <v>33508.915200000003</v>
      </c>
      <c r="AH2185" s="9">
        <v>205220.601</v>
      </c>
      <c r="AI2185" s="9">
        <v>76370.567200000005</v>
      </c>
      <c r="AJ2185" s="9">
        <v>570478.55039999995</v>
      </c>
      <c r="AK2185" s="9">
        <v>16037.16061752717</v>
      </c>
      <c r="AL2185" s="9">
        <v>2805641.3694843999</v>
      </c>
      <c r="AM2185" s="9">
        <f t="shared" si="277"/>
        <v>554441.38978247275</v>
      </c>
      <c r="AN2185" s="9"/>
      <c r="AO2185" s="9"/>
      <c r="AP2185" s="9"/>
      <c r="AQ2185" s="9"/>
      <c r="AR2185" s="9"/>
      <c r="AS2185" s="9"/>
      <c r="AT2185" s="9"/>
      <c r="AU2185" s="9"/>
      <c r="AV2185" s="9">
        <f t="shared" si="273"/>
        <v>311904.89779807301</v>
      </c>
      <c r="AW2185" s="9"/>
      <c r="AX2185" s="9"/>
      <c r="AY2185" s="9"/>
      <c r="AZ2185" s="9"/>
      <c r="BA2185" s="20">
        <v>2180</v>
      </c>
      <c r="BB2185" s="20">
        <v>2017</v>
      </c>
      <c r="BC2185" s="20">
        <v>1952</v>
      </c>
      <c r="BD2185" s="21">
        <v>132.01</v>
      </c>
      <c r="BE2185" s="9">
        <f t="shared" si="278"/>
        <v>12739.770051191095</v>
      </c>
      <c r="BF2185" s="9">
        <v>2253945.3835999998</v>
      </c>
      <c r="BG2185" s="9">
        <v>33412.713799999998</v>
      </c>
      <c r="BH2185" s="9">
        <v>192113.03229999999</v>
      </c>
      <c r="BI2185" s="9">
        <v>74013.5725555877</v>
      </c>
      <c r="BJ2185" s="9">
        <v>376138.96500000003</v>
      </c>
      <c r="BK2185" s="9">
        <v>47176.814451939659</v>
      </c>
      <c r="BL2185" s="9">
        <v>2869707.0827524564</v>
      </c>
      <c r="BM2185" s="9">
        <f t="shared" si="279"/>
        <v>328962.15054806037</v>
      </c>
      <c r="BN2185" s="9"/>
      <c r="BO2185" s="9"/>
      <c r="BP2185" s="9"/>
      <c r="BQ2185" s="9"/>
      <c r="BR2185" s="9"/>
      <c r="BS2185" s="9"/>
      <c r="BT2185" s="9"/>
      <c r="BU2185" s="9"/>
      <c r="BV2185" s="9">
        <f t="shared" si="274"/>
        <v>12739.770051191095</v>
      </c>
      <c r="BW2185" s="4"/>
      <c r="BX2185" s="4"/>
      <c r="BY2185" s="4"/>
      <c r="BZ2185" s="4"/>
      <c r="CA2185" s="4"/>
      <c r="CB2185" s="4"/>
      <c r="CC2185" s="4"/>
      <c r="CD2185" s="4"/>
      <c r="CE2185" s="4"/>
      <c r="CF2185" s="4"/>
      <c r="CG2185" s="4"/>
      <c r="CH2185" s="4"/>
      <c r="CI2185" s="4"/>
      <c r="CJ2185" s="4"/>
      <c r="CK2185" s="4"/>
      <c r="CL2185" s="4"/>
      <c r="CM2185" s="4"/>
      <c r="CR2185" s="4"/>
      <c r="CS2185" s="4"/>
      <c r="CT2185" s="4"/>
      <c r="CU2185" s="4"/>
      <c r="CV2185" s="4"/>
      <c r="CW2185" s="4"/>
      <c r="CX2185" s="4"/>
      <c r="CY2185" s="4"/>
      <c r="CZ2185" s="4"/>
      <c r="DA2185" s="4"/>
      <c r="DB2185" s="4"/>
      <c r="DC2185" s="4"/>
      <c r="DD2185" s="4"/>
      <c r="DE2185" s="4"/>
      <c r="DF2185" s="4"/>
      <c r="DG2185" s="4"/>
      <c r="DH2185" s="4"/>
      <c r="DI2185" s="4"/>
      <c r="DJ2185" s="4"/>
      <c r="DK2185" s="4"/>
      <c r="DL2185" s="4"/>
      <c r="DM2185" s="4"/>
    </row>
    <row r="2186" spans="1:117">
      <c r="A2186" s="8">
        <v>2181</v>
      </c>
      <c r="B2186" s="20">
        <v>2015</v>
      </c>
      <c r="C2186" s="20">
        <v>1996</v>
      </c>
      <c r="D2186" s="21">
        <v>138.54</v>
      </c>
      <c r="E2186" s="9">
        <v>77585.183699999994</v>
      </c>
      <c r="F2186" s="9">
        <v>2034510.6978</v>
      </c>
      <c r="G2186" s="9">
        <v>77366.129400000005</v>
      </c>
      <c r="H2186" s="9">
        <v>380408.21649999998</v>
      </c>
      <c r="I2186" s="9">
        <v>72973.3223</v>
      </c>
      <c r="J2186" s="9">
        <v>96209.583899999998</v>
      </c>
      <c r="K2186" s="9">
        <v>0</v>
      </c>
      <c r="L2186" s="9">
        <v>2583882.7662</v>
      </c>
      <c r="M2186" s="9">
        <f t="shared" si="275"/>
        <v>96209.583899999998</v>
      </c>
      <c r="N2186" s="9"/>
      <c r="O2186" s="9"/>
      <c r="P2186" s="9"/>
      <c r="Q2186" s="9"/>
      <c r="R2186" s="9"/>
      <c r="S2186" s="9"/>
      <c r="T2186" s="9"/>
      <c r="U2186" s="9"/>
      <c r="V2186" s="9">
        <f t="shared" si="272"/>
        <v>346147.18369999999</v>
      </c>
      <c r="W2186" s="9"/>
      <c r="X2186" s="9"/>
      <c r="Y2186" s="9"/>
      <c r="Z2186" s="9"/>
      <c r="AA2186" s="8">
        <v>2181</v>
      </c>
      <c r="AB2186" s="20">
        <v>2016</v>
      </c>
      <c r="AC2186" s="20">
        <v>1983</v>
      </c>
      <c r="AD2186" s="21">
        <v>157.11000000000001</v>
      </c>
      <c r="AE2186" s="9">
        <f t="shared" si="276"/>
        <v>168270.65989807388</v>
      </c>
      <c r="AF2186" s="9">
        <v>2158578.1033000001</v>
      </c>
      <c r="AG2186" s="9">
        <v>33508.915200000003</v>
      </c>
      <c r="AH2186" s="9">
        <v>206055.79569999999</v>
      </c>
      <c r="AI2186" s="9">
        <v>73232.938399999999</v>
      </c>
      <c r="AJ2186" s="9">
        <v>505653.79480000003</v>
      </c>
      <c r="AK2186" s="9">
        <v>9646.315817527171</v>
      </c>
      <c r="AL2186" s="9">
        <v>2799112.5716843996</v>
      </c>
      <c r="AM2186" s="9">
        <f t="shared" si="277"/>
        <v>496007.47898247285</v>
      </c>
      <c r="AN2186" s="9"/>
      <c r="AO2186" s="9"/>
      <c r="AP2186" s="9"/>
      <c r="AQ2186" s="9"/>
      <c r="AR2186" s="9"/>
      <c r="AS2186" s="9"/>
      <c r="AT2186" s="9"/>
      <c r="AU2186" s="9"/>
      <c r="AV2186" s="9">
        <f t="shared" si="273"/>
        <v>168270.65989807388</v>
      </c>
      <c r="AW2186" s="9"/>
      <c r="AX2186" s="9"/>
      <c r="AY2186" s="9"/>
      <c r="AZ2186" s="9"/>
      <c r="BA2186" s="20">
        <v>2181</v>
      </c>
      <c r="BB2186" s="20">
        <v>2017</v>
      </c>
      <c r="BC2186" s="20">
        <v>1984</v>
      </c>
      <c r="BD2186" s="21">
        <v>117.76</v>
      </c>
      <c r="BE2186" s="9">
        <f t="shared" si="278"/>
        <v>192795.04458038695</v>
      </c>
      <c r="BF2186" s="9">
        <v>2187563.5403</v>
      </c>
      <c r="BG2186" s="9">
        <v>33412.713799999998</v>
      </c>
      <c r="BH2186" s="9">
        <v>192344.13620000001</v>
      </c>
      <c r="BI2186" s="9">
        <v>73145.369884783198</v>
      </c>
      <c r="BJ2186" s="9">
        <v>630475.88659999997</v>
      </c>
      <c r="BK2186" s="9">
        <v>40326.610351939664</v>
      </c>
      <c r="BL2186" s="9">
        <v>2883819.9918524567</v>
      </c>
      <c r="BM2186" s="9">
        <f t="shared" si="279"/>
        <v>590149.27624806028</v>
      </c>
      <c r="BN2186" s="9"/>
      <c r="BO2186" s="9"/>
      <c r="BP2186" s="9"/>
      <c r="BQ2186" s="9"/>
      <c r="BR2186" s="9"/>
      <c r="BS2186" s="9"/>
      <c r="BT2186" s="9"/>
      <c r="BU2186" s="9"/>
      <c r="BV2186" s="9">
        <f t="shared" si="274"/>
        <v>192795.04458038695</v>
      </c>
      <c r="BW2186" s="4"/>
      <c r="BX2186" s="4"/>
      <c r="BY2186" s="4"/>
      <c r="BZ2186" s="4"/>
      <c r="CA2186" s="4"/>
      <c r="CB2186" s="4"/>
      <c r="CC2186" s="4"/>
      <c r="CD2186" s="4"/>
      <c r="CE2186" s="4"/>
      <c r="CF2186" s="4"/>
      <c r="CG2186" s="4"/>
      <c r="CH2186" s="4"/>
      <c r="CI2186" s="4"/>
      <c r="CJ2186" s="4"/>
      <c r="CK2186" s="4"/>
      <c r="CL2186" s="4"/>
      <c r="CM2186" s="4"/>
      <c r="CR2186" s="4"/>
      <c r="CS2186" s="4"/>
      <c r="CT2186" s="4"/>
      <c r="CU2186" s="4"/>
      <c r="CV2186" s="4"/>
      <c r="CW2186" s="4"/>
      <c r="CX2186" s="4"/>
      <c r="CY2186" s="4"/>
      <c r="CZ2186" s="4"/>
      <c r="DA2186" s="4"/>
      <c r="DB2186" s="4"/>
      <c r="DC2186" s="4"/>
      <c r="DD2186" s="4"/>
      <c r="DE2186" s="4"/>
      <c r="DF2186" s="4"/>
      <c r="DG2186" s="4"/>
      <c r="DH2186" s="4"/>
      <c r="DI2186" s="4"/>
      <c r="DJ2186" s="4"/>
      <c r="DK2186" s="4"/>
      <c r="DL2186" s="4"/>
      <c r="DM2186" s="4"/>
    </row>
    <row r="2187" spans="1:117">
      <c r="A2187" s="8">
        <v>2182</v>
      </c>
      <c r="B2187" s="20">
        <v>2015</v>
      </c>
      <c r="C2187" s="20">
        <v>1956</v>
      </c>
      <c r="D2187" s="21">
        <v>140.97999999999999</v>
      </c>
      <c r="E2187" s="9">
        <v>41660.260900000001</v>
      </c>
      <c r="F2187" s="9">
        <v>2062838.3003</v>
      </c>
      <c r="G2187" s="9">
        <v>77366.129400000005</v>
      </c>
      <c r="H2187" s="9">
        <v>380197.18910000002</v>
      </c>
      <c r="I2187" s="9">
        <v>73765.838699999993</v>
      </c>
      <c r="J2187" s="9">
        <v>28364.8878</v>
      </c>
      <c r="K2187" s="9">
        <v>9597.1826000000001</v>
      </c>
      <c r="L2187" s="9">
        <v>2571274.9016999998</v>
      </c>
      <c r="M2187" s="9">
        <f t="shared" si="275"/>
        <v>18767.7052</v>
      </c>
      <c r="N2187" s="9"/>
      <c r="O2187" s="9"/>
      <c r="P2187" s="9"/>
      <c r="Q2187" s="9"/>
      <c r="R2187" s="9"/>
      <c r="S2187" s="9"/>
      <c r="T2187" s="9"/>
      <c r="U2187" s="9"/>
      <c r="V2187" s="9">
        <f t="shared" si="272"/>
        <v>310222.26089999999</v>
      </c>
      <c r="W2187" s="9"/>
      <c r="X2187" s="9"/>
      <c r="Y2187" s="9"/>
      <c r="Z2187" s="9"/>
      <c r="AA2187" s="8">
        <v>2182</v>
      </c>
      <c r="AB2187" s="20">
        <v>2016</v>
      </c>
      <c r="AC2187" s="20">
        <v>1998</v>
      </c>
      <c r="AD2187" s="21">
        <v>160.31</v>
      </c>
      <c r="AE2187" s="9">
        <f t="shared" si="276"/>
        <v>78540.897498073056</v>
      </c>
      <c r="AF2187" s="9">
        <v>2214373.4846999999</v>
      </c>
      <c r="AG2187" s="9">
        <v>33508.915200000003</v>
      </c>
      <c r="AH2187" s="9">
        <v>204402.56659999999</v>
      </c>
      <c r="AI2187" s="9">
        <v>79443.728900000002</v>
      </c>
      <c r="AJ2187" s="9">
        <v>350853.38219999999</v>
      </c>
      <c r="AK2187" s="9">
        <v>21271.137517527171</v>
      </c>
      <c r="AL2187" s="9">
        <v>2782770.0425843997</v>
      </c>
      <c r="AM2187" s="9">
        <f t="shared" si="277"/>
        <v>329582.24468247284</v>
      </c>
      <c r="AN2187" s="9"/>
      <c r="AO2187" s="9"/>
      <c r="AP2187" s="9"/>
      <c r="AQ2187" s="9"/>
      <c r="AR2187" s="9"/>
      <c r="AS2187" s="9"/>
      <c r="AT2187" s="9"/>
      <c r="AU2187" s="9"/>
      <c r="AV2187" s="9">
        <f t="shared" si="273"/>
        <v>78540.897498073056</v>
      </c>
      <c r="AW2187" s="9"/>
      <c r="AX2187" s="9"/>
      <c r="AY2187" s="9"/>
      <c r="AZ2187" s="9"/>
      <c r="BA2187" s="20">
        <v>2182</v>
      </c>
      <c r="BB2187" s="20">
        <v>2017</v>
      </c>
      <c r="BC2187" s="20">
        <v>1999</v>
      </c>
      <c r="BD2187" s="21">
        <v>133.88999999999999</v>
      </c>
      <c r="BE2187" s="9">
        <f t="shared" si="278"/>
        <v>50853.085646529216</v>
      </c>
      <c r="BF2187" s="9">
        <v>2221770.0029000002</v>
      </c>
      <c r="BG2187" s="9">
        <v>33412.713799999998</v>
      </c>
      <c r="BH2187" s="9">
        <v>192126.1372</v>
      </c>
      <c r="BI2187" s="9">
        <v>73964.340550924899</v>
      </c>
      <c r="BJ2187" s="9">
        <v>461275.28350000002</v>
      </c>
      <c r="BK2187" s="9">
        <v>44517.007851939663</v>
      </c>
      <c r="BL2187" s="9">
        <v>2887178.3844524566</v>
      </c>
      <c r="BM2187" s="9">
        <f t="shared" si="279"/>
        <v>416758.27564806037</v>
      </c>
      <c r="BN2187" s="9"/>
      <c r="BO2187" s="9"/>
      <c r="BP2187" s="9"/>
      <c r="BQ2187" s="9"/>
      <c r="BR2187" s="9"/>
      <c r="BS2187" s="9"/>
      <c r="BT2187" s="9"/>
      <c r="BU2187" s="9"/>
      <c r="BV2187" s="9">
        <f t="shared" si="274"/>
        <v>50853.085646529216</v>
      </c>
      <c r="BW2187" s="4"/>
      <c r="BX2187" s="4"/>
      <c r="BY2187" s="4"/>
      <c r="BZ2187" s="4"/>
      <c r="CA2187" s="4"/>
      <c r="CB2187" s="4"/>
      <c r="CC2187" s="4"/>
      <c r="CD2187" s="4"/>
      <c r="CE2187" s="4"/>
      <c r="CF2187" s="4"/>
      <c r="CG2187" s="4"/>
      <c r="CH2187" s="4"/>
      <c r="CI2187" s="4"/>
      <c r="CJ2187" s="4"/>
      <c r="CK2187" s="4"/>
      <c r="CL2187" s="4"/>
      <c r="CM2187" s="4"/>
      <c r="CR2187" s="4"/>
      <c r="CS2187" s="4"/>
      <c r="CT2187" s="4"/>
      <c r="CU2187" s="4"/>
      <c r="CV2187" s="4"/>
      <c r="CW2187" s="4"/>
      <c r="CX2187" s="4"/>
      <c r="CY2187" s="4"/>
      <c r="CZ2187" s="4"/>
      <c r="DA2187" s="4"/>
      <c r="DB2187" s="4"/>
      <c r="DC2187" s="4"/>
      <c r="DD2187" s="4"/>
      <c r="DE2187" s="4"/>
      <c r="DF2187" s="4"/>
      <c r="DG2187" s="4"/>
      <c r="DH2187" s="4"/>
      <c r="DI2187" s="4"/>
      <c r="DJ2187" s="4"/>
      <c r="DK2187" s="4"/>
      <c r="DL2187" s="4"/>
      <c r="DM2187" s="4"/>
    </row>
    <row r="2188" spans="1:117">
      <c r="A2188" s="8">
        <v>2183</v>
      </c>
      <c r="B2188" s="20">
        <v>2015</v>
      </c>
      <c r="C2188" s="20">
        <v>1994</v>
      </c>
      <c r="D2188" s="21">
        <v>76.42</v>
      </c>
      <c r="E2188" s="9">
        <v>74501.542499999996</v>
      </c>
      <c r="F2188" s="9">
        <v>2063577.2708000001</v>
      </c>
      <c r="G2188" s="9">
        <v>77366.129400000005</v>
      </c>
      <c r="H2188" s="9">
        <v>380031.45870000002</v>
      </c>
      <c r="I2188" s="9">
        <v>74388.241399999999</v>
      </c>
      <c r="J2188" s="9">
        <v>64358.5821</v>
      </c>
      <c r="K2188" s="9">
        <v>12259.9105</v>
      </c>
      <c r="L2188" s="9">
        <v>2572960.2292999998</v>
      </c>
      <c r="M2188" s="9">
        <f t="shared" si="275"/>
        <v>52098.671600000001</v>
      </c>
      <c r="N2188" s="9"/>
      <c r="O2188" s="9"/>
      <c r="P2188" s="9"/>
      <c r="Q2188" s="9"/>
      <c r="R2188" s="9"/>
      <c r="S2188" s="9"/>
      <c r="T2188" s="9"/>
      <c r="U2188" s="9"/>
      <c r="V2188" s="9">
        <f t="shared" si="272"/>
        <v>343063.54249999998</v>
      </c>
      <c r="W2188" s="9"/>
      <c r="X2188" s="9"/>
      <c r="Y2188" s="9"/>
      <c r="Z2188" s="9"/>
      <c r="AA2188" s="8">
        <v>2183</v>
      </c>
      <c r="AB2188" s="20">
        <v>2016</v>
      </c>
      <c r="AC2188" s="20">
        <v>1938</v>
      </c>
      <c r="AD2188" s="21">
        <v>106.66</v>
      </c>
      <c r="AE2188" s="9">
        <f t="shared" si="276"/>
        <v>96316.00019807322</v>
      </c>
      <c r="AF2188" s="9">
        <v>2201572.5825</v>
      </c>
      <c r="AG2188" s="9">
        <v>33508.915200000003</v>
      </c>
      <c r="AH2188" s="9">
        <v>203756.3222</v>
      </c>
      <c r="AI2188" s="9">
        <v>81871.516099999993</v>
      </c>
      <c r="AJ2188" s="9">
        <v>389601.45500000002</v>
      </c>
      <c r="AK2188" s="9">
        <v>34908.753417527172</v>
      </c>
      <c r="AL2188" s="9">
        <v>2779086.0373843997</v>
      </c>
      <c r="AM2188" s="9">
        <f t="shared" si="277"/>
        <v>354692.70158247283</v>
      </c>
      <c r="AN2188" s="9"/>
      <c r="AO2188" s="9"/>
      <c r="AP2188" s="9"/>
      <c r="AQ2188" s="9"/>
      <c r="AR2188" s="9"/>
      <c r="AS2188" s="9"/>
      <c r="AT2188" s="9"/>
      <c r="AU2188" s="9"/>
      <c r="AV2188" s="9">
        <f t="shared" si="273"/>
        <v>96316.00019807322</v>
      </c>
      <c r="AW2188" s="9"/>
      <c r="AX2188" s="9"/>
      <c r="AY2188" s="9"/>
      <c r="AZ2188" s="9"/>
      <c r="BA2188" s="20">
        <v>2183</v>
      </c>
      <c r="BB2188" s="20">
        <v>2017</v>
      </c>
      <c r="BC2188" s="20">
        <v>1939</v>
      </c>
      <c r="BD2188" s="21">
        <v>108.27</v>
      </c>
      <c r="BE2188" s="9">
        <f t="shared" si="278"/>
        <v>-200226.55544743873</v>
      </c>
      <c r="BF2188" s="9">
        <v>2189895.0151999998</v>
      </c>
      <c r="BG2188" s="9">
        <v>33412.713799999998</v>
      </c>
      <c r="BH2188" s="9">
        <v>185502.33850000001</v>
      </c>
      <c r="BI2188" s="9">
        <v>98848.384456957807</v>
      </c>
      <c r="BJ2188" s="9">
        <v>211986.00389999998</v>
      </c>
      <c r="BK2188" s="9">
        <v>75015.940651939658</v>
      </c>
      <c r="BL2188" s="9">
        <v>2844855.0706524565</v>
      </c>
      <c r="BM2188" s="9">
        <f t="shared" si="279"/>
        <v>136970.06324806032</v>
      </c>
      <c r="BN2188" s="9"/>
      <c r="BO2188" s="9"/>
      <c r="BP2188" s="9"/>
      <c r="BQ2188" s="9"/>
      <c r="BR2188" s="9"/>
      <c r="BS2188" s="9"/>
      <c r="BT2188" s="9"/>
      <c r="BU2188" s="9"/>
      <c r="BV2188" s="9">
        <f t="shared" si="274"/>
        <v>-200226.55544743873</v>
      </c>
      <c r="BW2188" s="4"/>
      <c r="BX2188" s="4"/>
      <c r="BY2188" s="4"/>
      <c r="BZ2188" s="4"/>
      <c r="CA2188" s="4"/>
      <c r="CB2188" s="4"/>
      <c r="CC2188" s="4"/>
      <c r="CD2188" s="4"/>
      <c r="CE2188" s="4"/>
      <c r="CF2188" s="4"/>
      <c r="CG2188" s="4"/>
      <c r="CH2188" s="4"/>
      <c r="CI2188" s="4"/>
      <c r="CJ2188" s="4"/>
      <c r="CK2188" s="4"/>
      <c r="CL2188" s="4"/>
      <c r="CM2188" s="4"/>
      <c r="CR2188" s="4"/>
      <c r="CS2188" s="4"/>
      <c r="CT2188" s="4"/>
      <c r="CU2188" s="4"/>
      <c r="CV2188" s="4"/>
      <c r="CW2188" s="4"/>
      <c r="CX2188" s="4"/>
      <c r="CY2188" s="4"/>
      <c r="CZ2188" s="4"/>
      <c r="DA2188" s="4"/>
      <c r="DB2188" s="4"/>
      <c r="DC2188" s="4"/>
      <c r="DD2188" s="4"/>
      <c r="DE2188" s="4"/>
      <c r="DF2188" s="4"/>
      <c r="DG2188" s="4"/>
      <c r="DH2188" s="4"/>
      <c r="DI2188" s="4"/>
      <c r="DJ2188" s="4"/>
      <c r="DK2188" s="4"/>
      <c r="DL2188" s="4"/>
      <c r="DM2188" s="4"/>
    </row>
    <row r="2189" spans="1:117">
      <c r="A2189" s="8">
        <v>2184</v>
      </c>
      <c r="B2189" s="20">
        <v>2015</v>
      </c>
      <c r="C2189" s="20">
        <v>1991</v>
      </c>
      <c r="D2189" s="21">
        <v>111.56</v>
      </c>
      <c r="E2189" s="9">
        <v>61317.882299999997</v>
      </c>
      <c r="F2189" s="9">
        <v>2030805.3866000001</v>
      </c>
      <c r="G2189" s="9">
        <v>77366.129400000005</v>
      </c>
      <c r="H2189" s="9">
        <v>380539.80599999998</v>
      </c>
      <c r="I2189" s="9">
        <v>72479.136400000003</v>
      </c>
      <c r="J2189" s="9">
        <v>77768.540900000007</v>
      </c>
      <c r="K2189" s="9">
        <v>0</v>
      </c>
      <c r="L2189" s="9">
        <v>2577641.1170000001</v>
      </c>
      <c r="M2189" s="9">
        <f t="shared" si="275"/>
        <v>77768.540900000007</v>
      </c>
      <c r="N2189" s="9"/>
      <c r="O2189" s="9"/>
      <c r="P2189" s="9"/>
      <c r="Q2189" s="9"/>
      <c r="R2189" s="9"/>
      <c r="S2189" s="9"/>
      <c r="T2189" s="9"/>
      <c r="U2189" s="9"/>
      <c r="V2189" s="9">
        <f t="shared" si="272"/>
        <v>329879.8823</v>
      </c>
      <c r="W2189" s="9"/>
      <c r="X2189" s="9"/>
      <c r="Y2189" s="9"/>
      <c r="Z2189" s="9"/>
      <c r="AA2189" s="8">
        <v>2184</v>
      </c>
      <c r="AB2189" s="20">
        <v>2016</v>
      </c>
      <c r="AC2189" s="20">
        <v>1939</v>
      </c>
      <c r="AD2189" s="21">
        <v>108.27</v>
      </c>
      <c r="AE2189" s="9">
        <f t="shared" si="276"/>
        <v>-93342.068601927254</v>
      </c>
      <c r="AF2189" s="9">
        <v>2137544.497</v>
      </c>
      <c r="AG2189" s="9">
        <v>33508.915200000003</v>
      </c>
      <c r="AH2189" s="9">
        <v>195974.45079999999</v>
      </c>
      <c r="AI2189" s="9">
        <v>111106.1651</v>
      </c>
      <c r="AJ2189" s="9">
        <v>234073.69210000001</v>
      </c>
      <c r="AK2189" s="9">
        <v>40968.219417527172</v>
      </c>
      <c r="AL2189" s="9">
        <v>2764581.5693843998</v>
      </c>
      <c r="AM2189" s="9">
        <f t="shared" si="277"/>
        <v>193105.47268247284</v>
      </c>
      <c r="AN2189" s="9"/>
      <c r="AO2189" s="9"/>
      <c r="AP2189" s="9"/>
      <c r="AQ2189" s="9"/>
      <c r="AR2189" s="9"/>
      <c r="AS2189" s="9"/>
      <c r="AT2189" s="9"/>
      <c r="AU2189" s="9"/>
      <c r="AV2189" s="9">
        <f t="shared" si="273"/>
        <v>-93342.068601927254</v>
      </c>
      <c r="AW2189" s="9"/>
      <c r="AX2189" s="9"/>
      <c r="AY2189" s="9"/>
      <c r="AZ2189" s="9"/>
      <c r="BA2189" s="20">
        <v>2184</v>
      </c>
      <c r="BB2189" s="20">
        <v>2017</v>
      </c>
      <c r="BC2189" s="20">
        <v>1940</v>
      </c>
      <c r="BD2189" s="21">
        <v>98.3</v>
      </c>
      <c r="BE2189" s="9">
        <f t="shared" si="278"/>
        <v>-199507.04375051055</v>
      </c>
      <c r="BF2189" s="9">
        <v>2191439.4197</v>
      </c>
      <c r="BG2189" s="9">
        <v>33412.713799999998</v>
      </c>
      <c r="BH2189" s="9">
        <v>187193.69570000001</v>
      </c>
      <c r="BI2189" s="9">
        <v>92494.355953885693</v>
      </c>
      <c r="BJ2189" s="9">
        <v>219121.5116</v>
      </c>
      <c r="BK2189" s="9">
        <v>75904.11615193967</v>
      </c>
      <c r="BL2189" s="9">
        <v>2847264.6243524565</v>
      </c>
      <c r="BM2189" s="9">
        <f t="shared" si="279"/>
        <v>143217.39544806033</v>
      </c>
      <c r="BN2189" s="9"/>
      <c r="BO2189" s="9"/>
      <c r="BP2189" s="9"/>
      <c r="BQ2189" s="9"/>
      <c r="BR2189" s="9"/>
      <c r="BS2189" s="9"/>
      <c r="BT2189" s="9"/>
      <c r="BU2189" s="9"/>
      <c r="BV2189" s="9">
        <f t="shared" si="274"/>
        <v>-199507.04375051055</v>
      </c>
      <c r="BW2189" s="4"/>
      <c r="BX2189" s="4"/>
      <c r="BY2189" s="4"/>
      <c r="BZ2189" s="4"/>
      <c r="CA2189" s="4"/>
      <c r="CB2189" s="4"/>
      <c r="CC2189" s="4"/>
      <c r="CD2189" s="4"/>
      <c r="CE2189" s="4"/>
      <c r="CF2189" s="4"/>
      <c r="CG2189" s="4"/>
      <c r="CH2189" s="4"/>
      <c r="CI2189" s="4"/>
      <c r="CJ2189" s="4"/>
      <c r="CK2189" s="4"/>
      <c r="CL2189" s="4"/>
      <c r="CM2189" s="4"/>
      <c r="CR2189" s="4"/>
      <c r="CS2189" s="4"/>
      <c r="CT2189" s="4"/>
      <c r="CU2189" s="4"/>
      <c r="CV2189" s="4"/>
      <c r="CW2189" s="4"/>
      <c r="CX2189" s="4"/>
      <c r="CY2189" s="4"/>
      <c r="CZ2189" s="4"/>
      <c r="DA2189" s="4"/>
      <c r="DB2189" s="4"/>
      <c r="DC2189" s="4"/>
      <c r="DD2189" s="4"/>
      <c r="DE2189" s="4"/>
      <c r="DF2189" s="4"/>
      <c r="DG2189" s="4"/>
      <c r="DH2189" s="4"/>
      <c r="DI2189" s="4"/>
      <c r="DJ2189" s="4"/>
      <c r="DK2189" s="4"/>
      <c r="DL2189" s="4"/>
      <c r="DM2189" s="4"/>
    </row>
    <row r="2190" spans="1:117">
      <c r="A2190" s="8">
        <v>2185</v>
      </c>
      <c r="B2190" s="20">
        <v>2015</v>
      </c>
      <c r="C2190" s="20">
        <v>1962</v>
      </c>
      <c r="D2190" s="21">
        <v>98.41</v>
      </c>
      <c r="E2190" s="9">
        <v>71904.123699999996</v>
      </c>
      <c r="F2190" s="9">
        <v>2051915.1980000001</v>
      </c>
      <c r="G2190" s="9">
        <v>77366.129400000005</v>
      </c>
      <c r="H2190" s="9">
        <v>380199.326</v>
      </c>
      <c r="I2190" s="9">
        <v>73757.813599999994</v>
      </c>
      <c r="J2190" s="9">
        <v>65706.974000000002</v>
      </c>
      <c r="K2190" s="9">
        <v>2877.0556000000001</v>
      </c>
      <c r="L2190" s="9">
        <v>2574164.2617000001</v>
      </c>
      <c r="M2190" s="9">
        <f t="shared" si="275"/>
        <v>62829.918400000002</v>
      </c>
      <c r="N2190" s="9"/>
      <c r="O2190" s="9"/>
      <c r="P2190" s="9"/>
      <c r="Q2190" s="9"/>
      <c r="R2190" s="9"/>
      <c r="S2190" s="9"/>
      <c r="T2190" s="9"/>
      <c r="U2190" s="9"/>
      <c r="V2190" s="9">
        <f t="shared" si="272"/>
        <v>340466.1237</v>
      </c>
      <c r="W2190" s="9"/>
      <c r="X2190" s="9"/>
      <c r="Y2190" s="9"/>
      <c r="Z2190" s="9"/>
      <c r="AA2190" s="8">
        <v>2185</v>
      </c>
      <c r="AB2190" s="20">
        <v>2016</v>
      </c>
      <c r="AC2190" s="20">
        <v>1996</v>
      </c>
      <c r="AD2190" s="21">
        <v>192.43</v>
      </c>
      <c r="AE2190" s="9">
        <f t="shared" si="276"/>
        <v>333816.3038980728</v>
      </c>
      <c r="AF2190" s="9">
        <v>2205928.0965</v>
      </c>
      <c r="AG2190" s="9">
        <v>33508.915200000003</v>
      </c>
      <c r="AH2190" s="9">
        <v>205652.5999</v>
      </c>
      <c r="AI2190" s="9">
        <v>74747.649600000004</v>
      </c>
      <c r="AJ2190" s="9">
        <v>649024.25919999997</v>
      </c>
      <c r="AK2190" s="9">
        <v>11115.033717527171</v>
      </c>
      <c r="AL2190" s="9">
        <v>2823930.1827843999</v>
      </c>
      <c r="AM2190" s="9">
        <f t="shared" si="277"/>
        <v>637909.2254824728</v>
      </c>
      <c r="AN2190" s="9"/>
      <c r="AO2190" s="9"/>
      <c r="AP2190" s="9"/>
      <c r="AQ2190" s="9"/>
      <c r="AR2190" s="9"/>
      <c r="AS2190" s="9"/>
      <c r="AT2190" s="9"/>
      <c r="AU2190" s="9"/>
      <c r="AV2190" s="9">
        <f t="shared" si="273"/>
        <v>333816.3038980728</v>
      </c>
      <c r="AW2190" s="9"/>
      <c r="AX2190" s="9"/>
      <c r="AY2190" s="9"/>
      <c r="AZ2190" s="9"/>
      <c r="BA2190" s="20">
        <v>2185</v>
      </c>
      <c r="BB2190" s="20">
        <v>2017</v>
      </c>
      <c r="BC2190" s="20">
        <v>1997</v>
      </c>
      <c r="BD2190" s="21">
        <v>140.19999999999999</v>
      </c>
      <c r="BE2190" s="9">
        <f t="shared" si="278"/>
        <v>238798.5280130743</v>
      </c>
      <c r="BF2190" s="9">
        <v>2240506.3372</v>
      </c>
      <c r="BG2190" s="9">
        <v>33412.713799999998</v>
      </c>
      <c r="BH2190" s="9">
        <v>192622.89190000002</v>
      </c>
      <c r="BI2190" s="9">
        <v>72098.151017470198</v>
      </c>
      <c r="BJ2190" s="9">
        <v>642947.36459999997</v>
      </c>
      <c r="BK2190" s="9">
        <v>41741.655351939662</v>
      </c>
      <c r="BL2190" s="9">
        <v>2901047.2751524565</v>
      </c>
      <c r="BM2190" s="9">
        <f t="shared" si="279"/>
        <v>601205.70924806036</v>
      </c>
      <c r="BN2190" s="9"/>
      <c r="BO2190" s="9"/>
      <c r="BP2190" s="9"/>
      <c r="BQ2190" s="9"/>
      <c r="BR2190" s="9"/>
      <c r="BS2190" s="9"/>
      <c r="BT2190" s="9"/>
      <c r="BU2190" s="9"/>
      <c r="BV2190" s="9">
        <f t="shared" si="274"/>
        <v>238798.5280130743</v>
      </c>
      <c r="BW2190" s="4"/>
      <c r="BX2190" s="4"/>
      <c r="BY2190" s="4"/>
      <c r="BZ2190" s="4"/>
      <c r="CA2190" s="4"/>
      <c r="CB2190" s="4"/>
      <c r="CC2190" s="4"/>
      <c r="CD2190" s="4"/>
      <c r="CE2190" s="4"/>
      <c r="CF2190" s="4"/>
      <c r="CG2190" s="4"/>
      <c r="CH2190" s="4"/>
      <c r="CI2190" s="4"/>
      <c r="CJ2190" s="4"/>
      <c r="CK2190" s="4"/>
      <c r="CL2190" s="4"/>
      <c r="CM2190" s="4"/>
      <c r="CR2190" s="4"/>
      <c r="CS2190" s="4"/>
      <c r="CT2190" s="4"/>
      <c r="CU2190" s="4"/>
      <c r="CV2190" s="4"/>
      <c r="CW2190" s="4"/>
      <c r="CX2190" s="4"/>
      <c r="CY2190" s="4"/>
      <c r="CZ2190" s="4"/>
      <c r="DA2190" s="4"/>
      <c r="DB2190" s="4"/>
      <c r="DC2190" s="4"/>
      <c r="DD2190" s="4"/>
      <c r="DE2190" s="4"/>
      <c r="DF2190" s="4"/>
      <c r="DG2190" s="4"/>
      <c r="DH2190" s="4"/>
      <c r="DI2190" s="4"/>
      <c r="DJ2190" s="4"/>
      <c r="DK2190" s="4"/>
      <c r="DL2190" s="4"/>
      <c r="DM2190" s="4"/>
    </row>
    <row r="2191" spans="1:117">
      <c r="A2191" s="8">
        <v>2186</v>
      </c>
      <c r="B2191" s="20">
        <v>2015</v>
      </c>
      <c r="C2191" s="20">
        <v>1973</v>
      </c>
      <c r="D2191" s="21">
        <v>71.05</v>
      </c>
      <c r="E2191" s="9">
        <v>7906.3064999999997</v>
      </c>
      <c r="F2191" s="9">
        <v>2047367.5519999999</v>
      </c>
      <c r="G2191" s="9">
        <v>77366.129400000005</v>
      </c>
      <c r="H2191" s="9">
        <v>378625.20890000003</v>
      </c>
      <c r="I2191" s="9">
        <v>79669.430999999997</v>
      </c>
      <c r="J2191" s="9">
        <v>21835.8171</v>
      </c>
      <c r="K2191" s="9">
        <v>25016.028300000002</v>
      </c>
      <c r="L2191" s="9">
        <v>2571941.8034000001</v>
      </c>
      <c r="M2191" s="9">
        <f t="shared" si="275"/>
        <v>-3180.2112000000016</v>
      </c>
      <c r="N2191" s="9"/>
      <c r="O2191" s="9"/>
      <c r="P2191" s="9"/>
      <c r="Q2191" s="9"/>
      <c r="R2191" s="9"/>
      <c r="S2191" s="9"/>
      <c r="T2191" s="9"/>
      <c r="U2191" s="9"/>
      <c r="V2191" s="9">
        <f t="shared" si="272"/>
        <v>276468.30650000001</v>
      </c>
      <c r="W2191" s="9"/>
      <c r="X2191" s="9"/>
      <c r="Y2191" s="9"/>
      <c r="Z2191" s="9"/>
      <c r="AA2191" s="8">
        <v>2186</v>
      </c>
      <c r="AB2191" s="20">
        <v>2016</v>
      </c>
      <c r="AC2191" s="20">
        <v>1950</v>
      </c>
      <c r="AD2191" s="21">
        <v>163.12</v>
      </c>
      <c r="AE2191" s="9">
        <f t="shared" si="276"/>
        <v>23290.400798073504</v>
      </c>
      <c r="AF2191" s="9">
        <v>2186420.0326</v>
      </c>
      <c r="AG2191" s="9">
        <v>33508.915200000003</v>
      </c>
      <c r="AH2191" s="9">
        <v>203607.6716</v>
      </c>
      <c r="AI2191" s="9">
        <v>82429.9611</v>
      </c>
      <c r="AJ2191" s="9">
        <v>334451.9215</v>
      </c>
      <c r="AK2191" s="9">
        <v>17763.303117527168</v>
      </c>
      <c r="AL2191" s="9">
        <v>2799364.7980843997</v>
      </c>
      <c r="AM2191" s="9">
        <f t="shared" si="277"/>
        <v>316688.61838247284</v>
      </c>
      <c r="AN2191" s="9"/>
      <c r="AO2191" s="9"/>
      <c r="AP2191" s="9"/>
      <c r="AQ2191" s="9"/>
      <c r="AR2191" s="9"/>
      <c r="AS2191" s="9"/>
      <c r="AT2191" s="9"/>
      <c r="AU2191" s="9"/>
      <c r="AV2191" s="9">
        <f t="shared" si="273"/>
        <v>23290.400798073504</v>
      </c>
      <c r="AW2191" s="9"/>
      <c r="AX2191" s="9"/>
      <c r="AY2191" s="9"/>
      <c r="AZ2191" s="9"/>
      <c r="BA2191" s="20">
        <v>2186</v>
      </c>
      <c r="BB2191" s="20">
        <v>2017</v>
      </c>
      <c r="BC2191" s="20">
        <v>1951</v>
      </c>
      <c r="BD2191" s="21">
        <v>145.72999999999999</v>
      </c>
      <c r="BE2191" s="9">
        <f t="shared" si="278"/>
        <v>159059.72330885613</v>
      </c>
      <c r="BF2191" s="9">
        <v>2205568.5463999999</v>
      </c>
      <c r="BG2191" s="9">
        <v>33412.713799999998</v>
      </c>
      <c r="BH2191" s="9">
        <v>192861.68170000002</v>
      </c>
      <c r="BI2191" s="9">
        <v>71201.074113252296</v>
      </c>
      <c r="BJ2191" s="9">
        <v>586051.09640000004</v>
      </c>
      <c r="BK2191" s="9">
        <v>40616.984751939664</v>
      </c>
      <c r="BL2191" s="9">
        <v>2889418.4043524563</v>
      </c>
      <c r="BM2191" s="9">
        <f t="shared" si="279"/>
        <v>545434.11164806038</v>
      </c>
      <c r="BN2191" s="9"/>
      <c r="BO2191" s="9"/>
      <c r="BP2191" s="9"/>
      <c r="BQ2191" s="9"/>
      <c r="BR2191" s="9"/>
      <c r="BS2191" s="9"/>
      <c r="BT2191" s="9"/>
      <c r="BU2191" s="9"/>
      <c r="BV2191" s="9">
        <f t="shared" si="274"/>
        <v>159059.72330885613</v>
      </c>
      <c r="BW2191" s="4"/>
      <c r="BX2191" s="4"/>
      <c r="BY2191" s="4"/>
      <c r="BZ2191" s="4"/>
      <c r="CA2191" s="4"/>
      <c r="CB2191" s="4"/>
      <c r="CC2191" s="4"/>
      <c r="CD2191" s="4"/>
      <c r="CE2191" s="4"/>
      <c r="CF2191" s="4"/>
      <c r="CG2191" s="4"/>
      <c r="CH2191" s="4"/>
      <c r="CI2191" s="4"/>
      <c r="CJ2191" s="4"/>
      <c r="CK2191" s="4"/>
      <c r="CL2191" s="4"/>
      <c r="CM2191" s="4"/>
      <c r="CR2191" s="4"/>
      <c r="CS2191" s="4"/>
      <c r="CT2191" s="4"/>
      <c r="CU2191" s="4"/>
      <c r="CV2191" s="4"/>
      <c r="CW2191" s="4"/>
      <c r="CX2191" s="4"/>
      <c r="CY2191" s="4"/>
      <c r="CZ2191" s="4"/>
      <c r="DA2191" s="4"/>
      <c r="DB2191" s="4"/>
      <c r="DC2191" s="4"/>
      <c r="DD2191" s="4"/>
      <c r="DE2191" s="4"/>
      <c r="DF2191" s="4"/>
      <c r="DG2191" s="4"/>
      <c r="DH2191" s="4"/>
      <c r="DI2191" s="4"/>
      <c r="DJ2191" s="4"/>
      <c r="DK2191" s="4"/>
      <c r="DL2191" s="4"/>
      <c r="DM2191" s="4"/>
    </row>
    <row r="2192" spans="1:117">
      <c r="A2192" s="8">
        <v>2187</v>
      </c>
      <c r="B2192" s="20">
        <v>2015</v>
      </c>
      <c r="C2192" s="20">
        <v>1950</v>
      </c>
      <c r="D2192" s="21">
        <v>125.6</v>
      </c>
      <c r="E2192" s="9">
        <v>15950.742700000001</v>
      </c>
      <c r="F2192" s="9">
        <v>2045232.0486000001</v>
      </c>
      <c r="G2192" s="9">
        <v>77366.129400000005</v>
      </c>
      <c r="H2192" s="9">
        <v>378321.68099999998</v>
      </c>
      <c r="I2192" s="9">
        <v>80809.334000000003</v>
      </c>
      <c r="J2192" s="9">
        <v>20621.062300000001</v>
      </c>
      <c r="K2192" s="9">
        <v>18517.892500000002</v>
      </c>
      <c r="L2192" s="9">
        <v>2567881.6200999999</v>
      </c>
      <c r="M2192" s="9">
        <f t="shared" si="275"/>
        <v>2103.1697999999997</v>
      </c>
      <c r="N2192" s="9"/>
      <c r="O2192" s="9"/>
      <c r="P2192" s="9"/>
      <c r="Q2192" s="9"/>
      <c r="R2192" s="9"/>
      <c r="S2192" s="9"/>
      <c r="T2192" s="9"/>
      <c r="U2192" s="9"/>
      <c r="V2192" s="9">
        <f t="shared" si="272"/>
        <v>284512.7427</v>
      </c>
      <c r="W2192" s="9"/>
      <c r="X2192" s="9"/>
      <c r="Y2192" s="9"/>
      <c r="Z2192" s="9"/>
      <c r="AA2192" s="8">
        <v>2187</v>
      </c>
      <c r="AB2192" s="20">
        <v>2016</v>
      </c>
      <c r="AC2192" s="20">
        <v>1939</v>
      </c>
      <c r="AD2192" s="21">
        <v>108.27</v>
      </c>
      <c r="AE2192" s="9">
        <f t="shared" si="276"/>
        <v>-106864.0766019267</v>
      </c>
      <c r="AF2192" s="9">
        <v>2187190.4024</v>
      </c>
      <c r="AG2192" s="9">
        <v>33508.915200000003</v>
      </c>
      <c r="AH2192" s="9">
        <v>198537.4639</v>
      </c>
      <c r="AI2192" s="9">
        <v>101477.53140000001</v>
      </c>
      <c r="AJ2192" s="9">
        <v>188499.84840000002</v>
      </c>
      <c r="AK2192" s="9">
        <v>52285.376817527169</v>
      </c>
      <c r="AL2192" s="9">
        <v>2763792.8610843997</v>
      </c>
      <c r="AM2192" s="9">
        <f t="shared" si="277"/>
        <v>136214.47158247285</v>
      </c>
      <c r="AN2192" s="9"/>
      <c r="AO2192" s="9"/>
      <c r="AP2192" s="9"/>
      <c r="AQ2192" s="9"/>
      <c r="AR2192" s="9"/>
      <c r="AS2192" s="9"/>
      <c r="AT2192" s="9"/>
      <c r="AU2192" s="9"/>
      <c r="AV2192" s="9">
        <f t="shared" si="273"/>
        <v>-106864.0766019267</v>
      </c>
      <c r="AW2192" s="9"/>
      <c r="AX2192" s="9"/>
      <c r="AY2192" s="9"/>
      <c r="AZ2192" s="9"/>
      <c r="BA2192" s="20">
        <v>2187</v>
      </c>
      <c r="BB2192" s="20">
        <v>2017</v>
      </c>
      <c r="BC2192" s="20">
        <v>1940</v>
      </c>
      <c r="BD2192" s="21">
        <v>98.3</v>
      </c>
      <c r="BE2192" s="9">
        <f t="shared" si="278"/>
        <v>-192711.49902750412</v>
      </c>
      <c r="BF2192" s="9">
        <v>2187694.8500999999</v>
      </c>
      <c r="BG2192" s="9">
        <v>33412.713799999998</v>
      </c>
      <c r="BH2192" s="9">
        <v>187236.3389</v>
      </c>
      <c r="BI2192" s="9">
        <v>92334.155476892207</v>
      </c>
      <c r="BJ2192" s="9">
        <v>221171.65270000001</v>
      </c>
      <c r="BK2192" s="9">
        <v>65946.917051939658</v>
      </c>
      <c r="BL2192" s="9">
        <v>2848614.2929524565</v>
      </c>
      <c r="BM2192" s="9">
        <f t="shared" si="279"/>
        <v>155224.73564806033</v>
      </c>
      <c r="BN2192" s="9"/>
      <c r="BO2192" s="9"/>
      <c r="BP2192" s="9"/>
      <c r="BQ2192" s="9"/>
      <c r="BR2192" s="9"/>
      <c r="BS2192" s="9"/>
      <c r="BT2192" s="9"/>
      <c r="BU2192" s="9"/>
      <c r="BV2192" s="9">
        <f t="shared" si="274"/>
        <v>-192711.49902750412</v>
      </c>
      <c r="BW2192" s="4"/>
      <c r="BX2192" s="4"/>
      <c r="BY2192" s="4"/>
      <c r="BZ2192" s="4"/>
      <c r="CA2192" s="4"/>
      <c r="CB2192" s="4"/>
      <c r="CC2192" s="4"/>
      <c r="CD2192" s="4"/>
      <c r="CE2192" s="4"/>
      <c r="CF2192" s="4"/>
      <c r="CG2192" s="4"/>
      <c r="CH2192" s="4"/>
      <c r="CI2192" s="4"/>
      <c r="CJ2192" s="4"/>
      <c r="CK2192" s="4"/>
      <c r="CL2192" s="4"/>
      <c r="CM2192" s="4"/>
      <c r="CR2192" s="4"/>
      <c r="CS2192" s="4"/>
      <c r="CT2192" s="4"/>
      <c r="CU2192" s="4"/>
      <c r="CV2192" s="4"/>
      <c r="CW2192" s="4"/>
      <c r="CX2192" s="4"/>
      <c r="CY2192" s="4"/>
      <c r="CZ2192" s="4"/>
      <c r="DA2192" s="4"/>
      <c r="DB2192" s="4"/>
      <c r="DC2192" s="4"/>
      <c r="DD2192" s="4"/>
      <c r="DE2192" s="4"/>
      <c r="DF2192" s="4"/>
      <c r="DG2192" s="4"/>
      <c r="DH2192" s="4"/>
      <c r="DI2192" s="4"/>
      <c r="DJ2192" s="4"/>
      <c r="DK2192" s="4"/>
      <c r="DL2192" s="4"/>
      <c r="DM2192" s="4"/>
    </row>
    <row r="2193" spans="1:117">
      <c r="A2193" s="8">
        <v>2188</v>
      </c>
      <c r="B2193" s="20">
        <v>2015</v>
      </c>
      <c r="C2193" s="20">
        <v>1985</v>
      </c>
      <c r="D2193" s="21">
        <v>89.42</v>
      </c>
      <c r="E2193" s="9">
        <v>46410.269200000002</v>
      </c>
      <c r="F2193" s="9">
        <v>2022523.6447999999</v>
      </c>
      <c r="G2193" s="9">
        <v>77366.129400000005</v>
      </c>
      <c r="H2193" s="9">
        <v>380670.03019999998</v>
      </c>
      <c r="I2193" s="9">
        <v>71990.077499999999</v>
      </c>
      <c r="J2193" s="9">
        <v>66220.016499999998</v>
      </c>
      <c r="K2193" s="9">
        <v>0</v>
      </c>
      <c r="L2193" s="9">
        <v>2572359.6293000001</v>
      </c>
      <c r="M2193" s="9">
        <f t="shared" si="275"/>
        <v>66220.016499999998</v>
      </c>
      <c r="N2193" s="9"/>
      <c r="O2193" s="9"/>
      <c r="P2193" s="9"/>
      <c r="Q2193" s="9"/>
      <c r="R2193" s="9"/>
      <c r="S2193" s="9"/>
      <c r="T2193" s="9"/>
      <c r="U2193" s="9"/>
      <c r="V2193" s="9">
        <f t="shared" si="272"/>
        <v>314972.26920000004</v>
      </c>
      <c r="W2193" s="9"/>
      <c r="X2193" s="9"/>
      <c r="Y2193" s="9"/>
      <c r="Z2193" s="9"/>
      <c r="AA2193" s="8">
        <v>2188</v>
      </c>
      <c r="AB2193" s="20">
        <v>2016</v>
      </c>
      <c r="AC2193" s="20">
        <v>1971</v>
      </c>
      <c r="AD2193" s="21">
        <v>184.31</v>
      </c>
      <c r="AE2193" s="9">
        <f t="shared" si="276"/>
        <v>117956.66199807357</v>
      </c>
      <c r="AF2193" s="9">
        <v>2159678.3862000001</v>
      </c>
      <c r="AG2193" s="9">
        <v>33508.915200000003</v>
      </c>
      <c r="AH2193" s="9">
        <v>203972.15589999998</v>
      </c>
      <c r="AI2193" s="9">
        <v>81060.680099999998</v>
      </c>
      <c r="AJ2193" s="9">
        <v>467562.91639999999</v>
      </c>
      <c r="AK2193" s="9">
        <v>15788.327917527171</v>
      </c>
      <c r="AL2193" s="9">
        <v>2812038.0638843998</v>
      </c>
      <c r="AM2193" s="9">
        <f t="shared" si="277"/>
        <v>451774.58848247281</v>
      </c>
      <c r="AN2193" s="9"/>
      <c r="AO2193" s="9"/>
      <c r="AP2193" s="9"/>
      <c r="AQ2193" s="9"/>
      <c r="AR2193" s="9"/>
      <c r="AS2193" s="9"/>
      <c r="AT2193" s="9"/>
      <c r="AU2193" s="9"/>
      <c r="AV2193" s="9">
        <f t="shared" si="273"/>
        <v>117956.66199807357</v>
      </c>
      <c r="AW2193" s="9"/>
      <c r="AX2193" s="9"/>
      <c r="AY2193" s="9"/>
      <c r="AZ2193" s="9"/>
      <c r="BA2193" s="20">
        <v>2188</v>
      </c>
      <c r="BB2193" s="20">
        <v>2017</v>
      </c>
      <c r="BC2193" s="20">
        <v>1972</v>
      </c>
      <c r="BD2193" s="21">
        <v>97.92</v>
      </c>
      <c r="BE2193" s="9">
        <f t="shared" si="278"/>
        <v>9748.8679965431802</v>
      </c>
      <c r="BF2193" s="9">
        <v>2195430.3132000002</v>
      </c>
      <c r="BG2193" s="9">
        <v>33412.713799999998</v>
      </c>
      <c r="BH2193" s="9">
        <v>192880.20699999999</v>
      </c>
      <c r="BI2193" s="9">
        <v>71131.478900939401</v>
      </c>
      <c r="BJ2193" s="9">
        <v>453626.45450000005</v>
      </c>
      <c r="BK2193" s="9">
        <v>38893.029151939663</v>
      </c>
      <c r="BL2193" s="9">
        <v>2897839.2702524564</v>
      </c>
      <c r="BM2193" s="9">
        <f t="shared" si="279"/>
        <v>414733.42534806038</v>
      </c>
      <c r="BN2193" s="9"/>
      <c r="BO2193" s="9"/>
      <c r="BP2193" s="9"/>
      <c r="BQ2193" s="9"/>
      <c r="BR2193" s="9"/>
      <c r="BS2193" s="9"/>
      <c r="BT2193" s="9"/>
      <c r="BU2193" s="9"/>
      <c r="BV2193" s="9">
        <f t="shared" si="274"/>
        <v>9748.8679965431802</v>
      </c>
      <c r="BW2193" s="4"/>
      <c r="BX2193" s="4"/>
      <c r="BY2193" s="4"/>
      <c r="BZ2193" s="4"/>
      <c r="CA2193" s="4"/>
      <c r="CB2193" s="4"/>
      <c r="CC2193" s="4"/>
      <c r="CD2193" s="4"/>
      <c r="CE2193" s="4"/>
      <c r="CF2193" s="4"/>
      <c r="CG2193" s="4"/>
      <c r="CH2193" s="4"/>
      <c r="CI2193" s="4"/>
      <c r="CJ2193" s="4"/>
      <c r="CK2193" s="4"/>
      <c r="CL2193" s="4"/>
      <c r="CM2193" s="4"/>
      <c r="CR2193" s="4"/>
      <c r="CS2193" s="4"/>
      <c r="CT2193" s="4"/>
      <c r="CU2193" s="4"/>
      <c r="CV2193" s="4"/>
      <c r="CW2193" s="4"/>
      <c r="CX2193" s="4"/>
      <c r="CY2193" s="4"/>
      <c r="CZ2193" s="4"/>
      <c r="DA2193" s="4"/>
      <c r="DB2193" s="4"/>
      <c r="DC2193" s="4"/>
      <c r="DD2193" s="4"/>
      <c r="DE2193" s="4"/>
      <c r="DF2193" s="4"/>
      <c r="DG2193" s="4"/>
      <c r="DH2193" s="4"/>
      <c r="DI2193" s="4"/>
      <c r="DJ2193" s="4"/>
      <c r="DK2193" s="4"/>
      <c r="DL2193" s="4"/>
      <c r="DM2193" s="4"/>
    </row>
    <row r="2194" spans="1:117">
      <c r="A2194" s="8">
        <v>2189</v>
      </c>
      <c r="B2194" s="20">
        <v>2015</v>
      </c>
      <c r="C2194" s="20">
        <v>1952</v>
      </c>
      <c r="D2194" s="21">
        <v>113.3</v>
      </c>
      <c r="E2194" s="9">
        <v>51947.1541</v>
      </c>
      <c r="F2194" s="9">
        <v>2057541.8389999999</v>
      </c>
      <c r="G2194" s="9">
        <v>77366.129400000005</v>
      </c>
      <c r="H2194" s="9">
        <v>379794.15350000001</v>
      </c>
      <c r="I2194" s="9">
        <v>75279.444000000003</v>
      </c>
      <c r="J2194" s="9">
        <v>48080.358200000002</v>
      </c>
      <c r="K2194" s="9">
        <v>10056.3884</v>
      </c>
      <c r="L2194" s="9">
        <v>2576058.3816999998</v>
      </c>
      <c r="M2194" s="9">
        <f t="shared" si="275"/>
        <v>38023.969800000006</v>
      </c>
      <c r="N2194" s="9"/>
      <c r="O2194" s="9"/>
      <c r="P2194" s="9"/>
      <c r="Q2194" s="9"/>
      <c r="R2194" s="9"/>
      <c r="S2194" s="9"/>
      <c r="T2194" s="9"/>
      <c r="U2194" s="9"/>
      <c r="V2194" s="9">
        <f t="shared" si="272"/>
        <v>320509.15410000004</v>
      </c>
      <c r="W2194" s="9"/>
      <c r="X2194" s="9"/>
      <c r="Y2194" s="9"/>
      <c r="Z2194" s="9"/>
      <c r="AA2194" s="8">
        <v>2189</v>
      </c>
      <c r="AB2194" s="20">
        <v>2016</v>
      </c>
      <c r="AC2194" s="20">
        <v>1960</v>
      </c>
      <c r="AD2194" s="21">
        <v>137.91</v>
      </c>
      <c r="AE2194" s="9">
        <f t="shared" si="276"/>
        <v>170617.41339807305</v>
      </c>
      <c r="AF2194" s="9">
        <v>2182719.5454000002</v>
      </c>
      <c r="AG2194" s="9">
        <v>33508.915200000003</v>
      </c>
      <c r="AH2194" s="9">
        <v>205541.58259999999</v>
      </c>
      <c r="AI2194" s="9">
        <v>75164.715299999996</v>
      </c>
      <c r="AJ2194" s="9">
        <v>478426.3273</v>
      </c>
      <c r="AK2194" s="9">
        <v>14620.604817527172</v>
      </c>
      <c r="AL2194" s="9">
        <v>2790123.0675843996</v>
      </c>
      <c r="AM2194" s="9">
        <f t="shared" si="277"/>
        <v>463805.72248247283</v>
      </c>
      <c r="AN2194" s="9"/>
      <c r="AO2194" s="9"/>
      <c r="AP2194" s="9"/>
      <c r="AQ2194" s="9"/>
      <c r="AR2194" s="9"/>
      <c r="AS2194" s="9"/>
      <c r="AT2194" s="9"/>
      <c r="AU2194" s="9"/>
      <c r="AV2194" s="9">
        <f t="shared" si="273"/>
        <v>170617.41339807305</v>
      </c>
      <c r="AW2194" s="9"/>
      <c r="AX2194" s="9"/>
      <c r="AY2194" s="9"/>
      <c r="AZ2194" s="9"/>
      <c r="BA2194" s="20">
        <v>2189</v>
      </c>
      <c r="BB2194" s="20">
        <v>2017</v>
      </c>
      <c r="BC2194" s="20">
        <v>1961</v>
      </c>
      <c r="BD2194" s="21">
        <v>125.72</v>
      </c>
      <c r="BE2194" s="9">
        <f t="shared" si="278"/>
        <v>-56112.345762941055</v>
      </c>
      <c r="BF2194" s="9">
        <v>2179976.0561000002</v>
      </c>
      <c r="BG2194" s="9">
        <v>33412.713799999998</v>
      </c>
      <c r="BH2194" s="9">
        <v>191642.095</v>
      </c>
      <c r="BI2194" s="9">
        <v>75782.772641454896</v>
      </c>
      <c r="BJ2194" s="9">
        <v>371869.72720000002</v>
      </c>
      <c r="BK2194" s="9">
        <v>45236.342151939665</v>
      </c>
      <c r="BL2194" s="9">
        <v>2863559.3683524565</v>
      </c>
      <c r="BM2194" s="9">
        <f t="shared" si="279"/>
        <v>326633.38504806033</v>
      </c>
      <c r="BN2194" s="9"/>
      <c r="BO2194" s="9"/>
      <c r="BP2194" s="9"/>
      <c r="BQ2194" s="9"/>
      <c r="BR2194" s="9"/>
      <c r="BS2194" s="9"/>
      <c r="BT2194" s="9"/>
      <c r="BU2194" s="9"/>
      <c r="BV2194" s="9">
        <f t="shared" si="274"/>
        <v>-56112.345762941055</v>
      </c>
      <c r="BW2194" s="4"/>
      <c r="BX2194" s="4"/>
      <c r="BY2194" s="4"/>
      <c r="BZ2194" s="4"/>
      <c r="CA2194" s="4"/>
      <c r="CB2194" s="4"/>
      <c r="CC2194" s="4"/>
      <c r="CD2194" s="4"/>
      <c r="CE2194" s="4"/>
      <c r="CF2194" s="4"/>
      <c r="CG2194" s="4"/>
      <c r="CH2194" s="4"/>
      <c r="CI2194" s="4"/>
      <c r="CJ2194" s="4"/>
      <c r="CK2194" s="4"/>
      <c r="CL2194" s="4"/>
      <c r="CM2194" s="4"/>
      <c r="CR2194" s="4"/>
      <c r="CS2194" s="4"/>
      <c r="CT2194" s="4"/>
      <c r="CU2194" s="4"/>
      <c r="CV2194" s="4"/>
      <c r="CW2194" s="4"/>
      <c r="CX2194" s="4"/>
      <c r="CY2194" s="4"/>
      <c r="CZ2194" s="4"/>
      <c r="DA2194" s="4"/>
      <c r="DB2194" s="4"/>
      <c r="DC2194" s="4"/>
      <c r="DD2194" s="4"/>
      <c r="DE2194" s="4"/>
      <c r="DF2194" s="4"/>
      <c r="DG2194" s="4"/>
      <c r="DH2194" s="4"/>
      <c r="DI2194" s="4"/>
      <c r="DJ2194" s="4"/>
      <c r="DK2194" s="4"/>
      <c r="DL2194" s="4"/>
      <c r="DM2194" s="4"/>
    </row>
    <row r="2195" spans="1:117">
      <c r="A2195" s="8">
        <v>2190</v>
      </c>
      <c r="B2195" s="20">
        <v>2015</v>
      </c>
      <c r="C2195" s="20">
        <v>1986</v>
      </c>
      <c r="D2195" s="21">
        <v>112.57</v>
      </c>
      <c r="E2195" s="9">
        <v>104364.0993</v>
      </c>
      <c r="F2195" s="9">
        <v>2065118.5081</v>
      </c>
      <c r="G2195" s="9">
        <v>77366.129400000005</v>
      </c>
      <c r="H2195" s="9">
        <v>380487.08370000002</v>
      </c>
      <c r="I2195" s="9">
        <v>72677.135599999994</v>
      </c>
      <c r="J2195" s="9">
        <v>91322.501900000003</v>
      </c>
      <c r="K2195" s="9">
        <v>6375.4889000000003</v>
      </c>
      <c r="L2195" s="9">
        <v>2576231.7705000001</v>
      </c>
      <c r="M2195" s="9">
        <f t="shared" si="275"/>
        <v>84947.013000000006</v>
      </c>
      <c r="N2195" s="9"/>
      <c r="O2195" s="9"/>
      <c r="P2195" s="9"/>
      <c r="Q2195" s="9"/>
      <c r="R2195" s="9"/>
      <c r="S2195" s="9"/>
      <c r="T2195" s="9"/>
      <c r="U2195" s="9"/>
      <c r="V2195" s="9">
        <f t="shared" si="272"/>
        <v>372926.0993</v>
      </c>
      <c r="W2195" s="9"/>
      <c r="X2195" s="9"/>
      <c r="Y2195" s="9"/>
      <c r="Z2195" s="9"/>
      <c r="AA2195" s="8">
        <v>2190</v>
      </c>
      <c r="AB2195" s="20">
        <v>2016</v>
      </c>
      <c r="AC2195" s="20">
        <v>2006</v>
      </c>
      <c r="AD2195" s="21">
        <v>123.71</v>
      </c>
      <c r="AE2195" s="9">
        <f t="shared" si="276"/>
        <v>33338.855598073918</v>
      </c>
      <c r="AF2195" s="9">
        <v>2174917.5706000002</v>
      </c>
      <c r="AG2195" s="9">
        <v>33508.915200000003</v>
      </c>
      <c r="AH2195" s="9">
        <v>203846.41739999998</v>
      </c>
      <c r="AI2195" s="9">
        <v>81533.049599999998</v>
      </c>
      <c r="AJ2195" s="9">
        <v>357481.29519999999</v>
      </c>
      <c r="AK2195" s="9">
        <v>28408.492617527172</v>
      </c>
      <c r="AL2195" s="9">
        <v>2789539.8997843997</v>
      </c>
      <c r="AM2195" s="9">
        <f t="shared" si="277"/>
        <v>329072.8025824728</v>
      </c>
      <c r="AN2195" s="9"/>
      <c r="AO2195" s="9"/>
      <c r="AP2195" s="9"/>
      <c r="AQ2195" s="9"/>
      <c r="AR2195" s="9"/>
      <c r="AS2195" s="9"/>
      <c r="AT2195" s="9"/>
      <c r="AU2195" s="9"/>
      <c r="AV2195" s="9">
        <f t="shared" si="273"/>
        <v>33338.855598073918</v>
      </c>
      <c r="AW2195" s="9"/>
      <c r="AX2195" s="9"/>
      <c r="AY2195" s="9"/>
      <c r="AZ2195" s="9"/>
      <c r="BA2195" s="20">
        <v>2190</v>
      </c>
      <c r="BB2195" s="20">
        <v>2017</v>
      </c>
      <c r="BC2195" s="20">
        <v>2007</v>
      </c>
      <c r="BD2195" s="21">
        <v>128.85</v>
      </c>
      <c r="BE2195" s="9">
        <f t="shared" si="278"/>
        <v>-126284.81978494208</v>
      </c>
      <c r="BF2195" s="9">
        <v>2193179.1044000001</v>
      </c>
      <c r="BG2195" s="9">
        <v>33412.713799999998</v>
      </c>
      <c r="BH2195" s="9">
        <v>191274.2071</v>
      </c>
      <c r="BI2195" s="9">
        <v>77164.840319454393</v>
      </c>
      <c r="BJ2195" s="9">
        <v>288676.55670000002</v>
      </c>
      <c r="BK2195" s="9">
        <v>55292.311651939664</v>
      </c>
      <c r="BL2195" s="9">
        <v>2854699.9304524567</v>
      </c>
      <c r="BM2195" s="9">
        <f t="shared" si="279"/>
        <v>233384.24504806034</v>
      </c>
      <c r="BN2195" s="9"/>
      <c r="BO2195" s="9"/>
      <c r="BP2195" s="9"/>
      <c r="BQ2195" s="9"/>
      <c r="BR2195" s="9"/>
      <c r="BS2195" s="9"/>
      <c r="BT2195" s="9"/>
      <c r="BU2195" s="9"/>
      <c r="BV2195" s="9">
        <f t="shared" si="274"/>
        <v>-126284.81978494208</v>
      </c>
      <c r="BW2195" s="4"/>
      <c r="BX2195" s="4"/>
      <c r="BY2195" s="4"/>
      <c r="BZ2195" s="4"/>
      <c r="CA2195" s="4"/>
      <c r="CB2195" s="4"/>
      <c r="CC2195" s="4"/>
      <c r="CD2195" s="4"/>
      <c r="CE2195" s="4"/>
      <c r="CF2195" s="4"/>
      <c r="CG2195" s="4"/>
      <c r="CH2195" s="4"/>
      <c r="CI2195" s="4"/>
      <c r="CJ2195" s="4"/>
      <c r="CK2195" s="4"/>
      <c r="CL2195" s="4"/>
      <c r="CM2195" s="4"/>
      <c r="CR2195" s="4"/>
      <c r="CS2195" s="4"/>
      <c r="CT2195" s="4"/>
      <c r="CU2195" s="4"/>
      <c r="CV2195" s="4"/>
      <c r="CW2195" s="4"/>
      <c r="CX2195" s="4"/>
      <c r="CY2195" s="4"/>
      <c r="CZ2195" s="4"/>
      <c r="DA2195" s="4"/>
      <c r="DB2195" s="4"/>
      <c r="DC2195" s="4"/>
      <c r="DD2195" s="4"/>
      <c r="DE2195" s="4"/>
      <c r="DF2195" s="4"/>
      <c r="DG2195" s="4"/>
      <c r="DH2195" s="4"/>
      <c r="DI2195" s="4"/>
      <c r="DJ2195" s="4"/>
      <c r="DK2195" s="4"/>
      <c r="DL2195" s="4"/>
      <c r="DM2195" s="4"/>
    </row>
    <row r="2196" spans="1:117">
      <c r="A2196" s="8">
        <v>2191</v>
      </c>
      <c r="B2196" s="20">
        <v>2015</v>
      </c>
      <c r="C2196" s="20">
        <v>1970</v>
      </c>
      <c r="D2196" s="21">
        <v>97.15</v>
      </c>
      <c r="E2196" s="9">
        <v>24711.977800000001</v>
      </c>
      <c r="F2196" s="9">
        <v>2047156.9249</v>
      </c>
      <c r="G2196" s="9">
        <v>77366.129400000005</v>
      </c>
      <c r="H2196" s="9">
        <v>379673.96500000003</v>
      </c>
      <c r="I2196" s="9">
        <v>75730.813399999999</v>
      </c>
      <c r="J2196" s="9">
        <v>28818.6561</v>
      </c>
      <c r="K2196" s="9">
        <v>14404.654500000001</v>
      </c>
      <c r="L2196" s="9">
        <v>2569629.8566000001</v>
      </c>
      <c r="M2196" s="9">
        <f t="shared" si="275"/>
        <v>14414.0016</v>
      </c>
      <c r="N2196" s="9"/>
      <c r="O2196" s="9"/>
      <c r="P2196" s="9"/>
      <c r="Q2196" s="9"/>
      <c r="R2196" s="9"/>
      <c r="S2196" s="9"/>
      <c r="T2196" s="9"/>
      <c r="U2196" s="9"/>
      <c r="V2196" s="9">
        <f t="shared" si="272"/>
        <v>293273.97779999999</v>
      </c>
      <c r="W2196" s="9"/>
      <c r="X2196" s="9"/>
      <c r="Y2196" s="9"/>
      <c r="Z2196" s="9"/>
      <c r="AA2196" s="8">
        <v>2191</v>
      </c>
      <c r="AB2196" s="20">
        <v>2016</v>
      </c>
      <c r="AC2196" s="20">
        <v>1996</v>
      </c>
      <c r="AD2196" s="21">
        <v>192.43</v>
      </c>
      <c r="AE2196" s="9">
        <f t="shared" si="276"/>
        <v>271436.98889807379</v>
      </c>
      <c r="AF2196" s="9">
        <v>2190789.8357000002</v>
      </c>
      <c r="AG2196" s="9">
        <v>33508.915200000003</v>
      </c>
      <c r="AH2196" s="9">
        <v>205538.73379999999</v>
      </c>
      <c r="AI2196" s="9">
        <v>75175.417499999996</v>
      </c>
      <c r="AJ2196" s="9">
        <v>604455.14419999998</v>
      </c>
      <c r="AK2196" s="9">
        <v>12079.278017527171</v>
      </c>
      <c r="AL2196" s="9">
        <v>2825951.7794843996</v>
      </c>
      <c r="AM2196" s="9">
        <f t="shared" si="277"/>
        <v>592375.86618247279</v>
      </c>
      <c r="AN2196" s="9"/>
      <c r="AO2196" s="9"/>
      <c r="AP2196" s="9"/>
      <c r="AQ2196" s="9"/>
      <c r="AR2196" s="9"/>
      <c r="AS2196" s="9"/>
      <c r="AT2196" s="9"/>
      <c r="AU2196" s="9"/>
      <c r="AV2196" s="9">
        <f t="shared" si="273"/>
        <v>271436.98889807379</v>
      </c>
      <c r="AW2196" s="9"/>
      <c r="AX2196" s="9"/>
      <c r="AY2196" s="9"/>
      <c r="AZ2196" s="9"/>
      <c r="BA2196" s="20">
        <v>2191</v>
      </c>
      <c r="BB2196" s="20">
        <v>2017</v>
      </c>
      <c r="BC2196" s="20">
        <v>1997</v>
      </c>
      <c r="BD2196" s="21">
        <v>140.19999999999999</v>
      </c>
      <c r="BE2196" s="9">
        <f t="shared" si="278"/>
        <v>245579.852856691</v>
      </c>
      <c r="BF2196" s="9">
        <v>2219379.3201000001</v>
      </c>
      <c r="BG2196" s="9">
        <v>33412.713799999998</v>
      </c>
      <c r="BH2196" s="9">
        <v>192648.59909999999</v>
      </c>
      <c r="BI2196" s="9">
        <v>72001.574961086997</v>
      </c>
      <c r="BJ2196" s="9">
        <v>673416.33940000006</v>
      </c>
      <c r="BK2196" s="9">
        <v>42420.030751939659</v>
      </c>
      <c r="BL2196" s="9">
        <v>2902858.6637524567</v>
      </c>
      <c r="BM2196" s="9">
        <f t="shared" si="279"/>
        <v>630996.30864806043</v>
      </c>
      <c r="BN2196" s="9"/>
      <c r="BO2196" s="9"/>
      <c r="BP2196" s="9"/>
      <c r="BQ2196" s="9"/>
      <c r="BR2196" s="9"/>
      <c r="BS2196" s="9"/>
      <c r="BT2196" s="9"/>
      <c r="BU2196" s="9"/>
      <c r="BV2196" s="9">
        <f t="shared" si="274"/>
        <v>245579.852856691</v>
      </c>
      <c r="BW2196" s="4"/>
      <c r="BX2196" s="4"/>
      <c r="BY2196" s="4"/>
      <c r="BZ2196" s="4"/>
      <c r="CA2196" s="4"/>
      <c r="CB2196" s="4"/>
      <c r="CC2196" s="4"/>
      <c r="CD2196" s="4"/>
      <c r="CE2196" s="4"/>
      <c r="CF2196" s="4"/>
      <c r="CG2196" s="4"/>
      <c r="CH2196" s="4"/>
      <c r="CI2196" s="4"/>
      <c r="CJ2196" s="4"/>
      <c r="CK2196" s="4"/>
      <c r="CL2196" s="4"/>
      <c r="CM2196" s="4"/>
      <c r="CR2196" s="4"/>
      <c r="CS2196" s="4"/>
      <c r="CT2196" s="4"/>
      <c r="CU2196" s="4"/>
      <c r="CV2196" s="4"/>
      <c r="CW2196" s="4"/>
      <c r="CX2196" s="4"/>
      <c r="CY2196" s="4"/>
      <c r="CZ2196" s="4"/>
      <c r="DA2196" s="4"/>
      <c r="DB2196" s="4"/>
      <c r="DC2196" s="4"/>
      <c r="DD2196" s="4"/>
      <c r="DE2196" s="4"/>
      <c r="DF2196" s="4"/>
      <c r="DG2196" s="4"/>
      <c r="DH2196" s="4"/>
      <c r="DI2196" s="4"/>
      <c r="DJ2196" s="4"/>
      <c r="DK2196" s="4"/>
      <c r="DL2196" s="4"/>
      <c r="DM2196" s="4"/>
    </row>
    <row r="2197" spans="1:117">
      <c r="A2197" s="8">
        <v>2192</v>
      </c>
      <c r="B2197" s="20">
        <v>2015</v>
      </c>
      <c r="C2197" s="20">
        <v>1991</v>
      </c>
      <c r="D2197" s="21">
        <v>111.56</v>
      </c>
      <c r="E2197" s="9">
        <v>78383.603700000007</v>
      </c>
      <c r="F2197" s="9">
        <v>2069088.5870999999</v>
      </c>
      <c r="G2197" s="9">
        <v>77366.129400000005</v>
      </c>
      <c r="H2197" s="9">
        <v>380700.65669999999</v>
      </c>
      <c r="I2197" s="9">
        <v>71875.059399999998</v>
      </c>
      <c r="J2197" s="9">
        <v>52604.9617</v>
      </c>
      <c r="K2197" s="9">
        <v>3005.7112999999999</v>
      </c>
      <c r="L2197" s="9">
        <v>2570246.0792999999</v>
      </c>
      <c r="M2197" s="9">
        <f t="shared" si="275"/>
        <v>49599.250399999997</v>
      </c>
      <c r="N2197" s="9"/>
      <c r="O2197" s="9"/>
      <c r="P2197" s="9"/>
      <c r="Q2197" s="9"/>
      <c r="R2197" s="9"/>
      <c r="S2197" s="9"/>
      <c r="T2197" s="9"/>
      <c r="U2197" s="9"/>
      <c r="V2197" s="9">
        <f t="shared" si="272"/>
        <v>346945.60370000004</v>
      </c>
      <c r="W2197" s="9"/>
      <c r="X2197" s="9"/>
      <c r="Y2197" s="9"/>
      <c r="Z2197" s="9"/>
      <c r="AA2197" s="8">
        <v>2192</v>
      </c>
      <c r="AB2197" s="20">
        <v>2016</v>
      </c>
      <c r="AC2197" s="20">
        <v>1995</v>
      </c>
      <c r="AD2197" s="21">
        <v>184.03</v>
      </c>
      <c r="AE2197" s="9">
        <f t="shared" si="276"/>
        <v>144669.1228980734</v>
      </c>
      <c r="AF2197" s="9">
        <v>2228966.5022999998</v>
      </c>
      <c r="AG2197" s="9">
        <v>33508.915200000003</v>
      </c>
      <c r="AH2197" s="9">
        <v>200140.14379999999</v>
      </c>
      <c r="AI2197" s="9">
        <v>95456.642300000007</v>
      </c>
      <c r="AJ2197" s="9">
        <v>404415.94630000001</v>
      </c>
      <c r="AK2197" s="9">
        <v>47128.090117527172</v>
      </c>
      <c r="AL2197" s="9">
        <v>2770690.9368843995</v>
      </c>
      <c r="AM2197" s="9">
        <f t="shared" si="277"/>
        <v>357287.85618247284</v>
      </c>
      <c r="AN2197" s="9"/>
      <c r="AO2197" s="9"/>
      <c r="AP2197" s="9"/>
      <c r="AQ2197" s="9"/>
      <c r="AR2197" s="9"/>
      <c r="AS2197" s="9"/>
      <c r="AT2197" s="9"/>
      <c r="AU2197" s="9"/>
      <c r="AV2197" s="9">
        <f t="shared" si="273"/>
        <v>144669.1228980734</v>
      </c>
      <c r="AW2197" s="9"/>
      <c r="AX2197" s="9"/>
      <c r="AY2197" s="9"/>
      <c r="AZ2197" s="9"/>
      <c r="BA2197" s="20">
        <v>2192</v>
      </c>
      <c r="BB2197" s="20">
        <v>2017</v>
      </c>
      <c r="BC2197" s="20">
        <v>1996</v>
      </c>
      <c r="BD2197" s="21">
        <v>192.43</v>
      </c>
      <c r="BE2197" s="9">
        <f t="shared" si="278"/>
        <v>372967.01541241771</v>
      </c>
      <c r="BF2197" s="9">
        <v>2237716.0986000001</v>
      </c>
      <c r="BG2197" s="9">
        <v>33412.713799999998</v>
      </c>
      <c r="BH2197" s="9">
        <v>192554.81630000001</v>
      </c>
      <c r="BI2197" s="9">
        <v>72353.894716813898</v>
      </c>
      <c r="BJ2197" s="9">
        <v>788797.56330000004</v>
      </c>
      <c r="BK2197" s="9">
        <v>43036.860051939664</v>
      </c>
      <c r="BL2197" s="9">
        <v>2908831.2112524565</v>
      </c>
      <c r="BM2197" s="9">
        <f t="shared" si="279"/>
        <v>745760.70324806042</v>
      </c>
      <c r="BN2197" s="9"/>
      <c r="BO2197" s="9"/>
      <c r="BP2197" s="9"/>
      <c r="BQ2197" s="9"/>
      <c r="BR2197" s="9"/>
      <c r="BS2197" s="9"/>
      <c r="BT2197" s="9"/>
      <c r="BU2197" s="9"/>
      <c r="BV2197" s="9">
        <f t="shared" si="274"/>
        <v>372967.01541241771</v>
      </c>
      <c r="BW2197" s="4"/>
      <c r="BX2197" s="4"/>
      <c r="BY2197" s="4"/>
      <c r="BZ2197" s="4"/>
      <c r="CA2197" s="4"/>
      <c r="CB2197" s="4"/>
      <c r="CC2197" s="4"/>
      <c r="CD2197" s="4"/>
      <c r="CE2197" s="4"/>
      <c r="CF2197" s="4"/>
      <c r="CG2197" s="4"/>
      <c r="CH2197" s="4"/>
      <c r="CI2197" s="4"/>
      <c r="CJ2197" s="4"/>
      <c r="CK2197" s="4"/>
      <c r="CL2197" s="4"/>
      <c r="CM2197" s="4"/>
      <c r="CR2197" s="4"/>
      <c r="CS2197" s="4"/>
      <c r="CT2197" s="4"/>
      <c r="CU2197" s="4"/>
      <c r="CV2197" s="4"/>
      <c r="CW2197" s="4"/>
      <c r="CX2197" s="4"/>
      <c r="CY2197" s="4"/>
      <c r="CZ2197" s="4"/>
      <c r="DA2197" s="4"/>
      <c r="DB2197" s="4"/>
      <c r="DC2197" s="4"/>
      <c r="DD2197" s="4"/>
      <c r="DE2197" s="4"/>
      <c r="DF2197" s="4"/>
      <c r="DG2197" s="4"/>
      <c r="DH2197" s="4"/>
      <c r="DI2197" s="4"/>
      <c r="DJ2197" s="4"/>
      <c r="DK2197" s="4"/>
      <c r="DL2197" s="4"/>
      <c r="DM2197" s="4"/>
    </row>
    <row r="2198" spans="1:117">
      <c r="A2198" s="8">
        <v>2193</v>
      </c>
      <c r="B2198" s="20">
        <v>2015</v>
      </c>
      <c r="C2198" s="20">
        <v>1979</v>
      </c>
      <c r="D2198" s="21">
        <v>82.26</v>
      </c>
      <c r="E2198" s="9">
        <v>31191.490600000001</v>
      </c>
      <c r="F2198" s="9">
        <v>2055038.6428</v>
      </c>
      <c r="G2198" s="9">
        <v>77366.129400000005</v>
      </c>
      <c r="H2198" s="9">
        <v>380879.55129999999</v>
      </c>
      <c r="I2198" s="9">
        <v>71203.218399999998</v>
      </c>
      <c r="J2198" s="9">
        <v>26239.816900000002</v>
      </c>
      <c r="K2198" s="9">
        <v>8375.3678</v>
      </c>
      <c r="L2198" s="9">
        <v>2571160.5005000001</v>
      </c>
      <c r="M2198" s="9">
        <f t="shared" si="275"/>
        <v>17864.449100000002</v>
      </c>
      <c r="N2198" s="9"/>
      <c r="O2198" s="9"/>
      <c r="P2198" s="9"/>
      <c r="Q2198" s="9"/>
      <c r="R2198" s="9"/>
      <c r="S2198" s="9"/>
      <c r="T2198" s="9"/>
      <c r="U2198" s="9"/>
      <c r="V2198" s="9">
        <f t="shared" si="272"/>
        <v>299753.49060000002</v>
      </c>
      <c r="W2198" s="9"/>
      <c r="X2198" s="9"/>
      <c r="Y2198" s="9"/>
      <c r="Z2198" s="9"/>
      <c r="AA2198" s="8">
        <v>2193</v>
      </c>
      <c r="AB2198" s="20">
        <v>2016</v>
      </c>
      <c r="AC2198" s="20">
        <v>1964</v>
      </c>
      <c r="AD2198" s="21">
        <v>163.87</v>
      </c>
      <c r="AE2198" s="9">
        <f t="shared" si="276"/>
        <v>118153.04159807321</v>
      </c>
      <c r="AF2198" s="9">
        <v>2220621.2955999998</v>
      </c>
      <c r="AG2198" s="9">
        <v>33508.915200000003</v>
      </c>
      <c r="AH2198" s="9">
        <v>202395.45699999999</v>
      </c>
      <c r="AI2198" s="9">
        <v>86983.964399999997</v>
      </c>
      <c r="AJ2198" s="9">
        <v>388421.59970000002</v>
      </c>
      <c r="AK2198" s="9">
        <v>33082.965617527167</v>
      </c>
      <c r="AL2198" s="9">
        <v>2780695.2246843996</v>
      </c>
      <c r="AM2198" s="9">
        <f t="shared" si="277"/>
        <v>355338.63408247288</v>
      </c>
      <c r="AN2198" s="9"/>
      <c r="AO2198" s="9"/>
      <c r="AP2198" s="9"/>
      <c r="AQ2198" s="9"/>
      <c r="AR2198" s="9"/>
      <c r="AS2198" s="9"/>
      <c r="AT2198" s="9"/>
      <c r="AU2198" s="9"/>
      <c r="AV2198" s="9">
        <f t="shared" si="273"/>
        <v>118153.04159807321</v>
      </c>
      <c r="AW2198" s="9"/>
      <c r="AX2198" s="9"/>
      <c r="AY2198" s="9"/>
      <c r="AZ2198" s="9"/>
      <c r="BA2198" s="20">
        <v>2193</v>
      </c>
      <c r="BB2198" s="20">
        <v>2017</v>
      </c>
      <c r="BC2198" s="20">
        <v>1965</v>
      </c>
      <c r="BD2198" s="21">
        <v>118.43</v>
      </c>
      <c r="BE2198" s="9">
        <f t="shared" si="278"/>
        <v>206482.4704054608</v>
      </c>
      <c r="BF2198" s="9">
        <v>2222102.7917999998</v>
      </c>
      <c r="BG2198" s="9">
        <v>33412.713799999998</v>
      </c>
      <c r="BH2198" s="9">
        <v>192222.47590000002</v>
      </c>
      <c r="BI2198" s="9">
        <v>73602.419009857404</v>
      </c>
      <c r="BJ2198" s="9">
        <v>613175.49640000006</v>
      </c>
      <c r="BK2198" s="9">
        <v>43000.411051939664</v>
      </c>
      <c r="BL2198" s="9">
        <v>2885033.0154524567</v>
      </c>
      <c r="BM2198" s="9">
        <f t="shared" si="279"/>
        <v>570175.08534806035</v>
      </c>
      <c r="BN2198" s="9"/>
      <c r="BO2198" s="9"/>
      <c r="BP2198" s="9"/>
      <c r="BQ2198" s="9"/>
      <c r="BR2198" s="9"/>
      <c r="BS2198" s="9"/>
      <c r="BT2198" s="9"/>
      <c r="BU2198" s="9"/>
      <c r="BV2198" s="9">
        <f t="shared" si="274"/>
        <v>206482.4704054608</v>
      </c>
      <c r="BW2198" s="4"/>
      <c r="BX2198" s="4"/>
      <c r="BY2198" s="4"/>
      <c r="BZ2198" s="4"/>
      <c r="CA2198" s="4"/>
      <c r="CB2198" s="4"/>
      <c r="CC2198" s="4"/>
      <c r="CD2198" s="4"/>
      <c r="CE2198" s="4"/>
      <c r="CF2198" s="4"/>
      <c r="CG2198" s="4"/>
      <c r="CH2198" s="4"/>
      <c r="CI2198" s="4"/>
      <c r="CJ2198" s="4"/>
      <c r="CK2198" s="4"/>
      <c r="CL2198" s="4"/>
      <c r="CM2198" s="4"/>
      <c r="CR2198" s="4"/>
      <c r="CS2198" s="4"/>
      <c r="CT2198" s="4"/>
      <c r="CU2198" s="4"/>
      <c r="CV2198" s="4"/>
      <c r="CW2198" s="4"/>
      <c r="CX2198" s="4"/>
      <c r="CY2198" s="4"/>
      <c r="CZ2198" s="4"/>
      <c r="DA2198" s="4"/>
      <c r="DB2198" s="4"/>
      <c r="DC2198" s="4"/>
      <c r="DD2198" s="4"/>
      <c r="DE2198" s="4"/>
      <c r="DF2198" s="4"/>
      <c r="DG2198" s="4"/>
      <c r="DH2198" s="4"/>
      <c r="DI2198" s="4"/>
      <c r="DJ2198" s="4"/>
      <c r="DK2198" s="4"/>
      <c r="DL2198" s="4"/>
      <c r="DM2198" s="4"/>
    </row>
    <row r="2199" spans="1:117">
      <c r="A2199" s="8">
        <v>2194</v>
      </c>
      <c r="B2199" s="20">
        <v>2015</v>
      </c>
      <c r="C2199" s="20">
        <v>1962</v>
      </c>
      <c r="D2199" s="21">
        <v>98.41</v>
      </c>
      <c r="E2199" s="9">
        <v>54046.082699999999</v>
      </c>
      <c r="F2199" s="9">
        <v>2043541.0989000001</v>
      </c>
      <c r="G2199" s="9">
        <v>77366.129400000005</v>
      </c>
      <c r="H2199" s="9">
        <v>380206.78450000001</v>
      </c>
      <c r="I2199" s="9">
        <v>73729.803</v>
      </c>
      <c r="J2199" s="9">
        <v>57178.150699999998</v>
      </c>
      <c r="K2199" s="9">
        <v>1957.1721</v>
      </c>
      <c r="L2199" s="9">
        <v>2576018.7116999999</v>
      </c>
      <c r="M2199" s="9">
        <f t="shared" si="275"/>
        <v>55220.978599999995</v>
      </c>
      <c r="N2199" s="9"/>
      <c r="O2199" s="9"/>
      <c r="P2199" s="9"/>
      <c r="Q2199" s="9"/>
      <c r="R2199" s="9"/>
      <c r="S2199" s="9"/>
      <c r="T2199" s="9"/>
      <c r="U2199" s="9"/>
      <c r="V2199" s="9">
        <f t="shared" si="272"/>
        <v>322608.08270000003</v>
      </c>
      <c r="W2199" s="9"/>
      <c r="X2199" s="9"/>
      <c r="Y2199" s="9"/>
      <c r="Z2199" s="9"/>
      <c r="AA2199" s="8">
        <v>2194</v>
      </c>
      <c r="AB2199" s="20">
        <v>2016</v>
      </c>
      <c r="AC2199" s="20">
        <v>1930</v>
      </c>
      <c r="AD2199" s="21">
        <v>85.5</v>
      </c>
      <c r="AE2199" s="9">
        <f t="shared" si="276"/>
        <v>-180005.02230192674</v>
      </c>
      <c r="AF2199" s="9">
        <v>2161523.3761</v>
      </c>
      <c r="AG2199" s="9">
        <v>33508.915200000003</v>
      </c>
      <c r="AH2199" s="9">
        <v>191115.3174</v>
      </c>
      <c r="AI2199" s="9">
        <v>129360.7789</v>
      </c>
      <c r="AJ2199" s="9">
        <v>138943.3941</v>
      </c>
      <c r="AK2199" s="9">
        <v>78900.26991752717</v>
      </c>
      <c r="AL2199" s="9">
        <v>2755556.5340843997</v>
      </c>
      <c r="AM2199" s="9">
        <f t="shared" si="277"/>
        <v>60043.124182472835</v>
      </c>
      <c r="AN2199" s="9"/>
      <c r="AO2199" s="9"/>
      <c r="AP2199" s="9"/>
      <c r="AQ2199" s="9"/>
      <c r="AR2199" s="9"/>
      <c r="AS2199" s="9"/>
      <c r="AT2199" s="9"/>
      <c r="AU2199" s="9"/>
      <c r="AV2199" s="9">
        <f t="shared" si="273"/>
        <v>-180005.02230192674</v>
      </c>
      <c r="AW2199" s="9"/>
      <c r="AX2199" s="9"/>
      <c r="AY2199" s="9"/>
      <c r="AZ2199" s="9"/>
      <c r="BA2199" s="20">
        <v>2194</v>
      </c>
      <c r="BB2199" s="20">
        <v>2017</v>
      </c>
      <c r="BC2199" s="20">
        <v>1931</v>
      </c>
      <c r="BD2199" s="21">
        <v>132.94</v>
      </c>
      <c r="BE2199" s="9">
        <f t="shared" si="278"/>
        <v>-320263.60403435864</v>
      </c>
      <c r="BF2199" s="9">
        <v>2225814.3986999998</v>
      </c>
      <c r="BG2199" s="9">
        <v>33412.713799999998</v>
      </c>
      <c r="BH2199" s="9">
        <v>174055.7034</v>
      </c>
      <c r="BI2199" s="9">
        <v>141850.68317003801</v>
      </c>
      <c r="BJ2199" s="9">
        <v>123442.7445</v>
      </c>
      <c r="BK2199" s="9">
        <v>176602.23775193968</v>
      </c>
      <c r="BL2199" s="9">
        <v>2842237.6098524565</v>
      </c>
      <c r="BM2199" s="9">
        <f t="shared" si="279"/>
        <v>-53159.493251939683</v>
      </c>
      <c r="BN2199" s="9"/>
      <c r="BO2199" s="9"/>
      <c r="BP2199" s="9"/>
      <c r="BQ2199" s="9"/>
      <c r="BR2199" s="9"/>
      <c r="BS2199" s="9"/>
      <c r="BT2199" s="9"/>
      <c r="BU2199" s="9"/>
      <c r="BV2199" s="9">
        <f t="shared" si="274"/>
        <v>-320263.60403435864</v>
      </c>
      <c r="BW2199" s="4"/>
      <c r="BX2199" s="4"/>
      <c r="BY2199" s="4"/>
      <c r="BZ2199" s="4"/>
      <c r="CA2199" s="4"/>
      <c r="CB2199" s="4"/>
      <c r="CC2199" s="4"/>
      <c r="CD2199" s="4"/>
      <c r="CE2199" s="4"/>
      <c r="CF2199" s="4"/>
      <c r="CG2199" s="4"/>
      <c r="CH2199" s="4"/>
      <c r="CI2199" s="4"/>
      <c r="CJ2199" s="4"/>
      <c r="CK2199" s="4"/>
      <c r="CL2199" s="4"/>
      <c r="CM2199" s="4"/>
      <c r="CR2199" s="4"/>
      <c r="CS2199" s="4"/>
      <c r="CT2199" s="4"/>
      <c r="CU2199" s="4"/>
      <c r="CV2199" s="4"/>
      <c r="CW2199" s="4"/>
      <c r="CX2199" s="4"/>
      <c r="CY2199" s="4"/>
      <c r="CZ2199" s="4"/>
      <c r="DA2199" s="4"/>
      <c r="DB2199" s="4"/>
      <c r="DC2199" s="4"/>
      <c r="DD2199" s="4"/>
      <c r="DE2199" s="4"/>
      <c r="DF2199" s="4"/>
      <c r="DG2199" s="4"/>
      <c r="DH2199" s="4"/>
      <c r="DI2199" s="4"/>
      <c r="DJ2199" s="4"/>
      <c r="DK2199" s="4"/>
      <c r="DL2199" s="4"/>
      <c r="DM2199" s="4"/>
    </row>
    <row r="2200" spans="1:117">
      <c r="A2200" s="8">
        <v>2195</v>
      </c>
      <c r="B2200" s="20">
        <v>2015</v>
      </c>
      <c r="C2200" s="20">
        <v>1951</v>
      </c>
      <c r="D2200" s="21">
        <v>124.93</v>
      </c>
      <c r="E2200" s="9">
        <v>46092.45</v>
      </c>
      <c r="F2200" s="9">
        <v>2067770.9841</v>
      </c>
      <c r="G2200" s="9">
        <v>77366.129400000005</v>
      </c>
      <c r="H2200" s="9">
        <v>379385.0698</v>
      </c>
      <c r="I2200" s="9">
        <v>76815.763200000001</v>
      </c>
      <c r="J2200" s="9">
        <v>40388.289900000003</v>
      </c>
      <c r="K2200" s="9">
        <v>22880.5</v>
      </c>
      <c r="L2200" s="9">
        <v>2572753.2864999999</v>
      </c>
      <c r="M2200" s="9">
        <f t="shared" si="275"/>
        <v>17507.789900000003</v>
      </c>
      <c r="N2200" s="9"/>
      <c r="O2200" s="9"/>
      <c r="P2200" s="9"/>
      <c r="Q2200" s="9"/>
      <c r="R2200" s="9"/>
      <c r="S2200" s="9"/>
      <c r="T2200" s="9"/>
      <c r="U2200" s="9"/>
      <c r="V2200" s="9">
        <f t="shared" si="272"/>
        <v>314654.45</v>
      </c>
      <c r="W2200" s="9"/>
      <c r="X2200" s="9"/>
      <c r="Y2200" s="9"/>
      <c r="Z2200" s="9"/>
      <c r="AA2200" s="8">
        <v>2195</v>
      </c>
      <c r="AB2200" s="20">
        <v>2016</v>
      </c>
      <c r="AC2200" s="20">
        <v>1942</v>
      </c>
      <c r="AD2200" s="21">
        <v>148.11000000000001</v>
      </c>
      <c r="AE2200" s="9">
        <f t="shared" si="276"/>
        <v>83445.005098073278</v>
      </c>
      <c r="AF2200" s="9">
        <v>2222002.0858</v>
      </c>
      <c r="AG2200" s="9">
        <v>33508.915200000003</v>
      </c>
      <c r="AH2200" s="9">
        <v>203863.59349999999</v>
      </c>
      <c r="AI2200" s="9">
        <v>81468.523199999996</v>
      </c>
      <c r="AJ2200" s="9">
        <v>339415.42080000002</v>
      </c>
      <c r="AK2200" s="9">
        <v>26483.860817527169</v>
      </c>
      <c r="AL2200" s="9">
        <v>2770329.6725843996</v>
      </c>
      <c r="AM2200" s="9">
        <f t="shared" si="277"/>
        <v>312931.55998247286</v>
      </c>
      <c r="AN2200" s="9"/>
      <c r="AO2200" s="9"/>
      <c r="AP2200" s="9"/>
      <c r="AQ2200" s="9"/>
      <c r="AR2200" s="9"/>
      <c r="AS2200" s="9"/>
      <c r="AT2200" s="9"/>
      <c r="AU2200" s="9"/>
      <c r="AV2200" s="9">
        <f t="shared" si="273"/>
        <v>83445.005098073278</v>
      </c>
      <c r="AW2200" s="9"/>
      <c r="AX2200" s="9"/>
      <c r="AY2200" s="9"/>
      <c r="AZ2200" s="9"/>
      <c r="BA2200" s="20">
        <v>2195</v>
      </c>
      <c r="BB2200" s="20">
        <v>2017</v>
      </c>
      <c r="BC2200" s="20">
        <v>1943</v>
      </c>
      <c r="BD2200" s="21">
        <v>84.68</v>
      </c>
      <c r="BE2200" s="9">
        <f t="shared" si="278"/>
        <v>-15621.040805563331</v>
      </c>
      <c r="BF2200" s="9">
        <v>2268125.6146</v>
      </c>
      <c r="BG2200" s="9">
        <v>33412.713799999998</v>
      </c>
      <c r="BH2200" s="9">
        <v>188843.3443</v>
      </c>
      <c r="BI2200" s="9">
        <v>86297.016598833201</v>
      </c>
      <c r="BJ2200" s="9">
        <v>357970.82880000002</v>
      </c>
      <c r="BK2200" s="9">
        <v>79706.969351939653</v>
      </c>
      <c r="BL2200" s="9">
        <v>2870563.5895524565</v>
      </c>
      <c r="BM2200" s="9">
        <f t="shared" si="279"/>
        <v>278263.85944806039</v>
      </c>
      <c r="BN2200" s="9"/>
      <c r="BO2200" s="9"/>
      <c r="BP2200" s="9"/>
      <c r="BQ2200" s="9"/>
      <c r="BR2200" s="9"/>
      <c r="BS2200" s="9"/>
      <c r="BT2200" s="9"/>
      <c r="BU2200" s="9"/>
      <c r="BV2200" s="9">
        <f t="shared" si="274"/>
        <v>-15621.040805563331</v>
      </c>
      <c r="BW2200" s="4"/>
      <c r="BX2200" s="4"/>
      <c r="BY2200" s="4"/>
      <c r="BZ2200" s="4"/>
      <c r="CA2200" s="4"/>
      <c r="CB2200" s="4"/>
      <c r="CC2200" s="4"/>
      <c r="CD2200" s="4"/>
      <c r="CE2200" s="4"/>
      <c r="CF2200" s="4"/>
      <c r="CG2200" s="4"/>
      <c r="CH2200" s="4"/>
      <c r="CI2200" s="4"/>
      <c r="CJ2200" s="4"/>
      <c r="CK2200" s="4"/>
      <c r="CL2200" s="4"/>
      <c r="CM2200" s="4"/>
      <c r="CR2200" s="4"/>
      <c r="CS2200" s="4"/>
      <c r="CT2200" s="4"/>
      <c r="CU2200" s="4"/>
      <c r="CV2200" s="4"/>
      <c r="CW2200" s="4"/>
      <c r="CX2200" s="4"/>
      <c r="CY2200" s="4"/>
      <c r="CZ2200" s="4"/>
      <c r="DA2200" s="4"/>
      <c r="DB2200" s="4"/>
      <c r="DC2200" s="4"/>
      <c r="DD2200" s="4"/>
      <c r="DE2200" s="4"/>
      <c r="DF2200" s="4"/>
      <c r="DG2200" s="4"/>
      <c r="DH2200" s="4"/>
      <c r="DI2200" s="4"/>
      <c r="DJ2200" s="4"/>
      <c r="DK2200" s="4"/>
      <c r="DL2200" s="4"/>
      <c r="DM2200" s="4"/>
    </row>
    <row r="2201" spans="1:117">
      <c r="A2201" s="8">
        <v>2196</v>
      </c>
      <c r="B2201" s="20">
        <v>2015</v>
      </c>
      <c r="C2201" s="20">
        <v>2002</v>
      </c>
      <c r="D2201" s="21">
        <v>106.1</v>
      </c>
      <c r="E2201" s="9">
        <v>53405.0075</v>
      </c>
      <c r="F2201" s="9">
        <v>2053466.6402</v>
      </c>
      <c r="G2201" s="9">
        <v>77366.129400000005</v>
      </c>
      <c r="H2201" s="9">
        <v>380485.44449999998</v>
      </c>
      <c r="I2201" s="9">
        <v>72683.291899999997</v>
      </c>
      <c r="J2201" s="9">
        <v>49134.951800000003</v>
      </c>
      <c r="K2201" s="9">
        <v>6122.0282999999999</v>
      </c>
      <c r="L2201" s="9">
        <v>2573609.4219</v>
      </c>
      <c r="M2201" s="9">
        <f t="shared" si="275"/>
        <v>43012.923500000004</v>
      </c>
      <c r="N2201" s="9"/>
      <c r="O2201" s="9"/>
      <c r="P2201" s="9"/>
      <c r="Q2201" s="9"/>
      <c r="R2201" s="9"/>
      <c r="S2201" s="9"/>
      <c r="T2201" s="9"/>
      <c r="U2201" s="9"/>
      <c r="V2201" s="9">
        <f t="shared" si="272"/>
        <v>321967.00750000001</v>
      </c>
      <c r="W2201" s="9"/>
      <c r="X2201" s="9"/>
      <c r="Y2201" s="9"/>
      <c r="Z2201" s="9"/>
      <c r="AA2201" s="8">
        <v>2196</v>
      </c>
      <c r="AB2201" s="20">
        <v>2016</v>
      </c>
      <c r="AC2201" s="20">
        <v>1953</v>
      </c>
      <c r="AD2201" s="21">
        <v>154.11000000000001</v>
      </c>
      <c r="AE2201" s="9">
        <f t="shared" si="276"/>
        <v>107463.72269807337</v>
      </c>
      <c r="AF2201" s="9">
        <v>2201197.9441</v>
      </c>
      <c r="AG2201" s="9">
        <v>33508.915200000003</v>
      </c>
      <c r="AH2201" s="9">
        <v>200234.54249999998</v>
      </c>
      <c r="AI2201" s="9">
        <v>95102.008700000006</v>
      </c>
      <c r="AJ2201" s="9">
        <v>390648.32640000002</v>
      </c>
      <c r="AK2201" s="9">
        <v>35449.336517527176</v>
      </c>
      <c r="AL2201" s="9">
        <v>2777778.6776843998</v>
      </c>
      <c r="AM2201" s="9">
        <f t="shared" si="277"/>
        <v>355198.98988247284</v>
      </c>
      <c r="AN2201" s="9"/>
      <c r="AO2201" s="9"/>
      <c r="AP2201" s="9"/>
      <c r="AQ2201" s="9"/>
      <c r="AR2201" s="9"/>
      <c r="AS2201" s="9"/>
      <c r="AT2201" s="9"/>
      <c r="AU2201" s="9"/>
      <c r="AV2201" s="9">
        <f t="shared" si="273"/>
        <v>107463.72269807337</v>
      </c>
      <c r="AW2201" s="9"/>
      <c r="AX2201" s="9"/>
      <c r="AY2201" s="9"/>
      <c r="AZ2201" s="9"/>
      <c r="BA2201" s="20">
        <v>2196</v>
      </c>
      <c r="BB2201" s="20">
        <v>2017</v>
      </c>
      <c r="BC2201" s="20">
        <v>1954</v>
      </c>
      <c r="BD2201" s="21">
        <v>129.66</v>
      </c>
      <c r="BE2201" s="9">
        <f t="shared" si="278"/>
        <v>189989.89247228159</v>
      </c>
      <c r="BF2201" s="9">
        <v>2219558.4101</v>
      </c>
      <c r="BG2201" s="9">
        <v>33412.713799999998</v>
      </c>
      <c r="BH2201" s="9">
        <v>192649.81590000002</v>
      </c>
      <c r="BI2201" s="9">
        <v>71997.003776678204</v>
      </c>
      <c r="BJ2201" s="9">
        <v>600592.50329999998</v>
      </c>
      <c r="BK2201" s="9">
        <v>45846.267051939663</v>
      </c>
      <c r="BL2201" s="9">
        <v>2882374.2873524567</v>
      </c>
      <c r="BM2201" s="9">
        <f t="shared" si="279"/>
        <v>554746.23624806036</v>
      </c>
      <c r="BN2201" s="9"/>
      <c r="BO2201" s="9"/>
      <c r="BP2201" s="9"/>
      <c r="BQ2201" s="9"/>
      <c r="BR2201" s="9"/>
      <c r="BS2201" s="9"/>
      <c r="BT2201" s="9"/>
      <c r="BU2201" s="9"/>
      <c r="BV2201" s="9">
        <f t="shared" si="274"/>
        <v>189989.89247228159</v>
      </c>
      <c r="BW2201" s="4"/>
      <c r="BX2201" s="4"/>
      <c r="BY2201" s="4"/>
      <c r="BZ2201" s="4"/>
      <c r="CA2201" s="4"/>
      <c r="CB2201" s="4"/>
      <c r="CC2201" s="4"/>
      <c r="CD2201" s="4"/>
      <c r="CE2201" s="4"/>
      <c r="CF2201" s="4"/>
      <c r="CG2201" s="4"/>
      <c r="CH2201" s="4"/>
      <c r="CI2201" s="4"/>
      <c r="CJ2201" s="4"/>
      <c r="CK2201" s="4"/>
      <c r="CL2201" s="4"/>
      <c r="CM2201" s="4"/>
      <c r="CR2201" s="4"/>
      <c r="CS2201" s="4"/>
      <c r="CT2201" s="4"/>
      <c r="CU2201" s="4"/>
      <c r="CV2201" s="4"/>
      <c r="CW2201" s="4"/>
      <c r="CX2201" s="4"/>
      <c r="CY2201" s="4"/>
      <c r="CZ2201" s="4"/>
      <c r="DA2201" s="4"/>
      <c r="DB2201" s="4"/>
      <c r="DC2201" s="4"/>
      <c r="DD2201" s="4"/>
      <c r="DE2201" s="4"/>
      <c r="DF2201" s="4"/>
      <c r="DG2201" s="4"/>
      <c r="DH2201" s="4"/>
      <c r="DI2201" s="4"/>
      <c r="DJ2201" s="4"/>
      <c r="DK2201" s="4"/>
      <c r="DL2201" s="4"/>
      <c r="DM2201" s="4"/>
    </row>
    <row r="2202" spans="1:117">
      <c r="A2202" s="8">
        <v>2197</v>
      </c>
      <c r="B2202" s="20">
        <v>2015</v>
      </c>
      <c r="C2202" s="20">
        <v>1971</v>
      </c>
      <c r="D2202" s="21">
        <v>137.58000000000001</v>
      </c>
      <c r="E2202" s="9">
        <v>46208.537199999999</v>
      </c>
      <c r="F2202" s="9">
        <v>2040650.9193</v>
      </c>
      <c r="G2202" s="9">
        <v>77366.129400000005</v>
      </c>
      <c r="H2202" s="9">
        <v>379852.18300000002</v>
      </c>
      <c r="I2202" s="9">
        <v>75061.513500000001</v>
      </c>
      <c r="J2202" s="9">
        <v>49954.038099999998</v>
      </c>
      <c r="K2202" s="9">
        <v>4171.1707999999999</v>
      </c>
      <c r="L2202" s="9">
        <v>2572505.0753000001</v>
      </c>
      <c r="M2202" s="9">
        <f t="shared" si="275"/>
        <v>45782.867299999998</v>
      </c>
      <c r="N2202" s="9"/>
      <c r="O2202" s="9"/>
      <c r="P2202" s="9"/>
      <c r="Q2202" s="9"/>
      <c r="R2202" s="9"/>
      <c r="S2202" s="9"/>
      <c r="T2202" s="9"/>
      <c r="U2202" s="9"/>
      <c r="V2202" s="9">
        <f t="shared" si="272"/>
        <v>314770.53720000002</v>
      </c>
      <c r="W2202" s="9"/>
      <c r="X2202" s="9"/>
      <c r="Y2202" s="9"/>
      <c r="Z2202" s="9"/>
      <c r="AA2202" s="8">
        <v>2197</v>
      </c>
      <c r="AB2202" s="20">
        <v>2016</v>
      </c>
      <c r="AC2202" s="20">
        <v>2006</v>
      </c>
      <c r="AD2202" s="21">
        <v>123.71</v>
      </c>
      <c r="AE2202" s="9">
        <f t="shared" si="276"/>
        <v>153678.54389807303</v>
      </c>
      <c r="AF2202" s="9">
        <v>2194875.0998</v>
      </c>
      <c r="AG2202" s="9">
        <v>33508.915200000003</v>
      </c>
      <c r="AH2202" s="9">
        <v>203625.45569999999</v>
      </c>
      <c r="AI2202" s="9">
        <v>82363.150299999994</v>
      </c>
      <c r="AJ2202" s="9">
        <v>448501.47389999998</v>
      </c>
      <c r="AK2202" s="9">
        <v>23925.756017527172</v>
      </c>
      <c r="AL2202" s="9">
        <v>2785269.7949843998</v>
      </c>
      <c r="AM2202" s="9">
        <f t="shared" si="277"/>
        <v>424575.71788247279</v>
      </c>
      <c r="AN2202" s="9"/>
      <c r="AO2202" s="9"/>
      <c r="AP2202" s="9"/>
      <c r="AQ2202" s="9"/>
      <c r="AR2202" s="9"/>
      <c r="AS2202" s="9"/>
      <c r="AT2202" s="9"/>
      <c r="AU2202" s="9"/>
      <c r="AV2202" s="9">
        <f t="shared" si="273"/>
        <v>153678.54389807303</v>
      </c>
      <c r="AW2202" s="9"/>
      <c r="AX2202" s="9"/>
      <c r="AY2202" s="9"/>
      <c r="AZ2202" s="9"/>
      <c r="BA2202" s="20">
        <v>2197</v>
      </c>
      <c r="BB2202" s="20">
        <v>2017</v>
      </c>
      <c r="BC2202" s="20">
        <v>2007</v>
      </c>
      <c r="BD2202" s="21">
        <v>128.85</v>
      </c>
      <c r="BE2202" s="9">
        <f t="shared" si="278"/>
        <v>-133796.0867987657</v>
      </c>
      <c r="BF2202" s="9">
        <v>2189324.2960000001</v>
      </c>
      <c r="BG2202" s="9">
        <v>33412.713799999998</v>
      </c>
      <c r="BH2202" s="9">
        <v>191198.11840000001</v>
      </c>
      <c r="BI2202" s="9">
        <v>77450.687805630499</v>
      </c>
      <c r="BJ2202" s="9">
        <v>276146.38190000004</v>
      </c>
      <c r="BK2202" s="9">
        <v>49346.112551939659</v>
      </c>
      <c r="BL2202" s="9">
        <v>2851982.1721524564</v>
      </c>
      <c r="BM2202" s="9">
        <f t="shared" si="279"/>
        <v>226800.26934806036</v>
      </c>
      <c r="BN2202" s="9"/>
      <c r="BO2202" s="9"/>
      <c r="BP2202" s="9"/>
      <c r="BQ2202" s="9"/>
      <c r="BR2202" s="9"/>
      <c r="BS2202" s="9"/>
      <c r="BT2202" s="9"/>
      <c r="BU2202" s="9"/>
      <c r="BV2202" s="9">
        <f t="shared" si="274"/>
        <v>-133796.0867987657</v>
      </c>
      <c r="BW2202" s="4"/>
      <c r="BX2202" s="4"/>
      <c r="BY2202" s="4"/>
      <c r="BZ2202" s="4"/>
      <c r="CA2202" s="4"/>
      <c r="CB2202" s="4"/>
      <c r="CC2202" s="4"/>
      <c r="CD2202" s="4"/>
      <c r="CE2202" s="4"/>
      <c r="CF2202" s="4"/>
      <c r="CG2202" s="4"/>
      <c r="CH2202" s="4"/>
      <c r="CI2202" s="4"/>
      <c r="CJ2202" s="4"/>
      <c r="CK2202" s="4"/>
      <c r="CL2202" s="4"/>
      <c r="CM2202" s="4"/>
      <c r="CR2202" s="4"/>
      <c r="CS2202" s="4"/>
      <c r="CT2202" s="4"/>
      <c r="CU2202" s="4"/>
      <c r="CV2202" s="4"/>
      <c r="CW2202" s="4"/>
      <c r="CX2202" s="4"/>
      <c r="CY2202" s="4"/>
      <c r="CZ2202" s="4"/>
      <c r="DA2202" s="4"/>
      <c r="DB2202" s="4"/>
      <c r="DC2202" s="4"/>
      <c r="DD2202" s="4"/>
      <c r="DE2202" s="4"/>
      <c r="DF2202" s="4"/>
      <c r="DG2202" s="4"/>
      <c r="DH2202" s="4"/>
      <c r="DI2202" s="4"/>
      <c r="DJ2202" s="4"/>
      <c r="DK2202" s="4"/>
      <c r="DL2202" s="4"/>
      <c r="DM2202" s="4"/>
    </row>
    <row r="2203" spans="1:117">
      <c r="A2203" s="8">
        <v>2198</v>
      </c>
      <c r="B2203" s="20">
        <v>2015</v>
      </c>
      <c r="C2203" s="20">
        <v>1969</v>
      </c>
      <c r="D2203" s="21">
        <v>121.38</v>
      </c>
      <c r="E2203" s="9">
        <v>77394.233200000002</v>
      </c>
      <c r="F2203" s="9">
        <v>2031929.638</v>
      </c>
      <c r="G2203" s="9">
        <v>77366.129400000005</v>
      </c>
      <c r="H2203" s="9">
        <v>380012.18489999999</v>
      </c>
      <c r="I2203" s="9">
        <v>74460.624400000001</v>
      </c>
      <c r="J2203" s="9">
        <v>94380.080900000001</v>
      </c>
      <c r="K2203" s="9">
        <v>17.034199999999998</v>
      </c>
      <c r="L2203" s="9">
        <v>2580737.3901</v>
      </c>
      <c r="M2203" s="9">
        <f t="shared" si="275"/>
        <v>94363.046700000006</v>
      </c>
      <c r="N2203" s="9"/>
      <c r="O2203" s="9"/>
      <c r="P2203" s="9"/>
      <c r="Q2203" s="9"/>
      <c r="R2203" s="9"/>
      <c r="S2203" s="9"/>
      <c r="T2203" s="9"/>
      <c r="U2203" s="9"/>
      <c r="V2203" s="9">
        <f t="shared" si="272"/>
        <v>345956.23320000002</v>
      </c>
      <c r="W2203" s="9"/>
      <c r="X2203" s="9"/>
      <c r="Y2203" s="9"/>
      <c r="Z2203" s="9"/>
      <c r="AA2203" s="8">
        <v>2198</v>
      </c>
      <c r="AB2203" s="20">
        <v>2016</v>
      </c>
      <c r="AC2203" s="20">
        <v>1978</v>
      </c>
      <c r="AD2203" s="21">
        <v>107.46</v>
      </c>
      <c r="AE2203" s="9">
        <f t="shared" si="276"/>
        <v>61574.711998073384</v>
      </c>
      <c r="AF2203" s="9">
        <v>2167384.6573999999</v>
      </c>
      <c r="AG2203" s="9">
        <v>33508.915200000003</v>
      </c>
      <c r="AH2203" s="9">
        <v>204365.02429999999</v>
      </c>
      <c r="AI2203" s="9">
        <v>79584.766399999993</v>
      </c>
      <c r="AJ2203" s="9">
        <v>368225.78529999999</v>
      </c>
      <c r="AK2203" s="9">
        <v>16635.343317527171</v>
      </c>
      <c r="AL2203" s="9">
        <v>2774859.0932843997</v>
      </c>
      <c r="AM2203" s="9">
        <f t="shared" si="277"/>
        <v>351590.44198247284</v>
      </c>
      <c r="AN2203" s="9"/>
      <c r="AO2203" s="9"/>
      <c r="AP2203" s="9"/>
      <c r="AQ2203" s="9"/>
      <c r="AR2203" s="9"/>
      <c r="AS2203" s="9"/>
      <c r="AT2203" s="9"/>
      <c r="AU2203" s="9"/>
      <c r="AV2203" s="9">
        <f t="shared" si="273"/>
        <v>61574.711998073384</v>
      </c>
      <c r="AW2203" s="9"/>
      <c r="AX2203" s="9"/>
      <c r="AY2203" s="9"/>
      <c r="AZ2203" s="9"/>
      <c r="BA2203" s="20">
        <v>2198</v>
      </c>
      <c r="BB2203" s="20">
        <v>2017</v>
      </c>
      <c r="BC2203" s="20">
        <v>1979</v>
      </c>
      <c r="BD2203" s="21">
        <v>121.11</v>
      </c>
      <c r="BE2203" s="9">
        <f t="shared" si="278"/>
        <v>-202242.04058020934</v>
      </c>
      <c r="BF2203" s="9">
        <v>2211450.0674000001</v>
      </c>
      <c r="BG2203" s="9">
        <v>33412.713799999998</v>
      </c>
      <c r="BH2203" s="9">
        <v>188523.30410000001</v>
      </c>
      <c r="BI2203" s="9">
        <v>87499.332024186893</v>
      </c>
      <c r="BJ2203" s="9">
        <v>196281.2507</v>
      </c>
      <c r="BK2203" s="9">
        <v>74634.181551939662</v>
      </c>
      <c r="BL2203" s="9">
        <v>2844774.5270524565</v>
      </c>
      <c r="BM2203" s="9">
        <f t="shared" si="279"/>
        <v>121647.06914806034</v>
      </c>
      <c r="BN2203" s="9"/>
      <c r="BO2203" s="9"/>
      <c r="BP2203" s="9"/>
      <c r="BQ2203" s="9"/>
      <c r="BR2203" s="9"/>
      <c r="BS2203" s="9"/>
      <c r="BT2203" s="9"/>
      <c r="BU2203" s="9"/>
      <c r="BV2203" s="9">
        <f t="shared" si="274"/>
        <v>-202242.04058020934</v>
      </c>
      <c r="BW2203" s="4"/>
      <c r="BX2203" s="4"/>
      <c r="BY2203" s="4"/>
      <c r="BZ2203" s="4"/>
      <c r="CA2203" s="4"/>
      <c r="CB2203" s="4"/>
      <c r="CC2203" s="4"/>
      <c r="CD2203" s="4"/>
      <c r="CE2203" s="4"/>
      <c r="CF2203" s="4"/>
      <c r="CG2203" s="4"/>
      <c r="CH2203" s="4"/>
      <c r="CI2203" s="4"/>
      <c r="CJ2203" s="4"/>
      <c r="CK2203" s="4"/>
      <c r="CL2203" s="4"/>
      <c r="CM2203" s="4"/>
      <c r="CR2203" s="4"/>
      <c r="CS2203" s="4"/>
      <c r="CT2203" s="4"/>
      <c r="CU2203" s="4"/>
      <c r="CV2203" s="4"/>
      <c r="CW2203" s="4"/>
      <c r="CX2203" s="4"/>
      <c r="CY2203" s="4"/>
      <c r="CZ2203" s="4"/>
      <c r="DA2203" s="4"/>
      <c r="DB2203" s="4"/>
      <c r="DC2203" s="4"/>
      <c r="DD2203" s="4"/>
      <c r="DE2203" s="4"/>
      <c r="DF2203" s="4"/>
      <c r="DG2203" s="4"/>
      <c r="DH2203" s="4"/>
      <c r="DI2203" s="4"/>
      <c r="DJ2203" s="4"/>
      <c r="DK2203" s="4"/>
      <c r="DL2203" s="4"/>
      <c r="DM2203" s="4"/>
    </row>
    <row r="2204" spans="1:117">
      <c r="A2204" s="8">
        <v>2199</v>
      </c>
      <c r="B2204" s="20">
        <v>2015</v>
      </c>
      <c r="C2204" s="20">
        <v>1982</v>
      </c>
      <c r="D2204" s="21">
        <v>133.55000000000001</v>
      </c>
      <c r="E2204" s="9">
        <v>61564.884400000003</v>
      </c>
      <c r="F2204" s="9">
        <v>2067599.9602000001</v>
      </c>
      <c r="G2204" s="9">
        <v>77366.129400000005</v>
      </c>
      <c r="H2204" s="9">
        <v>379544.71039999998</v>
      </c>
      <c r="I2204" s="9">
        <v>76216.230800000005</v>
      </c>
      <c r="J2204" s="9">
        <v>50250.407099999997</v>
      </c>
      <c r="K2204" s="9">
        <v>20136.783899999999</v>
      </c>
      <c r="L2204" s="9">
        <v>2569275.7697000001</v>
      </c>
      <c r="M2204" s="9">
        <f t="shared" si="275"/>
        <v>30113.623199999998</v>
      </c>
      <c r="N2204" s="9"/>
      <c r="O2204" s="9"/>
      <c r="P2204" s="9"/>
      <c r="Q2204" s="9"/>
      <c r="R2204" s="9"/>
      <c r="S2204" s="9"/>
      <c r="T2204" s="9"/>
      <c r="U2204" s="9"/>
      <c r="V2204" s="9">
        <f t="shared" si="272"/>
        <v>330126.88440000004</v>
      </c>
      <c r="W2204" s="9"/>
      <c r="X2204" s="9"/>
      <c r="Y2204" s="9"/>
      <c r="Z2204" s="9"/>
      <c r="AA2204" s="8">
        <v>2199</v>
      </c>
      <c r="AB2204" s="20">
        <v>2016</v>
      </c>
      <c r="AC2204" s="20">
        <v>1939</v>
      </c>
      <c r="AD2204" s="21">
        <v>108.27</v>
      </c>
      <c r="AE2204" s="9">
        <f t="shared" si="276"/>
        <v>-72743.008301926777</v>
      </c>
      <c r="AF2204" s="9">
        <v>2199568.3295</v>
      </c>
      <c r="AG2204" s="9">
        <v>33508.915200000003</v>
      </c>
      <c r="AH2204" s="9">
        <v>196223.71859999999</v>
      </c>
      <c r="AI2204" s="9">
        <v>110169.72470000001</v>
      </c>
      <c r="AJ2204" s="9">
        <v>216274.7941</v>
      </c>
      <c r="AK2204" s="9">
        <v>66875.715417527172</v>
      </c>
      <c r="AL2204" s="9">
        <v>2761612.7749843998</v>
      </c>
      <c r="AM2204" s="9">
        <f t="shared" si="277"/>
        <v>149399.07868247281</v>
      </c>
      <c r="AN2204" s="9"/>
      <c r="AO2204" s="9"/>
      <c r="AP2204" s="9"/>
      <c r="AQ2204" s="9"/>
      <c r="AR2204" s="9"/>
      <c r="AS2204" s="9"/>
      <c r="AT2204" s="9"/>
      <c r="AU2204" s="9"/>
      <c r="AV2204" s="9">
        <f t="shared" si="273"/>
        <v>-72743.008301926777</v>
      </c>
      <c r="AW2204" s="9"/>
      <c r="AX2204" s="9"/>
      <c r="AY2204" s="9"/>
      <c r="AZ2204" s="9"/>
      <c r="BA2204" s="20">
        <v>2199</v>
      </c>
      <c r="BB2204" s="20">
        <v>2017</v>
      </c>
      <c r="BC2204" s="20">
        <v>1940</v>
      </c>
      <c r="BD2204" s="21">
        <v>98.3</v>
      </c>
      <c r="BE2204" s="9">
        <f t="shared" si="278"/>
        <v>-163322.30049853586</v>
      </c>
      <c r="BF2204" s="9">
        <v>2194398.3842000002</v>
      </c>
      <c r="BG2204" s="9">
        <v>33412.713799999998</v>
      </c>
      <c r="BH2204" s="9">
        <v>187104.41680000001</v>
      </c>
      <c r="BI2204" s="9">
        <v>92829.755605860002</v>
      </c>
      <c r="BJ2204" s="9">
        <v>247109.8376</v>
      </c>
      <c r="BK2204" s="9">
        <v>71167.002651939663</v>
      </c>
      <c r="BL2204" s="9">
        <v>2847010.4058524566</v>
      </c>
      <c r="BM2204" s="9">
        <f t="shared" si="279"/>
        <v>175942.83494806034</v>
      </c>
      <c r="BN2204" s="9"/>
      <c r="BO2204" s="9"/>
      <c r="BP2204" s="9"/>
      <c r="BQ2204" s="9"/>
      <c r="BR2204" s="9"/>
      <c r="BS2204" s="9"/>
      <c r="BT2204" s="9"/>
      <c r="BU2204" s="9"/>
      <c r="BV2204" s="9">
        <f t="shared" si="274"/>
        <v>-163322.30049853586</v>
      </c>
      <c r="BW2204" s="4"/>
      <c r="BX2204" s="4"/>
      <c r="BY2204" s="4"/>
      <c r="BZ2204" s="4"/>
      <c r="CA2204" s="4"/>
      <c r="CB2204" s="4"/>
      <c r="CC2204" s="4"/>
      <c r="CD2204" s="4"/>
      <c r="CE2204" s="4"/>
      <c r="CF2204" s="4"/>
      <c r="CG2204" s="4"/>
      <c r="CH2204" s="4"/>
      <c r="CI2204" s="4"/>
      <c r="CJ2204" s="4"/>
      <c r="CK2204" s="4"/>
      <c r="CL2204" s="4"/>
      <c r="CM2204" s="4"/>
      <c r="CR2204" s="4"/>
      <c r="CS2204" s="4"/>
      <c r="CT2204" s="4"/>
      <c r="CU2204" s="4"/>
      <c r="CV2204" s="4"/>
      <c r="CW2204" s="4"/>
      <c r="CX2204" s="4"/>
      <c r="CY2204" s="4"/>
      <c r="CZ2204" s="4"/>
      <c r="DA2204" s="4"/>
      <c r="DB2204" s="4"/>
      <c r="DC2204" s="4"/>
      <c r="DD2204" s="4"/>
      <c r="DE2204" s="4"/>
      <c r="DF2204" s="4"/>
      <c r="DG2204" s="4"/>
      <c r="DH2204" s="4"/>
      <c r="DI2204" s="4"/>
      <c r="DJ2204" s="4"/>
      <c r="DK2204" s="4"/>
      <c r="DL2204" s="4"/>
      <c r="DM2204" s="4"/>
    </row>
    <row r="2205" spans="1:117">
      <c r="A2205" s="8">
        <v>2200</v>
      </c>
      <c r="B2205" s="20">
        <v>2015</v>
      </c>
      <c r="C2205" s="20">
        <v>1960</v>
      </c>
      <c r="D2205" s="21">
        <v>101.81</v>
      </c>
      <c r="E2205" s="9">
        <v>63757.223299999998</v>
      </c>
      <c r="F2205" s="9">
        <v>2057802.6486</v>
      </c>
      <c r="G2205" s="9">
        <v>77366.129400000005</v>
      </c>
      <c r="H2205" s="9">
        <v>380540.3187</v>
      </c>
      <c r="I2205" s="9">
        <v>72477.210999999996</v>
      </c>
      <c r="J2205" s="9">
        <v>55308.377999999997</v>
      </c>
      <c r="K2205" s="9">
        <v>6130.1022000000003</v>
      </c>
      <c r="L2205" s="9">
        <v>2573607.3601000002</v>
      </c>
      <c r="M2205" s="9">
        <f t="shared" si="275"/>
        <v>49178.275799999996</v>
      </c>
      <c r="N2205" s="9"/>
      <c r="O2205" s="9"/>
      <c r="P2205" s="9"/>
      <c r="Q2205" s="9"/>
      <c r="R2205" s="9"/>
      <c r="S2205" s="9"/>
      <c r="T2205" s="9"/>
      <c r="U2205" s="9"/>
      <c r="V2205" s="9">
        <f t="shared" si="272"/>
        <v>332319.22330000001</v>
      </c>
      <c r="W2205" s="9"/>
      <c r="X2205" s="9"/>
      <c r="Y2205" s="9"/>
      <c r="Z2205" s="9"/>
      <c r="AA2205" s="8">
        <v>2200</v>
      </c>
      <c r="AB2205" s="20">
        <v>2016</v>
      </c>
      <c r="AC2205" s="20">
        <v>1967</v>
      </c>
      <c r="AD2205" s="21">
        <v>128.53</v>
      </c>
      <c r="AE2205" s="9">
        <f t="shared" si="276"/>
        <v>78530.102298073471</v>
      </c>
      <c r="AF2205" s="9">
        <v>2215242.8114999998</v>
      </c>
      <c r="AG2205" s="9">
        <v>33508.915200000003</v>
      </c>
      <c r="AH2205" s="9">
        <v>204145.71179999999</v>
      </c>
      <c r="AI2205" s="9">
        <v>80408.671600000001</v>
      </c>
      <c r="AJ2205" s="9">
        <v>351182.07949999999</v>
      </c>
      <c r="AK2205" s="9">
        <v>18755.266117527171</v>
      </c>
      <c r="AL2205" s="9">
        <v>2787202.8211843995</v>
      </c>
      <c r="AM2205" s="9">
        <f t="shared" si="277"/>
        <v>332426.81338247284</v>
      </c>
      <c r="AN2205" s="9"/>
      <c r="AO2205" s="9"/>
      <c r="AP2205" s="9"/>
      <c r="AQ2205" s="9"/>
      <c r="AR2205" s="9"/>
      <c r="AS2205" s="9"/>
      <c r="AT2205" s="9"/>
      <c r="AU2205" s="9"/>
      <c r="AV2205" s="9">
        <f t="shared" si="273"/>
        <v>78530.102298073471</v>
      </c>
      <c r="AW2205" s="9"/>
      <c r="AX2205" s="9"/>
      <c r="AY2205" s="9"/>
      <c r="AZ2205" s="9"/>
      <c r="BA2205" s="20">
        <v>2200</v>
      </c>
      <c r="BB2205" s="20">
        <v>2017</v>
      </c>
      <c r="BC2205" s="20">
        <v>1968</v>
      </c>
      <c r="BD2205" s="21">
        <v>152.97999999999999</v>
      </c>
      <c r="BE2205" s="9">
        <f t="shared" si="278"/>
        <v>-11173.560216950718</v>
      </c>
      <c r="BF2205" s="9">
        <v>2218399.5817999998</v>
      </c>
      <c r="BG2205" s="9">
        <v>33412.713799999998</v>
      </c>
      <c r="BH2205" s="9">
        <v>192662.08120000002</v>
      </c>
      <c r="BI2205" s="9">
        <v>71950.925987445895</v>
      </c>
      <c r="BJ2205" s="9">
        <v>372295.92180000001</v>
      </c>
      <c r="BK2205" s="9">
        <v>44742.290351939664</v>
      </c>
      <c r="BL2205" s="9">
        <v>2855152.4944524565</v>
      </c>
      <c r="BM2205" s="9">
        <f t="shared" si="279"/>
        <v>327553.63144806033</v>
      </c>
      <c r="BN2205" s="9"/>
      <c r="BO2205" s="9"/>
      <c r="BP2205" s="9"/>
      <c r="BQ2205" s="9"/>
      <c r="BR2205" s="9"/>
      <c r="BS2205" s="9"/>
      <c r="BT2205" s="9"/>
      <c r="BU2205" s="9"/>
      <c r="BV2205" s="9">
        <f t="shared" si="274"/>
        <v>-11173.560216950718</v>
      </c>
      <c r="BW2205" s="4"/>
      <c r="BX2205" s="4"/>
      <c r="BY2205" s="4"/>
      <c r="BZ2205" s="4"/>
      <c r="CA2205" s="4"/>
      <c r="CB2205" s="4"/>
      <c r="CC2205" s="4"/>
      <c r="CD2205" s="4"/>
      <c r="CE2205" s="4"/>
      <c r="CF2205" s="4"/>
      <c r="CG2205" s="4"/>
      <c r="CH2205" s="4"/>
      <c r="CI2205" s="4"/>
      <c r="CJ2205" s="4"/>
      <c r="CK2205" s="4"/>
      <c r="CL2205" s="4"/>
      <c r="CM2205" s="4"/>
      <c r="CR2205" s="4"/>
      <c r="CS2205" s="4"/>
      <c r="CT2205" s="4"/>
      <c r="CU2205" s="4"/>
      <c r="CV2205" s="4"/>
      <c r="CW2205" s="4"/>
      <c r="CX2205" s="4"/>
      <c r="CY2205" s="4"/>
      <c r="CZ2205" s="4"/>
      <c r="DA2205" s="4"/>
      <c r="DB2205" s="4"/>
      <c r="DC2205" s="4"/>
      <c r="DD2205" s="4"/>
      <c r="DE2205" s="4"/>
      <c r="DF2205" s="4"/>
      <c r="DG2205" s="4"/>
      <c r="DH2205" s="4"/>
      <c r="DI2205" s="4"/>
      <c r="DJ2205" s="4"/>
      <c r="DK2205" s="4"/>
      <c r="DL2205" s="4"/>
      <c r="DM2205" s="4"/>
    </row>
    <row r="2206" spans="1:117">
      <c r="A2206" s="8">
        <v>2201</v>
      </c>
      <c r="B2206" s="20">
        <v>2015</v>
      </c>
      <c r="C2206" s="20">
        <v>1962</v>
      </c>
      <c r="D2206" s="21">
        <v>98.41</v>
      </c>
      <c r="E2206" s="9">
        <v>78674.730899999995</v>
      </c>
      <c r="F2206" s="9">
        <v>2049353.1206</v>
      </c>
      <c r="G2206" s="9">
        <v>77366.129400000005</v>
      </c>
      <c r="H2206" s="9">
        <v>380111.58519999997</v>
      </c>
      <c r="I2206" s="9">
        <v>74087.325299999997</v>
      </c>
      <c r="J2206" s="9">
        <v>72473.849900000001</v>
      </c>
      <c r="K2206" s="9">
        <v>1286.8282999999999</v>
      </c>
      <c r="L2206" s="9">
        <v>2573430.4512</v>
      </c>
      <c r="M2206" s="9">
        <f t="shared" si="275"/>
        <v>71187.021600000007</v>
      </c>
      <c r="N2206" s="9"/>
      <c r="O2206" s="9"/>
      <c r="P2206" s="9"/>
      <c r="Q2206" s="9"/>
      <c r="R2206" s="9"/>
      <c r="S2206" s="9"/>
      <c r="T2206" s="9"/>
      <c r="U2206" s="9"/>
      <c r="V2206" s="9">
        <f t="shared" si="272"/>
        <v>347236.73090000002</v>
      </c>
      <c r="W2206" s="9"/>
      <c r="X2206" s="9"/>
      <c r="Y2206" s="9"/>
      <c r="Z2206" s="9"/>
      <c r="AA2206" s="8">
        <v>2201</v>
      </c>
      <c r="AB2206" s="20">
        <v>2016</v>
      </c>
      <c r="AC2206" s="20">
        <v>1956</v>
      </c>
      <c r="AD2206" s="21">
        <v>141.34</v>
      </c>
      <c r="AE2206" s="9">
        <f t="shared" si="276"/>
        <v>173849.59259807318</v>
      </c>
      <c r="AF2206" s="9">
        <v>2177981.6148000001</v>
      </c>
      <c r="AG2206" s="9">
        <v>33508.915200000003</v>
      </c>
      <c r="AH2206" s="9">
        <v>205291.87689999997</v>
      </c>
      <c r="AI2206" s="9">
        <v>76102.800600000002</v>
      </c>
      <c r="AJ2206" s="9">
        <v>507488.26180000004</v>
      </c>
      <c r="AK2206" s="9">
        <v>12416.860017527171</v>
      </c>
      <c r="AL2206" s="9">
        <v>2814107.0166843999</v>
      </c>
      <c r="AM2206" s="9">
        <f t="shared" si="277"/>
        <v>495071.40178247285</v>
      </c>
      <c r="AN2206" s="9"/>
      <c r="AO2206" s="9"/>
      <c r="AP2206" s="9"/>
      <c r="AQ2206" s="9"/>
      <c r="AR2206" s="9"/>
      <c r="AS2206" s="9"/>
      <c r="AT2206" s="9"/>
      <c r="AU2206" s="9"/>
      <c r="AV2206" s="9">
        <f t="shared" si="273"/>
        <v>173849.59259807318</v>
      </c>
      <c r="AW2206" s="9"/>
      <c r="AX2206" s="9"/>
      <c r="AY2206" s="9"/>
      <c r="AZ2206" s="9"/>
      <c r="BA2206" s="20">
        <v>2201</v>
      </c>
      <c r="BB2206" s="20">
        <v>2017</v>
      </c>
      <c r="BC2206" s="20">
        <v>1957</v>
      </c>
      <c r="BD2206" s="21">
        <v>133.28</v>
      </c>
      <c r="BE2206" s="9">
        <f t="shared" si="278"/>
        <v>-39258.674405530561</v>
      </c>
      <c r="BF2206" s="9">
        <v>2163575.548</v>
      </c>
      <c r="BG2206" s="9">
        <v>33412.713799999998</v>
      </c>
      <c r="BH2206" s="9">
        <v>190422.30499999999</v>
      </c>
      <c r="BI2206" s="9">
        <v>80365.234998865504</v>
      </c>
      <c r="BJ2206" s="9">
        <v>407934.98370000004</v>
      </c>
      <c r="BK2206" s="9">
        <v>45515.770151939665</v>
      </c>
      <c r="BL2206" s="9">
        <v>2869453.6897524567</v>
      </c>
      <c r="BM2206" s="9">
        <f t="shared" si="279"/>
        <v>362419.21354806039</v>
      </c>
      <c r="BN2206" s="9"/>
      <c r="BO2206" s="9"/>
      <c r="BP2206" s="9"/>
      <c r="BQ2206" s="9"/>
      <c r="BR2206" s="9"/>
      <c r="BS2206" s="9"/>
      <c r="BT2206" s="9"/>
      <c r="BU2206" s="9"/>
      <c r="BV2206" s="9">
        <f t="shared" si="274"/>
        <v>-39258.674405530561</v>
      </c>
      <c r="BW2206" s="4"/>
      <c r="BX2206" s="4"/>
      <c r="BY2206" s="4"/>
      <c r="BZ2206" s="4"/>
      <c r="CA2206" s="4"/>
      <c r="CB2206" s="4"/>
      <c r="CC2206" s="4"/>
      <c r="CD2206" s="4"/>
      <c r="CE2206" s="4"/>
      <c r="CF2206" s="4"/>
      <c r="CG2206" s="4"/>
      <c r="CH2206" s="4"/>
      <c r="CI2206" s="4"/>
      <c r="CJ2206" s="4"/>
      <c r="CK2206" s="4"/>
      <c r="CL2206" s="4"/>
      <c r="CM2206" s="4"/>
      <c r="CR2206" s="4"/>
      <c r="CS2206" s="4"/>
      <c r="CT2206" s="4"/>
      <c r="CU2206" s="4"/>
      <c r="CV2206" s="4"/>
      <c r="CW2206" s="4"/>
      <c r="CX2206" s="4"/>
      <c r="CY2206" s="4"/>
      <c r="CZ2206" s="4"/>
      <c r="DA2206" s="4"/>
      <c r="DB2206" s="4"/>
      <c r="DC2206" s="4"/>
      <c r="DD2206" s="4"/>
      <c r="DE2206" s="4"/>
      <c r="DF2206" s="4"/>
      <c r="DG2206" s="4"/>
      <c r="DH2206" s="4"/>
      <c r="DI2206" s="4"/>
      <c r="DJ2206" s="4"/>
      <c r="DK2206" s="4"/>
      <c r="DL2206" s="4"/>
      <c r="DM2206" s="4"/>
    </row>
    <row r="2207" spans="1:117">
      <c r="A2207" s="8">
        <v>2202</v>
      </c>
      <c r="B2207" s="20">
        <v>2015</v>
      </c>
      <c r="C2207" s="20">
        <v>1963</v>
      </c>
      <c r="D2207" s="21">
        <v>95.05</v>
      </c>
      <c r="E2207" s="9">
        <v>70926.827699999994</v>
      </c>
      <c r="F2207" s="9">
        <v>2037826.0031000001</v>
      </c>
      <c r="G2207" s="9">
        <v>77366.129400000005</v>
      </c>
      <c r="H2207" s="9">
        <v>381069.90019999997</v>
      </c>
      <c r="I2207" s="9">
        <v>70488.3606</v>
      </c>
      <c r="J2207" s="9">
        <v>78565.701300000001</v>
      </c>
      <c r="K2207" s="9">
        <v>2698.5315999999998</v>
      </c>
      <c r="L2207" s="9">
        <v>2571690.7352999998</v>
      </c>
      <c r="M2207" s="9">
        <f t="shared" si="275"/>
        <v>75867.169699999999</v>
      </c>
      <c r="N2207" s="9"/>
      <c r="O2207" s="9"/>
      <c r="P2207" s="9"/>
      <c r="Q2207" s="9"/>
      <c r="R2207" s="9"/>
      <c r="S2207" s="9"/>
      <c r="T2207" s="9"/>
      <c r="U2207" s="9"/>
      <c r="V2207" s="9">
        <f t="shared" si="272"/>
        <v>339488.82770000002</v>
      </c>
      <c r="W2207" s="9"/>
      <c r="X2207" s="9"/>
      <c r="Y2207" s="9"/>
      <c r="Z2207" s="9"/>
      <c r="AA2207" s="8">
        <v>2202</v>
      </c>
      <c r="AB2207" s="20">
        <v>2016</v>
      </c>
      <c r="AC2207" s="20">
        <v>2006</v>
      </c>
      <c r="AD2207" s="21">
        <v>123.71</v>
      </c>
      <c r="AE2207" s="9">
        <f t="shared" si="276"/>
        <v>136180.92259807326</v>
      </c>
      <c r="AF2207" s="9">
        <v>2206616.8125</v>
      </c>
      <c r="AG2207" s="9">
        <v>33508.915200000003</v>
      </c>
      <c r="AH2207" s="9">
        <v>202981.51849999998</v>
      </c>
      <c r="AI2207" s="9">
        <v>84782.270099999994</v>
      </c>
      <c r="AJ2207" s="9">
        <v>425764.3125</v>
      </c>
      <c r="AK2207" s="9">
        <v>32905.906017527173</v>
      </c>
      <c r="AL2207" s="9">
        <v>2784567.0001843995</v>
      </c>
      <c r="AM2207" s="9">
        <f t="shared" si="277"/>
        <v>392858.40648247284</v>
      </c>
      <c r="AN2207" s="9"/>
      <c r="AO2207" s="9"/>
      <c r="AP2207" s="9"/>
      <c r="AQ2207" s="9"/>
      <c r="AR2207" s="9"/>
      <c r="AS2207" s="9"/>
      <c r="AT2207" s="9"/>
      <c r="AU2207" s="9"/>
      <c r="AV2207" s="9">
        <f t="shared" si="273"/>
        <v>136180.92259807326</v>
      </c>
      <c r="AW2207" s="9"/>
      <c r="AX2207" s="9"/>
      <c r="AY2207" s="9"/>
      <c r="AZ2207" s="9"/>
      <c r="BA2207" s="20">
        <v>2202</v>
      </c>
      <c r="BB2207" s="20">
        <v>2017</v>
      </c>
      <c r="BC2207" s="20">
        <v>2007</v>
      </c>
      <c r="BD2207" s="21">
        <v>128.85</v>
      </c>
      <c r="BE2207" s="9">
        <f t="shared" si="278"/>
        <v>-30684.939212217927</v>
      </c>
      <c r="BF2207" s="9">
        <v>2260054.4866999998</v>
      </c>
      <c r="BG2207" s="9">
        <v>33412.713799999998</v>
      </c>
      <c r="BH2207" s="9">
        <v>190604.04080000002</v>
      </c>
      <c r="BI2207" s="9">
        <v>79682.496592177806</v>
      </c>
      <c r="BJ2207" s="9">
        <v>331389.75150000001</v>
      </c>
      <c r="BK2207" s="9">
        <v>72341.185251939663</v>
      </c>
      <c r="BL2207" s="9">
        <v>2853487.2433524565</v>
      </c>
      <c r="BM2207" s="9">
        <f t="shared" si="279"/>
        <v>259048.56624806035</v>
      </c>
      <c r="BN2207" s="9"/>
      <c r="BO2207" s="9"/>
      <c r="BP2207" s="9"/>
      <c r="BQ2207" s="9"/>
      <c r="BR2207" s="9"/>
      <c r="BS2207" s="9"/>
      <c r="BT2207" s="9"/>
      <c r="BU2207" s="9"/>
      <c r="BV2207" s="9">
        <f t="shared" si="274"/>
        <v>-30684.939212217927</v>
      </c>
      <c r="BW2207" s="4"/>
      <c r="BX2207" s="4"/>
      <c r="BY2207" s="4"/>
      <c r="BZ2207" s="4"/>
      <c r="CA2207" s="4"/>
      <c r="CB2207" s="4"/>
      <c r="CC2207" s="4"/>
      <c r="CD2207" s="4"/>
      <c r="CE2207" s="4"/>
      <c r="CF2207" s="4"/>
      <c r="CG2207" s="4"/>
      <c r="CH2207" s="4"/>
      <c r="CI2207" s="4"/>
      <c r="CJ2207" s="4"/>
      <c r="CK2207" s="4"/>
      <c r="CL2207" s="4"/>
      <c r="CM2207" s="4"/>
      <c r="CR2207" s="4"/>
      <c r="CS2207" s="4"/>
      <c r="CT2207" s="4"/>
      <c r="CU2207" s="4"/>
      <c r="CV2207" s="4"/>
      <c r="CW2207" s="4"/>
      <c r="CX2207" s="4"/>
      <c r="CY2207" s="4"/>
      <c r="CZ2207" s="4"/>
      <c r="DA2207" s="4"/>
      <c r="DB2207" s="4"/>
      <c r="DC2207" s="4"/>
      <c r="DD2207" s="4"/>
      <c r="DE2207" s="4"/>
      <c r="DF2207" s="4"/>
      <c r="DG2207" s="4"/>
      <c r="DH2207" s="4"/>
      <c r="DI2207" s="4"/>
      <c r="DJ2207" s="4"/>
      <c r="DK2207" s="4"/>
      <c r="DL2207" s="4"/>
      <c r="DM2207" s="4"/>
    </row>
    <row r="2208" spans="1:117">
      <c r="A2208" s="8">
        <v>2203</v>
      </c>
      <c r="B2208" s="20">
        <v>2015</v>
      </c>
      <c r="C2208" s="20">
        <v>1998</v>
      </c>
      <c r="D2208" s="21">
        <v>105.25</v>
      </c>
      <c r="E2208" s="9">
        <v>108768.0331</v>
      </c>
      <c r="F2208" s="9">
        <v>2044946.5697000001</v>
      </c>
      <c r="G2208" s="9">
        <v>77366.129400000005</v>
      </c>
      <c r="H2208" s="9">
        <v>380305.38069999998</v>
      </c>
      <c r="I2208" s="9">
        <v>73359.523700000005</v>
      </c>
      <c r="J2208" s="9">
        <v>116176.6544</v>
      </c>
      <c r="K2208" s="9">
        <v>565.33460000000002</v>
      </c>
      <c r="L2208" s="9">
        <v>2582820.8901</v>
      </c>
      <c r="M2208" s="9">
        <f t="shared" si="275"/>
        <v>115611.3198</v>
      </c>
      <c r="N2208" s="9"/>
      <c r="O2208" s="9"/>
      <c r="P2208" s="9"/>
      <c r="Q2208" s="9"/>
      <c r="R2208" s="9"/>
      <c r="S2208" s="9"/>
      <c r="T2208" s="9"/>
      <c r="U2208" s="9"/>
      <c r="V2208" s="9">
        <f t="shared" si="272"/>
        <v>377330.0331</v>
      </c>
      <c r="W2208" s="9"/>
      <c r="X2208" s="9"/>
      <c r="Y2208" s="9"/>
      <c r="Z2208" s="9"/>
      <c r="AA2208" s="8">
        <v>2203</v>
      </c>
      <c r="AB2208" s="20">
        <v>2016</v>
      </c>
      <c r="AC2208" s="20">
        <v>1988</v>
      </c>
      <c r="AD2208" s="21">
        <v>120.42</v>
      </c>
      <c r="AE2208" s="9">
        <f t="shared" si="276"/>
        <v>-182302.69690192631</v>
      </c>
      <c r="AF2208" s="9">
        <v>2168727.1320000002</v>
      </c>
      <c r="AG2208" s="9">
        <v>33508.915200000003</v>
      </c>
      <c r="AH2208" s="9">
        <v>190273.66979999997</v>
      </c>
      <c r="AI2208" s="9">
        <v>132522.64989999999</v>
      </c>
      <c r="AJ2208" s="9">
        <v>145536.6704</v>
      </c>
      <c r="AK2208" s="9">
        <v>95102.692417527171</v>
      </c>
      <c r="AL2208" s="9">
        <v>2757769.0417843997</v>
      </c>
      <c r="AM2208" s="9">
        <f t="shared" si="277"/>
        <v>50433.977982472832</v>
      </c>
      <c r="AN2208" s="9"/>
      <c r="AO2208" s="9"/>
      <c r="AP2208" s="9"/>
      <c r="AQ2208" s="9"/>
      <c r="AR2208" s="9"/>
      <c r="AS2208" s="9"/>
      <c r="AT2208" s="9"/>
      <c r="AU2208" s="9"/>
      <c r="AV2208" s="9">
        <f t="shared" si="273"/>
        <v>-182302.69690192631</v>
      </c>
      <c r="AW2208" s="9"/>
      <c r="AX2208" s="9"/>
      <c r="AY2208" s="9"/>
      <c r="AZ2208" s="9"/>
      <c r="BA2208" s="20">
        <v>2203</v>
      </c>
      <c r="BB2208" s="20">
        <v>2017</v>
      </c>
      <c r="BC2208" s="20">
        <v>1989</v>
      </c>
      <c r="BD2208" s="21">
        <v>135.44999999999999</v>
      </c>
      <c r="BE2208" s="9">
        <f t="shared" si="278"/>
        <v>-184913.59486297332</v>
      </c>
      <c r="BF2208" s="9">
        <v>2211303.665</v>
      </c>
      <c r="BG2208" s="9">
        <v>33412.713799999998</v>
      </c>
      <c r="BH2208" s="9">
        <v>186341.75040000002</v>
      </c>
      <c r="BI2208" s="9">
        <v>95694.912741422595</v>
      </c>
      <c r="BJ2208" s="9">
        <v>235918.8738</v>
      </c>
      <c r="BK2208" s="9">
        <v>98378.013251939672</v>
      </c>
      <c r="BL2208" s="9">
        <v>2849207.4973524567</v>
      </c>
      <c r="BM2208" s="9">
        <f t="shared" si="279"/>
        <v>137540.86054806033</v>
      </c>
      <c r="BN2208" s="9"/>
      <c r="BO2208" s="9"/>
      <c r="BP2208" s="9"/>
      <c r="BQ2208" s="9"/>
      <c r="BR2208" s="9"/>
      <c r="BS2208" s="9"/>
      <c r="BT2208" s="9"/>
      <c r="BU2208" s="9"/>
      <c r="BV2208" s="9">
        <f t="shared" si="274"/>
        <v>-184913.59486297332</v>
      </c>
      <c r="BW2208" s="4"/>
      <c r="BX2208" s="4"/>
      <c r="BY2208" s="4"/>
      <c r="BZ2208" s="4"/>
      <c r="CA2208" s="4"/>
      <c r="CB2208" s="4"/>
      <c r="CC2208" s="4"/>
      <c r="CD2208" s="4"/>
      <c r="CE2208" s="4"/>
      <c r="CF2208" s="4"/>
      <c r="CG2208" s="4"/>
      <c r="CH2208" s="4"/>
      <c r="CI2208" s="4"/>
      <c r="CJ2208" s="4"/>
      <c r="CK2208" s="4"/>
      <c r="CL2208" s="4"/>
      <c r="CM2208" s="4"/>
      <c r="CR2208" s="4"/>
      <c r="CS2208" s="4"/>
      <c r="CT2208" s="4"/>
      <c r="CU2208" s="4"/>
      <c r="CV2208" s="4"/>
      <c r="CW2208" s="4"/>
      <c r="CX2208" s="4"/>
      <c r="CY2208" s="4"/>
      <c r="CZ2208" s="4"/>
      <c r="DA2208" s="4"/>
      <c r="DB2208" s="4"/>
      <c r="DC2208" s="4"/>
      <c r="DD2208" s="4"/>
      <c r="DE2208" s="4"/>
      <c r="DF2208" s="4"/>
      <c r="DG2208" s="4"/>
      <c r="DH2208" s="4"/>
      <c r="DI2208" s="4"/>
      <c r="DJ2208" s="4"/>
      <c r="DK2208" s="4"/>
      <c r="DL2208" s="4"/>
      <c r="DM2208" s="4"/>
    </row>
    <row r="2209" spans="1:117">
      <c r="A2209" s="8">
        <v>2204</v>
      </c>
      <c r="B2209" s="20">
        <v>2015</v>
      </c>
      <c r="C2209" s="20">
        <v>1974</v>
      </c>
      <c r="D2209" s="21">
        <v>156.36000000000001</v>
      </c>
      <c r="E2209" s="9">
        <v>26359.279399999999</v>
      </c>
      <c r="F2209" s="9">
        <v>2075195.3154</v>
      </c>
      <c r="G2209" s="9">
        <v>77366.129400000005</v>
      </c>
      <c r="H2209" s="9">
        <v>379043.9411</v>
      </c>
      <c r="I2209" s="9">
        <v>78096.876799999998</v>
      </c>
      <c r="J2209" s="9">
        <v>10923.8508</v>
      </c>
      <c r="K2209" s="9">
        <v>25662.941599999998</v>
      </c>
      <c r="L2209" s="9">
        <v>2568603.8922999999</v>
      </c>
      <c r="M2209" s="9">
        <f t="shared" si="275"/>
        <v>-14739.090799999998</v>
      </c>
      <c r="N2209" s="9"/>
      <c r="O2209" s="9"/>
      <c r="P2209" s="9"/>
      <c r="Q2209" s="9"/>
      <c r="R2209" s="9"/>
      <c r="S2209" s="9"/>
      <c r="T2209" s="9"/>
      <c r="U2209" s="9"/>
      <c r="V2209" s="9">
        <f t="shared" si="272"/>
        <v>294921.2794</v>
      </c>
      <c r="W2209" s="9"/>
      <c r="X2209" s="9"/>
      <c r="Y2209" s="9"/>
      <c r="Z2209" s="9"/>
      <c r="AA2209" s="8">
        <v>2204</v>
      </c>
      <c r="AB2209" s="20">
        <v>2016</v>
      </c>
      <c r="AC2209" s="20">
        <v>1975</v>
      </c>
      <c r="AD2209" s="21">
        <v>170.14</v>
      </c>
      <c r="AE2209" s="9">
        <f t="shared" si="276"/>
        <v>77307.7693980732</v>
      </c>
      <c r="AF2209" s="9">
        <v>2203785.2883000001</v>
      </c>
      <c r="AG2209" s="9">
        <v>33508.915200000003</v>
      </c>
      <c r="AH2209" s="9">
        <v>203474.23879999999</v>
      </c>
      <c r="AI2209" s="9">
        <v>82931.236600000004</v>
      </c>
      <c r="AJ2209" s="9">
        <v>362053.1789</v>
      </c>
      <c r="AK2209" s="9">
        <v>23898.74111752717</v>
      </c>
      <c r="AL2209" s="9">
        <v>2784546.3472843999</v>
      </c>
      <c r="AM2209" s="9">
        <f t="shared" si="277"/>
        <v>338154.43778247281</v>
      </c>
      <c r="AN2209" s="9"/>
      <c r="AO2209" s="9"/>
      <c r="AP2209" s="9"/>
      <c r="AQ2209" s="9"/>
      <c r="AR2209" s="9"/>
      <c r="AS2209" s="9"/>
      <c r="AT2209" s="9"/>
      <c r="AU2209" s="9"/>
      <c r="AV2209" s="9">
        <f t="shared" si="273"/>
        <v>77307.7693980732</v>
      </c>
      <c r="AW2209" s="9"/>
      <c r="AX2209" s="9"/>
      <c r="AY2209" s="9"/>
      <c r="AZ2209" s="9"/>
      <c r="BA2209" s="20">
        <v>2204</v>
      </c>
      <c r="BB2209" s="20">
        <v>2017</v>
      </c>
      <c r="BC2209" s="20">
        <v>1976</v>
      </c>
      <c r="BD2209" s="21">
        <v>78.040000000000006</v>
      </c>
      <c r="BE2209" s="9">
        <f t="shared" si="278"/>
        <v>242009.20387553377</v>
      </c>
      <c r="BF2209" s="9">
        <v>2203555.6730999998</v>
      </c>
      <c r="BG2209" s="9">
        <v>33412.713799999998</v>
      </c>
      <c r="BH2209" s="9">
        <v>193614.7965</v>
      </c>
      <c r="BI2209" s="9">
        <v>68371.799979930001</v>
      </c>
      <c r="BJ2209" s="9">
        <v>682256.47660000005</v>
      </c>
      <c r="BK2209" s="9">
        <v>38662.738851939663</v>
      </c>
      <c r="BL2209" s="9">
        <v>2900539.5172524564</v>
      </c>
      <c r="BM2209" s="9">
        <f t="shared" si="279"/>
        <v>643593.73774806038</v>
      </c>
      <c r="BN2209" s="9"/>
      <c r="BO2209" s="9"/>
      <c r="BP2209" s="9"/>
      <c r="BQ2209" s="9"/>
      <c r="BR2209" s="9"/>
      <c r="BS2209" s="9"/>
      <c r="BT2209" s="9"/>
      <c r="BU2209" s="9"/>
      <c r="BV2209" s="9">
        <f t="shared" si="274"/>
        <v>242009.20387553377</v>
      </c>
      <c r="BW2209" s="4"/>
      <c r="BX2209" s="4"/>
      <c r="BY2209" s="4"/>
      <c r="BZ2209" s="4"/>
      <c r="CA2209" s="4"/>
      <c r="CB2209" s="4"/>
      <c r="CC2209" s="4"/>
      <c r="CD2209" s="4"/>
      <c r="CE2209" s="4"/>
      <c r="CF2209" s="4"/>
      <c r="CG2209" s="4"/>
      <c r="CH2209" s="4"/>
      <c r="CI2209" s="4"/>
      <c r="CJ2209" s="4"/>
      <c r="CK2209" s="4"/>
      <c r="CL2209" s="4"/>
      <c r="CM2209" s="4"/>
      <c r="CR2209" s="4"/>
      <c r="CS2209" s="4"/>
      <c r="CT2209" s="4"/>
      <c r="CU2209" s="4"/>
      <c r="CV2209" s="4"/>
      <c r="CW2209" s="4"/>
      <c r="CX2209" s="4"/>
      <c r="CY2209" s="4"/>
      <c r="CZ2209" s="4"/>
      <c r="DA2209" s="4"/>
      <c r="DB2209" s="4"/>
      <c r="DC2209" s="4"/>
      <c r="DD2209" s="4"/>
      <c r="DE2209" s="4"/>
      <c r="DF2209" s="4"/>
      <c r="DG2209" s="4"/>
      <c r="DH2209" s="4"/>
      <c r="DI2209" s="4"/>
      <c r="DJ2209" s="4"/>
      <c r="DK2209" s="4"/>
      <c r="DL2209" s="4"/>
      <c r="DM2209" s="4"/>
    </row>
    <row r="2210" spans="1:117">
      <c r="A2210" s="8">
        <v>2205</v>
      </c>
      <c r="B2210" s="20">
        <v>2015</v>
      </c>
      <c r="C2210" s="20">
        <v>1995</v>
      </c>
      <c r="D2210" s="21">
        <v>104.51</v>
      </c>
      <c r="E2210" s="9">
        <v>85844.582899999994</v>
      </c>
      <c r="F2210" s="9">
        <v>2050625.9142</v>
      </c>
      <c r="G2210" s="9">
        <v>77366.129400000005</v>
      </c>
      <c r="H2210" s="9">
        <v>380949.63099999999</v>
      </c>
      <c r="I2210" s="9">
        <v>70940.033299999996</v>
      </c>
      <c r="J2210" s="9">
        <v>81599.853600000002</v>
      </c>
      <c r="K2210" s="9">
        <v>4043.0720000000001</v>
      </c>
      <c r="L2210" s="9">
        <v>2571593.9065999999</v>
      </c>
      <c r="M2210" s="9">
        <f t="shared" si="275"/>
        <v>77556.781600000002</v>
      </c>
      <c r="N2210" s="9"/>
      <c r="O2210" s="9"/>
      <c r="P2210" s="9"/>
      <c r="Q2210" s="9"/>
      <c r="R2210" s="9"/>
      <c r="S2210" s="9"/>
      <c r="T2210" s="9"/>
      <c r="U2210" s="9"/>
      <c r="V2210" s="9">
        <f t="shared" si="272"/>
        <v>354406.58290000004</v>
      </c>
      <c r="W2210" s="9"/>
      <c r="X2210" s="9"/>
      <c r="Y2210" s="9"/>
      <c r="Z2210" s="9"/>
      <c r="AA2210" s="8">
        <v>2205</v>
      </c>
      <c r="AB2210" s="20">
        <v>2016</v>
      </c>
      <c r="AC2210" s="20">
        <v>1929</v>
      </c>
      <c r="AD2210" s="21">
        <v>92.94</v>
      </c>
      <c r="AE2210" s="9">
        <f t="shared" si="276"/>
        <v>-202390.48260192713</v>
      </c>
      <c r="AF2210" s="9">
        <v>2254754.7415999998</v>
      </c>
      <c r="AG2210" s="9">
        <v>33508.915200000003</v>
      </c>
      <c r="AH2210" s="9">
        <v>189534.81259999998</v>
      </c>
      <c r="AI2210" s="9">
        <v>135298.3616</v>
      </c>
      <c r="AJ2210" s="9">
        <v>82600.583700000003</v>
      </c>
      <c r="AK2210" s="9">
        <v>140023.52141752714</v>
      </c>
      <c r="AL2210" s="9">
        <v>2758064.3758843997</v>
      </c>
      <c r="AM2210" s="9">
        <f t="shared" si="277"/>
        <v>-57422.937717527137</v>
      </c>
      <c r="AN2210" s="9"/>
      <c r="AO2210" s="9"/>
      <c r="AP2210" s="9"/>
      <c r="AQ2210" s="9"/>
      <c r="AR2210" s="9"/>
      <c r="AS2210" s="9"/>
      <c r="AT2210" s="9"/>
      <c r="AU2210" s="9"/>
      <c r="AV2210" s="9">
        <f t="shared" si="273"/>
        <v>-202390.48260192713</v>
      </c>
      <c r="AW2210" s="9"/>
      <c r="AX2210" s="9"/>
      <c r="AY2210" s="9"/>
      <c r="AZ2210" s="9"/>
      <c r="BA2210" s="20">
        <v>2205</v>
      </c>
      <c r="BB2210" s="20">
        <v>2017</v>
      </c>
      <c r="BC2210" s="20">
        <v>1930</v>
      </c>
      <c r="BD2210" s="21">
        <v>85.5</v>
      </c>
      <c r="BE2210" s="9">
        <f t="shared" si="278"/>
        <v>-322766.60334560229</v>
      </c>
      <c r="BF2210" s="9">
        <v>2286659.9290999998</v>
      </c>
      <c r="BG2210" s="9">
        <v>33412.713799999998</v>
      </c>
      <c r="BH2210" s="9">
        <v>175137.22090000001</v>
      </c>
      <c r="BI2210" s="9">
        <v>137787.67785879399</v>
      </c>
      <c r="BJ2210" s="9">
        <v>98679.482899999988</v>
      </c>
      <c r="BK2210" s="9">
        <v>210730.66645193967</v>
      </c>
      <c r="BL2210" s="9">
        <v>2843712.9614524567</v>
      </c>
      <c r="BM2210" s="9">
        <f t="shared" si="279"/>
        <v>-112051.18355193968</v>
      </c>
      <c r="BN2210" s="9"/>
      <c r="BO2210" s="9"/>
      <c r="BP2210" s="9"/>
      <c r="BQ2210" s="9"/>
      <c r="BR2210" s="9"/>
      <c r="BS2210" s="9"/>
      <c r="BT2210" s="9"/>
      <c r="BU2210" s="9"/>
      <c r="BV2210" s="9">
        <f t="shared" si="274"/>
        <v>-322766.60334560229</v>
      </c>
      <c r="BW2210" s="4"/>
      <c r="BX2210" s="4"/>
      <c r="BY2210" s="4"/>
      <c r="BZ2210" s="4"/>
      <c r="CA2210" s="4"/>
      <c r="CB2210" s="4"/>
      <c r="CC2210" s="4"/>
      <c r="CD2210" s="4"/>
      <c r="CE2210" s="4"/>
      <c r="CF2210" s="4"/>
      <c r="CG2210" s="4"/>
      <c r="CH2210" s="4"/>
      <c r="CI2210" s="4"/>
      <c r="CJ2210" s="4"/>
      <c r="CK2210" s="4"/>
      <c r="CL2210" s="4"/>
      <c r="CM2210" s="4"/>
      <c r="CR2210" s="4"/>
      <c r="CS2210" s="4"/>
      <c r="CT2210" s="4"/>
      <c r="CU2210" s="4"/>
      <c r="CV2210" s="4"/>
      <c r="CW2210" s="4"/>
      <c r="CX2210" s="4"/>
      <c r="CY2210" s="4"/>
      <c r="CZ2210" s="4"/>
      <c r="DA2210" s="4"/>
      <c r="DB2210" s="4"/>
      <c r="DC2210" s="4"/>
      <c r="DD2210" s="4"/>
      <c r="DE2210" s="4"/>
      <c r="DF2210" s="4"/>
      <c r="DG2210" s="4"/>
      <c r="DH2210" s="4"/>
      <c r="DI2210" s="4"/>
      <c r="DJ2210" s="4"/>
      <c r="DK2210" s="4"/>
      <c r="DL2210" s="4"/>
      <c r="DM2210" s="4"/>
    </row>
    <row r="2211" spans="1:117">
      <c r="A2211" s="8">
        <v>2206</v>
      </c>
      <c r="B2211" s="20">
        <v>2015</v>
      </c>
      <c r="C2211" s="20">
        <v>1964</v>
      </c>
      <c r="D2211" s="21">
        <v>106.98</v>
      </c>
      <c r="E2211" s="9">
        <v>107068.62579999999</v>
      </c>
      <c r="F2211" s="9">
        <v>2043199.5003</v>
      </c>
      <c r="G2211" s="9">
        <v>77366.129400000005</v>
      </c>
      <c r="H2211" s="9">
        <v>380530.35070000001</v>
      </c>
      <c r="I2211" s="9">
        <v>72514.645699999994</v>
      </c>
      <c r="J2211" s="9">
        <v>113107.48699999999</v>
      </c>
      <c r="K2211" s="9">
        <v>5311.9049999999997</v>
      </c>
      <c r="L2211" s="9">
        <v>2574337.5822999999</v>
      </c>
      <c r="M2211" s="9">
        <f t="shared" si="275"/>
        <v>107795.58199999999</v>
      </c>
      <c r="N2211" s="9"/>
      <c r="O2211" s="9"/>
      <c r="P2211" s="9"/>
      <c r="Q2211" s="9"/>
      <c r="R2211" s="9"/>
      <c r="S2211" s="9"/>
      <c r="T2211" s="9"/>
      <c r="U2211" s="9"/>
      <c r="V2211" s="9">
        <f t="shared" si="272"/>
        <v>375630.62580000004</v>
      </c>
      <c r="W2211" s="9"/>
      <c r="X2211" s="9"/>
      <c r="Y2211" s="9"/>
      <c r="Z2211" s="9"/>
      <c r="AA2211" s="8">
        <v>2206</v>
      </c>
      <c r="AB2211" s="20">
        <v>2016</v>
      </c>
      <c r="AC2211" s="20">
        <v>1945</v>
      </c>
      <c r="AD2211" s="21">
        <v>140.66</v>
      </c>
      <c r="AE2211" s="9">
        <f t="shared" si="276"/>
        <v>-182986.99250192661</v>
      </c>
      <c r="AF2211" s="9">
        <v>2180985.3813999998</v>
      </c>
      <c r="AG2211" s="9">
        <v>33508.915200000003</v>
      </c>
      <c r="AH2211" s="9">
        <v>191637.3602</v>
      </c>
      <c r="AI2211" s="9">
        <v>127399.5877</v>
      </c>
      <c r="AJ2211" s="9">
        <v>170000.04220000003</v>
      </c>
      <c r="AK2211" s="9">
        <v>118181.52581752717</v>
      </c>
      <c r="AL2211" s="9">
        <v>2768336.7533843997</v>
      </c>
      <c r="AM2211" s="9">
        <f t="shared" si="277"/>
        <v>51818.516382472852</v>
      </c>
      <c r="AN2211" s="9"/>
      <c r="AO2211" s="9"/>
      <c r="AP2211" s="9"/>
      <c r="AQ2211" s="9"/>
      <c r="AR2211" s="9"/>
      <c r="AS2211" s="9"/>
      <c r="AT2211" s="9"/>
      <c r="AU2211" s="9"/>
      <c r="AV2211" s="9">
        <f t="shared" si="273"/>
        <v>-182986.99250192661</v>
      </c>
      <c r="AW2211" s="9"/>
      <c r="AX2211" s="9"/>
      <c r="AY2211" s="9"/>
      <c r="AZ2211" s="9"/>
      <c r="BA2211" s="20">
        <v>2206</v>
      </c>
      <c r="BB2211" s="20">
        <v>2017</v>
      </c>
      <c r="BC2211" s="20">
        <v>1946</v>
      </c>
      <c r="BD2211" s="21">
        <v>139.6</v>
      </c>
      <c r="BE2211" s="9">
        <f t="shared" si="278"/>
        <v>-87183.888534405269</v>
      </c>
      <c r="BF2211" s="9">
        <v>2190929.2396</v>
      </c>
      <c r="BG2211" s="9">
        <v>33412.713799999998</v>
      </c>
      <c r="BH2211" s="9">
        <v>191680.44380000001</v>
      </c>
      <c r="BI2211" s="9">
        <v>75638.705369990697</v>
      </c>
      <c r="BJ2211" s="9">
        <v>330697.11430000002</v>
      </c>
      <c r="BK2211" s="9">
        <v>45834.425051939659</v>
      </c>
      <c r="BL2211" s="9">
        <v>2863707.6803524564</v>
      </c>
      <c r="BM2211" s="9">
        <f t="shared" si="279"/>
        <v>284862.68924806034</v>
      </c>
      <c r="BN2211" s="9"/>
      <c r="BO2211" s="9"/>
      <c r="BP2211" s="9"/>
      <c r="BQ2211" s="9"/>
      <c r="BR2211" s="9"/>
      <c r="BS2211" s="9"/>
      <c r="BT2211" s="9"/>
      <c r="BU2211" s="9"/>
      <c r="BV2211" s="9">
        <f t="shared" si="274"/>
        <v>-87183.888534405269</v>
      </c>
      <c r="BW2211" s="4"/>
      <c r="BX2211" s="4"/>
      <c r="BY2211" s="4"/>
      <c r="BZ2211" s="4"/>
      <c r="CA2211" s="4"/>
      <c r="CB2211" s="4"/>
      <c r="CC2211" s="4"/>
      <c r="CD2211" s="4"/>
      <c r="CE2211" s="4"/>
      <c r="CF2211" s="4"/>
      <c r="CG2211" s="4"/>
      <c r="CH2211" s="4"/>
      <c r="CI2211" s="4"/>
      <c r="CJ2211" s="4"/>
      <c r="CK2211" s="4"/>
      <c r="CL2211" s="4"/>
      <c r="CM2211" s="4"/>
      <c r="CR2211" s="4"/>
      <c r="CS2211" s="4"/>
      <c r="CT2211" s="4"/>
      <c r="CU2211" s="4"/>
      <c r="CV2211" s="4"/>
      <c r="CW2211" s="4"/>
      <c r="CX2211" s="4"/>
      <c r="CY2211" s="4"/>
      <c r="CZ2211" s="4"/>
      <c r="DA2211" s="4"/>
      <c r="DB2211" s="4"/>
      <c r="DC2211" s="4"/>
      <c r="DD2211" s="4"/>
      <c r="DE2211" s="4"/>
      <c r="DF2211" s="4"/>
      <c r="DG2211" s="4"/>
      <c r="DH2211" s="4"/>
      <c r="DI2211" s="4"/>
      <c r="DJ2211" s="4"/>
      <c r="DK2211" s="4"/>
      <c r="DL2211" s="4"/>
      <c r="DM2211" s="4"/>
    </row>
    <row r="2212" spans="1:117">
      <c r="A2212" s="8">
        <v>2207</v>
      </c>
      <c r="B2212" s="20">
        <v>2015</v>
      </c>
      <c r="C2212" s="20">
        <v>1991</v>
      </c>
      <c r="D2212" s="21">
        <v>111.56</v>
      </c>
      <c r="E2212" s="9">
        <v>72954.998000000007</v>
      </c>
      <c r="F2212" s="9">
        <v>2012270.5227000001</v>
      </c>
      <c r="G2212" s="9">
        <v>77366.129400000005</v>
      </c>
      <c r="H2212" s="9">
        <v>380592.43280000001</v>
      </c>
      <c r="I2212" s="9">
        <v>72281.495899999994</v>
      </c>
      <c r="J2212" s="9">
        <v>106011.3395</v>
      </c>
      <c r="K2212" s="9">
        <v>0</v>
      </c>
      <c r="L2212" s="9">
        <v>2575566.9223000002</v>
      </c>
      <c r="M2212" s="9">
        <f t="shared" si="275"/>
        <v>106011.3395</v>
      </c>
      <c r="N2212" s="9"/>
      <c r="O2212" s="9"/>
      <c r="P2212" s="9"/>
      <c r="Q2212" s="9"/>
      <c r="R2212" s="9"/>
      <c r="S2212" s="9"/>
      <c r="T2212" s="9"/>
      <c r="U2212" s="9"/>
      <c r="V2212" s="9">
        <f t="shared" si="272"/>
        <v>341516.99800000002</v>
      </c>
      <c r="W2212" s="9"/>
      <c r="X2212" s="9"/>
      <c r="Y2212" s="9"/>
      <c r="Z2212" s="9"/>
      <c r="AA2212" s="8">
        <v>2207</v>
      </c>
      <c r="AB2212" s="20">
        <v>2016</v>
      </c>
      <c r="AC2212" s="20">
        <v>1968</v>
      </c>
      <c r="AD2212" s="21">
        <v>152.97999999999999</v>
      </c>
      <c r="AE2212" s="9">
        <f t="shared" si="276"/>
        <v>125607.36809807317</v>
      </c>
      <c r="AF2212" s="9">
        <v>2124896.2025000001</v>
      </c>
      <c r="AG2212" s="9">
        <v>33508.915200000003</v>
      </c>
      <c r="AH2212" s="9">
        <v>204916.79639999999</v>
      </c>
      <c r="AI2212" s="9">
        <v>77511.888999999996</v>
      </c>
      <c r="AJ2212" s="9">
        <v>475126.09760000004</v>
      </c>
      <c r="AK2212" s="9">
        <v>8953.3121175271699</v>
      </c>
      <c r="AL2212" s="9">
        <v>2781399.2204843997</v>
      </c>
      <c r="AM2212" s="9">
        <f t="shared" si="277"/>
        <v>466172.78548247286</v>
      </c>
      <c r="AN2212" s="9"/>
      <c r="AO2212" s="9"/>
      <c r="AP2212" s="9"/>
      <c r="AQ2212" s="9"/>
      <c r="AR2212" s="9"/>
      <c r="AS2212" s="9"/>
      <c r="AT2212" s="9"/>
      <c r="AU2212" s="9"/>
      <c r="AV2212" s="9">
        <f t="shared" si="273"/>
        <v>125607.36809807317</v>
      </c>
      <c r="AW2212" s="9"/>
      <c r="AX2212" s="9"/>
      <c r="AY2212" s="9"/>
      <c r="AZ2212" s="9"/>
      <c r="BA2212" s="20">
        <v>2207</v>
      </c>
      <c r="BB2212" s="20">
        <v>2017</v>
      </c>
      <c r="BC2212" s="20">
        <v>1969</v>
      </c>
      <c r="BD2212" s="21">
        <v>123.63</v>
      </c>
      <c r="BE2212" s="9">
        <f t="shared" si="278"/>
        <v>95067.289053847548</v>
      </c>
      <c r="BF2212" s="9">
        <v>2180073.7343000001</v>
      </c>
      <c r="BG2212" s="9">
        <v>33412.713799999998</v>
      </c>
      <c r="BH2212" s="9">
        <v>192719.1563</v>
      </c>
      <c r="BI2212" s="9">
        <v>71736.508258243499</v>
      </c>
      <c r="BJ2212" s="9">
        <v>540542.40720000002</v>
      </c>
      <c r="BK2212" s="9">
        <v>40982.973451939659</v>
      </c>
      <c r="BL2212" s="9">
        <v>2882434.2573524565</v>
      </c>
      <c r="BM2212" s="9">
        <f t="shared" si="279"/>
        <v>499559.43374806037</v>
      </c>
      <c r="BN2212" s="9"/>
      <c r="BO2212" s="9"/>
      <c r="BP2212" s="9"/>
      <c r="BQ2212" s="9"/>
      <c r="BR2212" s="9"/>
      <c r="BS2212" s="9"/>
      <c r="BT2212" s="9"/>
      <c r="BU2212" s="9"/>
      <c r="BV2212" s="9">
        <f t="shared" si="274"/>
        <v>95067.289053847548</v>
      </c>
      <c r="BW2212" s="4"/>
      <c r="BX2212" s="4"/>
      <c r="BY2212" s="4"/>
      <c r="BZ2212" s="4"/>
      <c r="CA2212" s="4"/>
      <c r="CB2212" s="4"/>
      <c r="CC2212" s="4"/>
      <c r="CD2212" s="4"/>
      <c r="CE2212" s="4"/>
      <c r="CF2212" s="4"/>
      <c r="CG2212" s="4"/>
      <c r="CH2212" s="4"/>
      <c r="CI2212" s="4"/>
      <c r="CJ2212" s="4"/>
      <c r="CK2212" s="4"/>
      <c r="CL2212" s="4"/>
      <c r="CM2212" s="4"/>
      <c r="CR2212" s="4"/>
      <c r="CS2212" s="4"/>
      <c r="CT2212" s="4"/>
      <c r="CU2212" s="4"/>
      <c r="CV2212" s="4"/>
      <c r="CW2212" s="4"/>
      <c r="CX2212" s="4"/>
      <c r="CY2212" s="4"/>
      <c r="CZ2212" s="4"/>
      <c r="DA2212" s="4"/>
      <c r="DB2212" s="4"/>
      <c r="DC2212" s="4"/>
      <c r="DD2212" s="4"/>
      <c r="DE2212" s="4"/>
      <c r="DF2212" s="4"/>
      <c r="DG2212" s="4"/>
      <c r="DH2212" s="4"/>
      <c r="DI2212" s="4"/>
      <c r="DJ2212" s="4"/>
      <c r="DK2212" s="4"/>
      <c r="DL2212" s="4"/>
      <c r="DM2212" s="4"/>
    </row>
    <row r="2213" spans="1:117">
      <c r="A2213" s="8">
        <v>2208</v>
      </c>
      <c r="B2213" s="20">
        <v>2015</v>
      </c>
      <c r="C2213" s="20">
        <v>1986</v>
      </c>
      <c r="D2213" s="21">
        <v>112.57</v>
      </c>
      <c r="E2213" s="9">
        <v>69670.647500000006</v>
      </c>
      <c r="F2213" s="9">
        <v>2033666.1503000001</v>
      </c>
      <c r="G2213" s="9">
        <v>77366.129400000005</v>
      </c>
      <c r="H2213" s="9">
        <v>380532.20779999997</v>
      </c>
      <c r="I2213" s="9">
        <v>72507.671499999997</v>
      </c>
      <c r="J2213" s="9">
        <v>84301.815000000002</v>
      </c>
      <c r="K2213" s="9">
        <v>0</v>
      </c>
      <c r="L2213" s="9">
        <v>2578703.3265</v>
      </c>
      <c r="M2213" s="9">
        <f t="shared" si="275"/>
        <v>84301.815000000002</v>
      </c>
      <c r="N2213" s="9"/>
      <c r="O2213" s="9"/>
      <c r="P2213" s="9"/>
      <c r="Q2213" s="9"/>
      <c r="R2213" s="9"/>
      <c r="S2213" s="9"/>
      <c r="T2213" s="9"/>
      <c r="U2213" s="9"/>
      <c r="V2213" s="9">
        <f t="shared" si="272"/>
        <v>338232.64750000002</v>
      </c>
      <c r="W2213" s="9"/>
      <c r="X2213" s="9"/>
      <c r="Y2213" s="9"/>
      <c r="Z2213" s="9"/>
      <c r="AA2213" s="8">
        <v>2208</v>
      </c>
      <c r="AB2213" s="20">
        <v>2016</v>
      </c>
      <c r="AC2213" s="20">
        <v>1929</v>
      </c>
      <c r="AD2213" s="21">
        <v>92.94</v>
      </c>
      <c r="AE2213" s="9">
        <f t="shared" si="276"/>
        <v>-198201.67350192647</v>
      </c>
      <c r="AF2213" s="9">
        <v>2171540.216</v>
      </c>
      <c r="AG2213" s="9">
        <v>33508.915200000003</v>
      </c>
      <c r="AH2213" s="9">
        <v>194474.44319999998</v>
      </c>
      <c r="AI2213" s="9">
        <v>116741.3383</v>
      </c>
      <c r="AJ2213" s="9">
        <v>101651.7169</v>
      </c>
      <c r="AK2213" s="9">
        <v>56560.817217527176</v>
      </c>
      <c r="AL2213" s="9">
        <v>2759557.4858843996</v>
      </c>
      <c r="AM2213" s="9">
        <f t="shared" si="277"/>
        <v>45090.899682472824</v>
      </c>
      <c r="AN2213" s="9"/>
      <c r="AO2213" s="9"/>
      <c r="AP2213" s="9"/>
      <c r="AQ2213" s="9"/>
      <c r="AR2213" s="9"/>
      <c r="AS2213" s="9"/>
      <c r="AT2213" s="9"/>
      <c r="AU2213" s="9"/>
      <c r="AV2213" s="9">
        <f t="shared" si="273"/>
        <v>-198201.67350192647</v>
      </c>
      <c r="AW2213" s="9"/>
      <c r="AX2213" s="9"/>
      <c r="AY2213" s="9"/>
      <c r="AZ2213" s="9"/>
      <c r="BA2213" s="20">
        <v>2208</v>
      </c>
      <c r="BB2213" s="20">
        <v>2017</v>
      </c>
      <c r="BC2213" s="20">
        <v>1930</v>
      </c>
      <c r="BD2213" s="21">
        <v>85.5</v>
      </c>
      <c r="BE2213" s="9">
        <f t="shared" si="278"/>
        <v>-305685.05599921104</v>
      </c>
      <c r="BF2213" s="9">
        <v>2159180.11</v>
      </c>
      <c r="BG2213" s="9">
        <v>33412.713799999998</v>
      </c>
      <c r="BH2213" s="9">
        <v>180326.59210000001</v>
      </c>
      <c r="BI2213" s="9">
        <v>118292.438605185</v>
      </c>
      <c r="BJ2213" s="9">
        <v>133231.64569999999</v>
      </c>
      <c r="BK2213" s="9">
        <v>92724.094351939653</v>
      </c>
      <c r="BL2213" s="9">
        <v>2837404.4618524564</v>
      </c>
      <c r="BM2213" s="9">
        <f t="shared" si="279"/>
        <v>40507.55134806034</v>
      </c>
      <c r="BN2213" s="9"/>
      <c r="BO2213" s="9"/>
      <c r="BP2213" s="9"/>
      <c r="BQ2213" s="9"/>
      <c r="BR2213" s="9"/>
      <c r="BS2213" s="9"/>
      <c r="BT2213" s="9"/>
      <c r="BU2213" s="9"/>
      <c r="BV2213" s="9">
        <f t="shared" si="274"/>
        <v>-305685.05599921104</v>
      </c>
      <c r="BW2213" s="4"/>
      <c r="BX2213" s="4"/>
      <c r="BY2213" s="4"/>
      <c r="BZ2213" s="4"/>
      <c r="CA2213" s="4"/>
      <c r="CB2213" s="4"/>
      <c r="CC2213" s="4"/>
      <c r="CD2213" s="4"/>
      <c r="CE2213" s="4"/>
      <c r="CF2213" s="4"/>
      <c r="CG2213" s="4"/>
      <c r="CH2213" s="4"/>
      <c r="CI2213" s="4"/>
      <c r="CJ2213" s="4"/>
      <c r="CK2213" s="4"/>
      <c r="CL2213" s="4"/>
      <c r="CM2213" s="4"/>
      <c r="CR2213" s="4"/>
      <c r="CS2213" s="4"/>
      <c r="CT2213" s="4"/>
      <c r="CU2213" s="4"/>
      <c r="CV2213" s="4"/>
      <c r="CW2213" s="4"/>
      <c r="CX2213" s="4"/>
      <c r="CY2213" s="4"/>
      <c r="CZ2213" s="4"/>
      <c r="DA2213" s="4"/>
      <c r="DB2213" s="4"/>
      <c r="DC2213" s="4"/>
      <c r="DD2213" s="4"/>
      <c r="DE2213" s="4"/>
      <c r="DF2213" s="4"/>
      <c r="DG2213" s="4"/>
      <c r="DH2213" s="4"/>
      <c r="DI2213" s="4"/>
      <c r="DJ2213" s="4"/>
      <c r="DK2213" s="4"/>
      <c r="DL2213" s="4"/>
      <c r="DM2213" s="4"/>
    </row>
    <row r="2214" spans="1:117">
      <c r="A2214" s="8">
        <v>2209</v>
      </c>
      <c r="B2214" s="20">
        <v>2015</v>
      </c>
      <c r="C2214" s="20">
        <v>2000</v>
      </c>
      <c r="D2214" s="21">
        <v>100.22</v>
      </c>
      <c r="E2214" s="9">
        <v>62038.799500000001</v>
      </c>
      <c r="F2214" s="9">
        <v>2055465.2697000001</v>
      </c>
      <c r="G2214" s="9">
        <v>77366.129400000005</v>
      </c>
      <c r="H2214" s="9">
        <v>380472.73469999997</v>
      </c>
      <c r="I2214" s="9">
        <v>72731.023300000001</v>
      </c>
      <c r="J2214" s="9">
        <v>54892.3056</v>
      </c>
      <c r="K2214" s="9">
        <v>2550.2098999999998</v>
      </c>
      <c r="L2214" s="9">
        <v>2576338.4534</v>
      </c>
      <c r="M2214" s="9">
        <f t="shared" si="275"/>
        <v>52342.095699999998</v>
      </c>
      <c r="N2214" s="9"/>
      <c r="O2214" s="9"/>
      <c r="P2214" s="9"/>
      <c r="Q2214" s="9"/>
      <c r="R2214" s="9"/>
      <c r="S2214" s="9"/>
      <c r="T2214" s="9"/>
      <c r="U2214" s="9"/>
      <c r="V2214" s="9">
        <f t="shared" si="272"/>
        <v>330600.79950000002</v>
      </c>
      <c r="W2214" s="9"/>
      <c r="X2214" s="9"/>
      <c r="Y2214" s="9"/>
      <c r="Z2214" s="9"/>
      <c r="AA2214" s="8">
        <v>2209</v>
      </c>
      <c r="AB2214" s="20">
        <v>2016</v>
      </c>
      <c r="AC2214" s="20">
        <v>1939</v>
      </c>
      <c r="AD2214" s="21">
        <v>108.27</v>
      </c>
      <c r="AE2214" s="9">
        <f t="shared" si="276"/>
        <v>-143861.92720192671</v>
      </c>
      <c r="AF2214" s="9">
        <v>2201911.2373000002</v>
      </c>
      <c r="AG2214" s="9">
        <v>33508.915200000003</v>
      </c>
      <c r="AH2214" s="9">
        <v>199222.00089999998</v>
      </c>
      <c r="AI2214" s="9">
        <v>98905.888000000006</v>
      </c>
      <c r="AJ2214" s="9">
        <v>136269.82690000001</v>
      </c>
      <c r="AK2214" s="9">
        <v>50083.007017527169</v>
      </c>
      <c r="AL2214" s="9">
        <v>2763596.7884843997</v>
      </c>
      <c r="AM2214" s="9">
        <f t="shared" si="277"/>
        <v>86186.819882472846</v>
      </c>
      <c r="AN2214" s="9"/>
      <c r="AO2214" s="9"/>
      <c r="AP2214" s="9"/>
      <c r="AQ2214" s="9"/>
      <c r="AR2214" s="9"/>
      <c r="AS2214" s="9"/>
      <c r="AT2214" s="9"/>
      <c r="AU2214" s="9"/>
      <c r="AV2214" s="9">
        <f t="shared" si="273"/>
        <v>-143861.92720192671</v>
      </c>
      <c r="AW2214" s="9"/>
      <c r="AX2214" s="9"/>
      <c r="AY2214" s="9"/>
      <c r="AZ2214" s="9"/>
      <c r="BA2214" s="20">
        <v>2209</v>
      </c>
      <c r="BB2214" s="20">
        <v>2017</v>
      </c>
      <c r="BC2214" s="20">
        <v>1940</v>
      </c>
      <c r="BD2214" s="21">
        <v>98.3</v>
      </c>
      <c r="BE2214" s="9">
        <f t="shared" si="278"/>
        <v>-175131.67215158977</v>
      </c>
      <c r="BF2214" s="9">
        <v>2239371.8163999999</v>
      </c>
      <c r="BG2214" s="9">
        <v>33412.713799999998</v>
      </c>
      <c r="BH2214" s="9">
        <v>186387.01140000002</v>
      </c>
      <c r="BI2214" s="9">
        <v>95524.877952806302</v>
      </c>
      <c r="BJ2214" s="9">
        <v>200309.31789999999</v>
      </c>
      <c r="BK2214" s="9">
        <v>82245.833851939664</v>
      </c>
      <c r="BL2214" s="9">
        <v>2847891.5757524567</v>
      </c>
      <c r="BM2214" s="9">
        <f t="shared" si="279"/>
        <v>118063.48404806033</v>
      </c>
      <c r="BN2214" s="9"/>
      <c r="BO2214" s="9"/>
      <c r="BP2214" s="9"/>
      <c r="BQ2214" s="9"/>
      <c r="BR2214" s="9"/>
      <c r="BS2214" s="9"/>
      <c r="BT2214" s="9"/>
      <c r="BU2214" s="9"/>
      <c r="BV2214" s="9">
        <f t="shared" si="274"/>
        <v>-175131.67215158977</v>
      </c>
      <c r="BW2214" s="4"/>
      <c r="BX2214" s="4"/>
      <c r="BY2214" s="4"/>
      <c r="BZ2214" s="4"/>
      <c r="CA2214" s="4"/>
      <c r="CB2214" s="4"/>
      <c r="CC2214" s="4"/>
      <c r="CD2214" s="4"/>
      <c r="CE2214" s="4"/>
      <c r="CF2214" s="4"/>
      <c r="CG2214" s="4"/>
      <c r="CH2214" s="4"/>
      <c r="CI2214" s="4"/>
      <c r="CJ2214" s="4"/>
      <c r="CK2214" s="4"/>
      <c r="CL2214" s="4"/>
      <c r="CM2214" s="4"/>
      <c r="CR2214" s="4"/>
      <c r="CS2214" s="4"/>
      <c r="CT2214" s="4"/>
      <c r="CU2214" s="4"/>
      <c r="CV2214" s="4"/>
      <c r="CW2214" s="4"/>
      <c r="CX2214" s="4"/>
      <c r="CY2214" s="4"/>
      <c r="CZ2214" s="4"/>
      <c r="DA2214" s="4"/>
      <c r="DB2214" s="4"/>
      <c r="DC2214" s="4"/>
      <c r="DD2214" s="4"/>
      <c r="DE2214" s="4"/>
      <c r="DF2214" s="4"/>
      <c r="DG2214" s="4"/>
      <c r="DH2214" s="4"/>
      <c r="DI2214" s="4"/>
      <c r="DJ2214" s="4"/>
      <c r="DK2214" s="4"/>
      <c r="DL2214" s="4"/>
      <c r="DM2214" s="4"/>
    </row>
    <row r="2215" spans="1:117">
      <c r="A2215" s="8">
        <v>2210</v>
      </c>
      <c r="B2215" s="20">
        <v>2015</v>
      </c>
      <c r="C2215" s="20">
        <v>1968</v>
      </c>
      <c r="D2215" s="21">
        <v>96.29</v>
      </c>
      <c r="E2215" s="9">
        <v>52300.337500000001</v>
      </c>
      <c r="F2215" s="9">
        <v>2065075.5996999999</v>
      </c>
      <c r="G2215" s="9">
        <v>77366.129400000005</v>
      </c>
      <c r="H2215" s="9">
        <v>380867.4045</v>
      </c>
      <c r="I2215" s="9">
        <v>71248.8361</v>
      </c>
      <c r="J2215" s="9">
        <v>53214.354399999997</v>
      </c>
      <c r="K2215" s="9">
        <v>26817.6512</v>
      </c>
      <c r="L2215" s="9">
        <v>2568654.3352999999</v>
      </c>
      <c r="M2215" s="9">
        <f t="shared" si="275"/>
        <v>26396.703199999996</v>
      </c>
      <c r="N2215" s="9"/>
      <c r="O2215" s="9"/>
      <c r="P2215" s="9"/>
      <c r="Q2215" s="9"/>
      <c r="R2215" s="9"/>
      <c r="S2215" s="9"/>
      <c r="T2215" s="9"/>
      <c r="U2215" s="9"/>
      <c r="V2215" s="9">
        <f t="shared" si="272"/>
        <v>320862.33750000002</v>
      </c>
      <c r="W2215" s="9"/>
      <c r="X2215" s="9"/>
      <c r="Y2215" s="9"/>
      <c r="Z2215" s="9"/>
      <c r="AA2215" s="8">
        <v>2210</v>
      </c>
      <c r="AB2215" s="20">
        <v>2016</v>
      </c>
      <c r="AC2215" s="20">
        <v>1962</v>
      </c>
      <c r="AD2215" s="21">
        <v>128.33000000000001</v>
      </c>
      <c r="AE2215" s="9">
        <f t="shared" si="276"/>
        <v>19684.37539807288</v>
      </c>
      <c r="AF2215" s="9">
        <v>2202911.6960999998</v>
      </c>
      <c r="AG2215" s="9">
        <v>33508.915200000003</v>
      </c>
      <c r="AH2215" s="9">
        <v>201462.6972</v>
      </c>
      <c r="AI2215" s="9">
        <v>90488.122300000003</v>
      </c>
      <c r="AJ2215" s="9">
        <v>305018.30220000003</v>
      </c>
      <c r="AK2215" s="9">
        <v>36060.146517527173</v>
      </c>
      <c r="AL2215" s="9">
        <v>2777645.2110843998</v>
      </c>
      <c r="AM2215" s="9">
        <f t="shared" si="277"/>
        <v>268958.15568247286</v>
      </c>
      <c r="AN2215" s="9"/>
      <c r="AO2215" s="9"/>
      <c r="AP2215" s="9"/>
      <c r="AQ2215" s="9"/>
      <c r="AR2215" s="9"/>
      <c r="AS2215" s="9"/>
      <c r="AT2215" s="9"/>
      <c r="AU2215" s="9"/>
      <c r="AV2215" s="9">
        <f t="shared" si="273"/>
        <v>19684.37539807288</v>
      </c>
      <c r="AW2215" s="9"/>
      <c r="AX2215" s="9"/>
      <c r="AY2215" s="9"/>
      <c r="AZ2215" s="9"/>
      <c r="BA2215" s="20">
        <v>2210</v>
      </c>
      <c r="BB2215" s="20">
        <v>2017</v>
      </c>
      <c r="BC2215" s="20">
        <v>1963</v>
      </c>
      <c r="BD2215" s="21">
        <v>135.94</v>
      </c>
      <c r="BE2215" s="9">
        <f t="shared" si="278"/>
        <v>-6350.2549666687846</v>
      </c>
      <c r="BF2215" s="9">
        <v>2199591.2700999998</v>
      </c>
      <c r="BG2215" s="9">
        <v>33412.713799999998</v>
      </c>
      <c r="BH2215" s="9">
        <v>192207.9852</v>
      </c>
      <c r="BI2215" s="9">
        <v>73656.857237728007</v>
      </c>
      <c r="BJ2215" s="9">
        <v>392403.80379999999</v>
      </c>
      <c r="BK2215" s="9">
        <v>40369.981951939662</v>
      </c>
      <c r="BL2215" s="9">
        <v>2857252.9031524565</v>
      </c>
      <c r="BM2215" s="9">
        <f t="shared" si="279"/>
        <v>352033.82184806035</v>
      </c>
      <c r="BN2215" s="9"/>
      <c r="BO2215" s="9"/>
      <c r="BP2215" s="9"/>
      <c r="BQ2215" s="9"/>
      <c r="BR2215" s="9"/>
      <c r="BS2215" s="9"/>
      <c r="BT2215" s="9"/>
      <c r="BU2215" s="9"/>
      <c r="BV2215" s="9">
        <f t="shared" si="274"/>
        <v>-6350.2549666687846</v>
      </c>
      <c r="BW2215" s="4"/>
      <c r="BX2215" s="4"/>
      <c r="BY2215" s="4"/>
      <c r="BZ2215" s="4"/>
      <c r="CA2215" s="4"/>
      <c r="CB2215" s="4"/>
      <c r="CC2215" s="4"/>
      <c r="CD2215" s="4"/>
      <c r="CE2215" s="4"/>
      <c r="CF2215" s="4"/>
      <c r="CG2215" s="4"/>
      <c r="CH2215" s="4"/>
      <c r="CI2215" s="4"/>
      <c r="CJ2215" s="4"/>
      <c r="CK2215" s="4"/>
      <c r="CL2215" s="4"/>
      <c r="CM2215" s="4"/>
      <c r="CR2215" s="4"/>
      <c r="CS2215" s="4"/>
      <c r="CT2215" s="4"/>
      <c r="CU2215" s="4"/>
      <c r="CV2215" s="4"/>
      <c r="CW2215" s="4"/>
      <c r="CX2215" s="4"/>
      <c r="CY2215" s="4"/>
      <c r="CZ2215" s="4"/>
      <c r="DA2215" s="4"/>
      <c r="DB2215" s="4"/>
      <c r="DC2215" s="4"/>
      <c r="DD2215" s="4"/>
      <c r="DE2215" s="4"/>
      <c r="DF2215" s="4"/>
      <c r="DG2215" s="4"/>
      <c r="DH2215" s="4"/>
      <c r="DI2215" s="4"/>
      <c r="DJ2215" s="4"/>
      <c r="DK2215" s="4"/>
      <c r="DL2215" s="4"/>
      <c r="DM2215" s="4"/>
    </row>
    <row r="2216" spans="1:117">
      <c r="A2216" s="8">
        <v>2211</v>
      </c>
      <c r="B2216" s="20">
        <v>2015</v>
      </c>
      <c r="C2216" s="20">
        <v>1987</v>
      </c>
      <c r="D2216" s="21">
        <v>78.25</v>
      </c>
      <c r="E2216" s="9">
        <v>55887.153899999998</v>
      </c>
      <c r="F2216" s="9">
        <v>2030571.6812</v>
      </c>
      <c r="G2216" s="9">
        <v>77366.129400000005</v>
      </c>
      <c r="H2216" s="9">
        <v>380325.97090000001</v>
      </c>
      <c r="I2216" s="9">
        <v>73282.196800000005</v>
      </c>
      <c r="J2216" s="9">
        <v>71921.856799999994</v>
      </c>
      <c r="K2216" s="9">
        <v>0</v>
      </c>
      <c r="L2216" s="9">
        <v>2577580.6812</v>
      </c>
      <c r="M2216" s="9">
        <f t="shared" si="275"/>
        <v>71921.856799999994</v>
      </c>
      <c r="N2216" s="9"/>
      <c r="O2216" s="9"/>
      <c r="P2216" s="9"/>
      <c r="Q2216" s="9"/>
      <c r="R2216" s="9"/>
      <c r="S2216" s="9"/>
      <c r="T2216" s="9"/>
      <c r="U2216" s="9"/>
      <c r="V2216" s="9">
        <f t="shared" si="272"/>
        <v>324449.15390000003</v>
      </c>
      <c r="W2216" s="9"/>
      <c r="X2216" s="9"/>
      <c r="Y2216" s="9"/>
      <c r="Z2216" s="9"/>
      <c r="AA2216" s="8">
        <v>2211</v>
      </c>
      <c r="AB2216" s="20">
        <v>2016</v>
      </c>
      <c r="AC2216" s="20">
        <v>1972</v>
      </c>
      <c r="AD2216" s="21">
        <v>97.92</v>
      </c>
      <c r="AE2216" s="9">
        <f t="shared" si="276"/>
        <v>143959.67529807333</v>
      </c>
      <c r="AF2216" s="9">
        <v>2182563.7349</v>
      </c>
      <c r="AG2216" s="9">
        <v>33508.915200000003</v>
      </c>
      <c r="AH2216" s="9">
        <v>205694.62629999997</v>
      </c>
      <c r="AI2216" s="9">
        <v>74589.766099999993</v>
      </c>
      <c r="AJ2216" s="9">
        <v>471056.36379999999</v>
      </c>
      <c r="AK2216" s="9">
        <v>9102.5358175271704</v>
      </c>
      <c r="AL2216" s="9">
        <v>2814351.1951843998</v>
      </c>
      <c r="AM2216" s="9">
        <f t="shared" si="277"/>
        <v>461953.82798247284</v>
      </c>
      <c r="AN2216" s="9"/>
      <c r="AO2216" s="9"/>
      <c r="AP2216" s="9"/>
      <c r="AQ2216" s="9"/>
      <c r="AR2216" s="9"/>
      <c r="AS2216" s="9"/>
      <c r="AT2216" s="9"/>
      <c r="AU2216" s="9"/>
      <c r="AV2216" s="9">
        <f t="shared" si="273"/>
        <v>143959.67529807333</v>
      </c>
      <c r="AW2216" s="9"/>
      <c r="AX2216" s="9"/>
      <c r="AY2216" s="9"/>
      <c r="AZ2216" s="9"/>
      <c r="BA2216" s="20">
        <v>2211</v>
      </c>
      <c r="BB2216" s="20">
        <v>2017</v>
      </c>
      <c r="BC2216" s="20">
        <v>1973</v>
      </c>
      <c r="BD2216" s="21">
        <v>193.28</v>
      </c>
      <c r="BE2216" s="9">
        <f t="shared" si="278"/>
        <v>-231550.41714086104</v>
      </c>
      <c r="BF2216" s="9">
        <v>2195321.1192999999</v>
      </c>
      <c r="BG2216" s="9">
        <v>33412.713799999998</v>
      </c>
      <c r="BH2216" s="9">
        <v>189246.2708</v>
      </c>
      <c r="BI2216" s="9">
        <v>84783.316963535297</v>
      </c>
      <c r="BJ2216" s="9">
        <v>162348.72639999999</v>
      </c>
      <c r="BK2216" s="9">
        <v>60908.197451939661</v>
      </c>
      <c r="BL2216" s="9">
        <v>2835754.3669524565</v>
      </c>
      <c r="BM2216" s="9">
        <f t="shared" si="279"/>
        <v>101440.52894806032</v>
      </c>
      <c r="BN2216" s="9"/>
      <c r="BO2216" s="9"/>
      <c r="BP2216" s="9"/>
      <c r="BQ2216" s="9"/>
      <c r="BR2216" s="9"/>
      <c r="BS2216" s="9"/>
      <c r="BT2216" s="9"/>
      <c r="BU2216" s="9"/>
      <c r="BV2216" s="9">
        <f t="shared" si="274"/>
        <v>-231550.41714086104</v>
      </c>
      <c r="BW2216" s="4"/>
      <c r="BX2216" s="4"/>
      <c r="BY2216" s="4"/>
      <c r="BZ2216" s="4"/>
      <c r="CA2216" s="4"/>
      <c r="CB2216" s="4"/>
      <c r="CC2216" s="4"/>
      <c r="CD2216" s="4"/>
      <c r="CE2216" s="4"/>
      <c r="CF2216" s="4"/>
      <c r="CG2216" s="4"/>
      <c r="CH2216" s="4"/>
      <c r="CI2216" s="4"/>
      <c r="CJ2216" s="4"/>
      <c r="CK2216" s="4"/>
      <c r="CL2216" s="4"/>
      <c r="CM2216" s="4"/>
      <c r="CR2216" s="4"/>
      <c r="CS2216" s="4"/>
      <c r="CT2216" s="4"/>
      <c r="CU2216" s="4"/>
      <c r="CV2216" s="4"/>
      <c r="CW2216" s="4"/>
      <c r="CX2216" s="4"/>
      <c r="CY2216" s="4"/>
      <c r="CZ2216" s="4"/>
      <c r="DA2216" s="4"/>
      <c r="DB2216" s="4"/>
      <c r="DC2216" s="4"/>
      <c r="DD2216" s="4"/>
      <c r="DE2216" s="4"/>
      <c r="DF2216" s="4"/>
      <c r="DG2216" s="4"/>
      <c r="DH2216" s="4"/>
      <c r="DI2216" s="4"/>
      <c r="DJ2216" s="4"/>
      <c r="DK2216" s="4"/>
      <c r="DL2216" s="4"/>
      <c r="DM2216" s="4"/>
    </row>
    <row r="2217" spans="1:117">
      <c r="A2217" s="8">
        <v>2212</v>
      </c>
      <c r="B2217" s="20">
        <v>2015</v>
      </c>
      <c r="C2217" s="20">
        <v>2000</v>
      </c>
      <c r="D2217" s="21">
        <v>100.22</v>
      </c>
      <c r="E2217" s="9">
        <v>52005.404600000002</v>
      </c>
      <c r="F2217" s="9">
        <v>2045216.5552000001</v>
      </c>
      <c r="G2217" s="9">
        <v>77366.129400000005</v>
      </c>
      <c r="H2217" s="9">
        <v>380445.3382</v>
      </c>
      <c r="I2217" s="9">
        <v>72833.911500000002</v>
      </c>
      <c r="J2217" s="9">
        <v>52342.334499999997</v>
      </c>
      <c r="K2217" s="9">
        <v>1496.298</v>
      </c>
      <c r="L2217" s="9">
        <v>2574702.5661999998</v>
      </c>
      <c r="M2217" s="9">
        <f t="shared" si="275"/>
        <v>50846.036499999995</v>
      </c>
      <c r="N2217" s="9"/>
      <c r="O2217" s="9"/>
      <c r="P2217" s="9"/>
      <c r="Q2217" s="9"/>
      <c r="R2217" s="9"/>
      <c r="S2217" s="9"/>
      <c r="T2217" s="9"/>
      <c r="U2217" s="9"/>
      <c r="V2217" s="9">
        <f t="shared" si="272"/>
        <v>320567.40460000001</v>
      </c>
      <c r="W2217" s="9"/>
      <c r="X2217" s="9"/>
      <c r="Y2217" s="9"/>
      <c r="Z2217" s="9"/>
      <c r="AA2217" s="8">
        <v>2212</v>
      </c>
      <c r="AB2217" s="20">
        <v>2016</v>
      </c>
      <c r="AC2217" s="20">
        <v>1966</v>
      </c>
      <c r="AD2217" s="21">
        <v>143.24</v>
      </c>
      <c r="AE2217" s="9">
        <f t="shared" si="276"/>
        <v>73850.433398073073</v>
      </c>
      <c r="AF2217" s="9">
        <v>2190399.6718000001</v>
      </c>
      <c r="AG2217" s="9">
        <v>33508.915200000003</v>
      </c>
      <c r="AH2217" s="9">
        <v>203655.7953</v>
      </c>
      <c r="AI2217" s="9">
        <v>82249.171600000001</v>
      </c>
      <c r="AJ2217" s="9">
        <v>358727.087</v>
      </c>
      <c r="AK2217" s="9">
        <v>26017.920917527172</v>
      </c>
      <c r="AL2217" s="9">
        <v>2768672.2865843996</v>
      </c>
      <c r="AM2217" s="9">
        <f t="shared" si="277"/>
        <v>332709.16608247283</v>
      </c>
      <c r="AN2217" s="9"/>
      <c r="AO2217" s="9"/>
      <c r="AP2217" s="9"/>
      <c r="AQ2217" s="9"/>
      <c r="AR2217" s="9"/>
      <c r="AS2217" s="9"/>
      <c r="AT2217" s="9"/>
      <c r="AU2217" s="9"/>
      <c r="AV2217" s="9">
        <f t="shared" si="273"/>
        <v>73850.433398073073</v>
      </c>
      <c r="AW2217" s="9"/>
      <c r="AX2217" s="9"/>
      <c r="AY2217" s="9"/>
      <c r="AZ2217" s="9"/>
      <c r="BA2217" s="20">
        <v>2212</v>
      </c>
      <c r="BB2217" s="20">
        <v>2017</v>
      </c>
      <c r="BC2217" s="20">
        <v>1967</v>
      </c>
      <c r="BD2217" s="21">
        <v>128.53</v>
      </c>
      <c r="BE2217" s="9">
        <f t="shared" si="278"/>
        <v>59373.234128759243</v>
      </c>
      <c r="BF2217" s="9">
        <v>2206850.0622</v>
      </c>
      <c r="BG2217" s="9">
        <v>33412.713799999998</v>
      </c>
      <c r="BH2217" s="9">
        <v>191306.17320000002</v>
      </c>
      <c r="BI2217" s="9">
        <v>77044.751333155</v>
      </c>
      <c r="BJ2217" s="9">
        <v>472019.13130000001</v>
      </c>
      <c r="BK2217" s="9">
        <v>49560.457351939665</v>
      </c>
      <c r="BL2217" s="9">
        <v>2871699.1403524564</v>
      </c>
      <c r="BM2217" s="9">
        <f t="shared" si="279"/>
        <v>422458.67394806037</v>
      </c>
      <c r="BN2217" s="9"/>
      <c r="BO2217" s="9"/>
      <c r="BP2217" s="9"/>
      <c r="BQ2217" s="9"/>
      <c r="BR2217" s="9"/>
      <c r="BS2217" s="9"/>
      <c r="BT2217" s="9"/>
      <c r="BU2217" s="9"/>
      <c r="BV2217" s="9">
        <f t="shared" si="274"/>
        <v>59373.234128759243</v>
      </c>
      <c r="BW2217" s="4"/>
      <c r="BX2217" s="4"/>
      <c r="BY2217" s="4"/>
      <c r="BZ2217" s="4"/>
      <c r="CA2217" s="4"/>
      <c r="CB2217" s="4"/>
      <c r="CC2217" s="4"/>
      <c r="CD2217" s="4"/>
      <c r="CE2217" s="4"/>
      <c r="CF2217" s="4"/>
      <c r="CG2217" s="4"/>
      <c r="CH2217" s="4"/>
      <c r="CI2217" s="4"/>
      <c r="CJ2217" s="4"/>
      <c r="CK2217" s="4"/>
      <c r="CL2217" s="4"/>
      <c r="CM2217" s="4"/>
      <c r="CR2217" s="4"/>
      <c r="CS2217" s="4"/>
      <c r="CT2217" s="4"/>
      <c r="CU2217" s="4"/>
      <c r="CV2217" s="4"/>
      <c r="CW2217" s="4"/>
      <c r="CX2217" s="4"/>
      <c r="CY2217" s="4"/>
      <c r="CZ2217" s="4"/>
      <c r="DA2217" s="4"/>
      <c r="DB2217" s="4"/>
      <c r="DC2217" s="4"/>
      <c r="DD2217" s="4"/>
      <c r="DE2217" s="4"/>
      <c r="DF2217" s="4"/>
      <c r="DG2217" s="4"/>
      <c r="DH2217" s="4"/>
      <c r="DI2217" s="4"/>
      <c r="DJ2217" s="4"/>
      <c r="DK2217" s="4"/>
      <c r="DL2217" s="4"/>
      <c r="DM2217" s="4"/>
    </row>
    <row r="2218" spans="1:117">
      <c r="A2218" s="8">
        <v>2213</v>
      </c>
      <c r="B2218" s="20">
        <v>2015</v>
      </c>
      <c r="C2218" s="20">
        <v>2002</v>
      </c>
      <c r="D2218" s="21">
        <v>106.1</v>
      </c>
      <c r="E2218" s="9">
        <v>53962.488299999997</v>
      </c>
      <c r="F2218" s="9">
        <v>2049639.1276</v>
      </c>
      <c r="G2218" s="9">
        <v>77366.129400000005</v>
      </c>
      <c r="H2218" s="9">
        <v>380921.65980000002</v>
      </c>
      <c r="I2218" s="9">
        <v>71045.079299999998</v>
      </c>
      <c r="J2218" s="9">
        <v>49551.383999999998</v>
      </c>
      <c r="K2218" s="9">
        <v>2771.7012</v>
      </c>
      <c r="L2218" s="9">
        <v>2571789.1905</v>
      </c>
      <c r="M2218" s="9">
        <f t="shared" si="275"/>
        <v>46779.682799999995</v>
      </c>
      <c r="N2218" s="9"/>
      <c r="O2218" s="9"/>
      <c r="P2218" s="9"/>
      <c r="Q2218" s="9"/>
      <c r="R2218" s="9"/>
      <c r="S2218" s="9"/>
      <c r="T2218" s="9"/>
      <c r="U2218" s="9"/>
      <c r="V2218" s="9">
        <f t="shared" si="272"/>
        <v>322524.48830000003</v>
      </c>
      <c r="W2218" s="9"/>
      <c r="X2218" s="9"/>
      <c r="Y2218" s="9"/>
      <c r="Z2218" s="9"/>
      <c r="AA2218" s="8">
        <v>2213</v>
      </c>
      <c r="AB2218" s="20">
        <v>2016</v>
      </c>
      <c r="AC2218" s="20">
        <v>1937</v>
      </c>
      <c r="AD2218" s="21">
        <v>136</v>
      </c>
      <c r="AE2218" s="9">
        <f t="shared" si="276"/>
        <v>-209811.30640192702</v>
      </c>
      <c r="AF2218" s="9">
        <v>2172606.0030999999</v>
      </c>
      <c r="AG2218" s="9">
        <v>33508.915200000003</v>
      </c>
      <c r="AH2218" s="9">
        <v>193729.7966</v>
      </c>
      <c r="AI2218" s="9">
        <v>119538.7993</v>
      </c>
      <c r="AJ2218" s="9">
        <v>123677.6361</v>
      </c>
      <c r="AK2218" s="9">
        <v>94450.883117527177</v>
      </c>
      <c r="AL2218" s="9">
        <v>2758421.5735843997</v>
      </c>
      <c r="AM2218" s="9">
        <f t="shared" si="277"/>
        <v>29226.752982472826</v>
      </c>
      <c r="AN2218" s="9"/>
      <c r="AO2218" s="9"/>
      <c r="AP2218" s="9"/>
      <c r="AQ2218" s="9"/>
      <c r="AR2218" s="9"/>
      <c r="AS2218" s="9"/>
      <c r="AT2218" s="9"/>
      <c r="AU2218" s="9"/>
      <c r="AV2218" s="9">
        <f t="shared" si="273"/>
        <v>-209811.30640192702</v>
      </c>
      <c r="AW2218" s="9"/>
      <c r="AX2218" s="9"/>
      <c r="AY2218" s="9"/>
      <c r="AZ2218" s="9"/>
      <c r="BA2218" s="20">
        <v>2213</v>
      </c>
      <c r="BB2218" s="20">
        <v>2017</v>
      </c>
      <c r="BC2218" s="20">
        <v>1938</v>
      </c>
      <c r="BD2218" s="21">
        <v>106.66</v>
      </c>
      <c r="BE2218" s="9">
        <f t="shared" si="278"/>
        <v>-21558.885064347181</v>
      </c>
      <c r="BF2218" s="9">
        <v>2183435.1472</v>
      </c>
      <c r="BG2218" s="9">
        <v>33412.713799999998</v>
      </c>
      <c r="BH2218" s="9">
        <v>191532.0399</v>
      </c>
      <c r="BI2218" s="9">
        <v>76196.223640048702</v>
      </c>
      <c r="BJ2218" s="9">
        <v>411627.071</v>
      </c>
      <c r="BK2218" s="9">
        <v>52178.078051939665</v>
      </c>
      <c r="BL2218" s="9">
        <v>2865584.0025524567</v>
      </c>
      <c r="BM2218" s="9">
        <f t="shared" si="279"/>
        <v>359448.99294806033</v>
      </c>
      <c r="BN2218" s="9"/>
      <c r="BO2218" s="9"/>
      <c r="BP2218" s="9"/>
      <c r="BQ2218" s="9"/>
      <c r="BR2218" s="9"/>
      <c r="BS2218" s="9"/>
      <c r="BT2218" s="9"/>
      <c r="BU2218" s="9"/>
      <c r="BV2218" s="9">
        <f t="shared" si="274"/>
        <v>-21558.885064347181</v>
      </c>
      <c r="BW2218" s="4"/>
      <c r="BX2218" s="4"/>
      <c r="BY2218" s="4"/>
      <c r="BZ2218" s="4"/>
      <c r="CA2218" s="4"/>
      <c r="CB2218" s="4"/>
      <c r="CC2218" s="4"/>
      <c r="CD2218" s="4"/>
      <c r="CE2218" s="4"/>
      <c r="CF2218" s="4"/>
      <c r="CG2218" s="4"/>
      <c r="CH2218" s="4"/>
      <c r="CI2218" s="4"/>
      <c r="CJ2218" s="4"/>
      <c r="CK2218" s="4"/>
      <c r="CL2218" s="4"/>
      <c r="CM2218" s="4"/>
      <c r="CR2218" s="4"/>
      <c r="CS2218" s="4"/>
      <c r="CT2218" s="4"/>
      <c r="CU2218" s="4"/>
      <c r="CV2218" s="4"/>
      <c r="CW2218" s="4"/>
      <c r="CX2218" s="4"/>
      <c r="CY2218" s="4"/>
      <c r="CZ2218" s="4"/>
      <c r="DA2218" s="4"/>
      <c r="DB2218" s="4"/>
      <c r="DC2218" s="4"/>
      <c r="DD2218" s="4"/>
      <c r="DE2218" s="4"/>
      <c r="DF2218" s="4"/>
      <c r="DG2218" s="4"/>
      <c r="DH2218" s="4"/>
      <c r="DI2218" s="4"/>
      <c r="DJ2218" s="4"/>
      <c r="DK2218" s="4"/>
      <c r="DL2218" s="4"/>
      <c r="DM2218" s="4"/>
    </row>
    <row r="2219" spans="1:117">
      <c r="A2219" s="8">
        <v>2214</v>
      </c>
      <c r="B2219" s="20">
        <v>2015</v>
      </c>
      <c r="C2219" s="20">
        <v>1955</v>
      </c>
      <c r="D2219" s="21">
        <v>97.62</v>
      </c>
      <c r="E2219" s="9">
        <v>26309.980200000002</v>
      </c>
      <c r="F2219" s="9">
        <v>2007877.6461</v>
      </c>
      <c r="G2219" s="9">
        <v>77366.129400000005</v>
      </c>
      <c r="H2219" s="9">
        <v>379781.10139999999</v>
      </c>
      <c r="I2219" s="9">
        <v>75328.461500000005</v>
      </c>
      <c r="J2219" s="9">
        <v>62882.1132</v>
      </c>
      <c r="K2219" s="9">
        <v>6503.076</v>
      </c>
      <c r="L2219" s="9">
        <v>2570422.3953</v>
      </c>
      <c r="M2219" s="9">
        <f t="shared" si="275"/>
        <v>56379.037199999999</v>
      </c>
      <c r="N2219" s="9"/>
      <c r="O2219" s="9"/>
      <c r="P2219" s="9"/>
      <c r="Q2219" s="9"/>
      <c r="R2219" s="9"/>
      <c r="S2219" s="9"/>
      <c r="T2219" s="9"/>
      <c r="U2219" s="9"/>
      <c r="V2219" s="9">
        <f t="shared" si="272"/>
        <v>294871.98019999999</v>
      </c>
      <c r="W2219" s="9"/>
      <c r="X2219" s="9"/>
      <c r="Y2219" s="9"/>
      <c r="Z2219" s="9"/>
      <c r="AA2219" s="8">
        <v>2214</v>
      </c>
      <c r="AB2219" s="20">
        <v>2016</v>
      </c>
      <c r="AC2219" s="20">
        <v>1981</v>
      </c>
      <c r="AD2219" s="21">
        <v>167.58</v>
      </c>
      <c r="AE2219" s="9">
        <f t="shared" si="276"/>
        <v>183892.59009807324</v>
      </c>
      <c r="AF2219" s="9">
        <v>2173304.0392</v>
      </c>
      <c r="AG2219" s="9">
        <v>33508.915200000003</v>
      </c>
      <c r="AH2219" s="9">
        <v>203827.8879</v>
      </c>
      <c r="AI2219" s="9">
        <v>81602.660600000003</v>
      </c>
      <c r="AJ2219" s="9">
        <v>491805.5968</v>
      </c>
      <c r="AK2219" s="9">
        <v>10631.437017527171</v>
      </c>
      <c r="AL2219" s="9">
        <v>2789525.0725844</v>
      </c>
      <c r="AM2219" s="9">
        <f t="shared" si="277"/>
        <v>481174.15978247282</v>
      </c>
      <c r="AN2219" s="9"/>
      <c r="AO2219" s="9"/>
      <c r="AP2219" s="9"/>
      <c r="AQ2219" s="9"/>
      <c r="AR2219" s="9"/>
      <c r="AS2219" s="9"/>
      <c r="AT2219" s="9"/>
      <c r="AU2219" s="9"/>
      <c r="AV2219" s="9">
        <f t="shared" si="273"/>
        <v>183892.59009807324</v>
      </c>
      <c r="AW2219" s="9"/>
      <c r="AX2219" s="9"/>
      <c r="AY2219" s="9"/>
      <c r="AZ2219" s="9"/>
      <c r="BA2219" s="20">
        <v>2214</v>
      </c>
      <c r="BB2219" s="20">
        <v>2017</v>
      </c>
      <c r="BC2219" s="20">
        <v>1982</v>
      </c>
      <c r="BD2219" s="21">
        <v>156.35</v>
      </c>
      <c r="BE2219" s="9">
        <f t="shared" si="278"/>
        <v>185411.49731241446</v>
      </c>
      <c r="BF2219" s="9">
        <v>2224975.6638000002</v>
      </c>
      <c r="BG2219" s="9">
        <v>33412.713799999998</v>
      </c>
      <c r="BH2219" s="9">
        <v>192481.4135</v>
      </c>
      <c r="BI2219" s="9">
        <v>72629.651816810496</v>
      </c>
      <c r="BJ2219" s="9">
        <v>593978.39850000001</v>
      </c>
      <c r="BK2219" s="9">
        <v>41980.021651939664</v>
      </c>
      <c r="BL2219" s="9">
        <v>2890086.3224524567</v>
      </c>
      <c r="BM2219" s="9">
        <f t="shared" si="279"/>
        <v>551998.3768480604</v>
      </c>
      <c r="BN2219" s="9"/>
      <c r="BO2219" s="9"/>
      <c r="BP2219" s="9"/>
      <c r="BQ2219" s="9"/>
      <c r="BR2219" s="9"/>
      <c r="BS2219" s="9"/>
      <c r="BT2219" s="9"/>
      <c r="BU2219" s="9"/>
      <c r="BV2219" s="9">
        <f t="shared" si="274"/>
        <v>185411.49731241446</v>
      </c>
      <c r="BW2219" s="4"/>
      <c r="BX2219" s="4"/>
      <c r="BY2219" s="4"/>
      <c r="BZ2219" s="4"/>
      <c r="CA2219" s="4"/>
      <c r="CB2219" s="4"/>
      <c r="CC2219" s="4"/>
      <c r="CD2219" s="4"/>
      <c r="CE2219" s="4"/>
      <c r="CF2219" s="4"/>
      <c r="CG2219" s="4"/>
      <c r="CH2219" s="4"/>
      <c r="CI2219" s="4"/>
      <c r="CJ2219" s="4"/>
      <c r="CK2219" s="4"/>
      <c r="CL2219" s="4"/>
      <c r="CM2219" s="4"/>
      <c r="CR2219" s="4"/>
      <c r="CS2219" s="4"/>
      <c r="CT2219" s="4"/>
      <c r="CU2219" s="4"/>
      <c r="CV2219" s="4"/>
      <c r="CW2219" s="4"/>
      <c r="CX2219" s="4"/>
      <c r="CY2219" s="4"/>
      <c r="CZ2219" s="4"/>
      <c r="DA2219" s="4"/>
      <c r="DB2219" s="4"/>
      <c r="DC2219" s="4"/>
      <c r="DD2219" s="4"/>
      <c r="DE2219" s="4"/>
      <c r="DF2219" s="4"/>
      <c r="DG2219" s="4"/>
      <c r="DH2219" s="4"/>
      <c r="DI2219" s="4"/>
      <c r="DJ2219" s="4"/>
      <c r="DK2219" s="4"/>
      <c r="DL2219" s="4"/>
      <c r="DM2219" s="4"/>
    </row>
    <row r="2220" spans="1:117">
      <c r="A2220" s="8">
        <v>2215</v>
      </c>
      <c r="B2220" s="20">
        <v>2015</v>
      </c>
      <c r="C2220" s="20">
        <v>1966</v>
      </c>
      <c r="D2220" s="21">
        <v>89.68</v>
      </c>
      <c r="E2220" s="9">
        <v>42878.8053</v>
      </c>
      <c r="F2220" s="9">
        <v>2040477.8441999999</v>
      </c>
      <c r="G2220" s="9">
        <v>77366.129400000005</v>
      </c>
      <c r="H2220" s="9">
        <v>379971.0428</v>
      </c>
      <c r="I2220" s="9">
        <v>74615.134000000005</v>
      </c>
      <c r="J2220" s="9">
        <v>49967.011899999998</v>
      </c>
      <c r="K2220" s="9">
        <v>9559.2353999999996</v>
      </c>
      <c r="L2220" s="9">
        <v>2569959.1217</v>
      </c>
      <c r="M2220" s="9">
        <f t="shared" si="275"/>
        <v>40407.7765</v>
      </c>
      <c r="N2220" s="9"/>
      <c r="O2220" s="9"/>
      <c r="P2220" s="9"/>
      <c r="Q2220" s="9"/>
      <c r="R2220" s="9"/>
      <c r="S2220" s="9"/>
      <c r="T2220" s="9"/>
      <c r="U2220" s="9"/>
      <c r="V2220" s="9">
        <f t="shared" si="272"/>
        <v>311440.80530000001</v>
      </c>
      <c r="W2220" s="9"/>
      <c r="X2220" s="9"/>
      <c r="Y2220" s="9"/>
      <c r="Z2220" s="9"/>
      <c r="AA2220" s="8">
        <v>2215</v>
      </c>
      <c r="AB2220" s="20">
        <v>2016</v>
      </c>
      <c r="AC2220" s="20">
        <v>2000</v>
      </c>
      <c r="AD2220" s="21">
        <v>82.51</v>
      </c>
      <c r="AE2220" s="9">
        <f t="shared" si="276"/>
        <v>96810.828698073048</v>
      </c>
      <c r="AF2220" s="9">
        <v>2185804.4093999998</v>
      </c>
      <c r="AG2220" s="9">
        <v>33508.915200000003</v>
      </c>
      <c r="AH2220" s="9">
        <v>204556.11869999999</v>
      </c>
      <c r="AI2220" s="9">
        <v>78866.8698</v>
      </c>
      <c r="AJ2220" s="9">
        <v>389224.30060000002</v>
      </c>
      <c r="AK2220" s="9">
        <v>15460.267717527171</v>
      </c>
      <c r="AL2220" s="9">
        <v>2779689.5172843998</v>
      </c>
      <c r="AM2220" s="9">
        <f t="shared" si="277"/>
        <v>373764.03288247285</v>
      </c>
      <c r="AN2220" s="9"/>
      <c r="AO2220" s="9"/>
      <c r="AP2220" s="9"/>
      <c r="AQ2220" s="9"/>
      <c r="AR2220" s="9"/>
      <c r="AS2220" s="9"/>
      <c r="AT2220" s="9"/>
      <c r="AU2220" s="9"/>
      <c r="AV2220" s="9">
        <f t="shared" si="273"/>
        <v>96810.828698073048</v>
      </c>
      <c r="AW2220" s="9"/>
      <c r="AX2220" s="9"/>
      <c r="AY2220" s="9"/>
      <c r="AZ2220" s="9"/>
      <c r="BA2220" s="20">
        <v>2215</v>
      </c>
      <c r="BB2220" s="20">
        <v>2017</v>
      </c>
      <c r="BC2220" s="20">
        <v>2001</v>
      </c>
      <c r="BD2220" s="21">
        <v>130.38999999999999</v>
      </c>
      <c r="BE2220" s="9">
        <f t="shared" si="278"/>
        <v>-308900.2595722531</v>
      </c>
      <c r="BF2220" s="9">
        <v>2180017.2708000001</v>
      </c>
      <c r="BG2220" s="9">
        <v>33412.713799999998</v>
      </c>
      <c r="BH2220" s="9">
        <v>172061.1029</v>
      </c>
      <c r="BI2220" s="9">
        <v>149343.92543214301</v>
      </c>
      <c r="BJ2220" s="9">
        <v>138716.27590000001</v>
      </c>
      <c r="BK2220" s="9">
        <v>139404.67065193967</v>
      </c>
      <c r="BL2220" s="9">
        <v>2843046.8777524563</v>
      </c>
      <c r="BM2220" s="9">
        <f t="shared" si="279"/>
        <v>-688.39475193966064</v>
      </c>
      <c r="BN2220" s="9"/>
      <c r="BO2220" s="9"/>
      <c r="BP2220" s="9"/>
      <c r="BQ2220" s="9"/>
      <c r="BR2220" s="9"/>
      <c r="BS2220" s="9"/>
      <c r="BT2220" s="9"/>
      <c r="BU2220" s="9"/>
      <c r="BV2220" s="9">
        <f t="shared" si="274"/>
        <v>-308900.2595722531</v>
      </c>
      <c r="BW2220" s="4"/>
      <c r="BX2220" s="4"/>
      <c r="BY2220" s="4"/>
      <c r="BZ2220" s="4"/>
      <c r="CA2220" s="4"/>
      <c r="CB2220" s="4"/>
      <c r="CC2220" s="4"/>
      <c r="CD2220" s="4"/>
      <c r="CE2220" s="4"/>
      <c r="CF2220" s="4"/>
      <c r="CG2220" s="4"/>
      <c r="CH2220" s="4"/>
      <c r="CI2220" s="4"/>
      <c r="CJ2220" s="4"/>
      <c r="CK2220" s="4"/>
      <c r="CL2220" s="4"/>
      <c r="CM2220" s="4"/>
      <c r="CR2220" s="4"/>
      <c r="CS2220" s="4"/>
      <c r="CT2220" s="4"/>
      <c r="CU2220" s="4"/>
      <c r="CV2220" s="4"/>
      <c r="CW2220" s="4"/>
      <c r="CX2220" s="4"/>
      <c r="CY2220" s="4"/>
      <c r="CZ2220" s="4"/>
      <c r="DA2220" s="4"/>
      <c r="DB2220" s="4"/>
      <c r="DC2220" s="4"/>
      <c r="DD2220" s="4"/>
      <c r="DE2220" s="4"/>
      <c r="DF2220" s="4"/>
      <c r="DG2220" s="4"/>
      <c r="DH2220" s="4"/>
      <c r="DI2220" s="4"/>
      <c r="DJ2220" s="4"/>
      <c r="DK2220" s="4"/>
      <c r="DL2220" s="4"/>
      <c r="DM2220" s="4"/>
    </row>
    <row r="2221" spans="1:117">
      <c r="A2221" s="8">
        <v>2216</v>
      </c>
      <c r="B2221" s="20">
        <v>2015</v>
      </c>
      <c r="C2221" s="20">
        <v>1957</v>
      </c>
      <c r="D2221" s="21">
        <v>112.95</v>
      </c>
      <c r="E2221" s="9">
        <v>32173.2477</v>
      </c>
      <c r="F2221" s="9">
        <v>2034280.9449</v>
      </c>
      <c r="G2221" s="9">
        <v>77366.129400000005</v>
      </c>
      <c r="H2221" s="9">
        <v>379830.84950000001</v>
      </c>
      <c r="I2221" s="9">
        <v>75141.631899999993</v>
      </c>
      <c r="J2221" s="9">
        <v>50222.150900000001</v>
      </c>
      <c r="K2221" s="9">
        <v>4280.2286999999997</v>
      </c>
      <c r="L2221" s="9">
        <v>2580388.2300999998</v>
      </c>
      <c r="M2221" s="9">
        <f t="shared" si="275"/>
        <v>45941.922200000001</v>
      </c>
      <c r="N2221" s="9"/>
      <c r="O2221" s="9"/>
      <c r="P2221" s="9"/>
      <c r="Q2221" s="9"/>
      <c r="R2221" s="9"/>
      <c r="S2221" s="9"/>
      <c r="T2221" s="9"/>
      <c r="U2221" s="9"/>
      <c r="V2221" s="9">
        <f t="shared" si="272"/>
        <v>300735.24770000001</v>
      </c>
      <c r="W2221" s="9"/>
      <c r="X2221" s="9"/>
      <c r="Y2221" s="9"/>
      <c r="Z2221" s="9"/>
      <c r="AA2221" s="8">
        <v>2216</v>
      </c>
      <c r="AB2221" s="20">
        <v>2016</v>
      </c>
      <c r="AC2221" s="20">
        <v>1955</v>
      </c>
      <c r="AD2221" s="21">
        <v>178.01</v>
      </c>
      <c r="AE2221" s="9">
        <f t="shared" si="276"/>
        <v>-29832.68190192664</v>
      </c>
      <c r="AF2221" s="9">
        <v>2156622.5828</v>
      </c>
      <c r="AG2221" s="9">
        <v>33508.915200000003</v>
      </c>
      <c r="AH2221" s="9">
        <v>201497.95359999998</v>
      </c>
      <c r="AI2221" s="9">
        <v>90355.672300000006</v>
      </c>
      <c r="AJ2221" s="9">
        <v>296482.4865</v>
      </c>
      <c r="AK2221" s="9">
        <v>25486.127617527171</v>
      </c>
      <c r="AL2221" s="9">
        <v>2782814.1646844</v>
      </c>
      <c r="AM2221" s="9">
        <f t="shared" si="277"/>
        <v>270996.35888247285</v>
      </c>
      <c r="AN2221" s="9"/>
      <c r="AO2221" s="9"/>
      <c r="AP2221" s="9"/>
      <c r="AQ2221" s="9"/>
      <c r="AR2221" s="9"/>
      <c r="AS2221" s="9"/>
      <c r="AT2221" s="9"/>
      <c r="AU2221" s="9"/>
      <c r="AV2221" s="9">
        <f t="shared" si="273"/>
        <v>-29832.68190192664</v>
      </c>
      <c r="AW2221" s="9"/>
      <c r="AX2221" s="9"/>
      <c r="AY2221" s="9"/>
      <c r="AZ2221" s="9"/>
      <c r="BA2221" s="20">
        <v>2216</v>
      </c>
      <c r="BB2221" s="20">
        <v>2017</v>
      </c>
      <c r="BC2221" s="20">
        <v>1956</v>
      </c>
      <c r="BD2221" s="21">
        <v>141.34</v>
      </c>
      <c r="BE2221" s="9">
        <f t="shared" si="278"/>
        <v>223052.95543436427</v>
      </c>
      <c r="BF2221" s="9">
        <v>2126124.4974000002</v>
      </c>
      <c r="BG2221" s="9">
        <v>33412.713799999998</v>
      </c>
      <c r="BH2221" s="9">
        <v>192154.3217</v>
      </c>
      <c r="BI2221" s="9">
        <v>73858.458238760097</v>
      </c>
      <c r="BJ2221" s="9">
        <v>742910.45750000002</v>
      </c>
      <c r="BK2221" s="9">
        <v>39119.474151939663</v>
      </c>
      <c r="BL2221" s="9">
        <v>2906288.0190524566</v>
      </c>
      <c r="BM2221" s="9">
        <f t="shared" si="279"/>
        <v>703790.9833480604</v>
      </c>
      <c r="BN2221" s="9"/>
      <c r="BO2221" s="9"/>
      <c r="BP2221" s="9"/>
      <c r="BQ2221" s="9"/>
      <c r="BR2221" s="9"/>
      <c r="BS2221" s="9"/>
      <c r="BT2221" s="9"/>
      <c r="BU2221" s="9"/>
      <c r="BV2221" s="9">
        <f t="shared" si="274"/>
        <v>223052.95543436427</v>
      </c>
      <c r="BW2221" s="4"/>
      <c r="BX2221" s="4"/>
      <c r="BY2221" s="4"/>
      <c r="BZ2221" s="4"/>
      <c r="CA2221" s="4"/>
      <c r="CB2221" s="4"/>
      <c r="CC2221" s="4"/>
      <c r="CD2221" s="4"/>
      <c r="CE2221" s="4"/>
      <c r="CF2221" s="4"/>
      <c r="CG2221" s="4"/>
      <c r="CH2221" s="4"/>
      <c r="CI2221" s="4"/>
      <c r="CJ2221" s="4"/>
      <c r="CK2221" s="4"/>
      <c r="CL2221" s="4"/>
      <c r="CM2221" s="4"/>
      <c r="CR2221" s="4"/>
      <c r="CS2221" s="4"/>
      <c r="CT2221" s="4"/>
      <c r="CU2221" s="4"/>
      <c r="CV2221" s="4"/>
      <c r="CW2221" s="4"/>
      <c r="CX2221" s="4"/>
      <c r="CY2221" s="4"/>
      <c r="CZ2221" s="4"/>
      <c r="DA2221" s="4"/>
      <c r="DB2221" s="4"/>
      <c r="DC2221" s="4"/>
      <c r="DD2221" s="4"/>
      <c r="DE2221" s="4"/>
      <c r="DF2221" s="4"/>
      <c r="DG2221" s="4"/>
      <c r="DH2221" s="4"/>
      <c r="DI2221" s="4"/>
      <c r="DJ2221" s="4"/>
      <c r="DK2221" s="4"/>
      <c r="DL2221" s="4"/>
      <c r="DM2221" s="4"/>
    </row>
    <row r="2222" spans="1:117">
      <c r="A2222" s="8">
        <v>2217</v>
      </c>
      <c r="B2222" s="20">
        <v>2015</v>
      </c>
      <c r="C2222" s="20">
        <v>1967</v>
      </c>
      <c r="D2222" s="21">
        <v>114.02</v>
      </c>
      <c r="E2222" s="9">
        <v>22501.984</v>
      </c>
      <c r="F2222" s="9">
        <v>2049588.3026999999</v>
      </c>
      <c r="G2222" s="9">
        <v>77366.129400000005</v>
      </c>
      <c r="H2222" s="9">
        <v>379207.8162</v>
      </c>
      <c r="I2222" s="9">
        <v>77481.441500000001</v>
      </c>
      <c r="J2222" s="9">
        <v>29843.011900000001</v>
      </c>
      <c r="K2222" s="9">
        <v>22468.546300000002</v>
      </c>
      <c r="L2222" s="9">
        <v>2568516.1713</v>
      </c>
      <c r="M2222" s="9">
        <f t="shared" si="275"/>
        <v>7374.4655999999995</v>
      </c>
      <c r="N2222" s="9"/>
      <c r="O2222" s="9"/>
      <c r="P2222" s="9"/>
      <c r="Q2222" s="9"/>
      <c r="R2222" s="9"/>
      <c r="S2222" s="9"/>
      <c r="T2222" s="9"/>
      <c r="U2222" s="9"/>
      <c r="V2222" s="9">
        <f t="shared" si="272"/>
        <v>291063.984</v>
      </c>
      <c r="W2222" s="9"/>
      <c r="X2222" s="9"/>
      <c r="Y2222" s="9"/>
      <c r="Z2222" s="9"/>
      <c r="AA2222" s="8">
        <v>2217</v>
      </c>
      <c r="AB2222" s="20">
        <v>2016</v>
      </c>
      <c r="AC2222" s="20">
        <v>1954</v>
      </c>
      <c r="AD2222" s="21">
        <v>129.66</v>
      </c>
      <c r="AE2222" s="9">
        <f t="shared" si="276"/>
        <v>159553.40539807314</v>
      </c>
      <c r="AF2222" s="9">
        <v>2234417.9345999998</v>
      </c>
      <c r="AG2222" s="9">
        <v>33508.915200000003</v>
      </c>
      <c r="AH2222" s="9">
        <v>205242.47279999999</v>
      </c>
      <c r="AI2222" s="9">
        <v>76288.399900000004</v>
      </c>
      <c r="AJ2222" s="9">
        <v>415001.15899999999</v>
      </c>
      <c r="AK2222" s="9">
        <v>13591.936317527172</v>
      </c>
      <c r="AL2222" s="9">
        <v>2791313.5397843998</v>
      </c>
      <c r="AM2222" s="9">
        <f t="shared" si="277"/>
        <v>401409.22268247278</v>
      </c>
      <c r="AN2222" s="9"/>
      <c r="AO2222" s="9"/>
      <c r="AP2222" s="9"/>
      <c r="AQ2222" s="9"/>
      <c r="AR2222" s="9"/>
      <c r="AS2222" s="9"/>
      <c r="AT2222" s="9"/>
      <c r="AU2222" s="9"/>
      <c r="AV2222" s="9">
        <f t="shared" si="273"/>
        <v>159553.40539807314</v>
      </c>
      <c r="AW2222" s="9"/>
      <c r="AX2222" s="9"/>
      <c r="AY2222" s="9"/>
      <c r="AZ2222" s="9"/>
      <c r="BA2222" s="20">
        <v>2217</v>
      </c>
      <c r="BB2222" s="20">
        <v>2017</v>
      </c>
      <c r="BC2222" s="20">
        <v>1955</v>
      </c>
      <c r="BD2222" s="21">
        <v>178.01</v>
      </c>
      <c r="BE2222" s="9">
        <f t="shared" si="278"/>
        <v>-37170.498377425596</v>
      </c>
      <c r="BF2222" s="9">
        <v>2250508.9651000001</v>
      </c>
      <c r="BG2222" s="9">
        <v>33412.713799999998</v>
      </c>
      <c r="BH2222" s="9">
        <v>187995.383</v>
      </c>
      <c r="BI2222" s="9">
        <v>89482.606326970606</v>
      </c>
      <c r="BJ2222" s="9">
        <v>331565.11380000005</v>
      </c>
      <c r="BK2222" s="9">
        <v>69214.887451939663</v>
      </c>
      <c r="BL2222" s="9">
        <v>2860920.3929524566</v>
      </c>
      <c r="BM2222" s="9">
        <f t="shared" si="279"/>
        <v>262350.22634806042</v>
      </c>
      <c r="BN2222" s="9"/>
      <c r="BO2222" s="9"/>
      <c r="BP2222" s="9"/>
      <c r="BQ2222" s="9"/>
      <c r="BR2222" s="9"/>
      <c r="BS2222" s="9"/>
      <c r="BT2222" s="9"/>
      <c r="BU2222" s="9"/>
      <c r="BV2222" s="9">
        <f t="shared" si="274"/>
        <v>-37170.498377425596</v>
      </c>
      <c r="BW2222" s="4"/>
      <c r="BX2222" s="4"/>
      <c r="BY2222" s="4"/>
      <c r="BZ2222" s="4"/>
      <c r="CA2222" s="4"/>
      <c r="CB2222" s="4"/>
      <c r="CC2222" s="4"/>
      <c r="CD2222" s="4"/>
      <c r="CE2222" s="4"/>
      <c r="CF2222" s="4"/>
      <c r="CG2222" s="4"/>
      <c r="CH2222" s="4"/>
      <c r="CI2222" s="4"/>
      <c r="CJ2222" s="4"/>
      <c r="CK2222" s="4"/>
      <c r="CL2222" s="4"/>
      <c r="CM2222" s="4"/>
      <c r="CR2222" s="4"/>
      <c r="CS2222" s="4"/>
      <c r="CT2222" s="4"/>
      <c r="CU2222" s="4"/>
      <c r="CV2222" s="4"/>
      <c r="CW2222" s="4"/>
      <c r="CX2222" s="4"/>
      <c r="CY2222" s="4"/>
      <c r="CZ2222" s="4"/>
      <c r="DA2222" s="4"/>
      <c r="DB2222" s="4"/>
      <c r="DC2222" s="4"/>
      <c r="DD2222" s="4"/>
      <c r="DE2222" s="4"/>
      <c r="DF2222" s="4"/>
      <c r="DG2222" s="4"/>
      <c r="DH2222" s="4"/>
      <c r="DI2222" s="4"/>
      <c r="DJ2222" s="4"/>
      <c r="DK2222" s="4"/>
      <c r="DL2222" s="4"/>
      <c r="DM2222" s="4"/>
    </row>
    <row r="2223" spans="1:117">
      <c r="A2223" s="8">
        <v>2218</v>
      </c>
      <c r="B2223" s="20">
        <v>2015</v>
      </c>
      <c r="C2223" s="20">
        <v>1981</v>
      </c>
      <c r="D2223" s="21">
        <v>104.61</v>
      </c>
      <c r="E2223" s="9">
        <v>108816.9575</v>
      </c>
      <c r="F2223" s="9">
        <v>2022481.3618999999</v>
      </c>
      <c r="G2223" s="9">
        <v>77366.129400000005</v>
      </c>
      <c r="H2223" s="9">
        <v>379988.96090000001</v>
      </c>
      <c r="I2223" s="9">
        <v>74547.842199999999</v>
      </c>
      <c r="J2223" s="9">
        <v>142772.99179999999</v>
      </c>
      <c r="K2223" s="9">
        <v>0</v>
      </c>
      <c r="L2223" s="9">
        <v>2588340.3287</v>
      </c>
      <c r="M2223" s="9">
        <f t="shared" si="275"/>
        <v>142772.99179999999</v>
      </c>
      <c r="N2223" s="9"/>
      <c r="O2223" s="9"/>
      <c r="P2223" s="9"/>
      <c r="Q2223" s="9"/>
      <c r="R2223" s="9"/>
      <c r="S2223" s="9"/>
      <c r="T2223" s="9"/>
      <c r="U2223" s="9"/>
      <c r="V2223" s="9">
        <f t="shared" si="272"/>
        <v>377378.95750000002</v>
      </c>
      <c r="W2223" s="9"/>
      <c r="X2223" s="9"/>
      <c r="Y2223" s="9"/>
      <c r="Z2223" s="9"/>
      <c r="AA2223" s="8">
        <v>2218</v>
      </c>
      <c r="AB2223" s="20">
        <v>2016</v>
      </c>
      <c r="AC2223" s="20">
        <v>1948</v>
      </c>
      <c r="AD2223" s="21">
        <v>128.72</v>
      </c>
      <c r="AE2223" s="9">
        <f t="shared" si="276"/>
        <v>139354.97929807333</v>
      </c>
      <c r="AF2223" s="9">
        <v>2128168.6650999999</v>
      </c>
      <c r="AG2223" s="9">
        <v>33508.915200000003</v>
      </c>
      <c r="AH2223" s="9">
        <v>206146.2286</v>
      </c>
      <c r="AI2223" s="9">
        <v>72893.203299999994</v>
      </c>
      <c r="AJ2223" s="9">
        <v>510403.40010000003</v>
      </c>
      <c r="AK2223" s="9">
        <v>8936.3475175271706</v>
      </c>
      <c r="AL2223" s="9">
        <v>2802829.0854843999</v>
      </c>
      <c r="AM2223" s="9">
        <f t="shared" si="277"/>
        <v>501467.05258247285</v>
      </c>
      <c r="AN2223" s="9"/>
      <c r="AO2223" s="9"/>
      <c r="AP2223" s="9"/>
      <c r="AQ2223" s="9"/>
      <c r="AR2223" s="9"/>
      <c r="AS2223" s="9"/>
      <c r="AT2223" s="9"/>
      <c r="AU2223" s="9"/>
      <c r="AV2223" s="9">
        <f t="shared" si="273"/>
        <v>139354.97929807333</v>
      </c>
      <c r="AW2223" s="9"/>
      <c r="AX2223" s="9"/>
      <c r="AY2223" s="9"/>
      <c r="AZ2223" s="9"/>
      <c r="BA2223" s="20">
        <v>2218</v>
      </c>
      <c r="BB2223" s="20">
        <v>2017</v>
      </c>
      <c r="BC2223" s="20">
        <v>1949</v>
      </c>
      <c r="BD2223" s="21">
        <v>156.88</v>
      </c>
      <c r="BE2223" s="9">
        <f t="shared" si="278"/>
        <v>-140988.54047994222</v>
      </c>
      <c r="BF2223" s="9">
        <v>2159145.1899000001</v>
      </c>
      <c r="BG2223" s="9">
        <v>33412.713799999998</v>
      </c>
      <c r="BH2223" s="9">
        <v>189797.1318</v>
      </c>
      <c r="BI2223" s="9">
        <v>82713.862724453895</v>
      </c>
      <c r="BJ2223" s="9">
        <v>313185.36040000001</v>
      </c>
      <c r="BK2223" s="9">
        <v>59237.555351939664</v>
      </c>
      <c r="BL2223" s="9">
        <v>2860005.2437524567</v>
      </c>
      <c r="BM2223" s="9">
        <f t="shared" si="279"/>
        <v>253947.80504806034</v>
      </c>
      <c r="BN2223" s="9"/>
      <c r="BO2223" s="9"/>
      <c r="BP2223" s="9"/>
      <c r="BQ2223" s="9"/>
      <c r="BR2223" s="9"/>
      <c r="BS2223" s="9"/>
      <c r="BT2223" s="9"/>
      <c r="BU2223" s="9"/>
      <c r="BV2223" s="9">
        <f t="shared" si="274"/>
        <v>-140988.54047994222</v>
      </c>
      <c r="BW2223" s="4"/>
      <c r="BX2223" s="4"/>
      <c r="BY2223" s="4"/>
      <c r="BZ2223" s="4"/>
      <c r="CA2223" s="4"/>
      <c r="CB2223" s="4"/>
      <c r="CC2223" s="4"/>
      <c r="CD2223" s="4"/>
      <c r="CE2223" s="4"/>
      <c r="CF2223" s="4"/>
      <c r="CG2223" s="4"/>
      <c r="CH2223" s="4"/>
      <c r="CI2223" s="4"/>
      <c r="CJ2223" s="4"/>
      <c r="CK2223" s="4"/>
      <c r="CL2223" s="4"/>
      <c r="CM2223" s="4"/>
      <c r="CR2223" s="4"/>
      <c r="CS2223" s="4"/>
      <c r="CT2223" s="4"/>
      <c r="CU2223" s="4"/>
      <c r="CV2223" s="4"/>
      <c r="CW2223" s="4"/>
      <c r="CX2223" s="4"/>
      <c r="CY2223" s="4"/>
      <c r="CZ2223" s="4"/>
      <c r="DA2223" s="4"/>
      <c r="DB2223" s="4"/>
      <c r="DC2223" s="4"/>
      <c r="DD2223" s="4"/>
      <c r="DE2223" s="4"/>
      <c r="DF2223" s="4"/>
      <c r="DG2223" s="4"/>
      <c r="DH2223" s="4"/>
      <c r="DI2223" s="4"/>
      <c r="DJ2223" s="4"/>
      <c r="DK2223" s="4"/>
      <c r="DL2223" s="4"/>
      <c r="DM2223" s="4"/>
    </row>
    <row r="2224" spans="1:117">
      <c r="A2224" s="8">
        <v>2219</v>
      </c>
      <c r="B2224" s="20">
        <v>2015</v>
      </c>
      <c r="C2224" s="20">
        <v>1980</v>
      </c>
      <c r="D2224" s="21">
        <v>97.62</v>
      </c>
      <c r="E2224" s="9">
        <v>84639.751199999999</v>
      </c>
      <c r="F2224" s="9">
        <v>2069542.2690000001</v>
      </c>
      <c r="G2224" s="9">
        <v>77366.129400000005</v>
      </c>
      <c r="H2224" s="9">
        <v>380446.77500000002</v>
      </c>
      <c r="I2224" s="9">
        <v>72828.515700000004</v>
      </c>
      <c r="J2224" s="9">
        <v>68293.523700000005</v>
      </c>
      <c r="K2224" s="9">
        <v>1931.165</v>
      </c>
      <c r="L2224" s="9">
        <v>2581906.2965000002</v>
      </c>
      <c r="M2224" s="9">
        <f t="shared" si="275"/>
        <v>66362.358700000012</v>
      </c>
      <c r="N2224" s="9"/>
      <c r="O2224" s="9"/>
      <c r="P2224" s="9"/>
      <c r="Q2224" s="9"/>
      <c r="R2224" s="9"/>
      <c r="S2224" s="9"/>
      <c r="T2224" s="9"/>
      <c r="U2224" s="9"/>
      <c r="V2224" s="9">
        <f t="shared" si="272"/>
        <v>353201.7512</v>
      </c>
      <c r="W2224" s="9"/>
      <c r="X2224" s="9"/>
      <c r="Y2224" s="9"/>
      <c r="Z2224" s="9"/>
      <c r="AA2224" s="8">
        <v>2219</v>
      </c>
      <c r="AB2224" s="20">
        <v>2016</v>
      </c>
      <c r="AC2224" s="20">
        <v>1960</v>
      </c>
      <c r="AD2224" s="21">
        <v>137.91</v>
      </c>
      <c r="AE2224" s="9">
        <f t="shared" si="276"/>
        <v>214848.38859807327</v>
      </c>
      <c r="AF2224" s="9">
        <v>2233699.0002000001</v>
      </c>
      <c r="AG2224" s="9">
        <v>33508.915200000003</v>
      </c>
      <c r="AH2224" s="9">
        <v>205431.98579999999</v>
      </c>
      <c r="AI2224" s="9">
        <v>75576.444399999993</v>
      </c>
      <c r="AJ2224" s="9">
        <v>470471.45630000002</v>
      </c>
      <c r="AK2224" s="9">
        <v>17253.661417527168</v>
      </c>
      <c r="AL2224" s="9">
        <v>2786585.7518843999</v>
      </c>
      <c r="AM2224" s="9">
        <f t="shared" si="277"/>
        <v>453217.79488247284</v>
      </c>
      <c r="AN2224" s="9"/>
      <c r="AO2224" s="9"/>
      <c r="AP2224" s="9"/>
      <c r="AQ2224" s="9"/>
      <c r="AR2224" s="9"/>
      <c r="AS2224" s="9"/>
      <c r="AT2224" s="9"/>
      <c r="AU2224" s="9"/>
      <c r="AV2224" s="9">
        <f t="shared" si="273"/>
        <v>214848.38859807327</v>
      </c>
      <c r="AW2224" s="9"/>
      <c r="AX2224" s="9"/>
      <c r="AY2224" s="9"/>
      <c r="AZ2224" s="9"/>
      <c r="BA2224" s="20">
        <v>2219</v>
      </c>
      <c r="BB2224" s="20">
        <v>2017</v>
      </c>
      <c r="BC2224" s="20">
        <v>1961</v>
      </c>
      <c r="BD2224" s="21">
        <v>125.72</v>
      </c>
      <c r="BE2224" s="9">
        <f t="shared" si="278"/>
        <v>2010.6084898994304</v>
      </c>
      <c r="BF2224" s="9">
        <v>2236945.2623000001</v>
      </c>
      <c r="BG2224" s="9">
        <v>33412.713799999998</v>
      </c>
      <c r="BH2224" s="9">
        <v>191243.97590000002</v>
      </c>
      <c r="BI2224" s="9">
        <v>77278.411994295195</v>
      </c>
      <c r="BJ2224" s="9">
        <v>380378.88460000005</v>
      </c>
      <c r="BK2224" s="9">
        <v>53008.273051939665</v>
      </c>
      <c r="BL2224" s="9">
        <v>2864240.3670524564</v>
      </c>
      <c r="BM2224" s="9">
        <f t="shared" si="279"/>
        <v>327370.61154806038</v>
      </c>
      <c r="BN2224" s="9"/>
      <c r="BO2224" s="9"/>
      <c r="BP2224" s="9"/>
      <c r="BQ2224" s="9"/>
      <c r="BR2224" s="9"/>
      <c r="BS2224" s="9"/>
      <c r="BT2224" s="9"/>
      <c r="BU2224" s="9"/>
      <c r="BV2224" s="9">
        <f t="shared" si="274"/>
        <v>2010.6084898994304</v>
      </c>
      <c r="BW2224" s="4"/>
      <c r="BX2224" s="4"/>
      <c r="BY2224" s="4"/>
      <c r="BZ2224" s="4"/>
      <c r="CA2224" s="4"/>
      <c r="CB2224" s="4"/>
      <c r="CC2224" s="4"/>
      <c r="CD2224" s="4"/>
      <c r="CE2224" s="4"/>
      <c r="CF2224" s="4"/>
      <c r="CG2224" s="4"/>
      <c r="CH2224" s="4"/>
      <c r="CI2224" s="4"/>
      <c r="CJ2224" s="4"/>
      <c r="CK2224" s="4"/>
      <c r="CL2224" s="4"/>
      <c r="CM2224" s="4"/>
      <c r="CR2224" s="4"/>
      <c r="CS2224" s="4"/>
      <c r="CT2224" s="4"/>
      <c r="CU2224" s="4"/>
      <c r="CV2224" s="4"/>
      <c r="CW2224" s="4"/>
      <c r="CX2224" s="4"/>
      <c r="CY2224" s="4"/>
      <c r="CZ2224" s="4"/>
      <c r="DA2224" s="4"/>
      <c r="DB2224" s="4"/>
      <c r="DC2224" s="4"/>
      <c r="DD2224" s="4"/>
      <c r="DE2224" s="4"/>
      <c r="DF2224" s="4"/>
      <c r="DG2224" s="4"/>
      <c r="DH2224" s="4"/>
      <c r="DI2224" s="4"/>
      <c r="DJ2224" s="4"/>
      <c r="DK2224" s="4"/>
      <c r="DL2224" s="4"/>
      <c r="DM2224" s="4"/>
    </row>
    <row r="2225" spans="1:117">
      <c r="A2225" s="8">
        <v>2220</v>
      </c>
      <c r="B2225" s="20">
        <v>2015</v>
      </c>
      <c r="C2225" s="20">
        <v>1967</v>
      </c>
      <c r="D2225" s="21">
        <v>114.02</v>
      </c>
      <c r="E2225" s="9">
        <v>18787.128700000001</v>
      </c>
      <c r="F2225" s="9">
        <v>2042697.2566</v>
      </c>
      <c r="G2225" s="9">
        <v>77366.129400000005</v>
      </c>
      <c r="H2225" s="9">
        <v>379542.21360000002</v>
      </c>
      <c r="I2225" s="9">
        <v>76225.607799999998</v>
      </c>
      <c r="J2225" s="9">
        <v>24577.333500000001</v>
      </c>
      <c r="K2225" s="9">
        <v>13445.5041</v>
      </c>
      <c r="L2225" s="9">
        <v>2568175.9079999998</v>
      </c>
      <c r="M2225" s="9">
        <f t="shared" si="275"/>
        <v>11131.829400000001</v>
      </c>
      <c r="N2225" s="9"/>
      <c r="O2225" s="9"/>
      <c r="P2225" s="9"/>
      <c r="Q2225" s="9"/>
      <c r="R2225" s="9"/>
      <c r="S2225" s="9"/>
      <c r="T2225" s="9"/>
      <c r="U2225" s="9"/>
      <c r="V2225" s="9">
        <f t="shared" si="272"/>
        <v>287349.1287</v>
      </c>
      <c r="W2225" s="9"/>
      <c r="X2225" s="9"/>
      <c r="Y2225" s="9"/>
      <c r="Z2225" s="9"/>
      <c r="AA2225" s="8">
        <v>2220</v>
      </c>
      <c r="AB2225" s="20">
        <v>2016</v>
      </c>
      <c r="AC2225" s="20">
        <v>1973</v>
      </c>
      <c r="AD2225" s="21">
        <v>193.28</v>
      </c>
      <c r="AE2225" s="9">
        <f t="shared" si="276"/>
        <v>-116547.93860192643</v>
      </c>
      <c r="AF2225" s="9">
        <v>2181400.2064</v>
      </c>
      <c r="AG2225" s="9">
        <v>33508.915200000003</v>
      </c>
      <c r="AH2225" s="9">
        <v>201652.16559999998</v>
      </c>
      <c r="AI2225" s="9">
        <v>89776.334300000002</v>
      </c>
      <c r="AJ2225" s="9">
        <v>171348.79770000002</v>
      </c>
      <c r="AK2225" s="9">
        <v>37674.516317527174</v>
      </c>
      <c r="AL2225" s="9">
        <v>2756559.8414843995</v>
      </c>
      <c r="AM2225" s="9">
        <f t="shared" si="277"/>
        <v>133674.28138247284</v>
      </c>
      <c r="AN2225" s="9"/>
      <c r="AO2225" s="9"/>
      <c r="AP2225" s="9"/>
      <c r="AQ2225" s="9"/>
      <c r="AR2225" s="9"/>
      <c r="AS2225" s="9"/>
      <c r="AT2225" s="9"/>
      <c r="AU2225" s="9"/>
      <c r="AV2225" s="9">
        <f t="shared" si="273"/>
        <v>-116547.93860192643</v>
      </c>
      <c r="AW2225" s="9"/>
      <c r="AX2225" s="9"/>
      <c r="AY2225" s="9"/>
      <c r="AZ2225" s="9"/>
      <c r="BA2225" s="20">
        <v>2220</v>
      </c>
      <c r="BB2225" s="20">
        <v>2017</v>
      </c>
      <c r="BC2225" s="20">
        <v>1974</v>
      </c>
      <c r="BD2225" s="21">
        <v>139.1</v>
      </c>
      <c r="BE2225" s="9">
        <f t="shared" si="278"/>
        <v>272310.12700008368</v>
      </c>
      <c r="BF2225" s="9">
        <v>2225907.9232999999</v>
      </c>
      <c r="BG2225" s="9">
        <v>33412.713799999998</v>
      </c>
      <c r="BH2225" s="9">
        <v>192714.73320000002</v>
      </c>
      <c r="BI2225" s="9">
        <v>71753.124704479502</v>
      </c>
      <c r="BJ2225" s="9">
        <v>692047.48290000006</v>
      </c>
      <c r="BK2225" s="9">
        <v>44245.708951939661</v>
      </c>
      <c r="BL2225" s="9">
        <v>2899280.1419524564</v>
      </c>
      <c r="BM2225" s="9">
        <f t="shared" si="279"/>
        <v>647801.77394806035</v>
      </c>
      <c r="BN2225" s="9"/>
      <c r="BO2225" s="9"/>
      <c r="BP2225" s="9"/>
      <c r="BQ2225" s="9"/>
      <c r="BR2225" s="9"/>
      <c r="BS2225" s="9"/>
      <c r="BT2225" s="9"/>
      <c r="BU2225" s="9"/>
      <c r="BV2225" s="9">
        <f t="shared" si="274"/>
        <v>272310.12700008368</v>
      </c>
      <c r="BW2225" s="4"/>
      <c r="BX2225" s="4"/>
      <c r="BY2225" s="4"/>
      <c r="BZ2225" s="4"/>
      <c r="CA2225" s="4"/>
      <c r="CB2225" s="4"/>
      <c r="CC2225" s="4"/>
      <c r="CD2225" s="4"/>
      <c r="CE2225" s="4"/>
      <c r="CF2225" s="4"/>
      <c r="CG2225" s="4"/>
      <c r="CH2225" s="4"/>
      <c r="CI2225" s="4"/>
      <c r="CJ2225" s="4"/>
      <c r="CK2225" s="4"/>
      <c r="CL2225" s="4"/>
      <c r="CM2225" s="4"/>
      <c r="CR2225" s="4"/>
      <c r="CS2225" s="4"/>
      <c r="CT2225" s="4"/>
      <c r="CU2225" s="4"/>
      <c r="CV2225" s="4"/>
      <c r="CW2225" s="4"/>
      <c r="CX2225" s="4"/>
      <c r="CY2225" s="4"/>
      <c r="CZ2225" s="4"/>
      <c r="DA2225" s="4"/>
      <c r="DB2225" s="4"/>
      <c r="DC2225" s="4"/>
      <c r="DD2225" s="4"/>
      <c r="DE2225" s="4"/>
      <c r="DF2225" s="4"/>
      <c r="DG2225" s="4"/>
      <c r="DH2225" s="4"/>
      <c r="DI2225" s="4"/>
      <c r="DJ2225" s="4"/>
      <c r="DK2225" s="4"/>
      <c r="DL2225" s="4"/>
      <c r="DM2225" s="4"/>
    </row>
    <row r="2226" spans="1:117">
      <c r="A2226" s="8">
        <v>2221</v>
      </c>
      <c r="B2226" s="20">
        <v>2015</v>
      </c>
      <c r="C2226" s="20">
        <v>1996</v>
      </c>
      <c r="D2226" s="21">
        <v>138.54</v>
      </c>
      <c r="E2226" s="9">
        <v>85673.277600000001</v>
      </c>
      <c r="F2226" s="9">
        <v>2046707.9816999999</v>
      </c>
      <c r="G2226" s="9">
        <v>77366.129400000005</v>
      </c>
      <c r="H2226" s="9">
        <v>380343.28450000001</v>
      </c>
      <c r="I2226" s="9">
        <v>73217.175600000002</v>
      </c>
      <c r="J2226" s="9">
        <v>89805.017600000006</v>
      </c>
      <c r="K2226" s="9">
        <v>0</v>
      </c>
      <c r="L2226" s="9">
        <v>2581766.3111999999</v>
      </c>
      <c r="M2226" s="9">
        <f t="shared" si="275"/>
        <v>89805.017600000006</v>
      </c>
      <c r="N2226" s="9"/>
      <c r="O2226" s="9"/>
      <c r="P2226" s="9"/>
      <c r="Q2226" s="9"/>
      <c r="R2226" s="9"/>
      <c r="S2226" s="9"/>
      <c r="T2226" s="9"/>
      <c r="U2226" s="9"/>
      <c r="V2226" s="9">
        <f t="shared" si="272"/>
        <v>354235.27760000003</v>
      </c>
      <c r="W2226" s="9"/>
      <c r="X2226" s="9"/>
      <c r="Y2226" s="9"/>
      <c r="Z2226" s="9"/>
      <c r="AA2226" s="8">
        <v>2221</v>
      </c>
      <c r="AB2226" s="20">
        <v>2016</v>
      </c>
      <c r="AC2226" s="20">
        <v>1998</v>
      </c>
      <c r="AD2226" s="21">
        <v>160.31</v>
      </c>
      <c r="AE2226" s="9">
        <f t="shared" si="276"/>
        <v>99292.081098072696</v>
      </c>
      <c r="AF2226" s="9">
        <v>2167371.3125999998</v>
      </c>
      <c r="AG2226" s="9">
        <v>33508.915200000003</v>
      </c>
      <c r="AH2226" s="9">
        <v>204349.60579999999</v>
      </c>
      <c r="AI2226" s="9">
        <v>79642.69</v>
      </c>
      <c r="AJ2226" s="9">
        <v>419345.02919999999</v>
      </c>
      <c r="AK2226" s="9">
        <v>18619.22641752717</v>
      </c>
      <c r="AL2226" s="9">
        <v>2786306.2452843999</v>
      </c>
      <c r="AM2226" s="9">
        <f t="shared" si="277"/>
        <v>400725.80278247281</v>
      </c>
      <c r="AN2226" s="9"/>
      <c r="AO2226" s="9"/>
      <c r="AP2226" s="9"/>
      <c r="AQ2226" s="9"/>
      <c r="AR2226" s="9"/>
      <c r="AS2226" s="9"/>
      <c r="AT2226" s="9"/>
      <c r="AU2226" s="9"/>
      <c r="AV2226" s="9">
        <f t="shared" si="273"/>
        <v>99292.081098072696</v>
      </c>
      <c r="AW2226" s="9"/>
      <c r="AX2226" s="9"/>
      <c r="AY2226" s="9"/>
      <c r="AZ2226" s="9"/>
      <c r="BA2226" s="20">
        <v>2221</v>
      </c>
      <c r="BB2226" s="20">
        <v>2017</v>
      </c>
      <c r="BC2226" s="20">
        <v>1999</v>
      </c>
      <c r="BD2226" s="21">
        <v>133.88999999999999</v>
      </c>
      <c r="BE2226" s="9">
        <f t="shared" si="278"/>
        <v>133671.47053278424</v>
      </c>
      <c r="BF2226" s="9">
        <v>2210073.9275000002</v>
      </c>
      <c r="BG2226" s="9">
        <v>33412.713799999998</v>
      </c>
      <c r="BH2226" s="9">
        <v>192237.5944</v>
      </c>
      <c r="BI2226" s="9">
        <v>73545.622337180204</v>
      </c>
      <c r="BJ2226" s="9">
        <v>552385.56709999999</v>
      </c>
      <c r="BK2226" s="9">
        <v>40435.842851939662</v>
      </c>
      <c r="BL2226" s="9">
        <v>2887548.1117524565</v>
      </c>
      <c r="BM2226" s="9">
        <f t="shared" si="279"/>
        <v>511949.72424806032</v>
      </c>
      <c r="BN2226" s="9"/>
      <c r="BO2226" s="9"/>
      <c r="BP2226" s="9"/>
      <c r="BQ2226" s="9"/>
      <c r="BR2226" s="9"/>
      <c r="BS2226" s="9"/>
      <c r="BT2226" s="9"/>
      <c r="BU2226" s="9"/>
      <c r="BV2226" s="9">
        <f t="shared" si="274"/>
        <v>133671.47053278424</v>
      </c>
      <c r="BW2226" s="4"/>
      <c r="BX2226" s="4"/>
      <c r="BY2226" s="4"/>
      <c r="BZ2226" s="4"/>
      <c r="CA2226" s="4"/>
      <c r="CB2226" s="4"/>
      <c r="CC2226" s="4"/>
      <c r="CD2226" s="4"/>
      <c r="CE2226" s="4"/>
      <c r="CF2226" s="4"/>
      <c r="CG2226" s="4"/>
      <c r="CH2226" s="4"/>
      <c r="CI2226" s="4"/>
      <c r="CJ2226" s="4"/>
      <c r="CK2226" s="4"/>
      <c r="CL2226" s="4"/>
      <c r="CM2226" s="4"/>
      <c r="CR2226" s="4"/>
      <c r="CS2226" s="4"/>
      <c r="CT2226" s="4"/>
      <c r="CU2226" s="4"/>
      <c r="CV2226" s="4"/>
      <c r="CW2226" s="4"/>
      <c r="CX2226" s="4"/>
      <c r="CY2226" s="4"/>
      <c r="CZ2226" s="4"/>
      <c r="DA2226" s="4"/>
      <c r="DB2226" s="4"/>
      <c r="DC2226" s="4"/>
      <c r="DD2226" s="4"/>
      <c r="DE2226" s="4"/>
      <c r="DF2226" s="4"/>
      <c r="DG2226" s="4"/>
      <c r="DH2226" s="4"/>
      <c r="DI2226" s="4"/>
      <c r="DJ2226" s="4"/>
      <c r="DK2226" s="4"/>
      <c r="DL2226" s="4"/>
      <c r="DM2226" s="4"/>
    </row>
    <row r="2227" spans="1:117">
      <c r="A2227" s="8">
        <v>2222</v>
      </c>
      <c r="B2227" s="20">
        <v>2015</v>
      </c>
      <c r="C2227" s="20">
        <v>1991</v>
      </c>
      <c r="D2227" s="21">
        <v>111.56</v>
      </c>
      <c r="E2227" s="9">
        <v>62661.759899999997</v>
      </c>
      <c r="F2227" s="9">
        <v>2048661.6535</v>
      </c>
      <c r="G2227" s="9">
        <v>77366.129400000005</v>
      </c>
      <c r="H2227" s="9">
        <v>380615.97989999998</v>
      </c>
      <c r="I2227" s="9">
        <v>72193.064100000003</v>
      </c>
      <c r="J2227" s="9">
        <v>58741.668400000002</v>
      </c>
      <c r="K2227" s="9">
        <v>55.025799999999997</v>
      </c>
      <c r="L2227" s="9">
        <v>2574861.7097</v>
      </c>
      <c r="M2227" s="9">
        <f t="shared" si="275"/>
        <v>58686.642599999999</v>
      </c>
      <c r="N2227" s="9"/>
      <c r="O2227" s="9"/>
      <c r="P2227" s="9"/>
      <c r="Q2227" s="9"/>
      <c r="R2227" s="9"/>
      <c r="S2227" s="9"/>
      <c r="T2227" s="9"/>
      <c r="U2227" s="9"/>
      <c r="V2227" s="9">
        <f t="shared" si="272"/>
        <v>331223.7599</v>
      </c>
      <c r="W2227" s="9"/>
      <c r="X2227" s="9"/>
      <c r="Y2227" s="9"/>
      <c r="Z2227" s="9"/>
      <c r="AA2227" s="8">
        <v>2222</v>
      </c>
      <c r="AB2227" s="20">
        <v>2016</v>
      </c>
      <c r="AC2227" s="20">
        <v>1964</v>
      </c>
      <c r="AD2227" s="21">
        <v>163.87</v>
      </c>
      <c r="AE2227" s="9">
        <f t="shared" si="276"/>
        <v>-39060.649801927153</v>
      </c>
      <c r="AF2227" s="9">
        <v>2185456.6943999999</v>
      </c>
      <c r="AG2227" s="9">
        <v>33508.915200000003</v>
      </c>
      <c r="AH2227" s="9">
        <v>202894.11599999998</v>
      </c>
      <c r="AI2227" s="9">
        <v>85110.620699999999</v>
      </c>
      <c r="AJ2227" s="9">
        <v>265928.7279</v>
      </c>
      <c r="AK2227" s="9">
        <v>26914.869117527171</v>
      </c>
      <c r="AL2227" s="9">
        <v>2785044.8548843996</v>
      </c>
      <c r="AM2227" s="9">
        <f t="shared" si="277"/>
        <v>239013.85878247282</v>
      </c>
      <c r="AN2227" s="9"/>
      <c r="AO2227" s="9"/>
      <c r="AP2227" s="9"/>
      <c r="AQ2227" s="9"/>
      <c r="AR2227" s="9"/>
      <c r="AS2227" s="9"/>
      <c r="AT2227" s="9"/>
      <c r="AU2227" s="9"/>
      <c r="AV2227" s="9">
        <f t="shared" si="273"/>
        <v>-39060.649801927153</v>
      </c>
      <c r="AW2227" s="9"/>
      <c r="AX2227" s="9"/>
      <c r="AY2227" s="9"/>
      <c r="AZ2227" s="9"/>
      <c r="BA2227" s="20">
        <v>2222</v>
      </c>
      <c r="BB2227" s="20">
        <v>2017</v>
      </c>
      <c r="BC2227" s="20">
        <v>1965</v>
      </c>
      <c r="BD2227" s="21">
        <v>118.43</v>
      </c>
      <c r="BE2227" s="9">
        <f t="shared" si="278"/>
        <v>138480.34209679021</v>
      </c>
      <c r="BF2227" s="9">
        <v>2209640.8243999998</v>
      </c>
      <c r="BG2227" s="9">
        <v>33412.713799999998</v>
      </c>
      <c r="BH2227" s="9">
        <v>192327.7745</v>
      </c>
      <c r="BI2227" s="9">
        <v>73206.837001186694</v>
      </c>
      <c r="BJ2227" s="9">
        <v>559404.20279999997</v>
      </c>
      <c r="BK2227" s="9">
        <v>42482.82365193966</v>
      </c>
      <c r="BL2227" s="9">
        <v>2887029.1867524567</v>
      </c>
      <c r="BM2227" s="9">
        <f t="shared" si="279"/>
        <v>516921.37914806034</v>
      </c>
      <c r="BN2227" s="9"/>
      <c r="BO2227" s="9"/>
      <c r="BP2227" s="9"/>
      <c r="BQ2227" s="9"/>
      <c r="BR2227" s="9"/>
      <c r="BS2227" s="9"/>
      <c r="BT2227" s="9"/>
      <c r="BU2227" s="9"/>
      <c r="BV2227" s="9">
        <f t="shared" si="274"/>
        <v>138480.34209679021</v>
      </c>
      <c r="BW2227" s="4"/>
      <c r="BX2227" s="4"/>
      <c r="BY2227" s="4"/>
      <c r="BZ2227" s="4"/>
      <c r="CA2227" s="4"/>
      <c r="CB2227" s="4"/>
      <c r="CC2227" s="4"/>
      <c r="CD2227" s="4"/>
      <c r="CE2227" s="4"/>
      <c r="CF2227" s="4"/>
      <c r="CG2227" s="4"/>
      <c r="CH2227" s="4"/>
      <c r="CI2227" s="4"/>
      <c r="CJ2227" s="4"/>
      <c r="CK2227" s="4"/>
      <c r="CL2227" s="4"/>
      <c r="CM2227" s="4"/>
      <c r="CR2227" s="4"/>
      <c r="CS2227" s="4"/>
      <c r="CT2227" s="4"/>
      <c r="CU2227" s="4"/>
      <c r="CV2227" s="4"/>
      <c r="CW2227" s="4"/>
      <c r="CX2227" s="4"/>
      <c r="CY2227" s="4"/>
      <c r="CZ2227" s="4"/>
      <c r="DA2227" s="4"/>
      <c r="DB2227" s="4"/>
      <c r="DC2227" s="4"/>
      <c r="DD2227" s="4"/>
      <c r="DE2227" s="4"/>
      <c r="DF2227" s="4"/>
      <c r="DG2227" s="4"/>
      <c r="DH2227" s="4"/>
      <c r="DI2227" s="4"/>
      <c r="DJ2227" s="4"/>
      <c r="DK2227" s="4"/>
      <c r="DL2227" s="4"/>
      <c r="DM2227" s="4"/>
    </row>
    <row r="2228" spans="1:117">
      <c r="A2228" s="8">
        <v>2223</v>
      </c>
      <c r="B2228" s="20">
        <v>2015</v>
      </c>
      <c r="C2228" s="20">
        <v>1989</v>
      </c>
      <c r="D2228" s="21">
        <v>92.99</v>
      </c>
      <c r="E2228" s="9">
        <v>48443.866099999999</v>
      </c>
      <c r="F2228" s="9">
        <v>2045856.8435</v>
      </c>
      <c r="G2228" s="9">
        <v>77366.129400000005</v>
      </c>
      <c r="H2228" s="9">
        <v>380577.23849999998</v>
      </c>
      <c r="I2228" s="9">
        <v>72338.558300000004</v>
      </c>
      <c r="J2228" s="9">
        <v>45786.166899999997</v>
      </c>
      <c r="K2228" s="9">
        <v>1367.2211</v>
      </c>
      <c r="L2228" s="9">
        <v>2572113.8492999999</v>
      </c>
      <c r="M2228" s="9">
        <f t="shared" si="275"/>
        <v>44418.945799999994</v>
      </c>
      <c r="N2228" s="9"/>
      <c r="O2228" s="9"/>
      <c r="P2228" s="9"/>
      <c r="Q2228" s="9"/>
      <c r="R2228" s="9"/>
      <c r="S2228" s="9"/>
      <c r="T2228" s="9"/>
      <c r="U2228" s="9"/>
      <c r="V2228" s="9">
        <f t="shared" si="272"/>
        <v>317005.86609999998</v>
      </c>
      <c r="W2228" s="9"/>
      <c r="X2228" s="9"/>
      <c r="Y2228" s="9"/>
      <c r="Z2228" s="9"/>
      <c r="AA2228" s="8">
        <v>2223</v>
      </c>
      <c r="AB2228" s="20">
        <v>2016</v>
      </c>
      <c r="AC2228" s="20">
        <v>1984</v>
      </c>
      <c r="AD2228" s="21">
        <v>117.76</v>
      </c>
      <c r="AE2228" s="9">
        <f t="shared" si="276"/>
        <v>237291.05189807341</v>
      </c>
      <c r="AF2228" s="9">
        <v>2166104.1162999999</v>
      </c>
      <c r="AG2228" s="9">
        <v>33508.915200000003</v>
      </c>
      <c r="AH2228" s="9">
        <v>205277.13139999998</v>
      </c>
      <c r="AI2228" s="9">
        <v>76158.195900000006</v>
      </c>
      <c r="AJ2228" s="9">
        <v>565801.0747</v>
      </c>
      <c r="AK2228" s="9">
        <v>9865.0951175271712</v>
      </c>
      <c r="AL2228" s="9">
        <v>2799693.2864843998</v>
      </c>
      <c r="AM2228" s="9">
        <f t="shared" si="277"/>
        <v>555935.97958247282</v>
      </c>
      <c r="AN2228" s="9"/>
      <c r="AO2228" s="9"/>
      <c r="AP2228" s="9"/>
      <c r="AQ2228" s="9"/>
      <c r="AR2228" s="9"/>
      <c r="AS2228" s="9"/>
      <c r="AT2228" s="9"/>
      <c r="AU2228" s="9"/>
      <c r="AV2228" s="9">
        <f t="shared" si="273"/>
        <v>237291.05189807341</v>
      </c>
      <c r="AW2228" s="9"/>
      <c r="AX2228" s="9"/>
      <c r="AY2228" s="9"/>
      <c r="AZ2228" s="9"/>
      <c r="BA2228" s="20">
        <v>2223</v>
      </c>
      <c r="BB2228" s="20">
        <v>2017</v>
      </c>
      <c r="BC2228" s="20">
        <v>1985</v>
      </c>
      <c r="BD2228" s="21">
        <v>142.93</v>
      </c>
      <c r="BE2228" s="9">
        <f t="shared" si="278"/>
        <v>-185660.09743004618</v>
      </c>
      <c r="BF2228" s="9">
        <v>2174859.6370999999</v>
      </c>
      <c r="BG2228" s="9">
        <v>33412.713799999998</v>
      </c>
      <c r="BH2228" s="9">
        <v>189836.9087</v>
      </c>
      <c r="BI2228" s="9">
        <v>82564.430374350195</v>
      </c>
      <c r="BJ2228" s="9">
        <v>241120.12539999999</v>
      </c>
      <c r="BK2228" s="9">
        <v>57000.575251939663</v>
      </c>
      <c r="BL2228" s="9">
        <v>2850453.3375524567</v>
      </c>
      <c r="BM2228" s="9">
        <f t="shared" si="279"/>
        <v>184119.55014806031</v>
      </c>
      <c r="BN2228" s="9"/>
      <c r="BO2228" s="9"/>
      <c r="BP2228" s="9"/>
      <c r="BQ2228" s="9"/>
      <c r="BR2228" s="9"/>
      <c r="BS2228" s="9"/>
      <c r="BT2228" s="9"/>
      <c r="BU2228" s="9"/>
      <c r="BV2228" s="9">
        <f t="shared" si="274"/>
        <v>-185660.09743004618</v>
      </c>
      <c r="BW2228" s="4"/>
      <c r="BX2228" s="4"/>
      <c r="BY2228" s="4"/>
      <c r="BZ2228" s="4"/>
      <c r="CA2228" s="4"/>
      <c r="CB2228" s="4"/>
      <c r="CC2228" s="4"/>
      <c r="CD2228" s="4"/>
      <c r="CE2228" s="4"/>
      <c r="CF2228" s="4"/>
      <c r="CG2228" s="4"/>
      <c r="CH2228" s="4"/>
      <c r="CI2228" s="4"/>
      <c r="CJ2228" s="4"/>
      <c r="CK2228" s="4"/>
      <c r="CL2228" s="4"/>
      <c r="CM2228" s="4"/>
      <c r="CR2228" s="4"/>
      <c r="CS2228" s="4"/>
      <c r="CT2228" s="4"/>
      <c r="CU2228" s="4"/>
      <c r="CV2228" s="4"/>
      <c r="CW2228" s="4"/>
      <c r="CX2228" s="4"/>
      <c r="CY2228" s="4"/>
      <c r="CZ2228" s="4"/>
      <c r="DA2228" s="4"/>
      <c r="DB2228" s="4"/>
      <c r="DC2228" s="4"/>
      <c r="DD2228" s="4"/>
      <c r="DE2228" s="4"/>
      <c r="DF2228" s="4"/>
      <c r="DG2228" s="4"/>
      <c r="DH2228" s="4"/>
      <c r="DI2228" s="4"/>
      <c r="DJ2228" s="4"/>
      <c r="DK2228" s="4"/>
      <c r="DL2228" s="4"/>
      <c r="DM2228" s="4"/>
    </row>
    <row r="2229" spans="1:117">
      <c r="A2229" s="8">
        <v>2224</v>
      </c>
      <c r="B2229" s="20">
        <v>2015</v>
      </c>
      <c r="C2229" s="20">
        <v>1961</v>
      </c>
      <c r="D2229" s="21">
        <v>111.18</v>
      </c>
      <c r="E2229" s="9">
        <v>74296.402199999997</v>
      </c>
      <c r="F2229" s="9">
        <v>2053500.5704999999</v>
      </c>
      <c r="G2229" s="9">
        <v>77366.129400000005</v>
      </c>
      <c r="H2229" s="9">
        <v>380006.0245</v>
      </c>
      <c r="I2229" s="9">
        <v>74483.759900000005</v>
      </c>
      <c r="J2229" s="9">
        <v>71060.511299999998</v>
      </c>
      <c r="K2229" s="9">
        <v>5878.9853999999996</v>
      </c>
      <c r="L2229" s="9">
        <v>2576241.608</v>
      </c>
      <c r="M2229" s="9">
        <f t="shared" si="275"/>
        <v>65181.525900000001</v>
      </c>
      <c r="N2229" s="9"/>
      <c r="O2229" s="9"/>
      <c r="P2229" s="9"/>
      <c r="Q2229" s="9"/>
      <c r="R2229" s="9"/>
      <c r="S2229" s="9"/>
      <c r="T2229" s="9"/>
      <c r="U2229" s="9"/>
      <c r="V2229" s="9">
        <f t="shared" si="272"/>
        <v>342858.40220000001</v>
      </c>
      <c r="W2229" s="9"/>
      <c r="X2229" s="9"/>
      <c r="Y2229" s="9"/>
      <c r="Z2229" s="9"/>
      <c r="AA2229" s="8">
        <v>2224</v>
      </c>
      <c r="AB2229" s="20">
        <v>2016</v>
      </c>
      <c r="AC2229" s="20">
        <v>1959</v>
      </c>
      <c r="AD2229" s="21">
        <v>141.61000000000001</v>
      </c>
      <c r="AE2229" s="9">
        <f t="shared" si="276"/>
        <v>287698.60679807328</v>
      </c>
      <c r="AF2229" s="9">
        <v>2182767.2497</v>
      </c>
      <c r="AG2229" s="9">
        <v>33508.915200000003</v>
      </c>
      <c r="AH2229" s="9">
        <v>205413.51369999998</v>
      </c>
      <c r="AI2229" s="9">
        <v>75645.839699999997</v>
      </c>
      <c r="AJ2229" s="9">
        <v>605024.0406999999</v>
      </c>
      <c r="AK2229" s="9">
        <v>11214.17601752717</v>
      </c>
      <c r="AL2229" s="9">
        <v>2803446.7761843996</v>
      </c>
      <c r="AM2229" s="9">
        <f t="shared" si="277"/>
        <v>593809.86468247278</v>
      </c>
      <c r="AN2229" s="9"/>
      <c r="AO2229" s="9"/>
      <c r="AP2229" s="9"/>
      <c r="AQ2229" s="9"/>
      <c r="AR2229" s="9"/>
      <c r="AS2229" s="9"/>
      <c r="AT2229" s="9"/>
      <c r="AU2229" s="9"/>
      <c r="AV2229" s="9">
        <f t="shared" si="273"/>
        <v>287698.60679807328</v>
      </c>
      <c r="AW2229" s="9"/>
      <c r="AX2229" s="9"/>
      <c r="AY2229" s="9"/>
      <c r="AZ2229" s="9"/>
      <c r="BA2229" s="20">
        <v>2224</v>
      </c>
      <c r="BB2229" s="20">
        <v>2017</v>
      </c>
      <c r="BC2229" s="20">
        <v>1960</v>
      </c>
      <c r="BD2229" s="21">
        <v>137.91</v>
      </c>
      <c r="BE2229" s="9">
        <f t="shared" si="278"/>
        <v>147473.77330361865</v>
      </c>
      <c r="BF2229" s="9">
        <v>2230385.0180000002</v>
      </c>
      <c r="BG2229" s="9">
        <v>33412.713799999998</v>
      </c>
      <c r="BH2229" s="9">
        <v>192081.8683</v>
      </c>
      <c r="BI2229" s="9">
        <v>74130.648408014196</v>
      </c>
      <c r="BJ2229" s="9">
        <v>535576.22149999999</v>
      </c>
      <c r="BK2229" s="9">
        <v>47222.636251939664</v>
      </c>
      <c r="BL2229" s="9">
        <v>2870890.0604524566</v>
      </c>
      <c r="BM2229" s="9">
        <f t="shared" si="279"/>
        <v>488353.58524806029</v>
      </c>
      <c r="BN2229" s="9"/>
      <c r="BO2229" s="9"/>
      <c r="BP2229" s="9"/>
      <c r="BQ2229" s="9"/>
      <c r="BR2229" s="9"/>
      <c r="BS2229" s="9"/>
      <c r="BT2229" s="9"/>
      <c r="BU2229" s="9"/>
      <c r="BV2229" s="9">
        <f t="shared" si="274"/>
        <v>147473.77330361865</v>
      </c>
      <c r="BW2229" s="4"/>
      <c r="BX2229" s="4"/>
      <c r="BY2229" s="4"/>
      <c r="BZ2229" s="4"/>
      <c r="CA2229" s="4"/>
      <c r="CB2229" s="4"/>
      <c r="CC2229" s="4"/>
      <c r="CD2229" s="4"/>
      <c r="CE2229" s="4"/>
      <c r="CF2229" s="4"/>
      <c r="CG2229" s="4"/>
      <c r="CH2229" s="4"/>
      <c r="CI2229" s="4"/>
      <c r="CJ2229" s="4"/>
      <c r="CK2229" s="4"/>
      <c r="CL2229" s="4"/>
      <c r="CM2229" s="4"/>
      <c r="CR2229" s="4"/>
      <c r="CS2229" s="4"/>
      <c r="CT2229" s="4"/>
      <c r="CU2229" s="4"/>
      <c r="CV2229" s="4"/>
      <c r="CW2229" s="4"/>
      <c r="CX2229" s="4"/>
      <c r="CY2229" s="4"/>
      <c r="CZ2229" s="4"/>
      <c r="DA2229" s="4"/>
      <c r="DB2229" s="4"/>
      <c r="DC2229" s="4"/>
      <c r="DD2229" s="4"/>
      <c r="DE2229" s="4"/>
      <c r="DF2229" s="4"/>
      <c r="DG2229" s="4"/>
      <c r="DH2229" s="4"/>
      <c r="DI2229" s="4"/>
      <c r="DJ2229" s="4"/>
      <c r="DK2229" s="4"/>
      <c r="DL2229" s="4"/>
      <c r="DM2229" s="4"/>
    </row>
    <row r="2230" spans="1:117">
      <c r="A2230" s="8">
        <v>2225</v>
      </c>
      <c r="B2230" s="20">
        <v>2015</v>
      </c>
      <c r="C2230" s="20">
        <v>1952</v>
      </c>
      <c r="D2230" s="21">
        <v>113.3</v>
      </c>
      <c r="E2230" s="9">
        <v>48884.112099999998</v>
      </c>
      <c r="F2230" s="9">
        <v>2026420.2741</v>
      </c>
      <c r="G2230" s="9">
        <v>77366.129400000005</v>
      </c>
      <c r="H2230" s="9">
        <v>379870.15909999999</v>
      </c>
      <c r="I2230" s="9">
        <v>74994.004199999996</v>
      </c>
      <c r="J2230" s="9">
        <v>67647.608999999997</v>
      </c>
      <c r="K2230" s="9">
        <v>0</v>
      </c>
      <c r="L2230" s="9">
        <v>2577414.0636999998</v>
      </c>
      <c r="M2230" s="9">
        <f t="shared" si="275"/>
        <v>67647.608999999997</v>
      </c>
      <c r="N2230" s="9"/>
      <c r="O2230" s="9"/>
      <c r="P2230" s="9"/>
      <c r="Q2230" s="9"/>
      <c r="R2230" s="9"/>
      <c r="S2230" s="9"/>
      <c r="T2230" s="9"/>
      <c r="U2230" s="9"/>
      <c r="V2230" s="9">
        <f t="shared" si="272"/>
        <v>317446.11210000003</v>
      </c>
      <c r="W2230" s="9"/>
      <c r="X2230" s="9"/>
      <c r="Y2230" s="9"/>
      <c r="Z2230" s="9"/>
      <c r="AA2230" s="8">
        <v>2225</v>
      </c>
      <c r="AB2230" s="20">
        <v>2016</v>
      </c>
      <c r="AC2230" s="20">
        <v>1996</v>
      </c>
      <c r="AD2230" s="21">
        <v>192.43</v>
      </c>
      <c r="AE2230" s="9">
        <f t="shared" si="276"/>
        <v>183454.04499807348</v>
      </c>
      <c r="AF2230" s="9">
        <v>2138375.1970000002</v>
      </c>
      <c r="AG2230" s="9">
        <v>33508.915200000003</v>
      </c>
      <c r="AH2230" s="9">
        <v>205705.56199999998</v>
      </c>
      <c r="AI2230" s="9">
        <v>74548.683600000004</v>
      </c>
      <c r="AJ2230" s="9">
        <v>574434.75049999997</v>
      </c>
      <c r="AK2230" s="9">
        <v>10132.323817527171</v>
      </c>
      <c r="AL2230" s="9">
        <v>2832986.7394843996</v>
      </c>
      <c r="AM2230" s="9">
        <f t="shared" si="277"/>
        <v>564302.42668247281</v>
      </c>
      <c r="AN2230" s="9"/>
      <c r="AO2230" s="9"/>
      <c r="AP2230" s="9"/>
      <c r="AQ2230" s="9"/>
      <c r="AR2230" s="9"/>
      <c r="AS2230" s="9"/>
      <c r="AT2230" s="9"/>
      <c r="AU2230" s="9"/>
      <c r="AV2230" s="9">
        <f t="shared" si="273"/>
        <v>183454.04499807348</v>
      </c>
      <c r="AW2230" s="9"/>
      <c r="AX2230" s="9"/>
      <c r="AY2230" s="9"/>
      <c r="AZ2230" s="9"/>
      <c r="BA2230" s="20">
        <v>2225</v>
      </c>
      <c r="BB2230" s="20">
        <v>2017</v>
      </c>
      <c r="BC2230" s="20">
        <v>1997</v>
      </c>
      <c r="BD2230" s="21">
        <v>140.19999999999999</v>
      </c>
      <c r="BE2230" s="9">
        <f t="shared" si="278"/>
        <v>186806.97776008071</v>
      </c>
      <c r="BF2230" s="9">
        <v>2187400.5082</v>
      </c>
      <c r="BG2230" s="9">
        <v>33412.713799999998</v>
      </c>
      <c r="BH2230" s="9">
        <v>192763.18720000001</v>
      </c>
      <c r="BI2230" s="9">
        <v>71571.094564476502</v>
      </c>
      <c r="BJ2230" s="9">
        <v>644626.01399999997</v>
      </c>
      <c r="BK2230" s="9">
        <v>38969.57075193966</v>
      </c>
      <c r="BL2230" s="9">
        <v>2903996.9692524564</v>
      </c>
      <c r="BM2230" s="9">
        <f t="shared" si="279"/>
        <v>605656.4432480603</v>
      </c>
      <c r="BN2230" s="9"/>
      <c r="BO2230" s="9"/>
      <c r="BP2230" s="9"/>
      <c r="BQ2230" s="9"/>
      <c r="BR2230" s="9"/>
      <c r="BS2230" s="9"/>
      <c r="BT2230" s="9"/>
      <c r="BU2230" s="9"/>
      <c r="BV2230" s="9">
        <f t="shared" si="274"/>
        <v>186806.97776008071</v>
      </c>
      <c r="BW2230" s="4"/>
      <c r="BX2230" s="4"/>
      <c r="BY2230" s="4"/>
      <c r="BZ2230" s="4"/>
      <c r="CA2230" s="4"/>
      <c r="CB2230" s="4"/>
      <c r="CC2230" s="4"/>
      <c r="CD2230" s="4"/>
      <c r="CE2230" s="4"/>
      <c r="CF2230" s="4"/>
      <c r="CG2230" s="4"/>
      <c r="CH2230" s="4"/>
      <c r="CI2230" s="4"/>
      <c r="CJ2230" s="4"/>
      <c r="CK2230" s="4"/>
      <c r="CL2230" s="4"/>
      <c r="CM2230" s="4"/>
      <c r="CR2230" s="4"/>
      <c r="CS2230" s="4"/>
      <c r="CT2230" s="4"/>
      <c r="CU2230" s="4"/>
      <c r="CV2230" s="4"/>
      <c r="CW2230" s="4"/>
      <c r="CX2230" s="4"/>
      <c r="CY2230" s="4"/>
      <c r="CZ2230" s="4"/>
      <c r="DA2230" s="4"/>
      <c r="DB2230" s="4"/>
      <c r="DC2230" s="4"/>
      <c r="DD2230" s="4"/>
      <c r="DE2230" s="4"/>
      <c r="DF2230" s="4"/>
      <c r="DG2230" s="4"/>
      <c r="DH2230" s="4"/>
      <c r="DI2230" s="4"/>
      <c r="DJ2230" s="4"/>
      <c r="DK2230" s="4"/>
      <c r="DL2230" s="4"/>
      <c r="DM2230" s="4"/>
    </row>
    <row r="2231" spans="1:117">
      <c r="A2231" s="8">
        <v>2226</v>
      </c>
      <c r="B2231" s="20">
        <v>2015</v>
      </c>
      <c r="C2231" s="20">
        <v>1959</v>
      </c>
      <c r="D2231" s="21">
        <v>119.32</v>
      </c>
      <c r="E2231" s="9">
        <v>95557.029800000004</v>
      </c>
      <c r="F2231" s="9">
        <v>2045337.4779999999</v>
      </c>
      <c r="G2231" s="9">
        <v>77366.129400000005</v>
      </c>
      <c r="H2231" s="9">
        <v>381328.71250000002</v>
      </c>
      <c r="I2231" s="9">
        <v>69516.387499999997</v>
      </c>
      <c r="J2231" s="9">
        <v>96934.292000000001</v>
      </c>
      <c r="K2231" s="9">
        <v>0</v>
      </c>
      <c r="L2231" s="9">
        <v>2574925.9696999998</v>
      </c>
      <c r="M2231" s="9">
        <f t="shared" si="275"/>
        <v>96934.292000000001</v>
      </c>
      <c r="N2231" s="9"/>
      <c r="O2231" s="9"/>
      <c r="P2231" s="9"/>
      <c r="Q2231" s="9"/>
      <c r="R2231" s="9"/>
      <c r="S2231" s="9"/>
      <c r="T2231" s="9"/>
      <c r="U2231" s="9"/>
      <c r="V2231" s="9">
        <f t="shared" si="272"/>
        <v>364119.02980000002</v>
      </c>
      <c r="W2231" s="9"/>
      <c r="X2231" s="9"/>
      <c r="Y2231" s="9"/>
      <c r="Z2231" s="9"/>
      <c r="AA2231" s="8">
        <v>2226</v>
      </c>
      <c r="AB2231" s="20">
        <v>2016</v>
      </c>
      <c r="AC2231" s="20">
        <v>1997</v>
      </c>
      <c r="AD2231" s="21">
        <v>140.19999999999999</v>
      </c>
      <c r="AE2231" s="9">
        <f t="shared" si="276"/>
        <v>163738.3543980727</v>
      </c>
      <c r="AF2231" s="9">
        <v>2160016.1814999999</v>
      </c>
      <c r="AG2231" s="9">
        <v>33508.915200000003</v>
      </c>
      <c r="AH2231" s="9">
        <v>205715.05899999998</v>
      </c>
      <c r="AI2231" s="9">
        <v>74513.005300000004</v>
      </c>
      <c r="AJ2231" s="9">
        <v>522917.26949999999</v>
      </c>
      <c r="AK2231" s="9">
        <v>9476.1202175271701</v>
      </c>
      <c r="AL2231" s="9">
        <v>2823455.9558843998</v>
      </c>
      <c r="AM2231" s="9">
        <f t="shared" si="277"/>
        <v>513441.14928247285</v>
      </c>
      <c r="AN2231" s="9"/>
      <c r="AO2231" s="9"/>
      <c r="AP2231" s="9"/>
      <c r="AQ2231" s="9"/>
      <c r="AR2231" s="9"/>
      <c r="AS2231" s="9"/>
      <c r="AT2231" s="9"/>
      <c r="AU2231" s="9"/>
      <c r="AV2231" s="9">
        <f t="shared" si="273"/>
        <v>163738.3543980727</v>
      </c>
      <c r="AW2231" s="9"/>
      <c r="AX2231" s="9"/>
      <c r="AY2231" s="9"/>
      <c r="AZ2231" s="9"/>
      <c r="BA2231" s="20">
        <v>2226</v>
      </c>
      <c r="BB2231" s="20">
        <v>2017</v>
      </c>
      <c r="BC2231" s="20">
        <v>1998</v>
      </c>
      <c r="BD2231" s="21">
        <v>160.31</v>
      </c>
      <c r="BE2231" s="9">
        <f t="shared" si="278"/>
        <v>122534.20329918945</v>
      </c>
      <c r="BF2231" s="9">
        <v>2199237.1447000001</v>
      </c>
      <c r="BG2231" s="9">
        <v>33412.713799999998</v>
      </c>
      <c r="BH2231" s="9">
        <v>190905.88760000002</v>
      </c>
      <c r="BI2231" s="9">
        <v>78548.529403585795</v>
      </c>
      <c r="BJ2231" s="9">
        <v>538335.64209999994</v>
      </c>
      <c r="BK2231" s="9">
        <v>46680.113851939663</v>
      </c>
      <c r="BL2231" s="9">
        <v>2871225.6004524566</v>
      </c>
      <c r="BM2231" s="9">
        <f t="shared" si="279"/>
        <v>491655.52824806026</v>
      </c>
      <c r="BN2231" s="9"/>
      <c r="BO2231" s="9"/>
      <c r="BP2231" s="9"/>
      <c r="BQ2231" s="9"/>
      <c r="BR2231" s="9"/>
      <c r="BS2231" s="9"/>
      <c r="BT2231" s="9"/>
      <c r="BU2231" s="9"/>
      <c r="BV2231" s="9">
        <f t="shared" si="274"/>
        <v>122534.20329918945</v>
      </c>
      <c r="BW2231" s="4"/>
      <c r="BX2231" s="4"/>
      <c r="BY2231" s="4"/>
      <c r="BZ2231" s="4"/>
      <c r="CA2231" s="4"/>
      <c r="CB2231" s="4"/>
      <c r="CC2231" s="4"/>
      <c r="CD2231" s="4"/>
      <c r="CE2231" s="4"/>
      <c r="CF2231" s="4"/>
      <c r="CG2231" s="4"/>
      <c r="CH2231" s="4"/>
      <c r="CI2231" s="4"/>
      <c r="CJ2231" s="4"/>
      <c r="CK2231" s="4"/>
      <c r="CL2231" s="4"/>
      <c r="CM2231" s="4"/>
      <c r="CR2231" s="4"/>
      <c r="CS2231" s="4"/>
      <c r="CT2231" s="4"/>
      <c r="CU2231" s="4"/>
      <c r="CV2231" s="4"/>
      <c r="CW2231" s="4"/>
      <c r="CX2231" s="4"/>
      <c r="CY2231" s="4"/>
      <c r="CZ2231" s="4"/>
      <c r="DA2231" s="4"/>
      <c r="DB2231" s="4"/>
      <c r="DC2231" s="4"/>
      <c r="DD2231" s="4"/>
      <c r="DE2231" s="4"/>
      <c r="DF2231" s="4"/>
      <c r="DG2231" s="4"/>
      <c r="DH2231" s="4"/>
      <c r="DI2231" s="4"/>
      <c r="DJ2231" s="4"/>
      <c r="DK2231" s="4"/>
      <c r="DL2231" s="4"/>
      <c r="DM2231" s="4"/>
    </row>
    <row r="2232" spans="1:117">
      <c r="A2232" s="8">
        <v>2227</v>
      </c>
      <c r="B2232" s="20">
        <v>2015</v>
      </c>
      <c r="C2232" s="20">
        <v>1965</v>
      </c>
      <c r="D2232" s="21">
        <v>125.74</v>
      </c>
      <c r="E2232" s="9">
        <v>62102.6175</v>
      </c>
      <c r="F2232" s="9">
        <v>2055503.9114000001</v>
      </c>
      <c r="G2232" s="9">
        <v>77366.129400000005</v>
      </c>
      <c r="H2232" s="9">
        <v>380091.63189999998</v>
      </c>
      <c r="I2232" s="9">
        <v>74162.260299999994</v>
      </c>
      <c r="J2232" s="9">
        <v>55943.524299999997</v>
      </c>
      <c r="K2232" s="9">
        <v>8349.4897999999994</v>
      </c>
      <c r="L2232" s="9">
        <v>2572615.3498999998</v>
      </c>
      <c r="M2232" s="9">
        <f t="shared" si="275"/>
        <v>47594.034499999994</v>
      </c>
      <c r="N2232" s="9"/>
      <c r="O2232" s="9"/>
      <c r="P2232" s="9"/>
      <c r="Q2232" s="9"/>
      <c r="R2232" s="9"/>
      <c r="S2232" s="9"/>
      <c r="T2232" s="9"/>
      <c r="U2232" s="9"/>
      <c r="V2232" s="9">
        <f t="shared" si="272"/>
        <v>330664.61749999999</v>
      </c>
      <c r="W2232" s="9"/>
      <c r="X2232" s="9"/>
      <c r="Y2232" s="9"/>
      <c r="Z2232" s="9"/>
      <c r="AA2232" s="8">
        <v>2227</v>
      </c>
      <c r="AB2232" s="20">
        <v>2016</v>
      </c>
      <c r="AC2232" s="20">
        <v>1963</v>
      </c>
      <c r="AD2232" s="21">
        <v>135.94</v>
      </c>
      <c r="AE2232" s="9">
        <f t="shared" si="276"/>
        <v>80555.571498073172</v>
      </c>
      <c r="AF2232" s="9">
        <v>2228884.2925999998</v>
      </c>
      <c r="AG2232" s="9">
        <v>33508.915200000003</v>
      </c>
      <c r="AH2232" s="9">
        <v>205089.9896</v>
      </c>
      <c r="AI2232" s="9">
        <v>76861.243199999997</v>
      </c>
      <c r="AJ2232" s="9">
        <v>322124.35210000002</v>
      </c>
      <c r="AK2232" s="9">
        <v>14229.424417527171</v>
      </c>
      <c r="AL2232" s="9">
        <v>2771683.7967843995</v>
      </c>
      <c r="AM2232" s="9">
        <f t="shared" si="277"/>
        <v>307894.92768247286</v>
      </c>
      <c r="AN2232" s="9"/>
      <c r="AO2232" s="9"/>
      <c r="AP2232" s="9"/>
      <c r="AQ2232" s="9"/>
      <c r="AR2232" s="9"/>
      <c r="AS2232" s="9"/>
      <c r="AT2232" s="9"/>
      <c r="AU2232" s="9"/>
      <c r="AV2232" s="9">
        <f t="shared" si="273"/>
        <v>80555.571498073172</v>
      </c>
      <c r="AW2232" s="9"/>
      <c r="AX2232" s="9"/>
      <c r="AY2232" s="9"/>
      <c r="AZ2232" s="9"/>
      <c r="BA2232" s="20">
        <v>2227</v>
      </c>
      <c r="BB2232" s="20">
        <v>2017</v>
      </c>
      <c r="BC2232" s="20">
        <v>1964</v>
      </c>
      <c r="BD2232" s="21">
        <v>163.87</v>
      </c>
      <c r="BE2232" s="9">
        <f t="shared" si="278"/>
        <v>-81175.14491195837</v>
      </c>
      <c r="BF2232" s="9">
        <v>2223637.3023999999</v>
      </c>
      <c r="BG2232" s="9">
        <v>33412.713799999998</v>
      </c>
      <c r="BH2232" s="9">
        <v>190088.76490000001</v>
      </c>
      <c r="BI2232" s="9">
        <v>81618.2662924373</v>
      </c>
      <c r="BJ2232" s="9">
        <v>308804.62790000002</v>
      </c>
      <c r="BK2232" s="9">
        <v>55739.984651939667</v>
      </c>
      <c r="BL2232" s="9">
        <v>2862996.8355524563</v>
      </c>
      <c r="BM2232" s="9">
        <f t="shared" si="279"/>
        <v>253064.64324806037</v>
      </c>
      <c r="BN2232" s="9"/>
      <c r="BO2232" s="9"/>
      <c r="BP2232" s="9"/>
      <c r="BQ2232" s="9"/>
      <c r="BR2232" s="9"/>
      <c r="BS2232" s="9"/>
      <c r="BT2232" s="9"/>
      <c r="BU2232" s="9"/>
      <c r="BV2232" s="9">
        <f t="shared" si="274"/>
        <v>-81175.14491195837</v>
      </c>
      <c r="BW2232" s="4"/>
      <c r="BX2232" s="4"/>
      <c r="BY2232" s="4"/>
      <c r="BZ2232" s="4"/>
      <c r="CA2232" s="4"/>
      <c r="CB2232" s="4"/>
      <c r="CC2232" s="4"/>
      <c r="CD2232" s="4"/>
      <c r="CE2232" s="4"/>
      <c r="CF2232" s="4"/>
      <c r="CG2232" s="4"/>
      <c r="CH2232" s="4"/>
      <c r="CI2232" s="4"/>
      <c r="CJ2232" s="4"/>
      <c r="CK2232" s="4"/>
      <c r="CL2232" s="4"/>
      <c r="CM2232" s="4"/>
      <c r="CR2232" s="4"/>
      <c r="CS2232" s="4"/>
      <c r="CT2232" s="4"/>
      <c r="CU2232" s="4"/>
      <c r="CV2232" s="4"/>
      <c r="CW2232" s="4"/>
      <c r="CX2232" s="4"/>
      <c r="CY2232" s="4"/>
      <c r="CZ2232" s="4"/>
      <c r="DA2232" s="4"/>
      <c r="DB2232" s="4"/>
      <c r="DC2232" s="4"/>
      <c r="DD2232" s="4"/>
      <c r="DE2232" s="4"/>
      <c r="DF2232" s="4"/>
      <c r="DG2232" s="4"/>
      <c r="DH2232" s="4"/>
      <c r="DI2232" s="4"/>
      <c r="DJ2232" s="4"/>
      <c r="DK2232" s="4"/>
      <c r="DL2232" s="4"/>
      <c r="DM2232" s="4"/>
    </row>
    <row r="2233" spans="1:117">
      <c r="A2233" s="8">
        <v>2228</v>
      </c>
      <c r="B2233" s="20">
        <v>2015</v>
      </c>
      <c r="C2233" s="20">
        <v>1993</v>
      </c>
      <c r="D2233" s="21">
        <v>89.09</v>
      </c>
      <c r="E2233" s="9">
        <v>107196.90579999999</v>
      </c>
      <c r="F2233" s="9">
        <v>2054619.9297</v>
      </c>
      <c r="G2233" s="9">
        <v>77366.129400000005</v>
      </c>
      <c r="H2233" s="9">
        <v>380052.21220000001</v>
      </c>
      <c r="I2233" s="9">
        <v>74310.301399999997</v>
      </c>
      <c r="J2233" s="9">
        <v>107275.3352</v>
      </c>
      <c r="K2233" s="9">
        <v>2977.4755</v>
      </c>
      <c r="L2233" s="9">
        <v>2583449.5265000002</v>
      </c>
      <c r="M2233" s="9">
        <f t="shared" si="275"/>
        <v>104297.8597</v>
      </c>
      <c r="N2233" s="9"/>
      <c r="O2233" s="9"/>
      <c r="P2233" s="9"/>
      <c r="Q2233" s="9"/>
      <c r="R2233" s="9"/>
      <c r="S2233" s="9"/>
      <c r="T2233" s="9"/>
      <c r="U2233" s="9"/>
      <c r="V2233" s="9">
        <f t="shared" si="272"/>
        <v>375758.90580000001</v>
      </c>
      <c r="W2233" s="9"/>
      <c r="X2233" s="9"/>
      <c r="Y2233" s="9"/>
      <c r="Z2233" s="9"/>
      <c r="AA2233" s="8">
        <v>2228</v>
      </c>
      <c r="AB2233" s="20">
        <v>2016</v>
      </c>
      <c r="AC2233" s="20">
        <v>1995</v>
      </c>
      <c r="AD2233" s="21">
        <v>184.03</v>
      </c>
      <c r="AE2233" s="9">
        <f t="shared" si="276"/>
        <v>7646.274898073636</v>
      </c>
      <c r="AF2233" s="9">
        <v>2207662.2263000002</v>
      </c>
      <c r="AG2233" s="9">
        <v>33508.915200000003</v>
      </c>
      <c r="AH2233" s="9">
        <v>199762.07729999998</v>
      </c>
      <c r="AI2233" s="9">
        <v>96876.948600000003</v>
      </c>
      <c r="AJ2233" s="9">
        <v>290257.27669999999</v>
      </c>
      <c r="AK2233" s="9">
        <v>48830.801017527177</v>
      </c>
      <c r="AL2233" s="9">
        <v>2771590.3681843998</v>
      </c>
      <c r="AM2233" s="9">
        <f t="shared" si="277"/>
        <v>241426.47568247281</v>
      </c>
      <c r="AN2233" s="9"/>
      <c r="AO2233" s="9"/>
      <c r="AP2233" s="9"/>
      <c r="AQ2233" s="9"/>
      <c r="AR2233" s="9"/>
      <c r="AS2233" s="9"/>
      <c r="AT2233" s="9"/>
      <c r="AU2233" s="9"/>
      <c r="AV2233" s="9">
        <f t="shared" si="273"/>
        <v>7646.274898073636</v>
      </c>
      <c r="AW2233" s="9"/>
      <c r="AX2233" s="9"/>
      <c r="AY2233" s="9"/>
      <c r="AZ2233" s="9"/>
      <c r="BA2233" s="20">
        <v>2228</v>
      </c>
      <c r="BB2233" s="20">
        <v>2017</v>
      </c>
      <c r="BC2233" s="20">
        <v>1996</v>
      </c>
      <c r="BD2233" s="21">
        <v>192.43</v>
      </c>
      <c r="BE2233" s="9">
        <f t="shared" si="278"/>
        <v>183153.04804522963</v>
      </c>
      <c r="BF2233" s="9">
        <v>2216348.5547000002</v>
      </c>
      <c r="BG2233" s="9">
        <v>33412.713799999998</v>
      </c>
      <c r="BH2233" s="9">
        <v>192388.38250000001</v>
      </c>
      <c r="BI2233" s="9">
        <v>72979.147149626006</v>
      </c>
      <c r="BJ2233" s="9">
        <v>617225.07240000006</v>
      </c>
      <c r="BK2233" s="9">
        <v>41995.238551939663</v>
      </c>
      <c r="BL2233" s="9">
        <v>2907205.5839524567</v>
      </c>
      <c r="BM2233" s="9">
        <f t="shared" si="279"/>
        <v>575229.83384806034</v>
      </c>
      <c r="BN2233" s="9"/>
      <c r="BO2233" s="9"/>
      <c r="BP2233" s="9"/>
      <c r="BQ2233" s="9"/>
      <c r="BR2233" s="9"/>
      <c r="BS2233" s="9"/>
      <c r="BT2233" s="9"/>
      <c r="BU2233" s="9"/>
      <c r="BV2233" s="9">
        <f t="shared" si="274"/>
        <v>183153.04804522963</v>
      </c>
      <c r="BW2233" s="4"/>
      <c r="BX2233" s="4"/>
      <c r="BY2233" s="4"/>
      <c r="BZ2233" s="4"/>
      <c r="CA2233" s="4"/>
      <c r="CB2233" s="4"/>
      <c r="CC2233" s="4"/>
      <c r="CD2233" s="4"/>
      <c r="CE2233" s="4"/>
      <c r="CF2233" s="4"/>
      <c r="CG2233" s="4"/>
      <c r="CH2233" s="4"/>
      <c r="CI2233" s="4"/>
      <c r="CJ2233" s="4"/>
      <c r="CK2233" s="4"/>
      <c r="CL2233" s="4"/>
      <c r="CM2233" s="4"/>
      <c r="CR2233" s="4"/>
      <c r="CS2233" s="4"/>
      <c r="CT2233" s="4"/>
      <c r="CU2233" s="4"/>
      <c r="CV2233" s="4"/>
      <c r="CW2233" s="4"/>
      <c r="CX2233" s="4"/>
      <c r="CY2233" s="4"/>
      <c r="CZ2233" s="4"/>
      <c r="DA2233" s="4"/>
      <c r="DB2233" s="4"/>
      <c r="DC2233" s="4"/>
      <c r="DD2233" s="4"/>
      <c r="DE2233" s="4"/>
      <c r="DF2233" s="4"/>
      <c r="DG2233" s="4"/>
      <c r="DH2233" s="4"/>
      <c r="DI2233" s="4"/>
      <c r="DJ2233" s="4"/>
      <c r="DK2233" s="4"/>
      <c r="DL2233" s="4"/>
      <c r="DM2233" s="4"/>
    </row>
    <row r="2234" spans="1:117">
      <c r="A2234" s="8">
        <v>2229</v>
      </c>
      <c r="B2234" s="20">
        <v>2015</v>
      </c>
      <c r="C2234" s="20">
        <v>1972</v>
      </c>
      <c r="D2234" s="21">
        <v>151.79</v>
      </c>
      <c r="E2234" s="9">
        <v>16378.784100000001</v>
      </c>
      <c r="F2234" s="9">
        <v>2047793.0767999999</v>
      </c>
      <c r="G2234" s="9">
        <v>77366.129400000005</v>
      </c>
      <c r="H2234" s="9">
        <v>379340.55499999999</v>
      </c>
      <c r="I2234" s="9">
        <v>76982.939400000003</v>
      </c>
      <c r="J2234" s="9">
        <v>26590.894</v>
      </c>
      <c r="K2234" s="9">
        <v>22084.769499999999</v>
      </c>
      <c r="L2234" s="9">
        <v>2569610.0408999999</v>
      </c>
      <c r="M2234" s="9">
        <f t="shared" si="275"/>
        <v>4506.1245000000017</v>
      </c>
      <c r="N2234" s="9"/>
      <c r="O2234" s="9"/>
      <c r="P2234" s="9"/>
      <c r="Q2234" s="9"/>
      <c r="R2234" s="9"/>
      <c r="S2234" s="9"/>
      <c r="T2234" s="9"/>
      <c r="U2234" s="9"/>
      <c r="V2234" s="9">
        <f t="shared" si="272"/>
        <v>284940.78410000005</v>
      </c>
      <c r="W2234" s="9"/>
      <c r="X2234" s="9"/>
      <c r="Y2234" s="9"/>
      <c r="Z2234" s="9"/>
      <c r="AA2234" s="8">
        <v>2229</v>
      </c>
      <c r="AB2234" s="20">
        <v>2016</v>
      </c>
      <c r="AC2234" s="20">
        <v>1987</v>
      </c>
      <c r="AD2234" s="21">
        <v>96.42</v>
      </c>
      <c r="AE2234" s="9">
        <f t="shared" si="276"/>
        <v>-59753.237401926424</v>
      </c>
      <c r="AF2234" s="9">
        <v>2160917.2848</v>
      </c>
      <c r="AG2234" s="9">
        <v>33508.915200000003</v>
      </c>
      <c r="AH2234" s="9">
        <v>200101.90589999998</v>
      </c>
      <c r="AI2234" s="9">
        <v>95600.2932</v>
      </c>
      <c r="AJ2234" s="9">
        <v>263284.76620000001</v>
      </c>
      <c r="AK2234" s="9">
        <v>48135.574217527173</v>
      </c>
      <c r="AL2234" s="9">
        <v>2765030.8284843997</v>
      </c>
      <c r="AM2234" s="9">
        <f t="shared" si="277"/>
        <v>215149.19198247284</v>
      </c>
      <c r="AN2234" s="9"/>
      <c r="AO2234" s="9"/>
      <c r="AP2234" s="9"/>
      <c r="AQ2234" s="9"/>
      <c r="AR2234" s="9"/>
      <c r="AS2234" s="9"/>
      <c r="AT2234" s="9"/>
      <c r="AU2234" s="9"/>
      <c r="AV2234" s="9">
        <f t="shared" si="273"/>
        <v>-59753.237401926424</v>
      </c>
      <c r="AW2234" s="9"/>
      <c r="AX2234" s="9"/>
      <c r="AY2234" s="9"/>
      <c r="AZ2234" s="9"/>
      <c r="BA2234" s="20">
        <v>2229</v>
      </c>
      <c r="BB2234" s="20">
        <v>2017</v>
      </c>
      <c r="BC2234" s="20">
        <v>1988</v>
      </c>
      <c r="BD2234" s="21">
        <v>120.42</v>
      </c>
      <c r="BE2234" s="9">
        <f t="shared" si="278"/>
        <v>-287459.37782716146</v>
      </c>
      <c r="BF2234" s="9">
        <v>2202293.9076</v>
      </c>
      <c r="BG2234" s="9">
        <v>33412.713799999998</v>
      </c>
      <c r="BH2234" s="9">
        <v>177708.40160000001</v>
      </c>
      <c r="BI2234" s="9">
        <v>128128.360577235</v>
      </c>
      <c r="BJ2234" s="9">
        <v>134291.2224</v>
      </c>
      <c r="BK2234" s="9">
        <v>122617.67795193967</v>
      </c>
      <c r="BL2234" s="9">
        <v>2840676.3058524565</v>
      </c>
      <c r="BM2234" s="9">
        <f t="shared" si="279"/>
        <v>11673.544448060333</v>
      </c>
      <c r="BN2234" s="9"/>
      <c r="BO2234" s="9"/>
      <c r="BP2234" s="9"/>
      <c r="BQ2234" s="9"/>
      <c r="BR2234" s="9"/>
      <c r="BS2234" s="9"/>
      <c r="BT2234" s="9"/>
      <c r="BU2234" s="9"/>
      <c r="BV2234" s="9">
        <f t="shared" si="274"/>
        <v>-287459.37782716146</v>
      </c>
      <c r="BW2234" s="4"/>
      <c r="BX2234" s="4"/>
      <c r="BY2234" s="4"/>
      <c r="BZ2234" s="4"/>
      <c r="CA2234" s="4"/>
      <c r="CB2234" s="4"/>
      <c r="CC2234" s="4"/>
      <c r="CD2234" s="4"/>
      <c r="CE2234" s="4"/>
      <c r="CF2234" s="4"/>
      <c r="CG2234" s="4"/>
      <c r="CH2234" s="4"/>
      <c r="CI2234" s="4"/>
      <c r="CJ2234" s="4"/>
      <c r="CK2234" s="4"/>
      <c r="CL2234" s="4"/>
      <c r="CM2234" s="4"/>
      <c r="CR2234" s="4"/>
      <c r="CS2234" s="4"/>
      <c r="CT2234" s="4"/>
      <c r="CU2234" s="4"/>
      <c r="CV2234" s="4"/>
      <c r="CW2234" s="4"/>
      <c r="CX2234" s="4"/>
      <c r="CY2234" s="4"/>
      <c r="CZ2234" s="4"/>
      <c r="DA2234" s="4"/>
      <c r="DB2234" s="4"/>
      <c r="DC2234" s="4"/>
      <c r="DD2234" s="4"/>
      <c r="DE2234" s="4"/>
      <c r="DF2234" s="4"/>
      <c r="DG2234" s="4"/>
      <c r="DH2234" s="4"/>
      <c r="DI2234" s="4"/>
      <c r="DJ2234" s="4"/>
      <c r="DK2234" s="4"/>
      <c r="DL2234" s="4"/>
      <c r="DM2234" s="4"/>
    </row>
    <row r="2235" spans="1:117">
      <c r="A2235" s="8">
        <v>2230</v>
      </c>
      <c r="B2235" s="20">
        <v>2015</v>
      </c>
      <c r="C2235" s="20">
        <v>1957</v>
      </c>
      <c r="D2235" s="21">
        <v>112.95</v>
      </c>
      <c r="E2235" s="9">
        <v>49799.444000000003</v>
      </c>
      <c r="F2235" s="9">
        <v>2034268.8851999999</v>
      </c>
      <c r="G2235" s="9">
        <v>77366.129400000005</v>
      </c>
      <c r="H2235" s="9">
        <v>379443.7623</v>
      </c>
      <c r="I2235" s="9">
        <v>76595.342799999999</v>
      </c>
      <c r="J2235" s="9">
        <v>67345.425900000002</v>
      </c>
      <c r="K2235" s="9">
        <v>5966.7822999999999</v>
      </c>
      <c r="L2235" s="9">
        <v>2579253.3193000001</v>
      </c>
      <c r="M2235" s="9">
        <f t="shared" si="275"/>
        <v>61378.643600000003</v>
      </c>
      <c r="N2235" s="9"/>
      <c r="O2235" s="9"/>
      <c r="P2235" s="9"/>
      <c r="Q2235" s="9"/>
      <c r="R2235" s="9"/>
      <c r="S2235" s="9"/>
      <c r="T2235" s="9"/>
      <c r="U2235" s="9"/>
      <c r="V2235" s="9">
        <f t="shared" si="272"/>
        <v>318361.44400000002</v>
      </c>
      <c r="W2235" s="9"/>
      <c r="X2235" s="9"/>
      <c r="Y2235" s="9"/>
      <c r="Z2235" s="9"/>
      <c r="AA2235" s="8">
        <v>2230</v>
      </c>
      <c r="AB2235" s="20">
        <v>2016</v>
      </c>
      <c r="AC2235" s="20">
        <v>1957</v>
      </c>
      <c r="AD2235" s="21">
        <v>133.28</v>
      </c>
      <c r="AE2235" s="9">
        <f t="shared" si="276"/>
        <v>32118.978498072829</v>
      </c>
      <c r="AF2235" s="9">
        <v>2141778.2884</v>
      </c>
      <c r="AG2235" s="9">
        <v>33508.915200000003</v>
      </c>
      <c r="AH2235" s="9">
        <v>203661.66149999999</v>
      </c>
      <c r="AI2235" s="9">
        <v>82227.133900000001</v>
      </c>
      <c r="AJ2235" s="9">
        <v>375057.01689999999</v>
      </c>
      <c r="AK2235" s="9">
        <v>15256.10891752717</v>
      </c>
      <c r="AL2235" s="9">
        <v>2788857.9284843998</v>
      </c>
      <c r="AM2235" s="9">
        <f t="shared" si="277"/>
        <v>359800.9079824728</v>
      </c>
      <c r="AN2235" s="9"/>
      <c r="AO2235" s="9"/>
      <c r="AP2235" s="9"/>
      <c r="AQ2235" s="9"/>
      <c r="AR2235" s="9"/>
      <c r="AS2235" s="9"/>
      <c r="AT2235" s="9"/>
      <c r="AU2235" s="9"/>
      <c r="AV2235" s="9">
        <f t="shared" si="273"/>
        <v>32118.978498072829</v>
      </c>
      <c r="AW2235" s="9"/>
      <c r="AX2235" s="9"/>
      <c r="AY2235" s="9"/>
      <c r="AZ2235" s="9"/>
      <c r="BA2235" s="20">
        <v>2230</v>
      </c>
      <c r="BB2235" s="20">
        <v>2017</v>
      </c>
      <c r="BC2235" s="20">
        <v>1958</v>
      </c>
      <c r="BD2235" s="21">
        <v>157.07</v>
      </c>
      <c r="BE2235" s="9">
        <f t="shared" si="278"/>
        <v>-86491.97595670633</v>
      </c>
      <c r="BF2235" s="9">
        <v>2173742.8487</v>
      </c>
      <c r="BG2235" s="9">
        <v>33412.713799999998</v>
      </c>
      <c r="BH2235" s="9">
        <v>190461.51740000001</v>
      </c>
      <c r="BI2235" s="9">
        <v>80217.923147689595</v>
      </c>
      <c r="BJ2235" s="9">
        <v>346030.04000000004</v>
      </c>
      <c r="BK2235" s="9">
        <v>46630.601451939663</v>
      </c>
      <c r="BL2235" s="9">
        <v>2863726.4175524567</v>
      </c>
      <c r="BM2235" s="9">
        <f t="shared" si="279"/>
        <v>299399.43854806037</v>
      </c>
      <c r="BN2235" s="9"/>
      <c r="BO2235" s="9"/>
      <c r="BP2235" s="9"/>
      <c r="BQ2235" s="9"/>
      <c r="BR2235" s="9"/>
      <c r="BS2235" s="9"/>
      <c r="BT2235" s="9"/>
      <c r="BU2235" s="9"/>
      <c r="BV2235" s="9">
        <f t="shared" si="274"/>
        <v>-86491.97595670633</v>
      </c>
      <c r="BW2235" s="4"/>
      <c r="BX2235" s="4"/>
      <c r="BY2235" s="4"/>
      <c r="BZ2235" s="4"/>
      <c r="CA2235" s="4"/>
      <c r="CB2235" s="4"/>
      <c r="CC2235" s="4"/>
      <c r="CD2235" s="4"/>
      <c r="CE2235" s="4"/>
      <c r="CF2235" s="4"/>
      <c r="CG2235" s="4"/>
      <c r="CH2235" s="4"/>
      <c r="CI2235" s="4"/>
      <c r="CJ2235" s="4"/>
      <c r="CK2235" s="4"/>
      <c r="CL2235" s="4"/>
      <c r="CM2235" s="4"/>
      <c r="CR2235" s="4"/>
      <c r="CS2235" s="4"/>
      <c r="CT2235" s="4"/>
      <c r="CU2235" s="4"/>
      <c r="CV2235" s="4"/>
      <c r="CW2235" s="4"/>
      <c r="CX2235" s="4"/>
      <c r="CY2235" s="4"/>
      <c r="CZ2235" s="4"/>
      <c r="DA2235" s="4"/>
      <c r="DB2235" s="4"/>
      <c r="DC2235" s="4"/>
      <c r="DD2235" s="4"/>
      <c r="DE2235" s="4"/>
      <c r="DF2235" s="4"/>
      <c r="DG2235" s="4"/>
      <c r="DH2235" s="4"/>
      <c r="DI2235" s="4"/>
      <c r="DJ2235" s="4"/>
      <c r="DK2235" s="4"/>
      <c r="DL2235" s="4"/>
      <c r="DM2235" s="4"/>
    </row>
    <row r="2236" spans="1:117">
      <c r="A2236" s="8">
        <v>2231</v>
      </c>
      <c r="B2236" s="20">
        <v>2015</v>
      </c>
      <c r="C2236" s="20">
        <v>1960</v>
      </c>
      <c r="D2236" s="21">
        <v>101.81</v>
      </c>
      <c r="E2236" s="9">
        <v>55465.7238</v>
      </c>
      <c r="F2236" s="9">
        <v>2024432.1747999999</v>
      </c>
      <c r="G2236" s="9">
        <v>77366.129400000005</v>
      </c>
      <c r="H2236" s="9">
        <v>380442.53659999999</v>
      </c>
      <c r="I2236" s="9">
        <v>72844.4329</v>
      </c>
      <c r="J2236" s="9">
        <v>77251.809099999999</v>
      </c>
      <c r="K2236" s="9">
        <v>1563.5401999999999</v>
      </c>
      <c r="L2236" s="9">
        <v>2575307.8187000002</v>
      </c>
      <c r="M2236" s="9">
        <f t="shared" si="275"/>
        <v>75688.268899999995</v>
      </c>
      <c r="N2236" s="9"/>
      <c r="O2236" s="9"/>
      <c r="P2236" s="9"/>
      <c r="Q2236" s="9"/>
      <c r="R2236" s="9"/>
      <c r="S2236" s="9"/>
      <c r="T2236" s="9"/>
      <c r="U2236" s="9"/>
      <c r="V2236" s="9">
        <f t="shared" si="272"/>
        <v>324027.72380000004</v>
      </c>
      <c r="W2236" s="9"/>
      <c r="X2236" s="9"/>
      <c r="Y2236" s="9"/>
      <c r="Z2236" s="9"/>
      <c r="AA2236" s="8">
        <v>2231</v>
      </c>
      <c r="AB2236" s="20">
        <v>2016</v>
      </c>
      <c r="AC2236" s="20">
        <v>1998</v>
      </c>
      <c r="AD2236" s="21">
        <v>160.31</v>
      </c>
      <c r="AE2236" s="9">
        <f t="shared" si="276"/>
        <v>47846.166598073673</v>
      </c>
      <c r="AF2236" s="9">
        <v>2139350.4511000002</v>
      </c>
      <c r="AG2236" s="9">
        <v>33508.915200000003</v>
      </c>
      <c r="AH2236" s="9">
        <v>204242.56789999999</v>
      </c>
      <c r="AI2236" s="9">
        <v>80044.805999999997</v>
      </c>
      <c r="AJ2236" s="9">
        <v>393849.25469999999</v>
      </c>
      <c r="AK2236" s="9">
        <v>16836.567417527171</v>
      </c>
      <c r="AL2236" s="9">
        <v>2786313.2608843995</v>
      </c>
      <c r="AM2236" s="9">
        <f t="shared" si="277"/>
        <v>377012.68728247285</v>
      </c>
      <c r="AN2236" s="9"/>
      <c r="AO2236" s="9"/>
      <c r="AP2236" s="9"/>
      <c r="AQ2236" s="9"/>
      <c r="AR2236" s="9"/>
      <c r="AS2236" s="9"/>
      <c r="AT2236" s="9"/>
      <c r="AU2236" s="9"/>
      <c r="AV2236" s="9">
        <f t="shared" si="273"/>
        <v>47846.166598073673</v>
      </c>
      <c r="AW2236" s="9"/>
      <c r="AX2236" s="9"/>
      <c r="AY2236" s="9"/>
      <c r="AZ2236" s="9"/>
      <c r="BA2236" s="20">
        <v>2231</v>
      </c>
      <c r="BB2236" s="20">
        <v>2017</v>
      </c>
      <c r="BC2236" s="20">
        <v>1999</v>
      </c>
      <c r="BD2236" s="21">
        <v>133.88999999999999</v>
      </c>
      <c r="BE2236" s="9">
        <f t="shared" si="278"/>
        <v>93571.431483874563</v>
      </c>
      <c r="BF2236" s="9">
        <v>2173937.2163</v>
      </c>
      <c r="BG2236" s="9">
        <v>33412.713799999998</v>
      </c>
      <c r="BH2236" s="9">
        <v>191932.80180000002</v>
      </c>
      <c r="BI2236" s="9">
        <v>74690.655888270805</v>
      </c>
      <c r="BJ2236" s="9">
        <v>546226.64300000004</v>
      </c>
      <c r="BK2236" s="9">
        <v>39006.240251939664</v>
      </c>
      <c r="BL2236" s="9">
        <v>2887622.3590524564</v>
      </c>
      <c r="BM2236" s="9">
        <f t="shared" si="279"/>
        <v>507220.40274806035</v>
      </c>
      <c r="BN2236" s="9"/>
      <c r="BO2236" s="9"/>
      <c r="BP2236" s="9"/>
      <c r="BQ2236" s="9"/>
      <c r="BR2236" s="9"/>
      <c r="BS2236" s="9"/>
      <c r="BT2236" s="9"/>
      <c r="BU2236" s="9"/>
      <c r="BV2236" s="9">
        <f t="shared" si="274"/>
        <v>93571.431483874563</v>
      </c>
      <c r="BW2236" s="4"/>
      <c r="BX2236" s="4"/>
      <c r="BY2236" s="4"/>
      <c r="BZ2236" s="4"/>
      <c r="CA2236" s="4"/>
      <c r="CB2236" s="4"/>
      <c r="CC2236" s="4"/>
      <c r="CD2236" s="4"/>
      <c r="CE2236" s="4"/>
      <c r="CF2236" s="4"/>
      <c r="CG2236" s="4"/>
      <c r="CH2236" s="4"/>
      <c r="CI2236" s="4"/>
      <c r="CJ2236" s="4"/>
      <c r="CK2236" s="4"/>
      <c r="CL2236" s="4"/>
      <c r="CM2236" s="4"/>
      <c r="CR2236" s="4"/>
      <c r="CS2236" s="4"/>
      <c r="CT2236" s="4"/>
      <c r="CU2236" s="4"/>
      <c r="CV2236" s="4"/>
      <c r="CW2236" s="4"/>
      <c r="CX2236" s="4"/>
      <c r="CY2236" s="4"/>
      <c r="CZ2236" s="4"/>
      <c r="DA2236" s="4"/>
      <c r="DB2236" s="4"/>
      <c r="DC2236" s="4"/>
      <c r="DD2236" s="4"/>
      <c r="DE2236" s="4"/>
      <c r="DF2236" s="4"/>
      <c r="DG2236" s="4"/>
      <c r="DH2236" s="4"/>
      <c r="DI2236" s="4"/>
      <c r="DJ2236" s="4"/>
      <c r="DK2236" s="4"/>
      <c r="DL2236" s="4"/>
      <c r="DM2236" s="4"/>
    </row>
    <row r="2237" spans="1:117">
      <c r="A2237" s="8">
        <v>2232</v>
      </c>
      <c r="B2237" s="20">
        <v>2015</v>
      </c>
      <c r="C2237" s="20">
        <v>1971</v>
      </c>
      <c r="D2237" s="21">
        <v>137.58000000000001</v>
      </c>
      <c r="E2237" s="9">
        <v>44904.028400000003</v>
      </c>
      <c r="F2237" s="9">
        <v>2054684.416</v>
      </c>
      <c r="G2237" s="9">
        <v>77366.129400000005</v>
      </c>
      <c r="H2237" s="9">
        <v>379994.4278</v>
      </c>
      <c r="I2237" s="9">
        <v>74527.311199999996</v>
      </c>
      <c r="J2237" s="9">
        <v>40225.0245</v>
      </c>
      <c r="K2237" s="9">
        <v>8270.5152999999991</v>
      </c>
      <c r="L2237" s="9">
        <v>2573622.7653000001</v>
      </c>
      <c r="M2237" s="9">
        <f t="shared" si="275"/>
        <v>31954.5092</v>
      </c>
      <c r="N2237" s="9"/>
      <c r="O2237" s="9"/>
      <c r="P2237" s="9"/>
      <c r="Q2237" s="9"/>
      <c r="R2237" s="9"/>
      <c r="S2237" s="9"/>
      <c r="T2237" s="9"/>
      <c r="U2237" s="9"/>
      <c r="V2237" s="9">
        <f t="shared" si="272"/>
        <v>313466.02840000001</v>
      </c>
      <c r="W2237" s="9"/>
      <c r="X2237" s="9"/>
      <c r="Y2237" s="9"/>
      <c r="Z2237" s="9"/>
      <c r="AA2237" s="8">
        <v>2232</v>
      </c>
      <c r="AB2237" s="20">
        <v>2016</v>
      </c>
      <c r="AC2237" s="20">
        <v>1966</v>
      </c>
      <c r="AD2237" s="21">
        <v>143.24</v>
      </c>
      <c r="AE2237" s="9">
        <f t="shared" si="276"/>
        <v>40307.340598073788</v>
      </c>
      <c r="AF2237" s="9">
        <v>2172903.7206000001</v>
      </c>
      <c r="AG2237" s="9">
        <v>33508.915200000003</v>
      </c>
      <c r="AH2237" s="9">
        <v>204146.11039999998</v>
      </c>
      <c r="AI2237" s="9">
        <v>80407.174100000004</v>
      </c>
      <c r="AJ2237" s="9">
        <v>341009.73680000001</v>
      </c>
      <c r="AK2237" s="9">
        <v>20902.823517527169</v>
      </c>
      <c r="AL2237" s="9">
        <v>2770765.4929843997</v>
      </c>
      <c r="AM2237" s="9">
        <f t="shared" si="277"/>
        <v>320106.91328247287</v>
      </c>
      <c r="AN2237" s="9"/>
      <c r="AO2237" s="9"/>
      <c r="AP2237" s="9"/>
      <c r="AQ2237" s="9"/>
      <c r="AR2237" s="9"/>
      <c r="AS2237" s="9"/>
      <c r="AT2237" s="9"/>
      <c r="AU2237" s="9"/>
      <c r="AV2237" s="9">
        <f t="shared" si="273"/>
        <v>40307.340598073788</v>
      </c>
      <c r="AW2237" s="9"/>
      <c r="AX2237" s="9"/>
      <c r="AY2237" s="9"/>
      <c r="AZ2237" s="9"/>
      <c r="BA2237" s="20">
        <v>2232</v>
      </c>
      <c r="BB2237" s="20">
        <v>2017</v>
      </c>
      <c r="BC2237" s="20">
        <v>1967</v>
      </c>
      <c r="BD2237" s="21">
        <v>128.53</v>
      </c>
      <c r="BE2237" s="9">
        <f t="shared" si="278"/>
        <v>5141.7197565957904</v>
      </c>
      <c r="BF2237" s="9">
        <v>2185953.0970999999</v>
      </c>
      <c r="BG2237" s="9">
        <v>33412.713799999998</v>
      </c>
      <c r="BH2237" s="9">
        <v>191580.54390000002</v>
      </c>
      <c r="BI2237" s="9">
        <v>76014.005560992198</v>
      </c>
      <c r="BJ2237" s="9">
        <v>433020.97150000004</v>
      </c>
      <c r="BK2237" s="9">
        <v>43595.470551939667</v>
      </c>
      <c r="BL2237" s="9">
        <v>2871244.1415524567</v>
      </c>
      <c r="BM2237" s="9">
        <f t="shared" si="279"/>
        <v>389425.50094806036</v>
      </c>
      <c r="BN2237" s="9"/>
      <c r="BO2237" s="9"/>
      <c r="BP2237" s="9"/>
      <c r="BQ2237" s="9"/>
      <c r="BR2237" s="9"/>
      <c r="BS2237" s="9"/>
      <c r="BT2237" s="9"/>
      <c r="BU2237" s="9"/>
      <c r="BV2237" s="9">
        <f t="shared" si="274"/>
        <v>5141.7197565957904</v>
      </c>
      <c r="BW2237" s="4"/>
      <c r="BX2237" s="4"/>
      <c r="BY2237" s="4"/>
      <c r="BZ2237" s="4"/>
      <c r="CA2237" s="4"/>
      <c r="CB2237" s="4"/>
      <c r="CC2237" s="4"/>
      <c r="CD2237" s="4"/>
      <c r="CE2237" s="4"/>
      <c r="CF2237" s="4"/>
      <c r="CG2237" s="4"/>
      <c r="CH2237" s="4"/>
      <c r="CI2237" s="4"/>
      <c r="CJ2237" s="4"/>
      <c r="CK2237" s="4"/>
      <c r="CL2237" s="4"/>
      <c r="CM2237" s="4"/>
      <c r="CR2237" s="4"/>
      <c r="CS2237" s="4"/>
      <c r="CT2237" s="4"/>
      <c r="CU2237" s="4"/>
      <c r="CV2237" s="4"/>
      <c r="CW2237" s="4"/>
      <c r="CX2237" s="4"/>
      <c r="CY2237" s="4"/>
      <c r="CZ2237" s="4"/>
      <c r="DA2237" s="4"/>
      <c r="DB2237" s="4"/>
      <c r="DC2237" s="4"/>
      <c r="DD2237" s="4"/>
      <c r="DE2237" s="4"/>
      <c r="DF2237" s="4"/>
      <c r="DG2237" s="4"/>
      <c r="DH2237" s="4"/>
      <c r="DI2237" s="4"/>
      <c r="DJ2237" s="4"/>
      <c r="DK2237" s="4"/>
      <c r="DL2237" s="4"/>
      <c r="DM2237" s="4"/>
    </row>
    <row r="2238" spans="1:117">
      <c r="A2238" s="8">
        <v>2233</v>
      </c>
      <c r="B2238" s="20">
        <v>2015</v>
      </c>
      <c r="C2238" s="20">
        <v>1999</v>
      </c>
      <c r="D2238" s="21">
        <v>126.03</v>
      </c>
      <c r="E2238" s="9">
        <v>41428.720099999999</v>
      </c>
      <c r="F2238" s="9">
        <v>2040014.7701000001</v>
      </c>
      <c r="G2238" s="9">
        <v>77366.129400000005</v>
      </c>
      <c r="H2238" s="9">
        <v>380620.89539999998</v>
      </c>
      <c r="I2238" s="9">
        <v>72174.604000000007</v>
      </c>
      <c r="J2238" s="9">
        <v>50506.2192</v>
      </c>
      <c r="K2238" s="9">
        <v>8616.2580999999991</v>
      </c>
      <c r="L2238" s="9">
        <v>2570637.6398999998</v>
      </c>
      <c r="M2238" s="9">
        <f t="shared" si="275"/>
        <v>41889.9611</v>
      </c>
      <c r="N2238" s="9"/>
      <c r="O2238" s="9"/>
      <c r="P2238" s="9"/>
      <c r="Q2238" s="9"/>
      <c r="R2238" s="9"/>
      <c r="S2238" s="9"/>
      <c r="T2238" s="9"/>
      <c r="U2238" s="9"/>
      <c r="V2238" s="9">
        <f t="shared" si="272"/>
        <v>309990.72010000004</v>
      </c>
      <c r="W2238" s="9"/>
      <c r="X2238" s="9"/>
      <c r="Y2238" s="9"/>
      <c r="Z2238" s="9"/>
      <c r="AA2238" s="8">
        <v>2233</v>
      </c>
      <c r="AB2238" s="20">
        <v>2016</v>
      </c>
      <c r="AC2238" s="20">
        <v>1983</v>
      </c>
      <c r="AD2238" s="21">
        <v>157.11000000000001</v>
      </c>
      <c r="AE2238" s="9">
        <f t="shared" si="276"/>
        <v>104278.49019807344</v>
      </c>
      <c r="AF2238" s="9">
        <v>2173958.9528999999</v>
      </c>
      <c r="AG2238" s="9">
        <v>33508.915200000003</v>
      </c>
      <c r="AH2238" s="9">
        <v>206115.02599999998</v>
      </c>
      <c r="AI2238" s="9">
        <v>73010.424100000004</v>
      </c>
      <c r="AJ2238" s="9">
        <v>423658.91139999998</v>
      </c>
      <c r="AK2238" s="9">
        <v>9836.1907175271699</v>
      </c>
      <c r="AL2238" s="9">
        <v>2796137.5486843996</v>
      </c>
      <c r="AM2238" s="9">
        <f t="shared" si="277"/>
        <v>413822.72068247281</v>
      </c>
      <c r="AN2238" s="9"/>
      <c r="AO2238" s="9"/>
      <c r="AP2238" s="9"/>
      <c r="AQ2238" s="9"/>
      <c r="AR2238" s="9"/>
      <c r="AS2238" s="9"/>
      <c r="AT2238" s="9"/>
      <c r="AU2238" s="9"/>
      <c r="AV2238" s="9">
        <f t="shared" si="273"/>
        <v>104278.49019807344</v>
      </c>
      <c r="AW2238" s="9"/>
      <c r="AX2238" s="9"/>
      <c r="AY2238" s="9"/>
      <c r="AZ2238" s="9"/>
      <c r="BA2238" s="20">
        <v>2233</v>
      </c>
      <c r="BB2238" s="20">
        <v>2017</v>
      </c>
      <c r="BC2238" s="20">
        <v>1984</v>
      </c>
      <c r="BD2238" s="21">
        <v>117.76</v>
      </c>
      <c r="BE2238" s="9">
        <f t="shared" si="278"/>
        <v>-4757.1031111590564</v>
      </c>
      <c r="BF2238" s="9">
        <v>2197995.3092</v>
      </c>
      <c r="BG2238" s="9">
        <v>33412.713799999998</v>
      </c>
      <c r="BH2238" s="9">
        <v>192542.856</v>
      </c>
      <c r="BI2238" s="9">
        <v>72398.826793237095</v>
      </c>
      <c r="BJ2238" s="9">
        <v>414179.05160000001</v>
      </c>
      <c r="BK2238" s="9">
        <v>40052.656151939664</v>
      </c>
      <c r="BL2238" s="9">
        <v>2875233.2043524566</v>
      </c>
      <c r="BM2238" s="9">
        <f t="shared" si="279"/>
        <v>374126.39544806036</v>
      </c>
      <c r="BN2238" s="9"/>
      <c r="BO2238" s="9"/>
      <c r="BP2238" s="9"/>
      <c r="BQ2238" s="9"/>
      <c r="BR2238" s="9"/>
      <c r="BS2238" s="9"/>
      <c r="BT2238" s="9"/>
      <c r="BU2238" s="9"/>
      <c r="BV2238" s="9">
        <f t="shared" si="274"/>
        <v>-4757.1031111590564</v>
      </c>
      <c r="BW2238" s="4"/>
      <c r="BX2238" s="4"/>
      <c r="BY2238" s="4"/>
      <c r="BZ2238" s="4"/>
      <c r="CA2238" s="4"/>
      <c r="CB2238" s="4"/>
      <c r="CC2238" s="4"/>
      <c r="CD2238" s="4"/>
      <c r="CE2238" s="4"/>
      <c r="CF2238" s="4"/>
      <c r="CG2238" s="4"/>
      <c r="CH2238" s="4"/>
      <c r="CI2238" s="4"/>
      <c r="CJ2238" s="4"/>
      <c r="CK2238" s="4"/>
      <c r="CL2238" s="4"/>
      <c r="CM2238" s="4"/>
      <c r="CR2238" s="4"/>
      <c r="CS2238" s="4"/>
      <c r="CT2238" s="4"/>
      <c r="CU2238" s="4"/>
      <c r="CV2238" s="4"/>
      <c r="CW2238" s="4"/>
      <c r="CX2238" s="4"/>
      <c r="CY2238" s="4"/>
      <c r="CZ2238" s="4"/>
      <c r="DA2238" s="4"/>
      <c r="DB2238" s="4"/>
      <c r="DC2238" s="4"/>
      <c r="DD2238" s="4"/>
      <c r="DE2238" s="4"/>
      <c r="DF2238" s="4"/>
      <c r="DG2238" s="4"/>
      <c r="DH2238" s="4"/>
      <c r="DI2238" s="4"/>
      <c r="DJ2238" s="4"/>
      <c r="DK2238" s="4"/>
      <c r="DL2238" s="4"/>
      <c r="DM2238" s="4"/>
    </row>
    <row r="2239" spans="1:117">
      <c r="A2239" s="8">
        <v>2234</v>
      </c>
      <c r="B2239" s="20">
        <v>2015</v>
      </c>
      <c r="C2239" s="20">
        <v>1996</v>
      </c>
      <c r="D2239" s="21">
        <v>138.54</v>
      </c>
      <c r="E2239" s="9">
        <v>119144.8741</v>
      </c>
      <c r="F2239" s="9">
        <v>2035849.9273999999</v>
      </c>
      <c r="G2239" s="9">
        <v>77366.129400000005</v>
      </c>
      <c r="H2239" s="9">
        <v>380045.03110000002</v>
      </c>
      <c r="I2239" s="9">
        <v>74337.269799999995</v>
      </c>
      <c r="J2239" s="9">
        <v>135248.74770000001</v>
      </c>
      <c r="K2239" s="9">
        <v>0</v>
      </c>
      <c r="L2239" s="9">
        <v>2583702.2313000001</v>
      </c>
      <c r="M2239" s="9">
        <f t="shared" si="275"/>
        <v>135248.74770000001</v>
      </c>
      <c r="N2239" s="9"/>
      <c r="O2239" s="9"/>
      <c r="P2239" s="9"/>
      <c r="Q2239" s="9"/>
      <c r="R2239" s="9"/>
      <c r="S2239" s="9"/>
      <c r="T2239" s="9"/>
      <c r="U2239" s="9"/>
      <c r="V2239" s="9">
        <f t="shared" si="272"/>
        <v>387706.87410000002</v>
      </c>
      <c r="W2239" s="9"/>
      <c r="X2239" s="9"/>
      <c r="Y2239" s="9"/>
      <c r="Z2239" s="9"/>
      <c r="AA2239" s="8">
        <v>2234</v>
      </c>
      <c r="AB2239" s="20">
        <v>2016</v>
      </c>
      <c r="AC2239" s="20">
        <v>1982</v>
      </c>
      <c r="AD2239" s="21">
        <v>156.35</v>
      </c>
      <c r="AE2239" s="9">
        <f t="shared" si="276"/>
        <v>284252.79389807303</v>
      </c>
      <c r="AF2239" s="9">
        <v>2146943.1471000002</v>
      </c>
      <c r="AG2239" s="9">
        <v>33508.915200000003</v>
      </c>
      <c r="AH2239" s="9">
        <v>204705.77169999998</v>
      </c>
      <c r="AI2239" s="9">
        <v>78304.659</v>
      </c>
      <c r="AJ2239" s="9">
        <v>646569.53879999998</v>
      </c>
      <c r="AK2239" s="9">
        <v>12266.410017527171</v>
      </c>
      <c r="AL2239" s="9">
        <v>2813512.8278843998</v>
      </c>
      <c r="AM2239" s="9">
        <f t="shared" si="277"/>
        <v>634303.12878247281</v>
      </c>
      <c r="AN2239" s="9"/>
      <c r="AO2239" s="9"/>
      <c r="AP2239" s="9"/>
      <c r="AQ2239" s="9"/>
      <c r="AR2239" s="9"/>
      <c r="AS2239" s="9"/>
      <c r="AT2239" s="9"/>
      <c r="AU2239" s="9"/>
      <c r="AV2239" s="9">
        <f t="shared" si="273"/>
        <v>284252.79389807303</v>
      </c>
      <c r="AW2239" s="9"/>
      <c r="AX2239" s="9"/>
      <c r="AY2239" s="9"/>
      <c r="AZ2239" s="9"/>
      <c r="BA2239" s="20">
        <v>2234</v>
      </c>
      <c r="BB2239" s="20">
        <v>2017</v>
      </c>
      <c r="BC2239" s="20">
        <v>1983</v>
      </c>
      <c r="BD2239" s="21">
        <v>157.11000000000001</v>
      </c>
      <c r="BE2239" s="9">
        <f t="shared" si="278"/>
        <v>126839.84890479734</v>
      </c>
      <c r="BF2239" s="9">
        <v>2210415.6642</v>
      </c>
      <c r="BG2239" s="9">
        <v>33412.713799999998</v>
      </c>
      <c r="BH2239" s="9">
        <v>193155.7752</v>
      </c>
      <c r="BI2239" s="9">
        <v>70096.234309193896</v>
      </c>
      <c r="BJ2239" s="9">
        <v>534273.94279999996</v>
      </c>
      <c r="BK2239" s="9">
        <v>39222.464451939661</v>
      </c>
      <c r="BL2239" s="9">
        <v>2875292.0169524564</v>
      </c>
      <c r="BM2239" s="9">
        <f t="shared" si="279"/>
        <v>495051.47834806028</v>
      </c>
      <c r="BN2239" s="9"/>
      <c r="BO2239" s="9"/>
      <c r="BP2239" s="9"/>
      <c r="BQ2239" s="9"/>
      <c r="BR2239" s="9"/>
      <c r="BS2239" s="9"/>
      <c r="BT2239" s="9"/>
      <c r="BU2239" s="9"/>
      <c r="BV2239" s="9">
        <f t="shared" si="274"/>
        <v>126839.84890479734</v>
      </c>
      <c r="BW2239" s="4"/>
      <c r="BX2239" s="4"/>
      <c r="BY2239" s="4"/>
      <c r="BZ2239" s="4"/>
      <c r="CA2239" s="4"/>
      <c r="CB2239" s="4"/>
      <c r="CC2239" s="4"/>
      <c r="CD2239" s="4"/>
      <c r="CE2239" s="4"/>
      <c r="CF2239" s="4"/>
      <c r="CG2239" s="4"/>
      <c r="CH2239" s="4"/>
      <c r="CI2239" s="4"/>
      <c r="CJ2239" s="4"/>
      <c r="CK2239" s="4"/>
      <c r="CL2239" s="4"/>
      <c r="CM2239" s="4"/>
      <c r="CR2239" s="4"/>
      <c r="CS2239" s="4"/>
      <c r="CT2239" s="4"/>
      <c r="CU2239" s="4"/>
      <c r="CV2239" s="4"/>
      <c r="CW2239" s="4"/>
      <c r="CX2239" s="4"/>
      <c r="CY2239" s="4"/>
      <c r="CZ2239" s="4"/>
      <c r="DA2239" s="4"/>
      <c r="DB2239" s="4"/>
      <c r="DC2239" s="4"/>
      <c r="DD2239" s="4"/>
      <c r="DE2239" s="4"/>
      <c r="DF2239" s="4"/>
      <c r="DG2239" s="4"/>
      <c r="DH2239" s="4"/>
      <c r="DI2239" s="4"/>
      <c r="DJ2239" s="4"/>
      <c r="DK2239" s="4"/>
      <c r="DL2239" s="4"/>
      <c r="DM2239" s="4"/>
    </row>
    <row r="2240" spans="1:117">
      <c r="A2240" s="8">
        <v>2235</v>
      </c>
      <c r="B2240" s="20">
        <v>2015</v>
      </c>
      <c r="C2240" s="20">
        <v>1970</v>
      </c>
      <c r="D2240" s="21">
        <v>97.15</v>
      </c>
      <c r="E2240" s="9">
        <v>40722.4064</v>
      </c>
      <c r="F2240" s="9">
        <v>2024387.4809000001</v>
      </c>
      <c r="G2240" s="9">
        <v>77366.129400000005</v>
      </c>
      <c r="H2240" s="9">
        <v>379747.087</v>
      </c>
      <c r="I2240" s="9">
        <v>75456.203099999999</v>
      </c>
      <c r="J2240" s="9">
        <v>65091.308599999997</v>
      </c>
      <c r="K2240" s="9">
        <v>10503.1463</v>
      </c>
      <c r="L2240" s="9">
        <v>2570822.6562000001</v>
      </c>
      <c r="M2240" s="9">
        <f t="shared" si="275"/>
        <v>54588.162299999996</v>
      </c>
      <c r="N2240" s="9"/>
      <c r="O2240" s="9"/>
      <c r="P2240" s="9"/>
      <c r="Q2240" s="9"/>
      <c r="R2240" s="9"/>
      <c r="S2240" s="9"/>
      <c r="T2240" s="9"/>
      <c r="U2240" s="9"/>
      <c r="V2240" s="9">
        <f t="shared" si="272"/>
        <v>309284.40640000004</v>
      </c>
      <c r="W2240" s="9"/>
      <c r="X2240" s="9"/>
      <c r="Y2240" s="9"/>
      <c r="Z2240" s="9"/>
      <c r="AA2240" s="8">
        <v>2235</v>
      </c>
      <c r="AB2240" s="20">
        <v>2016</v>
      </c>
      <c r="AC2240" s="20">
        <v>1969</v>
      </c>
      <c r="AD2240" s="21">
        <v>123.63</v>
      </c>
      <c r="AE2240" s="9">
        <f t="shared" si="276"/>
        <v>154557.39889807301</v>
      </c>
      <c r="AF2240" s="9">
        <v>2136237.0825999998</v>
      </c>
      <c r="AG2240" s="9">
        <v>33508.915200000003</v>
      </c>
      <c r="AH2240" s="9">
        <v>205588.0356</v>
      </c>
      <c r="AI2240" s="9">
        <v>74990.202399999995</v>
      </c>
      <c r="AJ2240" s="9">
        <v>519277.7009</v>
      </c>
      <c r="AK2240" s="9">
        <v>11044.904217527172</v>
      </c>
      <c r="AL2240" s="9">
        <v>2803999.6335843997</v>
      </c>
      <c r="AM2240" s="9">
        <f t="shared" si="277"/>
        <v>508232.79668247281</v>
      </c>
      <c r="AN2240" s="9"/>
      <c r="AO2240" s="9"/>
      <c r="AP2240" s="9"/>
      <c r="AQ2240" s="9"/>
      <c r="AR2240" s="9"/>
      <c r="AS2240" s="9"/>
      <c r="AT2240" s="9"/>
      <c r="AU2240" s="9"/>
      <c r="AV2240" s="9">
        <f t="shared" si="273"/>
        <v>154557.39889807301</v>
      </c>
      <c r="AW2240" s="9"/>
      <c r="AX2240" s="9"/>
      <c r="AY2240" s="9"/>
      <c r="AZ2240" s="9"/>
      <c r="BA2240" s="20">
        <v>2235</v>
      </c>
      <c r="BB2240" s="20">
        <v>2017</v>
      </c>
      <c r="BC2240" s="20">
        <v>1970</v>
      </c>
      <c r="BD2240" s="21">
        <v>167.75</v>
      </c>
      <c r="BE2240" s="9">
        <f t="shared" si="278"/>
        <v>-61325.8736588764</v>
      </c>
      <c r="BF2240" s="9">
        <v>2200496.5364999999</v>
      </c>
      <c r="BG2240" s="9">
        <v>33412.713799999998</v>
      </c>
      <c r="BH2240" s="9">
        <v>189849.95600000001</v>
      </c>
      <c r="BI2240" s="9">
        <v>82515.414645520199</v>
      </c>
      <c r="BJ2240" s="9">
        <v>340398.05090000003</v>
      </c>
      <c r="BK2240" s="9">
        <v>53336.634951939661</v>
      </c>
      <c r="BL2240" s="9">
        <v>2854661.9105524565</v>
      </c>
      <c r="BM2240" s="9">
        <f t="shared" si="279"/>
        <v>287061.41594806034</v>
      </c>
      <c r="BN2240" s="9"/>
      <c r="BO2240" s="9"/>
      <c r="BP2240" s="9"/>
      <c r="BQ2240" s="9"/>
      <c r="BR2240" s="9"/>
      <c r="BS2240" s="9"/>
      <c r="BT2240" s="9"/>
      <c r="BU2240" s="9"/>
      <c r="BV2240" s="9">
        <f t="shared" si="274"/>
        <v>-61325.8736588764</v>
      </c>
      <c r="BW2240" s="4"/>
      <c r="BX2240" s="4"/>
      <c r="BY2240" s="4"/>
      <c r="BZ2240" s="4"/>
      <c r="CA2240" s="4"/>
      <c r="CB2240" s="4"/>
      <c r="CC2240" s="4"/>
      <c r="CD2240" s="4"/>
      <c r="CE2240" s="4"/>
      <c r="CF2240" s="4"/>
      <c r="CG2240" s="4"/>
      <c r="CH2240" s="4"/>
      <c r="CI2240" s="4"/>
      <c r="CJ2240" s="4"/>
      <c r="CK2240" s="4"/>
      <c r="CL2240" s="4"/>
      <c r="CM2240" s="4"/>
      <c r="CR2240" s="4"/>
      <c r="CS2240" s="4"/>
      <c r="CT2240" s="4"/>
      <c r="CU2240" s="4"/>
      <c r="CV2240" s="4"/>
      <c r="CW2240" s="4"/>
      <c r="CX2240" s="4"/>
      <c r="CY2240" s="4"/>
      <c r="CZ2240" s="4"/>
      <c r="DA2240" s="4"/>
      <c r="DB2240" s="4"/>
      <c r="DC2240" s="4"/>
      <c r="DD2240" s="4"/>
      <c r="DE2240" s="4"/>
      <c r="DF2240" s="4"/>
      <c r="DG2240" s="4"/>
      <c r="DH2240" s="4"/>
      <c r="DI2240" s="4"/>
      <c r="DJ2240" s="4"/>
      <c r="DK2240" s="4"/>
      <c r="DL2240" s="4"/>
      <c r="DM2240" s="4"/>
    </row>
    <row r="2241" spans="1:117">
      <c r="A2241" s="8">
        <v>2236</v>
      </c>
      <c r="B2241" s="20">
        <v>2015</v>
      </c>
      <c r="C2241" s="20">
        <v>1960</v>
      </c>
      <c r="D2241" s="21">
        <v>101.81</v>
      </c>
      <c r="E2241" s="9">
        <v>61948.270900000003</v>
      </c>
      <c r="F2241" s="9">
        <v>2054176.3208999999</v>
      </c>
      <c r="G2241" s="9">
        <v>77366.129400000005</v>
      </c>
      <c r="H2241" s="9">
        <v>380532.57689999999</v>
      </c>
      <c r="I2241" s="9">
        <v>72506.285199999998</v>
      </c>
      <c r="J2241" s="9">
        <v>56619.973400000003</v>
      </c>
      <c r="K2241" s="9">
        <v>5656.4561999999996</v>
      </c>
      <c r="L2241" s="9">
        <v>2573596.5586999999</v>
      </c>
      <c r="M2241" s="9">
        <f t="shared" si="275"/>
        <v>50963.517200000002</v>
      </c>
      <c r="N2241" s="9"/>
      <c r="O2241" s="9"/>
      <c r="P2241" s="9"/>
      <c r="Q2241" s="9"/>
      <c r="R2241" s="9"/>
      <c r="S2241" s="9"/>
      <c r="T2241" s="9"/>
      <c r="U2241" s="9"/>
      <c r="V2241" s="9">
        <f t="shared" si="272"/>
        <v>330510.2709</v>
      </c>
      <c r="W2241" s="9"/>
      <c r="X2241" s="9"/>
      <c r="Y2241" s="9"/>
      <c r="Z2241" s="9"/>
      <c r="AA2241" s="8">
        <v>2236</v>
      </c>
      <c r="AB2241" s="20">
        <v>2016</v>
      </c>
      <c r="AC2241" s="20">
        <v>1968</v>
      </c>
      <c r="AD2241" s="21">
        <v>152.97999999999999</v>
      </c>
      <c r="AE2241" s="9">
        <f t="shared" si="276"/>
        <v>125685.72919807304</v>
      </c>
      <c r="AF2241" s="9">
        <v>2193128.1664999998</v>
      </c>
      <c r="AG2241" s="9">
        <v>33508.915200000003</v>
      </c>
      <c r="AH2241" s="9">
        <v>205054.82829999999</v>
      </c>
      <c r="AI2241" s="9">
        <v>76993.335999999996</v>
      </c>
      <c r="AJ2241" s="9">
        <v>406754.08069999999</v>
      </c>
      <c r="AK2241" s="9">
        <v>12958.380117527171</v>
      </c>
      <c r="AL2241" s="9">
        <v>2776795.2173843998</v>
      </c>
      <c r="AM2241" s="9">
        <f t="shared" si="277"/>
        <v>393795.70058247284</v>
      </c>
      <c r="AN2241" s="9"/>
      <c r="AO2241" s="9"/>
      <c r="AP2241" s="9"/>
      <c r="AQ2241" s="9"/>
      <c r="AR2241" s="9"/>
      <c r="AS2241" s="9"/>
      <c r="AT2241" s="9"/>
      <c r="AU2241" s="9"/>
      <c r="AV2241" s="9">
        <f t="shared" si="273"/>
        <v>125685.72919807304</v>
      </c>
      <c r="AW2241" s="9"/>
      <c r="AX2241" s="9"/>
      <c r="AY2241" s="9"/>
      <c r="AZ2241" s="9"/>
      <c r="BA2241" s="20">
        <v>2236</v>
      </c>
      <c r="BB2241" s="20">
        <v>2017</v>
      </c>
      <c r="BC2241" s="20">
        <v>1969</v>
      </c>
      <c r="BD2241" s="21">
        <v>123.63</v>
      </c>
      <c r="BE2241" s="9">
        <f t="shared" si="278"/>
        <v>155780.50249255402</v>
      </c>
      <c r="BF2241" s="9">
        <v>2214547.8840999999</v>
      </c>
      <c r="BG2241" s="9">
        <v>33412.713799999998</v>
      </c>
      <c r="BH2241" s="9">
        <v>192644.64850000001</v>
      </c>
      <c r="BI2241" s="9">
        <v>72016.416396949702</v>
      </c>
      <c r="BJ2241" s="9">
        <v>568650.08270000003</v>
      </c>
      <c r="BK2241" s="9">
        <v>42766.726351939666</v>
      </c>
      <c r="BL2241" s="9">
        <v>2882724.5166524565</v>
      </c>
      <c r="BM2241" s="9">
        <f t="shared" si="279"/>
        <v>525883.3563480603</v>
      </c>
      <c r="BN2241" s="9"/>
      <c r="BO2241" s="9"/>
      <c r="BP2241" s="9"/>
      <c r="BQ2241" s="9"/>
      <c r="BR2241" s="9"/>
      <c r="BS2241" s="9"/>
      <c r="BT2241" s="9"/>
      <c r="BU2241" s="9"/>
      <c r="BV2241" s="9">
        <f t="shared" si="274"/>
        <v>155780.50249255402</v>
      </c>
      <c r="BW2241" s="4"/>
      <c r="BX2241" s="4"/>
      <c r="BY2241" s="4"/>
      <c r="BZ2241" s="4"/>
      <c r="CA2241" s="4"/>
      <c r="CB2241" s="4"/>
      <c r="CC2241" s="4"/>
      <c r="CD2241" s="4"/>
      <c r="CE2241" s="4"/>
      <c r="CF2241" s="4"/>
      <c r="CG2241" s="4"/>
      <c r="CH2241" s="4"/>
      <c r="CI2241" s="4"/>
      <c r="CJ2241" s="4"/>
      <c r="CK2241" s="4"/>
      <c r="CL2241" s="4"/>
      <c r="CM2241" s="4"/>
      <c r="CR2241" s="4"/>
      <c r="CS2241" s="4"/>
      <c r="CT2241" s="4"/>
      <c r="CU2241" s="4"/>
      <c r="CV2241" s="4"/>
      <c r="CW2241" s="4"/>
      <c r="CX2241" s="4"/>
      <c r="CY2241" s="4"/>
      <c r="CZ2241" s="4"/>
      <c r="DA2241" s="4"/>
      <c r="DB2241" s="4"/>
      <c r="DC2241" s="4"/>
      <c r="DD2241" s="4"/>
      <c r="DE2241" s="4"/>
      <c r="DF2241" s="4"/>
      <c r="DG2241" s="4"/>
      <c r="DH2241" s="4"/>
      <c r="DI2241" s="4"/>
      <c r="DJ2241" s="4"/>
      <c r="DK2241" s="4"/>
      <c r="DL2241" s="4"/>
      <c r="DM2241" s="4"/>
    </row>
    <row r="2242" spans="1:117">
      <c r="A2242" s="8">
        <v>2237</v>
      </c>
      <c r="B2242" s="20">
        <v>2015</v>
      </c>
      <c r="C2242" s="20">
        <v>1989</v>
      </c>
      <c r="D2242" s="21">
        <v>92.99</v>
      </c>
      <c r="E2242" s="9">
        <v>59412.108099999998</v>
      </c>
      <c r="F2242" s="9">
        <v>2046516.3615999999</v>
      </c>
      <c r="G2242" s="9">
        <v>77366.129400000005</v>
      </c>
      <c r="H2242" s="9">
        <v>380627.01500000001</v>
      </c>
      <c r="I2242" s="9">
        <v>72151.621700000003</v>
      </c>
      <c r="J2242" s="9">
        <v>57756.627899999999</v>
      </c>
      <c r="K2242" s="9">
        <v>1086.6558</v>
      </c>
      <c r="L2242" s="9">
        <v>2573918.9917000001</v>
      </c>
      <c r="M2242" s="9">
        <f t="shared" si="275"/>
        <v>56669.972099999999</v>
      </c>
      <c r="N2242" s="9"/>
      <c r="O2242" s="9"/>
      <c r="P2242" s="9"/>
      <c r="Q2242" s="9"/>
      <c r="R2242" s="9"/>
      <c r="S2242" s="9"/>
      <c r="T2242" s="9"/>
      <c r="U2242" s="9"/>
      <c r="V2242" s="9">
        <f t="shared" si="272"/>
        <v>327974.10810000001</v>
      </c>
      <c r="W2242" s="9"/>
      <c r="X2242" s="9"/>
      <c r="Y2242" s="9"/>
      <c r="Z2242" s="9"/>
      <c r="AA2242" s="8">
        <v>2237</v>
      </c>
      <c r="AB2242" s="20">
        <v>2016</v>
      </c>
      <c r="AC2242" s="20">
        <v>1942</v>
      </c>
      <c r="AD2242" s="21">
        <v>148.11000000000001</v>
      </c>
      <c r="AE2242" s="9">
        <f t="shared" si="276"/>
        <v>-21456.774701926392</v>
      </c>
      <c r="AF2242" s="9">
        <v>2145259.8547</v>
      </c>
      <c r="AG2242" s="9">
        <v>33508.915200000003</v>
      </c>
      <c r="AH2242" s="9">
        <v>204009.44999999998</v>
      </c>
      <c r="AI2242" s="9">
        <v>80920.574600000007</v>
      </c>
      <c r="AJ2242" s="9">
        <v>302175.91879999998</v>
      </c>
      <c r="AK2242" s="9">
        <v>15728.32211752717</v>
      </c>
      <c r="AL2242" s="9">
        <v>2771603.1658843998</v>
      </c>
      <c r="AM2242" s="9">
        <f t="shared" si="277"/>
        <v>286447.59668247279</v>
      </c>
      <c r="AN2242" s="9"/>
      <c r="AO2242" s="9"/>
      <c r="AP2242" s="9"/>
      <c r="AQ2242" s="9"/>
      <c r="AR2242" s="9"/>
      <c r="AS2242" s="9"/>
      <c r="AT2242" s="9"/>
      <c r="AU2242" s="9"/>
      <c r="AV2242" s="9">
        <f t="shared" si="273"/>
        <v>-21456.774701926392</v>
      </c>
      <c r="AW2242" s="9"/>
      <c r="AX2242" s="9"/>
      <c r="AY2242" s="9"/>
      <c r="AZ2242" s="9"/>
      <c r="BA2242" s="20">
        <v>2237</v>
      </c>
      <c r="BB2242" s="20">
        <v>2017</v>
      </c>
      <c r="BC2242" s="20">
        <v>1943</v>
      </c>
      <c r="BD2242" s="21">
        <v>84.68</v>
      </c>
      <c r="BE2242" s="9">
        <f t="shared" si="278"/>
        <v>33890.270337144379</v>
      </c>
      <c r="BF2242" s="9">
        <v>2152891.3047000002</v>
      </c>
      <c r="BG2242" s="9">
        <v>33412.713799999998</v>
      </c>
      <c r="BH2242" s="9">
        <v>188930.8167</v>
      </c>
      <c r="BI2242" s="9">
        <v>85968.403641540397</v>
      </c>
      <c r="BJ2242" s="9">
        <v>503111.71610000002</v>
      </c>
      <c r="BK2242" s="9">
        <v>49639.239251939667</v>
      </c>
      <c r="BL2242" s="9">
        <v>2880785.4453524565</v>
      </c>
      <c r="BM2242" s="9">
        <f t="shared" si="279"/>
        <v>453472.47684806038</v>
      </c>
      <c r="BN2242" s="9"/>
      <c r="BO2242" s="9"/>
      <c r="BP2242" s="9"/>
      <c r="BQ2242" s="9"/>
      <c r="BR2242" s="9"/>
      <c r="BS2242" s="9"/>
      <c r="BT2242" s="9"/>
      <c r="BU2242" s="9"/>
      <c r="BV2242" s="9">
        <f t="shared" si="274"/>
        <v>33890.270337144379</v>
      </c>
      <c r="BW2242" s="4"/>
      <c r="BX2242" s="4"/>
      <c r="BY2242" s="4"/>
      <c r="BZ2242" s="4"/>
      <c r="CA2242" s="4"/>
      <c r="CB2242" s="4"/>
      <c r="CC2242" s="4"/>
      <c r="CD2242" s="4"/>
      <c r="CE2242" s="4"/>
      <c r="CF2242" s="4"/>
      <c r="CG2242" s="4"/>
      <c r="CH2242" s="4"/>
      <c r="CI2242" s="4"/>
      <c r="CJ2242" s="4"/>
      <c r="CK2242" s="4"/>
      <c r="CL2242" s="4"/>
      <c r="CM2242" s="4"/>
      <c r="CR2242" s="4"/>
      <c r="CS2242" s="4"/>
      <c r="CT2242" s="4"/>
      <c r="CU2242" s="4"/>
      <c r="CV2242" s="4"/>
      <c r="CW2242" s="4"/>
      <c r="CX2242" s="4"/>
      <c r="CY2242" s="4"/>
      <c r="CZ2242" s="4"/>
      <c r="DA2242" s="4"/>
      <c r="DB2242" s="4"/>
      <c r="DC2242" s="4"/>
      <c r="DD2242" s="4"/>
      <c r="DE2242" s="4"/>
      <c r="DF2242" s="4"/>
      <c r="DG2242" s="4"/>
      <c r="DH2242" s="4"/>
      <c r="DI2242" s="4"/>
      <c r="DJ2242" s="4"/>
      <c r="DK2242" s="4"/>
      <c r="DL2242" s="4"/>
      <c r="DM2242" s="4"/>
    </row>
    <row r="2243" spans="1:117">
      <c r="A2243" s="8">
        <v>2238</v>
      </c>
      <c r="B2243" s="20">
        <v>2015</v>
      </c>
      <c r="C2243" s="20">
        <v>1985</v>
      </c>
      <c r="D2243" s="21">
        <v>89.42</v>
      </c>
      <c r="E2243" s="9">
        <v>52247.549400000004</v>
      </c>
      <c r="F2243" s="9">
        <v>2051686.2731999999</v>
      </c>
      <c r="G2243" s="9">
        <v>77366.129400000005</v>
      </c>
      <c r="H2243" s="9">
        <v>380776.18449999997</v>
      </c>
      <c r="I2243" s="9">
        <v>71591.413799999995</v>
      </c>
      <c r="J2243" s="9">
        <v>45428.039499999999</v>
      </c>
      <c r="K2243" s="9">
        <v>1745.8644999999999</v>
      </c>
      <c r="L2243" s="9">
        <v>2572854.6264999998</v>
      </c>
      <c r="M2243" s="9">
        <f t="shared" si="275"/>
        <v>43682.174999999996</v>
      </c>
      <c r="N2243" s="9"/>
      <c r="O2243" s="9"/>
      <c r="P2243" s="9"/>
      <c r="Q2243" s="9"/>
      <c r="R2243" s="9"/>
      <c r="S2243" s="9"/>
      <c r="T2243" s="9"/>
      <c r="U2243" s="9"/>
      <c r="V2243" s="9">
        <f t="shared" si="272"/>
        <v>320809.54940000002</v>
      </c>
      <c r="W2243" s="9"/>
      <c r="X2243" s="9"/>
      <c r="Y2243" s="9"/>
      <c r="Z2243" s="9"/>
      <c r="AA2243" s="8">
        <v>2238</v>
      </c>
      <c r="AB2243" s="20">
        <v>2016</v>
      </c>
      <c r="AC2243" s="20">
        <v>1972</v>
      </c>
      <c r="AD2243" s="21">
        <v>97.92</v>
      </c>
      <c r="AE2243" s="9">
        <f t="shared" si="276"/>
        <v>124057.31199807301</v>
      </c>
      <c r="AF2243" s="9">
        <v>2213805.8848000001</v>
      </c>
      <c r="AG2243" s="9">
        <v>33508.915200000003</v>
      </c>
      <c r="AH2243" s="9">
        <v>205628.16379999998</v>
      </c>
      <c r="AI2243" s="9">
        <v>74839.450100000002</v>
      </c>
      <c r="AJ2243" s="9">
        <v>421152.53039999999</v>
      </c>
      <c r="AK2243" s="9">
        <v>12406.09861752717</v>
      </c>
      <c r="AL2243" s="9">
        <v>2812471.5336843999</v>
      </c>
      <c r="AM2243" s="9">
        <f t="shared" si="277"/>
        <v>408746.43178247282</v>
      </c>
      <c r="AN2243" s="9"/>
      <c r="AO2243" s="9"/>
      <c r="AP2243" s="9"/>
      <c r="AQ2243" s="9"/>
      <c r="AR2243" s="9"/>
      <c r="AS2243" s="9"/>
      <c r="AT2243" s="9"/>
      <c r="AU2243" s="9"/>
      <c r="AV2243" s="9">
        <f t="shared" si="273"/>
        <v>124057.31199807301</v>
      </c>
      <c r="AW2243" s="9"/>
      <c r="AX2243" s="9"/>
      <c r="AY2243" s="9"/>
      <c r="AZ2243" s="9"/>
      <c r="BA2243" s="20">
        <v>2238</v>
      </c>
      <c r="BB2243" s="20">
        <v>2017</v>
      </c>
      <c r="BC2243" s="20">
        <v>1973</v>
      </c>
      <c r="BD2243" s="21">
        <v>193.28</v>
      </c>
      <c r="BE2243" s="9">
        <f t="shared" si="278"/>
        <v>-213662.56157650426</v>
      </c>
      <c r="BF2243" s="9">
        <v>2221596.3333000001</v>
      </c>
      <c r="BG2243" s="9">
        <v>33412.713799999998</v>
      </c>
      <c r="BH2243" s="9">
        <v>188576.87910000002</v>
      </c>
      <c r="BI2243" s="9">
        <v>87298.063127892106</v>
      </c>
      <c r="BJ2243" s="9">
        <v>167004.04449999999</v>
      </c>
      <c r="BK2243" s="9">
        <v>72096.56875193966</v>
      </c>
      <c r="BL2243" s="9">
        <v>2839454.0266524567</v>
      </c>
      <c r="BM2243" s="9">
        <f t="shared" si="279"/>
        <v>94907.475748060329</v>
      </c>
      <c r="BN2243" s="9"/>
      <c r="BO2243" s="9"/>
      <c r="BP2243" s="9"/>
      <c r="BQ2243" s="9"/>
      <c r="BR2243" s="9"/>
      <c r="BS2243" s="9"/>
      <c r="BT2243" s="9"/>
      <c r="BU2243" s="9"/>
      <c r="BV2243" s="9">
        <f t="shared" si="274"/>
        <v>-213662.56157650426</v>
      </c>
      <c r="BW2243" s="4"/>
      <c r="BX2243" s="4"/>
      <c r="BY2243" s="4"/>
      <c r="BZ2243" s="4"/>
      <c r="CA2243" s="4"/>
      <c r="CB2243" s="4"/>
      <c r="CC2243" s="4"/>
      <c r="CD2243" s="4"/>
      <c r="CE2243" s="4"/>
      <c r="CF2243" s="4"/>
      <c r="CG2243" s="4"/>
      <c r="CH2243" s="4"/>
      <c r="CI2243" s="4"/>
      <c r="CJ2243" s="4"/>
      <c r="CK2243" s="4"/>
      <c r="CL2243" s="4"/>
      <c r="CM2243" s="4"/>
      <c r="CR2243" s="4"/>
      <c r="CS2243" s="4"/>
      <c r="CT2243" s="4"/>
      <c r="CU2243" s="4"/>
      <c r="CV2243" s="4"/>
      <c r="CW2243" s="4"/>
      <c r="CX2243" s="4"/>
      <c r="CY2243" s="4"/>
      <c r="CZ2243" s="4"/>
      <c r="DA2243" s="4"/>
      <c r="DB2243" s="4"/>
      <c r="DC2243" s="4"/>
      <c r="DD2243" s="4"/>
      <c r="DE2243" s="4"/>
      <c r="DF2243" s="4"/>
      <c r="DG2243" s="4"/>
      <c r="DH2243" s="4"/>
      <c r="DI2243" s="4"/>
      <c r="DJ2243" s="4"/>
      <c r="DK2243" s="4"/>
      <c r="DL2243" s="4"/>
      <c r="DM2243" s="4"/>
    </row>
    <row r="2244" spans="1:117">
      <c r="A2244" s="8">
        <v>2239</v>
      </c>
      <c r="B2244" s="20">
        <v>2015</v>
      </c>
      <c r="C2244" s="20">
        <v>1994</v>
      </c>
      <c r="D2244" s="21">
        <v>76.42</v>
      </c>
      <c r="E2244" s="9">
        <v>31657.489399999999</v>
      </c>
      <c r="F2244" s="9">
        <v>2024568.8173</v>
      </c>
      <c r="G2244" s="9">
        <v>77366.129400000005</v>
      </c>
      <c r="H2244" s="9">
        <v>380270.72499999998</v>
      </c>
      <c r="I2244" s="9">
        <v>73489.673500000004</v>
      </c>
      <c r="J2244" s="9">
        <v>54564.779799999997</v>
      </c>
      <c r="K2244" s="9">
        <v>1032.5451</v>
      </c>
      <c r="L2244" s="9">
        <v>2577570.0904999999</v>
      </c>
      <c r="M2244" s="9">
        <f t="shared" si="275"/>
        <v>53532.234699999994</v>
      </c>
      <c r="N2244" s="9"/>
      <c r="O2244" s="9"/>
      <c r="P2244" s="9"/>
      <c r="Q2244" s="9"/>
      <c r="R2244" s="9"/>
      <c r="S2244" s="9"/>
      <c r="T2244" s="9"/>
      <c r="U2244" s="9"/>
      <c r="V2244" s="9">
        <f t="shared" si="272"/>
        <v>300219.48940000002</v>
      </c>
      <c r="W2244" s="9"/>
      <c r="X2244" s="9"/>
      <c r="Y2244" s="9"/>
      <c r="Z2244" s="9"/>
      <c r="AA2244" s="8">
        <v>2239</v>
      </c>
      <c r="AB2244" s="20">
        <v>2016</v>
      </c>
      <c r="AC2244" s="20">
        <v>1971</v>
      </c>
      <c r="AD2244" s="21">
        <v>184.31</v>
      </c>
      <c r="AE2244" s="9">
        <f t="shared" si="276"/>
        <v>273369.52749807341</v>
      </c>
      <c r="AF2244" s="9">
        <v>2180416.6345000002</v>
      </c>
      <c r="AG2244" s="9">
        <v>33508.915200000003</v>
      </c>
      <c r="AH2244" s="9">
        <v>203834.4191</v>
      </c>
      <c r="AI2244" s="9">
        <v>81578.124400000001</v>
      </c>
      <c r="AJ2244" s="9">
        <v>598321.66319999995</v>
      </c>
      <c r="AK2244" s="9">
        <v>15344.14031752717</v>
      </c>
      <c r="AL2244" s="9">
        <v>2808946.0885843998</v>
      </c>
      <c r="AM2244" s="9">
        <f t="shared" si="277"/>
        <v>582977.52288247272</v>
      </c>
      <c r="AN2244" s="9"/>
      <c r="AO2244" s="9"/>
      <c r="AP2244" s="9"/>
      <c r="AQ2244" s="9"/>
      <c r="AR2244" s="9"/>
      <c r="AS2244" s="9"/>
      <c r="AT2244" s="9"/>
      <c r="AU2244" s="9"/>
      <c r="AV2244" s="9">
        <f t="shared" si="273"/>
        <v>273369.52749807341</v>
      </c>
      <c r="AW2244" s="9"/>
      <c r="AX2244" s="9"/>
      <c r="AY2244" s="9"/>
      <c r="AZ2244" s="9"/>
      <c r="BA2244" s="20">
        <v>2239</v>
      </c>
      <c r="BB2244" s="20">
        <v>2017</v>
      </c>
      <c r="BC2244" s="20">
        <v>1972</v>
      </c>
      <c r="BD2244" s="21">
        <v>97.92</v>
      </c>
      <c r="BE2244" s="9">
        <f t="shared" si="278"/>
        <v>261921.62345821597</v>
      </c>
      <c r="BF2244" s="9">
        <v>2246065.4360000002</v>
      </c>
      <c r="BG2244" s="9">
        <v>33412.713799999998</v>
      </c>
      <c r="BH2244" s="9">
        <v>192808.5998</v>
      </c>
      <c r="BI2244" s="9">
        <v>71400.490162611895</v>
      </c>
      <c r="BJ2244" s="9">
        <v>655419.90249999997</v>
      </c>
      <c r="BK2244" s="9">
        <v>41004.048451939663</v>
      </c>
      <c r="BL2244" s="9">
        <v>2896181.4703524564</v>
      </c>
      <c r="BM2244" s="9">
        <f t="shared" si="279"/>
        <v>614415.85404806025</v>
      </c>
      <c r="BN2244" s="9"/>
      <c r="BO2244" s="9"/>
      <c r="BP2244" s="9"/>
      <c r="BQ2244" s="9"/>
      <c r="BR2244" s="9"/>
      <c r="BS2244" s="9"/>
      <c r="BT2244" s="9"/>
      <c r="BU2244" s="9"/>
      <c r="BV2244" s="9">
        <f t="shared" si="274"/>
        <v>261921.62345821597</v>
      </c>
      <c r="BW2244" s="4"/>
      <c r="BX2244" s="4"/>
      <c r="BY2244" s="4"/>
      <c r="BZ2244" s="4"/>
      <c r="CA2244" s="4"/>
      <c r="CB2244" s="4"/>
      <c r="CC2244" s="4"/>
      <c r="CD2244" s="4"/>
      <c r="CE2244" s="4"/>
      <c r="CF2244" s="4"/>
      <c r="CG2244" s="4"/>
      <c r="CH2244" s="4"/>
      <c r="CI2244" s="4"/>
      <c r="CJ2244" s="4"/>
      <c r="CK2244" s="4"/>
      <c r="CL2244" s="4"/>
      <c r="CM2244" s="4"/>
      <c r="CR2244" s="4"/>
      <c r="CS2244" s="4"/>
      <c r="CT2244" s="4"/>
      <c r="CU2244" s="4"/>
      <c r="CV2244" s="4"/>
      <c r="CW2244" s="4"/>
      <c r="CX2244" s="4"/>
      <c r="CY2244" s="4"/>
      <c r="CZ2244" s="4"/>
      <c r="DA2244" s="4"/>
      <c r="DB2244" s="4"/>
      <c r="DC2244" s="4"/>
      <c r="DD2244" s="4"/>
      <c r="DE2244" s="4"/>
      <c r="DF2244" s="4"/>
      <c r="DG2244" s="4"/>
      <c r="DH2244" s="4"/>
      <c r="DI2244" s="4"/>
      <c r="DJ2244" s="4"/>
      <c r="DK2244" s="4"/>
      <c r="DL2244" s="4"/>
      <c r="DM2244" s="4"/>
    </row>
    <row r="2245" spans="1:117">
      <c r="A2245" s="8">
        <v>2240</v>
      </c>
      <c r="B2245" s="20">
        <v>2015</v>
      </c>
      <c r="C2245" s="20">
        <v>1999</v>
      </c>
      <c r="D2245" s="21">
        <v>126.03</v>
      </c>
      <c r="E2245" s="9">
        <v>39336.168400000002</v>
      </c>
      <c r="F2245" s="9">
        <v>2039664.6048999999</v>
      </c>
      <c r="G2245" s="9">
        <v>77366.129400000005</v>
      </c>
      <c r="H2245" s="9">
        <v>380714.05450000003</v>
      </c>
      <c r="I2245" s="9">
        <v>71824.743700000006</v>
      </c>
      <c r="J2245" s="9">
        <v>50609.623</v>
      </c>
      <c r="K2245" s="9">
        <v>12007.470600000001</v>
      </c>
      <c r="L2245" s="9">
        <v>2568835.5166000002</v>
      </c>
      <c r="M2245" s="9">
        <f t="shared" si="275"/>
        <v>38602.152399999999</v>
      </c>
      <c r="N2245" s="9"/>
      <c r="O2245" s="9"/>
      <c r="P2245" s="9"/>
      <c r="Q2245" s="9"/>
      <c r="R2245" s="9"/>
      <c r="S2245" s="9"/>
      <c r="T2245" s="9"/>
      <c r="U2245" s="9"/>
      <c r="V2245" s="9">
        <f t="shared" si="272"/>
        <v>307898.16840000002</v>
      </c>
      <c r="W2245" s="9"/>
      <c r="X2245" s="9"/>
      <c r="Y2245" s="9"/>
      <c r="Z2245" s="9"/>
      <c r="AA2245" s="8">
        <v>2240</v>
      </c>
      <c r="AB2245" s="20">
        <v>2016</v>
      </c>
      <c r="AC2245" s="20">
        <v>1954</v>
      </c>
      <c r="AD2245" s="21">
        <v>129.66</v>
      </c>
      <c r="AE2245" s="9">
        <f t="shared" si="276"/>
        <v>138498.33129807329</v>
      </c>
      <c r="AF2245" s="9">
        <v>2181991.9643000001</v>
      </c>
      <c r="AG2245" s="9">
        <v>33508.915200000003</v>
      </c>
      <c r="AH2245" s="9">
        <v>205426.16009999998</v>
      </c>
      <c r="AI2245" s="9">
        <v>75598.330300000001</v>
      </c>
      <c r="AJ2245" s="9">
        <v>450897.25870000001</v>
      </c>
      <c r="AK2245" s="9">
        <v>10386.748717527171</v>
      </c>
      <c r="AL2245" s="9">
        <v>2798537.5485843997</v>
      </c>
      <c r="AM2245" s="9">
        <f t="shared" si="277"/>
        <v>440510.50998247281</v>
      </c>
      <c r="AN2245" s="9"/>
      <c r="AO2245" s="9"/>
      <c r="AP2245" s="9"/>
      <c r="AQ2245" s="9"/>
      <c r="AR2245" s="9"/>
      <c r="AS2245" s="9"/>
      <c r="AT2245" s="9"/>
      <c r="AU2245" s="9"/>
      <c r="AV2245" s="9">
        <f t="shared" si="273"/>
        <v>138498.33129807329</v>
      </c>
      <c r="AW2245" s="9"/>
      <c r="AX2245" s="9"/>
      <c r="AY2245" s="9"/>
      <c r="AZ2245" s="9"/>
      <c r="BA2245" s="20">
        <v>2240</v>
      </c>
      <c r="BB2245" s="20">
        <v>2017</v>
      </c>
      <c r="BC2245" s="20">
        <v>1955</v>
      </c>
      <c r="BD2245" s="21">
        <v>178.01</v>
      </c>
      <c r="BE2245" s="9">
        <f t="shared" si="278"/>
        <v>-83035.848405339289</v>
      </c>
      <c r="BF2245" s="9">
        <v>2201752.5901000001</v>
      </c>
      <c r="BG2245" s="9">
        <v>33412.713799999998</v>
      </c>
      <c r="BH2245" s="9">
        <v>188690.9908</v>
      </c>
      <c r="BI2245" s="9">
        <v>86869.372699056898</v>
      </c>
      <c r="BJ2245" s="9">
        <v>323806.37030000001</v>
      </c>
      <c r="BK2245" s="9">
        <v>55638.623051939663</v>
      </c>
      <c r="BL2245" s="9">
        <v>2861929.2630524565</v>
      </c>
      <c r="BM2245" s="9">
        <f t="shared" si="279"/>
        <v>268167.74724806036</v>
      </c>
      <c r="BN2245" s="9"/>
      <c r="BO2245" s="9"/>
      <c r="BP2245" s="9"/>
      <c r="BQ2245" s="9"/>
      <c r="BR2245" s="9"/>
      <c r="BS2245" s="9"/>
      <c r="BT2245" s="9"/>
      <c r="BU2245" s="9"/>
      <c r="BV2245" s="9">
        <f t="shared" si="274"/>
        <v>-83035.848405339289</v>
      </c>
      <c r="BW2245" s="4"/>
      <c r="BX2245" s="4"/>
      <c r="BY2245" s="4"/>
      <c r="BZ2245" s="4"/>
      <c r="CA2245" s="4"/>
      <c r="CB2245" s="4"/>
      <c r="CC2245" s="4"/>
      <c r="CD2245" s="4"/>
      <c r="CE2245" s="4"/>
      <c r="CF2245" s="4"/>
      <c r="CG2245" s="4"/>
      <c r="CH2245" s="4"/>
      <c r="CI2245" s="4"/>
      <c r="CJ2245" s="4"/>
      <c r="CK2245" s="4"/>
      <c r="CL2245" s="4"/>
      <c r="CM2245" s="4"/>
      <c r="CR2245" s="4"/>
      <c r="CS2245" s="4"/>
      <c r="CT2245" s="4"/>
      <c r="CU2245" s="4"/>
      <c r="CV2245" s="4"/>
      <c r="CW2245" s="4"/>
      <c r="CX2245" s="4"/>
      <c r="CY2245" s="4"/>
      <c r="CZ2245" s="4"/>
      <c r="DA2245" s="4"/>
      <c r="DB2245" s="4"/>
      <c r="DC2245" s="4"/>
      <c r="DD2245" s="4"/>
      <c r="DE2245" s="4"/>
      <c r="DF2245" s="4"/>
      <c r="DG2245" s="4"/>
      <c r="DH2245" s="4"/>
      <c r="DI2245" s="4"/>
      <c r="DJ2245" s="4"/>
      <c r="DK2245" s="4"/>
      <c r="DL2245" s="4"/>
      <c r="DM2245" s="4"/>
    </row>
    <row r="2246" spans="1:117">
      <c r="A2246" s="8">
        <v>2241</v>
      </c>
      <c r="B2246" s="20">
        <v>2015</v>
      </c>
      <c r="C2246" s="20">
        <v>1966</v>
      </c>
      <c r="D2246" s="21">
        <v>89.68</v>
      </c>
      <c r="E2246" s="9">
        <v>44931.723599999998</v>
      </c>
      <c r="F2246" s="9">
        <v>2046597.7784</v>
      </c>
      <c r="G2246" s="9">
        <v>77366.129400000005</v>
      </c>
      <c r="H2246" s="9">
        <v>379916.61430000002</v>
      </c>
      <c r="I2246" s="9">
        <v>74819.540900000007</v>
      </c>
      <c r="J2246" s="9">
        <v>45355.636299999998</v>
      </c>
      <c r="K2246" s="9">
        <v>11505.225200000001</v>
      </c>
      <c r="L2246" s="9">
        <v>2567618.7505000001</v>
      </c>
      <c r="M2246" s="9">
        <f t="shared" si="275"/>
        <v>33850.411099999998</v>
      </c>
      <c r="N2246" s="9"/>
      <c r="O2246" s="9"/>
      <c r="P2246" s="9"/>
      <c r="Q2246" s="9"/>
      <c r="R2246" s="9"/>
      <c r="S2246" s="9"/>
      <c r="T2246" s="9"/>
      <c r="U2246" s="9"/>
      <c r="V2246" s="9">
        <f t="shared" ref="V2246:V2309" si="280">(E2246-inmean)*stdfac+outmean</f>
        <v>313493.72360000003</v>
      </c>
      <c r="W2246" s="9"/>
      <c r="X2246" s="9"/>
      <c r="Y2246" s="9"/>
      <c r="Z2246" s="9"/>
      <c r="AA2246" s="8">
        <v>2241</v>
      </c>
      <c r="AB2246" s="20">
        <v>2016</v>
      </c>
      <c r="AC2246" s="20">
        <v>1958</v>
      </c>
      <c r="AD2246" s="21">
        <v>157.07</v>
      </c>
      <c r="AE2246" s="9">
        <f t="shared" si="276"/>
        <v>105053.19879807346</v>
      </c>
      <c r="AF2246" s="9">
        <v>2177108.7694000001</v>
      </c>
      <c r="AG2246" s="9">
        <v>33508.915200000003</v>
      </c>
      <c r="AH2246" s="9">
        <v>202885.30739999999</v>
      </c>
      <c r="AI2246" s="9">
        <v>85143.712599999999</v>
      </c>
      <c r="AJ2246" s="9">
        <v>408838.23100000003</v>
      </c>
      <c r="AK2246" s="9">
        <v>23237.85691752717</v>
      </c>
      <c r="AL2246" s="9">
        <v>2779193.8798843999</v>
      </c>
      <c r="AM2246" s="9">
        <f t="shared" si="277"/>
        <v>385600.37408247287</v>
      </c>
      <c r="AN2246" s="9"/>
      <c r="AO2246" s="9"/>
      <c r="AP2246" s="9"/>
      <c r="AQ2246" s="9"/>
      <c r="AR2246" s="9"/>
      <c r="AS2246" s="9"/>
      <c r="AT2246" s="9"/>
      <c r="AU2246" s="9"/>
      <c r="AV2246" s="9">
        <f t="shared" ref="AV2246:AV2309" si="281">(AE2246-inmean2)*stdfac2+outmean2</f>
        <v>105053.19879807346</v>
      </c>
      <c r="AW2246" s="9"/>
      <c r="AX2246" s="9"/>
      <c r="AY2246" s="9"/>
      <c r="AZ2246" s="9"/>
      <c r="BA2246" s="20">
        <v>2241</v>
      </c>
      <c r="BB2246" s="20">
        <v>2017</v>
      </c>
      <c r="BC2246" s="20">
        <v>1959</v>
      </c>
      <c r="BD2246" s="21">
        <v>141.61000000000001</v>
      </c>
      <c r="BE2246" s="9">
        <f t="shared" si="278"/>
        <v>197884.54438236775</v>
      </c>
      <c r="BF2246" s="9">
        <v>2180757.5641000001</v>
      </c>
      <c r="BG2246" s="9">
        <v>33412.713799999998</v>
      </c>
      <c r="BH2246" s="9">
        <v>192443.47090000001</v>
      </c>
      <c r="BI2246" s="9">
        <v>72772.193186763499</v>
      </c>
      <c r="BJ2246" s="9">
        <v>646862.06410000008</v>
      </c>
      <c r="BK2246" s="9">
        <v>40346.844351939661</v>
      </c>
      <c r="BL2246" s="9">
        <v>2888016.6173524563</v>
      </c>
      <c r="BM2246" s="9">
        <f t="shared" si="279"/>
        <v>606515.21974806045</v>
      </c>
      <c r="BN2246" s="9"/>
      <c r="BO2246" s="9"/>
      <c r="BP2246" s="9"/>
      <c r="BQ2246" s="9"/>
      <c r="BR2246" s="9"/>
      <c r="BS2246" s="9"/>
      <c r="BT2246" s="9"/>
      <c r="BU2246" s="9"/>
      <c r="BV2246" s="9">
        <f t="shared" ref="BV2246:BV2309" si="282">(BE2246-inmean3)*stdfac3+outmean3</f>
        <v>197884.54438236775</v>
      </c>
      <c r="BW2246" s="4"/>
      <c r="BX2246" s="4"/>
      <c r="BY2246" s="4"/>
      <c r="BZ2246" s="4"/>
      <c r="CA2246" s="4"/>
      <c r="CB2246" s="4"/>
      <c r="CC2246" s="4"/>
      <c r="CD2246" s="4"/>
      <c r="CE2246" s="4"/>
      <c r="CF2246" s="4"/>
      <c r="CG2246" s="4"/>
      <c r="CH2246" s="4"/>
      <c r="CI2246" s="4"/>
      <c r="CJ2246" s="4"/>
      <c r="CK2246" s="4"/>
      <c r="CL2246" s="4"/>
      <c r="CM2246" s="4"/>
      <c r="CR2246" s="4"/>
      <c r="CS2246" s="4"/>
      <c r="CT2246" s="4"/>
      <c r="CU2246" s="4"/>
      <c r="CV2246" s="4"/>
      <c r="CW2246" s="4"/>
      <c r="CX2246" s="4"/>
      <c r="CY2246" s="4"/>
      <c r="CZ2246" s="4"/>
      <c r="DA2246" s="4"/>
      <c r="DB2246" s="4"/>
      <c r="DC2246" s="4"/>
      <c r="DD2246" s="4"/>
      <c r="DE2246" s="4"/>
      <c r="DF2246" s="4"/>
      <c r="DG2246" s="4"/>
      <c r="DH2246" s="4"/>
      <c r="DI2246" s="4"/>
      <c r="DJ2246" s="4"/>
      <c r="DK2246" s="4"/>
      <c r="DL2246" s="4"/>
      <c r="DM2246" s="4"/>
    </row>
    <row r="2247" spans="1:117">
      <c r="A2247" s="8">
        <v>2242</v>
      </c>
      <c r="B2247" s="20">
        <v>2015</v>
      </c>
      <c r="C2247" s="20">
        <v>1974</v>
      </c>
      <c r="D2247" s="21">
        <v>156.36000000000001</v>
      </c>
      <c r="E2247" s="9">
        <v>21951.178599999999</v>
      </c>
      <c r="F2247" s="9">
        <v>2050285.5596</v>
      </c>
      <c r="G2247" s="9">
        <v>77366.129400000005</v>
      </c>
      <c r="H2247" s="9">
        <v>378694.19400000002</v>
      </c>
      <c r="I2247" s="9">
        <v>79410.356299999999</v>
      </c>
      <c r="J2247" s="9">
        <v>25563.514800000001</v>
      </c>
      <c r="K2247" s="9">
        <v>17639.963800000001</v>
      </c>
      <c r="L2247" s="9">
        <v>2571728.6116999998</v>
      </c>
      <c r="M2247" s="9">
        <f t="shared" ref="M2247:M2310" si="283">J2247-K2247</f>
        <v>7923.5509999999995</v>
      </c>
      <c r="N2247" s="9"/>
      <c r="O2247" s="9"/>
      <c r="P2247" s="9"/>
      <c r="Q2247" s="9"/>
      <c r="R2247" s="9"/>
      <c r="S2247" s="9"/>
      <c r="T2247" s="9"/>
      <c r="U2247" s="9"/>
      <c r="V2247" s="9">
        <f t="shared" si="280"/>
        <v>290513.17859999998</v>
      </c>
      <c r="W2247" s="9"/>
      <c r="X2247" s="9"/>
      <c r="Y2247" s="9"/>
      <c r="Z2247" s="9"/>
      <c r="AA2247" s="8">
        <v>2242</v>
      </c>
      <c r="AB2247" s="20">
        <v>2016</v>
      </c>
      <c r="AC2247" s="20">
        <v>2008</v>
      </c>
      <c r="AD2247" s="21">
        <v>117.14</v>
      </c>
      <c r="AE2247" s="9">
        <f t="shared" ref="AE2247:AE2310" si="284">SUM(AF2247:AJ2247)-SUM(AK2247:AL2247)</f>
        <v>-76350.641901926603</v>
      </c>
      <c r="AF2247" s="9">
        <v>2153764.4423000002</v>
      </c>
      <c r="AG2247" s="9">
        <v>33508.915200000003</v>
      </c>
      <c r="AH2247" s="9">
        <v>199749.37729999999</v>
      </c>
      <c r="AI2247" s="9">
        <v>96924.659599999999</v>
      </c>
      <c r="AJ2247" s="9">
        <v>254766.391</v>
      </c>
      <c r="AK2247" s="9">
        <v>36441.94331752717</v>
      </c>
      <c r="AL2247" s="9">
        <v>2778622.4839843996</v>
      </c>
      <c r="AM2247" s="9">
        <f t="shared" ref="AM2247:AM2310" si="285">AJ2247-AK2247</f>
        <v>218324.44768247282</v>
      </c>
      <c r="AN2247" s="9"/>
      <c r="AO2247" s="9"/>
      <c r="AP2247" s="9"/>
      <c r="AQ2247" s="9"/>
      <c r="AR2247" s="9"/>
      <c r="AS2247" s="9"/>
      <c r="AT2247" s="9"/>
      <c r="AU2247" s="9"/>
      <c r="AV2247" s="9">
        <f t="shared" si="281"/>
        <v>-76350.641901926603</v>
      </c>
      <c r="AW2247" s="9"/>
      <c r="AX2247" s="9"/>
      <c r="AY2247" s="9"/>
      <c r="AZ2247" s="9"/>
      <c r="BA2247" s="20">
        <v>2242</v>
      </c>
      <c r="BB2247" s="20">
        <v>2017</v>
      </c>
      <c r="BC2247" s="20">
        <v>1929</v>
      </c>
      <c r="BD2247" s="21">
        <v>92.94</v>
      </c>
      <c r="BE2247" s="9">
        <f t="shared" ref="BE2247:BE2310" si="286">SUM(BF2247:BJ2247)-SUM(BK2247:BL2247)</f>
        <v>-286698.23359403806</v>
      </c>
      <c r="BF2247" s="9">
        <v>2218762.1924000001</v>
      </c>
      <c r="BG2247" s="9">
        <v>33412.713799999998</v>
      </c>
      <c r="BH2247" s="9">
        <v>180625.30170000001</v>
      </c>
      <c r="BI2247" s="9">
        <v>117170.25761035801</v>
      </c>
      <c r="BJ2247" s="9">
        <v>100658.47009999999</v>
      </c>
      <c r="BK2247" s="9">
        <v>99988.910151939665</v>
      </c>
      <c r="BL2247" s="9">
        <v>2837338.2590524564</v>
      </c>
      <c r="BM2247" s="9">
        <f t="shared" ref="BM2247:BM2310" si="287">BJ2247-BK2247</f>
        <v>669.55994806032686</v>
      </c>
      <c r="BN2247" s="9"/>
      <c r="BO2247" s="9"/>
      <c r="BP2247" s="9"/>
      <c r="BQ2247" s="9"/>
      <c r="BR2247" s="9"/>
      <c r="BS2247" s="9"/>
      <c r="BT2247" s="9"/>
      <c r="BU2247" s="9"/>
      <c r="BV2247" s="9">
        <f t="shared" si="282"/>
        <v>-286698.23359403806</v>
      </c>
      <c r="BW2247" s="4"/>
      <c r="BX2247" s="4"/>
      <c r="BY2247" s="4"/>
      <c r="BZ2247" s="4"/>
      <c r="CA2247" s="4"/>
      <c r="CB2247" s="4"/>
      <c r="CC2247" s="4"/>
      <c r="CD2247" s="4"/>
      <c r="CE2247" s="4"/>
      <c r="CF2247" s="4"/>
      <c r="CG2247" s="4"/>
      <c r="CH2247" s="4"/>
      <c r="CI2247" s="4"/>
      <c r="CJ2247" s="4"/>
      <c r="CK2247" s="4"/>
      <c r="CL2247" s="4"/>
      <c r="CM2247" s="4"/>
      <c r="CR2247" s="4"/>
      <c r="CS2247" s="4"/>
      <c r="CT2247" s="4"/>
      <c r="CU2247" s="4"/>
      <c r="CV2247" s="4"/>
      <c r="CW2247" s="4"/>
      <c r="CX2247" s="4"/>
      <c r="CY2247" s="4"/>
      <c r="CZ2247" s="4"/>
      <c r="DA2247" s="4"/>
      <c r="DB2247" s="4"/>
      <c r="DC2247" s="4"/>
      <c r="DD2247" s="4"/>
      <c r="DE2247" s="4"/>
      <c r="DF2247" s="4"/>
      <c r="DG2247" s="4"/>
      <c r="DH2247" s="4"/>
      <c r="DI2247" s="4"/>
      <c r="DJ2247" s="4"/>
      <c r="DK2247" s="4"/>
      <c r="DL2247" s="4"/>
      <c r="DM2247" s="4"/>
    </row>
    <row r="2248" spans="1:117">
      <c r="A2248" s="8">
        <v>2243</v>
      </c>
      <c r="B2248" s="20">
        <v>2015</v>
      </c>
      <c r="C2248" s="20">
        <v>1989</v>
      </c>
      <c r="D2248" s="21">
        <v>92.99</v>
      </c>
      <c r="E2248" s="9">
        <v>61067.2644</v>
      </c>
      <c r="F2248" s="9">
        <v>2056072.0726000001</v>
      </c>
      <c r="G2248" s="9">
        <v>77366.129400000005</v>
      </c>
      <c r="H2248" s="9">
        <v>380519.31199999998</v>
      </c>
      <c r="I2248" s="9">
        <v>72556.101800000004</v>
      </c>
      <c r="J2248" s="9">
        <v>49284.108200000002</v>
      </c>
      <c r="K2248" s="9">
        <v>1840.6292000000001</v>
      </c>
      <c r="L2248" s="9">
        <v>2572889.8305000002</v>
      </c>
      <c r="M2248" s="9">
        <f t="shared" si="283"/>
        <v>47443.478999999999</v>
      </c>
      <c r="N2248" s="9"/>
      <c r="O2248" s="9"/>
      <c r="P2248" s="9"/>
      <c r="Q2248" s="9"/>
      <c r="R2248" s="9"/>
      <c r="S2248" s="9"/>
      <c r="T2248" s="9"/>
      <c r="U2248" s="9"/>
      <c r="V2248" s="9">
        <f t="shared" si="280"/>
        <v>329629.26439999999</v>
      </c>
      <c r="W2248" s="9"/>
      <c r="X2248" s="9"/>
      <c r="Y2248" s="9"/>
      <c r="Z2248" s="9"/>
      <c r="AA2248" s="8">
        <v>2243</v>
      </c>
      <c r="AB2248" s="20">
        <v>2016</v>
      </c>
      <c r="AC2248" s="20">
        <v>2002</v>
      </c>
      <c r="AD2248" s="21">
        <v>111.02</v>
      </c>
      <c r="AE2248" s="9">
        <f t="shared" si="284"/>
        <v>-3050.5743019268848</v>
      </c>
      <c r="AF2248" s="9">
        <v>2188195.0218000002</v>
      </c>
      <c r="AG2248" s="9">
        <v>33508.915200000003</v>
      </c>
      <c r="AH2248" s="9">
        <v>190799.29239999998</v>
      </c>
      <c r="AI2248" s="9">
        <v>130548.01</v>
      </c>
      <c r="AJ2248" s="9">
        <v>345884.6053</v>
      </c>
      <c r="AK2248" s="9">
        <v>110262.39951752717</v>
      </c>
      <c r="AL2248" s="9">
        <v>2781724.0194843998</v>
      </c>
      <c r="AM2248" s="9">
        <f t="shared" si="285"/>
        <v>235622.20578247283</v>
      </c>
      <c r="AN2248" s="9"/>
      <c r="AO2248" s="9"/>
      <c r="AP2248" s="9"/>
      <c r="AQ2248" s="9"/>
      <c r="AR2248" s="9"/>
      <c r="AS2248" s="9"/>
      <c r="AT2248" s="9"/>
      <c r="AU2248" s="9"/>
      <c r="AV2248" s="9">
        <f t="shared" si="281"/>
        <v>-3050.5743019268848</v>
      </c>
      <c r="AW2248" s="9"/>
      <c r="AX2248" s="9"/>
      <c r="AY2248" s="9"/>
      <c r="AZ2248" s="9"/>
      <c r="BA2248" s="20">
        <v>2243</v>
      </c>
      <c r="BB2248" s="20">
        <v>2017</v>
      </c>
      <c r="BC2248" s="20">
        <v>2003</v>
      </c>
      <c r="BD2248" s="21">
        <v>113.28</v>
      </c>
      <c r="BE2248" s="9">
        <f t="shared" si="286"/>
        <v>-204158.45253659459</v>
      </c>
      <c r="BF2248" s="9">
        <v>2248089.4487000001</v>
      </c>
      <c r="BG2248" s="9">
        <v>33412.713799999998</v>
      </c>
      <c r="BH2248" s="9">
        <v>183461.66770000002</v>
      </c>
      <c r="BI2248" s="9">
        <v>106514.70156780101</v>
      </c>
      <c r="BJ2248" s="9">
        <v>198077.9944</v>
      </c>
      <c r="BK2248" s="9">
        <v>124842.39745193966</v>
      </c>
      <c r="BL2248" s="9">
        <v>2848872.5812524566</v>
      </c>
      <c r="BM2248" s="9">
        <f t="shared" si="287"/>
        <v>73235.596948060338</v>
      </c>
      <c r="BN2248" s="9"/>
      <c r="BO2248" s="9"/>
      <c r="BP2248" s="9"/>
      <c r="BQ2248" s="9"/>
      <c r="BR2248" s="9"/>
      <c r="BS2248" s="9"/>
      <c r="BT2248" s="9"/>
      <c r="BU2248" s="9"/>
      <c r="BV2248" s="9">
        <f t="shared" si="282"/>
        <v>-204158.45253659459</v>
      </c>
      <c r="BW2248" s="4"/>
      <c r="BX2248" s="4"/>
      <c r="BY2248" s="4"/>
      <c r="BZ2248" s="4"/>
      <c r="CA2248" s="4"/>
      <c r="CB2248" s="4"/>
      <c r="CC2248" s="4"/>
      <c r="CD2248" s="4"/>
      <c r="CE2248" s="4"/>
      <c r="CF2248" s="4"/>
      <c r="CG2248" s="4"/>
      <c r="CH2248" s="4"/>
      <c r="CI2248" s="4"/>
      <c r="CJ2248" s="4"/>
      <c r="CK2248" s="4"/>
      <c r="CL2248" s="4"/>
      <c r="CM2248" s="4"/>
      <c r="CR2248" s="4"/>
      <c r="CS2248" s="4"/>
      <c r="CT2248" s="4"/>
      <c r="CU2248" s="4"/>
      <c r="CV2248" s="4"/>
      <c r="CW2248" s="4"/>
      <c r="CX2248" s="4"/>
      <c r="CY2248" s="4"/>
      <c r="CZ2248" s="4"/>
      <c r="DA2248" s="4"/>
      <c r="DB2248" s="4"/>
      <c r="DC2248" s="4"/>
      <c r="DD2248" s="4"/>
      <c r="DE2248" s="4"/>
      <c r="DF2248" s="4"/>
      <c r="DG2248" s="4"/>
      <c r="DH2248" s="4"/>
      <c r="DI2248" s="4"/>
      <c r="DJ2248" s="4"/>
      <c r="DK2248" s="4"/>
      <c r="DL2248" s="4"/>
      <c r="DM2248" s="4"/>
    </row>
    <row r="2249" spans="1:117">
      <c r="A2249" s="8">
        <v>2244</v>
      </c>
      <c r="B2249" s="20">
        <v>2015</v>
      </c>
      <c r="C2249" s="20">
        <v>1966</v>
      </c>
      <c r="D2249" s="21">
        <v>89.68</v>
      </c>
      <c r="E2249" s="9">
        <v>36464.580999999998</v>
      </c>
      <c r="F2249" s="9">
        <v>2008378.1052999999</v>
      </c>
      <c r="G2249" s="9">
        <v>77366.129400000005</v>
      </c>
      <c r="H2249" s="9">
        <v>379858.41600000003</v>
      </c>
      <c r="I2249" s="9">
        <v>75038.1054</v>
      </c>
      <c r="J2249" s="9">
        <v>73418.040399999998</v>
      </c>
      <c r="K2249" s="9">
        <v>6346.4957999999997</v>
      </c>
      <c r="L2249" s="9">
        <v>2571247.7196999998</v>
      </c>
      <c r="M2249" s="9">
        <f t="shared" si="283"/>
        <v>67071.544599999994</v>
      </c>
      <c r="N2249" s="9"/>
      <c r="O2249" s="9"/>
      <c r="P2249" s="9"/>
      <c r="Q2249" s="9"/>
      <c r="R2249" s="9"/>
      <c r="S2249" s="9"/>
      <c r="T2249" s="9"/>
      <c r="U2249" s="9"/>
      <c r="V2249" s="9">
        <f t="shared" si="280"/>
        <v>305026.58100000001</v>
      </c>
      <c r="W2249" s="9"/>
      <c r="X2249" s="9"/>
      <c r="Y2249" s="9"/>
      <c r="Z2249" s="9"/>
      <c r="AA2249" s="8">
        <v>2244</v>
      </c>
      <c r="AB2249" s="20">
        <v>2016</v>
      </c>
      <c r="AC2249" s="20">
        <v>1962</v>
      </c>
      <c r="AD2249" s="21">
        <v>128.33000000000001</v>
      </c>
      <c r="AE2249" s="9">
        <f t="shared" si="284"/>
        <v>-11446.354601926636</v>
      </c>
      <c r="AF2249" s="9">
        <v>2149063.0493999999</v>
      </c>
      <c r="AG2249" s="9">
        <v>33508.915200000003</v>
      </c>
      <c r="AH2249" s="9">
        <v>201974.057</v>
      </c>
      <c r="AI2249" s="9">
        <v>88567.064700000003</v>
      </c>
      <c r="AJ2249" s="9">
        <v>313114.41820000001</v>
      </c>
      <c r="AK2249" s="9">
        <v>19012.725817527171</v>
      </c>
      <c r="AL2249" s="9">
        <v>2778661.1332843998</v>
      </c>
      <c r="AM2249" s="9">
        <f t="shared" si="285"/>
        <v>294101.69238247286</v>
      </c>
      <c r="AN2249" s="9"/>
      <c r="AO2249" s="9"/>
      <c r="AP2249" s="9"/>
      <c r="AQ2249" s="9"/>
      <c r="AR2249" s="9"/>
      <c r="AS2249" s="9"/>
      <c r="AT2249" s="9"/>
      <c r="AU2249" s="9"/>
      <c r="AV2249" s="9">
        <f t="shared" si="281"/>
        <v>-11446.354601926636</v>
      </c>
      <c r="AW2249" s="9"/>
      <c r="AX2249" s="9"/>
      <c r="AY2249" s="9"/>
      <c r="AZ2249" s="9"/>
      <c r="BA2249" s="20">
        <v>2244</v>
      </c>
      <c r="BB2249" s="20">
        <v>2017</v>
      </c>
      <c r="BC2249" s="20">
        <v>1963</v>
      </c>
      <c r="BD2249" s="21">
        <v>135.94</v>
      </c>
      <c r="BE2249" s="9">
        <f t="shared" si="286"/>
        <v>19617.917373097036</v>
      </c>
      <c r="BF2249" s="9">
        <v>2208236.9558999999</v>
      </c>
      <c r="BG2249" s="9">
        <v>33412.713799999998</v>
      </c>
      <c r="BH2249" s="9">
        <v>192289.7102</v>
      </c>
      <c r="BI2249" s="9">
        <v>73349.835477493194</v>
      </c>
      <c r="BJ2249" s="9">
        <v>407483.8444</v>
      </c>
      <c r="BK2249" s="9">
        <v>40687.320851939665</v>
      </c>
      <c r="BL2249" s="9">
        <v>2854467.8215524564</v>
      </c>
      <c r="BM2249" s="9">
        <f t="shared" si="287"/>
        <v>366796.52354806033</v>
      </c>
      <c r="BN2249" s="9"/>
      <c r="BO2249" s="9"/>
      <c r="BP2249" s="9"/>
      <c r="BQ2249" s="9"/>
      <c r="BR2249" s="9"/>
      <c r="BS2249" s="9"/>
      <c r="BT2249" s="9"/>
      <c r="BU2249" s="9"/>
      <c r="BV2249" s="9">
        <f t="shared" si="282"/>
        <v>19617.917373097036</v>
      </c>
      <c r="BW2249" s="4"/>
      <c r="BX2249" s="4"/>
      <c r="BY2249" s="4"/>
      <c r="BZ2249" s="4"/>
      <c r="CA2249" s="4"/>
      <c r="CB2249" s="4"/>
      <c r="CC2249" s="4"/>
      <c r="CD2249" s="4"/>
      <c r="CE2249" s="4"/>
      <c r="CF2249" s="4"/>
      <c r="CG2249" s="4"/>
      <c r="CH2249" s="4"/>
      <c r="CI2249" s="4"/>
      <c r="CJ2249" s="4"/>
      <c r="CK2249" s="4"/>
      <c r="CL2249" s="4"/>
      <c r="CM2249" s="4"/>
      <c r="CR2249" s="4"/>
      <c r="CS2249" s="4"/>
      <c r="CT2249" s="4"/>
      <c r="CU2249" s="4"/>
      <c r="CV2249" s="4"/>
      <c r="CW2249" s="4"/>
      <c r="CX2249" s="4"/>
      <c r="CY2249" s="4"/>
      <c r="CZ2249" s="4"/>
      <c r="DA2249" s="4"/>
      <c r="DB2249" s="4"/>
      <c r="DC2249" s="4"/>
      <c r="DD2249" s="4"/>
      <c r="DE2249" s="4"/>
      <c r="DF2249" s="4"/>
      <c r="DG2249" s="4"/>
      <c r="DH2249" s="4"/>
      <c r="DI2249" s="4"/>
      <c r="DJ2249" s="4"/>
      <c r="DK2249" s="4"/>
      <c r="DL2249" s="4"/>
      <c r="DM2249" s="4"/>
    </row>
    <row r="2250" spans="1:117">
      <c r="A2250" s="8">
        <v>2245</v>
      </c>
      <c r="B2250" s="20">
        <v>2015</v>
      </c>
      <c r="C2250" s="20">
        <v>1994</v>
      </c>
      <c r="D2250" s="21">
        <v>76.42</v>
      </c>
      <c r="E2250" s="9">
        <v>51471.747300000003</v>
      </c>
      <c r="F2250" s="9">
        <v>2042367.9243999999</v>
      </c>
      <c r="G2250" s="9">
        <v>77366.129400000005</v>
      </c>
      <c r="H2250" s="9">
        <v>380114.55349999998</v>
      </c>
      <c r="I2250" s="9">
        <v>74076.177599999995</v>
      </c>
      <c r="J2250" s="9">
        <v>56880.2186</v>
      </c>
      <c r="K2250" s="9">
        <v>2484.6464999999998</v>
      </c>
      <c r="L2250" s="9">
        <v>2576848.6096999999</v>
      </c>
      <c r="M2250" s="9">
        <f t="shared" si="283"/>
        <v>54395.572099999998</v>
      </c>
      <c r="N2250" s="9"/>
      <c r="O2250" s="9"/>
      <c r="P2250" s="9"/>
      <c r="Q2250" s="9"/>
      <c r="R2250" s="9"/>
      <c r="S2250" s="9"/>
      <c r="T2250" s="9"/>
      <c r="U2250" s="9"/>
      <c r="V2250" s="9">
        <f t="shared" si="280"/>
        <v>320033.74730000005</v>
      </c>
      <c r="W2250" s="9"/>
      <c r="X2250" s="9"/>
      <c r="Y2250" s="9"/>
      <c r="Z2250" s="9"/>
      <c r="AA2250" s="8">
        <v>2245</v>
      </c>
      <c r="AB2250" s="20">
        <v>2016</v>
      </c>
      <c r="AC2250" s="20">
        <v>1964</v>
      </c>
      <c r="AD2250" s="21">
        <v>163.87</v>
      </c>
      <c r="AE2250" s="9">
        <f t="shared" si="284"/>
        <v>-7692.284101926256</v>
      </c>
      <c r="AF2250" s="9">
        <v>2150703.1952</v>
      </c>
      <c r="AG2250" s="9">
        <v>33508.915200000003</v>
      </c>
      <c r="AH2250" s="9">
        <v>202814.6439</v>
      </c>
      <c r="AI2250" s="9">
        <v>85409.178400000004</v>
      </c>
      <c r="AJ2250" s="9">
        <v>328410.08400000003</v>
      </c>
      <c r="AK2250" s="9">
        <v>21842.189617527169</v>
      </c>
      <c r="AL2250" s="9">
        <v>2786696.1111843996</v>
      </c>
      <c r="AM2250" s="9">
        <f t="shared" si="285"/>
        <v>306567.89438247285</v>
      </c>
      <c r="AN2250" s="9"/>
      <c r="AO2250" s="9"/>
      <c r="AP2250" s="9"/>
      <c r="AQ2250" s="9"/>
      <c r="AR2250" s="9"/>
      <c r="AS2250" s="9"/>
      <c r="AT2250" s="9"/>
      <c r="AU2250" s="9"/>
      <c r="AV2250" s="9">
        <f t="shared" si="281"/>
        <v>-7692.284101926256</v>
      </c>
      <c r="AW2250" s="9"/>
      <c r="AX2250" s="9"/>
      <c r="AY2250" s="9"/>
      <c r="AZ2250" s="9"/>
      <c r="BA2250" s="20">
        <v>2245</v>
      </c>
      <c r="BB2250" s="20">
        <v>2017</v>
      </c>
      <c r="BC2250" s="20">
        <v>1965</v>
      </c>
      <c r="BD2250" s="21">
        <v>118.43</v>
      </c>
      <c r="BE2250" s="9">
        <f t="shared" si="286"/>
        <v>127291.9080170095</v>
      </c>
      <c r="BF2250" s="9">
        <v>2158099.1442</v>
      </c>
      <c r="BG2250" s="9">
        <v>33412.713799999998</v>
      </c>
      <c r="BH2250" s="9">
        <v>192427.541</v>
      </c>
      <c r="BI2250" s="9">
        <v>72832.038021405198</v>
      </c>
      <c r="BJ2250" s="9">
        <v>602464.38219999999</v>
      </c>
      <c r="BK2250" s="9">
        <v>40316.196251939662</v>
      </c>
      <c r="BL2250" s="9">
        <v>2891627.7149524563</v>
      </c>
      <c r="BM2250" s="9">
        <f t="shared" si="287"/>
        <v>562148.18594806036</v>
      </c>
      <c r="BN2250" s="9"/>
      <c r="BO2250" s="9"/>
      <c r="BP2250" s="9"/>
      <c r="BQ2250" s="9"/>
      <c r="BR2250" s="9"/>
      <c r="BS2250" s="9"/>
      <c r="BT2250" s="9"/>
      <c r="BU2250" s="9"/>
      <c r="BV2250" s="9">
        <f t="shared" si="282"/>
        <v>127291.9080170095</v>
      </c>
      <c r="BW2250" s="4"/>
      <c r="BX2250" s="4"/>
      <c r="BY2250" s="4"/>
      <c r="BZ2250" s="4"/>
      <c r="CA2250" s="4"/>
      <c r="CB2250" s="4"/>
      <c r="CC2250" s="4"/>
      <c r="CD2250" s="4"/>
      <c r="CE2250" s="4"/>
      <c r="CF2250" s="4"/>
      <c r="CG2250" s="4"/>
      <c r="CH2250" s="4"/>
      <c r="CI2250" s="4"/>
      <c r="CJ2250" s="4"/>
      <c r="CK2250" s="4"/>
      <c r="CL2250" s="4"/>
      <c r="CM2250" s="4"/>
      <c r="CR2250" s="4"/>
      <c r="CS2250" s="4"/>
      <c r="CT2250" s="4"/>
      <c r="CU2250" s="4"/>
      <c r="CV2250" s="4"/>
      <c r="CW2250" s="4"/>
      <c r="CX2250" s="4"/>
      <c r="CY2250" s="4"/>
      <c r="CZ2250" s="4"/>
      <c r="DA2250" s="4"/>
      <c r="DB2250" s="4"/>
      <c r="DC2250" s="4"/>
      <c r="DD2250" s="4"/>
      <c r="DE2250" s="4"/>
      <c r="DF2250" s="4"/>
      <c r="DG2250" s="4"/>
      <c r="DH2250" s="4"/>
      <c r="DI2250" s="4"/>
      <c r="DJ2250" s="4"/>
      <c r="DK2250" s="4"/>
      <c r="DL2250" s="4"/>
      <c r="DM2250" s="4"/>
    </row>
    <row r="2251" spans="1:117">
      <c r="A2251" s="8">
        <v>2246</v>
      </c>
      <c r="B2251" s="20">
        <v>2015</v>
      </c>
      <c r="C2251" s="20">
        <v>1989</v>
      </c>
      <c r="D2251" s="21">
        <v>92.99</v>
      </c>
      <c r="E2251" s="9">
        <v>55332.707999999999</v>
      </c>
      <c r="F2251" s="9">
        <v>2048140.915</v>
      </c>
      <c r="G2251" s="9">
        <v>77366.129400000005</v>
      </c>
      <c r="H2251" s="9">
        <v>380538.71159999998</v>
      </c>
      <c r="I2251" s="9">
        <v>72483.246299999999</v>
      </c>
      <c r="J2251" s="9">
        <v>51429.010399999999</v>
      </c>
      <c r="K2251" s="9">
        <v>1052.5084999999999</v>
      </c>
      <c r="L2251" s="9">
        <v>2573572.7962000002</v>
      </c>
      <c r="M2251" s="9">
        <f t="shared" si="283"/>
        <v>50376.501900000003</v>
      </c>
      <c r="N2251" s="9"/>
      <c r="O2251" s="9"/>
      <c r="P2251" s="9"/>
      <c r="Q2251" s="9"/>
      <c r="R2251" s="9"/>
      <c r="S2251" s="9"/>
      <c r="T2251" s="9"/>
      <c r="U2251" s="9"/>
      <c r="V2251" s="9">
        <f t="shared" si="280"/>
        <v>323894.70799999998</v>
      </c>
      <c r="W2251" s="9"/>
      <c r="X2251" s="9"/>
      <c r="Y2251" s="9"/>
      <c r="Z2251" s="9"/>
      <c r="AA2251" s="8">
        <v>2246</v>
      </c>
      <c r="AB2251" s="20">
        <v>2016</v>
      </c>
      <c r="AC2251" s="20">
        <v>1988</v>
      </c>
      <c r="AD2251" s="21">
        <v>120.42</v>
      </c>
      <c r="AE2251" s="9">
        <f t="shared" si="284"/>
        <v>-153556.04140192643</v>
      </c>
      <c r="AF2251" s="9">
        <v>2219574.3188</v>
      </c>
      <c r="AG2251" s="9">
        <v>33508.915200000003</v>
      </c>
      <c r="AH2251" s="9">
        <v>187850.30539999998</v>
      </c>
      <c r="AI2251" s="9">
        <v>141626.65640000001</v>
      </c>
      <c r="AJ2251" s="9">
        <v>153807.61790000001</v>
      </c>
      <c r="AK2251" s="9">
        <v>130731.65921752718</v>
      </c>
      <c r="AL2251" s="9">
        <v>2759192.1958843996</v>
      </c>
      <c r="AM2251" s="9">
        <f t="shared" si="285"/>
        <v>23075.958682472832</v>
      </c>
      <c r="AN2251" s="9"/>
      <c r="AO2251" s="9"/>
      <c r="AP2251" s="9"/>
      <c r="AQ2251" s="9"/>
      <c r="AR2251" s="9"/>
      <c r="AS2251" s="9"/>
      <c r="AT2251" s="9"/>
      <c r="AU2251" s="9"/>
      <c r="AV2251" s="9">
        <f t="shared" si="281"/>
        <v>-153556.04140192643</v>
      </c>
      <c r="AW2251" s="9"/>
      <c r="AX2251" s="9"/>
      <c r="AY2251" s="9"/>
      <c r="AZ2251" s="9"/>
      <c r="BA2251" s="20">
        <v>2246</v>
      </c>
      <c r="BB2251" s="20">
        <v>2017</v>
      </c>
      <c r="BC2251" s="20">
        <v>1989</v>
      </c>
      <c r="BD2251" s="21">
        <v>135.44999999999999</v>
      </c>
      <c r="BE2251" s="9">
        <f t="shared" si="286"/>
        <v>-241305.44223363139</v>
      </c>
      <c r="BF2251" s="9">
        <v>2215328.9413000001</v>
      </c>
      <c r="BG2251" s="9">
        <v>33412.713799999998</v>
      </c>
      <c r="BH2251" s="9">
        <v>186429.1134</v>
      </c>
      <c r="BI2251" s="9">
        <v>95366.710670764907</v>
      </c>
      <c r="BJ2251" s="9">
        <v>173368.34359999999</v>
      </c>
      <c r="BK2251" s="9">
        <v>95595.02035193966</v>
      </c>
      <c r="BL2251" s="9">
        <v>2849616.2446524566</v>
      </c>
      <c r="BM2251" s="9">
        <f t="shared" si="287"/>
        <v>77773.323248060333</v>
      </c>
      <c r="BN2251" s="9"/>
      <c r="BO2251" s="9"/>
      <c r="BP2251" s="9"/>
      <c r="BQ2251" s="9"/>
      <c r="BR2251" s="9"/>
      <c r="BS2251" s="9"/>
      <c r="BT2251" s="9"/>
      <c r="BU2251" s="9"/>
      <c r="BV2251" s="9">
        <f t="shared" si="282"/>
        <v>-241305.44223363139</v>
      </c>
      <c r="BW2251" s="4"/>
      <c r="BX2251" s="4"/>
      <c r="BY2251" s="4"/>
      <c r="BZ2251" s="4"/>
      <c r="CA2251" s="4"/>
      <c r="CB2251" s="4"/>
      <c r="CC2251" s="4"/>
      <c r="CD2251" s="4"/>
      <c r="CE2251" s="4"/>
      <c r="CF2251" s="4"/>
      <c r="CG2251" s="4"/>
      <c r="CH2251" s="4"/>
      <c r="CI2251" s="4"/>
      <c r="CJ2251" s="4"/>
      <c r="CK2251" s="4"/>
      <c r="CL2251" s="4"/>
      <c r="CM2251" s="4"/>
      <c r="CR2251" s="4"/>
      <c r="CS2251" s="4"/>
      <c r="CT2251" s="4"/>
      <c r="CU2251" s="4"/>
      <c r="CV2251" s="4"/>
      <c r="CW2251" s="4"/>
      <c r="CX2251" s="4"/>
      <c r="CY2251" s="4"/>
      <c r="CZ2251" s="4"/>
      <c r="DA2251" s="4"/>
      <c r="DB2251" s="4"/>
      <c r="DC2251" s="4"/>
      <c r="DD2251" s="4"/>
      <c r="DE2251" s="4"/>
      <c r="DF2251" s="4"/>
      <c r="DG2251" s="4"/>
      <c r="DH2251" s="4"/>
      <c r="DI2251" s="4"/>
      <c r="DJ2251" s="4"/>
      <c r="DK2251" s="4"/>
      <c r="DL2251" s="4"/>
      <c r="DM2251" s="4"/>
    </row>
    <row r="2252" spans="1:117">
      <c r="A2252" s="8">
        <v>2247</v>
      </c>
      <c r="B2252" s="20">
        <v>2015</v>
      </c>
      <c r="C2252" s="20">
        <v>1954</v>
      </c>
      <c r="D2252" s="21">
        <v>118.44</v>
      </c>
      <c r="E2252" s="9">
        <v>35902.487800000003</v>
      </c>
      <c r="F2252" s="9">
        <v>2070924.5414</v>
      </c>
      <c r="G2252" s="9">
        <v>77366.129400000005</v>
      </c>
      <c r="H2252" s="9">
        <v>380208.88260000001</v>
      </c>
      <c r="I2252" s="9">
        <v>73721.923699999999</v>
      </c>
      <c r="J2252" s="9">
        <v>20896.627499999999</v>
      </c>
      <c r="K2252" s="9">
        <v>16631.273300000001</v>
      </c>
      <c r="L2252" s="9">
        <v>2570584.3434000001</v>
      </c>
      <c r="M2252" s="9">
        <f t="shared" si="283"/>
        <v>4265.3541999999979</v>
      </c>
      <c r="N2252" s="9"/>
      <c r="O2252" s="9"/>
      <c r="P2252" s="9"/>
      <c r="Q2252" s="9"/>
      <c r="R2252" s="9"/>
      <c r="S2252" s="9"/>
      <c r="T2252" s="9"/>
      <c r="U2252" s="9"/>
      <c r="V2252" s="9">
        <f t="shared" si="280"/>
        <v>304464.4878</v>
      </c>
      <c r="W2252" s="9"/>
      <c r="X2252" s="9"/>
      <c r="Y2252" s="9"/>
      <c r="Z2252" s="9"/>
      <c r="AA2252" s="8">
        <v>2247</v>
      </c>
      <c r="AB2252" s="20">
        <v>2016</v>
      </c>
      <c r="AC2252" s="20">
        <v>1955</v>
      </c>
      <c r="AD2252" s="21">
        <v>178.01</v>
      </c>
      <c r="AE2252" s="9">
        <f t="shared" si="284"/>
        <v>34346.674098073039</v>
      </c>
      <c r="AF2252" s="9">
        <v>2187662.7990000001</v>
      </c>
      <c r="AG2252" s="9">
        <v>33508.915200000003</v>
      </c>
      <c r="AH2252" s="9">
        <v>200788.2145</v>
      </c>
      <c r="AI2252" s="9">
        <v>93021.994200000001</v>
      </c>
      <c r="AJ2252" s="9">
        <v>336184.66580000002</v>
      </c>
      <c r="AK2252" s="9">
        <v>35355.21751752717</v>
      </c>
      <c r="AL2252" s="9">
        <v>2781464.6970843999</v>
      </c>
      <c r="AM2252" s="9">
        <f t="shared" si="285"/>
        <v>300829.44828247285</v>
      </c>
      <c r="AN2252" s="9"/>
      <c r="AO2252" s="9"/>
      <c r="AP2252" s="9"/>
      <c r="AQ2252" s="9"/>
      <c r="AR2252" s="9"/>
      <c r="AS2252" s="9"/>
      <c r="AT2252" s="9"/>
      <c r="AU2252" s="9"/>
      <c r="AV2252" s="9">
        <f t="shared" si="281"/>
        <v>34346.674098073039</v>
      </c>
      <c r="AW2252" s="9"/>
      <c r="AX2252" s="9"/>
      <c r="AY2252" s="9"/>
      <c r="AZ2252" s="9"/>
      <c r="BA2252" s="20">
        <v>2247</v>
      </c>
      <c r="BB2252" s="20">
        <v>2017</v>
      </c>
      <c r="BC2252" s="20">
        <v>1956</v>
      </c>
      <c r="BD2252" s="21">
        <v>141.34</v>
      </c>
      <c r="BE2252" s="9">
        <f t="shared" si="286"/>
        <v>259786.28759013768</v>
      </c>
      <c r="BF2252" s="9">
        <v>2188811.0057999999</v>
      </c>
      <c r="BG2252" s="9">
        <v>33412.713799999998</v>
      </c>
      <c r="BH2252" s="9">
        <v>192262.4307</v>
      </c>
      <c r="BI2252" s="9">
        <v>73452.318094533694</v>
      </c>
      <c r="BJ2252" s="9">
        <v>710342.16780000005</v>
      </c>
      <c r="BK2252" s="9">
        <v>40480.334951939665</v>
      </c>
      <c r="BL2252" s="9">
        <v>2898014.0136524565</v>
      </c>
      <c r="BM2252" s="9">
        <f t="shared" si="287"/>
        <v>669861.83284806041</v>
      </c>
      <c r="BN2252" s="9"/>
      <c r="BO2252" s="9"/>
      <c r="BP2252" s="9"/>
      <c r="BQ2252" s="9"/>
      <c r="BR2252" s="9"/>
      <c r="BS2252" s="9"/>
      <c r="BT2252" s="9"/>
      <c r="BU2252" s="9"/>
      <c r="BV2252" s="9">
        <f t="shared" si="282"/>
        <v>259786.28759013768</v>
      </c>
      <c r="BW2252" s="4"/>
      <c r="BX2252" s="4"/>
      <c r="BY2252" s="4"/>
      <c r="BZ2252" s="4"/>
      <c r="CA2252" s="4"/>
      <c r="CB2252" s="4"/>
      <c r="CC2252" s="4"/>
      <c r="CD2252" s="4"/>
      <c r="CE2252" s="4"/>
      <c r="CF2252" s="4"/>
      <c r="CG2252" s="4"/>
      <c r="CH2252" s="4"/>
      <c r="CI2252" s="4"/>
      <c r="CJ2252" s="4"/>
      <c r="CK2252" s="4"/>
      <c r="CL2252" s="4"/>
      <c r="CM2252" s="4"/>
      <c r="CR2252" s="4"/>
      <c r="CS2252" s="4"/>
      <c r="CT2252" s="4"/>
      <c r="CU2252" s="4"/>
      <c r="CV2252" s="4"/>
      <c r="CW2252" s="4"/>
      <c r="CX2252" s="4"/>
      <c r="CY2252" s="4"/>
      <c r="CZ2252" s="4"/>
      <c r="DA2252" s="4"/>
      <c r="DB2252" s="4"/>
      <c r="DC2252" s="4"/>
      <c r="DD2252" s="4"/>
      <c r="DE2252" s="4"/>
      <c r="DF2252" s="4"/>
      <c r="DG2252" s="4"/>
      <c r="DH2252" s="4"/>
      <c r="DI2252" s="4"/>
      <c r="DJ2252" s="4"/>
      <c r="DK2252" s="4"/>
      <c r="DL2252" s="4"/>
      <c r="DM2252" s="4"/>
    </row>
    <row r="2253" spans="1:117">
      <c r="A2253" s="8">
        <v>2248</v>
      </c>
      <c r="B2253" s="20">
        <v>2015</v>
      </c>
      <c r="C2253" s="20">
        <v>1956</v>
      </c>
      <c r="D2253" s="21">
        <v>140.97999999999999</v>
      </c>
      <c r="E2253" s="9">
        <v>22002.530200000001</v>
      </c>
      <c r="F2253" s="9">
        <v>2013565.5599</v>
      </c>
      <c r="G2253" s="9">
        <v>77366.129400000005</v>
      </c>
      <c r="H2253" s="9">
        <v>380433.3297</v>
      </c>
      <c r="I2253" s="9">
        <v>72879.009600000005</v>
      </c>
      <c r="J2253" s="9">
        <v>51921.153299999998</v>
      </c>
      <c r="K2253" s="9">
        <v>503.65539999999999</v>
      </c>
      <c r="L2253" s="9">
        <v>2573658.9961999999</v>
      </c>
      <c r="M2253" s="9">
        <f t="shared" si="283"/>
        <v>51417.497899999995</v>
      </c>
      <c r="N2253" s="9"/>
      <c r="O2253" s="9"/>
      <c r="P2253" s="9"/>
      <c r="Q2253" s="9"/>
      <c r="R2253" s="9"/>
      <c r="S2253" s="9"/>
      <c r="T2253" s="9"/>
      <c r="U2253" s="9"/>
      <c r="V2253" s="9">
        <f t="shared" si="280"/>
        <v>290564.53020000004</v>
      </c>
      <c r="W2253" s="9"/>
      <c r="X2253" s="9"/>
      <c r="Y2253" s="9"/>
      <c r="Z2253" s="9"/>
      <c r="AA2253" s="8">
        <v>2248</v>
      </c>
      <c r="AB2253" s="20">
        <v>2016</v>
      </c>
      <c r="AC2253" s="20">
        <v>1997</v>
      </c>
      <c r="AD2253" s="21">
        <v>140.19999999999999</v>
      </c>
      <c r="AE2253" s="9">
        <f t="shared" si="284"/>
        <v>270733.3831980736</v>
      </c>
      <c r="AF2253" s="9">
        <v>2167208.7338</v>
      </c>
      <c r="AG2253" s="9">
        <v>33508.915200000003</v>
      </c>
      <c r="AH2253" s="9">
        <v>205630.03579999998</v>
      </c>
      <c r="AI2253" s="9">
        <v>74832.417600000001</v>
      </c>
      <c r="AJ2253" s="9">
        <v>619566.60439999995</v>
      </c>
      <c r="AK2253" s="9">
        <v>8936.3475175271706</v>
      </c>
      <c r="AL2253" s="9">
        <v>2821076.9760843995</v>
      </c>
      <c r="AM2253" s="9">
        <f t="shared" si="285"/>
        <v>610630.25688247278</v>
      </c>
      <c r="AN2253" s="9"/>
      <c r="AO2253" s="9"/>
      <c r="AP2253" s="9"/>
      <c r="AQ2253" s="9"/>
      <c r="AR2253" s="9"/>
      <c r="AS2253" s="9"/>
      <c r="AT2253" s="9"/>
      <c r="AU2253" s="9"/>
      <c r="AV2253" s="9">
        <f t="shared" si="281"/>
        <v>270733.3831980736</v>
      </c>
      <c r="AW2253" s="9"/>
      <c r="AX2253" s="9"/>
      <c r="AY2253" s="9"/>
      <c r="AZ2253" s="9"/>
      <c r="BA2253" s="20">
        <v>2248</v>
      </c>
      <c r="BB2253" s="20">
        <v>2017</v>
      </c>
      <c r="BC2253" s="20">
        <v>1998</v>
      </c>
      <c r="BD2253" s="21">
        <v>160.31</v>
      </c>
      <c r="BE2253" s="9">
        <f t="shared" si="286"/>
        <v>-29256.160562725272</v>
      </c>
      <c r="BF2253" s="9">
        <v>2211865.4016</v>
      </c>
      <c r="BG2253" s="9">
        <v>33412.713799999998</v>
      </c>
      <c r="BH2253" s="9">
        <v>191554.1765</v>
      </c>
      <c r="BI2253" s="9">
        <v>76113.061741671205</v>
      </c>
      <c r="BJ2253" s="9">
        <v>369160.74190000002</v>
      </c>
      <c r="BK2253" s="9">
        <v>46896.979551939665</v>
      </c>
      <c r="BL2253" s="9">
        <v>2864465.2765524564</v>
      </c>
      <c r="BM2253" s="9">
        <f t="shared" si="287"/>
        <v>322263.76234806038</v>
      </c>
      <c r="BN2253" s="9"/>
      <c r="BO2253" s="9"/>
      <c r="BP2253" s="9"/>
      <c r="BQ2253" s="9"/>
      <c r="BR2253" s="9"/>
      <c r="BS2253" s="9"/>
      <c r="BT2253" s="9"/>
      <c r="BU2253" s="9"/>
      <c r="BV2253" s="9">
        <f t="shared" si="282"/>
        <v>-29256.160562725272</v>
      </c>
      <c r="BW2253" s="4"/>
      <c r="BX2253" s="4"/>
      <c r="BY2253" s="4"/>
      <c r="BZ2253" s="4"/>
      <c r="CA2253" s="4"/>
      <c r="CB2253" s="4"/>
      <c r="CC2253" s="4"/>
      <c r="CD2253" s="4"/>
      <c r="CE2253" s="4"/>
      <c r="CF2253" s="4"/>
      <c r="CG2253" s="4"/>
      <c r="CH2253" s="4"/>
      <c r="CI2253" s="4"/>
      <c r="CJ2253" s="4"/>
      <c r="CK2253" s="4"/>
      <c r="CL2253" s="4"/>
      <c r="CM2253" s="4"/>
      <c r="CR2253" s="4"/>
      <c r="CS2253" s="4"/>
      <c r="CT2253" s="4"/>
      <c r="CU2253" s="4"/>
      <c r="CV2253" s="4"/>
      <c r="CW2253" s="4"/>
      <c r="CX2253" s="4"/>
      <c r="CY2253" s="4"/>
      <c r="CZ2253" s="4"/>
      <c r="DA2253" s="4"/>
      <c r="DB2253" s="4"/>
      <c r="DC2253" s="4"/>
      <c r="DD2253" s="4"/>
      <c r="DE2253" s="4"/>
      <c r="DF2253" s="4"/>
      <c r="DG2253" s="4"/>
      <c r="DH2253" s="4"/>
      <c r="DI2253" s="4"/>
      <c r="DJ2253" s="4"/>
      <c r="DK2253" s="4"/>
      <c r="DL2253" s="4"/>
      <c r="DM2253" s="4"/>
    </row>
    <row r="2254" spans="1:117">
      <c r="A2254" s="8">
        <v>2249</v>
      </c>
      <c r="B2254" s="20">
        <v>2015</v>
      </c>
      <c r="C2254" s="20">
        <v>1986</v>
      </c>
      <c r="D2254" s="21">
        <v>112.57</v>
      </c>
      <c r="E2254" s="9">
        <v>75429.784400000004</v>
      </c>
      <c r="F2254" s="9">
        <v>2051761.8639</v>
      </c>
      <c r="G2254" s="9">
        <v>77366.129400000005</v>
      </c>
      <c r="H2254" s="9">
        <v>380533.2928</v>
      </c>
      <c r="I2254" s="9">
        <v>72503.596699999995</v>
      </c>
      <c r="J2254" s="9">
        <v>69785.403900000005</v>
      </c>
      <c r="K2254" s="9">
        <v>0</v>
      </c>
      <c r="L2254" s="9">
        <v>2576520.5022999998</v>
      </c>
      <c r="M2254" s="9">
        <f t="shared" si="283"/>
        <v>69785.403900000005</v>
      </c>
      <c r="N2254" s="9"/>
      <c r="O2254" s="9"/>
      <c r="P2254" s="9"/>
      <c r="Q2254" s="9"/>
      <c r="R2254" s="9"/>
      <c r="S2254" s="9"/>
      <c r="T2254" s="9"/>
      <c r="U2254" s="9"/>
      <c r="V2254" s="9">
        <f t="shared" si="280"/>
        <v>343991.7844</v>
      </c>
      <c r="W2254" s="9"/>
      <c r="X2254" s="9"/>
      <c r="Y2254" s="9"/>
      <c r="Z2254" s="9"/>
      <c r="AA2254" s="8">
        <v>2249</v>
      </c>
      <c r="AB2254" s="20">
        <v>2016</v>
      </c>
      <c r="AC2254" s="20">
        <v>1990</v>
      </c>
      <c r="AD2254" s="21">
        <v>149.83000000000001</v>
      </c>
      <c r="AE2254" s="9">
        <f t="shared" si="284"/>
        <v>88787.625998073258</v>
      </c>
      <c r="AF2254" s="9">
        <v>2188327.0769000002</v>
      </c>
      <c r="AG2254" s="9">
        <v>33508.915200000003</v>
      </c>
      <c r="AH2254" s="9">
        <v>204103.92739999999</v>
      </c>
      <c r="AI2254" s="9">
        <v>80565.645699999994</v>
      </c>
      <c r="AJ2254" s="9">
        <v>382530.13959999999</v>
      </c>
      <c r="AK2254" s="9">
        <v>18851.879917527171</v>
      </c>
      <c r="AL2254" s="9">
        <v>2781396.1988843996</v>
      </c>
      <c r="AM2254" s="9">
        <f t="shared" si="285"/>
        <v>363678.2596824728</v>
      </c>
      <c r="AN2254" s="9"/>
      <c r="AO2254" s="9"/>
      <c r="AP2254" s="9"/>
      <c r="AQ2254" s="9"/>
      <c r="AR2254" s="9"/>
      <c r="AS2254" s="9"/>
      <c r="AT2254" s="9"/>
      <c r="AU2254" s="9"/>
      <c r="AV2254" s="9">
        <f t="shared" si="281"/>
        <v>88787.625998073258</v>
      </c>
      <c r="AW2254" s="9"/>
      <c r="AX2254" s="9"/>
      <c r="AY2254" s="9"/>
      <c r="AZ2254" s="9"/>
      <c r="BA2254" s="20">
        <v>2249</v>
      </c>
      <c r="BB2254" s="20">
        <v>2017</v>
      </c>
      <c r="BC2254" s="20">
        <v>1991</v>
      </c>
      <c r="BD2254" s="21">
        <v>96.26</v>
      </c>
      <c r="BE2254" s="9">
        <f t="shared" si="286"/>
        <v>185192.44393034</v>
      </c>
      <c r="BF2254" s="9">
        <v>2215739.2689999999</v>
      </c>
      <c r="BG2254" s="9">
        <v>33412.713799999998</v>
      </c>
      <c r="BH2254" s="9">
        <v>190729.48140000002</v>
      </c>
      <c r="BI2254" s="9">
        <v>79211.245934736304</v>
      </c>
      <c r="BJ2254" s="9">
        <v>589023.17119999998</v>
      </c>
      <c r="BK2254" s="9">
        <v>47315.145551939662</v>
      </c>
      <c r="BL2254" s="9">
        <v>2875608.2918524565</v>
      </c>
      <c r="BM2254" s="9">
        <f t="shared" si="287"/>
        <v>541708.02564806037</v>
      </c>
      <c r="BN2254" s="9"/>
      <c r="BO2254" s="9"/>
      <c r="BP2254" s="9"/>
      <c r="BQ2254" s="9"/>
      <c r="BR2254" s="9"/>
      <c r="BS2254" s="9"/>
      <c r="BT2254" s="9"/>
      <c r="BU2254" s="9"/>
      <c r="BV2254" s="9">
        <f t="shared" si="282"/>
        <v>185192.44393034</v>
      </c>
      <c r="BW2254" s="4"/>
      <c r="BX2254" s="4"/>
      <c r="BY2254" s="4"/>
      <c r="BZ2254" s="4"/>
      <c r="CA2254" s="4"/>
      <c r="CB2254" s="4"/>
      <c r="CC2254" s="4"/>
      <c r="CD2254" s="4"/>
      <c r="CE2254" s="4"/>
      <c r="CF2254" s="4"/>
      <c r="CG2254" s="4"/>
      <c r="CH2254" s="4"/>
      <c r="CI2254" s="4"/>
      <c r="CJ2254" s="4"/>
      <c r="CK2254" s="4"/>
      <c r="CL2254" s="4"/>
      <c r="CM2254" s="4"/>
      <c r="CR2254" s="4"/>
      <c r="CS2254" s="4"/>
      <c r="CT2254" s="4"/>
      <c r="CU2254" s="4"/>
      <c r="CV2254" s="4"/>
      <c r="CW2254" s="4"/>
      <c r="CX2254" s="4"/>
      <c r="CY2254" s="4"/>
      <c r="CZ2254" s="4"/>
      <c r="DA2254" s="4"/>
      <c r="DB2254" s="4"/>
      <c r="DC2254" s="4"/>
      <c r="DD2254" s="4"/>
      <c r="DE2254" s="4"/>
      <c r="DF2254" s="4"/>
      <c r="DG2254" s="4"/>
      <c r="DH2254" s="4"/>
      <c r="DI2254" s="4"/>
      <c r="DJ2254" s="4"/>
      <c r="DK2254" s="4"/>
      <c r="DL2254" s="4"/>
      <c r="DM2254" s="4"/>
    </row>
    <row r="2255" spans="1:117">
      <c r="A2255" s="8">
        <v>2250</v>
      </c>
      <c r="B2255" s="20">
        <v>2015</v>
      </c>
      <c r="C2255" s="20">
        <v>1982</v>
      </c>
      <c r="D2255" s="21">
        <v>133.55000000000001</v>
      </c>
      <c r="E2255" s="9">
        <v>68368.599700000006</v>
      </c>
      <c r="F2255" s="9">
        <v>2041571.2467</v>
      </c>
      <c r="G2255" s="9">
        <v>77366.129400000005</v>
      </c>
      <c r="H2255" s="9">
        <v>379613.30219999998</v>
      </c>
      <c r="I2255" s="9">
        <v>75958.633400000006</v>
      </c>
      <c r="J2255" s="9">
        <v>75836.615000000005</v>
      </c>
      <c r="K2255" s="9">
        <v>12588.4773</v>
      </c>
      <c r="L2255" s="9">
        <v>2569388.8497000001</v>
      </c>
      <c r="M2255" s="9">
        <f t="shared" si="283"/>
        <v>63248.137700000007</v>
      </c>
      <c r="N2255" s="9"/>
      <c r="O2255" s="9"/>
      <c r="P2255" s="9"/>
      <c r="Q2255" s="9"/>
      <c r="R2255" s="9"/>
      <c r="S2255" s="9"/>
      <c r="T2255" s="9"/>
      <c r="U2255" s="9"/>
      <c r="V2255" s="9">
        <f t="shared" si="280"/>
        <v>336930.59970000002</v>
      </c>
      <c r="W2255" s="9"/>
      <c r="X2255" s="9"/>
      <c r="Y2255" s="9"/>
      <c r="Z2255" s="9"/>
      <c r="AA2255" s="8">
        <v>2250</v>
      </c>
      <c r="AB2255" s="20">
        <v>2016</v>
      </c>
      <c r="AC2255" s="20">
        <v>1949</v>
      </c>
      <c r="AD2255" s="21">
        <v>156.88</v>
      </c>
      <c r="AE2255" s="9">
        <f t="shared" si="284"/>
        <v>-9386.0869019264355</v>
      </c>
      <c r="AF2255" s="9">
        <v>2212575.3103</v>
      </c>
      <c r="AG2255" s="9">
        <v>33508.915200000003</v>
      </c>
      <c r="AH2255" s="9">
        <v>201327.64379999999</v>
      </c>
      <c r="AI2255" s="9">
        <v>90995.486000000004</v>
      </c>
      <c r="AJ2255" s="9">
        <v>300864.04790000001</v>
      </c>
      <c r="AK2255" s="9">
        <v>68720.840817527176</v>
      </c>
      <c r="AL2255" s="9">
        <v>2779936.6492843996</v>
      </c>
      <c r="AM2255" s="9">
        <f t="shared" si="285"/>
        <v>232143.20708247283</v>
      </c>
      <c r="AN2255" s="9"/>
      <c r="AO2255" s="9"/>
      <c r="AP2255" s="9"/>
      <c r="AQ2255" s="9"/>
      <c r="AR2255" s="9"/>
      <c r="AS2255" s="9"/>
      <c r="AT2255" s="9"/>
      <c r="AU2255" s="9"/>
      <c r="AV2255" s="9">
        <f t="shared" si="281"/>
        <v>-9386.0869019264355</v>
      </c>
      <c r="AW2255" s="9"/>
      <c r="AX2255" s="9"/>
      <c r="AY2255" s="9"/>
      <c r="AZ2255" s="9"/>
      <c r="BA2255" s="20">
        <v>2250</v>
      </c>
      <c r="BB2255" s="20">
        <v>2017</v>
      </c>
      <c r="BC2255" s="20">
        <v>1950</v>
      </c>
      <c r="BD2255" s="21">
        <v>163.12</v>
      </c>
      <c r="BE2255" s="9">
        <f t="shared" si="286"/>
        <v>102033.27002444258</v>
      </c>
      <c r="BF2255" s="9">
        <v>2210051.2341</v>
      </c>
      <c r="BG2255" s="9">
        <v>33412.713799999998</v>
      </c>
      <c r="BH2255" s="9">
        <v>190664.11250000002</v>
      </c>
      <c r="BI2255" s="9">
        <v>79456.821228838598</v>
      </c>
      <c r="BJ2255" s="9">
        <v>535041.96530000004</v>
      </c>
      <c r="BK2255" s="9">
        <v>58728.073151939665</v>
      </c>
      <c r="BL2255" s="9">
        <v>2887865.5037524565</v>
      </c>
      <c r="BM2255" s="9">
        <f t="shared" si="287"/>
        <v>476313.89214806037</v>
      </c>
      <c r="BN2255" s="9"/>
      <c r="BO2255" s="9"/>
      <c r="BP2255" s="9"/>
      <c r="BQ2255" s="9"/>
      <c r="BR2255" s="9"/>
      <c r="BS2255" s="9"/>
      <c r="BT2255" s="9"/>
      <c r="BU2255" s="9"/>
      <c r="BV2255" s="9">
        <f t="shared" si="282"/>
        <v>102033.27002444258</v>
      </c>
      <c r="BW2255" s="4"/>
      <c r="BX2255" s="4"/>
      <c r="BY2255" s="4"/>
      <c r="BZ2255" s="4"/>
      <c r="CA2255" s="4"/>
      <c r="CB2255" s="4"/>
      <c r="CC2255" s="4"/>
      <c r="CD2255" s="4"/>
      <c r="CE2255" s="4"/>
      <c r="CF2255" s="4"/>
      <c r="CG2255" s="4"/>
      <c r="CH2255" s="4"/>
      <c r="CI2255" s="4"/>
      <c r="CJ2255" s="4"/>
      <c r="CK2255" s="4"/>
      <c r="CL2255" s="4"/>
      <c r="CM2255" s="4"/>
      <c r="CR2255" s="4"/>
      <c r="CS2255" s="4"/>
      <c r="CT2255" s="4"/>
      <c r="CU2255" s="4"/>
      <c r="CV2255" s="4"/>
      <c r="CW2255" s="4"/>
      <c r="CX2255" s="4"/>
      <c r="CY2255" s="4"/>
      <c r="CZ2255" s="4"/>
      <c r="DA2255" s="4"/>
      <c r="DB2255" s="4"/>
      <c r="DC2255" s="4"/>
      <c r="DD2255" s="4"/>
      <c r="DE2255" s="4"/>
      <c r="DF2255" s="4"/>
      <c r="DG2255" s="4"/>
      <c r="DH2255" s="4"/>
      <c r="DI2255" s="4"/>
      <c r="DJ2255" s="4"/>
      <c r="DK2255" s="4"/>
      <c r="DL2255" s="4"/>
      <c r="DM2255" s="4"/>
    </row>
    <row r="2256" spans="1:117">
      <c r="A2256" s="8">
        <v>2251</v>
      </c>
      <c r="B2256" s="20">
        <v>2015</v>
      </c>
      <c r="C2256" s="20">
        <v>1975</v>
      </c>
      <c r="D2256" s="21">
        <v>110.85</v>
      </c>
      <c r="E2256" s="9">
        <v>36209.853300000002</v>
      </c>
      <c r="F2256" s="9">
        <v>2043979.3875</v>
      </c>
      <c r="G2256" s="9">
        <v>77366.129400000005</v>
      </c>
      <c r="H2256" s="9">
        <v>380096.09879999998</v>
      </c>
      <c r="I2256" s="9">
        <v>74145.484599999996</v>
      </c>
      <c r="J2256" s="9">
        <v>44009.503199999999</v>
      </c>
      <c r="K2256" s="9">
        <v>14463.3249</v>
      </c>
      <c r="L2256" s="9">
        <v>2568923.4252999998</v>
      </c>
      <c r="M2256" s="9">
        <f t="shared" si="283"/>
        <v>29546.1783</v>
      </c>
      <c r="N2256" s="9"/>
      <c r="O2256" s="9"/>
      <c r="P2256" s="9"/>
      <c r="Q2256" s="9"/>
      <c r="R2256" s="9"/>
      <c r="S2256" s="9"/>
      <c r="T2256" s="9"/>
      <c r="U2256" s="9"/>
      <c r="V2256" s="9">
        <f t="shared" si="280"/>
        <v>304771.85330000002</v>
      </c>
      <c r="W2256" s="9"/>
      <c r="X2256" s="9"/>
      <c r="Y2256" s="9"/>
      <c r="Z2256" s="9"/>
      <c r="AA2256" s="8">
        <v>2251</v>
      </c>
      <c r="AB2256" s="20">
        <v>2016</v>
      </c>
      <c r="AC2256" s="20">
        <v>1930</v>
      </c>
      <c r="AD2256" s="21">
        <v>85.5</v>
      </c>
      <c r="AE2256" s="9">
        <f t="shared" si="284"/>
        <v>-206672.87920192676</v>
      </c>
      <c r="AF2256" s="9">
        <v>2182779.6592999999</v>
      </c>
      <c r="AG2256" s="9">
        <v>33508.915200000003</v>
      </c>
      <c r="AH2256" s="9">
        <v>190300.90099999998</v>
      </c>
      <c r="AI2256" s="9">
        <v>132420.34880000001</v>
      </c>
      <c r="AJ2256" s="9">
        <v>117299.5021</v>
      </c>
      <c r="AK2256" s="9">
        <v>107452.03821752718</v>
      </c>
      <c r="AL2256" s="9">
        <v>2755530.1673843996</v>
      </c>
      <c r="AM2256" s="9">
        <f t="shared" si="285"/>
        <v>9847.4638824728172</v>
      </c>
      <c r="AN2256" s="9"/>
      <c r="AO2256" s="9"/>
      <c r="AP2256" s="9"/>
      <c r="AQ2256" s="9"/>
      <c r="AR2256" s="9"/>
      <c r="AS2256" s="9"/>
      <c r="AT2256" s="9"/>
      <c r="AU2256" s="9"/>
      <c r="AV2256" s="9">
        <f t="shared" si="281"/>
        <v>-206672.87920192676</v>
      </c>
      <c r="AW2256" s="9"/>
      <c r="AX2256" s="9"/>
      <c r="AY2256" s="9"/>
      <c r="AZ2256" s="9"/>
      <c r="BA2256" s="20">
        <v>2251</v>
      </c>
      <c r="BB2256" s="20">
        <v>2017</v>
      </c>
      <c r="BC2256" s="20">
        <v>1931</v>
      </c>
      <c r="BD2256" s="21">
        <v>132.94</v>
      </c>
      <c r="BE2256" s="9">
        <f t="shared" si="286"/>
        <v>-336718.31391934492</v>
      </c>
      <c r="BF2256" s="9">
        <v>2223460.7752999999</v>
      </c>
      <c r="BG2256" s="9">
        <v>33412.713799999998</v>
      </c>
      <c r="BH2256" s="9">
        <v>173487.5484</v>
      </c>
      <c r="BI2256" s="9">
        <v>143985.107285051</v>
      </c>
      <c r="BJ2256" s="9">
        <v>110539.5315</v>
      </c>
      <c r="BK2256" s="9">
        <v>181282.92825193965</v>
      </c>
      <c r="BL2256" s="9">
        <v>2840321.0619524564</v>
      </c>
      <c r="BM2256" s="9">
        <f t="shared" si="287"/>
        <v>-70743.396751939654</v>
      </c>
      <c r="BN2256" s="9"/>
      <c r="BO2256" s="9"/>
      <c r="BP2256" s="9"/>
      <c r="BQ2256" s="9"/>
      <c r="BR2256" s="9"/>
      <c r="BS2256" s="9"/>
      <c r="BT2256" s="9"/>
      <c r="BU2256" s="9"/>
      <c r="BV2256" s="9">
        <f t="shared" si="282"/>
        <v>-336718.31391934492</v>
      </c>
      <c r="BW2256" s="4"/>
      <c r="BX2256" s="4"/>
      <c r="BY2256" s="4"/>
      <c r="BZ2256" s="4"/>
      <c r="CA2256" s="4"/>
      <c r="CB2256" s="4"/>
      <c r="CC2256" s="4"/>
      <c r="CD2256" s="4"/>
      <c r="CE2256" s="4"/>
      <c r="CF2256" s="4"/>
      <c r="CG2256" s="4"/>
      <c r="CH2256" s="4"/>
      <c r="CI2256" s="4"/>
      <c r="CJ2256" s="4"/>
      <c r="CK2256" s="4"/>
      <c r="CL2256" s="4"/>
      <c r="CM2256" s="4"/>
      <c r="CR2256" s="4"/>
      <c r="CS2256" s="4"/>
      <c r="CT2256" s="4"/>
      <c r="CU2256" s="4"/>
      <c r="CV2256" s="4"/>
      <c r="CW2256" s="4"/>
      <c r="CX2256" s="4"/>
      <c r="CY2256" s="4"/>
      <c r="CZ2256" s="4"/>
      <c r="DA2256" s="4"/>
      <c r="DB2256" s="4"/>
      <c r="DC2256" s="4"/>
      <c r="DD2256" s="4"/>
      <c r="DE2256" s="4"/>
      <c r="DF2256" s="4"/>
      <c r="DG2256" s="4"/>
      <c r="DH2256" s="4"/>
      <c r="DI2256" s="4"/>
      <c r="DJ2256" s="4"/>
      <c r="DK2256" s="4"/>
      <c r="DL2256" s="4"/>
      <c r="DM2256" s="4"/>
    </row>
    <row r="2257" spans="1:117">
      <c r="A2257" s="8">
        <v>2252</v>
      </c>
      <c r="B2257" s="20">
        <v>2015</v>
      </c>
      <c r="C2257" s="20">
        <v>1960</v>
      </c>
      <c r="D2257" s="21">
        <v>101.81</v>
      </c>
      <c r="E2257" s="9">
        <v>58001.876100000001</v>
      </c>
      <c r="F2257" s="9">
        <v>2053672.2568999999</v>
      </c>
      <c r="G2257" s="9">
        <v>77366.129400000005</v>
      </c>
      <c r="H2257" s="9">
        <v>379993.8676</v>
      </c>
      <c r="I2257" s="9">
        <v>74529.415200000003</v>
      </c>
      <c r="J2257" s="9">
        <v>48660.1999</v>
      </c>
      <c r="K2257" s="9">
        <v>3965.6505999999999</v>
      </c>
      <c r="L2257" s="9">
        <v>2572254.3423000001</v>
      </c>
      <c r="M2257" s="9">
        <f t="shared" si="283"/>
        <v>44694.549299999999</v>
      </c>
      <c r="N2257" s="9"/>
      <c r="O2257" s="9"/>
      <c r="P2257" s="9"/>
      <c r="Q2257" s="9"/>
      <c r="R2257" s="9"/>
      <c r="S2257" s="9"/>
      <c r="T2257" s="9"/>
      <c r="U2257" s="9"/>
      <c r="V2257" s="9">
        <f t="shared" si="280"/>
        <v>326563.87609999999</v>
      </c>
      <c r="W2257" s="9"/>
      <c r="X2257" s="9"/>
      <c r="Y2257" s="9"/>
      <c r="Z2257" s="9"/>
      <c r="AA2257" s="8">
        <v>2252</v>
      </c>
      <c r="AB2257" s="20">
        <v>2016</v>
      </c>
      <c r="AC2257" s="20">
        <v>1933</v>
      </c>
      <c r="AD2257" s="21">
        <v>150.36000000000001</v>
      </c>
      <c r="AE2257" s="9">
        <f t="shared" si="284"/>
        <v>42533.430398073513</v>
      </c>
      <c r="AF2257" s="9">
        <v>2173096.7135000001</v>
      </c>
      <c r="AG2257" s="9">
        <v>33508.915200000003</v>
      </c>
      <c r="AH2257" s="9">
        <v>203971.17229999998</v>
      </c>
      <c r="AI2257" s="9">
        <v>81064.374899999995</v>
      </c>
      <c r="AJ2257" s="9">
        <v>361033.50570000004</v>
      </c>
      <c r="AK2257" s="9">
        <v>20881.850317527169</v>
      </c>
      <c r="AL2257" s="9">
        <v>2789259.4008843997</v>
      </c>
      <c r="AM2257" s="9">
        <f t="shared" si="285"/>
        <v>340151.65538247285</v>
      </c>
      <c r="AN2257" s="9"/>
      <c r="AO2257" s="9"/>
      <c r="AP2257" s="9"/>
      <c r="AQ2257" s="9"/>
      <c r="AR2257" s="9"/>
      <c r="AS2257" s="9"/>
      <c r="AT2257" s="9"/>
      <c r="AU2257" s="9"/>
      <c r="AV2257" s="9">
        <f t="shared" si="281"/>
        <v>42533.430398073513</v>
      </c>
      <c r="AW2257" s="9"/>
      <c r="AX2257" s="9"/>
      <c r="AY2257" s="9"/>
      <c r="AZ2257" s="9"/>
      <c r="BA2257" s="20">
        <v>2252</v>
      </c>
      <c r="BB2257" s="20">
        <v>2017</v>
      </c>
      <c r="BC2257" s="20">
        <v>1934</v>
      </c>
      <c r="BD2257" s="21">
        <v>121.92</v>
      </c>
      <c r="BE2257" s="9">
        <f t="shared" si="286"/>
        <v>89545.904279862531</v>
      </c>
      <c r="BF2257" s="9">
        <v>2176349.4152000002</v>
      </c>
      <c r="BG2257" s="9">
        <v>33412.713799999998</v>
      </c>
      <c r="BH2257" s="9">
        <v>193413.6985</v>
      </c>
      <c r="BI2257" s="9">
        <v>69127.277484259306</v>
      </c>
      <c r="BJ2257" s="9">
        <v>548703.96279999998</v>
      </c>
      <c r="BK2257" s="9">
        <v>47150.518951939666</v>
      </c>
      <c r="BL2257" s="9">
        <v>2884310.6445524567</v>
      </c>
      <c r="BM2257" s="9">
        <f t="shared" si="287"/>
        <v>501553.44384806033</v>
      </c>
      <c r="BN2257" s="9"/>
      <c r="BO2257" s="9"/>
      <c r="BP2257" s="9"/>
      <c r="BQ2257" s="9"/>
      <c r="BR2257" s="9"/>
      <c r="BS2257" s="9"/>
      <c r="BT2257" s="9"/>
      <c r="BU2257" s="9"/>
      <c r="BV2257" s="9">
        <f t="shared" si="282"/>
        <v>89545.904279862531</v>
      </c>
      <c r="BW2257" s="4"/>
      <c r="BX2257" s="4"/>
      <c r="BY2257" s="4"/>
      <c r="BZ2257" s="4"/>
      <c r="CA2257" s="4"/>
      <c r="CB2257" s="4"/>
      <c r="CC2257" s="4"/>
      <c r="CD2257" s="4"/>
      <c r="CE2257" s="4"/>
      <c r="CF2257" s="4"/>
      <c r="CG2257" s="4"/>
      <c r="CH2257" s="4"/>
      <c r="CI2257" s="4"/>
      <c r="CJ2257" s="4"/>
      <c r="CK2257" s="4"/>
      <c r="CL2257" s="4"/>
      <c r="CM2257" s="4"/>
      <c r="CR2257" s="4"/>
      <c r="CS2257" s="4"/>
      <c r="CT2257" s="4"/>
      <c r="CU2257" s="4"/>
      <c r="CV2257" s="4"/>
      <c r="CW2257" s="4"/>
      <c r="CX2257" s="4"/>
      <c r="CY2257" s="4"/>
      <c r="CZ2257" s="4"/>
      <c r="DA2257" s="4"/>
      <c r="DB2257" s="4"/>
      <c r="DC2257" s="4"/>
      <c r="DD2257" s="4"/>
      <c r="DE2257" s="4"/>
      <c r="DF2257" s="4"/>
      <c r="DG2257" s="4"/>
      <c r="DH2257" s="4"/>
      <c r="DI2257" s="4"/>
      <c r="DJ2257" s="4"/>
      <c r="DK2257" s="4"/>
      <c r="DL2257" s="4"/>
      <c r="DM2257" s="4"/>
    </row>
    <row r="2258" spans="1:117">
      <c r="A2258" s="8">
        <v>2253</v>
      </c>
      <c r="B2258" s="20">
        <v>2015</v>
      </c>
      <c r="C2258" s="20">
        <v>2002</v>
      </c>
      <c r="D2258" s="21">
        <v>106.1</v>
      </c>
      <c r="E2258" s="9">
        <v>47544.5216</v>
      </c>
      <c r="F2258" s="9">
        <v>2015501.7785</v>
      </c>
      <c r="G2258" s="9">
        <v>77366.129400000005</v>
      </c>
      <c r="H2258" s="9">
        <v>380836.54849999998</v>
      </c>
      <c r="I2258" s="9">
        <v>71364.716199999995</v>
      </c>
      <c r="J2258" s="9">
        <v>77291.016600000003</v>
      </c>
      <c r="K2258" s="9">
        <v>151.0171</v>
      </c>
      <c r="L2258" s="9">
        <v>2574664.6505</v>
      </c>
      <c r="M2258" s="9">
        <f t="shared" si="283"/>
        <v>77139.999500000005</v>
      </c>
      <c r="N2258" s="9"/>
      <c r="O2258" s="9"/>
      <c r="P2258" s="9"/>
      <c r="Q2258" s="9"/>
      <c r="R2258" s="9"/>
      <c r="S2258" s="9"/>
      <c r="T2258" s="9"/>
      <c r="U2258" s="9"/>
      <c r="V2258" s="9">
        <f t="shared" si="280"/>
        <v>316106.52160000004</v>
      </c>
      <c r="W2258" s="9"/>
      <c r="X2258" s="9"/>
      <c r="Y2258" s="9"/>
      <c r="Z2258" s="9"/>
      <c r="AA2258" s="8">
        <v>2253</v>
      </c>
      <c r="AB2258" s="20">
        <v>2016</v>
      </c>
      <c r="AC2258" s="20">
        <v>1982</v>
      </c>
      <c r="AD2258" s="21">
        <v>156.35</v>
      </c>
      <c r="AE2258" s="9">
        <f t="shared" si="284"/>
        <v>126194.83489807369</v>
      </c>
      <c r="AF2258" s="9">
        <v>2135536.8917</v>
      </c>
      <c r="AG2258" s="9">
        <v>33508.915200000003</v>
      </c>
      <c r="AH2258" s="9">
        <v>204944.38039999999</v>
      </c>
      <c r="AI2258" s="9">
        <v>77408.262499999997</v>
      </c>
      <c r="AJ2258" s="9">
        <v>501743.96250000002</v>
      </c>
      <c r="AK2258" s="9">
        <v>14159.60961752717</v>
      </c>
      <c r="AL2258" s="9">
        <v>2812787.9677843996</v>
      </c>
      <c r="AM2258" s="9">
        <f t="shared" si="285"/>
        <v>487584.35288247286</v>
      </c>
      <c r="AN2258" s="9"/>
      <c r="AO2258" s="9"/>
      <c r="AP2258" s="9"/>
      <c r="AQ2258" s="9"/>
      <c r="AR2258" s="9"/>
      <c r="AS2258" s="9"/>
      <c r="AT2258" s="9"/>
      <c r="AU2258" s="9"/>
      <c r="AV2258" s="9">
        <f t="shared" si="281"/>
        <v>126194.83489807369</v>
      </c>
      <c r="AW2258" s="9"/>
      <c r="AX2258" s="9"/>
      <c r="AY2258" s="9"/>
      <c r="AZ2258" s="9"/>
      <c r="BA2258" s="20">
        <v>2253</v>
      </c>
      <c r="BB2258" s="20">
        <v>2017</v>
      </c>
      <c r="BC2258" s="20">
        <v>1983</v>
      </c>
      <c r="BD2258" s="21">
        <v>157.11000000000001</v>
      </c>
      <c r="BE2258" s="9">
        <f t="shared" si="286"/>
        <v>-14714.775575656444</v>
      </c>
      <c r="BF2258" s="9">
        <v>2182524.5740999999</v>
      </c>
      <c r="BG2258" s="9">
        <v>33412.713799999998</v>
      </c>
      <c r="BH2258" s="9">
        <v>193182.4424</v>
      </c>
      <c r="BI2258" s="9">
        <v>69996.052128739495</v>
      </c>
      <c r="BJ2258" s="9">
        <v>421255.64550000004</v>
      </c>
      <c r="BK2258" s="9">
        <v>38662.738851939663</v>
      </c>
      <c r="BL2258" s="9">
        <v>2876423.4646524563</v>
      </c>
      <c r="BM2258" s="9">
        <f t="shared" si="287"/>
        <v>382592.90664806037</v>
      </c>
      <c r="BN2258" s="9"/>
      <c r="BO2258" s="9"/>
      <c r="BP2258" s="9"/>
      <c r="BQ2258" s="9"/>
      <c r="BR2258" s="9"/>
      <c r="BS2258" s="9"/>
      <c r="BT2258" s="9"/>
      <c r="BU2258" s="9"/>
      <c r="BV2258" s="9">
        <f t="shared" si="282"/>
        <v>-14714.775575656444</v>
      </c>
      <c r="BW2258" s="4"/>
      <c r="BX2258" s="4"/>
      <c r="BY2258" s="4"/>
      <c r="BZ2258" s="4"/>
      <c r="CA2258" s="4"/>
      <c r="CB2258" s="4"/>
      <c r="CC2258" s="4"/>
      <c r="CD2258" s="4"/>
      <c r="CE2258" s="4"/>
      <c r="CF2258" s="4"/>
      <c r="CG2258" s="4"/>
      <c r="CH2258" s="4"/>
      <c r="CI2258" s="4"/>
      <c r="CJ2258" s="4"/>
      <c r="CK2258" s="4"/>
      <c r="CL2258" s="4"/>
      <c r="CM2258" s="4"/>
      <c r="CR2258" s="4"/>
      <c r="CS2258" s="4"/>
      <c r="CT2258" s="4"/>
      <c r="CU2258" s="4"/>
      <c r="CV2258" s="4"/>
      <c r="CW2258" s="4"/>
      <c r="CX2258" s="4"/>
      <c r="CY2258" s="4"/>
      <c r="CZ2258" s="4"/>
      <c r="DA2258" s="4"/>
      <c r="DB2258" s="4"/>
      <c r="DC2258" s="4"/>
      <c r="DD2258" s="4"/>
      <c r="DE2258" s="4"/>
      <c r="DF2258" s="4"/>
      <c r="DG2258" s="4"/>
      <c r="DH2258" s="4"/>
      <c r="DI2258" s="4"/>
      <c r="DJ2258" s="4"/>
      <c r="DK2258" s="4"/>
      <c r="DL2258" s="4"/>
      <c r="DM2258" s="4"/>
    </row>
    <row r="2259" spans="1:117">
      <c r="A2259" s="8">
        <v>2254</v>
      </c>
      <c r="B2259" s="20">
        <v>2015</v>
      </c>
      <c r="C2259" s="20">
        <v>1976</v>
      </c>
      <c r="D2259" s="21">
        <v>122.07</v>
      </c>
      <c r="E2259" s="9">
        <v>72761.206600000005</v>
      </c>
      <c r="F2259" s="9">
        <v>2050054.9646000001</v>
      </c>
      <c r="G2259" s="9">
        <v>77366.129400000005</v>
      </c>
      <c r="H2259" s="9">
        <v>381184.79869999998</v>
      </c>
      <c r="I2259" s="9">
        <v>70056.857699999993</v>
      </c>
      <c r="J2259" s="9">
        <v>73938.932499999995</v>
      </c>
      <c r="K2259" s="9">
        <v>5679.9192999999996</v>
      </c>
      <c r="L2259" s="9">
        <v>2574160.557</v>
      </c>
      <c r="M2259" s="9">
        <f t="shared" si="283"/>
        <v>68259.013200000001</v>
      </c>
      <c r="N2259" s="9"/>
      <c r="O2259" s="9"/>
      <c r="P2259" s="9"/>
      <c r="Q2259" s="9"/>
      <c r="R2259" s="9"/>
      <c r="S2259" s="9"/>
      <c r="T2259" s="9"/>
      <c r="U2259" s="9"/>
      <c r="V2259" s="9">
        <f t="shared" si="280"/>
        <v>341323.20660000003</v>
      </c>
      <c r="W2259" s="9"/>
      <c r="X2259" s="9"/>
      <c r="Y2259" s="9"/>
      <c r="Z2259" s="9"/>
      <c r="AA2259" s="8">
        <v>2254</v>
      </c>
      <c r="AB2259" s="20">
        <v>2016</v>
      </c>
      <c r="AC2259" s="20">
        <v>1985</v>
      </c>
      <c r="AD2259" s="21">
        <v>142.93</v>
      </c>
      <c r="AE2259" s="9">
        <f t="shared" si="284"/>
        <v>-73620.127101927064</v>
      </c>
      <c r="AF2259" s="9">
        <v>2158210.4720999999</v>
      </c>
      <c r="AG2259" s="9">
        <v>33508.915200000003</v>
      </c>
      <c r="AH2259" s="9">
        <v>202066.84139999998</v>
      </c>
      <c r="AI2259" s="9">
        <v>88218.495299999995</v>
      </c>
      <c r="AJ2259" s="9">
        <v>259432.48520000002</v>
      </c>
      <c r="AK2259" s="9">
        <v>41998.245417527171</v>
      </c>
      <c r="AL2259" s="9">
        <v>2773059.0908843996</v>
      </c>
      <c r="AM2259" s="9">
        <f t="shared" si="285"/>
        <v>217434.23978247284</v>
      </c>
      <c r="AN2259" s="9"/>
      <c r="AO2259" s="9"/>
      <c r="AP2259" s="9"/>
      <c r="AQ2259" s="9"/>
      <c r="AR2259" s="9"/>
      <c r="AS2259" s="9"/>
      <c r="AT2259" s="9"/>
      <c r="AU2259" s="9"/>
      <c r="AV2259" s="9">
        <f t="shared" si="281"/>
        <v>-73620.127101927064</v>
      </c>
      <c r="AW2259" s="9"/>
      <c r="AX2259" s="9"/>
      <c r="AY2259" s="9"/>
      <c r="AZ2259" s="9"/>
      <c r="BA2259" s="20">
        <v>2254</v>
      </c>
      <c r="BB2259" s="20">
        <v>2017</v>
      </c>
      <c r="BC2259" s="20">
        <v>1986</v>
      </c>
      <c r="BD2259" s="21">
        <v>103.9</v>
      </c>
      <c r="BE2259" s="9">
        <f t="shared" si="286"/>
        <v>-34360.092252071947</v>
      </c>
      <c r="BF2259" s="9">
        <v>2162609.2321000001</v>
      </c>
      <c r="BG2259" s="9">
        <v>33412.713799999998</v>
      </c>
      <c r="BH2259" s="9">
        <v>191773.19039999999</v>
      </c>
      <c r="BI2259" s="9">
        <v>75290.278352323701</v>
      </c>
      <c r="BJ2259" s="9">
        <v>419677.49670000002</v>
      </c>
      <c r="BK2259" s="9">
        <v>44195.50075193966</v>
      </c>
      <c r="BL2259" s="9">
        <v>2872927.5028524566</v>
      </c>
      <c r="BM2259" s="9">
        <f t="shared" si="287"/>
        <v>375481.99594806036</v>
      </c>
      <c r="BN2259" s="9"/>
      <c r="BO2259" s="9"/>
      <c r="BP2259" s="9"/>
      <c r="BQ2259" s="9"/>
      <c r="BR2259" s="9"/>
      <c r="BS2259" s="9"/>
      <c r="BT2259" s="9"/>
      <c r="BU2259" s="9"/>
      <c r="BV2259" s="9">
        <f t="shared" si="282"/>
        <v>-34360.092252071947</v>
      </c>
      <c r="BW2259" s="4"/>
      <c r="BX2259" s="4"/>
      <c r="BY2259" s="4"/>
      <c r="BZ2259" s="4"/>
      <c r="CA2259" s="4"/>
      <c r="CB2259" s="4"/>
      <c r="CC2259" s="4"/>
      <c r="CD2259" s="4"/>
      <c r="CE2259" s="4"/>
      <c r="CF2259" s="4"/>
      <c r="CG2259" s="4"/>
      <c r="CH2259" s="4"/>
      <c r="CI2259" s="4"/>
      <c r="CJ2259" s="4"/>
      <c r="CK2259" s="4"/>
      <c r="CL2259" s="4"/>
      <c r="CM2259" s="4"/>
      <c r="CR2259" s="4"/>
      <c r="CS2259" s="4"/>
      <c r="CT2259" s="4"/>
      <c r="CU2259" s="4"/>
      <c r="CV2259" s="4"/>
      <c r="CW2259" s="4"/>
      <c r="CX2259" s="4"/>
      <c r="CY2259" s="4"/>
      <c r="CZ2259" s="4"/>
      <c r="DA2259" s="4"/>
      <c r="DB2259" s="4"/>
      <c r="DC2259" s="4"/>
      <c r="DD2259" s="4"/>
      <c r="DE2259" s="4"/>
      <c r="DF2259" s="4"/>
      <c r="DG2259" s="4"/>
      <c r="DH2259" s="4"/>
      <c r="DI2259" s="4"/>
      <c r="DJ2259" s="4"/>
      <c r="DK2259" s="4"/>
      <c r="DL2259" s="4"/>
      <c r="DM2259" s="4"/>
    </row>
    <row r="2260" spans="1:117">
      <c r="A2260" s="8">
        <v>2255</v>
      </c>
      <c r="B2260" s="20">
        <v>2015</v>
      </c>
      <c r="C2260" s="20">
        <v>1949</v>
      </c>
      <c r="D2260" s="21">
        <v>102.46</v>
      </c>
      <c r="E2260" s="9">
        <v>52476.786699999997</v>
      </c>
      <c r="F2260" s="9">
        <v>2051560.9123</v>
      </c>
      <c r="G2260" s="9">
        <v>77366.129400000005</v>
      </c>
      <c r="H2260" s="9">
        <v>379623.5981</v>
      </c>
      <c r="I2260" s="9">
        <v>75919.967099999994</v>
      </c>
      <c r="J2260" s="9">
        <v>48735.843000000001</v>
      </c>
      <c r="K2260" s="9">
        <v>6158.3616000000002</v>
      </c>
      <c r="L2260" s="9">
        <v>2574571.3017000002</v>
      </c>
      <c r="M2260" s="9">
        <f t="shared" si="283"/>
        <v>42577.481400000004</v>
      </c>
      <c r="N2260" s="9"/>
      <c r="O2260" s="9"/>
      <c r="P2260" s="9"/>
      <c r="Q2260" s="9"/>
      <c r="R2260" s="9"/>
      <c r="S2260" s="9"/>
      <c r="T2260" s="9"/>
      <c r="U2260" s="9"/>
      <c r="V2260" s="9">
        <f t="shared" si="280"/>
        <v>321038.7867</v>
      </c>
      <c r="W2260" s="9"/>
      <c r="X2260" s="9"/>
      <c r="Y2260" s="9"/>
      <c r="Z2260" s="9"/>
      <c r="AA2260" s="8">
        <v>2255</v>
      </c>
      <c r="AB2260" s="20">
        <v>2016</v>
      </c>
      <c r="AC2260" s="20">
        <v>2007</v>
      </c>
      <c r="AD2260" s="21">
        <v>128.85</v>
      </c>
      <c r="AE2260" s="9">
        <f t="shared" si="284"/>
        <v>29648.914298073389</v>
      </c>
      <c r="AF2260" s="9">
        <v>2185357.9153</v>
      </c>
      <c r="AG2260" s="9">
        <v>33508.915200000003</v>
      </c>
      <c r="AH2260" s="9">
        <v>203577.84719999999</v>
      </c>
      <c r="AI2260" s="9">
        <v>82542.004499999995</v>
      </c>
      <c r="AJ2260" s="9">
        <v>325058.9523</v>
      </c>
      <c r="AK2260" s="9">
        <v>26948.312017527169</v>
      </c>
      <c r="AL2260" s="9">
        <v>2773448.4081843998</v>
      </c>
      <c r="AM2260" s="9">
        <f t="shared" si="285"/>
        <v>298110.64028247283</v>
      </c>
      <c r="AN2260" s="9"/>
      <c r="AO2260" s="9"/>
      <c r="AP2260" s="9"/>
      <c r="AQ2260" s="9"/>
      <c r="AR2260" s="9"/>
      <c r="AS2260" s="9"/>
      <c r="AT2260" s="9"/>
      <c r="AU2260" s="9"/>
      <c r="AV2260" s="9">
        <f t="shared" si="281"/>
        <v>29648.914298073389</v>
      </c>
      <c r="AW2260" s="9"/>
      <c r="AX2260" s="9"/>
      <c r="AY2260" s="9"/>
      <c r="AZ2260" s="9"/>
      <c r="BA2260" s="20">
        <v>2255</v>
      </c>
      <c r="BB2260" s="20">
        <v>2017</v>
      </c>
      <c r="BC2260" s="20">
        <v>2008</v>
      </c>
      <c r="BD2260" s="21">
        <v>117.14</v>
      </c>
      <c r="BE2260" s="9">
        <f t="shared" si="286"/>
        <v>-157269.39886156796</v>
      </c>
      <c r="BF2260" s="9">
        <v>2198159.2478</v>
      </c>
      <c r="BG2260" s="9">
        <v>33412.713799999998</v>
      </c>
      <c r="BH2260" s="9">
        <v>186305.8322</v>
      </c>
      <c r="BI2260" s="9">
        <v>95829.848842827705</v>
      </c>
      <c r="BJ2260" s="9">
        <v>259081.51029999999</v>
      </c>
      <c r="BK2260" s="9">
        <v>71106.190251939668</v>
      </c>
      <c r="BL2260" s="9">
        <v>2858952.3615524564</v>
      </c>
      <c r="BM2260" s="9">
        <f t="shared" si="287"/>
        <v>187975.32004806033</v>
      </c>
      <c r="BN2260" s="9"/>
      <c r="BO2260" s="9"/>
      <c r="BP2260" s="9"/>
      <c r="BQ2260" s="9"/>
      <c r="BR2260" s="9"/>
      <c r="BS2260" s="9"/>
      <c r="BT2260" s="9"/>
      <c r="BU2260" s="9"/>
      <c r="BV2260" s="9">
        <f t="shared" si="282"/>
        <v>-157269.39886156796</v>
      </c>
      <c r="BW2260" s="4"/>
      <c r="BX2260" s="4"/>
      <c r="BY2260" s="4"/>
      <c r="BZ2260" s="4"/>
      <c r="CA2260" s="4"/>
      <c r="CB2260" s="4"/>
      <c r="CC2260" s="4"/>
      <c r="CD2260" s="4"/>
      <c r="CE2260" s="4"/>
      <c r="CF2260" s="4"/>
      <c r="CG2260" s="4"/>
      <c r="CH2260" s="4"/>
      <c r="CI2260" s="4"/>
      <c r="CJ2260" s="4"/>
      <c r="CK2260" s="4"/>
      <c r="CL2260" s="4"/>
      <c r="CM2260" s="4"/>
      <c r="CR2260" s="4"/>
      <c r="CS2260" s="4"/>
      <c r="CT2260" s="4"/>
      <c r="CU2260" s="4"/>
      <c r="CV2260" s="4"/>
      <c r="CW2260" s="4"/>
      <c r="CX2260" s="4"/>
      <c r="CY2260" s="4"/>
      <c r="CZ2260" s="4"/>
      <c r="DA2260" s="4"/>
      <c r="DB2260" s="4"/>
      <c r="DC2260" s="4"/>
      <c r="DD2260" s="4"/>
      <c r="DE2260" s="4"/>
      <c r="DF2260" s="4"/>
      <c r="DG2260" s="4"/>
      <c r="DH2260" s="4"/>
      <c r="DI2260" s="4"/>
      <c r="DJ2260" s="4"/>
      <c r="DK2260" s="4"/>
      <c r="DL2260" s="4"/>
      <c r="DM2260" s="4"/>
    </row>
    <row r="2261" spans="1:117">
      <c r="A2261" s="8">
        <v>2256</v>
      </c>
      <c r="B2261" s="20">
        <v>2015</v>
      </c>
      <c r="C2261" s="20">
        <v>1971</v>
      </c>
      <c r="D2261" s="21">
        <v>137.58000000000001</v>
      </c>
      <c r="E2261" s="9">
        <v>54497.745699999999</v>
      </c>
      <c r="F2261" s="9">
        <v>2039439.7943</v>
      </c>
      <c r="G2261" s="9">
        <v>77366.129400000005</v>
      </c>
      <c r="H2261" s="9">
        <v>379792.99400000001</v>
      </c>
      <c r="I2261" s="9">
        <v>75283.798599999995</v>
      </c>
      <c r="J2261" s="9">
        <v>59858.791499999999</v>
      </c>
      <c r="K2261" s="9">
        <v>5365.0128000000004</v>
      </c>
      <c r="L2261" s="9">
        <v>2571878.7492999998</v>
      </c>
      <c r="M2261" s="9">
        <f t="shared" si="283"/>
        <v>54493.778699999995</v>
      </c>
      <c r="N2261" s="9"/>
      <c r="O2261" s="9"/>
      <c r="P2261" s="9"/>
      <c r="Q2261" s="9"/>
      <c r="R2261" s="9"/>
      <c r="S2261" s="9"/>
      <c r="T2261" s="9"/>
      <c r="U2261" s="9"/>
      <c r="V2261" s="9">
        <f t="shared" si="280"/>
        <v>323059.74570000003</v>
      </c>
      <c r="W2261" s="9"/>
      <c r="X2261" s="9"/>
      <c r="Y2261" s="9"/>
      <c r="Z2261" s="9"/>
      <c r="AA2261" s="8">
        <v>2256</v>
      </c>
      <c r="AB2261" s="20">
        <v>2016</v>
      </c>
      <c r="AC2261" s="20">
        <v>1954</v>
      </c>
      <c r="AD2261" s="21">
        <v>129.66</v>
      </c>
      <c r="AE2261" s="9">
        <f t="shared" si="284"/>
        <v>167913.36909807334</v>
      </c>
      <c r="AF2261" s="9">
        <v>2171337.6526000001</v>
      </c>
      <c r="AG2261" s="9">
        <v>33508.915200000003</v>
      </c>
      <c r="AH2261" s="9">
        <v>205469.6305</v>
      </c>
      <c r="AI2261" s="9">
        <v>75435.022299999997</v>
      </c>
      <c r="AJ2261" s="9">
        <v>493589.0577</v>
      </c>
      <c r="AK2261" s="9">
        <v>9845.0161175271714</v>
      </c>
      <c r="AL2261" s="9">
        <v>2801581.8930843999</v>
      </c>
      <c r="AM2261" s="9">
        <f t="shared" si="285"/>
        <v>483744.04158247286</v>
      </c>
      <c r="AN2261" s="9"/>
      <c r="AO2261" s="9"/>
      <c r="AP2261" s="9"/>
      <c r="AQ2261" s="9"/>
      <c r="AR2261" s="9"/>
      <c r="AS2261" s="9"/>
      <c r="AT2261" s="9"/>
      <c r="AU2261" s="9"/>
      <c r="AV2261" s="9">
        <f t="shared" si="281"/>
        <v>167913.36909807334</v>
      </c>
      <c r="AW2261" s="9"/>
      <c r="AX2261" s="9"/>
      <c r="AY2261" s="9"/>
      <c r="AZ2261" s="9"/>
      <c r="BA2261" s="20">
        <v>2256</v>
      </c>
      <c r="BB2261" s="20">
        <v>2017</v>
      </c>
      <c r="BC2261" s="20">
        <v>1955</v>
      </c>
      <c r="BD2261" s="21">
        <v>178.01</v>
      </c>
      <c r="BE2261" s="9">
        <f t="shared" si="286"/>
        <v>-70962.873480382841</v>
      </c>
      <c r="BF2261" s="9">
        <v>2184975.7618</v>
      </c>
      <c r="BG2261" s="9">
        <v>33412.713799999998</v>
      </c>
      <c r="BH2261" s="9">
        <v>188331.98670000001</v>
      </c>
      <c r="BI2261" s="9">
        <v>88218.066024013897</v>
      </c>
      <c r="BJ2261" s="9">
        <v>352348.10100000002</v>
      </c>
      <c r="BK2261" s="9">
        <v>53602.279451939663</v>
      </c>
      <c r="BL2261" s="9">
        <v>2864647.2233524565</v>
      </c>
      <c r="BM2261" s="9">
        <f t="shared" si="287"/>
        <v>298745.82154806034</v>
      </c>
      <c r="BN2261" s="9"/>
      <c r="BO2261" s="9"/>
      <c r="BP2261" s="9"/>
      <c r="BQ2261" s="9"/>
      <c r="BR2261" s="9"/>
      <c r="BS2261" s="9"/>
      <c r="BT2261" s="9"/>
      <c r="BU2261" s="9"/>
      <c r="BV2261" s="9">
        <f t="shared" si="282"/>
        <v>-70962.873480382841</v>
      </c>
      <c r="BW2261" s="4"/>
      <c r="BX2261" s="4"/>
      <c r="BY2261" s="4"/>
      <c r="BZ2261" s="4"/>
      <c r="CA2261" s="4"/>
      <c r="CB2261" s="4"/>
      <c r="CC2261" s="4"/>
      <c r="CD2261" s="4"/>
      <c r="CE2261" s="4"/>
      <c r="CF2261" s="4"/>
      <c r="CG2261" s="4"/>
      <c r="CH2261" s="4"/>
      <c r="CI2261" s="4"/>
      <c r="CJ2261" s="4"/>
      <c r="CK2261" s="4"/>
      <c r="CL2261" s="4"/>
      <c r="CM2261" s="4"/>
      <c r="CR2261" s="4"/>
      <c r="CS2261" s="4"/>
      <c r="CT2261" s="4"/>
      <c r="CU2261" s="4"/>
      <c r="CV2261" s="4"/>
      <c r="CW2261" s="4"/>
      <c r="CX2261" s="4"/>
      <c r="CY2261" s="4"/>
      <c r="CZ2261" s="4"/>
      <c r="DA2261" s="4"/>
      <c r="DB2261" s="4"/>
      <c r="DC2261" s="4"/>
      <c r="DD2261" s="4"/>
      <c r="DE2261" s="4"/>
      <c r="DF2261" s="4"/>
      <c r="DG2261" s="4"/>
      <c r="DH2261" s="4"/>
      <c r="DI2261" s="4"/>
      <c r="DJ2261" s="4"/>
      <c r="DK2261" s="4"/>
      <c r="DL2261" s="4"/>
      <c r="DM2261" s="4"/>
    </row>
    <row r="2262" spans="1:117">
      <c r="A2262" s="8">
        <v>2257</v>
      </c>
      <c r="B2262" s="20">
        <v>2015</v>
      </c>
      <c r="C2262" s="20">
        <v>1976</v>
      </c>
      <c r="D2262" s="21">
        <v>122.07</v>
      </c>
      <c r="E2262" s="9">
        <v>67366.482300000003</v>
      </c>
      <c r="F2262" s="9">
        <v>2022026.4117000001</v>
      </c>
      <c r="G2262" s="9">
        <v>77366.129400000005</v>
      </c>
      <c r="H2262" s="9">
        <v>381298.92129999999</v>
      </c>
      <c r="I2262" s="9">
        <v>69628.269</v>
      </c>
      <c r="J2262" s="9">
        <v>92670.0288</v>
      </c>
      <c r="K2262" s="9">
        <v>1410.2162000000001</v>
      </c>
      <c r="L2262" s="9">
        <v>2574213.0617</v>
      </c>
      <c r="M2262" s="9">
        <f t="shared" si="283"/>
        <v>91259.812600000005</v>
      </c>
      <c r="N2262" s="9"/>
      <c r="O2262" s="9"/>
      <c r="P2262" s="9"/>
      <c r="Q2262" s="9"/>
      <c r="R2262" s="9"/>
      <c r="S2262" s="9"/>
      <c r="T2262" s="9"/>
      <c r="U2262" s="9"/>
      <c r="V2262" s="9">
        <f t="shared" si="280"/>
        <v>335928.48230000003</v>
      </c>
      <c r="W2262" s="9"/>
      <c r="X2262" s="9"/>
      <c r="Y2262" s="9"/>
      <c r="Z2262" s="9"/>
      <c r="AA2262" s="8">
        <v>2257</v>
      </c>
      <c r="AB2262" s="20">
        <v>2016</v>
      </c>
      <c r="AC2262" s="20">
        <v>1991</v>
      </c>
      <c r="AD2262" s="21">
        <v>96.26</v>
      </c>
      <c r="AE2262" s="9">
        <f t="shared" si="284"/>
        <v>200205.19889807375</v>
      </c>
      <c r="AF2262" s="9">
        <v>2151852.7850000001</v>
      </c>
      <c r="AG2262" s="9">
        <v>33508.915200000003</v>
      </c>
      <c r="AH2262" s="9">
        <v>203361.02949999998</v>
      </c>
      <c r="AI2262" s="9">
        <v>83356.537200000006</v>
      </c>
      <c r="AJ2262" s="9">
        <v>536975.52</v>
      </c>
      <c r="AK2262" s="9">
        <v>14639.44171752717</v>
      </c>
      <c r="AL2262" s="9">
        <v>2794210.1462843996</v>
      </c>
      <c r="AM2262" s="9">
        <f t="shared" si="285"/>
        <v>522336.07828247285</v>
      </c>
      <c r="AN2262" s="9"/>
      <c r="AO2262" s="9"/>
      <c r="AP2262" s="9"/>
      <c r="AQ2262" s="9"/>
      <c r="AR2262" s="9"/>
      <c r="AS2262" s="9"/>
      <c r="AT2262" s="9"/>
      <c r="AU2262" s="9"/>
      <c r="AV2262" s="9">
        <f t="shared" si="281"/>
        <v>200205.19889807375</v>
      </c>
      <c r="AW2262" s="9"/>
      <c r="AX2262" s="9"/>
      <c r="AY2262" s="9"/>
      <c r="AZ2262" s="9"/>
      <c r="BA2262" s="20">
        <v>2257</v>
      </c>
      <c r="BB2262" s="20">
        <v>2017</v>
      </c>
      <c r="BC2262" s="20">
        <v>1992</v>
      </c>
      <c r="BD2262" s="21">
        <v>115.81</v>
      </c>
      <c r="BE2262" s="9">
        <f t="shared" si="286"/>
        <v>-259030.66451670974</v>
      </c>
      <c r="BF2262" s="9">
        <v>2179840.3102000002</v>
      </c>
      <c r="BG2262" s="9">
        <v>33412.713799999998</v>
      </c>
      <c r="BH2262" s="9">
        <v>182745.22580000001</v>
      </c>
      <c r="BI2262" s="9">
        <v>109206.204487686</v>
      </c>
      <c r="BJ2262" s="9">
        <v>173569.24849999999</v>
      </c>
      <c r="BK2262" s="9">
        <v>93938.252951939663</v>
      </c>
      <c r="BL2262" s="9">
        <v>2843866.1143524563</v>
      </c>
      <c r="BM2262" s="9">
        <f t="shared" si="287"/>
        <v>79630.995548060324</v>
      </c>
      <c r="BN2262" s="9"/>
      <c r="BO2262" s="9"/>
      <c r="BP2262" s="9"/>
      <c r="BQ2262" s="9"/>
      <c r="BR2262" s="9"/>
      <c r="BS2262" s="9"/>
      <c r="BT2262" s="9"/>
      <c r="BU2262" s="9"/>
      <c r="BV2262" s="9">
        <f t="shared" si="282"/>
        <v>-259030.66451670974</v>
      </c>
      <c r="BW2262" s="4"/>
      <c r="BX2262" s="4"/>
      <c r="BY2262" s="4"/>
      <c r="BZ2262" s="4"/>
      <c r="CA2262" s="4"/>
      <c r="CB2262" s="4"/>
      <c r="CC2262" s="4"/>
      <c r="CD2262" s="4"/>
      <c r="CE2262" s="4"/>
      <c r="CF2262" s="4"/>
      <c r="CG2262" s="4"/>
      <c r="CH2262" s="4"/>
      <c r="CI2262" s="4"/>
      <c r="CJ2262" s="4"/>
      <c r="CK2262" s="4"/>
      <c r="CL2262" s="4"/>
      <c r="CM2262" s="4"/>
      <c r="CR2262" s="4"/>
      <c r="CS2262" s="4"/>
      <c r="CT2262" s="4"/>
      <c r="CU2262" s="4"/>
      <c r="CV2262" s="4"/>
      <c r="CW2262" s="4"/>
      <c r="CX2262" s="4"/>
      <c r="CY2262" s="4"/>
      <c r="CZ2262" s="4"/>
      <c r="DA2262" s="4"/>
      <c r="DB2262" s="4"/>
      <c r="DC2262" s="4"/>
      <c r="DD2262" s="4"/>
      <c r="DE2262" s="4"/>
      <c r="DF2262" s="4"/>
      <c r="DG2262" s="4"/>
      <c r="DH2262" s="4"/>
      <c r="DI2262" s="4"/>
      <c r="DJ2262" s="4"/>
      <c r="DK2262" s="4"/>
      <c r="DL2262" s="4"/>
      <c r="DM2262" s="4"/>
    </row>
    <row r="2263" spans="1:117">
      <c r="A2263" s="8">
        <v>2258</v>
      </c>
      <c r="B2263" s="20">
        <v>2015</v>
      </c>
      <c r="C2263" s="20">
        <v>1987</v>
      </c>
      <c r="D2263" s="21">
        <v>78.25</v>
      </c>
      <c r="E2263" s="9">
        <v>88586.035300000003</v>
      </c>
      <c r="F2263" s="9">
        <v>2051112.4704</v>
      </c>
      <c r="G2263" s="9">
        <v>77366.129400000005</v>
      </c>
      <c r="H2263" s="9">
        <v>380130.39480000001</v>
      </c>
      <c r="I2263" s="9">
        <v>74016.685500000007</v>
      </c>
      <c r="J2263" s="9">
        <v>85238.733800000002</v>
      </c>
      <c r="K2263" s="9">
        <v>1123.3085000000001</v>
      </c>
      <c r="L2263" s="9">
        <v>2578155.0701000001</v>
      </c>
      <c r="M2263" s="9">
        <f t="shared" si="283"/>
        <v>84115.425300000003</v>
      </c>
      <c r="N2263" s="9"/>
      <c r="O2263" s="9"/>
      <c r="P2263" s="9"/>
      <c r="Q2263" s="9"/>
      <c r="R2263" s="9"/>
      <c r="S2263" s="9"/>
      <c r="T2263" s="9"/>
      <c r="U2263" s="9"/>
      <c r="V2263" s="9">
        <f t="shared" si="280"/>
        <v>357148.03529999999</v>
      </c>
      <c r="W2263" s="9"/>
      <c r="X2263" s="9"/>
      <c r="Y2263" s="9"/>
      <c r="Z2263" s="9"/>
      <c r="AA2263" s="8">
        <v>2258</v>
      </c>
      <c r="AB2263" s="20">
        <v>2016</v>
      </c>
      <c r="AC2263" s="20">
        <v>1975</v>
      </c>
      <c r="AD2263" s="21">
        <v>170.14</v>
      </c>
      <c r="AE2263" s="9">
        <f t="shared" si="284"/>
        <v>141908.69439807395</v>
      </c>
      <c r="AF2263" s="9">
        <v>2204242.2066000002</v>
      </c>
      <c r="AG2263" s="9">
        <v>33508.915200000003</v>
      </c>
      <c r="AH2263" s="9">
        <v>203069.4963</v>
      </c>
      <c r="AI2263" s="9">
        <v>84451.758300000001</v>
      </c>
      <c r="AJ2263" s="9">
        <v>424282.59909999999</v>
      </c>
      <c r="AK2263" s="9">
        <v>23387.912317527171</v>
      </c>
      <c r="AL2263" s="9">
        <v>2784258.3687843997</v>
      </c>
      <c r="AM2263" s="9">
        <f t="shared" si="285"/>
        <v>400894.68678247283</v>
      </c>
      <c r="AN2263" s="9"/>
      <c r="AO2263" s="9"/>
      <c r="AP2263" s="9"/>
      <c r="AQ2263" s="9"/>
      <c r="AR2263" s="9"/>
      <c r="AS2263" s="9"/>
      <c r="AT2263" s="9"/>
      <c r="AU2263" s="9"/>
      <c r="AV2263" s="9">
        <f t="shared" si="281"/>
        <v>141908.69439807395</v>
      </c>
      <c r="AW2263" s="9"/>
      <c r="AX2263" s="9"/>
      <c r="AY2263" s="9"/>
      <c r="AZ2263" s="9"/>
      <c r="BA2263" s="20">
        <v>2258</v>
      </c>
      <c r="BB2263" s="20">
        <v>2017</v>
      </c>
      <c r="BC2263" s="20">
        <v>1976</v>
      </c>
      <c r="BD2263" s="21">
        <v>78.040000000000006</v>
      </c>
      <c r="BE2263" s="9">
        <f t="shared" si="286"/>
        <v>272484.15527553344</v>
      </c>
      <c r="BF2263" s="9">
        <v>2231687.9443999999</v>
      </c>
      <c r="BG2263" s="9">
        <v>33412.713799999998</v>
      </c>
      <c r="BH2263" s="9">
        <v>193614.7965</v>
      </c>
      <c r="BI2263" s="9">
        <v>68371.799979930001</v>
      </c>
      <c r="BJ2263" s="9">
        <v>683338.16599999997</v>
      </c>
      <c r="BK2263" s="9">
        <v>38662.738851939663</v>
      </c>
      <c r="BL2263" s="9">
        <v>2899278.5265524564</v>
      </c>
      <c r="BM2263" s="9">
        <f t="shared" si="287"/>
        <v>644675.42714806029</v>
      </c>
      <c r="BN2263" s="9"/>
      <c r="BO2263" s="9"/>
      <c r="BP2263" s="9"/>
      <c r="BQ2263" s="9"/>
      <c r="BR2263" s="9"/>
      <c r="BS2263" s="9"/>
      <c r="BT2263" s="9"/>
      <c r="BU2263" s="9"/>
      <c r="BV2263" s="9">
        <f t="shared" si="282"/>
        <v>272484.15527553344</v>
      </c>
      <c r="BW2263" s="4"/>
      <c r="BX2263" s="4"/>
      <c r="BY2263" s="4"/>
      <c r="BZ2263" s="4"/>
      <c r="CA2263" s="4"/>
      <c r="CB2263" s="4"/>
      <c r="CC2263" s="4"/>
      <c r="CD2263" s="4"/>
      <c r="CE2263" s="4"/>
      <c r="CF2263" s="4"/>
      <c r="CG2263" s="4"/>
      <c r="CH2263" s="4"/>
      <c r="CI2263" s="4"/>
      <c r="CJ2263" s="4"/>
      <c r="CK2263" s="4"/>
      <c r="CL2263" s="4"/>
      <c r="CM2263" s="4"/>
      <c r="CR2263" s="4"/>
      <c r="CS2263" s="4"/>
      <c r="CT2263" s="4"/>
      <c r="CU2263" s="4"/>
      <c r="CV2263" s="4"/>
      <c r="CW2263" s="4"/>
      <c r="CX2263" s="4"/>
      <c r="CY2263" s="4"/>
      <c r="CZ2263" s="4"/>
      <c r="DA2263" s="4"/>
      <c r="DB2263" s="4"/>
      <c r="DC2263" s="4"/>
      <c r="DD2263" s="4"/>
      <c r="DE2263" s="4"/>
      <c r="DF2263" s="4"/>
      <c r="DG2263" s="4"/>
      <c r="DH2263" s="4"/>
      <c r="DI2263" s="4"/>
      <c r="DJ2263" s="4"/>
      <c r="DK2263" s="4"/>
      <c r="DL2263" s="4"/>
      <c r="DM2263" s="4"/>
    </row>
    <row r="2264" spans="1:117">
      <c r="A2264" s="8">
        <v>2259</v>
      </c>
      <c r="B2264" s="20">
        <v>2015</v>
      </c>
      <c r="C2264" s="20">
        <v>1989</v>
      </c>
      <c r="D2264" s="21">
        <v>92.99</v>
      </c>
      <c r="E2264" s="9">
        <v>69179.919599999994</v>
      </c>
      <c r="F2264" s="9">
        <v>2049138.6654999999</v>
      </c>
      <c r="G2264" s="9">
        <v>77366.129400000005</v>
      </c>
      <c r="H2264" s="9">
        <v>380422.06310000003</v>
      </c>
      <c r="I2264" s="9">
        <v>72921.321400000001</v>
      </c>
      <c r="J2264" s="9">
        <v>66617.708400000003</v>
      </c>
      <c r="K2264" s="9">
        <v>914.50630000000001</v>
      </c>
      <c r="L2264" s="9">
        <v>2576371.4619</v>
      </c>
      <c r="M2264" s="9">
        <f t="shared" si="283"/>
        <v>65703.20210000001</v>
      </c>
      <c r="N2264" s="9"/>
      <c r="O2264" s="9"/>
      <c r="P2264" s="9"/>
      <c r="Q2264" s="9"/>
      <c r="R2264" s="9"/>
      <c r="S2264" s="9"/>
      <c r="T2264" s="9"/>
      <c r="U2264" s="9"/>
      <c r="V2264" s="9">
        <f t="shared" si="280"/>
        <v>337741.91960000002</v>
      </c>
      <c r="W2264" s="9"/>
      <c r="X2264" s="9"/>
      <c r="Y2264" s="9"/>
      <c r="Z2264" s="9"/>
      <c r="AA2264" s="8">
        <v>2259</v>
      </c>
      <c r="AB2264" s="20">
        <v>2016</v>
      </c>
      <c r="AC2264" s="20">
        <v>1941</v>
      </c>
      <c r="AD2264" s="21">
        <v>129.43</v>
      </c>
      <c r="AE2264" s="9">
        <f t="shared" si="284"/>
        <v>-176614.96530192718</v>
      </c>
      <c r="AF2264" s="9">
        <v>2197535.1806000001</v>
      </c>
      <c r="AG2264" s="9">
        <v>33508.915200000003</v>
      </c>
      <c r="AH2264" s="9">
        <v>197515.90269999998</v>
      </c>
      <c r="AI2264" s="9">
        <v>105315.295</v>
      </c>
      <c r="AJ2264" s="9">
        <v>107327.0502</v>
      </c>
      <c r="AK2264" s="9">
        <v>57968.213117527164</v>
      </c>
      <c r="AL2264" s="9">
        <v>2759849.0958844</v>
      </c>
      <c r="AM2264" s="9">
        <f t="shared" si="285"/>
        <v>49358.837082472834</v>
      </c>
      <c r="AN2264" s="9"/>
      <c r="AO2264" s="9"/>
      <c r="AP2264" s="9"/>
      <c r="AQ2264" s="9"/>
      <c r="AR2264" s="9"/>
      <c r="AS2264" s="9"/>
      <c r="AT2264" s="9"/>
      <c r="AU2264" s="9"/>
      <c r="AV2264" s="9">
        <f t="shared" si="281"/>
        <v>-176614.96530192718</v>
      </c>
      <c r="AW2264" s="9"/>
      <c r="AX2264" s="9"/>
      <c r="AY2264" s="9"/>
      <c r="AZ2264" s="9"/>
      <c r="BA2264" s="20">
        <v>2259</v>
      </c>
      <c r="BB2264" s="20">
        <v>2017</v>
      </c>
      <c r="BC2264" s="20">
        <v>1942</v>
      </c>
      <c r="BD2264" s="21">
        <v>148.11000000000001</v>
      </c>
      <c r="BE2264" s="9">
        <f t="shared" si="286"/>
        <v>-62500.241232764907</v>
      </c>
      <c r="BF2264" s="9">
        <v>2225867.4893999998</v>
      </c>
      <c r="BG2264" s="9">
        <v>33412.713799999998</v>
      </c>
      <c r="BH2264" s="9">
        <v>191948.36120000001</v>
      </c>
      <c r="BI2264" s="9">
        <v>74632.203171630696</v>
      </c>
      <c r="BJ2264" s="9">
        <v>310663.58610000001</v>
      </c>
      <c r="BK2264" s="9">
        <v>48849.109651939667</v>
      </c>
      <c r="BL2264" s="9">
        <v>2850175.4852524563</v>
      </c>
      <c r="BM2264" s="9">
        <f t="shared" si="287"/>
        <v>261814.47644806036</v>
      </c>
      <c r="BN2264" s="9"/>
      <c r="BO2264" s="9"/>
      <c r="BP2264" s="9"/>
      <c r="BQ2264" s="9"/>
      <c r="BR2264" s="9"/>
      <c r="BS2264" s="9"/>
      <c r="BT2264" s="9"/>
      <c r="BU2264" s="9"/>
      <c r="BV2264" s="9">
        <f t="shared" si="282"/>
        <v>-62500.241232764907</v>
      </c>
      <c r="BW2264" s="4"/>
      <c r="BX2264" s="4"/>
      <c r="BY2264" s="4"/>
      <c r="BZ2264" s="4"/>
      <c r="CA2264" s="4"/>
      <c r="CB2264" s="4"/>
      <c r="CC2264" s="4"/>
      <c r="CD2264" s="4"/>
      <c r="CE2264" s="4"/>
      <c r="CF2264" s="4"/>
      <c r="CG2264" s="4"/>
      <c r="CH2264" s="4"/>
      <c r="CI2264" s="4"/>
      <c r="CJ2264" s="4"/>
      <c r="CK2264" s="4"/>
      <c r="CL2264" s="4"/>
      <c r="CM2264" s="4"/>
      <c r="CR2264" s="4"/>
      <c r="CS2264" s="4"/>
      <c r="CT2264" s="4"/>
      <c r="CU2264" s="4"/>
      <c r="CV2264" s="4"/>
      <c r="CW2264" s="4"/>
      <c r="CX2264" s="4"/>
      <c r="CY2264" s="4"/>
      <c r="CZ2264" s="4"/>
      <c r="DA2264" s="4"/>
      <c r="DB2264" s="4"/>
      <c r="DC2264" s="4"/>
      <c r="DD2264" s="4"/>
      <c r="DE2264" s="4"/>
      <c r="DF2264" s="4"/>
      <c r="DG2264" s="4"/>
      <c r="DH2264" s="4"/>
      <c r="DI2264" s="4"/>
      <c r="DJ2264" s="4"/>
      <c r="DK2264" s="4"/>
      <c r="DL2264" s="4"/>
      <c r="DM2264" s="4"/>
    </row>
    <row r="2265" spans="1:117">
      <c r="A2265" s="8">
        <v>2260</v>
      </c>
      <c r="B2265" s="20">
        <v>2015</v>
      </c>
      <c r="C2265" s="20">
        <v>1957</v>
      </c>
      <c r="D2265" s="21">
        <v>112.95</v>
      </c>
      <c r="E2265" s="9">
        <v>54666.591500000002</v>
      </c>
      <c r="F2265" s="9">
        <v>2039621.0231999999</v>
      </c>
      <c r="G2265" s="9">
        <v>77366.129400000005</v>
      </c>
      <c r="H2265" s="9">
        <v>379287.73359999998</v>
      </c>
      <c r="I2265" s="9">
        <v>77181.310599999997</v>
      </c>
      <c r="J2265" s="9">
        <v>67341.055900000007</v>
      </c>
      <c r="K2265" s="9">
        <v>7210.0019000000002</v>
      </c>
      <c r="L2265" s="9">
        <v>2578920.6592999999</v>
      </c>
      <c r="M2265" s="9">
        <f t="shared" si="283"/>
        <v>60131.054000000004</v>
      </c>
      <c r="N2265" s="9"/>
      <c r="O2265" s="9"/>
      <c r="P2265" s="9"/>
      <c r="Q2265" s="9"/>
      <c r="R2265" s="9"/>
      <c r="S2265" s="9"/>
      <c r="T2265" s="9"/>
      <c r="U2265" s="9"/>
      <c r="V2265" s="9">
        <f t="shared" si="280"/>
        <v>323228.59150000004</v>
      </c>
      <c r="W2265" s="9"/>
      <c r="X2265" s="9"/>
      <c r="Y2265" s="9"/>
      <c r="Z2265" s="9"/>
      <c r="AA2265" s="8">
        <v>2260</v>
      </c>
      <c r="AB2265" s="20">
        <v>2016</v>
      </c>
      <c r="AC2265" s="20">
        <v>1989</v>
      </c>
      <c r="AD2265" s="21">
        <v>135.44999999999999</v>
      </c>
      <c r="AE2265" s="9">
        <f t="shared" si="284"/>
        <v>-126697.17080192687</v>
      </c>
      <c r="AF2265" s="9">
        <v>2166203.3415000001</v>
      </c>
      <c r="AG2265" s="9">
        <v>33508.915200000003</v>
      </c>
      <c r="AH2265" s="9">
        <v>198359.81419999999</v>
      </c>
      <c r="AI2265" s="9">
        <v>102144.9192</v>
      </c>
      <c r="AJ2265" s="9">
        <v>202018.12700000001</v>
      </c>
      <c r="AK2265" s="9">
        <v>60876.70311752717</v>
      </c>
      <c r="AL2265" s="9">
        <v>2768055.5847843997</v>
      </c>
      <c r="AM2265" s="9">
        <f t="shared" si="285"/>
        <v>141141.42388247285</v>
      </c>
      <c r="AN2265" s="9"/>
      <c r="AO2265" s="9"/>
      <c r="AP2265" s="9"/>
      <c r="AQ2265" s="9"/>
      <c r="AR2265" s="9"/>
      <c r="AS2265" s="9"/>
      <c r="AT2265" s="9"/>
      <c r="AU2265" s="9"/>
      <c r="AV2265" s="9">
        <f t="shared" si="281"/>
        <v>-126697.17080192687</v>
      </c>
      <c r="AW2265" s="9"/>
      <c r="AX2265" s="9"/>
      <c r="AY2265" s="9"/>
      <c r="AZ2265" s="9"/>
      <c r="BA2265" s="20">
        <v>2260</v>
      </c>
      <c r="BB2265" s="20">
        <v>2017</v>
      </c>
      <c r="BC2265" s="20">
        <v>1990</v>
      </c>
      <c r="BD2265" s="21">
        <v>149.83000000000001</v>
      </c>
      <c r="BE2265" s="9">
        <f t="shared" si="286"/>
        <v>126864.92609167891</v>
      </c>
      <c r="BF2265" s="9">
        <v>2179718.4512999998</v>
      </c>
      <c r="BG2265" s="9">
        <v>33412.713799999998</v>
      </c>
      <c r="BH2265" s="9">
        <v>190772.82089999999</v>
      </c>
      <c r="BI2265" s="9">
        <v>79048.429796074503</v>
      </c>
      <c r="BJ2265" s="9">
        <v>560082.30339999998</v>
      </c>
      <c r="BK2265" s="9">
        <v>46021.935051939661</v>
      </c>
      <c r="BL2265" s="9">
        <v>2870147.8580524563</v>
      </c>
      <c r="BM2265" s="9">
        <f t="shared" si="287"/>
        <v>514060.36834806029</v>
      </c>
      <c r="BN2265" s="9"/>
      <c r="BO2265" s="9"/>
      <c r="BP2265" s="9"/>
      <c r="BQ2265" s="9"/>
      <c r="BR2265" s="9"/>
      <c r="BS2265" s="9"/>
      <c r="BT2265" s="9"/>
      <c r="BU2265" s="9"/>
      <c r="BV2265" s="9">
        <f t="shared" si="282"/>
        <v>126864.92609167891</v>
      </c>
      <c r="BW2265" s="4"/>
      <c r="BX2265" s="4"/>
      <c r="BY2265" s="4"/>
      <c r="BZ2265" s="4"/>
      <c r="CA2265" s="4"/>
      <c r="CB2265" s="4"/>
      <c r="CC2265" s="4"/>
      <c r="CD2265" s="4"/>
      <c r="CE2265" s="4"/>
      <c r="CF2265" s="4"/>
      <c r="CG2265" s="4"/>
      <c r="CH2265" s="4"/>
      <c r="CI2265" s="4"/>
      <c r="CJ2265" s="4"/>
      <c r="CK2265" s="4"/>
      <c r="CL2265" s="4"/>
      <c r="CM2265" s="4"/>
      <c r="CR2265" s="4"/>
      <c r="CS2265" s="4"/>
      <c r="CT2265" s="4"/>
      <c r="CU2265" s="4"/>
      <c r="CV2265" s="4"/>
      <c r="CW2265" s="4"/>
      <c r="CX2265" s="4"/>
      <c r="CY2265" s="4"/>
      <c r="CZ2265" s="4"/>
      <c r="DA2265" s="4"/>
      <c r="DB2265" s="4"/>
      <c r="DC2265" s="4"/>
      <c r="DD2265" s="4"/>
      <c r="DE2265" s="4"/>
      <c r="DF2265" s="4"/>
      <c r="DG2265" s="4"/>
      <c r="DH2265" s="4"/>
      <c r="DI2265" s="4"/>
      <c r="DJ2265" s="4"/>
      <c r="DK2265" s="4"/>
      <c r="DL2265" s="4"/>
      <c r="DM2265" s="4"/>
    </row>
    <row r="2266" spans="1:117">
      <c r="A2266" s="8">
        <v>2261</v>
      </c>
      <c r="B2266" s="20">
        <v>2015</v>
      </c>
      <c r="C2266" s="20">
        <v>1992</v>
      </c>
      <c r="D2266" s="21">
        <v>72.650000000000006</v>
      </c>
      <c r="E2266" s="9">
        <v>71961.069799999997</v>
      </c>
      <c r="F2266" s="9">
        <v>2043345.3825999999</v>
      </c>
      <c r="G2266" s="9">
        <v>77366.129400000005</v>
      </c>
      <c r="H2266" s="9">
        <v>379930.6643</v>
      </c>
      <c r="I2266" s="9">
        <v>74766.775899999993</v>
      </c>
      <c r="J2266" s="9">
        <v>76298.955000000002</v>
      </c>
      <c r="K2266" s="9">
        <v>1681.5968</v>
      </c>
      <c r="L2266" s="9">
        <v>2578065.2404999998</v>
      </c>
      <c r="M2266" s="9">
        <f t="shared" si="283"/>
        <v>74617.358200000002</v>
      </c>
      <c r="N2266" s="9"/>
      <c r="O2266" s="9"/>
      <c r="P2266" s="9"/>
      <c r="Q2266" s="9"/>
      <c r="R2266" s="9"/>
      <c r="S2266" s="9"/>
      <c r="T2266" s="9"/>
      <c r="U2266" s="9"/>
      <c r="V2266" s="9">
        <f t="shared" si="280"/>
        <v>340523.0698</v>
      </c>
      <c r="W2266" s="9"/>
      <c r="X2266" s="9"/>
      <c r="Y2266" s="9"/>
      <c r="Z2266" s="9"/>
      <c r="AA2266" s="8">
        <v>2261</v>
      </c>
      <c r="AB2266" s="20">
        <v>2016</v>
      </c>
      <c r="AC2266" s="20">
        <v>1945</v>
      </c>
      <c r="AD2266" s="21">
        <v>140.66</v>
      </c>
      <c r="AE2266" s="9">
        <f t="shared" si="284"/>
        <v>-215722.56480192672</v>
      </c>
      <c r="AF2266" s="9">
        <v>2159919.5978000001</v>
      </c>
      <c r="AG2266" s="9">
        <v>33508.915200000003</v>
      </c>
      <c r="AH2266" s="9">
        <v>193733.69759999998</v>
      </c>
      <c r="AI2266" s="9">
        <v>119524.14449999999</v>
      </c>
      <c r="AJ2266" s="9">
        <v>135361.5711</v>
      </c>
      <c r="AK2266" s="9">
        <v>89490.081617527176</v>
      </c>
      <c r="AL2266" s="9">
        <v>2768280.4093843997</v>
      </c>
      <c r="AM2266" s="9">
        <f t="shared" si="285"/>
        <v>45871.489482472825</v>
      </c>
      <c r="AN2266" s="9"/>
      <c r="AO2266" s="9"/>
      <c r="AP2266" s="9"/>
      <c r="AQ2266" s="9"/>
      <c r="AR2266" s="9"/>
      <c r="AS2266" s="9"/>
      <c r="AT2266" s="9"/>
      <c r="AU2266" s="9"/>
      <c r="AV2266" s="9">
        <f t="shared" si="281"/>
        <v>-215722.56480192672</v>
      </c>
      <c r="AW2266" s="9"/>
      <c r="AX2266" s="9"/>
      <c r="AY2266" s="9"/>
      <c r="AZ2266" s="9"/>
      <c r="BA2266" s="20">
        <v>2261</v>
      </c>
      <c r="BB2266" s="20">
        <v>2017</v>
      </c>
      <c r="BC2266" s="20">
        <v>1946</v>
      </c>
      <c r="BD2266" s="21">
        <v>139.6</v>
      </c>
      <c r="BE2266" s="9">
        <f t="shared" si="286"/>
        <v>35282.30959491618</v>
      </c>
      <c r="BF2266" s="9">
        <v>2186138.5043000001</v>
      </c>
      <c r="BG2266" s="9">
        <v>33412.713799999998</v>
      </c>
      <c r="BH2266" s="9">
        <v>191173.04089999999</v>
      </c>
      <c r="BI2266" s="9">
        <v>77544.897799312006</v>
      </c>
      <c r="BJ2266" s="9">
        <v>459196.56210000004</v>
      </c>
      <c r="BK2266" s="9">
        <v>44572.793151939666</v>
      </c>
      <c r="BL2266" s="9">
        <v>2867610.6161524565</v>
      </c>
      <c r="BM2266" s="9">
        <f t="shared" si="287"/>
        <v>414623.76894806034</v>
      </c>
      <c r="BN2266" s="9"/>
      <c r="BO2266" s="9"/>
      <c r="BP2266" s="9"/>
      <c r="BQ2266" s="9"/>
      <c r="BR2266" s="9"/>
      <c r="BS2266" s="9"/>
      <c r="BT2266" s="9"/>
      <c r="BU2266" s="9"/>
      <c r="BV2266" s="9">
        <f t="shared" si="282"/>
        <v>35282.30959491618</v>
      </c>
      <c r="BW2266" s="4"/>
      <c r="BX2266" s="4"/>
      <c r="BY2266" s="4"/>
      <c r="BZ2266" s="4"/>
      <c r="CA2266" s="4"/>
      <c r="CB2266" s="4"/>
      <c r="CC2266" s="4"/>
      <c r="CD2266" s="4"/>
      <c r="CE2266" s="4"/>
      <c r="CF2266" s="4"/>
      <c r="CG2266" s="4"/>
      <c r="CH2266" s="4"/>
      <c r="CI2266" s="4"/>
      <c r="CJ2266" s="4"/>
      <c r="CK2266" s="4"/>
      <c r="CL2266" s="4"/>
      <c r="CM2266" s="4"/>
      <c r="CR2266" s="4"/>
      <c r="CS2266" s="4"/>
      <c r="CT2266" s="4"/>
      <c r="CU2266" s="4"/>
      <c r="CV2266" s="4"/>
      <c r="CW2266" s="4"/>
      <c r="CX2266" s="4"/>
      <c r="CY2266" s="4"/>
      <c r="CZ2266" s="4"/>
      <c r="DA2266" s="4"/>
      <c r="DB2266" s="4"/>
      <c r="DC2266" s="4"/>
      <c r="DD2266" s="4"/>
      <c r="DE2266" s="4"/>
      <c r="DF2266" s="4"/>
      <c r="DG2266" s="4"/>
      <c r="DH2266" s="4"/>
      <c r="DI2266" s="4"/>
      <c r="DJ2266" s="4"/>
      <c r="DK2266" s="4"/>
      <c r="DL2266" s="4"/>
      <c r="DM2266" s="4"/>
    </row>
    <row r="2267" spans="1:117">
      <c r="A2267" s="8">
        <v>2262</v>
      </c>
      <c r="B2267" s="20">
        <v>2015</v>
      </c>
      <c r="C2267" s="20">
        <v>1966</v>
      </c>
      <c r="D2267" s="21">
        <v>89.68</v>
      </c>
      <c r="E2267" s="9">
        <v>41580.782200000001</v>
      </c>
      <c r="F2267" s="9">
        <v>2025754.3669</v>
      </c>
      <c r="G2267" s="9">
        <v>77366.129400000005</v>
      </c>
      <c r="H2267" s="9">
        <v>379854.66899999999</v>
      </c>
      <c r="I2267" s="9">
        <v>75052.1774</v>
      </c>
      <c r="J2267" s="9">
        <v>58513.392099999997</v>
      </c>
      <c r="K2267" s="9">
        <v>6459.7245999999996</v>
      </c>
      <c r="L2267" s="9">
        <v>2568500.2280000001</v>
      </c>
      <c r="M2267" s="9">
        <f t="shared" si="283"/>
        <v>52053.667499999996</v>
      </c>
      <c r="N2267" s="9"/>
      <c r="O2267" s="9"/>
      <c r="P2267" s="9"/>
      <c r="Q2267" s="9"/>
      <c r="R2267" s="9"/>
      <c r="S2267" s="9"/>
      <c r="T2267" s="9"/>
      <c r="U2267" s="9"/>
      <c r="V2267" s="9">
        <f t="shared" si="280"/>
        <v>310142.78220000002</v>
      </c>
      <c r="W2267" s="9"/>
      <c r="X2267" s="9"/>
      <c r="Y2267" s="9"/>
      <c r="Z2267" s="9"/>
      <c r="AA2267" s="8">
        <v>2262</v>
      </c>
      <c r="AB2267" s="20">
        <v>2016</v>
      </c>
      <c r="AC2267" s="20">
        <v>1997</v>
      </c>
      <c r="AD2267" s="21">
        <v>140.19999999999999</v>
      </c>
      <c r="AE2267" s="9">
        <f t="shared" si="284"/>
        <v>137790.134098073</v>
      </c>
      <c r="AF2267" s="9">
        <v>2139842.4931999999</v>
      </c>
      <c r="AG2267" s="9">
        <v>33508.915200000003</v>
      </c>
      <c r="AH2267" s="9">
        <v>205568.8885</v>
      </c>
      <c r="AI2267" s="9">
        <v>75062.133300000001</v>
      </c>
      <c r="AJ2267" s="9">
        <v>518767.84899999999</v>
      </c>
      <c r="AK2267" s="9">
        <v>9621.6932175271704</v>
      </c>
      <c r="AL2267" s="9">
        <v>2825338.4518843996</v>
      </c>
      <c r="AM2267" s="9">
        <f t="shared" si="285"/>
        <v>509146.15578247281</v>
      </c>
      <c r="AN2267" s="9"/>
      <c r="AO2267" s="9"/>
      <c r="AP2267" s="9"/>
      <c r="AQ2267" s="9"/>
      <c r="AR2267" s="9"/>
      <c r="AS2267" s="9"/>
      <c r="AT2267" s="9"/>
      <c r="AU2267" s="9"/>
      <c r="AV2267" s="9">
        <f t="shared" si="281"/>
        <v>137790.134098073</v>
      </c>
      <c r="AW2267" s="9"/>
      <c r="AX2267" s="9"/>
      <c r="AY2267" s="9"/>
      <c r="AZ2267" s="9"/>
      <c r="BA2267" s="20">
        <v>2262</v>
      </c>
      <c r="BB2267" s="20">
        <v>2017</v>
      </c>
      <c r="BC2267" s="20">
        <v>1998</v>
      </c>
      <c r="BD2267" s="21">
        <v>160.31</v>
      </c>
      <c r="BE2267" s="9">
        <f t="shared" si="286"/>
        <v>45822.064857906196</v>
      </c>
      <c r="BF2267" s="9">
        <v>2204365.5559</v>
      </c>
      <c r="BG2267" s="9">
        <v>33412.713799999998</v>
      </c>
      <c r="BH2267" s="9">
        <v>191373.72150000001</v>
      </c>
      <c r="BI2267" s="9">
        <v>76790.988462302397</v>
      </c>
      <c r="BJ2267" s="9">
        <v>453916.68970000005</v>
      </c>
      <c r="BK2267" s="9">
        <v>45918.486451939665</v>
      </c>
      <c r="BL2267" s="9">
        <v>2868119.1180524565</v>
      </c>
      <c r="BM2267" s="9">
        <f t="shared" si="287"/>
        <v>407998.20324806037</v>
      </c>
      <c r="BN2267" s="9"/>
      <c r="BO2267" s="9"/>
      <c r="BP2267" s="9"/>
      <c r="BQ2267" s="9"/>
      <c r="BR2267" s="9"/>
      <c r="BS2267" s="9"/>
      <c r="BT2267" s="9"/>
      <c r="BU2267" s="9"/>
      <c r="BV2267" s="9">
        <f t="shared" si="282"/>
        <v>45822.064857906196</v>
      </c>
      <c r="BW2267" s="4"/>
      <c r="BX2267" s="4"/>
      <c r="BY2267" s="4"/>
      <c r="BZ2267" s="4"/>
      <c r="CA2267" s="4"/>
      <c r="CB2267" s="4"/>
      <c r="CC2267" s="4"/>
      <c r="CD2267" s="4"/>
      <c r="CE2267" s="4"/>
      <c r="CF2267" s="4"/>
      <c r="CG2267" s="4"/>
      <c r="CH2267" s="4"/>
      <c r="CI2267" s="4"/>
      <c r="CJ2267" s="4"/>
      <c r="CK2267" s="4"/>
      <c r="CL2267" s="4"/>
      <c r="CM2267" s="4"/>
      <c r="CR2267" s="4"/>
      <c r="CS2267" s="4"/>
      <c r="CT2267" s="4"/>
      <c r="CU2267" s="4"/>
      <c r="CV2267" s="4"/>
      <c r="CW2267" s="4"/>
      <c r="CX2267" s="4"/>
      <c r="CY2267" s="4"/>
      <c r="CZ2267" s="4"/>
      <c r="DA2267" s="4"/>
      <c r="DB2267" s="4"/>
      <c r="DC2267" s="4"/>
      <c r="DD2267" s="4"/>
      <c r="DE2267" s="4"/>
      <c r="DF2267" s="4"/>
      <c r="DG2267" s="4"/>
      <c r="DH2267" s="4"/>
      <c r="DI2267" s="4"/>
      <c r="DJ2267" s="4"/>
      <c r="DK2267" s="4"/>
      <c r="DL2267" s="4"/>
      <c r="DM2267" s="4"/>
    </row>
    <row r="2268" spans="1:117">
      <c r="A2268" s="8">
        <v>2263</v>
      </c>
      <c r="B2268" s="20">
        <v>2015</v>
      </c>
      <c r="C2268" s="20">
        <v>1992</v>
      </c>
      <c r="D2268" s="21">
        <v>72.650000000000006</v>
      </c>
      <c r="E2268" s="9">
        <v>87214.358800000002</v>
      </c>
      <c r="F2268" s="9">
        <v>2080414.9894999999</v>
      </c>
      <c r="G2268" s="9">
        <v>77366.129400000005</v>
      </c>
      <c r="H2268" s="9">
        <v>379959.76079999999</v>
      </c>
      <c r="I2268" s="9">
        <v>74657.503800000006</v>
      </c>
      <c r="J2268" s="9">
        <v>60897.245900000002</v>
      </c>
      <c r="K2268" s="9">
        <v>11703.7225</v>
      </c>
      <c r="L2268" s="9">
        <v>2574377.548</v>
      </c>
      <c r="M2268" s="9">
        <f t="shared" si="283"/>
        <v>49193.523400000005</v>
      </c>
      <c r="N2268" s="9"/>
      <c r="O2268" s="9"/>
      <c r="P2268" s="9"/>
      <c r="Q2268" s="9"/>
      <c r="R2268" s="9"/>
      <c r="S2268" s="9"/>
      <c r="T2268" s="9"/>
      <c r="U2268" s="9"/>
      <c r="V2268" s="9">
        <f t="shared" si="280"/>
        <v>355776.35880000005</v>
      </c>
      <c r="W2268" s="9"/>
      <c r="X2268" s="9"/>
      <c r="Y2268" s="9"/>
      <c r="Z2268" s="9"/>
      <c r="AA2268" s="8">
        <v>2263</v>
      </c>
      <c r="AB2268" s="20">
        <v>2016</v>
      </c>
      <c r="AC2268" s="20">
        <v>1931</v>
      </c>
      <c r="AD2268" s="21">
        <v>132.94</v>
      </c>
      <c r="AE2268" s="9">
        <f t="shared" si="284"/>
        <v>-233822.55290192692</v>
      </c>
      <c r="AF2268" s="9">
        <v>2219524.3613</v>
      </c>
      <c r="AG2268" s="9">
        <v>33508.915200000003</v>
      </c>
      <c r="AH2268" s="9">
        <v>187358.68229999999</v>
      </c>
      <c r="AI2268" s="9">
        <v>143473.5681</v>
      </c>
      <c r="AJ2268" s="9">
        <v>84168.111600000004</v>
      </c>
      <c r="AK2268" s="9">
        <v>145760.04521752716</v>
      </c>
      <c r="AL2268" s="9">
        <v>2756096.1461843997</v>
      </c>
      <c r="AM2268" s="9">
        <f t="shared" si="285"/>
        <v>-61591.93361752716</v>
      </c>
      <c r="AN2268" s="9"/>
      <c r="AO2268" s="9"/>
      <c r="AP2268" s="9"/>
      <c r="AQ2268" s="9"/>
      <c r="AR2268" s="9"/>
      <c r="AS2268" s="9"/>
      <c r="AT2268" s="9"/>
      <c r="AU2268" s="9"/>
      <c r="AV2268" s="9">
        <f t="shared" si="281"/>
        <v>-233822.55290192692</v>
      </c>
      <c r="AW2268" s="9"/>
      <c r="AX2268" s="9"/>
      <c r="AY2268" s="9"/>
      <c r="AZ2268" s="9"/>
      <c r="BA2268" s="20">
        <v>2263</v>
      </c>
      <c r="BB2268" s="20">
        <v>2017</v>
      </c>
      <c r="BC2268" s="20">
        <v>1932</v>
      </c>
      <c r="BD2268" s="21">
        <v>141.41</v>
      </c>
      <c r="BE2268" s="9">
        <f t="shared" si="286"/>
        <v>-145595.87518290663</v>
      </c>
      <c r="BF2268" s="9">
        <v>2246463.8720999998</v>
      </c>
      <c r="BG2268" s="9">
        <v>33412.713799999998</v>
      </c>
      <c r="BH2268" s="9">
        <v>181422.31340000001</v>
      </c>
      <c r="BI2268" s="9">
        <v>114176.07332149</v>
      </c>
      <c r="BJ2268" s="9">
        <v>311231.83750000002</v>
      </c>
      <c r="BK2268" s="9">
        <v>169614.40975193965</v>
      </c>
      <c r="BL2268" s="9">
        <v>2862688.2755524567</v>
      </c>
      <c r="BM2268" s="9">
        <f t="shared" si="287"/>
        <v>141617.42774806038</v>
      </c>
      <c r="BN2268" s="9"/>
      <c r="BO2268" s="9"/>
      <c r="BP2268" s="9"/>
      <c r="BQ2268" s="9"/>
      <c r="BR2268" s="9"/>
      <c r="BS2268" s="9"/>
      <c r="BT2268" s="9"/>
      <c r="BU2268" s="9"/>
      <c r="BV2268" s="9">
        <f t="shared" si="282"/>
        <v>-145595.87518290663</v>
      </c>
      <c r="BW2268" s="4"/>
      <c r="BX2268" s="4"/>
      <c r="BY2268" s="4"/>
      <c r="BZ2268" s="4"/>
      <c r="CA2268" s="4"/>
      <c r="CB2268" s="4"/>
      <c r="CC2268" s="4"/>
      <c r="CD2268" s="4"/>
      <c r="CE2268" s="4"/>
      <c r="CF2268" s="4"/>
      <c r="CG2268" s="4"/>
      <c r="CH2268" s="4"/>
      <c r="CI2268" s="4"/>
      <c r="CJ2268" s="4"/>
      <c r="CK2268" s="4"/>
      <c r="CL2268" s="4"/>
      <c r="CM2268" s="4"/>
      <c r="CR2268" s="4"/>
      <c r="CS2268" s="4"/>
      <c r="CT2268" s="4"/>
      <c r="CU2268" s="4"/>
      <c r="CV2268" s="4"/>
      <c r="CW2268" s="4"/>
      <c r="CX2268" s="4"/>
      <c r="CY2268" s="4"/>
      <c r="CZ2268" s="4"/>
      <c r="DA2268" s="4"/>
      <c r="DB2268" s="4"/>
      <c r="DC2268" s="4"/>
      <c r="DD2268" s="4"/>
      <c r="DE2268" s="4"/>
      <c r="DF2268" s="4"/>
      <c r="DG2268" s="4"/>
      <c r="DH2268" s="4"/>
      <c r="DI2268" s="4"/>
      <c r="DJ2268" s="4"/>
      <c r="DK2268" s="4"/>
      <c r="DL2268" s="4"/>
      <c r="DM2268" s="4"/>
    </row>
    <row r="2269" spans="1:117">
      <c r="A2269" s="8">
        <v>2264</v>
      </c>
      <c r="B2269" s="20">
        <v>2015</v>
      </c>
      <c r="C2269" s="20">
        <v>1976</v>
      </c>
      <c r="D2269" s="21">
        <v>122.07</v>
      </c>
      <c r="E2269" s="9">
        <v>89340.583899999998</v>
      </c>
      <c r="F2269" s="9">
        <v>2060308.3933000001</v>
      </c>
      <c r="G2269" s="9">
        <v>77366.129400000005</v>
      </c>
      <c r="H2269" s="9">
        <v>381393.45329999999</v>
      </c>
      <c r="I2269" s="9">
        <v>69273.252800000002</v>
      </c>
      <c r="J2269" s="9">
        <v>81055.840700000001</v>
      </c>
      <c r="K2269" s="9">
        <v>7831.2053999999998</v>
      </c>
      <c r="L2269" s="9">
        <v>2572225.2801000001</v>
      </c>
      <c r="M2269" s="9">
        <f t="shared" si="283"/>
        <v>73224.635299999994</v>
      </c>
      <c r="N2269" s="9"/>
      <c r="O2269" s="9"/>
      <c r="P2269" s="9"/>
      <c r="Q2269" s="9"/>
      <c r="R2269" s="9"/>
      <c r="S2269" s="9"/>
      <c r="T2269" s="9"/>
      <c r="U2269" s="9"/>
      <c r="V2269" s="9">
        <f t="shared" si="280"/>
        <v>357902.58390000003</v>
      </c>
      <c r="W2269" s="9"/>
      <c r="X2269" s="9"/>
      <c r="Y2269" s="9"/>
      <c r="Z2269" s="9"/>
      <c r="AA2269" s="8">
        <v>2264</v>
      </c>
      <c r="AB2269" s="20">
        <v>2016</v>
      </c>
      <c r="AC2269" s="20">
        <v>1976</v>
      </c>
      <c r="AD2269" s="21">
        <v>78.040000000000006</v>
      </c>
      <c r="AE2269" s="9">
        <f t="shared" si="284"/>
        <v>236809.38619807269</v>
      </c>
      <c r="AF2269" s="9">
        <v>2191817.2234999998</v>
      </c>
      <c r="AG2269" s="9">
        <v>33508.915200000003</v>
      </c>
      <c r="AH2269" s="9">
        <v>206340.65219999998</v>
      </c>
      <c r="AI2269" s="9">
        <v>72162.8</v>
      </c>
      <c r="AJ2269" s="9">
        <v>558172.10009999992</v>
      </c>
      <c r="AK2269" s="9">
        <v>8936.3475175271706</v>
      </c>
      <c r="AL2269" s="9">
        <v>2816255.9572843998</v>
      </c>
      <c r="AM2269" s="9">
        <f t="shared" si="285"/>
        <v>549235.75258247275</v>
      </c>
      <c r="AN2269" s="9"/>
      <c r="AO2269" s="9"/>
      <c r="AP2269" s="9"/>
      <c r="AQ2269" s="9"/>
      <c r="AR2269" s="9"/>
      <c r="AS2269" s="9"/>
      <c r="AT2269" s="9"/>
      <c r="AU2269" s="9"/>
      <c r="AV2269" s="9">
        <f t="shared" si="281"/>
        <v>236809.38619807269</v>
      </c>
      <c r="AW2269" s="9"/>
      <c r="AX2269" s="9"/>
      <c r="AY2269" s="9"/>
      <c r="AZ2269" s="9"/>
      <c r="BA2269" s="20">
        <v>2264</v>
      </c>
      <c r="BB2269" s="20">
        <v>2017</v>
      </c>
      <c r="BC2269" s="20">
        <v>1977</v>
      </c>
      <c r="BD2269" s="21">
        <v>137.30000000000001</v>
      </c>
      <c r="BE2269" s="9">
        <f t="shared" si="286"/>
        <v>-316196.65336765954</v>
      </c>
      <c r="BF2269" s="9">
        <v>2212100.6661999999</v>
      </c>
      <c r="BG2269" s="9">
        <v>33412.713799999998</v>
      </c>
      <c r="BH2269" s="9">
        <v>180077.40280000001</v>
      </c>
      <c r="BI2269" s="9">
        <v>119228.58393673701</v>
      </c>
      <c r="BJ2269" s="9">
        <v>78657.990099999995</v>
      </c>
      <c r="BK2269" s="9">
        <v>105880.69405193966</v>
      </c>
      <c r="BL2269" s="9">
        <v>2833793.3161524567</v>
      </c>
      <c r="BM2269" s="9">
        <f t="shared" si="287"/>
        <v>-27222.703951939664</v>
      </c>
      <c r="BN2269" s="9"/>
      <c r="BO2269" s="9"/>
      <c r="BP2269" s="9"/>
      <c r="BQ2269" s="9"/>
      <c r="BR2269" s="9"/>
      <c r="BS2269" s="9"/>
      <c r="BT2269" s="9"/>
      <c r="BU2269" s="9"/>
      <c r="BV2269" s="9">
        <f t="shared" si="282"/>
        <v>-316196.65336765954</v>
      </c>
      <c r="BW2269" s="4"/>
      <c r="BX2269" s="4"/>
      <c r="BY2269" s="4"/>
      <c r="BZ2269" s="4"/>
      <c r="CA2269" s="4"/>
      <c r="CB2269" s="4"/>
      <c r="CC2269" s="4"/>
      <c r="CD2269" s="4"/>
      <c r="CE2269" s="4"/>
      <c r="CF2269" s="4"/>
      <c r="CG2269" s="4"/>
      <c r="CH2269" s="4"/>
      <c r="CI2269" s="4"/>
      <c r="CJ2269" s="4"/>
      <c r="CK2269" s="4"/>
      <c r="CL2269" s="4"/>
      <c r="CM2269" s="4"/>
      <c r="CR2269" s="4"/>
      <c r="CS2269" s="4"/>
      <c r="CT2269" s="4"/>
      <c r="CU2269" s="4"/>
      <c r="CV2269" s="4"/>
      <c r="CW2269" s="4"/>
      <c r="CX2269" s="4"/>
      <c r="CY2269" s="4"/>
      <c r="CZ2269" s="4"/>
      <c r="DA2269" s="4"/>
      <c r="DB2269" s="4"/>
      <c r="DC2269" s="4"/>
      <c r="DD2269" s="4"/>
      <c r="DE2269" s="4"/>
      <c r="DF2269" s="4"/>
      <c r="DG2269" s="4"/>
      <c r="DH2269" s="4"/>
      <c r="DI2269" s="4"/>
      <c r="DJ2269" s="4"/>
      <c r="DK2269" s="4"/>
      <c r="DL2269" s="4"/>
      <c r="DM2269" s="4"/>
    </row>
    <row r="2270" spans="1:117">
      <c r="A2270" s="8">
        <v>2265</v>
      </c>
      <c r="B2270" s="20">
        <v>2015</v>
      </c>
      <c r="C2270" s="20">
        <v>1975</v>
      </c>
      <c r="D2270" s="21">
        <v>110.85</v>
      </c>
      <c r="E2270" s="9">
        <v>34151.678599999999</v>
      </c>
      <c r="F2270" s="9">
        <v>2028274.5799</v>
      </c>
      <c r="G2270" s="9">
        <v>77366.129400000005</v>
      </c>
      <c r="H2270" s="9">
        <v>380067.6618</v>
      </c>
      <c r="I2270" s="9">
        <v>74252.28</v>
      </c>
      <c r="J2270" s="9">
        <v>58604.651100000003</v>
      </c>
      <c r="K2270" s="9">
        <v>15121.768400000001</v>
      </c>
      <c r="L2270" s="9">
        <v>2569291.8552999999</v>
      </c>
      <c r="M2270" s="9">
        <f t="shared" si="283"/>
        <v>43482.882700000002</v>
      </c>
      <c r="N2270" s="9"/>
      <c r="O2270" s="9"/>
      <c r="P2270" s="9"/>
      <c r="Q2270" s="9"/>
      <c r="R2270" s="9"/>
      <c r="S2270" s="9"/>
      <c r="T2270" s="9"/>
      <c r="U2270" s="9"/>
      <c r="V2270" s="9">
        <f t="shared" si="280"/>
        <v>302713.67859999998</v>
      </c>
      <c r="W2270" s="9"/>
      <c r="X2270" s="9"/>
      <c r="Y2270" s="9"/>
      <c r="Z2270" s="9"/>
      <c r="AA2270" s="8">
        <v>2265</v>
      </c>
      <c r="AB2270" s="20">
        <v>2016</v>
      </c>
      <c r="AC2270" s="20">
        <v>1994</v>
      </c>
      <c r="AD2270" s="21">
        <v>130.30000000000001</v>
      </c>
      <c r="AE2270" s="9">
        <f t="shared" si="284"/>
        <v>-163232.22010192648</v>
      </c>
      <c r="AF2270" s="9">
        <v>2135216.3062</v>
      </c>
      <c r="AG2270" s="9">
        <v>33508.915200000003</v>
      </c>
      <c r="AH2270" s="9">
        <v>194334.0802</v>
      </c>
      <c r="AI2270" s="9">
        <v>117268.6491</v>
      </c>
      <c r="AJ2270" s="9">
        <v>178602.33960000001</v>
      </c>
      <c r="AK2270" s="9">
        <v>58773.351917527165</v>
      </c>
      <c r="AL2270" s="9">
        <v>2763389.1584843998</v>
      </c>
      <c r="AM2270" s="9">
        <f t="shared" si="285"/>
        <v>119828.98768247284</v>
      </c>
      <c r="AN2270" s="9"/>
      <c r="AO2270" s="9"/>
      <c r="AP2270" s="9"/>
      <c r="AQ2270" s="9"/>
      <c r="AR2270" s="9"/>
      <c r="AS2270" s="9"/>
      <c r="AT2270" s="9"/>
      <c r="AU2270" s="9"/>
      <c r="AV2270" s="9">
        <f t="shared" si="281"/>
        <v>-163232.22010192648</v>
      </c>
      <c r="AW2270" s="9"/>
      <c r="AX2270" s="9"/>
      <c r="AY2270" s="9"/>
      <c r="AZ2270" s="9"/>
      <c r="BA2270" s="20">
        <v>2265</v>
      </c>
      <c r="BB2270" s="20">
        <v>2017</v>
      </c>
      <c r="BC2270" s="20">
        <v>1995</v>
      </c>
      <c r="BD2270" s="21">
        <v>184.03</v>
      </c>
      <c r="BE2270" s="9">
        <f t="shared" si="286"/>
        <v>-92480.649790545925</v>
      </c>
      <c r="BF2270" s="9">
        <v>2182057.5063999998</v>
      </c>
      <c r="BG2270" s="9">
        <v>33412.713799999998</v>
      </c>
      <c r="BH2270" s="9">
        <v>187963.80160000001</v>
      </c>
      <c r="BI2270" s="9">
        <v>89601.2503138506</v>
      </c>
      <c r="BJ2270" s="9">
        <v>317989.33310000005</v>
      </c>
      <c r="BK2270" s="9">
        <v>50623.681651939667</v>
      </c>
      <c r="BL2270" s="9">
        <v>2852881.5733524566</v>
      </c>
      <c r="BM2270" s="9">
        <f t="shared" si="287"/>
        <v>267365.65144806041</v>
      </c>
      <c r="BN2270" s="9"/>
      <c r="BO2270" s="9"/>
      <c r="BP2270" s="9"/>
      <c r="BQ2270" s="9"/>
      <c r="BR2270" s="9"/>
      <c r="BS2270" s="9"/>
      <c r="BT2270" s="9"/>
      <c r="BU2270" s="9"/>
      <c r="BV2270" s="9">
        <f t="shared" si="282"/>
        <v>-92480.649790545925</v>
      </c>
      <c r="BW2270" s="4"/>
      <c r="BX2270" s="4"/>
      <c r="BY2270" s="4"/>
      <c r="BZ2270" s="4"/>
      <c r="CA2270" s="4"/>
      <c r="CB2270" s="4"/>
      <c r="CC2270" s="4"/>
      <c r="CD2270" s="4"/>
      <c r="CE2270" s="4"/>
      <c r="CF2270" s="4"/>
      <c r="CG2270" s="4"/>
      <c r="CH2270" s="4"/>
      <c r="CI2270" s="4"/>
      <c r="CJ2270" s="4"/>
      <c r="CK2270" s="4"/>
      <c r="CL2270" s="4"/>
      <c r="CM2270" s="4"/>
      <c r="CR2270" s="4"/>
      <c r="CS2270" s="4"/>
      <c r="CT2270" s="4"/>
      <c r="CU2270" s="4"/>
      <c r="CV2270" s="4"/>
      <c r="CW2270" s="4"/>
      <c r="CX2270" s="4"/>
      <c r="CY2270" s="4"/>
      <c r="CZ2270" s="4"/>
      <c r="DA2270" s="4"/>
      <c r="DB2270" s="4"/>
      <c r="DC2270" s="4"/>
      <c r="DD2270" s="4"/>
      <c r="DE2270" s="4"/>
      <c r="DF2270" s="4"/>
      <c r="DG2270" s="4"/>
      <c r="DH2270" s="4"/>
      <c r="DI2270" s="4"/>
      <c r="DJ2270" s="4"/>
      <c r="DK2270" s="4"/>
      <c r="DL2270" s="4"/>
      <c r="DM2270" s="4"/>
    </row>
    <row r="2271" spans="1:117">
      <c r="A2271" s="8">
        <v>2266</v>
      </c>
      <c r="B2271" s="20">
        <v>2015</v>
      </c>
      <c r="C2271" s="20">
        <v>1990</v>
      </c>
      <c r="D2271" s="21">
        <v>103.3</v>
      </c>
      <c r="E2271" s="9">
        <v>130415.1489</v>
      </c>
      <c r="F2271" s="9">
        <v>2069390.0473</v>
      </c>
      <c r="G2271" s="9">
        <v>77366.129400000005</v>
      </c>
      <c r="H2271" s="9">
        <v>380156.08519999997</v>
      </c>
      <c r="I2271" s="9">
        <v>73920.204899999997</v>
      </c>
      <c r="J2271" s="9">
        <v>112648.7818</v>
      </c>
      <c r="K2271" s="9">
        <v>0</v>
      </c>
      <c r="L2271" s="9">
        <v>2583066.0997000001</v>
      </c>
      <c r="M2271" s="9">
        <f t="shared" si="283"/>
        <v>112648.7818</v>
      </c>
      <c r="N2271" s="9"/>
      <c r="O2271" s="9"/>
      <c r="P2271" s="9"/>
      <c r="Q2271" s="9"/>
      <c r="R2271" s="9"/>
      <c r="S2271" s="9"/>
      <c r="T2271" s="9"/>
      <c r="U2271" s="9"/>
      <c r="V2271" s="9">
        <f t="shared" si="280"/>
        <v>398977.14890000003</v>
      </c>
      <c r="W2271" s="9"/>
      <c r="X2271" s="9"/>
      <c r="Y2271" s="9"/>
      <c r="Z2271" s="9"/>
      <c r="AA2271" s="8">
        <v>2266</v>
      </c>
      <c r="AB2271" s="20">
        <v>2016</v>
      </c>
      <c r="AC2271" s="20">
        <v>1935</v>
      </c>
      <c r="AD2271" s="21">
        <v>112.48</v>
      </c>
      <c r="AE2271" s="9">
        <f t="shared" si="284"/>
        <v>6825.7018980728462</v>
      </c>
      <c r="AF2271" s="9">
        <v>2209333.1236999999</v>
      </c>
      <c r="AG2271" s="9">
        <v>33508.915200000003</v>
      </c>
      <c r="AH2271" s="9">
        <v>201230.40789999999</v>
      </c>
      <c r="AI2271" s="9">
        <v>91360.778099999996</v>
      </c>
      <c r="AJ2271" s="9">
        <v>282472.71610000002</v>
      </c>
      <c r="AK2271" s="9">
        <v>43952.471717527165</v>
      </c>
      <c r="AL2271" s="9">
        <v>2767127.7673843997</v>
      </c>
      <c r="AM2271" s="9">
        <f t="shared" si="285"/>
        <v>238520.24438247285</v>
      </c>
      <c r="AN2271" s="9"/>
      <c r="AO2271" s="9"/>
      <c r="AP2271" s="9"/>
      <c r="AQ2271" s="9"/>
      <c r="AR2271" s="9"/>
      <c r="AS2271" s="9"/>
      <c r="AT2271" s="9"/>
      <c r="AU2271" s="9"/>
      <c r="AV2271" s="9">
        <f t="shared" si="281"/>
        <v>6825.7018980728462</v>
      </c>
      <c r="AW2271" s="9"/>
      <c r="AX2271" s="9"/>
      <c r="AY2271" s="9"/>
      <c r="AZ2271" s="9"/>
      <c r="BA2271" s="20">
        <v>2266</v>
      </c>
      <c r="BB2271" s="20">
        <v>2017</v>
      </c>
      <c r="BC2271" s="20">
        <v>1936</v>
      </c>
      <c r="BD2271" s="21">
        <v>90.47</v>
      </c>
      <c r="BE2271" s="9">
        <f t="shared" si="286"/>
        <v>-187626.7775093466</v>
      </c>
      <c r="BF2271" s="9">
        <v>2226688.9402999999</v>
      </c>
      <c r="BG2271" s="9">
        <v>33412.713799999998</v>
      </c>
      <c r="BH2271" s="9">
        <v>180195.17060000001</v>
      </c>
      <c r="BI2271" s="9">
        <v>118786.15819505</v>
      </c>
      <c r="BJ2271" s="9">
        <v>237243.2525</v>
      </c>
      <c r="BK2271" s="9">
        <v>130978.07515193966</v>
      </c>
      <c r="BL2271" s="9">
        <v>2852974.9377524564</v>
      </c>
      <c r="BM2271" s="9">
        <f t="shared" si="287"/>
        <v>106265.17734806034</v>
      </c>
      <c r="BN2271" s="9"/>
      <c r="BO2271" s="9"/>
      <c r="BP2271" s="9"/>
      <c r="BQ2271" s="9"/>
      <c r="BR2271" s="9"/>
      <c r="BS2271" s="9"/>
      <c r="BT2271" s="9"/>
      <c r="BU2271" s="9"/>
      <c r="BV2271" s="9">
        <f t="shared" si="282"/>
        <v>-187626.7775093466</v>
      </c>
      <c r="BW2271" s="4"/>
      <c r="BX2271" s="4"/>
      <c r="BY2271" s="4"/>
      <c r="BZ2271" s="4"/>
      <c r="CA2271" s="4"/>
      <c r="CB2271" s="4"/>
      <c r="CC2271" s="4"/>
      <c r="CD2271" s="4"/>
      <c r="CE2271" s="4"/>
      <c r="CF2271" s="4"/>
      <c r="CG2271" s="4"/>
      <c r="CH2271" s="4"/>
      <c r="CI2271" s="4"/>
      <c r="CJ2271" s="4"/>
      <c r="CK2271" s="4"/>
      <c r="CL2271" s="4"/>
      <c r="CM2271" s="4"/>
      <c r="CR2271" s="4"/>
      <c r="CS2271" s="4"/>
      <c r="CT2271" s="4"/>
      <c r="CU2271" s="4"/>
      <c r="CV2271" s="4"/>
      <c r="CW2271" s="4"/>
      <c r="CX2271" s="4"/>
      <c r="CY2271" s="4"/>
      <c r="CZ2271" s="4"/>
      <c r="DA2271" s="4"/>
      <c r="DB2271" s="4"/>
      <c r="DC2271" s="4"/>
      <c r="DD2271" s="4"/>
      <c r="DE2271" s="4"/>
      <c r="DF2271" s="4"/>
      <c r="DG2271" s="4"/>
      <c r="DH2271" s="4"/>
      <c r="DI2271" s="4"/>
      <c r="DJ2271" s="4"/>
      <c r="DK2271" s="4"/>
      <c r="DL2271" s="4"/>
      <c r="DM2271" s="4"/>
    </row>
    <row r="2272" spans="1:117">
      <c r="A2272" s="8">
        <v>2267</v>
      </c>
      <c r="B2272" s="20">
        <v>2015</v>
      </c>
      <c r="C2272" s="20">
        <v>1998</v>
      </c>
      <c r="D2272" s="21">
        <v>105.25</v>
      </c>
      <c r="E2272" s="9">
        <v>146425.25279999999</v>
      </c>
      <c r="F2272" s="9">
        <v>2048886.2407</v>
      </c>
      <c r="G2272" s="9">
        <v>77366.129400000005</v>
      </c>
      <c r="H2272" s="9">
        <v>380488.22039999999</v>
      </c>
      <c r="I2272" s="9">
        <v>72672.866599999994</v>
      </c>
      <c r="J2272" s="9">
        <v>152086.76180000001</v>
      </c>
      <c r="K2272" s="9">
        <v>629.38890000000004</v>
      </c>
      <c r="L2272" s="9">
        <v>2584445.5773</v>
      </c>
      <c r="M2272" s="9">
        <f t="shared" si="283"/>
        <v>151457.37290000002</v>
      </c>
      <c r="N2272" s="9"/>
      <c r="O2272" s="9"/>
      <c r="P2272" s="9"/>
      <c r="Q2272" s="9"/>
      <c r="R2272" s="9"/>
      <c r="S2272" s="9"/>
      <c r="T2272" s="9"/>
      <c r="U2272" s="9"/>
      <c r="V2272" s="9">
        <f t="shared" si="280"/>
        <v>414987.25280000002</v>
      </c>
      <c r="W2272" s="9"/>
      <c r="X2272" s="9"/>
      <c r="Y2272" s="9"/>
      <c r="Z2272" s="9"/>
      <c r="AA2272" s="8">
        <v>2267</v>
      </c>
      <c r="AB2272" s="20">
        <v>2016</v>
      </c>
      <c r="AC2272" s="20">
        <v>1974</v>
      </c>
      <c r="AD2272" s="21">
        <v>139.1</v>
      </c>
      <c r="AE2272" s="9">
        <f t="shared" si="284"/>
        <v>248942.35349807329</v>
      </c>
      <c r="AF2272" s="9">
        <v>2210685.2204999998</v>
      </c>
      <c r="AG2272" s="9">
        <v>33508.915200000003</v>
      </c>
      <c r="AH2272" s="9">
        <v>205434.9914</v>
      </c>
      <c r="AI2272" s="9">
        <v>75565.153000000006</v>
      </c>
      <c r="AJ2272" s="9">
        <v>557426.6398</v>
      </c>
      <c r="AK2272" s="9">
        <v>15986.623417527171</v>
      </c>
      <c r="AL2272" s="9">
        <v>2817691.9429843999</v>
      </c>
      <c r="AM2272" s="9">
        <f t="shared" si="285"/>
        <v>541440.01638247282</v>
      </c>
      <c r="AN2272" s="9"/>
      <c r="AO2272" s="9"/>
      <c r="AP2272" s="9"/>
      <c r="AQ2272" s="9"/>
      <c r="AR2272" s="9"/>
      <c r="AS2272" s="9"/>
      <c r="AT2272" s="9"/>
      <c r="AU2272" s="9"/>
      <c r="AV2272" s="9">
        <f t="shared" si="281"/>
        <v>248942.35349807329</v>
      </c>
      <c r="AW2272" s="9"/>
      <c r="AX2272" s="9"/>
      <c r="AY2272" s="9"/>
      <c r="AZ2272" s="9"/>
      <c r="BA2272" s="20">
        <v>2267</v>
      </c>
      <c r="BB2272" s="20">
        <v>2017</v>
      </c>
      <c r="BC2272" s="20">
        <v>1975</v>
      </c>
      <c r="BD2272" s="21">
        <v>170.14</v>
      </c>
      <c r="BE2272" s="9">
        <f t="shared" si="286"/>
        <v>64730.807651056908</v>
      </c>
      <c r="BF2272" s="9">
        <v>2223126.1724</v>
      </c>
      <c r="BG2272" s="9">
        <v>33412.713799999998</v>
      </c>
      <c r="BH2272" s="9">
        <v>190221.391</v>
      </c>
      <c r="BI2272" s="9">
        <v>81120.021355453602</v>
      </c>
      <c r="BJ2272" s="9">
        <v>461714.39620000002</v>
      </c>
      <c r="BK2272" s="9">
        <v>54522.219951939667</v>
      </c>
      <c r="BL2272" s="9">
        <v>2870341.6671524565</v>
      </c>
      <c r="BM2272" s="9">
        <f t="shared" si="287"/>
        <v>407192.17624806036</v>
      </c>
      <c r="BN2272" s="9"/>
      <c r="BO2272" s="9"/>
      <c r="BP2272" s="9"/>
      <c r="BQ2272" s="9"/>
      <c r="BR2272" s="9"/>
      <c r="BS2272" s="9"/>
      <c r="BT2272" s="9"/>
      <c r="BU2272" s="9"/>
      <c r="BV2272" s="9">
        <f t="shared" si="282"/>
        <v>64730.807651056908</v>
      </c>
      <c r="BW2272" s="4"/>
      <c r="BX2272" s="4"/>
      <c r="BY2272" s="4"/>
      <c r="BZ2272" s="4"/>
      <c r="CA2272" s="4"/>
      <c r="CB2272" s="4"/>
      <c r="CC2272" s="4"/>
      <c r="CD2272" s="4"/>
      <c r="CE2272" s="4"/>
      <c r="CF2272" s="4"/>
      <c r="CG2272" s="4"/>
      <c r="CH2272" s="4"/>
      <c r="CI2272" s="4"/>
      <c r="CJ2272" s="4"/>
      <c r="CK2272" s="4"/>
      <c r="CL2272" s="4"/>
      <c r="CM2272" s="4"/>
      <c r="CR2272" s="4"/>
      <c r="CS2272" s="4"/>
      <c r="CT2272" s="4"/>
      <c r="CU2272" s="4"/>
      <c r="CV2272" s="4"/>
      <c r="CW2272" s="4"/>
      <c r="CX2272" s="4"/>
      <c r="CY2272" s="4"/>
      <c r="CZ2272" s="4"/>
      <c r="DA2272" s="4"/>
      <c r="DB2272" s="4"/>
      <c r="DC2272" s="4"/>
      <c r="DD2272" s="4"/>
      <c r="DE2272" s="4"/>
      <c r="DF2272" s="4"/>
      <c r="DG2272" s="4"/>
      <c r="DH2272" s="4"/>
      <c r="DI2272" s="4"/>
      <c r="DJ2272" s="4"/>
      <c r="DK2272" s="4"/>
      <c r="DL2272" s="4"/>
      <c r="DM2272" s="4"/>
    </row>
    <row r="2273" spans="1:117">
      <c r="A2273" s="8">
        <v>2268</v>
      </c>
      <c r="B2273" s="20">
        <v>2015</v>
      </c>
      <c r="C2273" s="20">
        <v>1994</v>
      </c>
      <c r="D2273" s="21">
        <v>76.42</v>
      </c>
      <c r="E2273" s="9">
        <v>63971.637499999997</v>
      </c>
      <c r="F2273" s="9">
        <v>2052826.9068</v>
      </c>
      <c r="G2273" s="9">
        <v>77366.129400000005</v>
      </c>
      <c r="H2273" s="9">
        <v>379771.5906</v>
      </c>
      <c r="I2273" s="9">
        <v>75364.179399999994</v>
      </c>
      <c r="J2273" s="9">
        <v>60595.320800000001</v>
      </c>
      <c r="K2273" s="9">
        <v>5293.5897999999997</v>
      </c>
      <c r="L2273" s="9">
        <v>2576658.8997</v>
      </c>
      <c r="M2273" s="9">
        <f t="shared" si="283"/>
        <v>55301.731</v>
      </c>
      <c r="N2273" s="9"/>
      <c r="O2273" s="9"/>
      <c r="P2273" s="9"/>
      <c r="Q2273" s="9"/>
      <c r="R2273" s="9"/>
      <c r="S2273" s="9"/>
      <c r="T2273" s="9"/>
      <c r="U2273" s="9"/>
      <c r="V2273" s="9">
        <f t="shared" si="280"/>
        <v>332533.63750000001</v>
      </c>
      <c r="W2273" s="9"/>
      <c r="X2273" s="9"/>
      <c r="Y2273" s="9"/>
      <c r="Z2273" s="9"/>
      <c r="AA2273" s="8">
        <v>2268</v>
      </c>
      <c r="AB2273" s="20">
        <v>2016</v>
      </c>
      <c r="AC2273" s="20">
        <v>1976</v>
      </c>
      <c r="AD2273" s="21">
        <v>78.040000000000006</v>
      </c>
      <c r="AE2273" s="9">
        <f t="shared" si="284"/>
        <v>235304.01789807249</v>
      </c>
      <c r="AF2273" s="9">
        <v>2180731.4257999999</v>
      </c>
      <c r="AG2273" s="9">
        <v>33508.915200000003</v>
      </c>
      <c r="AH2273" s="9">
        <v>206340.65219999998</v>
      </c>
      <c r="AI2273" s="9">
        <v>72162.8</v>
      </c>
      <c r="AJ2273" s="9">
        <v>569530.86739999999</v>
      </c>
      <c r="AK2273" s="9">
        <v>8936.3475175271706</v>
      </c>
      <c r="AL2273" s="9">
        <v>2818034.2951843999</v>
      </c>
      <c r="AM2273" s="9">
        <f t="shared" si="285"/>
        <v>560594.51988247281</v>
      </c>
      <c r="AN2273" s="9"/>
      <c r="AO2273" s="9"/>
      <c r="AP2273" s="9"/>
      <c r="AQ2273" s="9"/>
      <c r="AR2273" s="9"/>
      <c r="AS2273" s="9"/>
      <c r="AT2273" s="9"/>
      <c r="AU2273" s="9"/>
      <c r="AV2273" s="9">
        <f t="shared" si="281"/>
        <v>235304.01789807249</v>
      </c>
      <c r="AW2273" s="9"/>
      <c r="AX2273" s="9"/>
      <c r="AY2273" s="9"/>
      <c r="AZ2273" s="9"/>
      <c r="BA2273" s="20">
        <v>2268</v>
      </c>
      <c r="BB2273" s="20">
        <v>2017</v>
      </c>
      <c r="BC2273" s="20">
        <v>1977</v>
      </c>
      <c r="BD2273" s="21">
        <v>137.30000000000001</v>
      </c>
      <c r="BE2273" s="9">
        <f t="shared" si="286"/>
        <v>-317742.04476871761</v>
      </c>
      <c r="BF2273" s="9">
        <v>2198356.3163999999</v>
      </c>
      <c r="BG2273" s="9">
        <v>33412.713799999998</v>
      </c>
      <c r="BH2273" s="9">
        <v>177088.63</v>
      </c>
      <c r="BI2273" s="9">
        <v>130456.695935679</v>
      </c>
      <c r="BJ2273" s="9">
        <v>100348.2454</v>
      </c>
      <c r="BK2273" s="9">
        <v>119974.69385193966</v>
      </c>
      <c r="BL2273" s="9">
        <v>2837429.9524524566</v>
      </c>
      <c r="BM2273" s="9">
        <f t="shared" si="287"/>
        <v>-19626.448451939665</v>
      </c>
      <c r="BN2273" s="9"/>
      <c r="BO2273" s="9"/>
      <c r="BP2273" s="9"/>
      <c r="BQ2273" s="9"/>
      <c r="BR2273" s="9"/>
      <c r="BS2273" s="9"/>
      <c r="BT2273" s="9"/>
      <c r="BU2273" s="9"/>
      <c r="BV2273" s="9">
        <f t="shared" si="282"/>
        <v>-317742.04476871761</v>
      </c>
      <c r="BW2273" s="4"/>
      <c r="BX2273" s="4"/>
      <c r="BY2273" s="4"/>
      <c r="BZ2273" s="4"/>
      <c r="CA2273" s="4"/>
      <c r="CB2273" s="4"/>
      <c r="CC2273" s="4"/>
      <c r="CD2273" s="4"/>
      <c r="CE2273" s="4"/>
      <c r="CF2273" s="4"/>
      <c r="CG2273" s="4"/>
      <c r="CH2273" s="4"/>
      <c r="CI2273" s="4"/>
      <c r="CJ2273" s="4"/>
      <c r="CK2273" s="4"/>
      <c r="CL2273" s="4"/>
      <c r="CM2273" s="4"/>
      <c r="CR2273" s="4"/>
      <c r="CS2273" s="4"/>
      <c r="CT2273" s="4"/>
      <c r="CU2273" s="4"/>
      <c r="CV2273" s="4"/>
      <c r="CW2273" s="4"/>
      <c r="CX2273" s="4"/>
      <c r="CY2273" s="4"/>
      <c r="CZ2273" s="4"/>
      <c r="DA2273" s="4"/>
      <c r="DB2273" s="4"/>
      <c r="DC2273" s="4"/>
      <c r="DD2273" s="4"/>
      <c r="DE2273" s="4"/>
      <c r="DF2273" s="4"/>
      <c r="DG2273" s="4"/>
      <c r="DH2273" s="4"/>
      <c r="DI2273" s="4"/>
      <c r="DJ2273" s="4"/>
      <c r="DK2273" s="4"/>
      <c r="DL2273" s="4"/>
      <c r="DM2273" s="4"/>
    </row>
    <row r="2274" spans="1:117">
      <c r="A2274" s="8">
        <v>2269</v>
      </c>
      <c r="B2274" s="20">
        <v>2015</v>
      </c>
      <c r="C2274" s="20">
        <v>1984</v>
      </c>
      <c r="D2274" s="21">
        <v>122.11</v>
      </c>
      <c r="E2274" s="9">
        <v>92156.956699999995</v>
      </c>
      <c r="F2274" s="9">
        <v>2059737.2475999999</v>
      </c>
      <c r="G2274" s="9">
        <v>77366.129400000005</v>
      </c>
      <c r="H2274" s="9">
        <v>381727.27750000003</v>
      </c>
      <c r="I2274" s="9">
        <v>68019.571599999996</v>
      </c>
      <c r="J2274" s="9">
        <v>81606.257899999997</v>
      </c>
      <c r="K2274" s="9">
        <v>4201.0591999999997</v>
      </c>
      <c r="L2274" s="9">
        <v>2572098.4679999999</v>
      </c>
      <c r="M2274" s="9">
        <f t="shared" si="283"/>
        <v>77405.198699999994</v>
      </c>
      <c r="N2274" s="9"/>
      <c r="O2274" s="9"/>
      <c r="P2274" s="9"/>
      <c r="Q2274" s="9"/>
      <c r="R2274" s="9"/>
      <c r="S2274" s="9"/>
      <c r="T2274" s="9"/>
      <c r="U2274" s="9"/>
      <c r="V2274" s="9">
        <f t="shared" si="280"/>
        <v>360718.95669999998</v>
      </c>
      <c r="W2274" s="9"/>
      <c r="X2274" s="9"/>
      <c r="Y2274" s="9"/>
      <c r="Z2274" s="9"/>
      <c r="AA2274" s="8">
        <v>2269</v>
      </c>
      <c r="AB2274" s="20">
        <v>2016</v>
      </c>
      <c r="AC2274" s="20">
        <v>1956</v>
      </c>
      <c r="AD2274" s="21">
        <v>141.34</v>
      </c>
      <c r="AE2274" s="9">
        <f t="shared" si="284"/>
        <v>178889.28339807317</v>
      </c>
      <c r="AF2274" s="9">
        <v>2219347.4892000002</v>
      </c>
      <c r="AG2274" s="9">
        <v>33508.915200000003</v>
      </c>
      <c r="AH2274" s="9">
        <v>205164.76579999999</v>
      </c>
      <c r="AI2274" s="9">
        <v>76580.326799999995</v>
      </c>
      <c r="AJ2274" s="9">
        <v>468861.6372</v>
      </c>
      <c r="AK2274" s="9">
        <v>12655.84971752717</v>
      </c>
      <c r="AL2274" s="9">
        <v>2811918.0010843999</v>
      </c>
      <c r="AM2274" s="9">
        <f t="shared" si="285"/>
        <v>456205.78748247284</v>
      </c>
      <c r="AN2274" s="9"/>
      <c r="AO2274" s="9"/>
      <c r="AP2274" s="9"/>
      <c r="AQ2274" s="9"/>
      <c r="AR2274" s="9"/>
      <c r="AS2274" s="9"/>
      <c r="AT2274" s="9"/>
      <c r="AU2274" s="9"/>
      <c r="AV2274" s="9">
        <f t="shared" si="281"/>
        <v>178889.28339807317</v>
      </c>
      <c r="AW2274" s="9"/>
      <c r="AX2274" s="9"/>
      <c r="AY2274" s="9"/>
      <c r="AZ2274" s="9"/>
      <c r="BA2274" s="20">
        <v>2269</v>
      </c>
      <c r="BB2274" s="20">
        <v>2017</v>
      </c>
      <c r="BC2274" s="20">
        <v>1957</v>
      </c>
      <c r="BD2274" s="21">
        <v>133.28</v>
      </c>
      <c r="BE2274" s="9">
        <f t="shared" si="286"/>
        <v>15534.151929172222</v>
      </c>
      <c r="BF2274" s="9">
        <v>2244580.8955999999</v>
      </c>
      <c r="BG2274" s="9">
        <v>33412.713799999998</v>
      </c>
      <c r="BH2274" s="9">
        <v>190217.46340000001</v>
      </c>
      <c r="BI2274" s="9">
        <v>81134.776533568496</v>
      </c>
      <c r="BJ2274" s="9">
        <v>397198.79670000001</v>
      </c>
      <c r="BK2274" s="9">
        <v>62949.323951939659</v>
      </c>
      <c r="BL2274" s="9">
        <v>2868061.1701524565</v>
      </c>
      <c r="BM2274" s="9">
        <f t="shared" si="287"/>
        <v>334249.47274806036</v>
      </c>
      <c r="BN2274" s="9"/>
      <c r="BO2274" s="9"/>
      <c r="BP2274" s="9"/>
      <c r="BQ2274" s="9"/>
      <c r="BR2274" s="9"/>
      <c r="BS2274" s="9"/>
      <c r="BT2274" s="9"/>
      <c r="BU2274" s="9"/>
      <c r="BV2274" s="9">
        <f t="shared" si="282"/>
        <v>15534.151929172222</v>
      </c>
      <c r="BW2274" s="4"/>
      <c r="BX2274" s="4"/>
      <c r="BY2274" s="4"/>
      <c r="BZ2274" s="4"/>
      <c r="CA2274" s="4"/>
      <c r="CB2274" s="4"/>
      <c r="CC2274" s="4"/>
      <c r="CD2274" s="4"/>
      <c r="CE2274" s="4"/>
      <c r="CF2274" s="4"/>
      <c r="CG2274" s="4"/>
      <c r="CH2274" s="4"/>
      <c r="CI2274" s="4"/>
      <c r="CJ2274" s="4"/>
      <c r="CK2274" s="4"/>
      <c r="CL2274" s="4"/>
      <c r="CM2274" s="4"/>
      <c r="CR2274" s="4"/>
      <c r="CS2274" s="4"/>
      <c r="CT2274" s="4"/>
      <c r="CU2274" s="4"/>
      <c r="CV2274" s="4"/>
      <c r="CW2274" s="4"/>
      <c r="CX2274" s="4"/>
      <c r="CY2274" s="4"/>
      <c r="CZ2274" s="4"/>
      <c r="DA2274" s="4"/>
      <c r="DB2274" s="4"/>
      <c r="DC2274" s="4"/>
      <c r="DD2274" s="4"/>
      <c r="DE2274" s="4"/>
      <c r="DF2274" s="4"/>
      <c r="DG2274" s="4"/>
      <c r="DH2274" s="4"/>
      <c r="DI2274" s="4"/>
      <c r="DJ2274" s="4"/>
      <c r="DK2274" s="4"/>
      <c r="DL2274" s="4"/>
      <c r="DM2274" s="4"/>
    </row>
    <row r="2275" spans="1:117">
      <c r="A2275" s="8">
        <v>2270</v>
      </c>
      <c r="B2275" s="20">
        <v>2015</v>
      </c>
      <c r="C2275" s="20">
        <v>1962</v>
      </c>
      <c r="D2275" s="21">
        <v>98.41</v>
      </c>
      <c r="E2275" s="9">
        <v>74021.487800000003</v>
      </c>
      <c r="F2275" s="9">
        <v>2066758.5711000001</v>
      </c>
      <c r="G2275" s="9">
        <v>77366.129400000005</v>
      </c>
      <c r="H2275" s="9">
        <v>380333.88150000002</v>
      </c>
      <c r="I2275" s="9">
        <v>73252.488400000002</v>
      </c>
      <c r="J2275" s="9">
        <v>54678.691500000001</v>
      </c>
      <c r="K2275" s="9">
        <v>3362.6069000000002</v>
      </c>
      <c r="L2275" s="9">
        <v>2575005.6672999999</v>
      </c>
      <c r="M2275" s="9">
        <f t="shared" si="283"/>
        <v>51316.084600000002</v>
      </c>
      <c r="N2275" s="9"/>
      <c r="O2275" s="9"/>
      <c r="P2275" s="9"/>
      <c r="Q2275" s="9"/>
      <c r="R2275" s="9"/>
      <c r="S2275" s="9"/>
      <c r="T2275" s="9"/>
      <c r="U2275" s="9"/>
      <c r="V2275" s="9">
        <f t="shared" si="280"/>
        <v>342583.4878</v>
      </c>
      <c r="W2275" s="9"/>
      <c r="X2275" s="9"/>
      <c r="Y2275" s="9"/>
      <c r="Z2275" s="9"/>
      <c r="AA2275" s="8">
        <v>2270</v>
      </c>
      <c r="AB2275" s="20">
        <v>2016</v>
      </c>
      <c r="AC2275" s="20">
        <v>1979</v>
      </c>
      <c r="AD2275" s="21">
        <v>121.11</v>
      </c>
      <c r="AE2275" s="9">
        <f t="shared" si="284"/>
        <v>-71577.399801926687</v>
      </c>
      <c r="AF2275" s="9">
        <v>2234387.5087000001</v>
      </c>
      <c r="AG2275" s="9">
        <v>33508.915200000003</v>
      </c>
      <c r="AH2275" s="9">
        <v>200374.527</v>
      </c>
      <c r="AI2275" s="9">
        <v>94576.120200000005</v>
      </c>
      <c r="AJ2275" s="9">
        <v>197768.70510000002</v>
      </c>
      <c r="AK2275" s="9">
        <v>66246.950717527172</v>
      </c>
      <c r="AL2275" s="9">
        <v>2765946.2252843999</v>
      </c>
      <c r="AM2275" s="9">
        <f t="shared" si="285"/>
        <v>131521.75438247283</v>
      </c>
      <c r="AN2275" s="9"/>
      <c r="AO2275" s="9"/>
      <c r="AP2275" s="9"/>
      <c r="AQ2275" s="9"/>
      <c r="AR2275" s="9"/>
      <c r="AS2275" s="9"/>
      <c r="AT2275" s="9"/>
      <c r="AU2275" s="9"/>
      <c r="AV2275" s="9">
        <f t="shared" si="281"/>
        <v>-71577.399801926687</v>
      </c>
      <c r="AW2275" s="9"/>
      <c r="AX2275" s="9"/>
      <c r="AY2275" s="9"/>
      <c r="AZ2275" s="9"/>
      <c r="BA2275" s="20">
        <v>2270</v>
      </c>
      <c r="BB2275" s="20">
        <v>2017</v>
      </c>
      <c r="BC2275" s="20">
        <v>1980</v>
      </c>
      <c r="BD2275" s="21">
        <v>138.94</v>
      </c>
      <c r="BE2275" s="9">
        <f t="shared" si="286"/>
        <v>-227665.12774896761</v>
      </c>
      <c r="BF2275" s="9">
        <v>2228504.0696999999</v>
      </c>
      <c r="BG2275" s="9">
        <v>33412.713799999998</v>
      </c>
      <c r="BH2275" s="9">
        <v>187578.07990000001</v>
      </c>
      <c r="BI2275" s="9">
        <v>91050.315455428805</v>
      </c>
      <c r="BJ2275" s="9">
        <v>179693.25039999999</v>
      </c>
      <c r="BK2275" s="9">
        <v>93582.373751939653</v>
      </c>
      <c r="BL2275" s="9">
        <v>2854321.1832524566</v>
      </c>
      <c r="BM2275" s="9">
        <f t="shared" si="287"/>
        <v>86110.876648060337</v>
      </c>
      <c r="BN2275" s="9"/>
      <c r="BO2275" s="9"/>
      <c r="BP2275" s="9"/>
      <c r="BQ2275" s="9"/>
      <c r="BR2275" s="9"/>
      <c r="BS2275" s="9"/>
      <c r="BT2275" s="9"/>
      <c r="BU2275" s="9"/>
      <c r="BV2275" s="9">
        <f t="shared" si="282"/>
        <v>-227665.12774896761</v>
      </c>
      <c r="BW2275" s="4"/>
      <c r="BX2275" s="4"/>
      <c r="BY2275" s="4"/>
      <c r="BZ2275" s="4"/>
      <c r="CA2275" s="4"/>
      <c r="CB2275" s="4"/>
      <c r="CC2275" s="4"/>
      <c r="CD2275" s="4"/>
      <c r="CE2275" s="4"/>
      <c r="CF2275" s="4"/>
      <c r="CG2275" s="4"/>
      <c r="CH2275" s="4"/>
      <c r="CI2275" s="4"/>
      <c r="CJ2275" s="4"/>
      <c r="CK2275" s="4"/>
      <c r="CL2275" s="4"/>
      <c r="CM2275" s="4"/>
      <c r="CR2275" s="4"/>
      <c r="CS2275" s="4"/>
      <c r="CT2275" s="4"/>
      <c r="CU2275" s="4"/>
      <c r="CV2275" s="4"/>
      <c r="CW2275" s="4"/>
      <c r="CX2275" s="4"/>
      <c r="CY2275" s="4"/>
      <c r="CZ2275" s="4"/>
      <c r="DA2275" s="4"/>
      <c r="DB2275" s="4"/>
      <c r="DC2275" s="4"/>
      <c r="DD2275" s="4"/>
      <c r="DE2275" s="4"/>
      <c r="DF2275" s="4"/>
      <c r="DG2275" s="4"/>
      <c r="DH2275" s="4"/>
      <c r="DI2275" s="4"/>
      <c r="DJ2275" s="4"/>
      <c r="DK2275" s="4"/>
      <c r="DL2275" s="4"/>
      <c r="DM2275" s="4"/>
    </row>
    <row r="2276" spans="1:117">
      <c r="A2276" s="8">
        <v>2271</v>
      </c>
      <c r="B2276" s="20">
        <v>2015</v>
      </c>
      <c r="C2276" s="20">
        <v>1977</v>
      </c>
      <c r="D2276" s="21">
        <v>53.48</v>
      </c>
      <c r="E2276" s="9">
        <v>38664.093699999998</v>
      </c>
      <c r="F2276" s="9">
        <v>2046712.4265999999</v>
      </c>
      <c r="G2276" s="9">
        <v>77366.129400000005</v>
      </c>
      <c r="H2276" s="9">
        <v>380310.0196</v>
      </c>
      <c r="I2276" s="9">
        <v>73342.102299999999</v>
      </c>
      <c r="J2276" s="9">
        <v>36733.819300000003</v>
      </c>
      <c r="K2276" s="9">
        <v>7131.9880999999996</v>
      </c>
      <c r="L2276" s="9">
        <v>2568668.4153</v>
      </c>
      <c r="M2276" s="9">
        <f t="shared" si="283"/>
        <v>29601.831200000004</v>
      </c>
      <c r="N2276" s="9"/>
      <c r="O2276" s="9"/>
      <c r="P2276" s="9"/>
      <c r="Q2276" s="9"/>
      <c r="R2276" s="9"/>
      <c r="S2276" s="9"/>
      <c r="T2276" s="9"/>
      <c r="U2276" s="9"/>
      <c r="V2276" s="9">
        <f t="shared" si="280"/>
        <v>307226.09370000003</v>
      </c>
      <c r="W2276" s="9"/>
      <c r="X2276" s="9"/>
      <c r="Y2276" s="9"/>
      <c r="Z2276" s="9"/>
      <c r="AA2276" s="8">
        <v>2271</v>
      </c>
      <c r="AB2276" s="20">
        <v>2016</v>
      </c>
      <c r="AC2276" s="20">
        <v>1937</v>
      </c>
      <c r="AD2276" s="21">
        <v>136</v>
      </c>
      <c r="AE2276" s="9">
        <f t="shared" si="284"/>
        <v>-213239.41470192699</v>
      </c>
      <c r="AF2276" s="9">
        <v>2178112.9734999998</v>
      </c>
      <c r="AG2276" s="9">
        <v>33508.915200000003</v>
      </c>
      <c r="AH2276" s="9">
        <v>193516.83059999999</v>
      </c>
      <c r="AI2276" s="9">
        <v>120338.8624</v>
      </c>
      <c r="AJ2276" s="9">
        <v>113057.08809999999</v>
      </c>
      <c r="AK2276" s="9">
        <v>93134.575617527167</v>
      </c>
      <c r="AL2276" s="9">
        <v>2758639.5088843997</v>
      </c>
      <c r="AM2276" s="9">
        <f t="shared" si="285"/>
        <v>19922.512482472826</v>
      </c>
      <c r="AN2276" s="9"/>
      <c r="AO2276" s="9"/>
      <c r="AP2276" s="9"/>
      <c r="AQ2276" s="9"/>
      <c r="AR2276" s="9"/>
      <c r="AS2276" s="9"/>
      <c r="AT2276" s="9"/>
      <c r="AU2276" s="9"/>
      <c r="AV2276" s="9">
        <f t="shared" si="281"/>
        <v>-213239.41470192699</v>
      </c>
      <c r="AW2276" s="9"/>
      <c r="AX2276" s="9"/>
      <c r="AY2276" s="9"/>
      <c r="AZ2276" s="9"/>
      <c r="BA2276" s="20">
        <v>2271</v>
      </c>
      <c r="BB2276" s="20">
        <v>2017</v>
      </c>
      <c r="BC2276" s="20">
        <v>1938</v>
      </c>
      <c r="BD2276" s="21">
        <v>106.66</v>
      </c>
      <c r="BE2276" s="9">
        <f t="shared" si="286"/>
        <v>-73704.010957512539</v>
      </c>
      <c r="BF2276" s="9">
        <v>2197958.7842999999</v>
      </c>
      <c r="BG2276" s="9">
        <v>33412.713799999998</v>
      </c>
      <c r="BH2276" s="9">
        <v>191858.09650000001</v>
      </c>
      <c r="BI2276" s="9">
        <v>74971.306146883304</v>
      </c>
      <c r="BJ2276" s="9">
        <v>339806.16150000005</v>
      </c>
      <c r="BK2276" s="9">
        <v>51087.856051939663</v>
      </c>
      <c r="BL2276" s="9">
        <v>2860623.2171524563</v>
      </c>
      <c r="BM2276" s="9">
        <f t="shared" si="287"/>
        <v>288718.30544806039</v>
      </c>
      <c r="BN2276" s="9"/>
      <c r="BO2276" s="9"/>
      <c r="BP2276" s="9"/>
      <c r="BQ2276" s="9"/>
      <c r="BR2276" s="9"/>
      <c r="BS2276" s="9"/>
      <c r="BT2276" s="9"/>
      <c r="BU2276" s="9"/>
      <c r="BV2276" s="9">
        <f t="shared" si="282"/>
        <v>-73704.010957512539</v>
      </c>
      <c r="BW2276" s="4"/>
      <c r="BX2276" s="4"/>
      <c r="BY2276" s="4"/>
      <c r="BZ2276" s="4"/>
      <c r="CA2276" s="4"/>
      <c r="CB2276" s="4"/>
      <c r="CC2276" s="4"/>
      <c r="CD2276" s="4"/>
      <c r="CE2276" s="4"/>
      <c r="CF2276" s="4"/>
      <c r="CG2276" s="4"/>
      <c r="CH2276" s="4"/>
      <c r="CI2276" s="4"/>
      <c r="CJ2276" s="4"/>
      <c r="CK2276" s="4"/>
      <c r="CL2276" s="4"/>
      <c r="CM2276" s="4"/>
      <c r="CR2276" s="4"/>
      <c r="CS2276" s="4"/>
      <c r="CT2276" s="4"/>
      <c r="CU2276" s="4"/>
      <c r="CV2276" s="4"/>
      <c r="CW2276" s="4"/>
      <c r="CX2276" s="4"/>
      <c r="CY2276" s="4"/>
      <c r="CZ2276" s="4"/>
      <c r="DA2276" s="4"/>
      <c r="DB2276" s="4"/>
      <c r="DC2276" s="4"/>
      <c r="DD2276" s="4"/>
      <c r="DE2276" s="4"/>
      <c r="DF2276" s="4"/>
      <c r="DG2276" s="4"/>
      <c r="DH2276" s="4"/>
      <c r="DI2276" s="4"/>
      <c r="DJ2276" s="4"/>
      <c r="DK2276" s="4"/>
      <c r="DL2276" s="4"/>
      <c r="DM2276" s="4"/>
    </row>
    <row r="2277" spans="1:117">
      <c r="A2277" s="8">
        <v>2272</v>
      </c>
      <c r="B2277" s="20">
        <v>2015</v>
      </c>
      <c r="C2277" s="20">
        <v>1949</v>
      </c>
      <c r="D2277" s="21">
        <v>102.46</v>
      </c>
      <c r="E2277" s="9">
        <v>40348.805999999997</v>
      </c>
      <c r="F2277" s="9">
        <v>2045707.6875</v>
      </c>
      <c r="G2277" s="9">
        <v>77366.129400000005</v>
      </c>
      <c r="H2277" s="9">
        <v>379355.10509999999</v>
      </c>
      <c r="I2277" s="9">
        <v>76928.296199999997</v>
      </c>
      <c r="J2277" s="9">
        <v>42859.7022</v>
      </c>
      <c r="K2277" s="9">
        <v>5314.0042000000003</v>
      </c>
      <c r="L2277" s="9">
        <v>2576554.1101000002</v>
      </c>
      <c r="M2277" s="9">
        <f t="shared" si="283"/>
        <v>37545.697999999997</v>
      </c>
      <c r="N2277" s="9"/>
      <c r="O2277" s="9"/>
      <c r="P2277" s="9"/>
      <c r="Q2277" s="9"/>
      <c r="R2277" s="9"/>
      <c r="S2277" s="9"/>
      <c r="T2277" s="9"/>
      <c r="U2277" s="9"/>
      <c r="V2277" s="9">
        <f t="shared" si="280"/>
        <v>308910.80599999998</v>
      </c>
      <c r="W2277" s="9"/>
      <c r="X2277" s="9"/>
      <c r="Y2277" s="9"/>
      <c r="Z2277" s="9"/>
      <c r="AA2277" s="8">
        <v>2272</v>
      </c>
      <c r="AB2277" s="20">
        <v>2016</v>
      </c>
      <c r="AC2277" s="20">
        <v>1978</v>
      </c>
      <c r="AD2277" s="21">
        <v>107.46</v>
      </c>
      <c r="AE2277" s="9">
        <f t="shared" si="284"/>
        <v>39899.221998073626</v>
      </c>
      <c r="AF2277" s="9">
        <v>2211776.2374999998</v>
      </c>
      <c r="AG2277" s="9">
        <v>33508.915200000003</v>
      </c>
      <c r="AH2277" s="9">
        <v>204776.59049999999</v>
      </c>
      <c r="AI2277" s="9">
        <v>78038.609599999996</v>
      </c>
      <c r="AJ2277" s="9">
        <v>309598.07310000004</v>
      </c>
      <c r="AK2277" s="9">
        <v>23943.02581752717</v>
      </c>
      <c r="AL2277" s="9">
        <v>2773856.1780843996</v>
      </c>
      <c r="AM2277" s="9">
        <f t="shared" si="285"/>
        <v>285655.04728247289</v>
      </c>
      <c r="AN2277" s="9"/>
      <c r="AO2277" s="9"/>
      <c r="AP2277" s="9"/>
      <c r="AQ2277" s="9"/>
      <c r="AR2277" s="9"/>
      <c r="AS2277" s="9"/>
      <c r="AT2277" s="9"/>
      <c r="AU2277" s="9"/>
      <c r="AV2277" s="9">
        <f t="shared" si="281"/>
        <v>39899.221998073626</v>
      </c>
      <c r="AW2277" s="9"/>
      <c r="AX2277" s="9"/>
      <c r="AY2277" s="9"/>
      <c r="AZ2277" s="9"/>
      <c r="BA2277" s="20">
        <v>2272</v>
      </c>
      <c r="BB2277" s="20">
        <v>2017</v>
      </c>
      <c r="BC2277" s="20">
        <v>1979</v>
      </c>
      <c r="BD2277" s="21">
        <v>121.11</v>
      </c>
      <c r="BE2277" s="9">
        <f t="shared" si="286"/>
        <v>-163249.19337739842</v>
      </c>
      <c r="BF2277" s="9">
        <v>2224064.4909999999</v>
      </c>
      <c r="BG2277" s="9">
        <v>33412.713799999998</v>
      </c>
      <c r="BH2277" s="9">
        <v>187702.40979999999</v>
      </c>
      <c r="BI2277" s="9">
        <v>90583.2373269979</v>
      </c>
      <c r="BJ2277" s="9">
        <v>238164.18969999999</v>
      </c>
      <c r="BK2277" s="9">
        <v>88350.521951939663</v>
      </c>
      <c r="BL2277" s="9">
        <v>2848825.7130524567</v>
      </c>
      <c r="BM2277" s="9">
        <f t="shared" si="287"/>
        <v>149813.66774806031</v>
      </c>
      <c r="BN2277" s="9"/>
      <c r="BO2277" s="9"/>
      <c r="BP2277" s="9"/>
      <c r="BQ2277" s="9"/>
      <c r="BR2277" s="9"/>
      <c r="BS2277" s="9"/>
      <c r="BT2277" s="9"/>
      <c r="BU2277" s="9"/>
      <c r="BV2277" s="9">
        <f t="shared" si="282"/>
        <v>-163249.19337739842</v>
      </c>
      <c r="BW2277" s="4"/>
      <c r="BX2277" s="4"/>
      <c r="BY2277" s="4"/>
      <c r="BZ2277" s="4"/>
      <c r="CA2277" s="4"/>
      <c r="CB2277" s="4"/>
      <c r="CC2277" s="4"/>
      <c r="CD2277" s="4"/>
      <c r="CE2277" s="4"/>
      <c r="CF2277" s="4"/>
      <c r="CG2277" s="4"/>
      <c r="CH2277" s="4"/>
      <c r="CI2277" s="4"/>
      <c r="CJ2277" s="4"/>
      <c r="CK2277" s="4"/>
      <c r="CL2277" s="4"/>
      <c r="CM2277" s="4"/>
      <c r="CR2277" s="4"/>
      <c r="CS2277" s="4"/>
      <c r="CT2277" s="4"/>
      <c r="CU2277" s="4"/>
      <c r="CV2277" s="4"/>
      <c r="CW2277" s="4"/>
      <c r="CX2277" s="4"/>
      <c r="CY2277" s="4"/>
      <c r="CZ2277" s="4"/>
      <c r="DA2277" s="4"/>
      <c r="DB2277" s="4"/>
      <c r="DC2277" s="4"/>
      <c r="DD2277" s="4"/>
      <c r="DE2277" s="4"/>
      <c r="DF2277" s="4"/>
      <c r="DG2277" s="4"/>
      <c r="DH2277" s="4"/>
      <c r="DI2277" s="4"/>
      <c r="DJ2277" s="4"/>
      <c r="DK2277" s="4"/>
      <c r="DL2277" s="4"/>
      <c r="DM2277" s="4"/>
    </row>
    <row r="2278" spans="1:117">
      <c r="A2278" s="8">
        <v>2273</v>
      </c>
      <c r="B2278" s="20">
        <v>2015</v>
      </c>
      <c r="C2278" s="20">
        <v>1998</v>
      </c>
      <c r="D2278" s="21">
        <v>105.25</v>
      </c>
      <c r="E2278" s="9">
        <v>96047.031300000002</v>
      </c>
      <c r="F2278" s="9">
        <v>2030296.6113</v>
      </c>
      <c r="G2278" s="9">
        <v>77366.129400000005</v>
      </c>
      <c r="H2278" s="9">
        <v>380711.34139999998</v>
      </c>
      <c r="I2278" s="9">
        <v>71834.9329</v>
      </c>
      <c r="J2278" s="9">
        <v>123082.9797</v>
      </c>
      <c r="K2278" s="9">
        <v>0</v>
      </c>
      <c r="L2278" s="9">
        <v>2587244.9633999998</v>
      </c>
      <c r="M2278" s="9">
        <f t="shared" si="283"/>
        <v>123082.9797</v>
      </c>
      <c r="N2278" s="9"/>
      <c r="O2278" s="9"/>
      <c r="P2278" s="9"/>
      <c r="Q2278" s="9"/>
      <c r="R2278" s="9"/>
      <c r="S2278" s="9"/>
      <c r="T2278" s="9"/>
      <c r="U2278" s="9"/>
      <c r="V2278" s="9">
        <f t="shared" si="280"/>
        <v>364609.03130000003</v>
      </c>
      <c r="W2278" s="9"/>
      <c r="X2278" s="9"/>
      <c r="Y2278" s="9"/>
      <c r="Z2278" s="9"/>
      <c r="AA2278" s="8">
        <v>2273</v>
      </c>
      <c r="AB2278" s="20">
        <v>2016</v>
      </c>
      <c r="AC2278" s="20">
        <v>1945</v>
      </c>
      <c r="AD2278" s="21">
        <v>140.66</v>
      </c>
      <c r="AE2278" s="9">
        <f t="shared" si="284"/>
        <v>-227451.09730192646</v>
      </c>
      <c r="AF2278" s="9">
        <v>2156995.6971</v>
      </c>
      <c r="AG2278" s="9">
        <v>33508.915200000003</v>
      </c>
      <c r="AH2278" s="9">
        <v>191911.27909999999</v>
      </c>
      <c r="AI2278" s="9">
        <v>126370.53939999999</v>
      </c>
      <c r="AJ2278" s="9">
        <v>138008.69219999999</v>
      </c>
      <c r="AK2278" s="9">
        <v>107062.27171752717</v>
      </c>
      <c r="AL2278" s="9">
        <v>2767183.9485843997</v>
      </c>
      <c r="AM2278" s="9">
        <f t="shared" si="285"/>
        <v>30946.420482472822</v>
      </c>
      <c r="AN2278" s="9"/>
      <c r="AO2278" s="9"/>
      <c r="AP2278" s="9"/>
      <c r="AQ2278" s="9"/>
      <c r="AR2278" s="9"/>
      <c r="AS2278" s="9"/>
      <c r="AT2278" s="9"/>
      <c r="AU2278" s="9"/>
      <c r="AV2278" s="9">
        <f t="shared" si="281"/>
        <v>-227451.09730192646</v>
      </c>
      <c r="AW2278" s="9"/>
      <c r="AX2278" s="9"/>
      <c r="AY2278" s="9"/>
      <c r="AZ2278" s="9"/>
      <c r="BA2278" s="20">
        <v>2273</v>
      </c>
      <c r="BB2278" s="20">
        <v>2017</v>
      </c>
      <c r="BC2278" s="20">
        <v>1946</v>
      </c>
      <c r="BD2278" s="21">
        <v>139.6</v>
      </c>
      <c r="BE2278" s="9">
        <f t="shared" si="286"/>
        <v>-86758.149152461905</v>
      </c>
      <c r="BF2278" s="9">
        <v>2198278.3128</v>
      </c>
      <c r="BG2278" s="9">
        <v>33412.713799999998</v>
      </c>
      <c r="BH2278" s="9">
        <v>191596.5398</v>
      </c>
      <c r="BI2278" s="9">
        <v>75953.912751934404</v>
      </c>
      <c r="BJ2278" s="9">
        <v>320229.717</v>
      </c>
      <c r="BK2278" s="9">
        <v>45115.517351939663</v>
      </c>
      <c r="BL2278" s="9">
        <v>2861113.8279524567</v>
      </c>
      <c r="BM2278" s="9">
        <f t="shared" si="287"/>
        <v>275114.19964806037</v>
      </c>
      <c r="BN2278" s="9"/>
      <c r="BO2278" s="9"/>
      <c r="BP2278" s="9"/>
      <c r="BQ2278" s="9"/>
      <c r="BR2278" s="9"/>
      <c r="BS2278" s="9"/>
      <c r="BT2278" s="9"/>
      <c r="BU2278" s="9"/>
      <c r="BV2278" s="9">
        <f t="shared" si="282"/>
        <v>-86758.149152461905</v>
      </c>
      <c r="BW2278" s="4"/>
      <c r="BX2278" s="4"/>
      <c r="BY2278" s="4"/>
      <c r="BZ2278" s="4"/>
      <c r="CA2278" s="4"/>
      <c r="CB2278" s="4"/>
      <c r="CC2278" s="4"/>
      <c r="CD2278" s="4"/>
      <c r="CE2278" s="4"/>
      <c r="CF2278" s="4"/>
      <c r="CG2278" s="4"/>
      <c r="CH2278" s="4"/>
      <c r="CI2278" s="4"/>
      <c r="CJ2278" s="4"/>
      <c r="CK2278" s="4"/>
      <c r="CL2278" s="4"/>
      <c r="CM2278" s="4"/>
      <c r="CR2278" s="4"/>
      <c r="CS2278" s="4"/>
      <c r="CT2278" s="4"/>
      <c r="CU2278" s="4"/>
      <c r="CV2278" s="4"/>
      <c r="CW2278" s="4"/>
      <c r="CX2278" s="4"/>
      <c r="CY2278" s="4"/>
      <c r="CZ2278" s="4"/>
      <c r="DA2278" s="4"/>
      <c r="DB2278" s="4"/>
      <c r="DC2278" s="4"/>
      <c r="DD2278" s="4"/>
      <c r="DE2278" s="4"/>
      <c r="DF2278" s="4"/>
      <c r="DG2278" s="4"/>
      <c r="DH2278" s="4"/>
      <c r="DI2278" s="4"/>
      <c r="DJ2278" s="4"/>
      <c r="DK2278" s="4"/>
      <c r="DL2278" s="4"/>
      <c r="DM2278" s="4"/>
    </row>
    <row r="2279" spans="1:117">
      <c r="A2279" s="8">
        <v>2274</v>
      </c>
      <c r="B2279" s="20">
        <v>2015</v>
      </c>
      <c r="C2279" s="20">
        <v>1975</v>
      </c>
      <c r="D2279" s="21">
        <v>110.85</v>
      </c>
      <c r="E2279" s="9">
        <v>28239.682700000001</v>
      </c>
      <c r="F2279" s="9">
        <v>2059073.1083</v>
      </c>
      <c r="G2279" s="9">
        <v>77366.129400000005</v>
      </c>
      <c r="H2279" s="9">
        <v>380145.64860000001</v>
      </c>
      <c r="I2279" s="9">
        <v>73959.399600000004</v>
      </c>
      <c r="J2279" s="9">
        <v>27236.477900000002</v>
      </c>
      <c r="K2279" s="9">
        <v>21482.269799999998</v>
      </c>
      <c r="L2279" s="9">
        <v>2568058.8113000002</v>
      </c>
      <c r="M2279" s="9">
        <f t="shared" si="283"/>
        <v>5754.2081000000035</v>
      </c>
      <c r="N2279" s="9"/>
      <c r="O2279" s="9"/>
      <c r="P2279" s="9"/>
      <c r="Q2279" s="9"/>
      <c r="R2279" s="9"/>
      <c r="S2279" s="9"/>
      <c r="T2279" s="9"/>
      <c r="U2279" s="9"/>
      <c r="V2279" s="9">
        <f t="shared" si="280"/>
        <v>296801.6827</v>
      </c>
      <c r="W2279" s="9"/>
      <c r="X2279" s="9"/>
      <c r="Y2279" s="9"/>
      <c r="Z2279" s="9"/>
      <c r="AA2279" s="8">
        <v>2274</v>
      </c>
      <c r="AB2279" s="20">
        <v>2016</v>
      </c>
      <c r="AC2279" s="20">
        <v>1953</v>
      </c>
      <c r="AD2279" s="21">
        <v>154.11000000000001</v>
      </c>
      <c r="AE2279" s="9">
        <f t="shared" si="284"/>
        <v>57392.474798073061</v>
      </c>
      <c r="AF2279" s="9">
        <v>2231703.6612</v>
      </c>
      <c r="AG2279" s="9">
        <v>33508.915200000003</v>
      </c>
      <c r="AH2279" s="9">
        <v>199372.72809999998</v>
      </c>
      <c r="AI2279" s="9">
        <v>98339.641600000003</v>
      </c>
      <c r="AJ2279" s="9">
        <v>321509.6251</v>
      </c>
      <c r="AK2279" s="9">
        <v>51060.785517527169</v>
      </c>
      <c r="AL2279" s="9">
        <v>2775981.3108843998</v>
      </c>
      <c r="AM2279" s="9">
        <f t="shared" si="285"/>
        <v>270448.83958247281</v>
      </c>
      <c r="AN2279" s="9"/>
      <c r="AO2279" s="9"/>
      <c r="AP2279" s="9"/>
      <c r="AQ2279" s="9"/>
      <c r="AR2279" s="9"/>
      <c r="AS2279" s="9"/>
      <c r="AT2279" s="9"/>
      <c r="AU2279" s="9"/>
      <c r="AV2279" s="9">
        <f t="shared" si="281"/>
        <v>57392.474798073061</v>
      </c>
      <c r="AW2279" s="9"/>
      <c r="AX2279" s="9"/>
      <c r="AY2279" s="9"/>
      <c r="AZ2279" s="9"/>
      <c r="BA2279" s="20">
        <v>2274</v>
      </c>
      <c r="BB2279" s="20">
        <v>2017</v>
      </c>
      <c r="BC2279" s="20">
        <v>1954</v>
      </c>
      <c r="BD2279" s="21">
        <v>129.66</v>
      </c>
      <c r="BE2279" s="9">
        <f t="shared" si="286"/>
        <v>166969.91558550531</v>
      </c>
      <c r="BF2279" s="9">
        <v>2244948.8478000001</v>
      </c>
      <c r="BG2279" s="9">
        <v>33412.713799999998</v>
      </c>
      <c r="BH2279" s="9">
        <v>192838.16400000002</v>
      </c>
      <c r="BI2279" s="9">
        <v>71289.424489901197</v>
      </c>
      <c r="BJ2279" s="9">
        <v>548590.91190000006</v>
      </c>
      <c r="BK2279" s="9">
        <v>45251.654651939665</v>
      </c>
      <c r="BL2279" s="9">
        <v>2878858.4917524564</v>
      </c>
      <c r="BM2279" s="9">
        <f t="shared" si="287"/>
        <v>503339.25724806043</v>
      </c>
      <c r="BN2279" s="9"/>
      <c r="BO2279" s="9"/>
      <c r="BP2279" s="9"/>
      <c r="BQ2279" s="9"/>
      <c r="BR2279" s="9"/>
      <c r="BS2279" s="9"/>
      <c r="BT2279" s="9"/>
      <c r="BU2279" s="9"/>
      <c r="BV2279" s="9">
        <f t="shared" si="282"/>
        <v>166969.91558550531</v>
      </c>
      <c r="BW2279" s="4"/>
      <c r="BX2279" s="4"/>
      <c r="BY2279" s="4"/>
      <c r="BZ2279" s="4"/>
      <c r="CA2279" s="4"/>
      <c r="CB2279" s="4"/>
      <c r="CC2279" s="4"/>
      <c r="CD2279" s="4"/>
      <c r="CE2279" s="4"/>
      <c r="CF2279" s="4"/>
      <c r="CG2279" s="4"/>
      <c r="CH2279" s="4"/>
      <c r="CI2279" s="4"/>
      <c r="CJ2279" s="4"/>
      <c r="CK2279" s="4"/>
      <c r="CL2279" s="4"/>
      <c r="CM2279" s="4"/>
      <c r="CR2279" s="4"/>
      <c r="CS2279" s="4"/>
      <c r="CT2279" s="4"/>
      <c r="CU2279" s="4"/>
      <c r="CV2279" s="4"/>
      <c r="CW2279" s="4"/>
      <c r="CX2279" s="4"/>
      <c r="CY2279" s="4"/>
      <c r="CZ2279" s="4"/>
      <c r="DA2279" s="4"/>
      <c r="DB2279" s="4"/>
      <c r="DC2279" s="4"/>
      <c r="DD2279" s="4"/>
      <c r="DE2279" s="4"/>
      <c r="DF2279" s="4"/>
      <c r="DG2279" s="4"/>
      <c r="DH2279" s="4"/>
      <c r="DI2279" s="4"/>
      <c r="DJ2279" s="4"/>
      <c r="DK2279" s="4"/>
      <c r="DL2279" s="4"/>
      <c r="DM2279" s="4"/>
    </row>
    <row r="2280" spans="1:117">
      <c r="A2280" s="8">
        <v>2275</v>
      </c>
      <c r="B2280" s="20">
        <v>2015</v>
      </c>
      <c r="C2280" s="20">
        <v>1959</v>
      </c>
      <c r="D2280" s="21">
        <v>119.32</v>
      </c>
      <c r="E2280" s="9">
        <v>62102.674700000003</v>
      </c>
      <c r="F2280" s="9">
        <v>2025251.9691000001</v>
      </c>
      <c r="G2280" s="9">
        <v>77366.129400000005</v>
      </c>
      <c r="H2280" s="9">
        <v>381242.8713</v>
      </c>
      <c r="I2280" s="9">
        <v>69838.765400000004</v>
      </c>
      <c r="J2280" s="9">
        <v>82238.026199999993</v>
      </c>
      <c r="K2280" s="9">
        <v>0</v>
      </c>
      <c r="L2280" s="9">
        <v>2573835.0866</v>
      </c>
      <c r="M2280" s="9">
        <f t="shared" si="283"/>
        <v>82238.026199999993</v>
      </c>
      <c r="N2280" s="9"/>
      <c r="O2280" s="9"/>
      <c r="P2280" s="9"/>
      <c r="Q2280" s="9"/>
      <c r="R2280" s="9"/>
      <c r="S2280" s="9"/>
      <c r="T2280" s="9"/>
      <c r="U2280" s="9"/>
      <c r="V2280" s="9">
        <f t="shared" si="280"/>
        <v>330664.67470000003</v>
      </c>
      <c r="W2280" s="9"/>
      <c r="X2280" s="9"/>
      <c r="Y2280" s="9"/>
      <c r="Z2280" s="9"/>
      <c r="AA2280" s="8">
        <v>2275</v>
      </c>
      <c r="AB2280" s="20">
        <v>2016</v>
      </c>
      <c r="AC2280" s="20">
        <v>2000</v>
      </c>
      <c r="AD2280" s="21">
        <v>82.51</v>
      </c>
      <c r="AE2280" s="9">
        <f t="shared" si="284"/>
        <v>65277.707298072986</v>
      </c>
      <c r="AF2280" s="9">
        <v>2154400.6940000001</v>
      </c>
      <c r="AG2280" s="9">
        <v>33508.915200000003</v>
      </c>
      <c r="AH2280" s="9">
        <v>204654.6091</v>
      </c>
      <c r="AI2280" s="9">
        <v>78496.8649</v>
      </c>
      <c r="AJ2280" s="9">
        <v>390083.2352</v>
      </c>
      <c r="AK2280" s="9">
        <v>12396.827417527171</v>
      </c>
      <c r="AL2280" s="9">
        <v>2783469.7836843999</v>
      </c>
      <c r="AM2280" s="9">
        <f t="shared" si="285"/>
        <v>377686.40778247284</v>
      </c>
      <c r="AN2280" s="9"/>
      <c r="AO2280" s="9"/>
      <c r="AP2280" s="9"/>
      <c r="AQ2280" s="9"/>
      <c r="AR2280" s="9"/>
      <c r="AS2280" s="9"/>
      <c r="AT2280" s="9"/>
      <c r="AU2280" s="9"/>
      <c r="AV2280" s="9">
        <f t="shared" si="281"/>
        <v>65277.707298072986</v>
      </c>
      <c r="AW2280" s="9"/>
      <c r="AX2280" s="9"/>
      <c r="AY2280" s="9"/>
      <c r="AZ2280" s="9"/>
      <c r="BA2280" s="20">
        <v>2275</v>
      </c>
      <c r="BB2280" s="20">
        <v>2017</v>
      </c>
      <c r="BC2280" s="20">
        <v>2001</v>
      </c>
      <c r="BD2280" s="21">
        <v>130.38999999999999</v>
      </c>
      <c r="BE2280" s="9">
        <f t="shared" si="286"/>
        <v>-326555.74400916276</v>
      </c>
      <c r="BF2280" s="9">
        <v>2169284.4704999998</v>
      </c>
      <c r="BG2280" s="9">
        <v>33412.713799999998</v>
      </c>
      <c r="BH2280" s="9">
        <v>177558.7378</v>
      </c>
      <c r="BI2280" s="9">
        <v>128690.612195234</v>
      </c>
      <c r="BJ2280" s="9">
        <v>115799.644</v>
      </c>
      <c r="BK2280" s="9">
        <v>113648.69795193966</v>
      </c>
      <c r="BL2280" s="9">
        <v>2837653.2243524566</v>
      </c>
      <c r="BM2280" s="9">
        <f t="shared" si="287"/>
        <v>2150.9460480603448</v>
      </c>
      <c r="BN2280" s="9"/>
      <c r="BO2280" s="9"/>
      <c r="BP2280" s="9"/>
      <c r="BQ2280" s="9"/>
      <c r="BR2280" s="9"/>
      <c r="BS2280" s="9"/>
      <c r="BT2280" s="9"/>
      <c r="BU2280" s="9"/>
      <c r="BV2280" s="9">
        <f t="shared" si="282"/>
        <v>-326555.74400916276</v>
      </c>
      <c r="BW2280" s="4"/>
      <c r="BX2280" s="4"/>
      <c r="BY2280" s="4"/>
      <c r="BZ2280" s="4"/>
      <c r="CA2280" s="4"/>
      <c r="CB2280" s="4"/>
      <c r="CC2280" s="4"/>
      <c r="CD2280" s="4"/>
      <c r="CE2280" s="4"/>
      <c r="CF2280" s="4"/>
      <c r="CG2280" s="4"/>
      <c r="CH2280" s="4"/>
      <c r="CI2280" s="4"/>
      <c r="CJ2280" s="4"/>
      <c r="CK2280" s="4"/>
      <c r="CL2280" s="4"/>
      <c r="CM2280" s="4"/>
      <c r="CR2280" s="4"/>
      <c r="CS2280" s="4"/>
      <c r="CT2280" s="4"/>
      <c r="CU2280" s="4"/>
      <c r="CV2280" s="4"/>
      <c r="CW2280" s="4"/>
      <c r="CX2280" s="4"/>
      <c r="CY2280" s="4"/>
      <c r="CZ2280" s="4"/>
      <c r="DA2280" s="4"/>
      <c r="DB2280" s="4"/>
      <c r="DC2280" s="4"/>
      <c r="DD2280" s="4"/>
      <c r="DE2280" s="4"/>
      <c r="DF2280" s="4"/>
      <c r="DG2280" s="4"/>
      <c r="DH2280" s="4"/>
      <c r="DI2280" s="4"/>
      <c r="DJ2280" s="4"/>
      <c r="DK2280" s="4"/>
      <c r="DL2280" s="4"/>
      <c r="DM2280" s="4"/>
    </row>
    <row r="2281" spans="1:117">
      <c r="A2281" s="8">
        <v>2276</v>
      </c>
      <c r="B2281" s="20">
        <v>2015</v>
      </c>
      <c r="C2281" s="20">
        <v>1964</v>
      </c>
      <c r="D2281" s="21">
        <v>106.98</v>
      </c>
      <c r="E2281" s="9">
        <v>89133.884000000005</v>
      </c>
      <c r="F2281" s="9">
        <v>2056220.2742999999</v>
      </c>
      <c r="G2281" s="9">
        <v>77366.129400000005</v>
      </c>
      <c r="H2281" s="9">
        <v>380585.65600000002</v>
      </c>
      <c r="I2281" s="9">
        <v>72306.946100000001</v>
      </c>
      <c r="J2281" s="9">
        <v>83596.977100000004</v>
      </c>
      <c r="K2281" s="9">
        <v>4622.5955000000004</v>
      </c>
      <c r="L2281" s="9">
        <v>2576319.5033999998</v>
      </c>
      <c r="M2281" s="9">
        <f t="shared" si="283"/>
        <v>78974.381600000008</v>
      </c>
      <c r="N2281" s="9"/>
      <c r="O2281" s="9"/>
      <c r="P2281" s="9"/>
      <c r="Q2281" s="9"/>
      <c r="R2281" s="9"/>
      <c r="S2281" s="9"/>
      <c r="T2281" s="9"/>
      <c r="U2281" s="9"/>
      <c r="V2281" s="9">
        <f t="shared" si="280"/>
        <v>357695.88400000002</v>
      </c>
      <c r="W2281" s="9"/>
      <c r="X2281" s="9"/>
      <c r="Y2281" s="9"/>
      <c r="Z2281" s="9"/>
      <c r="AA2281" s="8">
        <v>2276</v>
      </c>
      <c r="AB2281" s="20">
        <v>2016</v>
      </c>
      <c r="AC2281" s="20">
        <v>1983</v>
      </c>
      <c r="AD2281" s="21">
        <v>157.11000000000001</v>
      </c>
      <c r="AE2281" s="9">
        <f t="shared" si="284"/>
        <v>190280.06749807345</v>
      </c>
      <c r="AF2281" s="9">
        <v>2219640.6524</v>
      </c>
      <c r="AG2281" s="9">
        <v>33508.915200000003</v>
      </c>
      <c r="AH2281" s="9">
        <v>206122.6318</v>
      </c>
      <c r="AI2281" s="9">
        <v>72981.850999999995</v>
      </c>
      <c r="AJ2281" s="9">
        <v>464756.23480000003</v>
      </c>
      <c r="AK2281" s="9">
        <v>12467.882617527172</v>
      </c>
      <c r="AL2281" s="9">
        <v>2794262.3350843997</v>
      </c>
      <c r="AM2281" s="9">
        <f t="shared" si="285"/>
        <v>452288.35218247288</v>
      </c>
      <c r="AN2281" s="9"/>
      <c r="AO2281" s="9"/>
      <c r="AP2281" s="9"/>
      <c r="AQ2281" s="9"/>
      <c r="AR2281" s="9"/>
      <c r="AS2281" s="9"/>
      <c r="AT2281" s="9"/>
      <c r="AU2281" s="9"/>
      <c r="AV2281" s="9">
        <f t="shared" si="281"/>
        <v>190280.06749807345</v>
      </c>
      <c r="AW2281" s="9"/>
      <c r="AX2281" s="9"/>
      <c r="AY2281" s="9"/>
      <c r="AZ2281" s="9"/>
      <c r="BA2281" s="20">
        <v>2276</v>
      </c>
      <c r="BB2281" s="20">
        <v>2017</v>
      </c>
      <c r="BC2281" s="20">
        <v>1984</v>
      </c>
      <c r="BD2281" s="21">
        <v>117.76</v>
      </c>
      <c r="BE2281" s="9">
        <f t="shared" si="286"/>
        <v>78439.959307746496</v>
      </c>
      <c r="BF2281" s="9">
        <v>2222342.8426000001</v>
      </c>
      <c r="BG2281" s="9">
        <v>33412.713799999998</v>
      </c>
      <c r="BH2281" s="9">
        <v>192536.49920000002</v>
      </c>
      <c r="BI2281" s="9">
        <v>72422.707812142005</v>
      </c>
      <c r="BJ2281" s="9">
        <v>475468.14680000005</v>
      </c>
      <c r="BK2281" s="9">
        <v>41011.494251939665</v>
      </c>
      <c r="BL2281" s="9">
        <v>2876731.4566524564</v>
      </c>
      <c r="BM2281" s="9">
        <f t="shared" si="287"/>
        <v>434456.6525480604</v>
      </c>
      <c r="BN2281" s="9"/>
      <c r="BO2281" s="9"/>
      <c r="BP2281" s="9"/>
      <c r="BQ2281" s="9"/>
      <c r="BR2281" s="9"/>
      <c r="BS2281" s="9"/>
      <c r="BT2281" s="9"/>
      <c r="BU2281" s="9"/>
      <c r="BV2281" s="9">
        <f t="shared" si="282"/>
        <v>78439.959307746496</v>
      </c>
      <c r="BW2281" s="4"/>
      <c r="BX2281" s="4"/>
      <c r="BY2281" s="4"/>
      <c r="BZ2281" s="4"/>
      <c r="CA2281" s="4"/>
      <c r="CB2281" s="4"/>
      <c r="CC2281" s="4"/>
      <c r="CD2281" s="4"/>
      <c r="CE2281" s="4"/>
      <c r="CF2281" s="4"/>
      <c r="CG2281" s="4"/>
      <c r="CH2281" s="4"/>
      <c r="CI2281" s="4"/>
      <c r="CJ2281" s="4"/>
      <c r="CK2281" s="4"/>
      <c r="CL2281" s="4"/>
      <c r="CM2281" s="4"/>
      <c r="CR2281" s="4"/>
      <c r="CS2281" s="4"/>
      <c r="CT2281" s="4"/>
      <c r="CU2281" s="4"/>
      <c r="CV2281" s="4"/>
      <c r="CW2281" s="4"/>
      <c r="CX2281" s="4"/>
      <c r="CY2281" s="4"/>
      <c r="CZ2281" s="4"/>
      <c r="DA2281" s="4"/>
      <c r="DB2281" s="4"/>
      <c r="DC2281" s="4"/>
      <c r="DD2281" s="4"/>
      <c r="DE2281" s="4"/>
      <c r="DF2281" s="4"/>
      <c r="DG2281" s="4"/>
      <c r="DH2281" s="4"/>
      <c r="DI2281" s="4"/>
      <c r="DJ2281" s="4"/>
      <c r="DK2281" s="4"/>
      <c r="DL2281" s="4"/>
      <c r="DM2281" s="4"/>
    </row>
    <row r="2282" spans="1:117">
      <c r="A2282" s="8">
        <v>2277</v>
      </c>
      <c r="B2282" s="20">
        <v>2015</v>
      </c>
      <c r="C2282" s="20">
        <v>1949</v>
      </c>
      <c r="D2282" s="21">
        <v>102.46</v>
      </c>
      <c r="E2282" s="9">
        <v>43525.115599999997</v>
      </c>
      <c r="F2282" s="9">
        <v>2046530.7387999999</v>
      </c>
      <c r="G2282" s="9">
        <v>77366.129400000005</v>
      </c>
      <c r="H2282" s="9">
        <v>379500.67109999998</v>
      </c>
      <c r="I2282" s="9">
        <v>76381.621199999994</v>
      </c>
      <c r="J2282" s="9">
        <v>46428.226999999999</v>
      </c>
      <c r="K2282" s="9">
        <v>7526.2857000000004</v>
      </c>
      <c r="L2282" s="9">
        <v>2575155.9862000002</v>
      </c>
      <c r="M2282" s="9">
        <f t="shared" si="283"/>
        <v>38901.941299999999</v>
      </c>
      <c r="N2282" s="9"/>
      <c r="O2282" s="9"/>
      <c r="P2282" s="9"/>
      <c r="Q2282" s="9"/>
      <c r="R2282" s="9"/>
      <c r="S2282" s="9"/>
      <c r="T2282" s="9"/>
      <c r="U2282" s="9"/>
      <c r="V2282" s="9">
        <f t="shared" si="280"/>
        <v>312087.11560000002</v>
      </c>
      <c r="W2282" s="9"/>
      <c r="X2282" s="9"/>
      <c r="Y2282" s="9"/>
      <c r="Z2282" s="9"/>
      <c r="AA2282" s="8">
        <v>2277</v>
      </c>
      <c r="AB2282" s="20">
        <v>2016</v>
      </c>
      <c r="AC2282" s="20">
        <v>1937</v>
      </c>
      <c r="AD2282" s="21">
        <v>136</v>
      </c>
      <c r="AE2282" s="9">
        <f t="shared" si="284"/>
        <v>-236349.09610192664</v>
      </c>
      <c r="AF2282" s="9">
        <v>2189160.2757999999</v>
      </c>
      <c r="AG2282" s="9">
        <v>33508.915200000003</v>
      </c>
      <c r="AH2282" s="9">
        <v>192810.0784</v>
      </c>
      <c r="AI2282" s="9">
        <v>122993.9632</v>
      </c>
      <c r="AJ2282" s="9">
        <v>102479.55929999999</v>
      </c>
      <c r="AK2282" s="9">
        <v>119326.38041752718</v>
      </c>
      <c r="AL2282" s="9">
        <v>2757975.5075843995</v>
      </c>
      <c r="AM2282" s="9">
        <f t="shared" si="285"/>
        <v>-16846.821117527186</v>
      </c>
      <c r="AN2282" s="9"/>
      <c r="AO2282" s="9"/>
      <c r="AP2282" s="9"/>
      <c r="AQ2282" s="9"/>
      <c r="AR2282" s="9"/>
      <c r="AS2282" s="9"/>
      <c r="AT2282" s="9"/>
      <c r="AU2282" s="9"/>
      <c r="AV2282" s="9">
        <f t="shared" si="281"/>
        <v>-236349.09610192664</v>
      </c>
      <c r="AW2282" s="9"/>
      <c r="AX2282" s="9"/>
      <c r="AY2282" s="9"/>
      <c r="AZ2282" s="9"/>
      <c r="BA2282" s="20">
        <v>2277</v>
      </c>
      <c r="BB2282" s="20">
        <v>2017</v>
      </c>
      <c r="BC2282" s="20">
        <v>1938</v>
      </c>
      <c r="BD2282" s="21">
        <v>106.66</v>
      </c>
      <c r="BE2282" s="9">
        <f t="shared" si="286"/>
        <v>-66625.586092367303</v>
      </c>
      <c r="BF2282" s="9">
        <v>2205855.3823000002</v>
      </c>
      <c r="BG2282" s="9">
        <v>33412.713799999998</v>
      </c>
      <c r="BH2282" s="9">
        <v>191638.93650000001</v>
      </c>
      <c r="BI2282" s="9">
        <v>75794.6382120286</v>
      </c>
      <c r="BJ2282" s="9">
        <v>348634.09170000005</v>
      </c>
      <c r="BK2282" s="9">
        <v>60778.475751939666</v>
      </c>
      <c r="BL2282" s="9">
        <v>2861182.8728524563</v>
      </c>
      <c r="BM2282" s="9">
        <f t="shared" si="287"/>
        <v>287855.61594806041</v>
      </c>
      <c r="BN2282" s="9"/>
      <c r="BO2282" s="9"/>
      <c r="BP2282" s="9"/>
      <c r="BQ2282" s="9"/>
      <c r="BR2282" s="9"/>
      <c r="BS2282" s="9"/>
      <c r="BT2282" s="9"/>
      <c r="BU2282" s="9"/>
      <c r="BV2282" s="9">
        <f t="shared" si="282"/>
        <v>-66625.586092367303</v>
      </c>
      <c r="BW2282" s="4"/>
      <c r="BX2282" s="4"/>
      <c r="BY2282" s="4"/>
      <c r="BZ2282" s="4"/>
      <c r="CA2282" s="4"/>
      <c r="CB2282" s="4"/>
      <c r="CC2282" s="4"/>
      <c r="CD2282" s="4"/>
      <c r="CE2282" s="4"/>
      <c r="CF2282" s="4"/>
      <c r="CG2282" s="4"/>
      <c r="CH2282" s="4"/>
      <c r="CI2282" s="4"/>
      <c r="CJ2282" s="4"/>
      <c r="CK2282" s="4"/>
      <c r="CL2282" s="4"/>
      <c r="CM2282" s="4"/>
      <c r="CR2282" s="4"/>
      <c r="CS2282" s="4"/>
      <c r="CT2282" s="4"/>
      <c r="CU2282" s="4"/>
      <c r="CV2282" s="4"/>
      <c r="CW2282" s="4"/>
      <c r="CX2282" s="4"/>
      <c r="CY2282" s="4"/>
      <c r="CZ2282" s="4"/>
      <c r="DA2282" s="4"/>
      <c r="DB2282" s="4"/>
      <c r="DC2282" s="4"/>
      <c r="DD2282" s="4"/>
      <c r="DE2282" s="4"/>
      <c r="DF2282" s="4"/>
      <c r="DG2282" s="4"/>
      <c r="DH2282" s="4"/>
      <c r="DI2282" s="4"/>
      <c r="DJ2282" s="4"/>
      <c r="DK2282" s="4"/>
      <c r="DL2282" s="4"/>
      <c r="DM2282" s="4"/>
    </row>
    <row r="2283" spans="1:117">
      <c r="A2283" s="8">
        <v>2278</v>
      </c>
      <c r="B2283" s="20">
        <v>2015</v>
      </c>
      <c r="C2283" s="20">
        <v>2003</v>
      </c>
      <c r="D2283" s="21">
        <v>89.63</v>
      </c>
      <c r="E2283" s="9">
        <v>45391.381500000003</v>
      </c>
      <c r="F2283" s="9">
        <v>2055714.5684</v>
      </c>
      <c r="G2283" s="9">
        <v>77366.129400000005</v>
      </c>
      <c r="H2283" s="9">
        <v>380251.18550000002</v>
      </c>
      <c r="I2283" s="9">
        <v>73563.054499999998</v>
      </c>
      <c r="J2283" s="9">
        <v>41073.1803</v>
      </c>
      <c r="K2283" s="9">
        <v>9696.3284999999996</v>
      </c>
      <c r="L2283" s="9">
        <v>2572880.4079999998</v>
      </c>
      <c r="M2283" s="9">
        <f t="shared" si="283"/>
        <v>31376.8518</v>
      </c>
      <c r="N2283" s="9"/>
      <c r="O2283" s="9"/>
      <c r="P2283" s="9"/>
      <c r="Q2283" s="9"/>
      <c r="R2283" s="9"/>
      <c r="S2283" s="9"/>
      <c r="T2283" s="9"/>
      <c r="U2283" s="9"/>
      <c r="V2283" s="9">
        <f t="shared" si="280"/>
        <v>313953.38150000002</v>
      </c>
      <c r="W2283" s="9"/>
      <c r="X2283" s="9"/>
      <c r="Y2283" s="9"/>
      <c r="Z2283" s="9"/>
      <c r="AA2283" s="8">
        <v>2278</v>
      </c>
      <c r="AB2283" s="20">
        <v>2016</v>
      </c>
      <c r="AC2283" s="20">
        <v>1981</v>
      </c>
      <c r="AD2283" s="21">
        <v>167.58</v>
      </c>
      <c r="AE2283" s="9">
        <f t="shared" si="284"/>
        <v>50018.775598073378</v>
      </c>
      <c r="AF2283" s="9">
        <v>2171911.0002000001</v>
      </c>
      <c r="AG2283" s="9">
        <v>33508.915200000003</v>
      </c>
      <c r="AH2283" s="9">
        <v>204337.90409999999</v>
      </c>
      <c r="AI2283" s="9">
        <v>79686.650500000003</v>
      </c>
      <c r="AJ2283" s="9">
        <v>361627.51910000003</v>
      </c>
      <c r="AK2283" s="9">
        <v>12610.965717527171</v>
      </c>
      <c r="AL2283" s="9">
        <v>2788442.2477843999</v>
      </c>
      <c r="AM2283" s="9">
        <f t="shared" si="285"/>
        <v>349016.55338247283</v>
      </c>
      <c r="AN2283" s="9"/>
      <c r="AO2283" s="9"/>
      <c r="AP2283" s="9"/>
      <c r="AQ2283" s="9"/>
      <c r="AR2283" s="9"/>
      <c r="AS2283" s="9"/>
      <c r="AT2283" s="9"/>
      <c r="AU2283" s="9"/>
      <c r="AV2283" s="9">
        <f t="shared" si="281"/>
        <v>50018.775598073378</v>
      </c>
      <c r="AW2283" s="9"/>
      <c r="AX2283" s="9"/>
      <c r="AY2283" s="9"/>
      <c r="AZ2283" s="9"/>
      <c r="BA2283" s="20">
        <v>2278</v>
      </c>
      <c r="BB2283" s="20">
        <v>2017</v>
      </c>
      <c r="BC2283" s="20">
        <v>1982</v>
      </c>
      <c r="BD2283" s="21">
        <v>156.35</v>
      </c>
      <c r="BE2283" s="9">
        <f t="shared" si="286"/>
        <v>172657.62852286175</v>
      </c>
      <c r="BF2283" s="9">
        <v>2210794.6408000002</v>
      </c>
      <c r="BG2283" s="9">
        <v>33412.713799999998</v>
      </c>
      <c r="BH2283" s="9">
        <v>192493.2887</v>
      </c>
      <c r="BI2283" s="9">
        <v>72585.039427257696</v>
      </c>
      <c r="BJ2283" s="9">
        <v>592720.99490000005</v>
      </c>
      <c r="BK2283" s="9">
        <v>40559.500451939661</v>
      </c>
      <c r="BL2283" s="9">
        <v>2888789.5486524566</v>
      </c>
      <c r="BM2283" s="9">
        <f t="shared" si="287"/>
        <v>552161.4944480604</v>
      </c>
      <c r="BN2283" s="9"/>
      <c r="BO2283" s="9"/>
      <c r="BP2283" s="9"/>
      <c r="BQ2283" s="9"/>
      <c r="BR2283" s="9"/>
      <c r="BS2283" s="9"/>
      <c r="BT2283" s="9"/>
      <c r="BU2283" s="9"/>
      <c r="BV2283" s="9">
        <f t="shared" si="282"/>
        <v>172657.62852286175</v>
      </c>
      <c r="BW2283" s="4"/>
      <c r="BX2283" s="4"/>
      <c r="BY2283" s="4"/>
      <c r="BZ2283" s="4"/>
      <c r="CA2283" s="4"/>
      <c r="CB2283" s="4"/>
      <c r="CC2283" s="4"/>
      <c r="CD2283" s="4"/>
      <c r="CE2283" s="4"/>
      <c r="CF2283" s="4"/>
      <c r="CG2283" s="4"/>
      <c r="CH2283" s="4"/>
      <c r="CI2283" s="4"/>
      <c r="CJ2283" s="4"/>
      <c r="CK2283" s="4"/>
      <c r="CL2283" s="4"/>
      <c r="CM2283" s="4"/>
      <c r="CR2283" s="4"/>
      <c r="CS2283" s="4"/>
      <c r="CT2283" s="4"/>
      <c r="CU2283" s="4"/>
      <c r="CV2283" s="4"/>
      <c r="CW2283" s="4"/>
      <c r="CX2283" s="4"/>
      <c r="CY2283" s="4"/>
      <c r="CZ2283" s="4"/>
      <c r="DA2283" s="4"/>
      <c r="DB2283" s="4"/>
      <c r="DC2283" s="4"/>
      <c r="DD2283" s="4"/>
      <c r="DE2283" s="4"/>
      <c r="DF2283" s="4"/>
      <c r="DG2283" s="4"/>
      <c r="DH2283" s="4"/>
      <c r="DI2283" s="4"/>
      <c r="DJ2283" s="4"/>
      <c r="DK2283" s="4"/>
      <c r="DL2283" s="4"/>
      <c r="DM2283" s="4"/>
    </row>
    <row r="2284" spans="1:117">
      <c r="A2284" s="8">
        <v>2279</v>
      </c>
      <c r="B2284" s="20">
        <v>2015</v>
      </c>
      <c r="C2284" s="20">
        <v>1961</v>
      </c>
      <c r="D2284" s="21">
        <v>111.18</v>
      </c>
      <c r="E2284" s="9">
        <v>77148.077600000004</v>
      </c>
      <c r="F2284" s="9">
        <v>2027900.4989</v>
      </c>
      <c r="G2284" s="9">
        <v>77366.129400000005</v>
      </c>
      <c r="H2284" s="9">
        <v>380112.25400000002</v>
      </c>
      <c r="I2284" s="9">
        <v>74084.813599999994</v>
      </c>
      <c r="J2284" s="9">
        <v>98641.983800000002</v>
      </c>
      <c r="K2284" s="9">
        <v>1190.0133000000001</v>
      </c>
      <c r="L2284" s="9">
        <v>2579767.5887000002</v>
      </c>
      <c r="M2284" s="9">
        <f t="shared" si="283"/>
        <v>97451.970499999996</v>
      </c>
      <c r="N2284" s="9"/>
      <c r="O2284" s="9"/>
      <c r="P2284" s="9"/>
      <c r="Q2284" s="9"/>
      <c r="R2284" s="9"/>
      <c r="S2284" s="9"/>
      <c r="T2284" s="9"/>
      <c r="U2284" s="9"/>
      <c r="V2284" s="9">
        <f t="shared" si="280"/>
        <v>345710.07760000002</v>
      </c>
      <c r="W2284" s="9"/>
      <c r="X2284" s="9"/>
      <c r="Y2284" s="9"/>
      <c r="Z2284" s="9"/>
      <c r="AA2284" s="8">
        <v>2279</v>
      </c>
      <c r="AB2284" s="20">
        <v>2016</v>
      </c>
      <c r="AC2284" s="20">
        <v>1961</v>
      </c>
      <c r="AD2284" s="21">
        <v>125.72</v>
      </c>
      <c r="AE2284" s="9">
        <f t="shared" si="284"/>
        <v>20903.741198073141</v>
      </c>
      <c r="AF2284" s="9">
        <v>2108837.1871000002</v>
      </c>
      <c r="AG2284" s="9">
        <v>33508.915200000003</v>
      </c>
      <c r="AH2284" s="9">
        <v>204416.03379999998</v>
      </c>
      <c r="AI2284" s="9">
        <v>79393.135699999999</v>
      </c>
      <c r="AJ2284" s="9">
        <v>397612.60100000002</v>
      </c>
      <c r="AK2284" s="9">
        <v>12285.69581752717</v>
      </c>
      <c r="AL2284" s="9">
        <v>2790578.4357843995</v>
      </c>
      <c r="AM2284" s="9">
        <f t="shared" si="285"/>
        <v>385326.90518247284</v>
      </c>
      <c r="AN2284" s="9"/>
      <c r="AO2284" s="9"/>
      <c r="AP2284" s="9"/>
      <c r="AQ2284" s="9"/>
      <c r="AR2284" s="9"/>
      <c r="AS2284" s="9"/>
      <c r="AT2284" s="9"/>
      <c r="AU2284" s="9"/>
      <c r="AV2284" s="9">
        <f t="shared" si="281"/>
        <v>20903.741198073141</v>
      </c>
      <c r="AW2284" s="9"/>
      <c r="AX2284" s="9"/>
      <c r="AY2284" s="9"/>
      <c r="AZ2284" s="9"/>
      <c r="BA2284" s="20">
        <v>2279</v>
      </c>
      <c r="BB2284" s="20">
        <v>2017</v>
      </c>
      <c r="BC2284" s="20">
        <v>1962</v>
      </c>
      <c r="BD2284" s="21">
        <v>128.33000000000001</v>
      </c>
      <c r="BE2284" s="9">
        <f t="shared" si="286"/>
        <v>-76695.811257149093</v>
      </c>
      <c r="BF2284" s="9">
        <v>2138957.3818000001</v>
      </c>
      <c r="BG2284" s="9">
        <v>33412.713799999998</v>
      </c>
      <c r="BH2284" s="9">
        <v>189137.15660000002</v>
      </c>
      <c r="BI2284" s="9">
        <v>85193.233247246593</v>
      </c>
      <c r="BJ2284" s="9">
        <v>378741.6128</v>
      </c>
      <c r="BK2284" s="9">
        <v>42477.003551939662</v>
      </c>
      <c r="BL2284" s="9">
        <v>2859660.9059524564</v>
      </c>
      <c r="BM2284" s="9">
        <f t="shared" si="287"/>
        <v>336264.60924806033</v>
      </c>
      <c r="BN2284" s="9"/>
      <c r="BO2284" s="9"/>
      <c r="BP2284" s="9"/>
      <c r="BQ2284" s="9"/>
      <c r="BR2284" s="9"/>
      <c r="BS2284" s="9"/>
      <c r="BT2284" s="9"/>
      <c r="BU2284" s="9"/>
      <c r="BV2284" s="9">
        <f t="shared" si="282"/>
        <v>-76695.811257149093</v>
      </c>
      <c r="BW2284" s="4"/>
      <c r="BX2284" s="4"/>
      <c r="BY2284" s="4"/>
      <c r="BZ2284" s="4"/>
      <c r="CA2284" s="4"/>
      <c r="CB2284" s="4"/>
      <c r="CC2284" s="4"/>
      <c r="CD2284" s="4"/>
      <c r="CE2284" s="4"/>
      <c r="CF2284" s="4"/>
      <c r="CG2284" s="4"/>
      <c r="CH2284" s="4"/>
      <c r="CI2284" s="4"/>
      <c r="CJ2284" s="4"/>
      <c r="CK2284" s="4"/>
      <c r="CL2284" s="4"/>
      <c r="CM2284" s="4"/>
      <c r="CR2284" s="4"/>
      <c r="CS2284" s="4"/>
      <c r="CT2284" s="4"/>
      <c r="CU2284" s="4"/>
      <c r="CV2284" s="4"/>
      <c r="CW2284" s="4"/>
      <c r="CX2284" s="4"/>
      <c r="CY2284" s="4"/>
      <c r="CZ2284" s="4"/>
      <c r="DA2284" s="4"/>
      <c r="DB2284" s="4"/>
      <c r="DC2284" s="4"/>
      <c r="DD2284" s="4"/>
      <c r="DE2284" s="4"/>
      <c r="DF2284" s="4"/>
      <c r="DG2284" s="4"/>
      <c r="DH2284" s="4"/>
      <c r="DI2284" s="4"/>
      <c r="DJ2284" s="4"/>
      <c r="DK2284" s="4"/>
      <c r="DL2284" s="4"/>
      <c r="DM2284" s="4"/>
    </row>
    <row r="2285" spans="1:117">
      <c r="A2285" s="8">
        <v>2280</v>
      </c>
      <c r="B2285" s="20">
        <v>2015</v>
      </c>
      <c r="C2285" s="20">
        <v>1966</v>
      </c>
      <c r="D2285" s="21">
        <v>89.68</v>
      </c>
      <c r="E2285" s="9">
        <v>41606.608099999998</v>
      </c>
      <c r="F2285" s="9">
        <v>2049937.2822</v>
      </c>
      <c r="G2285" s="9">
        <v>77366.129400000005</v>
      </c>
      <c r="H2285" s="9">
        <v>379981.88209999999</v>
      </c>
      <c r="I2285" s="9">
        <v>74574.426900000006</v>
      </c>
      <c r="J2285" s="9">
        <v>37210.4254</v>
      </c>
      <c r="K2285" s="9">
        <v>11314.1487</v>
      </c>
      <c r="L2285" s="9">
        <v>2566149.3892999999</v>
      </c>
      <c r="M2285" s="9">
        <f t="shared" si="283"/>
        <v>25896.276700000002</v>
      </c>
      <c r="N2285" s="9"/>
      <c r="O2285" s="9"/>
      <c r="P2285" s="9"/>
      <c r="Q2285" s="9"/>
      <c r="R2285" s="9"/>
      <c r="S2285" s="9"/>
      <c r="T2285" s="9"/>
      <c r="U2285" s="9"/>
      <c r="V2285" s="9">
        <f t="shared" si="280"/>
        <v>310168.60810000001</v>
      </c>
      <c r="W2285" s="9"/>
      <c r="X2285" s="9"/>
      <c r="Y2285" s="9"/>
      <c r="Z2285" s="9"/>
      <c r="AA2285" s="8">
        <v>2280</v>
      </c>
      <c r="AB2285" s="20">
        <v>2016</v>
      </c>
      <c r="AC2285" s="20">
        <v>1989</v>
      </c>
      <c r="AD2285" s="21">
        <v>135.44999999999999</v>
      </c>
      <c r="AE2285" s="9">
        <f t="shared" si="284"/>
        <v>-78737.822501926683</v>
      </c>
      <c r="AF2285" s="9">
        <v>2175027.8952000001</v>
      </c>
      <c r="AG2285" s="9">
        <v>33508.915200000003</v>
      </c>
      <c r="AH2285" s="9">
        <v>196743.1887</v>
      </c>
      <c r="AI2285" s="9">
        <v>108218.1986</v>
      </c>
      <c r="AJ2285" s="9">
        <v>252004.1679</v>
      </c>
      <c r="AK2285" s="9">
        <v>76775.736317527175</v>
      </c>
      <c r="AL2285" s="9">
        <v>2767464.4517843998</v>
      </c>
      <c r="AM2285" s="9">
        <f t="shared" si="285"/>
        <v>175228.43158247281</v>
      </c>
      <c r="AN2285" s="9"/>
      <c r="AO2285" s="9"/>
      <c r="AP2285" s="9"/>
      <c r="AQ2285" s="9"/>
      <c r="AR2285" s="9"/>
      <c r="AS2285" s="9"/>
      <c r="AT2285" s="9"/>
      <c r="AU2285" s="9"/>
      <c r="AV2285" s="9">
        <f t="shared" si="281"/>
        <v>-78737.822501926683</v>
      </c>
      <c r="AW2285" s="9"/>
      <c r="AX2285" s="9"/>
      <c r="AY2285" s="9"/>
      <c r="AZ2285" s="9"/>
      <c r="BA2285" s="20">
        <v>2280</v>
      </c>
      <c r="BB2285" s="20">
        <v>2017</v>
      </c>
      <c r="BC2285" s="20">
        <v>1990</v>
      </c>
      <c r="BD2285" s="21">
        <v>149.83000000000001</v>
      </c>
      <c r="BE2285" s="9">
        <f t="shared" si="286"/>
        <v>124466.32361311093</v>
      </c>
      <c r="BF2285" s="9">
        <v>2208049.2836000002</v>
      </c>
      <c r="BG2285" s="9">
        <v>33412.713799999998</v>
      </c>
      <c r="BH2285" s="9">
        <v>190701.7732</v>
      </c>
      <c r="BI2285" s="9">
        <v>79315.338917506902</v>
      </c>
      <c r="BJ2285" s="9">
        <v>531574.07180000003</v>
      </c>
      <c r="BK2285" s="9">
        <v>50787.648151939662</v>
      </c>
      <c r="BL2285" s="9">
        <v>2867799.2095524566</v>
      </c>
      <c r="BM2285" s="9">
        <f t="shared" si="287"/>
        <v>480786.42364806036</v>
      </c>
      <c r="BN2285" s="9"/>
      <c r="BO2285" s="9"/>
      <c r="BP2285" s="9"/>
      <c r="BQ2285" s="9"/>
      <c r="BR2285" s="9"/>
      <c r="BS2285" s="9"/>
      <c r="BT2285" s="9"/>
      <c r="BU2285" s="9"/>
      <c r="BV2285" s="9">
        <f t="shared" si="282"/>
        <v>124466.32361311093</v>
      </c>
      <c r="BW2285" s="4"/>
      <c r="BX2285" s="4"/>
      <c r="BY2285" s="4"/>
      <c r="BZ2285" s="4"/>
      <c r="CA2285" s="4"/>
      <c r="CB2285" s="4"/>
      <c r="CC2285" s="4"/>
      <c r="CD2285" s="4"/>
      <c r="CE2285" s="4"/>
      <c r="CF2285" s="4"/>
      <c r="CG2285" s="4"/>
      <c r="CH2285" s="4"/>
      <c r="CI2285" s="4"/>
      <c r="CJ2285" s="4"/>
      <c r="CK2285" s="4"/>
      <c r="CL2285" s="4"/>
      <c r="CM2285" s="4"/>
      <c r="CR2285" s="4"/>
      <c r="CS2285" s="4"/>
      <c r="CT2285" s="4"/>
      <c r="CU2285" s="4"/>
      <c r="CV2285" s="4"/>
      <c r="CW2285" s="4"/>
      <c r="CX2285" s="4"/>
      <c r="CY2285" s="4"/>
      <c r="CZ2285" s="4"/>
      <c r="DA2285" s="4"/>
      <c r="DB2285" s="4"/>
      <c r="DC2285" s="4"/>
      <c r="DD2285" s="4"/>
      <c r="DE2285" s="4"/>
      <c r="DF2285" s="4"/>
      <c r="DG2285" s="4"/>
      <c r="DH2285" s="4"/>
      <c r="DI2285" s="4"/>
      <c r="DJ2285" s="4"/>
      <c r="DK2285" s="4"/>
      <c r="DL2285" s="4"/>
      <c r="DM2285" s="4"/>
    </row>
    <row r="2286" spans="1:117">
      <c r="A2286" s="8">
        <v>2281</v>
      </c>
      <c r="B2286" s="20">
        <v>2015</v>
      </c>
      <c r="C2286" s="20">
        <v>1965</v>
      </c>
      <c r="D2286" s="21">
        <v>125.74</v>
      </c>
      <c r="E2286" s="9">
        <v>28183.614399999999</v>
      </c>
      <c r="F2286" s="9">
        <v>2024014.1354</v>
      </c>
      <c r="G2286" s="9">
        <v>77366.129400000005</v>
      </c>
      <c r="H2286" s="9">
        <v>380343.43369999999</v>
      </c>
      <c r="I2286" s="9">
        <v>73216.615000000005</v>
      </c>
      <c r="J2286" s="9">
        <v>51753.743499999997</v>
      </c>
      <c r="K2286" s="9">
        <v>3218.4778999999999</v>
      </c>
      <c r="L2286" s="9">
        <v>2575291.9646999999</v>
      </c>
      <c r="M2286" s="9">
        <f t="shared" si="283"/>
        <v>48535.265599999999</v>
      </c>
      <c r="N2286" s="9"/>
      <c r="O2286" s="9"/>
      <c r="P2286" s="9"/>
      <c r="Q2286" s="9"/>
      <c r="R2286" s="9"/>
      <c r="S2286" s="9"/>
      <c r="T2286" s="9"/>
      <c r="U2286" s="9"/>
      <c r="V2286" s="9">
        <f t="shared" si="280"/>
        <v>296745.61440000002</v>
      </c>
      <c r="W2286" s="9"/>
      <c r="X2286" s="9"/>
      <c r="Y2286" s="9"/>
      <c r="Z2286" s="9"/>
      <c r="AA2286" s="8">
        <v>2281</v>
      </c>
      <c r="AB2286" s="20">
        <v>2016</v>
      </c>
      <c r="AC2286" s="20">
        <v>1983</v>
      </c>
      <c r="AD2286" s="21">
        <v>157.11000000000001</v>
      </c>
      <c r="AE2286" s="9">
        <f t="shared" si="284"/>
        <v>173285.68319807295</v>
      </c>
      <c r="AF2286" s="9">
        <v>2125370.1288999999</v>
      </c>
      <c r="AG2286" s="9">
        <v>33508.915200000003</v>
      </c>
      <c r="AH2286" s="9">
        <v>206045.19309999997</v>
      </c>
      <c r="AI2286" s="9">
        <v>73272.769799999995</v>
      </c>
      <c r="AJ2286" s="9">
        <v>544132.99839999992</v>
      </c>
      <c r="AK2286" s="9">
        <v>9377.6345175271708</v>
      </c>
      <c r="AL2286" s="9">
        <v>2799666.6876843995</v>
      </c>
      <c r="AM2286" s="9">
        <f t="shared" si="285"/>
        <v>534755.36388247274</v>
      </c>
      <c r="AN2286" s="9"/>
      <c r="AO2286" s="9"/>
      <c r="AP2286" s="9"/>
      <c r="AQ2286" s="9"/>
      <c r="AR2286" s="9"/>
      <c r="AS2286" s="9"/>
      <c r="AT2286" s="9"/>
      <c r="AU2286" s="9"/>
      <c r="AV2286" s="9">
        <f t="shared" si="281"/>
        <v>173285.68319807295</v>
      </c>
      <c r="AW2286" s="9"/>
      <c r="AX2286" s="9"/>
      <c r="AY2286" s="9"/>
      <c r="AZ2286" s="9"/>
      <c r="BA2286" s="20">
        <v>2281</v>
      </c>
      <c r="BB2286" s="20">
        <v>2017</v>
      </c>
      <c r="BC2286" s="20">
        <v>1984</v>
      </c>
      <c r="BD2286" s="21">
        <v>117.76</v>
      </c>
      <c r="BE2286" s="9">
        <f t="shared" si="286"/>
        <v>56373.135154536925</v>
      </c>
      <c r="BF2286" s="9">
        <v>2144622.4685</v>
      </c>
      <c r="BG2286" s="9">
        <v>33412.713799999998</v>
      </c>
      <c r="BH2286" s="9">
        <v>192472.41640000002</v>
      </c>
      <c r="BI2286" s="9">
        <v>72663.451558933302</v>
      </c>
      <c r="BJ2286" s="9">
        <v>533234.22439999995</v>
      </c>
      <c r="BK2286" s="9">
        <v>38662.738851939663</v>
      </c>
      <c r="BL2286" s="9">
        <v>2881369.4006524566</v>
      </c>
      <c r="BM2286" s="9">
        <f t="shared" si="287"/>
        <v>494571.48554806027</v>
      </c>
      <c r="BN2286" s="9"/>
      <c r="BO2286" s="9"/>
      <c r="BP2286" s="9"/>
      <c r="BQ2286" s="9"/>
      <c r="BR2286" s="9"/>
      <c r="BS2286" s="9"/>
      <c r="BT2286" s="9"/>
      <c r="BU2286" s="9"/>
      <c r="BV2286" s="9">
        <f t="shared" si="282"/>
        <v>56373.135154536925</v>
      </c>
      <c r="BW2286" s="4"/>
      <c r="BX2286" s="4"/>
      <c r="BY2286" s="4"/>
      <c r="BZ2286" s="4"/>
      <c r="CA2286" s="4"/>
      <c r="CB2286" s="4"/>
      <c r="CC2286" s="4"/>
      <c r="CD2286" s="4"/>
      <c r="CE2286" s="4"/>
      <c r="CF2286" s="4"/>
      <c r="CG2286" s="4"/>
      <c r="CH2286" s="4"/>
      <c r="CI2286" s="4"/>
      <c r="CJ2286" s="4"/>
      <c r="CK2286" s="4"/>
      <c r="CL2286" s="4"/>
      <c r="CM2286" s="4"/>
      <c r="CR2286" s="4"/>
      <c r="CS2286" s="4"/>
      <c r="CT2286" s="4"/>
      <c r="CU2286" s="4"/>
      <c r="CV2286" s="4"/>
      <c r="CW2286" s="4"/>
      <c r="CX2286" s="4"/>
      <c r="CY2286" s="4"/>
      <c r="CZ2286" s="4"/>
      <c r="DA2286" s="4"/>
      <c r="DB2286" s="4"/>
      <c r="DC2286" s="4"/>
      <c r="DD2286" s="4"/>
      <c r="DE2286" s="4"/>
      <c r="DF2286" s="4"/>
      <c r="DG2286" s="4"/>
      <c r="DH2286" s="4"/>
      <c r="DI2286" s="4"/>
      <c r="DJ2286" s="4"/>
      <c r="DK2286" s="4"/>
      <c r="DL2286" s="4"/>
      <c r="DM2286" s="4"/>
    </row>
    <row r="2287" spans="1:117">
      <c r="A2287" s="8">
        <v>2282</v>
      </c>
      <c r="B2287" s="20">
        <v>2015</v>
      </c>
      <c r="C2287" s="20">
        <v>1956</v>
      </c>
      <c r="D2287" s="21">
        <v>140.97999999999999</v>
      </c>
      <c r="E2287" s="9">
        <v>39754.474600000001</v>
      </c>
      <c r="F2287" s="9">
        <v>2047085.5153000001</v>
      </c>
      <c r="G2287" s="9">
        <v>77366.129400000005</v>
      </c>
      <c r="H2287" s="9">
        <v>380182.40049999999</v>
      </c>
      <c r="I2287" s="9">
        <v>73821.377500000002</v>
      </c>
      <c r="J2287" s="9">
        <v>38302.960800000001</v>
      </c>
      <c r="K2287" s="9">
        <v>4638.3723</v>
      </c>
      <c r="L2287" s="9">
        <v>2572365.5364999999</v>
      </c>
      <c r="M2287" s="9">
        <f t="shared" si="283"/>
        <v>33664.588499999998</v>
      </c>
      <c r="N2287" s="9"/>
      <c r="O2287" s="9"/>
      <c r="P2287" s="9"/>
      <c r="Q2287" s="9"/>
      <c r="R2287" s="9"/>
      <c r="S2287" s="9"/>
      <c r="T2287" s="9"/>
      <c r="U2287" s="9"/>
      <c r="V2287" s="9">
        <f t="shared" si="280"/>
        <v>308316.47460000002</v>
      </c>
      <c r="W2287" s="9"/>
      <c r="X2287" s="9"/>
      <c r="Y2287" s="9"/>
      <c r="Z2287" s="9"/>
      <c r="AA2287" s="8">
        <v>2282</v>
      </c>
      <c r="AB2287" s="20">
        <v>2016</v>
      </c>
      <c r="AC2287" s="20">
        <v>1953</v>
      </c>
      <c r="AD2287" s="21">
        <v>154.11000000000001</v>
      </c>
      <c r="AE2287" s="9">
        <f t="shared" si="284"/>
        <v>-53410.509801927023</v>
      </c>
      <c r="AF2287" s="9">
        <v>2185692.2165999999</v>
      </c>
      <c r="AG2287" s="9">
        <v>33508.915200000003</v>
      </c>
      <c r="AH2287" s="9">
        <v>200177.9087</v>
      </c>
      <c r="AI2287" s="9">
        <v>95314.768400000001</v>
      </c>
      <c r="AJ2287" s="9">
        <v>248182.8383</v>
      </c>
      <c r="AK2287" s="9">
        <v>38425.314917527168</v>
      </c>
      <c r="AL2287" s="9">
        <v>2777861.8420843999</v>
      </c>
      <c r="AM2287" s="9">
        <f t="shared" si="285"/>
        <v>209757.52338247283</v>
      </c>
      <c r="AN2287" s="9"/>
      <c r="AO2287" s="9"/>
      <c r="AP2287" s="9"/>
      <c r="AQ2287" s="9"/>
      <c r="AR2287" s="9"/>
      <c r="AS2287" s="9"/>
      <c r="AT2287" s="9"/>
      <c r="AU2287" s="9"/>
      <c r="AV2287" s="9">
        <f t="shared" si="281"/>
        <v>-53410.509801927023</v>
      </c>
      <c r="AW2287" s="9"/>
      <c r="AX2287" s="9"/>
      <c r="AY2287" s="9"/>
      <c r="AZ2287" s="9"/>
      <c r="BA2287" s="20">
        <v>2282</v>
      </c>
      <c r="BB2287" s="20">
        <v>2017</v>
      </c>
      <c r="BC2287" s="20">
        <v>1954</v>
      </c>
      <c r="BD2287" s="21">
        <v>129.66</v>
      </c>
      <c r="BE2287" s="9">
        <f t="shared" si="286"/>
        <v>121311.63772495417</v>
      </c>
      <c r="BF2287" s="9">
        <v>2199006.6531000002</v>
      </c>
      <c r="BG2287" s="9">
        <v>33412.713799999998</v>
      </c>
      <c r="BH2287" s="9">
        <v>192984.78270000001</v>
      </c>
      <c r="BI2287" s="9">
        <v>70738.612629350406</v>
      </c>
      <c r="BJ2287" s="9">
        <v>546987.43559999997</v>
      </c>
      <c r="BK2287" s="9">
        <v>41573.131851939659</v>
      </c>
      <c r="BL2287" s="9">
        <v>2880245.4282524567</v>
      </c>
      <c r="BM2287" s="9">
        <f t="shared" si="287"/>
        <v>505414.30374806031</v>
      </c>
      <c r="BN2287" s="9"/>
      <c r="BO2287" s="9"/>
      <c r="BP2287" s="9"/>
      <c r="BQ2287" s="9"/>
      <c r="BR2287" s="9"/>
      <c r="BS2287" s="9"/>
      <c r="BT2287" s="9"/>
      <c r="BU2287" s="9"/>
      <c r="BV2287" s="9">
        <f t="shared" si="282"/>
        <v>121311.63772495417</v>
      </c>
      <c r="BW2287" s="4"/>
      <c r="BX2287" s="4"/>
      <c r="BY2287" s="4"/>
      <c r="BZ2287" s="4"/>
      <c r="CA2287" s="4"/>
      <c r="CB2287" s="4"/>
      <c r="CC2287" s="4"/>
      <c r="CD2287" s="4"/>
      <c r="CE2287" s="4"/>
      <c r="CF2287" s="4"/>
      <c r="CG2287" s="4"/>
      <c r="CH2287" s="4"/>
      <c r="CI2287" s="4"/>
      <c r="CJ2287" s="4"/>
      <c r="CK2287" s="4"/>
      <c r="CL2287" s="4"/>
      <c r="CM2287" s="4"/>
      <c r="CR2287" s="4"/>
      <c r="CS2287" s="4"/>
      <c r="CT2287" s="4"/>
      <c r="CU2287" s="4"/>
      <c r="CV2287" s="4"/>
      <c r="CW2287" s="4"/>
      <c r="CX2287" s="4"/>
      <c r="CY2287" s="4"/>
      <c r="CZ2287" s="4"/>
      <c r="DA2287" s="4"/>
      <c r="DB2287" s="4"/>
      <c r="DC2287" s="4"/>
      <c r="DD2287" s="4"/>
      <c r="DE2287" s="4"/>
      <c r="DF2287" s="4"/>
      <c r="DG2287" s="4"/>
      <c r="DH2287" s="4"/>
      <c r="DI2287" s="4"/>
      <c r="DJ2287" s="4"/>
      <c r="DK2287" s="4"/>
      <c r="DL2287" s="4"/>
      <c r="DM2287" s="4"/>
    </row>
    <row r="2288" spans="1:117">
      <c r="A2288" s="8">
        <v>2283</v>
      </c>
      <c r="B2288" s="20">
        <v>2015</v>
      </c>
      <c r="C2288" s="20">
        <v>1958</v>
      </c>
      <c r="D2288" s="21">
        <v>107.19</v>
      </c>
      <c r="E2288" s="9">
        <v>81257.729300000006</v>
      </c>
      <c r="F2288" s="9">
        <v>2056907.4317000001</v>
      </c>
      <c r="G2288" s="9">
        <v>77366.129400000005</v>
      </c>
      <c r="H2288" s="9">
        <v>380080.3346</v>
      </c>
      <c r="I2288" s="9">
        <v>74204.687399999995</v>
      </c>
      <c r="J2288" s="9">
        <v>77768.586299999995</v>
      </c>
      <c r="K2288" s="9">
        <v>5718.7838000000002</v>
      </c>
      <c r="L2288" s="9">
        <v>2579350.6562000001</v>
      </c>
      <c r="M2288" s="9">
        <f t="shared" si="283"/>
        <v>72049.802499999991</v>
      </c>
      <c r="N2288" s="9"/>
      <c r="O2288" s="9"/>
      <c r="P2288" s="9"/>
      <c r="Q2288" s="9"/>
      <c r="R2288" s="9"/>
      <c r="S2288" s="9"/>
      <c r="T2288" s="9"/>
      <c r="U2288" s="9"/>
      <c r="V2288" s="9">
        <f t="shared" si="280"/>
        <v>349819.72930000001</v>
      </c>
      <c r="W2288" s="9"/>
      <c r="X2288" s="9"/>
      <c r="Y2288" s="9"/>
      <c r="Z2288" s="9"/>
      <c r="AA2288" s="8">
        <v>2283</v>
      </c>
      <c r="AB2288" s="20">
        <v>2016</v>
      </c>
      <c r="AC2288" s="20">
        <v>1978</v>
      </c>
      <c r="AD2288" s="21">
        <v>107.46</v>
      </c>
      <c r="AE2288" s="9">
        <f t="shared" si="284"/>
        <v>19794.808198072948</v>
      </c>
      <c r="AF2288" s="9">
        <v>2175089.5249000001</v>
      </c>
      <c r="AG2288" s="9">
        <v>33508.915200000003</v>
      </c>
      <c r="AH2288" s="9">
        <v>204403.6317</v>
      </c>
      <c r="AI2288" s="9">
        <v>79439.727299999999</v>
      </c>
      <c r="AJ2288" s="9">
        <v>326080.2966</v>
      </c>
      <c r="AK2288" s="9">
        <v>22688.44861752717</v>
      </c>
      <c r="AL2288" s="9">
        <v>2776038.8388843997</v>
      </c>
      <c r="AM2288" s="9">
        <f t="shared" si="285"/>
        <v>303391.84798247286</v>
      </c>
      <c r="AN2288" s="9"/>
      <c r="AO2288" s="9"/>
      <c r="AP2288" s="9"/>
      <c r="AQ2288" s="9"/>
      <c r="AR2288" s="9"/>
      <c r="AS2288" s="9"/>
      <c r="AT2288" s="9"/>
      <c r="AU2288" s="9"/>
      <c r="AV2288" s="9">
        <f t="shared" si="281"/>
        <v>19794.808198072948</v>
      </c>
      <c r="AW2288" s="9"/>
      <c r="AX2288" s="9"/>
      <c r="AY2288" s="9"/>
      <c r="AZ2288" s="9"/>
      <c r="BA2288" s="20">
        <v>2283</v>
      </c>
      <c r="BB2288" s="20">
        <v>2017</v>
      </c>
      <c r="BC2288" s="20">
        <v>1979</v>
      </c>
      <c r="BD2288" s="21">
        <v>121.11</v>
      </c>
      <c r="BE2288" s="9">
        <f t="shared" si="286"/>
        <v>-174047.51515177498</v>
      </c>
      <c r="BF2288" s="9">
        <v>2198313.8936000001</v>
      </c>
      <c r="BG2288" s="9">
        <v>33412.713799999998</v>
      </c>
      <c r="BH2288" s="9">
        <v>187246.96290000001</v>
      </c>
      <c r="BI2288" s="9">
        <v>92294.243552621498</v>
      </c>
      <c r="BJ2288" s="9">
        <v>236197.25779999999</v>
      </c>
      <c r="BK2288" s="9">
        <v>73614.096251939656</v>
      </c>
      <c r="BL2288" s="9">
        <v>2847898.4905524566</v>
      </c>
      <c r="BM2288" s="9">
        <f t="shared" si="287"/>
        <v>162583.16154806034</v>
      </c>
      <c r="BN2288" s="9"/>
      <c r="BO2288" s="9"/>
      <c r="BP2288" s="9"/>
      <c r="BQ2288" s="9"/>
      <c r="BR2288" s="9"/>
      <c r="BS2288" s="9"/>
      <c r="BT2288" s="9"/>
      <c r="BU2288" s="9"/>
      <c r="BV2288" s="9">
        <f t="shared" si="282"/>
        <v>-174047.51515177498</v>
      </c>
      <c r="BW2288" s="4"/>
      <c r="BX2288" s="4"/>
      <c r="BY2288" s="4"/>
      <c r="BZ2288" s="4"/>
      <c r="CA2288" s="4"/>
      <c r="CB2288" s="4"/>
      <c r="CC2288" s="4"/>
      <c r="CD2288" s="4"/>
      <c r="CE2288" s="4"/>
      <c r="CF2288" s="4"/>
      <c r="CG2288" s="4"/>
      <c r="CH2288" s="4"/>
      <c r="CI2288" s="4"/>
      <c r="CJ2288" s="4"/>
      <c r="CK2288" s="4"/>
      <c r="CL2288" s="4"/>
      <c r="CM2288" s="4"/>
      <c r="CR2288" s="4"/>
      <c r="CS2288" s="4"/>
      <c r="CT2288" s="4"/>
      <c r="CU2288" s="4"/>
      <c r="CV2288" s="4"/>
      <c r="CW2288" s="4"/>
      <c r="CX2288" s="4"/>
      <c r="CY2288" s="4"/>
      <c r="CZ2288" s="4"/>
      <c r="DA2288" s="4"/>
      <c r="DB2288" s="4"/>
      <c r="DC2288" s="4"/>
      <c r="DD2288" s="4"/>
      <c r="DE2288" s="4"/>
      <c r="DF2288" s="4"/>
      <c r="DG2288" s="4"/>
      <c r="DH2288" s="4"/>
      <c r="DI2288" s="4"/>
      <c r="DJ2288" s="4"/>
      <c r="DK2288" s="4"/>
      <c r="DL2288" s="4"/>
      <c r="DM2288" s="4"/>
    </row>
    <row r="2289" spans="1:117">
      <c r="A2289" s="8">
        <v>2284</v>
      </c>
      <c r="B2289" s="20">
        <v>2015</v>
      </c>
      <c r="C2289" s="20">
        <v>1989</v>
      </c>
      <c r="D2289" s="21">
        <v>92.99</v>
      </c>
      <c r="E2289" s="9">
        <v>91075.007500000007</v>
      </c>
      <c r="F2289" s="9">
        <v>2020786.8555999999</v>
      </c>
      <c r="G2289" s="9">
        <v>77366.129400000005</v>
      </c>
      <c r="H2289" s="9">
        <v>380347.14419999998</v>
      </c>
      <c r="I2289" s="9">
        <v>73202.680399999997</v>
      </c>
      <c r="J2289" s="9">
        <v>114481.6284</v>
      </c>
      <c r="K2289" s="9">
        <v>0</v>
      </c>
      <c r="L2289" s="9">
        <v>2575109.4304999998</v>
      </c>
      <c r="M2289" s="9">
        <f t="shared" si="283"/>
        <v>114481.6284</v>
      </c>
      <c r="N2289" s="9"/>
      <c r="O2289" s="9"/>
      <c r="P2289" s="9"/>
      <c r="Q2289" s="9"/>
      <c r="R2289" s="9"/>
      <c r="S2289" s="9"/>
      <c r="T2289" s="9"/>
      <c r="U2289" s="9"/>
      <c r="V2289" s="9">
        <f t="shared" si="280"/>
        <v>359637.00750000001</v>
      </c>
      <c r="W2289" s="9"/>
      <c r="X2289" s="9"/>
      <c r="Y2289" s="9"/>
      <c r="Z2289" s="9"/>
      <c r="AA2289" s="8">
        <v>2284</v>
      </c>
      <c r="AB2289" s="20">
        <v>2016</v>
      </c>
      <c r="AC2289" s="20">
        <v>1962</v>
      </c>
      <c r="AD2289" s="21">
        <v>128.33000000000001</v>
      </c>
      <c r="AE2289" s="9">
        <f t="shared" si="284"/>
        <v>12038.678798073437</v>
      </c>
      <c r="AF2289" s="9">
        <v>2138819.7971000001</v>
      </c>
      <c r="AG2289" s="9">
        <v>33508.915200000003</v>
      </c>
      <c r="AH2289" s="9">
        <v>201735.27589999998</v>
      </c>
      <c r="AI2289" s="9">
        <v>89464.108699999997</v>
      </c>
      <c r="AJ2289" s="9">
        <v>346722.0061</v>
      </c>
      <c r="AK2289" s="9">
        <v>17140.17931752717</v>
      </c>
      <c r="AL2289" s="9">
        <v>2781071.2448843997</v>
      </c>
      <c r="AM2289" s="9">
        <f t="shared" si="285"/>
        <v>329581.82678247284</v>
      </c>
      <c r="AN2289" s="9"/>
      <c r="AO2289" s="9"/>
      <c r="AP2289" s="9"/>
      <c r="AQ2289" s="9"/>
      <c r="AR2289" s="9"/>
      <c r="AS2289" s="9"/>
      <c r="AT2289" s="9"/>
      <c r="AU2289" s="9"/>
      <c r="AV2289" s="9">
        <f t="shared" si="281"/>
        <v>12038.678798073437</v>
      </c>
      <c r="AW2289" s="9"/>
      <c r="AX2289" s="9"/>
      <c r="AY2289" s="9"/>
      <c r="AZ2289" s="9"/>
      <c r="BA2289" s="20">
        <v>2284</v>
      </c>
      <c r="BB2289" s="20">
        <v>2017</v>
      </c>
      <c r="BC2289" s="20">
        <v>1963</v>
      </c>
      <c r="BD2289" s="21">
        <v>135.94</v>
      </c>
      <c r="BE2289" s="9">
        <f t="shared" si="286"/>
        <v>62482.953479772899</v>
      </c>
      <c r="BF2289" s="9">
        <v>2205073.6165999998</v>
      </c>
      <c r="BG2289" s="9">
        <v>33412.713799999998</v>
      </c>
      <c r="BH2289" s="9">
        <v>192030.32370000001</v>
      </c>
      <c r="BI2289" s="9">
        <v>74324.289184168796</v>
      </c>
      <c r="BJ2289" s="9">
        <v>459021.42860000004</v>
      </c>
      <c r="BK2289" s="9">
        <v>40498.258351939665</v>
      </c>
      <c r="BL2289" s="9">
        <v>2860881.1600524564</v>
      </c>
      <c r="BM2289" s="9">
        <f t="shared" si="287"/>
        <v>418523.17024806037</v>
      </c>
      <c r="BN2289" s="9"/>
      <c r="BO2289" s="9"/>
      <c r="BP2289" s="9"/>
      <c r="BQ2289" s="9"/>
      <c r="BR2289" s="9"/>
      <c r="BS2289" s="9"/>
      <c r="BT2289" s="9"/>
      <c r="BU2289" s="9"/>
      <c r="BV2289" s="9">
        <f t="shared" si="282"/>
        <v>62482.953479772899</v>
      </c>
      <c r="BW2289" s="4"/>
      <c r="BX2289" s="4"/>
      <c r="BY2289" s="4"/>
      <c r="BZ2289" s="4"/>
      <c r="CA2289" s="4"/>
      <c r="CB2289" s="4"/>
      <c r="CC2289" s="4"/>
      <c r="CD2289" s="4"/>
      <c r="CE2289" s="4"/>
      <c r="CF2289" s="4"/>
      <c r="CG2289" s="4"/>
      <c r="CH2289" s="4"/>
      <c r="CI2289" s="4"/>
      <c r="CJ2289" s="4"/>
      <c r="CK2289" s="4"/>
      <c r="CL2289" s="4"/>
      <c r="CM2289" s="4"/>
      <c r="CR2289" s="4"/>
      <c r="CS2289" s="4"/>
      <c r="CT2289" s="4"/>
      <c r="CU2289" s="4"/>
      <c r="CV2289" s="4"/>
      <c r="CW2289" s="4"/>
      <c r="CX2289" s="4"/>
      <c r="CY2289" s="4"/>
      <c r="CZ2289" s="4"/>
      <c r="DA2289" s="4"/>
      <c r="DB2289" s="4"/>
      <c r="DC2289" s="4"/>
      <c r="DD2289" s="4"/>
      <c r="DE2289" s="4"/>
      <c r="DF2289" s="4"/>
      <c r="DG2289" s="4"/>
      <c r="DH2289" s="4"/>
      <c r="DI2289" s="4"/>
      <c r="DJ2289" s="4"/>
      <c r="DK2289" s="4"/>
      <c r="DL2289" s="4"/>
      <c r="DM2289" s="4"/>
    </row>
    <row r="2290" spans="1:117">
      <c r="A2290" s="8">
        <v>2285</v>
      </c>
      <c r="B2290" s="20">
        <v>2015</v>
      </c>
      <c r="C2290" s="20">
        <v>1994</v>
      </c>
      <c r="D2290" s="21">
        <v>76.42</v>
      </c>
      <c r="E2290" s="9">
        <v>57877.972199999997</v>
      </c>
      <c r="F2290" s="9">
        <v>2082102.9438</v>
      </c>
      <c r="G2290" s="9">
        <v>77366.129400000005</v>
      </c>
      <c r="H2290" s="9">
        <v>380072.74320000003</v>
      </c>
      <c r="I2290" s="9">
        <v>74233.1967</v>
      </c>
      <c r="J2290" s="9">
        <v>31516.486099999998</v>
      </c>
      <c r="K2290" s="9">
        <v>15343.527899999999</v>
      </c>
      <c r="L2290" s="9">
        <v>2572069.9992999998</v>
      </c>
      <c r="M2290" s="9">
        <f t="shared" si="283"/>
        <v>16172.958199999999</v>
      </c>
      <c r="N2290" s="9"/>
      <c r="O2290" s="9"/>
      <c r="P2290" s="9"/>
      <c r="Q2290" s="9"/>
      <c r="R2290" s="9"/>
      <c r="S2290" s="9"/>
      <c r="T2290" s="9"/>
      <c r="U2290" s="9"/>
      <c r="V2290" s="9">
        <f t="shared" si="280"/>
        <v>326439.97220000002</v>
      </c>
      <c r="W2290" s="9"/>
      <c r="X2290" s="9"/>
      <c r="Y2290" s="9"/>
      <c r="Z2290" s="9"/>
      <c r="AA2290" s="8">
        <v>2285</v>
      </c>
      <c r="AB2290" s="20">
        <v>2016</v>
      </c>
      <c r="AC2290" s="20">
        <v>2000</v>
      </c>
      <c r="AD2290" s="21">
        <v>82.51</v>
      </c>
      <c r="AE2290" s="9">
        <f t="shared" si="284"/>
        <v>147529.10109807225</v>
      </c>
      <c r="AF2290" s="9">
        <v>2217730.8572999998</v>
      </c>
      <c r="AG2290" s="9">
        <v>33508.915200000003</v>
      </c>
      <c r="AH2290" s="9">
        <v>204301.57739999998</v>
      </c>
      <c r="AI2290" s="9">
        <v>79823.121199999994</v>
      </c>
      <c r="AJ2290" s="9">
        <v>410946.91730000003</v>
      </c>
      <c r="AK2290" s="9">
        <v>20313.69991752717</v>
      </c>
      <c r="AL2290" s="9">
        <v>2778468.5873844</v>
      </c>
      <c r="AM2290" s="9">
        <f t="shared" si="285"/>
        <v>390633.21738247288</v>
      </c>
      <c r="AN2290" s="9"/>
      <c r="AO2290" s="9"/>
      <c r="AP2290" s="9"/>
      <c r="AQ2290" s="9"/>
      <c r="AR2290" s="9"/>
      <c r="AS2290" s="9"/>
      <c r="AT2290" s="9"/>
      <c r="AU2290" s="9"/>
      <c r="AV2290" s="9">
        <f t="shared" si="281"/>
        <v>147529.10109807225</v>
      </c>
      <c r="AW2290" s="9"/>
      <c r="AX2290" s="9"/>
      <c r="AY2290" s="9"/>
      <c r="AZ2290" s="9"/>
      <c r="BA2290" s="20">
        <v>2285</v>
      </c>
      <c r="BB2290" s="20">
        <v>2017</v>
      </c>
      <c r="BC2290" s="20">
        <v>2001</v>
      </c>
      <c r="BD2290" s="21">
        <v>130.38999999999999</v>
      </c>
      <c r="BE2290" s="9">
        <f t="shared" si="286"/>
        <v>-338854.03013222292</v>
      </c>
      <c r="BF2290" s="9">
        <v>2246686.5493999999</v>
      </c>
      <c r="BG2290" s="9">
        <v>33412.713799999998</v>
      </c>
      <c r="BH2290" s="9">
        <v>173029.0197</v>
      </c>
      <c r="BI2290" s="9">
        <v>145707.69107217301</v>
      </c>
      <c r="BJ2290" s="9">
        <v>107761.94619999999</v>
      </c>
      <c r="BK2290" s="9">
        <v>202091.66085193964</v>
      </c>
      <c r="BL2290" s="9">
        <v>2843360.2894524564</v>
      </c>
      <c r="BM2290" s="9">
        <f t="shared" si="287"/>
        <v>-94329.714651939648</v>
      </c>
      <c r="BN2290" s="9"/>
      <c r="BO2290" s="9"/>
      <c r="BP2290" s="9"/>
      <c r="BQ2290" s="9"/>
      <c r="BR2290" s="9"/>
      <c r="BS2290" s="9"/>
      <c r="BT2290" s="9"/>
      <c r="BU2290" s="9"/>
      <c r="BV2290" s="9">
        <f t="shared" si="282"/>
        <v>-338854.03013222292</v>
      </c>
      <c r="BW2290" s="4"/>
      <c r="BX2290" s="4"/>
      <c r="BY2290" s="4"/>
      <c r="BZ2290" s="4"/>
      <c r="CA2290" s="4"/>
      <c r="CB2290" s="4"/>
      <c r="CC2290" s="4"/>
      <c r="CD2290" s="4"/>
      <c r="CE2290" s="4"/>
      <c r="CF2290" s="4"/>
      <c r="CG2290" s="4"/>
      <c r="CH2290" s="4"/>
      <c r="CI2290" s="4"/>
      <c r="CJ2290" s="4"/>
      <c r="CK2290" s="4"/>
      <c r="CL2290" s="4"/>
      <c r="CM2290" s="4"/>
      <c r="CR2290" s="4"/>
      <c r="CS2290" s="4"/>
      <c r="CT2290" s="4"/>
      <c r="CU2290" s="4"/>
      <c r="CV2290" s="4"/>
      <c r="CW2290" s="4"/>
      <c r="CX2290" s="4"/>
      <c r="CY2290" s="4"/>
      <c r="CZ2290" s="4"/>
      <c r="DA2290" s="4"/>
      <c r="DB2290" s="4"/>
      <c r="DC2290" s="4"/>
      <c r="DD2290" s="4"/>
      <c r="DE2290" s="4"/>
      <c r="DF2290" s="4"/>
      <c r="DG2290" s="4"/>
      <c r="DH2290" s="4"/>
      <c r="DI2290" s="4"/>
      <c r="DJ2290" s="4"/>
      <c r="DK2290" s="4"/>
      <c r="DL2290" s="4"/>
      <c r="DM2290" s="4"/>
    </row>
    <row r="2291" spans="1:117">
      <c r="A2291" s="8">
        <v>2286</v>
      </c>
      <c r="B2291" s="20">
        <v>2015</v>
      </c>
      <c r="C2291" s="20">
        <v>1972</v>
      </c>
      <c r="D2291" s="21">
        <v>151.79</v>
      </c>
      <c r="E2291" s="9">
        <v>12855.825699999999</v>
      </c>
      <c r="F2291" s="9">
        <v>2059202.7078</v>
      </c>
      <c r="G2291" s="9">
        <v>77366.129400000005</v>
      </c>
      <c r="H2291" s="9">
        <v>379513.69199999998</v>
      </c>
      <c r="I2291" s="9">
        <v>76332.7209</v>
      </c>
      <c r="J2291" s="9">
        <v>26886.5226</v>
      </c>
      <c r="K2291" s="9">
        <v>36435.448299999996</v>
      </c>
      <c r="L2291" s="9">
        <v>2570010.4986999999</v>
      </c>
      <c r="M2291" s="9">
        <f t="shared" si="283"/>
        <v>-9548.9256999999961</v>
      </c>
      <c r="N2291" s="9"/>
      <c r="O2291" s="9"/>
      <c r="P2291" s="9"/>
      <c r="Q2291" s="9"/>
      <c r="R2291" s="9"/>
      <c r="S2291" s="9"/>
      <c r="T2291" s="9"/>
      <c r="U2291" s="9"/>
      <c r="V2291" s="9">
        <f t="shared" si="280"/>
        <v>281417.82570000004</v>
      </c>
      <c r="W2291" s="9"/>
      <c r="X2291" s="9"/>
      <c r="Y2291" s="9"/>
      <c r="Z2291" s="9"/>
      <c r="AA2291" s="8">
        <v>2286</v>
      </c>
      <c r="AB2291" s="20">
        <v>2016</v>
      </c>
      <c r="AC2291" s="20">
        <v>1963</v>
      </c>
      <c r="AD2291" s="21">
        <v>135.94</v>
      </c>
      <c r="AE2291" s="9">
        <f t="shared" si="284"/>
        <v>79822.222798072733</v>
      </c>
      <c r="AF2291" s="9">
        <v>2204555.8868999998</v>
      </c>
      <c r="AG2291" s="9">
        <v>33508.915200000003</v>
      </c>
      <c r="AH2291" s="9">
        <v>204951.8995</v>
      </c>
      <c r="AI2291" s="9">
        <v>77380.014899999995</v>
      </c>
      <c r="AJ2291" s="9">
        <v>341737.0748</v>
      </c>
      <c r="AK2291" s="9">
        <v>10964.988617527171</v>
      </c>
      <c r="AL2291" s="9">
        <v>2771346.5798843997</v>
      </c>
      <c r="AM2291" s="9">
        <f t="shared" si="285"/>
        <v>330772.08618247282</v>
      </c>
      <c r="AN2291" s="9"/>
      <c r="AO2291" s="9"/>
      <c r="AP2291" s="9"/>
      <c r="AQ2291" s="9"/>
      <c r="AR2291" s="9"/>
      <c r="AS2291" s="9"/>
      <c r="AT2291" s="9"/>
      <c r="AU2291" s="9"/>
      <c r="AV2291" s="9">
        <f t="shared" si="281"/>
        <v>79822.222798072733</v>
      </c>
      <c r="AW2291" s="9"/>
      <c r="AX2291" s="9"/>
      <c r="AY2291" s="9"/>
      <c r="AZ2291" s="9"/>
      <c r="BA2291" s="20">
        <v>2286</v>
      </c>
      <c r="BB2291" s="20">
        <v>2017</v>
      </c>
      <c r="BC2291" s="20">
        <v>1964</v>
      </c>
      <c r="BD2291" s="21">
        <v>163.87</v>
      </c>
      <c r="BE2291" s="9">
        <f t="shared" si="286"/>
        <v>15918.605561379809</v>
      </c>
      <c r="BF2291" s="9">
        <v>2270770.2346000001</v>
      </c>
      <c r="BG2291" s="9">
        <v>33412.713799999998</v>
      </c>
      <c r="BH2291" s="9">
        <v>189932.9718</v>
      </c>
      <c r="BI2291" s="9">
        <v>82203.544065775801</v>
      </c>
      <c r="BJ2291" s="9">
        <v>366585.03950000001</v>
      </c>
      <c r="BK2291" s="9">
        <v>63511.291251939663</v>
      </c>
      <c r="BL2291" s="9">
        <v>2863474.6069524563</v>
      </c>
      <c r="BM2291" s="9">
        <f t="shared" si="287"/>
        <v>303073.74824806035</v>
      </c>
      <c r="BN2291" s="9"/>
      <c r="BO2291" s="9"/>
      <c r="BP2291" s="9"/>
      <c r="BQ2291" s="9"/>
      <c r="BR2291" s="9"/>
      <c r="BS2291" s="9"/>
      <c r="BT2291" s="9"/>
      <c r="BU2291" s="9"/>
      <c r="BV2291" s="9">
        <f t="shared" si="282"/>
        <v>15918.605561379809</v>
      </c>
      <c r="BW2291" s="4"/>
      <c r="BX2291" s="4"/>
      <c r="BY2291" s="4"/>
      <c r="BZ2291" s="4"/>
      <c r="CA2291" s="4"/>
      <c r="CB2291" s="4"/>
      <c r="CC2291" s="4"/>
      <c r="CD2291" s="4"/>
      <c r="CE2291" s="4"/>
      <c r="CF2291" s="4"/>
      <c r="CG2291" s="4"/>
      <c r="CH2291" s="4"/>
      <c r="CI2291" s="4"/>
      <c r="CJ2291" s="4"/>
      <c r="CK2291" s="4"/>
      <c r="CL2291" s="4"/>
      <c r="CM2291" s="4"/>
      <c r="CR2291" s="4"/>
      <c r="CS2291" s="4"/>
      <c r="CT2291" s="4"/>
      <c r="CU2291" s="4"/>
      <c r="CV2291" s="4"/>
      <c r="CW2291" s="4"/>
      <c r="CX2291" s="4"/>
      <c r="CY2291" s="4"/>
      <c r="CZ2291" s="4"/>
      <c r="DA2291" s="4"/>
      <c r="DB2291" s="4"/>
      <c r="DC2291" s="4"/>
      <c r="DD2291" s="4"/>
      <c r="DE2291" s="4"/>
      <c r="DF2291" s="4"/>
      <c r="DG2291" s="4"/>
      <c r="DH2291" s="4"/>
      <c r="DI2291" s="4"/>
      <c r="DJ2291" s="4"/>
      <c r="DK2291" s="4"/>
      <c r="DL2291" s="4"/>
      <c r="DM2291" s="4"/>
    </row>
    <row r="2292" spans="1:117">
      <c r="A2292" s="8">
        <v>2287</v>
      </c>
      <c r="B2292" s="20">
        <v>2015</v>
      </c>
      <c r="C2292" s="20">
        <v>1965</v>
      </c>
      <c r="D2292" s="21">
        <v>125.74</v>
      </c>
      <c r="E2292" s="9">
        <v>48603.515899999999</v>
      </c>
      <c r="F2292" s="9">
        <v>2026257.0732</v>
      </c>
      <c r="G2292" s="9">
        <v>77366.129400000005</v>
      </c>
      <c r="H2292" s="9">
        <v>380140.40019999997</v>
      </c>
      <c r="I2292" s="9">
        <v>73979.1103</v>
      </c>
      <c r="J2292" s="9">
        <v>68839.471699999995</v>
      </c>
      <c r="K2292" s="9">
        <v>5653.9375</v>
      </c>
      <c r="L2292" s="9">
        <v>2572324.7313000001</v>
      </c>
      <c r="M2292" s="9">
        <f t="shared" si="283"/>
        <v>63185.534199999995</v>
      </c>
      <c r="N2292" s="9"/>
      <c r="O2292" s="9"/>
      <c r="P2292" s="9"/>
      <c r="Q2292" s="9"/>
      <c r="R2292" s="9"/>
      <c r="S2292" s="9"/>
      <c r="T2292" s="9"/>
      <c r="U2292" s="9"/>
      <c r="V2292" s="9">
        <f t="shared" si="280"/>
        <v>317165.5159</v>
      </c>
      <c r="W2292" s="9"/>
      <c r="X2292" s="9"/>
      <c r="Y2292" s="9"/>
      <c r="Z2292" s="9"/>
      <c r="AA2292" s="8">
        <v>2287</v>
      </c>
      <c r="AB2292" s="20">
        <v>2016</v>
      </c>
      <c r="AC2292" s="20">
        <v>1931</v>
      </c>
      <c r="AD2292" s="21">
        <v>132.94</v>
      </c>
      <c r="AE2292" s="9">
        <f t="shared" si="284"/>
        <v>-221139.81880192691</v>
      </c>
      <c r="AF2292" s="9">
        <v>2143128.307</v>
      </c>
      <c r="AG2292" s="9">
        <v>33508.915200000003</v>
      </c>
      <c r="AH2292" s="9">
        <v>182500.82819999999</v>
      </c>
      <c r="AI2292" s="9">
        <v>161723.37590000001</v>
      </c>
      <c r="AJ2292" s="9">
        <v>137538.5386</v>
      </c>
      <c r="AK2292" s="9">
        <v>121004.74451752717</v>
      </c>
      <c r="AL2292" s="9">
        <v>2758535.0391843999</v>
      </c>
      <c r="AM2292" s="9">
        <f t="shared" si="285"/>
        <v>16533.794082472828</v>
      </c>
      <c r="AN2292" s="9"/>
      <c r="AO2292" s="9"/>
      <c r="AP2292" s="9"/>
      <c r="AQ2292" s="9"/>
      <c r="AR2292" s="9"/>
      <c r="AS2292" s="9"/>
      <c r="AT2292" s="9"/>
      <c r="AU2292" s="9"/>
      <c r="AV2292" s="9">
        <f t="shared" si="281"/>
        <v>-221139.81880192691</v>
      </c>
      <c r="AW2292" s="9"/>
      <c r="AX2292" s="9"/>
      <c r="AY2292" s="9"/>
      <c r="AZ2292" s="9"/>
      <c r="BA2292" s="20">
        <v>2287</v>
      </c>
      <c r="BB2292" s="20">
        <v>2017</v>
      </c>
      <c r="BC2292" s="20">
        <v>1932</v>
      </c>
      <c r="BD2292" s="21">
        <v>141.41</v>
      </c>
      <c r="BE2292" s="9">
        <f t="shared" si="286"/>
        <v>-123604.57116099121</v>
      </c>
      <c r="BF2292" s="9">
        <v>2173740.5509000001</v>
      </c>
      <c r="BG2292" s="9">
        <v>33412.713799999998</v>
      </c>
      <c r="BH2292" s="9">
        <v>183202.4314</v>
      </c>
      <c r="BI2292" s="9">
        <v>107488.591243405</v>
      </c>
      <c r="BJ2292" s="9">
        <v>366086.12150000001</v>
      </c>
      <c r="BK2292" s="9">
        <v>121672.78555193967</v>
      </c>
      <c r="BL2292" s="9">
        <v>2865862.1944524567</v>
      </c>
      <c r="BM2292" s="9">
        <f t="shared" si="287"/>
        <v>244413.33594806032</v>
      </c>
      <c r="BN2292" s="9"/>
      <c r="BO2292" s="9"/>
      <c r="BP2292" s="9"/>
      <c r="BQ2292" s="9"/>
      <c r="BR2292" s="9"/>
      <c r="BS2292" s="9"/>
      <c r="BT2292" s="9"/>
      <c r="BU2292" s="9"/>
      <c r="BV2292" s="9">
        <f t="shared" si="282"/>
        <v>-123604.57116099121</v>
      </c>
      <c r="BW2292" s="4"/>
      <c r="BX2292" s="4"/>
      <c r="BY2292" s="4"/>
      <c r="BZ2292" s="4"/>
      <c r="CA2292" s="4"/>
      <c r="CB2292" s="4"/>
      <c r="CC2292" s="4"/>
      <c r="CD2292" s="4"/>
      <c r="CE2292" s="4"/>
      <c r="CF2292" s="4"/>
      <c r="CG2292" s="4"/>
      <c r="CH2292" s="4"/>
      <c r="CI2292" s="4"/>
      <c r="CJ2292" s="4"/>
      <c r="CK2292" s="4"/>
      <c r="CL2292" s="4"/>
      <c r="CM2292" s="4"/>
      <c r="CR2292" s="4"/>
      <c r="CS2292" s="4"/>
      <c r="CT2292" s="4"/>
      <c r="CU2292" s="4"/>
      <c r="CV2292" s="4"/>
      <c r="CW2292" s="4"/>
      <c r="CX2292" s="4"/>
      <c r="CY2292" s="4"/>
      <c r="CZ2292" s="4"/>
      <c r="DA2292" s="4"/>
      <c r="DB2292" s="4"/>
      <c r="DC2292" s="4"/>
      <c r="DD2292" s="4"/>
      <c r="DE2292" s="4"/>
      <c r="DF2292" s="4"/>
      <c r="DG2292" s="4"/>
      <c r="DH2292" s="4"/>
      <c r="DI2292" s="4"/>
      <c r="DJ2292" s="4"/>
      <c r="DK2292" s="4"/>
      <c r="DL2292" s="4"/>
      <c r="DM2292" s="4"/>
    </row>
    <row r="2293" spans="1:117">
      <c r="A2293" s="8">
        <v>2288</v>
      </c>
      <c r="B2293" s="20">
        <v>2015</v>
      </c>
      <c r="C2293" s="20">
        <v>1975</v>
      </c>
      <c r="D2293" s="21">
        <v>110.85</v>
      </c>
      <c r="E2293" s="9">
        <v>27734.211500000001</v>
      </c>
      <c r="F2293" s="9">
        <v>2047467.1099</v>
      </c>
      <c r="G2293" s="9">
        <v>77366.129400000005</v>
      </c>
      <c r="H2293" s="9">
        <v>380066.66310000001</v>
      </c>
      <c r="I2293" s="9">
        <v>74256.030899999998</v>
      </c>
      <c r="J2293" s="9">
        <v>42486.655100000004</v>
      </c>
      <c r="K2293" s="9">
        <v>23260.313399999999</v>
      </c>
      <c r="L2293" s="9">
        <v>2570648.0633999999</v>
      </c>
      <c r="M2293" s="9">
        <f t="shared" si="283"/>
        <v>19226.341700000004</v>
      </c>
      <c r="N2293" s="9"/>
      <c r="O2293" s="9"/>
      <c r="P2293" s="9"/>
      <c r="Q2293" s="9"/>
      <c r="R2293" s="9"/>
      <c r="S2293" s="9"/>
      <c r="T2293" s="9"/>
      <c r="U2293" s="9"/>
      <c r="V2293" s="9">
        <f t="shared" si="280"/>
        <v>296296.21150000003</v>
      </c>
      <c r="W2293" s="9"/>
      <c r="X2293" s="9"/>
      <c r="Y2293" s="9"/>
      <c r="Z2293" s="9"/>
      <c r="AA2293" s="8">
        <v>2288</v>
      </c>
      <c r="AB2293" s="20">
        <v>2016</v>
      </c>
      <c r="AC2293" s="20">
        <v>1948</v>
      </c>
      <c r="AD2293" s="21">
        <v>128.72</v>
      </c>
      <c r="AE2293" s="9">
        <f t="shared" si="284"/>
        <v>126813.1723980736</v>
      </c>
      <c r="AF2293" s="9">
        <v>2173837.2193</v>
      </c>
      <c r="AG2293" s="9">
        <v>33508.915200000003</v>
      </c>
      <c r="AH2293" s="9">
        <v>206153.87629999997</v>
      </c>
      <c r="AI2293" s="9">
        <v>72864.472800000003</v>
      </c>
      <c r="AJ2293" s="9">
        <v>451023.45300000004</v>
      </c>
      <c r="AK2293" s="9">
        <v>9350.2474175271709</v>
      </c>
      <c r="AL2293" s="9">
        <v>2801224.5167843997</v>
      </c>
      <c r="AM2293" s="9">
        <f t="shared" si="285"/>
        <v>441673.20558247284</v>
      </c>
      <c r="AN2293" s="9"/>
      <c r="AO2293" s="9"/>
      <c r="AP2293" s="9"/>
      <c r="AQ2293" s="9"/>
      <c r="AR2293" s="9"/>
      <c r="AS2293" s="9"/>
      <c r="AT2293" s="9"/>
      <c r="AU2293" s="9"/>
      <c r="AV2293" s="9">
        <f t="shared" si="281"/>
        <v>126813.1723980736</v>
      </c>
      <c r="AW2293" s="9"/>
      <c r="AX2293" s="9"/>
      <c r="AY2293" s="9"/>
      <c r="AZ2293" s="9"/>
      <c r="BA2293" s="20">
        <v>2288</v>
      </c>
      <c r="BB2293" s="20">
        <v>2017</v>
      </c>
      <c r="BC2293" s="20">
        <v>1949</v>
      </c>
      <c r="BD2293" s="21">
        <v>156.88</v>
      </c>
      <c r="BE2293" s="9">
        <f t="shared" si="286"/>
        <v>-138561.35180870863</v>
      </c>
      <c r="BF2293" s="9">
        <v>2170987.1773000001</v>
      </c>
      <c r="BG2293" s="9">
        <v>33412.713799999998</v>
      </c>
      <c r="BH2293" s="9">
        <v>189870.3444</v>
      </c>
      <c r="BI2293" s="9">
        <v>82438.820295687401</v>
      </c>
      <c r="BJ2293" s="9">
        <v>306867.87</v>
      </c>
      <c r="BK2293" s="9">
        <v>60449.338151939664</v>
      </c>
      <c r="BL2293" s="9">
        <v>2861688.9394524563</v>
      </c>
      <c r="BM2293" s="9">
        <f t="shared" si="287"/>
        <v>246418.53184806032</v>
      </c>
      <c r="BN2293" s="9"/>
      <c r="BO2293" s="9"/>
      <c r="BP2293" s="9"/>
      <c r="BQ2293" s="9"/>
      <c r="BR2293" s="9"/>
      <c r="BS2293" s="9"/>
      <c r="BT2293" s="9"/>
      <c r="BU2293" s="9"/>
      <c r="BV2293" s="9">
        <f t="shared" si="282"/>
        <v>-138561.35180870863</v>
      </c>
      <c r="BW2293" s="4"/>
      <c r="BX2293" s="4"/>
      <c r="BY2293" s="4"/>
      <c r="BZ2293" s="4"/>
      <c r="CA2293" s="4"/>
      <c r="CB2293" s="4"/>
      <c r="CC2293" s="4"/>
      <c r="CD2293" s="4"/>
      <c r="CE2293" s="4"/>
      <c r="CF2293" s="4"/>
      <c r="CG2293" s="4"/>
      <c r="CH2293" s="4"/>
      <c r="CI2293" s="4"/>
      <c r="CJ2293" s="4"/>
      <c r="CK2293" s="4"/>
      <c r="CL2293" s="4"/>
      <c r="CM2293" s="4"/>
      <c r="CR2293" s="4"/>
      <c r="CS2293" s="4"/>
      <c r="CT2293" s="4"/>
      <c r="CU2293" s="4"/>
      <c r="CV2293" s="4"/>
      <c r="CW2293" s="4"/>
      <c r="CX2293" s="4"/>
      <c r="CY2293" s="4"/>
      <c r="CZ2293" s="4"/>
      <c r="DA2293" s="4"/>
      <c r="DB2293" s="4"/>
      <c r="DC2293" s="4"/>
      <c r="DD2293" s="4"/>
      <c r="DE2293" s="4"/>
      <c r="DF2293" s="4"/>
      <c r="DG2293" s="4"/>
      <c r="DH2293" s="4"/>
      <c r="DI2293" s="4"/>
      <c r="DJ2293" s="4"/>
      <c r="DK2293" s="4"/>
      <c r="DL2293" s="4"/>
      <c r="DM2293" s="4"/>
    </row>
    <row r="2294" spans="1:117">
      <c r="A2294" s="8">
        <v>2289</v>
      </c>
      <c r="B2294" s="20">
        <v>2015</v>
      </c>
      <c r="C2294" s="20">
        <v>1963</v>
      </c>
      <c r="D2294" s="21">
        <v>95.05</v>
      </c>
      <c r="E2294" s="9">
        <v>61279.597600000001</v>
      </c>
      <c r="F2294" s="9">
        <v>2057953.4698999999</v>
      </c>
      <c r="G2294" s="9">
        <v>77366.129400000005</v>
      </c>
      <c r="H2294" s="9">
        <v>381128.80330000003</v>
      </c>
      <c r="I2294" s="9">
        <v>70267.149099999995</v>
      </c>
      <c r="J2294" s="9">
        <v>50494.924700000003</v>
      </c>
      <c r="K2294" s="9">
        <v>4680.6072000000004</v>
      </c>
      <c r="L2294" s="9">
        <v>2571250.2716999999</v>
      </c>
      <c r="M2294" s="9">
        <f t="shared" si="283"/>
        <v>45814.317500000005</v>
      </c>
      <c r="N2294" s="9"/>
      <c r="O2294" s="9"/>
      <c r="P2294" s="9"/>
      <c r="Q2294" s="9"/>
      <c r="R2294" s="9"/>
      <c r="S2294" s="9"/>
      <c r="T2294" s="9"/>
      <c r="U2294" s="9"/>
      <c r="V2294" s="9">
        <f t="shared" si="280"/>
        <v>329841.59760000004</v>
      </c>
      <c r="W2294" s="9"/>
      <c r="X2294" s="9"/>
      <c r="Y2294" s="9"/>
      <c r="Z2294" s="9"/>
      <c r="AA2294" s="8">
        <v>2289</v>
      </c>
      <c r="AB2294" s="20">
        <v>2016</v>
      </c>
      <c r="AC2294" s="20">
        <v>1957</v>
      </c>
      <c r="AD2294" s="21">
        <v>133.28</v>
      </c>
      <c r="AE2294" s="9">
        <f t="shared" si="284"/>
        <v>59943.760198072996</v>
      </c>
      <c r="AF2294" s="9">
        <v>2208770.3690999998</v>
      </c>
      <c r="AG2294" s="9">
        <v>33508.915200000003</v>
      </c>
      <c r="AH2294" s="9">
        <v>203087.99369999999</v>
      </c>
      <c r="AI2294" s="9">
        <v>84382.267800000001</v>
      </c>
      <c r="AJ2294" s="9">
        <v>342756.02610000002</v>
      </c>
      <c r="AK2294" s="9">
        <v>27236.10071752717</v>
      </c>
      <c r="AL2294" s="9">
        <v>2785325.7109843995</v>
      </c>
      <c r="AM2294" s="9">
        <f t="shared" si="285"/>
        <v>315519.92538247287</v>
      </c>
      <c r="AN2294" s="9"/>
      <c r="AO2294" s="9"/>
      <c r="AP2294" s="9"/>
      <c r="AQ2294" s="9"/>
      <c r="AR2294" s="9"/>
      <c r="AS2294" s="9"/>
      <c r="AT2294" s="9"/>
      <c r="AU2294" s="9"/>
      <c r="AV2294" s="9">
        <f t="shared" si="281"/>
        <v>59943.760198072996</v>
      </c>
      <c r="AW2294" s="9"/>
      <c r="AX2294" s="9"/>
      <c r="AY2294" s="9"/>
      <c r="AZ2294" s="9"/>
      <c r="BA2294" s="20">
        <v>2289</v>
      </c>
      <c r="BB2294" s="20">
        <v>2017</v>
      </c>
      <c r="BC2294" s="20">
        <v>1958</v>
      </c>
      <c r="BD2294" s="21">
        <v>157.07</v>
      </c>
      <c r="BE2294" s="9">
        <f t="shared" si="286"/>
        <v>-40829.607582319062</v>
      </c>
      <c r="BF2294" s="9">
        <v>2215052.7239999999</v>
      </c>
      <c r="BG2294" s="9">
        <v>33412.713799999998</v>
      </c>
      <c r="BH2294" s="9">
        <v>190383.1452</v>
      </c>
      <c r="BI2294" s="9">
        <v>80512.349122076805</v>
      </c>
      <c r="BJ2294" s="9">
        <v>357769.98760000005</v>
      </c>
      <c r="BK2294" s="9">
        <v>55473.199251939659</v>
      </c>
      <c r="BL2294" s="9">
        <v>2862487.3280524565</v>
      </c>
      <c r="BM2294" s="9">
        <f t="shared" si="287"/>
        <v>302296.78834806039</v>
      </c>
      <c r="BN2294" s="9"/>
      <c r="BO2294" s="9"/>
      <c r="BP2294" s="9"/>
      <c r="BQ2294" s="9"/>
      <c r="BR2294" s="9"/>
      <c r="BS2294" s="9"/>
      <c r="BT2294" s="9"/>
      <c r="BU2294" s="9"/>
      <c r="BV2294" s="9">
        <f t="shared" si="282"/>
        <v>-40829.607582319062</v>
      </c>
      <c r="BW2294" s="4"/>
      <c r="BX2294" s="4"/>
      <c r="BY2294" s="4"/>
      <c r="BZ2294" s="4"/>
      <c r="CA2294" s="4"/>
      <c r="CB2294" s="4"/>
      <c r="CC2294" s="4"/>
      <c r="CD2294" s="4"/>
      <c r="CE2294" s="4"/>
      <c r="CF2294" s="4"/>
      <c r="CG2294" s="4"/>
      <c r="CH2294" s="4"/>
      <c r="CI2294" s="4"/>
      <c r="CJ2294" s="4"/>
      <c r="CK2294" s="4"/>
      <c r="CL2294" s="4"/>
      <c r="CM2294" s="4"/>
      <c r="CR2294" s="4"/>
      <c r="CS2294" s="4"/>
      <c r="CT2294" s="4"/>
      <c r="CU2294" s="4"/>
      <c r="CV2294" s="4"/>
      <c r="CW2294" s="4"/>
      <c r="CX2294" s="4"/>
      <c r="CY2294" s="4"/>
      <c r="CZ2294" s="4"/>
      <c r="DA2294" s="4"/>
      <c r="DB2294" s="4"/>
      <c r="DC2294" s="4"/>
      <c r="DD2294" s="4"/>
      <c r="DE2294" s="4"/>
      <c r="DF2294" s="4"/>
      <c r="DG2294" s="4"/>
      <c r="DH2294" s="4"/>
      <c r="DI2294" s="4"/>
      <c r="DJ2294" s="4"/>
      <c r="DK2294" s="4"/>
      <c r="DL2294" s="4"/>
      <c r="DM2294" s="4"/>
    </row>
    <row r="2295" spans="1:117">
      <c r="A2295" s="8">
        <v>2290</v>
      </c>
      <c r="B2295" s="20">
        <v>2015</v>
      </c>
      <c r="C2295" s="20">
        <v>1963</v>
      </c>
      <c r="D2295" s="21">
        <v>95.05</v>
      </c>
      <c r="E2295" s="9">
        <v>67306.5717</v>
      </c>
      <c r="F2295" s="9">
        <v>2046724.9556</v>
      </c>
      <c r="G2295" s="9">
        <v>77366.129400000005</v>
      </c>
      <c r="H2295" s="9">
        <v>381028.04460000002</v>
      </c>
      <c r="I2295" s="9">
        <v>70645.549799999993</v>
      </c>
      <c r="J2295" s="9">
        <v>69081.038</v>
      </c>
      <c r="K2295" s="9">
        <v>4463.5360000000001</v>
      </c>
      <c r="L2295" s="9">
        <v>2573075.6096999999</v>
      </c>
      <c r="M2295" s="9">
        <f t="shared" si="283"/>
        <v>64617.502</v>
      </c>
      <c r="N2295" s="9"/>
      <c r="O2295" s="9"/>
      <c r="P2295" s="9"/>
      <c r="Q2295" s="9"/>
      <c r="R2295" s="9"/>
      <c r="S2295" s="9"/>
      <c r="T2295" s="9"/>
      <c r="U2295" s="9"/>
      <c r="V2295" s="9">
        <f t="shared" si="280"/>
        <v>335868.57170000003</v>
      </c>
      <c r="W2295" s="9"/>
      <c r="X2295" s="9"/>
      <c r="Y2295" s="9"/>
      <c r="Z2295" s="9"/>
      <c r="AA2295" s="8">
        <v>2290</v>
      </c>
      <c r="AB2295" s="20">
        <v>2016</v>
      </c>
      <c r="AC2295" s="20">
        <v>1999</v>
      </c>
      <c r="AD2295" s="21">
        <v>133.88999999999999</v>
      </c>
      <c r="AE2295" s="9">
        <f t="shared" si="284"/>
        <v>147976.5239980733</v>
      </c>
      <c r="AF2295" s="9">
        <v>2160503.4772000001</v>
      </c>
      <c r="AG2295" s="9">
        <v>33508.915200000003</v>
      </c>
      <c r="AH2295" s="9">
        <v>204934.10769999999</v>
      </c>
      <c r="AI2295" s="9">
        <v>77446.854500000001</v>
      </c>
      <c r="AJ2295" s="9">
        <v>490459.49450000003</v>
      </c>
      <c r="AK2295" s="9">
        <v>11589.12511752717</v>
      </c>
      <c r="AL2295" s="9">
        <v>2807287.1999843996</v>
      </c>
      <c r="AM2295" s="9">
        <f t="shared" si="285"/>
        <v>478870.36938247288</v>
      </c>
      <c r="AN2295" s="9"/>
      <c r="AO2295" s="9"/>
      <c r="AP2295" s="9"/>
      <c r="AQ2295" s="9"/>
      <c r="AR2295" s="9"/>
      <c r="AS2295" s="9"/>
      <c r="AT2295" s="9"/>
      <c r="AU2295" s="9"/>
      <c r="AV2295" s="9">
        <f t="shared" si="281"/>
        <v>147976.5239980733</v>
      </c>
      <c r="AW2295" s="9"/>
      <c r="AX2295" s="9"/>
      <c r="AY2295" s="9"/>
      <c r="AZ2295" s="9"/>
      <c r="BA2295" s="20">
        <v>2290</v>
      </c>
      <c r="BB2295" s="20">
        <v>2017</v>
      </c>
      <c r="BC2295" s="20">
        <v>2000</v>
      </c>
      <c r="BD2295" s="21">
        <v>82.51</v>
      </c>
      <c r="BE2295" s="9">
        <f t="shared" si="286"/>
        <v>27252.544634141494</v>
      </c>
      <c r="BF2295" s="9">
        <v>2179869.2146000001</v>
      </c>
      <c r="BG2295" s="9">
        <v>33412.713799999998</v>
      </c>
      <c r="BH2295" s="9">
        <v>191128.84479999999</v>
      </c>
      <c r="BI2295" s="9">
        <v>77710.932138537406</v>
      </c>
      <c r="BJ2295" s="9">
        <v>454336.64290000004</v>
      </c>
      <c r="BK2295" s="9">
        <v>43273.896351939664</v>
      </c>
      <c r="BL2295" s="9">
        <v>2865931.9072524565</v>
      </c>
      <c r="BM2295" s="9">
        <f t="shared" si="287"/>
        <v>411062.74654806039</v>
      </c>
      <c r="BN2295" s="9"/>
      <c r="BO2295" s="9"/>
      <c r="BP2295" s="9"/>
      <c r="BQ2295" s="9"/>
      <c r="BR2295" s="9"/>
      <c r="BS2295" s="9"/>
      <c r="BT2295" s="9"/>
      <c r="BU2295" s="9"/>
      <c r="BV2295" s="9">
        <f t="shared" si="282"/>
        <v>27252.544634141494</v>
      </c>
      <c r="BW2295" s="4"/>
      <c r="BX2295" s="4"/>
      <c r="BY2295" s="4"/>
      <c r="BZ2295" s="4"/>
      <c r="CA2295" s="4"/>
      <c r="CB2295" s="4"/>
      <c r="CC2295" s="4"/>
      <c r="CD2295" s="4"/>
      <c r="CE2295" s="4"/>
      <c r="CF2295" s="4"/>
      <c r="CG2295" s="4"/>
      <c r="CH2295" s="4"/>
      <c r="CI2295" s="4"/>
      <c r="CJ2295" s="4"/>
      <c r="CK2295" s="4"/>
      <c r="CL2295" s="4"/>
      <c r="CM2295" s="4"/>
      <c r="CR2295" s="4"/>
      <c r="CS2295" s="4"/>
      <c r="CT2295" s="4"/>
      <c r="CU2295" s="4"/>
      <c r="CV2295" s="4"/>
      <c r="CW2295" s="4"/>
      <c r="CX2295" s="4"/>
      <c r="CY2295" s="4"/>
      <c r="CZ2295" s="4"/>
      <c r="DA2295" s="4"/>
      <c r="DB2295" s="4"/>
      <c r="DC2295" s="4"/>
      <c r="DD2295" s="4"/>
      <c r="DE2295" s="4"/>
      <c r="DF2295" s="4"/>
      <c r="DG2295" s="4"/>
      <c r="DH2295" s="4"/>
      <c r="DI2295" s="4"/>
      <c r="DJ2295" s="4"/>
      <c r="DK2295" s="4"/>
      <c r="DL2295" s="4"/>
      <c r="DM2295" s="4"/>
    </row>
    <row r="2296" spans="1:117">
      <c r="A2296" s="8">
        <v>2291</v>
      </c>
      <c r="B2296" s="20">
        <v>2015</v>
      </c>
      <c r="C2296" s="20">
        <v>1980</v>
      </c>
      <c r="D2296" s="21">
        <v>97.62</v>
      </c>
      <c r="E2296" s="9">
        <v>111023.9952</v>
      </c>
      <c r="F2296" s="9">
        <v>2049834.9704</v>
      </c>
      <c r="G2296" s="9">
        <v>77366.129400000005</v>
      </c>
      <c r="H2296" s="9">
        <v>380514.14350000001</v>
      </c>
      <c r="I2296" s="9">
        <v>72575.512300000002</v>
      </c>
      <c r="J2296" s="9">
        <v>112721.6853</v>
      </c>
      <c r="K2296" s="9">
        <v>62.510300000000001</v>
      </c>
      <c r="L2296" s="9">
        <v>2581925.9353</v>
      </c>
      <c r="M2296" s="9">
        <f t="shared" si="283"/>
        <v>112659.175</v>
      </c>
      <c r="N2296" s="9"/>
      <c r="O2296" s="9"/>
      <c r="P2296" s="9"/>
      <c r="Q2296" s="9"/>
      <c r="R2296" s="9"/>
      <c r="S2296" s="9"/>
      <c r="T2296" s="9"/>
      <c r="U2296" s="9"/>
      <c r="V2296" s="9">
        <f t="shared" si="280"/>
        <v>379585.9952</v>
      </c>
      <c r="W2296" s="9"/>
      <c r="X2296" s="9"/>
      <c r="Y2296" s="9"/>
      <c r="Z2296" s="9"/>
      <c r="AA2296" s="8">
        <v>2291</v>
      </c>
      <c r="AB2296" s="20">
        <v>2016</v>
      </c>
      <c r="AC2296" s="20">
        <v>2002</v>
      </c>
      <c r="AD2296" s="21">
        <v>111.02</v>
      </c>
      <c r="AE2296" s="9">
        <f t="shared" si="284"/>
        <v>-10874.494401927106</v>
      </c>
      <c r="AF2296" s="9">
        <v>2202329.5441999999</v>
      </c>
      <c r="AG2296" s="9">
        <v>33508.915200000003</v>
      </c>
      <c r="AH2296" s="9">
        <v>194298.4479</v>
      </c>
      <c r="AI2296" s="9">
        <v>117402.5111</v>
      </c>
      <c r="AJ2296" s="9">
        <v>314662.55479999998</v>
      </c>
      <c r="AK2296" s="9">
        <v>92547.81821752718</v>
      </c>
      <c r="AL2296" s="9">
        <v>2780528.6493843999</v>
      </c>
      <c r="AM2296" s="9">
        <f t="shared" si="285"/>
        <v>222114.7365824728</v>
      </c>
      <c r="AN2296" s="9"/>
      <c r="AO2296" s="9"/>
      <c r="AP2296" s="9"/>
      <c r="AQ2296" s="9"/>
      <c r="AR2296" s="9"/>
      <c r="AS2296" s="9"/>
      <c r="AT2296" s="9"/>
      <c r="AU2296" s="9"/>
      <c r="AV2296" s="9">
        <f t="shared" si="281"/>
        <v>-10874.494401927106</v>
      </c>
      <c r="AW2296" s="9"/>
      <c r="AX2296" s="9"/>
      <c r="AY2296" s="9"/>
      <c r="AZ2296" s="9"/>
      <c r="BA2296" s="20">
        <v>2291</v>
      </c>
      <c r="BB2296" s="20">
        <v>2017</v>
      </c>
      <c r="BC2296" s="20">
        <v>2003</v>
      </c>
      <c r="BD2296" s="21">
        <v>113.28</v>
      </c>
      <c r="BE2296" s="9">
        <f t="shared" si="286"/>
        <v>-203710.96686285501</v>
      </c>
      <c r="BF2296" s="9">
        <v>2187237.0882999999</v>
      </c>
      <c r="BG2296" s="9">
        <v>33412.713799999998</v>
      </c>
      <c r="BH2296" s="9">
        <v>184160.58499999999</v>
      </c>
      <c r="BI2296" s="9">
        <v>103889.03474154101</v>
      </c>
      <c r="BJ2296" s="9">
        <v>235013.96789999999</v>
      </c>
      <c r="BK2296" s="9">
        <v>96226.32265193967</v>
      </c>
      <c r="BL2296" s="9">
        <v>2851198.0339524564</v>
      </c>
      <c r="BM2296" s="9">
        <f t="shared" si="287"/>
        <v>138787.64524806032</v>
      </c>
      <c r="BN2296" s="9"/>
      <c r="BO2296" s="9"/>
      <c r="BP2296" s="9"/>
      <c r="BQ2296" s="9"/>
      <c r="BR2296" s="9"/>
      <c r="BS2296" s="9"/>
      <c r="BT2296" s="9"/>
      <c r="BU2296" s="9"/>
      <c r="BV2296" s="9">
        <f t="shared" si="282"/>
        <v>-203710.96686285501</v>
      </c>
      <c r="BW2296" s="4"/>
      <c r="BX2296" s="4"/>
      <c r="BY2296" s="4"/>
      <c r="BZ2296" s="4"/>
      <c r="CA2296" s="4"/>
      <c r="CB2296" s="4"/>
      <c r="CC2296" s="4"/>
      <c r="CD2296" s="4"/>
      <c r="CE2296" s="4"/>
      <c r="CF2296" s="4"/>
      <c r="CG2296" s="4"/>
      <c r="CH2296" s="4"/>
      <c r="CI2296" s="4"/>
      <c r="CJ2296" s="4"/>
      <c r="CK2296" s="4"/>
      <c r="CL2296" s="4"/>
      <c r="CM2296" s="4"/>
      <c r="CR2296" s="4"/>
      <c r="CS2296" s="4"/>
      <c r="CT2296" s="4"/>
      <c r="CU2296" s="4"/>
      <c r="CV2296" s="4"/>
      <c r="CW2296" s="4"/>
      <c r="CX2296" s="4"/>
      <c r="CY2296" s="4"/>
      <c r="CZ2296" s="4"/>
      <c r="DA2296" s="4"/>
      <c r="DB2296" s="4"/>
      <c r="DC2296" s="4"/>
      <c r="DD2296" s="4"/>
      <c r="DE2296" s="4"/>
      <c r="DF2296" s="4"/>
      <c r="DG2296" s="4"/>
      <c r="DH2296" s="4"/>
      <c r="DI2296" s="4"/>
      <c r="DJ2296" s="4"/>
      <c r="DK2296" s="4"/>
      <c r="DL2296" s="4"/>
      <c r="DM2296" s="4"/>
    </row>
    <row r="2297" spans="1:117">
      <c r="A2297" s="8">
        <v>2292</v>
      </c>
      <c r="B2297" s="20">
        <v>2015</v>
      </c>
      <c r="C2297" s="20">
        <v>1978</v>
      </c>
      <c r="D2297" s="21">
        <v>104.63</v>
      </c>
      <c r="E2297" s="9">
        <v>101771.0873</v>
      </c>
      <c r="F2297" s="9">
        <v>2057841.5925</v>
      </c>
      <c r="G2297" s="9">
        <v>77366.129400000005</v>
      </c>
      <c r="H2297" s="9">
        <v>381248.9656</v>
      </c>
      <c r="I2297" s="9">
        <v>69815.878299999997</v>
      </c>
      <c r="J2297" s="9">
        <v>94259.8995</v>
      </c>
      <c r="K2297" s="9">
        <v>29.795999999999999</v>
      </c>
      <c r="L2297" s="9">
        <v>2578731.5819000001</v>
      </c>
      <c r="M2297" s="9">
        <f t="shared" si="283"/>
        <v>94230.103499999997</v>
      </c>
      <c r="N2297" s="9"/>
      <c r="O2297" s="9"/>
      <c r="P2297" s="9"/>
      <c r="Q2297" s="9"/>
      <c r="R2297" s="9"/>
      <c r="S2297" s="9"/>
      <c r="T2297" s="9"/>
      <c r="U2297" s="9"/>
      <c r="V2297" s="9">
        <f t="shared" si="280"/>
        <v>370333.08730000001</v>
      </c>
      <c r="W2297" s="9"/>
      <c r="X2297" s="9"/>
      <c r="Y2297" s="9"/>
      <c r="Z2297" s="9"/>
      <c r="AA2297" s="8">
        <v>2292</v>
      </c>
      <c r="AB2297" s="20">
        <v>2016</v>
      </c>
      <c r="AC2297" s="20">
        <v>1950</v>
      </c>
      <c r="AD2297" s="21">
        <v>163.12</v>
      </c>
      <c r="AE2297" s="9">
        <f t="shared" si="284"/>
        <v>156499.44739807351</v>
      </c>
      <c r="AF2297" s="9">
        <v>2222452.9142</v>
      </c>
      <c r="AG2297" s="9">
        <v>33508.915200000003</v>
      </c>
      <c r="AH2297" s="9">
        <v>203568.67819999999</v>
      </c>
      <c r="AI2297" s="9">
        <v>82576.450100000002</v>
      </c>
      <c r="AJ2297" s="9">
        <v>438089.69540000003</v>
      </c>
      <c r="AK2297" s="9">
        <v>26545.117317527169</v>
      </c>
      <c r="AL2297" s="9">
        <v>2797152.0883843997</v>
      </c>
      <c r="AM2297" s="9">
        <f t="shared" si="285"/>
        <v>411544.57808247284</v>
      </c>
      <c r="AN2297" s="9"/>
      <c r="AO2297" s="9"/>
      <c r="AP2297" s="9"/>
      <c r="AQ2297" s="9"/>
      <c r="AR2297" s="9"/>
      <c r="AS2297" s="9"/>
      <c r="AT2297" s="9"/>
      <c r="AU2297" s="9"/>
      <c r="AV2297" s="9">
        <f t="shared" si="281"/>
        <v>156499.44739807351</v>
      </c>
      <c r="AW2297" s="9"/>
      <c r="AX2297" s="9"/>
      <c r="AY2297" s="9"/>
      <c r="AZ2297" s="9"/>
      <c r="BA2297" s="20">
        <v>2292</v>
      </c>
      <c r="BB2297" s="20">
        <v>2017</v>
      </c>
      <c r="BC2297" s="20">
        <v>1951</v>
      </c>
      <c r="BD2297" s="21">
        <v>145.72999999999999</v>
      </c>
      <c r="BE2297" s="9">
        <f t="shared" si="286"/>
        <v>80122.775432642084</v>
      </c>
      <c r="BF2297" s="9">
        <v>2247006.7787000001</v>
      </c>
      <c r="BG2297" s="9">
        <v>33412.713799999998</v>
      </c>
      <c r="BH2297" s="9">
        <v>192513.85279999999</v>
      </c>
      <c r="BI2297" s="9">
        <v>72507.784837037805</v>
      </c>
      <c r="BJ2297" s="9">
        <v>462718.7757</v>
      </c>
      <c r="BK2297" s="9">
        <v>43590.80205193966</v>
      </c>
      <c r="BL2297" s="9">
        <v>2884446.3283524564</v>
      </c>
      <c r="BM2297" s="9">
        <f t="shared" si="287"/>
        <v>419127.97364806035</v>
      </c>
      <c r="BN2297" s="9"/>
      <c r="BO2297" s="9"/>
      <c r="BP2297" s="9"/>
      <c r="BQ2297" s="9"/>
      <c r="BR2297" s="9"/>
      <c r="BS2297" s="9"/>
      <c r="BT2297" s="9"/>
      <c r="BU2297" s="9"/>
      <c r="BV2297" s="9">
        <f t="shared" si="282"/>
        <v>80122.775432642084</v>
      </c>
      <c r="BW2297" s="4"/>
      <c r="BX2297" s="4"/>
      <c r="BY2297" s="4"/>
      <c r="BZ2297" s="4"/>
      <c r="CA2297" s="4"/>
      <c r="CB2297" s="4"/>
      <c r="CC2297" s="4"/>
      <c r="CD2297" s="4"/>
      <c r="CE2297" s="4"/>
      <c r="CF2297" s="4"/>
      <c r="CG2297" s="4"/>
      <c r="CH2297" s="4"/>
      <c r="CI2297" s="4"/>
      <c r="CJ2297" s="4"/>
      <c r="CK2297" s="4"/>
      <c r="CL2297" s="4"/>
      <c r="CM2297" s="4"/>
      <c r="CR2297" s="4"/>
      <c r="CS2297" s="4"/>
      <c r="CT2297" s="4"/>
      <c r="CU2297" s="4"/>
      <c r="CV2297" s="4"/>
      <c r="CW2297" s="4"/>
      <c r="CX2297" s="4"/>
      <c r="CY2297" s="4"/>
      <c r="CZ2297" s="4"/>
      <c r="DA2297" s="4"/>
      <c r="DB2297" s="4"/>
      <c r="DC2297" s="4"/>
      <c r="DD2297" s="4"/>
      <c r="DE2297" s="4"/>
      <c r="DF2297" s="4"/>
      <c r="DG2297" s="4"/>
      <c r="DH2297" s="4"/>
      <c r="DI2297" s="4"/>
      <c r="DJ2297" s="4"/>
      <c r="DK2297" s="4"/>
      <c r="DL2297" s="4"/>
      <c r="DM2297" s="4"/>
    </row>
    <row r="2298" spans="1:117">
      <c r="A2298" s="8">
        <v>2293</v>
      </c>
      <c r="B2298" s="20">
        <v>2015</v>
      </c>
      <c r="C2298" s="20">
        <v>1989</v>
      </c>
      <c r="D2298" s="21">
        <v>92.99</v>
      </c>
      <c r="E2298" s="9">
        <v>69124.456300000005</v>
      </c>
      <c r="F2298" s="9">
        <v>2054972.9376999999</v>
      </c>
      <c r="G2298" s="9">
        <v>77366.129400000005</v>
      </c>
      <c r="H2298" s="9">
        <v>380435.72989999998</v>
      </c>
      <c r="I2298" s="9">
        <v>72869.995599999995</v>
      </c>
      <c r="J2298" s="9">
        <v>60780.066200000001</v>
      </c>
      <c r="K2298" s="9">
        <v>2962.7788</v>
      </c>
      <c r="L2298" s="9">
        <v>2574337.6236999999</v>
      </c>
      <c r="M2298" s="9">
        <f t="shared" si="283"/>
        <v>57817.287400000001</v>
      </c>
      <c r="N2298" s="9"/>
      <c r="O2298" s="9"/>
      <c r="P2298" s="9"/>
      <c r="Q2298" s="9"/>
      <c r="R2298" s="9"/>
      <c r="S2298" s="9"/>
      <c r="T2298" s="9"/>
      <c r="U2298" s="9"/>
      <c r="V2298" s="9">
        <f t="shared" si="280"/>
        <v>337686.45630000002</v>
      </c>
      <c r="W2298" s="9"/>
      <c r="X2298" s="9"/>
      <c r="Y2298" s="9"/>
      <c r="Z2298" s="9"/>
      <c r="AA2298" s="8">
        <v>2293</v>
      </c>
      <c r="AB2298" s="20">
        <v>2016</v>
      </c>
      <c r="AC2298" s="20">
        <v>1947</v>
      </c>
      <c r="AD2298" s="21">
        <v>169.22</v>
      </c>
      <c r="AE2298" s="9">
        <f t="shared" si="284"/>
        <v>201448.20969807357</v>
      </c>
      <c r="AF2298" s="9">
        <v>2155428.8245000001</v>
      </c>
      <c r="AG2298" s="9">
        <v>33508.915200000003</v>
      </c>
      <c r="AH2298" s="9">
        <v>204079.82129999998</v>
      </c>
      <c r="AI2298" s="9">
        <v>80656.206600000005</v>
      </c>
      <c r="AJ2298" s="9">
        <v>534091.49560000002</v>
      </c>
      <c r="AK2298" s="9">
        <v>13533.25161752717</v>
      </c>
      <c r="AL2298" s="9">
        <v>2792783.8018843997</v>
      </c>
      <c r="AM2298" s="9">
        <f t="shared" si="285"/>
        <v>520558.24398247286</v>
      </c>
      <c r="AN2298" s="9"/>
      <c r="AO2298" s="9"/>
      <c r="AP2298" s="9"/>
      <c r="AQ2298" s="9"/>
      <c r="AR2298" s="9"/>
      <c r="AS2298" s="9"/>
      <c r="AT2298" s="9"/>
      <c r="AU2298" s="9"/>
      <c r="AV2298" s="9">
        <f t="shared" si="281"/>
        <v>201448.20969807357</v>
      </c>
      <c r="AW2298" s="9"/>
      <c r="AX2298" s="9"/>
      <c r="AY2298" s="9"/>
      <c r="AZ2298" s="9"/>
      <c r="BA2298" s="20">
        <v>2293</v>
      </c>
      <c r="BB2298" s="20">
        <v>2017</v>
      </c>
      <c r="BC2298" s="20">
        <v>1948</v>
      </c>
      <c r="BD2298" s="21">
        <v>128.72</v>
      </c>
      <c r="BE2298" s="9">
        <f t="shared" si="286"/>
        <v>24715.336887689773</v>
      </c>
      <c r="BF2298" s="9">
        <v>2191552.8273999998</v>
      </c>
      <c r="BG2298" s="9">
        <v>33412.713799999998</v>
      </c>
      <c r="BH2298" s="9">
        <v>193345.1819</v>
      </c>
      <c r="BI2298" s="9">
        <v>69384.678192085907</v>
      </c>
      <c r="BJ2298" s="9">
        <v>455890.39130000002</v>
      </c>
      <c r="BK2298" s="9">
        <v>38662.738851939663</v>
      </c>
      <c r="BL2298" s="9">
        <v>2880207.7168524563</v>
      </c>
      <c r="BM2298" s="9">
        <f t="shared" si="287"/>
        <v>417227.65244806034</v>
      </c>
      <c r="BN2298" s="9"/>
      <c r="BO2298" s="9"/>
      <c r="BP2298" s="9"/>
      <c r="BQ2298" s="9"/>
      <c r="BR2298" s="9"/>
      <c r="BS2298" s="9"/>
      <c r="BT2298" s="9"/>
      <c r="BU2298" s="9"/>
      <c r="BV2298" s="9">
        <f t="shared" si="282"/>
        <v>24715.336887689773</v>
      </c>
      <c r="BW2298" s="4"/>
      <c r="BX2298" s="4"/>
      <c r="BY2298" s="4"/>
      <c r="BZ2298" s="4"/>
      <c r="CA2298" s="4"/>
      <c r="CB2298" s="4"/>
      <c r="CC2298" s="4"/>
      <c r="CD2298" s="4"/>
      <c r="CE2298" s="4"/>
      <c r="CF2298" s="4"/>
      <c r="CG2298" s="4"/>
      <c r="CH2298" s="4"/>
      <c r="CI2298" s="4"/>
      <c r="CJ2298" s="4"/>
      <c r="CK2298" s="4"/>
      <c r="CL2298" s="4"/>
      <c r="CM2298" s="4"/>
      <c r="CR2298" s="4"/>
      <c r="CS2298" s="4"/>
      <c r="CT2298" s="4"/>
      <c r="CU2298" s="4"/>
      <c r="CV2298" s="4"/>
      <c r="CW2298" s="4"/>
      <c r="CX2298" s="4"/>
      <c r="CY2298" s="4"/>
      <c r="CZ2298" s="4"/>
      <c r="DA2298" s="4"/>
      <c r="DB2298" s="4"/>
      <c r="DC2298" s="4"/>
      <c r="DD2298" s="4"/>
      <c r="DE2298" s="4"/>
      <c r="DF2298" s="4"/>
      <c r="DG2298" s="4"/>
      <c r="DH2298" s="4"/>
      <c r="DI2298" s="4"/>
      <c r="DJ2298" s="4"/>
      <c r="DK2298" s="4"/>
      <c r="DL2298" s="4"/>
      <c r="DM2298" s="4"/>
    </row>
    <row r="2299" spans="1:117">
      <c r="A2299" s="8">
        <v>2294</v>
      </c>
      <c r="B2299" s="20">
        <v>2015</v>
      </c>
      <c r="C2299" s="20">
        <v>1970</v>
      </c>
      <c r="D2299" s="21">
        <v>97.15</v>
      </c>
      <c r="E2299" s="9">
        <v>19329.4748</v>
      </c>
      <c r="F2299" s="9">
        <v>2014882.8414</v>
      </c>
      <c r="G2299" s="9">
        <v>77366.129400000005</v>
      </c>
      <c r="H2299" s="9">
        <v>379936.00939999998</v>
      </c>
      <c r="I2299" s="9">
        <v>74746.7022</v>
      </c>
      <c r="J2299" s="9">
        <v>50456.090700000001</v>
      </c>
      <c r="K2299" s="9">
        <v>5774.2446</v>
      </c>
      <c r="L2299" s="9">
        <v>2572284.0537</v>
      </c>
      <c r="M2299" s="9">
        <f t="shared" si="283"/>
        <v>44681.846100000002</v>
      </c>
      <c r="N2299" s="9"/>
      <c r="O2299" s="9"/>
      <c r="P2299" s="9"/>
      <c r="Q2299" s="9"/>
      <c r="R2299" s="9"/>
      <c r="S2299" s="9"/>
      <c r="T2299" s="9"/>
      <c r="U2299" s="9"/>
      <c r="V2299" s="9">
        <f t="shared" si="280"/>
        <v>287891.47480000003</v>
      </c>
      <c r="W2299" s="9"/>
      <c r="X2299" s="9"/>
      <c r="Y2299" s="9"/>
      <c r="Z2299" s="9"/>
      <c r="AA2299" s="8">
        <v>2294</v>
      </c>
      <c r="AB2299" s="20">
        <v>2016</v>
      </c>
      <c r="AC2299" s="20">
        <v>1946</v>
      </c>
      <c r="AD2299" s="21">
        <v>139.6</v>
      </c>
      <c r="AE2299" s="9">
        <f t="shared" si="284"/>
        <v>14352.778598072473</v>
      </c>
      <c r="AF2299" s="9">
        <v>2125607.1708999998</v>
      </c>
      <c r="AG2299" s="9">
        <v>33508.915200000003</v>
      </c>
      <c r="AH2299" s="9">
        <v>203061.53139999998</v>
      </c>
      <c r="AI2299" s="9">
        <v>84481.680399999997</v>
      </c>
      <c r="AJ2299" s="9">
        <v>368868.3063</v>
      </c>
      <c r="AK2299" s="9">
        <v>13455.326917527171</v>
      </c>
      <c r="AL2299" s="9">
        <v>2787719.4986843998</v>
      </c>
      <c r="AM2299" s="9">
        <f t="shared" si="285"/>
        <v>355412.97938247281</v>
      </c>
      <c r="AN2299" s="9"/>
      <c r="AO2299" s="9"/>
      <c r="AP2299" s="9"/>
      <c r="AQ2299" s="9"/>
      <c r="AR2299" s="9"/>
      <c r="AS2299" s="9"/>
      <c r="AT2299" s="9"/>
      <c r="AU2299" s="9"/>
      <c r="AV2299" s="9">
        <f t="shared" si="281"/>
        <v>14352.778598072473</v>
      </c>
      <c r="AW2299" s="9"/>
      <c r="AX2299" s="9"/>
      <c r="AY2299" s="9"/>
      <c r="AZ2299" s="9"/>
      <c r="BA2299" s="20">
        <v>2294</v>
      </c>
      <c r="BB2299" s="20">
        <v>2017</v>
      </c>
      <c r="BC2299" s="20">
        <v>1947</v>
      </c>
      <c r="BD2299" s="21">
        <v>169.22</v>
      </c>
      <c r="BE2299" s="9">
        <f t="shared" si="286"/>
        <v>76837.995141448453</v>
      </c>
      <c r="BF2299" s="9">
        <v>2168370.3139</v>
      </c>
      <c r="BG2299" s="9">
        <v>33412.713799999998</v>
      </c>
      <c r="BH2299" s="9">
        <v>191424.3841</v>
      </c>
      <c r="BI2299" s="9">
        <v>76600.661045844899</v>
      </c>
      <c r="BJ2299" s="9">
        <v>523412.32200000004</v>
      </c>
      <c r="BK2299" s="9">
        <v>41936.19115193966</v>
      </c>
      <c r="BL2299" s="9">
        <v>2874446.2085524565</v>
      </c>
      <c r="BM2299" s="9">
        <f t="shared" si="287"/>
        <v>481476.13084806036</v>
      </c>
      <c r="BN2299" s="9"/>
      <c r="BO2299" s="9"/>
      <c r="BP2299" s="9"/>
      <c r="BQ2299" s="9"/>
      <c r="BR2299" s="9"/>
      <c r="BS2299" s="9"/>
      <c r="BT2299" s="9"/>
      <c r="BU2299" s="9"/>
      <c r="BV2299" s="9">
        <f t="shared" si="282"/>
        <v>76837.995141448453</v>
      </c>
      <c r="BW2299" s="4"/>
      <c r="BX2299" s="4"/>
      <c r="BY2299" s="4"/>
      <c r="BZ2299" s="4"/>
      <c r="CA2299" s="4"/>
      <c r="CB2299" s="4"/>
      <c r="CC2299" s="4"/>
      <c r="CD2299" s="4"/>
      <c r="CE2299" s="4"/>
      <c r="CF2299" s="4"/>
      <c r="CG2299" s="4"/>
      <c r="CH2299" s="4"/>
      <c r="CI2299" s="4"/>
      <c r="CJ2299" s="4"/>
      <c r="CK2299" s="4"/>
      <c r="CL2299" s="4"/>
      <c r="CM2299" s="4"/>
      <c r="CR2299" s="4"/>
      <c r="CS2299" s="4"/>
      <c r="CT2299" s="4"/>
      <c r="CU2299" s="4"/>
      <c r="CV2299" s="4"/>
      <c r="CW2299" s="4"/>
      <c r="CX2299" s="4"/>
      <c r="CY2299" s="4"/>
      <c r="CZ2299" s="4"/>
      <c r="DA2299" s="4"/>
      <c r="DB2299" s="4"/>
      <c r="DC2299" s="4"/>
      <c r="DD2299" s="4"/>
      <c r="DE2299" s="4"/>
      <c r="DF2299" s="4"/>
      <c r="DG2299" s="4"/>
      <c r="DH2299" s="4"/>
      <c r="DI2299" s="4"/>
      <c r="DJ2299" s="4"/>
      <c r="DK2299" s="4"/>
      <c r="DL2299" s="4"/>
      <c r="DM2299" s="4"/>
    </row>
    <row r="2300" spans="1:117">
      <c r="A2300" s="8">
        <v>2295</v>
      </c>
      <c r="B2300" s="20">
        <v>2015</v>
      </c>
      <c r="C2300" s="20">
        <v>1987</v>
      </c>
      <c r="D2300" s="21">
        <v>78.25</v>
      </c>
      <c r="E2300" s="9">
        <v>94791.340500000006</v>
      </c>
      <c r="F2300" s="9">
        <v>2059287.8914999999</v>
      </c>
      <c r="G2300" s="9">
        <v>77366.129400000005</v>
      </c>
      <c r="H2300" s="9">
        <v>380154.13589999999</v>
      </c>
      <c r="I2300" s="9">
        <v>73927.525500000003</v>
      </c>
      <c r="J2300" s="9">
        <v>84601.916599999997</v>
      </c>
      <c r="K2300" s="9">
        <v>2197.7782999999999</v>
      </c>
      <c r="L2300" s="9">
        <v>2578348.4800999998</v>
      </c>
      <c r="M2300" s="9">
        <f t="shared" si="283"/>
        <v>82404.138299999991</v>
      </c>
      <c r="N2300" s="9"/>
      <c r="O2300" s="9"/>
      <c r="P2300" s="9"/>
      <c r="Q2300" s="9"/>
      <c r="R2300" s="9"/>
      <c r="S2300" s="9"/>
      <c r="T2300" s="9"/>
      <c r="U2300" s="9"/>
      <c r="V2300" s="9">
        <f t="shared" si="280"/>
        <v>363353.34050000005</v>
      </c>
      <c r="W2300" s="9"/>
      <c r="X2300" s="9"/>
      <c r="Y2300" s="9"/>
      <c r="Z2300" s="9"/>
      <c r="AA2300" s="8">
        <v>2295</v>
      </c>
      <c r="AB2300" s="20">
        <v>2016</v>
      </c>
      <c r="AC2300" s="20">
        <v>1963</v>
      </c>
      <c r="AD2300" s="21">
        <v>135.94</v>
      </c>
      <c r="AE2300" s="9">
        <f t="shared" si="284"/>
        <v>23137.364898073487</v>
      </c>
      <c r="AF2300" s="9">
        <v>2192216.1446000002</v>
      </c>
      <c r="AG2300" s="9">
        <v>33508.915200000003</v>
      </c>
      <c r="AH2300" s="9">
        <v>205100.6335</v>
      </c>
      <c r="AI2300" s="9">
        <v>76821.256800000003</v>
      </c>
      <c r="AJ2300" s="9">
        <v>300472.35970000003</v>
      </c>
      <c r="AK2300" s="9">
        <v>9427.9566175271702</v>
      </c>
      <c r="AL2300" s="9">
        <v>2775553.9882843997</v>
      </c>
      <c r="AM2300" s="9">
        <f t="shared" si="285"/>
        <v>291044.40308247285</v>
      </c>
      <c r="AN2300" s="9"/>
      <c r="AO2300" s="9"/>
      <c r="AP2300" s="9"/>
      <c r="AQ2300" s="9"/>
      <c r="AR2300" s="9"/>
      <c r="AS2300" s="9"/>
      <c r="AT2300" s="9"/>
      <c r="AU2300" s="9"/>
      <c r="AV2300" s="9">
        <f t="shared" si="281"/>
        <v>23137.364898073487</v>
      </c>
      <c r="AW2300" s="9"/>
      <c r="AX2300" s="9"/>
      <c r="AY2300" s="9"/>
      <c r="AZ2300" s="9"/>
      <c r="BA2300" s="20">
        <v>2295</v>
      </c>
      <c r="BB2300" s="20">
        <v>2017</v>
      </c>
      <c r="BC2300" s="20">
        <v>1964</v>
      </c>
      <c r="BD2300" s="21">
        <v>163.87</v>
      </c>
      <c r="BE2300" s="9">
        <f t="shared" si="286"/>
        <v>-74245.928872702643</v>
      </c>
      <c r="BF2300" s="9">
        <v>2220905.0798999998</v>
      </c>
      <c r="BG2300" s="9">
        <v>33412.713799999998</v>
      </c>
      <c r="BH2300" s="9">
        <v>190005.32330000002</v>
      </c>
      <c r="BI2300" s="9">
        <v>81931.736631694293</v>
      </c>
      <c r="BJ2300" s="9">
        <v>322845.9901</v>
      </c>
      <c r="BK2300" s="9">
        <v>56801.254151939662</v>
      </c>
      <c r="BL2300" s="9">
        <v>2866545.5184524567</v>
      </c>
      <c r="BM2300" s="9">
        <f t="shared" si="287"/>
        <v>266044.73594806035</v>
      </c>
      <c r="BN2300" s="9"/>
      <c r="BO2300" s="9"/>
      <c r="BP2300" s="9"/>
      <c r="BQ2300" s="9"/>
      <c r="BR2300" s="9"/>
      <c r="BS2300" s="9"/>
      <c r="BT2300" s="9"/>
      <c r="BU2300" s="9"/>
      <c r="BV2300" s="9">
        <f t="shared" si="282"/>
        <v>-74245.928872702643</v>
      </c>
      <c r="BW2300" s="4"/>
      <c r="BX2300" s="4"/>
      <c r="BY2300" s="4"/>
      <c r="BZ2300" s="4"/>
      <c r="CA2300" s="4"/>
      <c r="CB2300" s="4"/>
      <c r="CC2300" s="4"/>
      <c r="CD2300" s="4"/>
      <c r="CE2300" s="4"/>
      <c r="CF2300" s="4"/>
      <c r="CG2300" s="4"/>
      <c r="CH2300" s="4"/>
      <c r="CI2300" s="4"/>
      <c r="CJ2300" s="4"/>
      <c r="CK2300" s="4"/>
      <c r="CL2300" s="4"/>
      <c r="CM2300" s="4"/>
      <c r="CR2300" s="4"/>
      <c r="CS2300" s="4"/>
      <c r="CT2300" s="4"/>
      <c r="CU2300" s="4"/>
      <c r="CV2300" s="4"/>
      <c r="CW2300" s="4"/>
      <c r="CX2300" s="4"/>
      <c r="CY2300" s="4"/>
      <c r="CZ2300" s="4"/>
      <c r="DA2300" s="4"/>
      <c r="DB2300" s="4"/>
      <c r="DC2300" s="4"/>
      <c r="DD2300" s="4"/>
      <c r="DE2300" s="4"/>
      <c r="DF2300" s="4"/>
      <c r="DG2300" s="4"/>
      <c r="DH2300" s="4"/>
      <c r="DI2300" s="4"/>
      <c r="DJ2300" s="4"/>
      <c r="DK2300" s="4"/>
      <c r="DL2300" s="4"/>
      <c r="DM2300" s="4"/>
    </row>
    <row r="2301" spans="1:117">
      <c r="A2301" s="8">
        <v>2296</v>
      </c>
      <c r="B2301" s="20">
        <v>2015</v>
      </c>
      <c r="C2301" s="20">
        <v>1968</v>
      </c>
      <c r="D2301" s="21">
        <v>96.29</v>
      </c>
      <c r="E2301" s="9">
        <v>47470.483899999999</v>
      </c>
      <c r="F2301" s="9">
        <v>2046264.0052</v>
      </c>
      <c r="G2301" s="9">
        <v>77366.129400000005</v>
      </c>
      <c r="H2301" s="9">
        <v>380904.64020000002</v>
      </c>
      <c r="I2301" s="9">
        <v>71108.996799999994</v>
      </c>
      <c r="J2301" s="9">
        <v>56537.624300000003</v>
      </c>
      <c r="K2301" s="9">
        <v>16500.583999999999</v>
      </c>
      <c r="L2301" s="9">
        <v>2568210.3280000002</v>
      </c>
      <c r="M2301" s="9">
        <f t="shared" si="283"/>
        <v>40037.040300000008</v>
      </c>
      <c r="N2301" s="9"/>
      <c r="O2301" s="9"/>
      <c r="P2301" s="9"/>
      <c r="Q2301" s="9"/>
      <c r="R2301" s="9"/>
      <c r="S2301" s="9"/>
      <c r="T2301" s="9"/>
      <c r="U2301" s="9"/>
      <c r="V2301" s="9">
        <f t="shared" si="280"/>
        <v>316032.48389999999</v>
      </c>
      <c r="W2301" s="9"/>
      <c r="X2301" s="9"/>
      <c r="Y2301" s="9"/>
      <c r="Z2301" s="9"/>
      <c r="AA2301" s="8">
        <v>2296</v>
      </c>
      <c r="AB2301" s="20">
        <v>2016</v>
      </c>
      <c r="AC2301" s="20">
        <v>1968</v>
      </c>
      <c r="AD2301" s="21">
        <v>152.97999999999999</v>
      </c>
      <c r="AE2301" s="9">
        <f t="shared" si="284"/>
        <v>51355.704898073804</v>
      </c>
      <c r="AF2301" s="9">
        <v>2174205.1608000002</v>
      </c>
      <c r="AG2301" s="9">
        <v>33508.915200000003</v>
      </c>
      <c r="AH2301" s="9">
        <v>204976.87279999998</v>
      </c>
      <c r="AI2301" s="9">
        <v>77286.196400000001</v>
      </c>
      <c r="AJ2301" s="9">
        <v>351418.26410000003</v>
      </c>
      <c r="AK2301" s="9">
        <v>11635.904317527171</v>
      </c>
      <c r="AL2301" s="9">
        <v>2778403.8000843995</v>
      </c>
      <c r="AM2301" s="9">
        <f t="shared" si="285"/>
        <v>339782.35978247283</v>
      </c>
      <c r="AN2301" s="9"/>
      <c r="AO2301" s="9"/>
      <c r="AP2301" s="9"/>
      <c r="AQ2301" s="9"/>
      <c r="AR2301" s="9"/>
      <c r="AS2301" s="9"/>
      <c r="AT2301" s="9"/>
      <c r="AU2301" s="9"/>
      <c r="AV2301" s="9">
        <f t="shared" si="281"/>
        <v>51355.704898073804</v>
      </c>
      <c r="AW2301" s="9"/>
      <c r="AX2301" s="9"/>
      <c r="AY2301" s="9"/>
      <c r="AZ2301" s="9"/>
      <c r="BA2301" s="20">
        <v>2296</v>
      </c>
      <c r="BB2301" s="20">
        <v>2017</v>
      </c>
      <c r="BC2301" s="20">
        <v>1969</v>
      </c>
      <c r="BD2301" s="21">
        <v>123.63</v>
      </c>
      <c r="BE2301" s="9">
        <f t="shared" si="286"/>
        <v>133698.81250985712</v>
      </c>
      <c r="BF2301" s="9">
        <v>2184313.1932999999</v>
      </c>
      <c r="BG2301" s="9">
        <v>33412.713799999998</v>
      </c>
      <c r="BH2301" s="9">
        <v>192747.05780000001</v>
      </c>
      <c r="BI2301" s="9">
        <v>71631.688814253401</v>
      </c>
      <c r="BJ2301" s="9">
        <v>575637.9216</v>
      </c>
      <c r="BK2301" s="9">
        <v>41074.393151939665</v>
      </c>
      <c r="BL2301" s="9">
        <v>2882969.3696524566</v>
      </c>
      <c r="BM2301" s="9">
        <f t="shared" si="287"/>
        <v>534563.52844806039</v>
      </c>
      <c r="BN2301" s="9"/>
      <c r="BO2301" s="9"/>
      <c r="BP2301" s="9"/>
      <c r="BQ2301" s="9"/>
      <c r="BR2301" s="9"/>
      <c r="BS2301" s="9"/>
      <c r="BT2301" s="9"/>
      <c r="BU2301" s="9"/>
      <c r="BV2301" s="9">
        <f t="shared" si="282"/>
        <v>133698.81250985712</v>
      </c>
      <c r="BW2301" s="4"/>
      <c r="BX2301" s="4"/>
      <c r="BY2301" s="4"/>
      <c r="BZ2301" s="4"/>
      <c r="CA2301" s="4"/>
      <c r="CB2301" s="4"/>
      <c r="CC2301" s="4"/>
      <c r="CD2301" s="4"/>
      <c r="CE2301" s="4"/>
      <c r="CF2301" s="4"/>
      <c r="CG2301" s="4"/>
      <c r="CH2301" s="4"/>
      <c r="CI2301" s="4"/>
      <c r="CJ2301" s="4"/>
      <c r="CK2301" s="4"/>
      <c r="CL2301" s="4"/>
      <c r="CM2301" s="4"/>
      <c r="CR2301" s="4"/>
      <c r="CS2301" s="4"/>
      <c r="CT2301" s="4"/>
      <c r="CU2301" s="4"/>
      <c r="CV2301" s="4"/>
      <c r="CW2301" s="4"/>
      <c r="CX2301" s="4"/>
      <c r="CY2301" s="4"/>
      <c r="CZ2301" s="4"/>
      <c r="DA2301" s="4"/>
      <c r="DB2301" s="4"/>
      <c r="DC2301" s="4"/>
      <c r="DD2301" s="4"/>
      <c r="DE2301" s="4"/>
      <c r="DF2301" s="4"/>
      <c r="DG2301" s="4"/>
      <c r="DH2301" s="4"/>
      <c r="DI2301" s="4"/>
      <c r="DJ2301" s="4"/>
      <c r="DK2301" s="4"/>
      <c r="DL2301" s="4"/>
      <c r="DM2301" s="4"/>
    </row>
    <row r="2302" spans="1:117">
      <c r="A2302" s="8">
        <v>2297</v>
      </c>
      <c r="B2302" s="20">
        <v>2015</v>
      </c>
      <c r="C2302" s="20">
        <v>1998</v>
      </c>
      <c r="D2302" s="21">
        <v>105.25</v>
      </c>
      <c r="E2302" s="9">
        <v>91643.063200000004</v>
      </c>
      <c r="F2302" s="9">
        <v>2038459.4029999999</v>
      </c>
      <c r="G2302" s="9">
        <v>77366.129400000005</v>
      </c>
      <c r="H2302" s="9">
        <v>380678.90049999999</v>
      </c>
      <c r="I2302" s="9">
        <v>71956.764999999999</v>
      </c>
      <c r="J2302" s="9">
        <v>106179.0947</v>
      </c>
      <c r="K2302" s="9">
        <v>65.058899999999994</v>
      </c>
      <c r="L2302" s="9">
        <v>2582932.1705</v>
      </c>
      <c r="M2302" s="9">
        <f t="shared" si="283"/>
        <v>106114.0358</v>
      </c>
      <c r="N2302" s="9"/>
      <c r="O2302" s="9"/>
      <c r="P2302" s="9"/>
      <c r="Q2302" s="9"/>
      <c r="R2302" s="9"/>
      <c r="S2302" s="9"/>
      <c r="T2302" s="9"/>
      <c r="U2302" s="9"/>
      <c r="V2302" s="9">
        <f t="shared" si="280"/>
        <v>360205.06320000003</v>
      </c>
      <c r="W2302" s="9"/>
      <c r="X2302" s="9"/>
      <c r="Y2302" s="9"/>
      <c r="Z2302" s="9"/>
      <c r="AA2302" s="8">
        <v>2297</v>
      </c>
      <c r="AB2302" s="20">
        <v>2016</v>
      </c>
      <c r="AC2302" s="20">
        <v>1993</v>
      </c>
      <c r="AD2302" s="21">
        <v>97.81</v>
      </c>
      <c r="AE2302" s="9">
        <f t="shared" si="284"/>
        <v>-153008.24960192665</v>
      </c>
      <c r="AF2302" s="9">
        <v>2120673.0096999998</v>
      </c>
      <c r="AG2302" s="9">
        <v>33508.915200000003</v>
      </c>
      <c r="AH2302" s="9">
        <v>197285.04329999999</v>
      </c>
      <c r="AI2302" s="9">
        <v>106182.5791</v>
      </c>
      <c r="AJ2302" s="9">
        <v>221933.18640000001</v>
      </c>
      <c r="AK2302" s="9">
        <v>65230.948117527165</v>
      </c>
      <c r="AL2302" s="9">
        <v>2767360.0351843997</v>
      </c>
      <c r="AM2302" s="9">
        <f t="shared" si="285"/>
        <v>156702.23828247283</v>
      </c>
      <c r="AN2302" s="9"/>
      <c r="AO2302" s="9"/>
      <c r="AP2302" s="9"/>
      <c r="AQ2302" s="9"/>
      <c r="AR2302" s="9"/>
      <c r="AS2302" s="9"/>
      <c r="AT2302" s="9"/>
      <c r="AU2302" s="9"/>
      <c r="AV2302" s="9">
        <f t="shared" si="281"/>
        <v>-153008.24960192665</v>
      </c>
      <c r="AW2302" s="9"/>
      <c r="AX2302" s="9"/>
      <c r="AY2302" s="9"/>
      <c r="AZ2302" s="9"/>
      <c r="BA2302" s="20">
        <v>2297</v>
      </c>
      <c r="BB2302" s="20">
        <v>2017</v>
      </c>
      <c r="BC2302" s="20">
        <v>1994</v>
      </c>
      <c r="BD2302" s="21">
        <v>130.30000000000001</v>
      </c>
      <c r="BE2302" s="9">
        <f t="shared" si="286"/>
        <v>-273831.42842676211</v>
      </c>
      <c r="BF2302" s="9">
        <v>2150861.1411000001</v>
      </c>
      <c r="BG2302" s="9">
        <v>33412.713799999998</v>
      </c>
      <c r="BH2302" s="9">
        <v>182488.53450000001</v>
      </c>
      <c r="BI2302" s="9">
        <v>110170.532777634</v>
      </c>
      <c r="BJ2302" s="9">
        <v>184240.29089999999</v>
      </c>
      <c r="BK2302" s="9">
        <v>93527.277051939658</v>
      </c>
      <c r="BL2302" s="9">
        <v>2841477.3644524566</v>
      </c>
      <c r="BM2302" s="9">
        <f t="shared" si="287"/>
        <v>90713.013848060335</v>
      </c>
      <c r="BN2302" s="9"/>
      <c r="BO2302" s="9"/>
      <c r="BP2302" s="9"/>
      <c r="BQ2302" s="9"/>
      <c r="BR2302" s="9"/>
      <c r="BS2302" s="9"/>
      <c r="BT2302" s="9"/>
      <c r="BU2302" s="9"/>
      <c r="BV2302" s="9">
        <f t="shared" si="282"/>
        <v>-273831.42842676211</v>
      </c>
      <c r="BW2302" s="4"/>
      <c r="BX2302" s="4"/>
      <c r="BY2302" s="4"/>
      <c r="BZ2302" s="4"/>
      <c r="CA2302" s="4"/>
      <c r="CB2302" s="4"/>
      <c r="CC2302" s="4"/>
      <c r="CD2302" s="4"/>
      <c r="CE2302" s="4"/>
      <c r="CF2302" s="4"/>
      <c r="CG2302" s="4"/>
      <c r="CH2302" s="4"/>
      <c r="CI2302" s="4"/>
      <c r="CJ2302" s="4"/>
      <c r="CK2302" s="4"/>
      <c r="CL2302" s="4"/>
      <c r="CM2302" s="4"/>
      <c r="CR2302" s="4"/>
      <c r="CS2302" s="4"/>
      <c r="CT2302" s="4"/>
      <c r="CU2302" s="4"/>
      <c r="CV2302" s="4"/>
      <c r="CW2302" s="4"/>
      <c r="CX2302" s="4"/>
      <c r="CY2302" s="4"/>
      <c r="CZ2302" s="4"/>
      <c r="DA2302" s="4"/>
      <c r="DB2302" s="4"/>
      <c r="DC2302" s="4"/>
      <c r="DD2302" s="4"/>
      <c r="DE2302" s="4"/>
      <c r="DF2302" s="4"/>
      <c r="DG2302" s="4"/>
      <c r="DH2302" s="4"/>
      <c r="DI2302" s="4"/>
      <c r="DJ2302" s="4"/>
      <c r="DK2302" s="4"/>
      <c r="DL2302" s="4"/>
      <c r="DM2302" s="4"/>
    </row>
    <row r="2303" spans="1:117">
      <c r="A2303" s="8">
        <v>2298</v>
      </c>
      <c r="B2303" s="20">
        <v>2015</v>
      </c>
      <c r="C2303" s="20">
        <v>1959</v>
      </c>
      <c r="D2303" s="21">
        <v>119.32</v>
      </c>
      <c r="E2303" s="9">
        <v>65619.634999999995</v>
      </c>
      <c r="F2303" s="9">
        <v>2033703.7763</v>
      </c>
      <c r="G2303" s="9">
        <v>77366.129400000005</v>
      </c>
      <c r="H2303" s="9">
        <v>381247.62150000001</v>
      </c>
      <c r="I2303" s="9">
        <v>69820.926000000007</v>
      </c>
      <c r="J2303" s="9">
        <v>77268.265700000004</v>
      </c>
      <c r="K2303" s="9">
        <v>0</v>
      </c>
      <c r="L2303" s="9">
        <v>2573787.0838000001</v>
      </c>
      <c r="M2303" s="9">
        <f t="shared" si="283"/>
        <v>77268.265700000004</v>
      </c>
      <c r="N2303" s="9"/>
      <c r="O2303" s="9"/>
      <c r="P2303" s="9"/>
      <c r="Q2303" s="9"/>
      <c r="R2303" s="9"/>
      <c r="S2303" s="9"/>
      <c r="T2303" s="9"/>
      <c r="U2303" s="9"/>
      <c r="V2303" s="9">
        <f t="shared" si="280"/>
        <v>334181.63500000001</v>
      </c>
      <c r="W2303" s="9"/>
      <c r="X2303" s="9"/>
      <c r="Y2303" s="9"/>
      <c r="Z2303" s="9"/>
      <c r="AA2303" s="8">
        <v>2298</v>
      </c>
      <c r="AB2303" s="20">
        <v>2016</v>
      </c>
      <c r="AC2303" s="20">
        <v>1952</v>
      </c>
      <c r="AD2303" s="21">
        <v>132.01</v>
      </c>
      <c r="AE2303" s="9">
        <f t="shared" si="284"/>
        <v>71996.7012980734</v>
      </c>
      <c r="AF2303" s="9">
        <v>2178454.6592999999</v>
      </c>
      <c r="AG2303" s="9">
        <v>33508.915200000003</v>
      </c>
      <c r="AH2303" s="9">
        <v>204882.239</v>
      </c>
      <c r="AI2303" s="9">
        <v>77641.713199999998</v>
      </c>
      <c r="AJ2303" s="9">
        <v>384381.79550000001</v>
      </c>
      <c r="AK2303" s="9">
        <v>14447.71261752717</v>
      </c>
      <c r="AL2303" s="9">
        <v>2792424.9082843997</v>
      </c>
      <c r="AM2303" s="9">
        <f t="shared" si="285"/>
        <v>369934.08288247284</v>
      </c>
      <c r="AN2303" s="9"/>
      <c r="AO2303" s="9"/>
      <c r="AP2303" s="9"/>
      <c r="AQ2303" s="9"/>
      <c r="AR2303" s="9"/>
      <c r="AS2303" s="9"/>
      <c r="AT2303" s="9"/>
      <c r="AU2303" s="9"/>
      <c r="AV2303" s="9">
        <f t="shared" si="281"/>
        <v>71996.7012980734</v>
      </c>
      <c r="AW2303" s="9"/>
      <c r="AX2303" s="9"/>
      <c r="AY2303" s="9"/>
      <c r="AZ2303" s="9"/>
      <c r="BA2303" s="20">
        <v>2298</v>
      </c>
      <c r="BB2303" s="20">
        <v>2017</v>
      </c>
      <c r="BC2303" s="20">
        <v>1953</v>
      </c>
      <c r="BD2303" s="21">
        <v>154.11000000000001</v>
      </c>
      <c r="BE2303" s="9">
        <f t="shared" si="286"/>
        <v>-86645.340798661578</v>
      </c>
      <c r="BF2303" s="9">
        <v>2254834.0830000001</v>
      </c>
      <c r="BG2303" s="9">
        <v>33412.713799999998</v>
      </c>
      <c r="BH2303" s="9">
        <v>187287.20800000001</v>
      </c>
      <c r="BI2303" s="9">
        <v>92143.052405734503</v>
      </c>
      <c r="BJ2303" s="9">
        <v>287485.93940000003</v>
      </c>
      <c r="BK2303" s="9">
        <v>82195.709851939668</v>
      </c>
      <c r="BL2303" s="9">
        <v>2859612.6275524567</v>
      </c>
      <c r="BM2303" s="9">
        <f t="shared" si="287"/>
        <v>205290.22954806036</v>
      </c>
      <c r="BN2303" s="9"/>
      <c r="BO2303" s="9"/>
      <c r="BP2303" s="9"/>
      <c r="BQ2303" s="9"/>
      <c r="BR2303" s="9"/>
      <c r="BS2303" s="9"/>
      <c r="BT2303" s="9"/>
      <c r="BU2303" s="9"/>
      <c r="BV2303" s="9">
        <f t="shared" si="282"/>
        <v>-86645.340798661578</v>
      </c>
      <c r="BW2303" s="4"/>
      <c r="BX2303" s="4"/>
      <c r="BY2303" s="4"/>
      <c r="BZ2303" s="4"/>
      <c r="CA2303" s="4"/>
      <c r="CB2303" s="4"/>
      <c r="CC2303" s="4"/>
      <c r="CD2303" s="4"/>
      <c r="CE2303" s="4"/>
      <c r="CF2303" s="4"/>
      <c r="CG2303" s="4"/>
      <c r="CH2303" s="4"/>
      <c r="CI2303" s="4"/>
      <c r="CJ2303" s="4"/>
      <c r="CK2303" s="4"/>
      <c r="CL2303" s="4"/>
      <c r="CM2303" s="4"/>
      <c r="CR2303" s="4"/>
      <c r="CS2303" s="4"/>
      <c r="CT2303" s="4"/>
      <c r="CU2303" s="4"/>
      <c r="CV2303" s="4"/>
      <c r="CW2303" s="4"/>
      <c r="CX2303" s="4"/>
      <c r="CY2303" s="4"/>
      <c r="CZ2303" s="4"/>
      <c r="DA2303" s="4"/>
      <c r="DB2303" s="4"/>
      <c r="DC2303" s="4"/>
      <c r="DD2303" s="4"/>
      <c r="DE2303" s="4"/>
      <c r="DF2303" s="4"/>
      <c r="DG2303" s="4"/>
      <c r="DH2303" s="4"/>
      <c r="DI2303" s="4"/>
      <c r="DJ2303" s="4"/>
      <c r="DK2303" s="4"/>
      <c r="DL2303" s="4"/>
      <c r="DM2303" s="4"/>
    </row>
    <row r="2304" spans="1:117">
      <c r="A2304" s="8">
        <v>2299</v>
      </c>
      <c r="B2304" s="20">
        <v>2015</v>
      </c>
      <c r="C2304" s="20">
        <v>1980</v>
      </c>
      <c r="D2304" s="21">
        <v>97.62</v>
      </c>
      <c r="E2304" s="9">
        <v>113640.84179999999</v>
      </c>
      <c r="F2304" s="9">
        <v>2055513.8709</v>
      </c>
      <c r="G2304" s="9">
        <v>77366.129400000005</v>
      </c>
      <c r="H2304" s="9">
        <v>380523.87239999999</v>
      </c>
      <c r="I2304" s="9">
        <v>72538.975300000006</v>
      </c>
      <c r="J2304" s="9">
        <v>112052.05809999999</v>
      </c>
      <c r="K2304" s="9">
        <v>811.47889999999995</v>
      </c>
      <c r="L2304" s="9">
        <v>2583542.5852999999</v>
      </c>
      <c r="M2304" s="9">
        <f t="shared" si="283"/>
        <v>111240.57919999999</v>
      </c>
      <c r="N2304" s="9"/>
      <c r="O2304" s="9"/>
      <c r="P2304" s="9"/>
      <c r="Q2304" s="9"/>
      <c r="R2304" s="9"/>
      <c r="S2304" s="9"/>
      <c r="T2304" s="9"/>
      <c r="U2304" s="9"/>
      <c r="V2304" s="9">
        <f t="shared" si="280"/>
        <v>382202.84179999999</v>
      </c>
      <c r="W2304" s="9"/>
      <c r="X2304" s="9"/>
      <c r="Y2304" s="9"/>
      <c r="Z2304" s="9"/>
      <c r="AA2304" s="8">
        <v>2299</v>
      </c>
      <c r="AB2304" s="20">
        <v>2016</v>
      </c>
      <c r="AC2304" s="20">
        <v>2005</v>
      </c>
      <c r="AD2304" s="21">
        <v>141.47</v>
      </c>
      <c r="AE2304" s="9">
        <f t="shared" si="284"/>
        <v>-29682.469801926054</v>
      </c>
      <c r="AF2304" s="9">
        <v>2187125.6298000002</v>
      </c>
      <c r="AG2304" s="9">
        <v>33508.915200000003</v>
      </c>
      <c r="AH2304" s="9">
        <v>203864.54089999999</v>
      </c>
      <c r="AI2304" s="9">
        <v>81464.964000000007</v>
      </c>
      <c r="AJ2304" s="9">
        <v>260122.98620000001</v>
      </c>
      <c r="AK2304" s="9">
        <v>31569.13211752717</v>
      </c>
      <c r="AL2304" s="9">
        <v>2764200.3737843996</v>
      </c>
      <c r="AM2304" s="9">
        <f t="shared" si="285"/>
        <v>228553.85408247286</v>
      </c>
      <c r="AN2304" s="9"/>
      <c r="AO2304" s="9"/>
      <c r="AP2304" s="9"/>
      <c r="AQ2304" s="9"/>
      <c r="AR2304" s="9"/>
      <c r="AS2304" s="9"/>
      <c r="AT2304" s="9"/>
      <c r="AU2304" s="9"/>
      <c r="AV2304" s="9">
        <f t="shared" si="281"/>
        <v>-29682.469801926054</v>
      </c>
      <c r="AW2304" s="9"/>
      <c r="AX2304" s="9"/>
      <c r="AY2304" s="9"/>
      <c r="AZ2304" s="9"/>
      <c r="BA2304" s="20">
        <v>2299</v>
      </c>
      <c r="BB2304" s="20">
        <v>2017</v>
      </c>
      <c r="BC2304" s="20">
        <v>2006</v>
      </c>
      <c r="BD2304" s="21">
        <v>123.71</v>
      </c>
      <c r="BE2304" s="9">
        <f t="shared" si="286"/>
        <v>40973.526277711615</v>
      </c>
      <c r="BF2304" s="9">
        <v>2172889.3210999998</v>
      </c>
      <c r="BG2304" s="9">
        <v>33412.713799999998</v>
      </c>
      <c r="BH2304" s="9">
        <v>190085.09840000002</v>
      </c>
      <c r="BI2304" s="9">
        <v>81632.040482108205</v>
      </c>
      <c r="BJ2304" s="9">
        <v>491528.74650000001</v>
      </c>
      <c r="BK2304" s="9">
        <v>53559.585551939665</v>
      </c>
      <c r="BL2304" s="9">
        <v>2875014.8084524567</v>
      </c>
      <c r="BM2304" s="9">
        <f t="shared" si="287"/>
        <v>437969.16094806034</v>
      </c>
      <c r="BN2304" s="9"/>
      <c r="BO2304" s="9"/>
      <c r="BP2304" s="9"/>
      <c r="BQ2304" s="9"/>
      <c r="BR2304" s="9"/>
      <c r="BS2304" s="9"/>
      <c r="BT2304" s="9"/>
      <c r="BU2304" s="9"/>
      <c r="BV2304" s="9">
        <f t="shared" si="282"/>
        <v>40973.526277711615</v>
      </c>
      <c r="BW2304" s="4"/>
      <c r="BX2304" s="4"/>
      <c r="BY2304" s="4"/>
      <c r="BZ2304" s="4"/>
      <c r="CA2304" s="4"/>
      <c r="CB2304" s="4"/>
      <c r="CC2304" s="4"/>
      <c r="CD2304" s="4"/>
      <c r="CE2304" s="4"/>
      <c r="CF2304" s="4"/>
      <c r="CG2304" s="4"/>
      <c r="CH2304" s="4"/>
      <c r="CI2304" s="4"/>
      <c r="CJ2304" s="4"/>
      <c r="CK2304" s="4"/>
      <c r="CL2304" s="4"/>
      <c r="CM2304" s="4"/>
      <c r="CR2304" s="4"/>
      <c r="CS2304" s="4"/>
      <c r="CT2304" s="4"/>
      <c r="CU2304" s="4"/>
      <c r="CV2304" s="4"/>
      <c r="CW2304" s="4"/>
      <c r="CX2304" s="4"/>
      <c r="CY2304" s="4"/>
      <c r="CZ2304" s="4"/>
      <c r="DA2304" s="4"/>
      <c r="DB2304" s="4"/>
      <c r="DC2304" s="4"/>
      <c r="DD2304" s="4"/>
      <c r="DE2304" s="4"/>
      <c r="DF2304" s="4"/>
      <c r="DG2304" s="4"/>
      <c r="DH2304" s="4"/>
      <c r="DI2304" s="4"/>
      <c r="DJ2304" s="4"/>
      <c r="DK2304" s="4"/>
      <c r="DL2304" s="4"/>
      <c r="DM2304" s="4"/>
    </row>
    <row r="2305" spans="1:117">
      <c r="A2305" s="8">
        <v>2300</v>
      </c>
      <c r="B2305" s="20">
        <v>2015</v>
      </c>
      <c r="C2305" s="20">
        <v>1958</v>
      </c>
      <c r="D2305" s="21">
        <v>107.19</v>
      </c>
      <c r="E2305" s="9">
        <v>66321.901800000007</v>
      </c>
      <c r="F2305" s="9">
        <v>2048716.8636</v>
      </c>
      <c r="G2305" s="9">
        <v>77366.129400000005</v>
      </c>
      <c r="H2305" s="9">
        <v>380013.23739999998</v>
      </c>
      <c r="I2305" s="9">
        <v>74456.671799999996</v>
      </c>
      <c r="J2305" s="9">
        <v>69232.127699999997</v>
      </c>
      <c r="K2305" s="9">
        <v>2434.8481000000002</v>
      </c>
      <c r="L2305" s="9">
        <v>2581028.2799</v>
      </c>
      <c r="M2305" s="9">
        <f t="shared" si="283"/>
        <v>66797.279599999994</v>
      </c>
      <c r="N2305" s="9"/>
      <c r="O2305" s="9"/>
      <c r="P2305" s="9"/>
      <c r="Q2305" s="9"/>
      <c r="R2305" s="9"/>
      <c r="S2305" s="9"/>
      <c r="T2305" s="9"/>
      <c r="U2305" s="9"/>
      <c r="V2305" s="9">
        <f t="shared" si="280"/>
        <v>334883.90179999999</v>
      </c>
      <c r="W2305" s="9"/>
      <c r="X2305" s="9"/>
      <c r="Y2305" s="9"/>
      <c r="Z2305" s="9"/>
      <c r="AA2305" s="8">
        <v>2300</v>
      </c>
      <c r="AB2305" s="20">
        <v>2016</v>
      </c>
      <c r="AC2305" s="20">
        <v>1981</v>
      </c>
      <c r="AD2305" s="21">
        <v>167.58</v>
      </c>
      <c r="AE2305" s="9">
        <f t="shared" si="284"/>
        <v>143523.72849807329</v>
      </c>
      <c r="AF2305" s="9">
        <v>2203604.3486000001</v>
      </c>
      <c r="AG2305" s="9">
        <v>33508.915200000003</v>
      </c>
      <c r="AH2305" s="9">
        <v>204012.64479999998</v>
      </c>
      <c r="AI2305" s="9">
        <v>80908.5726</v>
      </c>
      <c r="AJ2305" s="9">
        <v>423150.94329999998</v>
      </c>
      <c r="AK2305" s="9">
        <v>14439.981117527172</v>
      </c>
      <c r="AL2305" s="9">
        <v>2787221.7148843999</v>
      </c>
      <c r="AM2305" s="9">
        <f t="shared" si="285"/>
        <v>408710.96218247281</v>
      </c>
      <c r="AN2305" s="9"/>
      <c r="AO2305" s="9"/>
      <c r="AP2305" s="9"/>
      <c r="AQ2305" s="9"/>
      <c r="AR2305" s="9"/>
      <c r="AS2305" s="9"/>
      <c r="AT2305" s="9"/>
      <c r="AU2305" s="9"/>
      <c r="AV2305" s="9">
        <f t="shared" si="281"/>
        <v>143523.72849807329</v>
      </c>
      <c r="AW2305" s="9"/>
      <c r="AX2305" s="9"/>
      <c r="AY2305" s="9"/>
      <c r="AZ2305" s="9"/>
      <c r="BA2305" s="20">
        <v>2300</v>
      </c>
      <c r="BB2305" s="20">
        <v>2017</v>
      </c>
      <c r="BC2305" s="20">
        <v>1982</v>
      </c>
      <c r="BD2305" s="21">
        <v>156.35</v>
      </c>
      <c r="BE2305" s="9">
        <f t="shared" si="286"/>
        <v>186870.11585664842</v>
      </c>
      <c r="BF2305" s="9">
        <v>2208556.111</v>
      </c>
      <c r="BG2305" s="9">
        <v>33412.713799999998</v>
      </c>
      <c r="BH2305" s="9">
        <v>192268.00950000001</v>
      </c>
      <c r="BI2305" s="9">
        <v>73431.359861044402</v>
      </c>
      <c r="BJ2305" s="9">
        <v>614990.12849999999</v>
      </c>
      <c r="BK2305" s="9">
        <v>43117.162751939664</v>
      </c>
      <c r="BL2305" s="9">
        <v>2892671.0440524565</v>
      </c>
      <c r="BM2305" s="9">
        <f t="shared" si="287"/>
        <v>571872.96574806038</v>
      </c>
      <c r="BN2305" s="9"/>
      <c r="BO2305" s="9"/>
      <c r="BP2305" s="9"/>
      <c r="BQ2305" s="9"/>
      <c r="BR2305" s="9"/>
      <c r="BS2305" s="9"/>
      <c r="BT2305" s="9"/>
      <c r="BU2305" s="9"/>
      <c r="BV2305" s="9">
        <f t="shared" si="282"/>
        <v>186870.11585664842</v>
      </c>
      <c r="BW2305" s="4"/>
      <c r="BX2305" s="4"/>
      <c r="BY2305" s="4"/>
      <c r="BZ2305" s="4"/>
      <c r="CA2305" s="4"/>
      <c r="CB2305" s="4"/>
      <c r="CC2305" s="4"/>
      <c r="CD2305" s="4"/>
      <c r="CE2305" s="4"/>
      <c r="CF2305" s="4"/>
      <c r="CG2305" s="4"/>
      <c r="CH2305" s="4"/>
      <c r="CI2305" s="4"/>
      <c r="CJ2305" s="4"/>
      <c r="CK2305" s="4"/>
      <c r="CL2305" s="4"/>
      <c r="CM2305" s="4"/>
      <c r="CR2305" s="4"/>
      <c r="CS2305" s="4"/>
      <c r="CT2305" s="4"/>
      <c r="CU2305" s="4"/>
      <c r="CV2305" s="4"/>
      <c r="CW2305" s="4"/>
      <c r="CX2305" s="4"/>
      <c r="CY2305" s="4"/>
      <c r="CZ2305" s="4"/>
      <c r="DA2305" s="4"/>
      <c r="DB2305" s="4"/>
      <c r="DC2305" s="4"/>
      <c r="DD2305" s="4"/>
      <c r="DE2305" s="4"/>
      <c r="DF2305" s="4"/>
      <c r="DG2305" s="4"/>
      <c r="DH2305" s="4"/>
      <c r="DI2305" s="4"/>
      <c r="DJ2305" s="4"/>
      <c r="DK2305" s="4"/>
      <c r="DL2305" s="4"/>
      <c r="DM2305" s="4"/>
    </row>
    <row r="2306" spans="1:117">
      <c r="A2306" s="8">
        <v>2301</v>
      </c>
      <c r="B2306" s="20">
        <v>2015</v>
      </c>
      <c r="C2306" s="20">
        <v>1980</v>
      </c>
      <c r="D2306" s="21">
        <v>97.62</v>
      </c>
      <c r="E2306" s="9">
        <v>101712.4289</v>
      </c>
      <c r="F2306" s="9">
        <v>2041071.0151</v>
      </c>
      <c r="G2306" s="9">
        <v>77366.129400000005</v>
      </c>
      <c r="H2306" s="9">
        <v>380444.9644</v>
      </c>
      <c r="I2306" s="9">
        <v>72835.315300000002</v>
      </c>
      <c r="J2306" s="9">
        <v>113279.23480000001</v>
      </c>
      <c r="K2306" s="9">
        <v>0</v>
      </c>
      <c r="L2306" s="9">
        <v>2583284.2300999998</v>
      </c>
      <c r="M2306" s="9">
        <f t="shared" si="283"/>
        <v>113279.23480000001</v>
      </c>
      <c r="N2306" s="9"/>
      <c r="O2306" s="9"/>
      <c r="P2306" s="9"/>
      <c r="Q2306" s="9"/>
      <c r="R2306" s="9"/>
      <c r="S2306" s="9"/>
      <c r="T2306" s="9"/>
      <c r="U2306" s="9"/>
      <c r="V2306" s="9">
        <f t="shared" si="280"/>
        <v>370274.4289</v>
      </c>
      <c r="W2306" s="9"/>
      <c r="X2306" s="9"/>
      <c r="Y2306" s="9"/>
      <c r="Z2306" s="9"/>
      <c r="AA2306" s="8">
        <v>2301</v>
      </c>
      <c r="AB2306" s="20">
        <v>2016</v>
      </c>
      <c r="AC2306" s="20">
        <v>1953</v>
      </c>
      <c r="AD2306" s="21">
        <v>154.11000000000001</v>
      </c>
      <c r="AE2306" s="9">
        <f t="shared" si="284"/>
        <v>-5570.2151019265875</v>
      </c>
      <c r="AF2306" s="9">
        <v>2221313.1516</v>
      </c>
      <c r="AG2306" s="9">
        <v>33508.915200000003</v>
      </c>
      <c r="AH2306" s="9">
        <v>199508.1194</v>
      </c>
      <c r="AI2306" s="9">
        <v>97831.008300000001</v>
      </c>
      <c r="AJ2306" s="9">
        <v>266097.68219999998</v>
      </c>
      <c r="AK2306" s="9">
        <v>44550.614117527177</v>
      </c>
      <c r="AL2306" s="9">
        <v>2779278.4776843996</v>
      </c>
      <c r="AM2306" s="9">
        <f t="shared" si="285"/>
        <v>221547.0680824728</v>
      </c>
      <c r="AN2306" s="9"/>
      <c r="AO2306" s="9"/>
      <c r="AP2306" s="9"/>
      <c r="AQ2306" s="9"/>
      <c r="AR2306" s="9"/>
      <c r="AS2306" s="9"/>
      <c r="AT2306" s="9"/>
      <c r="AU2306" s="9"/>
      <c r="AV2306" s="9">
        <f t="shared" si="281"/>
        <v>-5570.2151019265875</v>
      </c>
      <c r="AW2306" s="9"/>
      <c r="AX2306" s="9"/>
      <c r="AY2306" s="9"/>
      <c r="AZ2306" s="9"/>
      <c r="BA2306" s="20">
        <v>2301</v>
      </c>
      <c r="BB2306" s="20">
        <v>2017</v>
      </c>
      <c r="BC2306" s="20">
        <v>1954</v>
      </c>
      <c r="BD2306" s="21">
        <v>129.66</v>
      </c>
      <c r="BE2306" s="9">
        <f t="shared" si="286"/>
        <v>154051.44203087408</v>
      </c>
      <c r="BF2306" s="9">
        <v>2207532.2911999999</v>
      </c>
      <c r="BG2306" s="9">
        <v>33412.713799999998</v>
      </c>
      <c r="BH2306" s="9">
        <v>192770.6906</v>
      </c>
      <c r="BI2306" s="9">
        <v>71542.905935270202</v>
      </c>
      <c r="BJ2306" s="9">
        <v>575832.04040000006</v>
      </c>
      <c r="BK2306" s="9">
        <v>42358.821151939665</v>
      </c>
      <c r="BL2306" s="9">
        <v>2884680.3787524565</v>
      </c>
      <c r="BM2306" s="9">
        <f t="shared" si="287"/>
        <v>533473.21924806037</v>
      </c>
      <c r="BN2306" s="9"/>
      <c r="BO2306" s="9"/>
      <c r="BP2306" s="9"/>
      <c r="BQ2306" s="9"/>
      <c r="BR2306" s="9"/>
      <c r="BS2306" s="9"/>
      <c r="BT2306" s="9"/>
      <c r="BU2306" s="9"/>
      <c r="BV2306" s="9">
        <f t="shared" si="282"/>
        <v>154051.44203087408</v>
      </c>
      <c r="BW2306" s="4"/>
      <c r="BX2306" s="4"/>
      <c r="BY2306" s="4"/>
      <c r="BZ2306" s="4"/>
      <c r="CA2306" s="4"/>
      <c r="CB2306" s="4"/>
      <c r="CC2306" s="4"/>
      <c r="CD2306" s="4"/>
      <c r="CE2306" s="4"/>
      <c r="CF2306" s="4"/>
      <c r="CG2306" s="4"/>
      <c r="CH2306" s="4"/>
      <c r="CI2306" s="4"/>
      <c r="CJ2306" s="4"/>
      <c r="CK2306" s="4"/>
      <c r="CL2306" s="4"/>
      <c r="CM2306" s="4"/>
      <c r="CR2306" s="4"/>
      <c r="CS2306" s="4"/>
      <c r="CT2306" s="4"/>
      <c r="CU2306" s="4"/>
      <c r="CV2306" s="4"/>
      <c r="CW2306" s="4"/>
      <c r="CX2306" s="4"/>
      <c r="CY2306" s="4"/>
      <c r="CZ2306" s="4"/>
      <c r="DA2306" s="4"/>
      <c r="DB2306" s="4"/>
      <c r="DC2306" s="4"/>
      <c r="DD2306" s="4"/>
      <c r="DE2306" s="4"/>
      <c r="DF2306" s="4"/>
      <c r="DG2306" s="4"/>
      <c r="DH2306" s="4"/>
      <c r="DI2306" s="4"/>
      <c r="DJ2306" s="4"/>
      <c r="DK2306" s="4"/>
      <c r="DL2306" s="4"/>
      <c r="DM2306" s="4"/>
    </row>
    <row r="2307" spans="1:117">
      <c r="A2307" s="8">
        <v>2302</v>
      </c>
      <c r="B2307" s="20">
        <v>2015</v>
      </c>
      <c r="C2307" s="20">
        <v>1969</v>
      </c>
      <c r="D2307" s="21">
        <v>121.38</v>
      </c>
      <c r="E2307" s="9">
        <v>123967.1866</v>
      </c>
      <c r="F2307" s="9">
        <v>2039625.5285</v>
      </c>
      <c r="G2307" s="9">
        <v>77366.129400000005</v>
      </c>
      <c r="H2307" s="9">
        <v>379981.46220000001</v>
      </c>
      <c r="I2307" s="9">
        <v>74576.003700000001</v>
      </c>
      <c r="J2307" s="9">
        <v>131632.24799999999</v>
      </c>
      <c r="K2307" s="9">
        <v>0</v>
      </c>
      <c r="L2307" s="9">
        <v>2579214.1853</v>
      </c>
      <c r="M2307" s="9">
        <f t="shared" si="283"/>
        <v>131632.24799999999</v>
      </c>
      <c r="N2307" s="9"/>
      <c r="O2307" s="9"/>
      <c r="P2307" s="9"/>
      <c r="Q2307" s="9"/>
      <c r="R2307" s="9"/>
      <c r="S2307" s="9"/>
      <c r="T2307" s="9"/>
      <c r="U2307" s="9"/>
      <c r="V2307" s="9">
        <f t="shared" si="280"/>
        <v>392529.18660000002</v>
      </c>
      <c r="W2307" s="9"/>
      <c r="X2307" s="9"/>
      <c r="Y2307" s="9"/>
      <c r="Z2307" s="9"/>
      <c r="AA2307" s="8">
        <v>2302</v>
      </c>
      <c r="AB2307" s="20">
        <v>2016</v>
      </c>
      <c r="AC2307" s="20">
        <v>1936</v>
      </c>
      <c r="AD2307" s="21">
        <v>90.47</v>
      </c>
      <c r="AE2307" s="9">
        <f t="shared" si="284"/>
        <v>-142088.88430192648</v>
      </c>
      <c r="AF2307" s="9">
        <v>2166655.9695000001</v>
      </c>
      <c r="AG2307" s="9">
        <v>33508.915200000003</v>
      </c>
      <c r="AH2307" s="9">
        <v>195808.53109999999</v>
      </c>
      <c r="AI2307" s="9">
        <v>111729.4859</v>
      </c>
      <c r="AJ2307" s="9">
        <v>184855.87220000001</v>
      </c>
      <c r="AK2307" s="9">
        <v>62378.474217527168</v>
      </c>
      <c r="AL2307" s="9">
        <v>2772269.1839843998</v>
      </c>
      <c r="AM2307" s="9">
        <f t="shared" si="285"/>
        <v>122477.39798247284</v>
      </c>
      <c r="AN2307" s="9"/>
      <c r="AO2307" s="9"/>
      <c r="AP2307" s="9"/>
      <c r="AQ2307" s="9"/>
      <c r="AR2307" s="9"/>
      <c r="AS2307" s="9"/>
      <c r="AT2307" s="9"/>
      <c r="AU2307" s="9"/>
      <c r="AV2307" s="9">
        <f t="shared" si="281"/>
        <v>-142088.88430192648</v>
      </c>
      <c r="AW2307" s="9"/>
      <c r="AX2307" s="9"/>
      <c r="AY2307" s="9"/>
      <c r="AZ2307" s="9"/>
      <c r="BA2307" s="20">
        <v>2302</v>
      </c>
      <c r="BB2307" s="20">
        <v>2017</v>
      </c>
      <c r="BC2307" s="20">
        <v>1937</v>
      </c>
      <c r="BD2307" s="21">
        <v>136</v>
      </c>
      <c r="BE2307" s="9">
        <f t="shared" si="286"/>
        <v>-316721.26882132608</v>
      </c>
      <c r="BF2307" s="9">
        <v>2200098.6990999999</v>
      </c>
      <c r="BG2307" s="9">
        <v>33412.713799999998</v>
      </c>
      <c r="BH2307" s="9">
        <v>177495.4969</v>
      </c>
      <c r="BI2307" s="9">
        <v>128928.19328307</v>
      </c>
      <c r="BJ2307" s="9">
        <v>128680.39599999999</v>
      </c>
      <c r="BK2307" s="9">
        <v>143961.26225193968</v>
      </c>
      <c r="BL2307" s="9">
        <v>2841375.5056524565</v>
      </c>
      <c r="BM2307" s="9">
        <f t="shared" si="287"/>
        <v>-15280.866251939689</v>
      </c>
      <c r="BN2307" s="9"/>
      <c r="BO2307" s="9"/>
      <c r="BP2307" s="9"/>
      <c r="BQ2307" s="9"/>
      <c r="BR2307" s="9"/>
      <c r="BS2307" s="9"/>
      <c r="BT2307" s="9"/>
      <c r="BU2307" s="9"/>
      <c r="BV2307" s="9">
        <f t="shared" si="282"/>
        <v>-316721.26882132608</v>
      </c>
      <c r="BW2307" s="4"/>
      <c r="BX2307" s="4"/>
      <c r="BY2307" s="4"/>
      <c r="BZ2307" s="4"/>
      <c r="CA2307" s="4"/>
      <c r="CB2307" s="4"/>
      <c r="CC2307" s="4"/>
      <c r="CD2307" s="4"/>
      <c r="CE2307" s="4"/>
      <c r="CF2307" s="4"/>
      <c r="CG2307" s="4"/>
      <c r="CH2307" s="4"/>
      <c r="CI2307" s="4"/>
      <c r="CJ2307" s="4"/>
      <c r="CK2307" s="4"/>
      <c r="CL2307" s="4"/>
      <c r="CM2307" s="4"/>
      <c r="CR2307" s="4"/>
      <c r="CS2307" s="4"/>
      <c r="CT2307" s="4"/>
      <c r="CU2307" s="4"/>
      <c r="CV2307" s="4"/>
      <c r="CW2307" s="4"/>
      <c r="CX2307" s="4"/>
      <c r="CY2307" s="4"/>
      <c r="CZ2307" s="4"/>
      <c r="DA2307" s="4"/>
      <c r="DB2307" s="4"/>
      <c r="DC2307" s="4"/>
      <c r="DD2307" s="4"/>
      <c r="DE2307" s="4"/>
      <c r="DF2307" s="4"/>
      <c r="DG2307" s="4"/>
      <c r="DH2307" s="4"/>
      <c r="DI2307" s="4"/>
      <c r="DJ2307" s="4"/>
      <c r="DK2307" s="4"/>
      <c r="DL2307" s="4"/>
      <c r="DM2307" s="4"/>
    </row>
    <row r="2308" spans="1:117">
      <c r="A2308" s="8">
        <v>2303</v>
      </c>
      <c r="B2308" s="20">
        <v>2015</v>
      </c>
      <c r="C2308" s="20">
        <v>1996</v>
      </c>
      <c r="D2308" s="21">
        <v>138.54</v>
      </c>
      <c r="E2308" s="9">
        <v>98716.354500000001</v>
      </c>
      <c r="F2308" s="9">
        <v>2058862.7866</v>
      </c>
      <c r="G2308" s="9">
        <v>77366.129400000005</v>
      </c>
      <c r="H2308" s="9">
        <v>380356.78419999999</v>
      </c>
      <c r="I2308" s="9">
        <v>73166.477199999994</v>
      </c>
      <c r="J2308" s="9">
        <v>92516.918900000004</v>
      </c>
      <c r="K2308" s="9">
        <v>0</v>
      </c>
      <c r="L2308" s="9">
        <v>2583552.7417000001</v>
      </c>
      <c r="M2308" s="9">
        <f t="shared" si="283"/>
        <v>92516.918900000004</v>
      </c>
      <c r="N2308" s="9"/>
      <c r="O2308" s="9"/>
      <c r="P2308" s="9"/>
      <c r="Q2308" s="9"/>
      <c r="R2308" s="9"/>
      <c r="S2308" s="9"/>
      <c r="T2308" s="9"/>
      <c r="U2308" s="9"/>
      <c r="V2308" s="9">
        <f t="shared" si="280"/>
        <v>367278.35450000002</v>
      </c>
      <c r="W2308" s="9"/>
      <c r="X2308" s="9"/>
      <c r="Y2308" s="9"/>
      <c r="Z2308" s="9"/>
      <c r="AA2308" s="8">
        <v>2303</v>
      </c>
      <c r="AB2308" s="20">
        <v>2016</v>
      </c>
      <c r="AC2308" s="20">
        <v>1978</v>
      </c>
      <c r="AD2308" s="21">
        <v>107.46</v>
      </c>
      <c r="AE2308" s="9">
        <f t="shared" si="284"/>
        <v>71951.372698073275</v>
      </c>
      <c r="AF2308" s="9">
        <v>2179036.5293000001</v>
      </c>
      <c r="AG2308" s="9">
        <v>33508.915200000003</v>
      </c>
      <c r="AH2308" s="9">
        <v>204205.99589999998</v>
      </c>
      <c r="AI2308" s="9">
        <v>80182.198399999994</v>
      </c>
      <c r="AJ2308" s="9">
        <v>377260.25820000004</v>
      </c>
      <c r="AK2308" s="9">
        <v>25964.65671752717</v>
      </c>
      <c r="AL2308" s="9">
        <v>2776277.8675843999</v>
      </c>
      <c r="AM2308" s="9">
        <f t="shared" si="285"/>
        <v>351295.60148247285</v>
      </c>
      <c r="AN2308" s="9"/>
      <c r="AO2308" s="9"/>
      <c r="AP2308" s="9"/>
      <c r="AQ2308" s="9"/>
      <c r="AR2308" s="9"/>
      <c r="AS2308" s="9"/>
      <c r="AT2308" s="9"/>
      <c r="AU2308" s="9"/>
      <c r="AV2308" s="9">
        <f t="shared" si="281"/>
        <v>71951.372698073275</v>
      </c>
      <c r="AW2308" s="9"/>
      <c r="AX2308" s="9"/>
      <c r="AY2308" s="9"/>
      <c r="AZ2308" s="9"/>
      <c r="BA2308" s="20">
        <v>2303</v>
      </c>
      <c r="BB2308" s="20">
        <v>2017</v>
      </c>
      <c r="BC2308" s="20">
        <v>1979</v>
      </c>
      <c r="BD2308" s="21">
        <v>121.11</v>
      </c>
      <c r="BE2308" s="9">
        <f t="shared" si="286"/>
        <v>-174166.44222812494</v>
      </c>
      <c r="BF2308" s="9">
        <v>2181354.5430999999</v>
      </c>
      <c r="BG2308" s="9">
        <v>33412.713799999998</v>
      </c>
      <c r="BH2308" s="9">
        <v>187712.0864</v>
      </c>
      <c r="BI2308" s="9">
        <v>90546.884776271196</v>
      </c>
      <c r="BJ2308" s="9">
        <v>256922.98859999998</v>
      </c>
      <c r="BK2308" s="9">
        <v>75444.951951939671</v>
      </c>
      <c r="BL2308" s="9">
        <v>2848670.7069524564</v>
      </c>
      <c r="BM2308" s="9">
        <f t="shared" si="287"/>
        <v>181478.03664806031</v>
      </c>
      <c r="BN2308" s="9"/>
      <c r="BO2308" s="9"/>
      <c r="BP2308" s="9"/>
      <c r="BQ2308" s="9"/>
      <c r="BR2308" s="9"/>
      <c r="BS2308" s="9"/>
      <c r="BT2308" s="9"/>
      <c r="BU2308" s="9"/>
      <c r="BV2308" s="9">
        <f t="shared" si="282"/>
        <v>-174166.44222812494</v>
      </c>
      <c r="BW2308" s="4"/>
      <c r="BX2308" s="4"/>
      <c r="BY2308" s="4"/>
      <c r="BZ2308" s="4"/>
      <c r="CA2308" s="4"/>
      <c r="CB2308" s="4"/>
      <c r="CC2308" s="4"/>
      <c r="CD2308" s="4"/>
      <c r="CE2308" s="4"/>
      <c r="CF2308" s="4"/>
      <c r="CG2308" s="4"/>
      <c r="CH2308" s="4"/>
      <c r="CI2308" s="4"/>
      <c r="CJ2308" s="4"/>
      <c r="CK2308" s="4"/>
      <c r="CL2308" s="4"/>
      <c r="CM2308" s="4"/>
      <c r="CR2308" s="4"/>
      <c r="CS2308" s="4"/>
      <c r="CT2308" s="4"/>
      <c r="CU2308" s="4"/>
      <c r="CV2308" s="4"/>
      <c r="CW2308" s="4"/>
      <c r="CX2308" s="4"/>
      <c r="CY2308" s="4"/>
      <c r="CZ2308" s="4"/>
      <c r="DA2308" s="4"/>
      <c r="DB2308" s="4"/>
      <c r="DC2308" s="4"/>
      <c r="DD2308" s="4"/>
      <c r="DE2308" s="4"/>
      <c r="DF2308" s="4"/>
      <c r="DG2308" s="4"/>
      <c r="DH2308" s="4"/>
      <c r="DI2308" s="4"/>
      <c r="DJ2308" s="4"/>
      <c r="DK2308" s="4"/>
      <c r="DL2308" s="4"/>
      <c r="DM2308" s="4"/>
    </row>
    <row r="2309" spans="1:117">
      <c r="A2309" s="8">
        <v>2304</v>
      </c>
      <c r="B2309" s="20">
        <v>2015</v>
      </c>
      <c r="C2309" s="20">
        <v>2003</v>
      </c>
      <c r="D2309" s="21">
        <v>89.63</v>
      </c>
      <c r="E2309" s="9">
        <v>48568.838000000003</v>
      </c>
      <c r="F2309" s="9">
        <v>2045117.4959</v>
      </c>
      <c r="G2309" s="9">
        <v>77366.129400000005</v>
      </c>
      <c r="H2309" s="9">
        <v>379831.92129999999</v>
      </c>
      <c r="I2309" s="9">
        <v>75137.606499999994</v>
      </c>
      <c r="J2309" s="9">
        <v>52941.810799999999</v>
      </c>
      <c r="K2309" s="9">
        <v>6924.2921999999999</v>
      </c>
      <c r="L2309" s="9">
        <v>2574901.8336999998</v>
      </c>
      <c r="M2309" s="9">
        <f t="shared" si="283"/>
        <v>46017.518599999996</v>
      </c>
      <c r="N2309" s="9"/>
      <c r="O2309" s="9"/>
      <c r="P2309" s="9"/>
      <c r="Q2309" s="9"/>
      <c r="R2309" s="9"/>
      <c r="S2309" s="9"/>
      <c r="T2309" s="9"/>
      <c r="U2309" s="9"/>
      <c r="V2309" s="9">
        <f t="shared" si="280"/>
        <v>317130.83799999999</v>
      </c>
      <c r="W2309" s="9"/>
      <c r="X2309" s="9"/>
      <c r="Y2309" s="9"/>
      <c r="Z2309" s="9"/>
      <c r="AA2309" s="8">
        <v>2304</v>
      </c>
      <c r="AB2309" s="20">
        <v>2016</v>
      </c>
      <c r="AC2309" s="20">
        <v>1944</v>
      </c>
      <c r="AD2309" s="21">
        <v>106.97</v>
      </c>
      <c r="AE2309" s="9">
        <f t="shared" si="284"/>
        <v>-218854.41670192685</v>
      </c>
      <c r="AF2309" s="9">
        <v>2165628.0172999999</v>
      </c>
      <c r="AG2309" s="9">
        <v>33508.915200000003</v>
      </c>
      <c r="AH2309" s="9">
        <v>190198.35819999999</v>
      </c>
      <c r="AI2309" s="9">
        <v>132805.57759999999</v>
      </c>
      <c r="AJ2309" s="9">
        <v>80343.714999999997</v>
      </c>
      <c r="AK2309" s="9">
        <v>66464.145917527174</v>
      </c>
      <c r="AL2309" s="9">
        <v>2754874.8540843995</v>
      </c>
      <c r="AM2309" s="9">
        <f t="shared" si="285"/>
        <v>13879.569082472823</v>
      </c>
      <c r="AN2309" s="9"/>
      <c r="AO2309" s="9"/>
      <c r="AP2309" s="9"/>
      <c r="AQ2309" s="9"/>
      <c r="AR2309" s="9"/>
      <c r="AS2309" s="9"/>
      <c r="AT2309" s="9"/>
      <c r="AU2309" s="9"/>
      <c r="AV2309" s="9">
        <f t="shared" si="281"/>
        <v>-218854.41670192685</v>
      </c>
      <c r="AW2309" s="9"/>
      <c r="AX2309" s="9"/>
      <c r="AY2309" s="9"/>
      <c r="AZ2309" s="9"/>
      <c r="BA2309" s="20">
        <v>2304</v>
      </c>
      <c r="BB2309" s="20">
        <v>2017</v>
      </c>
      <c r="BC2309" s="20">
        <v>1945</v>
      </c>
      <c r="BD2309" s="21">
        <v>140.66</v>
      </c>
      <c r="BE2309" s="9">
        <f t="shared" si="286"/>
        <v>-271922.64566840837</v>
      </c>
      <c r="BF2309" s="9">
        <v>2193583.4726</v>
      </c>
      <c r="BG2309" s="9">
        <v>33412.713799999998</v>
      </c>
      <c r="BH2309" s="9">
        <v>177848.87480000002</v>
      </c>
      <c r="BI2309" s="9">
        <v>127600.636235988</v>
      </c>
      <c r="BJ2309" s="9">
        <v>188160.94500000001</v>
      </c>
      <c r="BK2309" s="9">
        <v>143583.04345193965</v>
      </c>
      <c r="BL2309" s="9">
        <v>2848946.2446524566</v>
      </c>
      <c r="BM2309" s="9">
        <f t="shared" si="287"/>
        <v>44577.901548060356</v>
      </c>
      <c r="BN2309" s="9"/>
      <c r="BO2309" s="9"/>
      <c r="BP2309" s="9"/>
      <c r="BQ2309" s="9"/>
      <c r="BR2309" s="9"/>
      <c r="BS2309" s="9"/>
      <c r="BT2309" s="9"/>
      <c r="BU2309" s="9"/>
      <c r="BV2309" s="9">
        <f t="shared" si="282"/>
        <v>-271922.64566840837</v>
      </c>
      <c r="BW2309" s="4"/>
      <c r="BX2309" s="4"/>
      <c r="BY2309" s="4"/>
      <c r="BZ2309" s="4"/>
      <c r="CA2309" s="4"/>
      <c r="CB2309" s="4"/>
      <c r="CC2309" s="4"/>
      <c r="CD2309" s="4"/>
      <c r="CE2309" s="4"/>
      <c r="CF2309" s="4"/>
      <c r="CG2309" s="4"/>
      <c r="CH2309" s="4"/>
      <c r="CI2309" s="4"/>
      <c r="CJ2309" s="4"/>
      <c r="CK2309" s="4"/>
      <c r="CL2309" s="4"/>
      <c r="CM2309" s="4"/>
      <c r="CR2309" s="4"/>
      <c r="CS2309" s="4"/>
      <c r="CT2309" s="4"/>
      <c r="CU2309" s="4"/>
      <c r="CV2309" s="4"/>
      <c r="CW2309" s="4"/>
      <c r="CX2309" s="4"/>
      <c r="CY2309" s="4"/>
      <c r="CZ2309" s="4"/>
      <c r="DA2309" s="4"/>
      <c r="DB2309" s="4"/>
      <c r="DC2309" s="4"/>
      <c r="DD2309" s="4"/>
      <c r="DE2309" s="4"/>
      <c r="DF2309" s="4"/>
      <c r="DG2309" s="4"/>
      <c r="DH2309" s="4"/>
      <c r="DI2309" s="4"/>
      <c r="DJ2309" s="4"/>
      <c r="DK2309" s="4"/>
      <c r="DL2309" s="4"/>
      <c r="DM2309" s="4"/>
    </row>
    <row r="2310" spans="1:117">
      <c r="A2310" s="8">
        <v>2305</v>
      </c>
      <c r="B2310" s="20">
        <v>2015</v>
      </c>
      <c r="C2310" s="20">
        <v>1998</v>
      </c>
      <c r="D2310" s="21">
        <v>105.25</v>
      </c>
      <c r="E2310" s="9">
        <v>89544.558199999999</v>
      </c>
      <c r="F2310" s="9">
        <v>2040664.6414000001</v>
      </c>
      <c r="G2310" s="9">
        <v>77366.129400000005</v>
      </c>
      <c r="H2310" s="9">
        <v>380666.39250000002</v>
      </c>
      <c r="I2310" s="9">
        <v>72003.739300000001</v>
      </c>
      <c r="J2310" s="9">
        <v>101966.368</v>
      </c>
      <c r="K2310" s="9">
        <v>0</v>
      </c>
      <c r="L2310" s="9">
        <v>2583122.7122999998</v>
      </c>
      <c r="M2310" s="9">
        <f t="shared" si="283"/>
        <v>101966.368</v>
      </c>
      <c r="N2310" s="9"/>
      <c r="O2310" s="9"/>
      <c r="P2310" s="9"/>
      <c r="Q2310" s="9"/>
      <c r="R2310" s="9"/>
      <c r="S2310" s="9"/>
      <c r="T2310" s="9"/>
      <c r="U2310" s="9"/>
      <c r="V2310" s="9">
        <f t="shared" ref="V2310:V2373" si="288">(E2310-inmean)*stdfac+outmean</f>
        <v>358106.55820000003</v>
      </c>
      <c r="W2310" s="9"/>
      <c r="X2310" s="9"/>
      <c r="Y2310" s="9"/>
      <c r="Z2310" s="9"/>
      <c r="AA2310" s="8">
        <v>2305</v>
      </c>
      <c r="AB2310" s="20">
        <v>2016</v>
      </c>
      <c r="AC2310" s="20">
        <v>1963</v>
      </c>
      <c r="AD2310" s="21">
        <v>135.94</v>
      </c>
      <c r="AE2310" s="9">
        <f t="shared" si="284"/>
        <v>134433.81569807278</v>
      </c>
      <c r="AF2310" s="9">
        <v>2198723.6264</v>
      </c>
      <c r="AG2310" s="9">
        <v>33508.915200000003</v>
      </c>
      <c r="AH2310" s="9">
        <v>204856.01269999999</v>
      </c>
      <c r="AI2310" s="9">
        <v>77740.239199999996</v>
      </c>
      <c r="AJ2310" s="9">
        <v>403411.63050000003</v>
      </c>
      <c r="AK2310" s="9">
        <v>11035.120417527171</v>
      </c>
      <c r="AL2310" s="9">
        <v>2772771.4878843999</v>
      </c>
      <c r="AM2310" s="9">
        <f t="shared" si="285"/>
        <v>392376.51008247287</v>
      </c>
      <c r="AN2310" s="9"/>
      <c r="AO2310" s="9"/>
      <c r="AP2310" s="9"/>
      <c r="AQ2310" s="9"/>
      <c r="AR2310" s="9"/>
      <c r="AS2310" s="9"/>
      <c r="AT2310" s="9"/>
      <c r="AU2310" s="9"/>
      <c r="AV2310" s="9">
        <f t="shared" ref="AV2310:AV2373" si="289">(AE2310-inmean2)*stdfac2+outmean2</f>
        <v>134433.81569807278</v>
      </c>
      <c r="AW2310" s="9"/>
      <c r="AX2310" s="9"/>
      <c r="AY2310" s="9"/>
      <c r="AZ2310" s="9"/>
      <c r="BA2310" s="20">
        <v>2305</v>
      </c>
      <c r="BB2310" s="20">
        <v>2017</v>
      </c>
      <c r="BC2310" s="20">
        <v>1964</v>
      </c>
      <c r="BD2310" s="21">
        <v>163.87</v>
      </c>
      <c r="BE2310" s="9">
        <f t="shared" si="286"/>
        <v>-58224.086072970647</v>
      </c>
      <c r="BF2310" s="9">
        <v>2232931.6510000001</v>
      </c>
      <c r="BG2310" s="9">
        <v>33412.713799999998</v>
      </c>
      <c r="BH2310" s="9">
        <v>189852.9559</v>
      </c>
      <c r="BI2310" s="9">
        <v>82504.144731424996</v>
      </c>
      <c r="BJ2310" s="9">
        <v>326183.33510000003</v>
      </c>
      <c r="BK2310" s="9">
        <v>60128.915251939659</v>
      </c>
      <c r="BL2310" s="9">
        <v>2862979.9713524566</v>
      </c>
      <c r="BM2310" s="9">
        <f t="shared" si="287"/>
        <v>266054.41984806035</v>
      </c>
      <c r="BN2310" s="9"/>
      <c r="BO2310" s="9"/>
      <c r="BP2310" s="9"/>
      <c r="BQ2310" s="9"/>
      <c r="BR2310" s="9"/>
      <c r="BS2310" s="9"/>
      <c r="BT2310" s="9"/>
      <c r="BU2310" s="9"/>
      <c r="BV2310" s="9">
        <f t="shared" ref="BV2310:BV2373" si="290">(BE2310-inmean3)*stdfac3+outmean3</f>
        <v>-58224.086072970647</v>
      </c>
      <c r="BW2310" s="4"/>
      <c r="BX2310" s="4"/>
      <c r="BY2310" s="4"/>
      <c r="BZ2310" s="4"/>
      <c r="CA2310" s="4"/>
      <c r="CB2310" s="4"/>
      <c r="CC2310" s="4"/>
      <c r="CD2310" s="4"/>
      <c r="CE2310" s="4"/>
      <c r="CF2310" s="4"/>
      <c r="CG2310" s="4"/>
      <c r="CH2310" s="4"/>
      <c r="CI2310" s="4"/>
      <c r="CJ2310" s="4"/>
      <c r="CK2310" s="4"/>
      <c r="CL2310" s="4"/>
      <c r="CM2310" s="4"/>
      <c r="CR2310" s="4"/>
      <c r="CS2310" s="4"/>
      <c r="CT2310" s="4"/>
      <c r="CU2310" s="4"/>
      <c r="CV2310" s="4"/>
      <c r="CW2310" s="4"/>
      <c r="CX2310" s="4"/>
      <c r="CY2310" s="4"/>
      <c r="CZ2310" s="4"/>
      <c r="DA2310" s="4"/>
      <c r="DB2310" s="4"/>
      <c r="DC2310" s="4"/>
      <c r="DD2310" s="4"/>
      <c r="DE2310" s="4"/>
      <c r="DF2310" s="4"/>
      <c r="DG2310" s="4"/>
      <c r="DH2310" s="4"/>
      <c r="DI2310" s="4"/>
      <c r="DJ2310" s="4"/>
      <c r="DK2310" s="4"/>
      <c r="DL2310" s="4"/>
      <c r="DM2310" s="4"/>
    </row>
    <row r="2311" spans="1:117">
      <c r="A2311" s="8">
        <v>2306</v>
      </c>
      <c r="B2311" s="20">
        <v>2015</v>
      </c>
      <c r="C2311" s="20">
        <v>1956</v>
      </c>
      <c r="D2311" s="21">
        <v>140.97999999999999</v>
      </c>
      <c r="E2311" s="9">
        <v>29112.639800000001</v>
      </c>
      <c r="F2311" s="9">
        <v>2048405.8695</v>
      </c>
      <c r="G2311" s="9">
        <v>77366.129400000005</v>
      </c>
      <c r="H2311" s="9">
        <v>380089.4155</v>
      </c>
      <c r="I2311" s="9">
        <v>74170.583700000003</v>
      </c>
      <c r="J2311" s="9">
        <v>28651.143800000002</v>
      </c>
      <c r="K2311" s="9">
        <v>5055.2700999999997</v>
      </c>
      <c r="L2311" s="9">
        <v>2574515.2319</v>
      </c>
      <c r="M2311" s="9">
        <f t="shared" ref="M2311:M2374" si="291">J2311-K2311</f>
        <v>23595.873700000004</v>
      </c>
      <c r="N2311" s="9"/>
      <c r="O2311" s="9"/>
      <c r="P2311" s="9"/>
      <c r="Q2311" s="9"/>
      <c r="R2311" s="9"/>
      <c r="S2311" s="9"/>
      <c r="T2311" s="9"/>
      <c r="U2311" s="9"/>
      <c r="V2311" s="9">
        <f t="shared" si="288"/>
        <v>297674.6398</v>
      </c>
      <c r="W2311" s="9"/>
      <c r="X2311" s="9"/>
      <c r="Y2311" s="9"/>
      <c r="Z2311" s="9"/>
      <c r="AA2311" s="8">
        <v>2306</v>
      </c>
      <c r="AB2311" s="20">
        <v>2016</v>
      </c>
      <c r="AC2311" s="20">
        <v>1984</v>
      </c>
      <c r="AD2311" s="21">
        <v>117.76</v>
      </c>
      <c r="AE2311" s="9">
        <f t="shared" ref="AE2311:AE2374" si="292">SUM(AF2311:AJ2311)-SUM(AK2311:AL2311)</f>
        <v>166209.7506980733</v>
      </c>
      <c r="AF2311" s="9">
        <v>2214267.0935</v>
      </c>
      <c r="AG2311" s="9">
        <v>33508.915200000003</v>
      </c>
      <c r="AH2311" s="9">
        <v>205520.85059999998</v>
      </c>
      <c r="AI2311" s="9">
        <v>75242.600600000005</v>
      </c>
      <c r="AJ2311" s="9">
        <v>441603.65700000001</v>
      </c>
      <c r="AK2311" s="9">
        <v>10604.018817527171</v>
      </c>
      <c r="AL2311" s="9">
        <v>2793329.3473843997</v>
      </c>
      <c r="AM2311" s="9">
        <f t="shared" ref="AM2311:AM2374" si="293">AJ2311-AK2311</f>
        <v>430999.63818247285</v>
      </c>
      <c r="AN2311" s="9"/>
      <c r="AO2311" s="9"/>
      <c r="AP2311" s="9"/>
      <c r="AQ2311" s="9"/>
      <c r="AR2311" s="9"/>
      <c r="AS2311" s="9"/>
      <c r="AT2311" s="9"/>
      <c r="AU2311" s="9"/>
      <c r="AV2311" s="9">
        <f t="shared" si="289"/>
        <v>166209.7506980733</v>
      </c>
      <c r="AW2311" s="9"/>
      <c r="AX2311" s="9"/>
      <c r="AY2311" s="9"/>
      <c r="AZ2311" s="9"/>
      <c r="BA2311" s="20">
        <v>2306</v>
      </c>
      <c r="BB2311" s="20">
        <v>2017</v>
      </c>
      <c r="BC2311" s="20">
        <v>1985</v>
      </c>
      <c r="BD2311" s="21">
        <v>142.93</v>
      </c>
      <c r="BE2311" s="9">
        <f t="shared" ref="BE2311:BE2374" si="294">SUM(BF2311:BJ2311)-SUM(BK2311:BL2311)</f>
        <v>-170140.59160307795</v>
      </c>
      <c r="BF2311" s="9">
        <v>2212513.8442000002</v>
      </c>
      <c r="BG2311" s="9">
        <v>33412.713799999998</v>
      </c>
      <c r="BH2311" s="9">
        <v>189859.57070000001</v>
      </c>
      <c r="BI2311" s="9">
        <v>82479.294401317893</v>
      </c>
      <c r="BJ2311" s="9">
        <v>226040.27969999998</v>
      </c>
      <c r="BK2311" s="9">
        <v>64916.884051939662</v>
      </c>
      <c r="BL2311" s="9">
        <v>2849529.4103524564</v>
      </c>
      <c r="BM2311" s="9">
        <f t="shared" ref="BM2311:BM2374" si="295">BJ2311-BK2311</f>
        <v>161123.39564806031</v>
      </c>
      <c r="BN2311" s="9"/>
      <c r="BO2311" s="9"/>
      <c r="BP2311" s="9"/>
      <c r="BQ2311" s="9"/>
      <c r="BR2311" s="9"/>
      <c r="BS2311" s="9"/>
      <c r="BT2311" s="9"/>
      <c r="BU2311" s="9"/>
      <c r="BV2311" s="9">
        <f t="shared" si="290"/>
        <v>-170140.59160307795</v>
      </c>
      <c r="BW2311" s="4"/>
      <c r="BX2311" s="4"/>
      <c r="BY2311" s="4"/>
      <c r="BZ2311" s="4"/>
      <c r="CA2311" s="4"/>
      <c r="CB2311" s="4"/>
      <c r="CC2311" s="4"/>
      <c r="CD2311" s="4"/>
      <c r="CE2311" s="4"/>
      <c r="CF2311" s="4"/>
      <c r="CG2311" s="4"/>
      <c r="CH2311" s="4"/>
      <c r="CI2311" s="4"/>
      <c r="CJ2311" s="4"/>
      <c r="CK2311" s="4"/>
      <c r="CL2311" s="4"/>
      <c r="CM2311" s="4"/>
      <c r="CR2311" s="4"/>
      <c r="CS2311" s="4"/>
      <c r="CT2311" s="4"/>
      <c r="CU2311" s="4"/>
      <c r="CV2311" s="4"/>
      <c r="CW2311" s="4"/>
      <c r="CX2311" s="4"/>
      <c r="CY2311" s="4"/>
      <c r="CZ2311" s="4"/>
      <c r="DA2311" s="4"/>
      <c r="DB2311" s="4"/>
      <c r="DC2311" s="4"/>
      <c r="DD2311" s="4"/>
      <c r="DE2311" s="4"/>
      <c r="DF2311" s="4"/>
      <c r="DG2311" s="4"/>
      <c r="DH2311" s="4"/>
      <c r="DI2311" s="4"/>
      <c r="DJ2311" s="4"/>
      <c r="DK2311" s="4"/>
      <c r="DL2311" s="4"/>
      <c r="DM2311" s="4"/>
    </row>
    <row r="2312" spans="1:117">
      <c r="A2312" s="8">
        <v>2307</v>
      </c>
      <c r="B2312" s="20">
        <v>2015</v>
      </c>
      <c r="C2312" s="20">
        <v>1969</v>
      </c>
      <c r="D2312" s="21">
        <v>121.38</v>
      </c>
      <c r="E2312" s="9">
        <v>134231.93059999999</v>
      </c>
      <c r="F2312" s="9">
        <v>2053100.4109</v>
      </c>
      <c r="G2312" s="9">
        <v>77366.129400000005</v>
      </c>
      <c r="H2312" s="9">
        <v>379766.20990000002</v>
      </c>
      <c r="I2312" s="9">
        <v>75384.386499999993</v>
      </c>
      <c r="J2312" s="9">
        <v>126384.7792</v>
      </c>
      <c r="K2312" s="9">
        <v>0</v>
      </c>
      <c r="L2312" s="9">
        <v>2577769.9852999998</v>
      </c>
      <c r="M2312" s="9">
        <f t="shared" si="291"/>
        <v>126384.7792</v>
      </c>
      <c r="N2312" s="9"/>
      <c r="O2312" s="9"/>
      <c r="P2312" s="9"/>
      <c r="Q2312" s="9"/>
      <c r="R2312" s="9"/>
      <c r="S2312" s="9"/>
      <c r="T2312" s="9"/>
      <c r="U2312" s="9"/>
      <c r="V2312" s="9">
        <f t="shared" si="288"/>
        <v>402793.93060000002</v>
      </c>
      <c r="W2312" s="9"/>
      <c r="X2312" s="9"/>
      <c r="Y2312" s="9"/>
      <c r="Z2312" s="9"/>
      <c r="AA2312" s="8">
        <v>2307</v>
      </c>
      <c r="AB2312" s="20">
        <v>2016</v>
      </c>
      <c r="AC2312" s="20">
        <v>1973</v>
      </c>
      <c r="AD2312" s="21">
        <v>193.28</v>
      </c>
      <c r="AE2312" s="9">
        <f t="shared" si="292"/>
        <v>-118744.3210019269</v>
      </c>
      <c r="AF2312" s="9">
        <v>2190957.7228000001</v>
      </c>
      <c r="AG2312" s="9">
        <v>33508.915200000003</v>
      </c>
      <c r="AH2312" s="9">
        <v>201636.91869999998</v>
      </c>
      <c r="AI2312" s="9">
        <v>89833.613299999997</v>
      </c>
      <c r="AJ2312" s="9">
        <v>160303.99230000001</v>
      </c>
      <c r="AK2312" s="9">
        <v>36837.718517527173</v>
      </c>
      <c r="AL2312" s="9">
        <v>2758147.7647843999</v>
      </c>
      <c r="AM2312" s="9">
        <f t="shared" si="293"/>
        <v>123466.27378247284</v>
      </c>
      <c r="AN2312" s="9"/>
      <c r="AO2312" s="9"/>
      <c r="AP2312" s="9"/>
      <c r="AQ2312" s="9"/>
      <c r="AR2312" s="9"/>
      <c r="AS2312" s="9"/>
      <c r="AT2312" s="9"/>
      <c r="AU2312" s="9"/>
      <c r="AV2312" s="9">
        <f t="shared" si="289"/>
        <v>-118744.3210019269</v>
      </c>
      <c r="AW2312" s="9"/>
      <c r="AX2312" s="9"/>
      <c r="AY2312" s="9"/>
      <c r="AZ2312" s="9"/>
      <c r="BA2312" s="20">
        <v>2307</v>
      </c>
      <c r="BB2312" s="20">
        <v>2017</v>
      </c>
      <c r="BC2312" s="20">
        <v>1974</v>
      </c>
      <c r="BD2312" s="21">
        <v>139.1</v>
      </c>
      <c r="BE2312" s="9">
        <f t="shared" si="294"/>
        <v>229883.55323010357</v>
      </c>
      <c r="BF2312" s="9">
        <v>2211582.1288999999</v>
      </c>
      <c r="BG2312" s="9">
        <v>33412.713799999998</v>
      </c>
      <c r="BH2312" s="9">
        <v>192817.74590000001</v>
      </c>
      <c r="BI2312" s="9">
        <v>71366.1303344997</v>
      </c>
      <c r="BJ2312" s="9">
        <v>664342.38150000002</v>
      </c>
      <c r="BK2312" s="9">
        <v>40746.29945193966</v>
      </c>
      <c r="BL2312" s="9">
        <v>2902891.2477524565</v>
      </c>
      <c r="BM2312" s="9">
        <f t="shared" si="295"/>
        <v>623596.08204806037</v>
      </c>
      <c r="BN2312" s="9"/>
      <c r="BO2312" s="9"/>
      <c r="BP2312" s="9"/>
      <c r="BQ2312" s="9"/>
      <c r="BR2312" s="9"/>
      <c r="BS2312" s="9"/>
      <c r="BT2312" s="9"/>
      <c r="BU2312" s="9"/>
      <c r="BV2312" s="9">
        <f t="shared" si="290"/>
        <v>229883.55323010357</v>
      </c>
      <c r="BW2312" s="4"/>
      <c r="BX2312" s="4"/>
      <c r="BY2312" s="4"/>
      <c r="BZ2312" s="4"/>
      <c r="CA2312" s="4"/>
      <c r="CB2312" s="4"/>
      <c r="CC2312" s="4"/>
      <c r="CD2312" s="4"/>
      <c r="CE2312" s="4"/>
      <c r="CF2312" s="4"/>
      <c r="CG2312" s="4"/>
      <c r="CH2312" s="4"/>
      <c r="CI2312" s="4"/>
      <c r="CJ2312" s="4"/>
      <c r="CK2312" s="4"/>
      <c r="CL2312" s="4"/>
      <c r="CM2312" s="4"/>
      <c r="CR2312" s="4"/>
      <c r="CS2312" s="4"/>
      <c r="CT2312" s="4"/>
      <c r="CU2312" s="4"/>
      <c r="CV2312" s="4"/>
      <c r="CW2312" s="4"/>
      <c r="CX2312" s="4"/>
      <c r="CY2312" s="4"/>
      <c r="CZ2312" s="4"/>
      <c r="DA2312" s="4"/>
      <c r="DB2312" s="4"/>
      <c r="DC2312" s="4"/>
      <c r="DD2312" s="4"/>
      <c r="DE2312" s="4"/>
      <c r="DF2312" s="4"/>
      <c r="DG2312" s="4"/>
      <c r="DH2312" s="4"/>
      <c r="DI2312" s="4"/>
      <c r="DJ2312" s="4"/>
      <c r="DK2312" s="4"/>
      <c r="DL2312" s="4"/>
      <c r="DM2312" s="4"/>
    </row>
    <row r="2313" spans="1:117">
      <c r="A2313" s="8">
        <v>2308</v>
      </c>
      <c r="B2313" s="20">
        <v>2015</v>
      </c>
      <c r="C2313" s="20">
        <v>1987</v>
      </c>
      <c r="D2313" s="21">
        <v>78.25</v>
      </c>
      <c r="E2313" s="9">
        <v>66639.619200000001</v>
      </c>
      <c r="F2313" s="9">
        <v>2038789.8901</v>
      </c>
      <c r="G2313" s="9">
        <v>77366.129400000005</v>
      </c>
      <c r="H2313" s="9">
        <v>380127.97859999997</v>
      </c>
      <c r="I2313" s="9">
        <v>74025.759600000005</v>
      </c>
      <c r="J2313" s="9">
        <v>76424.630600000004</v>
      </c>
      <c r="K2313" s="9">
        <v>1233.5102999999999</v>
      </c>
      <c r="L2313" s="9">
        <v>2578861.2587000001</v>
      </c>
      <c r="M2313" s="9">
        <f t="shared" si="291"/>
        <v>75191.12030000001</v>
      </c>
      <c r="N2313" s="9"/>
      <c r="O2313" s="9"/>
      <c r="P2313" s="9"/>
      <c r="Q2313" s="9"/>
      <c r="R2313" s="9"/>
      <c r="S2313" s="9"/>
      <c r="T2313" s="9"/>
      <c r="U2313" s="9"/>
      <c r="V2313" s="9">
        <f t="shared" si="288"/>
        <v>335201.61920000002</v>
      </c>
      <c r="W2313" s="9"/>
      <c r="X2313" s="9"/>
      <c r="Y2313" s="9"/>
      <c r="Z2313" s="9"/>
      <c r="AA2313" s="8">
        <v>2308</v>
      </c>
      <c r="AB2313" s="20">
        <v>2016</v>
      </c>
      <c r="AC2313" s="20">
        <v>1946</v>
      </c>
      <c r="AD2313" s="21">
        <v>139.6</v>
      </c>
      <c r="AE2313" s="9">
        <f t="shared" si="292"/>
        <v>59146.182498073205</v>
      </c>
      <c r="AF2313" s="9">
        <v>2164933.7374999998</v>
      </c>
      <c r="AG2313" s="9">
        <v>33508.915200000003</v>
      </c>
      <c r="AH2313" s="9">
        <v>204161.6979</v>
      </c>
      <c r="AI2313" s="9">
        <v>80348.6155</v>
      </c>
      <c r="AJ2313" s="9">
        <v>376728.1825</v>
      </c>
      <c r="AK2313" s="9">
        <v>15320.318817527172</v>
      </c>
      <c r="AL2313" s="9">
        <v>2785214.6472843997</v>
      </c>
      <c r="AM2313" s="9">
        <f t="shared" si="293"/>
        <v>361407.86368247285</v>
      </c>
      <c r="AN2313" s="9"/>
      <c r="AO2313" s="9"/>
      <c r="AP2313" s="9"/>
      <c r="AQ2313" s="9"/>
      <c r="AR2313" s="9"/>
      <c r="AS2313" s="9"/>
      <c r="AT2313" s="9"/>
      <c r="AU2313" s="9"/>
      <c r="AV2313" s="9">
        <f t="shared" si="289"/>
        <v>59146.182498073205</v>
      </c>
      <c r="AW2313" s="9"/>
      <c r="AX2313" s="9"/>
      <c r="AY2313" s="9"/>
      <c r="AZ2313" s="9"/>
      <c r="BA2313" s="20">
        <v>2308</v>
      </c>
      <c r="BB2313" s="20">
        <v>2017</v>
      </c>
      <c r="BC2313" s="20">
        <v>1947</v>
      </c>
      <c r="BD2313" s="21">
        <v>169.22</v>
      </c>
      <c r="BE2313" s="9">
        <f t="shared" si="294"/>
        <v>103988.44122614479</v>
      </c>
      <c r="BF2313" s="9">
        <v>2171526.5622999999</v>
      </c>
      <c r="BG2313" s="9">
        <v>33412.713799999998</v>
      </c>
      <c r="BH2313" s="9">
        <v>191129.60260000001</v>
      </c>
      <c r="BI2313" s="9">
        <v>77708.085330541304</v>
      </c>
      <c r="BJ2313" s="9">
        <v>549107.67920000001</v>
      </c>
      <c r="BK2313" s="9">
        <v>43019.408051939667</v>
      </c>
      <c r="BL2313" s="9">
        <v>2875876.7939524567</v>
      </c>
      <c r="BM2313" s="9">
        <f t="shared" si="295"/>
        <v>506088.27114806033</v>
      </c>
      <c r="BN2313" s="9"/>
      <c r="BO2313" s="9"/>
      <c r="BP2313" s="9"/>
      <c r="BQ2313" s="9"/>
      <c r="BR2313" s="9"/>
      <c r="BS2313" s="9"/>
      <c r="BT2313" s="9"/>
      <c r="BU2313" s="9"/>
      <c r="BV2313" s="9">
        <f t="shared" si="290"/>
        <v>103988.44122614479</v>
      </c>
      <c r="BW2313" s="4"/>
      <c r="BX2313" s="4"/>
      <c r="BY2313" s="4"/>
      <c r="BZ2313" s="4"/>
      <c r="CA2313" s="4"/>
      <c r="CB2313" s="4"/>
      <c r="CC2313" s="4"/>
      <c r="CD2313" s="4"/>
      <c r="CE2313" s="4"/>
      <c r="CF2313" s="4"/>
      <c r="CG2313" s="4"/>
      <c r="CH2313" s="4"/>
      <c r="CI2313" s="4"/>
      <c r="CJ2313" s="4"/>
      <c r="CK2313" s="4"/>
      <c r="CL2313" s="4"/>
      <c r="CM2313" s="4"/>
      <c r="CR2313" s="4"/>
      <c r="CS2313" s="4"/>
      <c r="CT2313" s="4"/>
      <c r="CU2313" s="4"/>
      <c r="CV2313" s="4"/>
      <c r="CW2313" s="4"/>
      <c r="CX2313" s="4"/>
      <c r="CY2313" s="4"/>
      <c r="CZ2313" s="4"/>
      <c r="DA2313" s="4"/>
      <c r="DB2313" s="4"/>
      <c r="DC2313" s="4"/>
      <c r="DD2313" s="4"/>
      <c r="DE2313" s="4"/>
      <c r="DF2313" s="4"/>
      <c r="DG2313" s="4"/>
      <c r="DH2313" s="4"/>
      <c r="DI2313" s="4"/>
      <c r="DJ2313" s="4"/>
      <c r="DK2313" s="4"/>
      <c r="DL2313" s="4"/>
      <c r="DM2313" s="4"/>
    </row>
    <row r="2314" spans="1:117">
      <c r="A2314" s="8">
        <v>2309</v>
      </c>
      <c r="B2314" s="20">
        <v>2015</v>
      </c>
      <c r="C2314" s="20">
        <v>1993</v>
      </c>
      <c r="D2314" s="21">
        <v>89.09</v>
      </c>
      <c r="E2314" s="9">
        <v>140109.55790000001</v>
      </c>
      <c r="F2314" s="9">
        <v>2051578.6821000001</v>
      </c>
      <c r="G2314" s="9">
        <v>77366.129400000005</v>
      </c>
      <c r="H2314" s="9">
        <v>379934.54849999998</v>
      </c>
      <c r="I2314" s="9">
        <v>74752.188800000004</v>
      </c>
      <c r="J2314" s="9">
        <v>140834.0588</v>
      </c>
      <c r="K2314" s="9">
        <v>0</v>
      </c>
      <c r="L2314" s="9">
        <v>2584356.0496999999</v>
      </c>
      <c r="M2314" s="9">
        <f t="shared" si="291"/>
        <v>140834.0588</v>
      </c>
      <c r="N2314" s="9"/>
      <c r="O2314" s="9"/>
      <c r="P2314" s="9"/>
      <c r="Q2314" s="9"/>
      <c r="R2314" s="9"/>
      <c r="S2314" s="9"/>
      <c r="T2314" s="9"/>
      <c r="U2314" s="9"/>
      <c r="V2314" s="9">
        <f t="shared" si="288"/>
        <v>408671.55790000001</v>
      </c>
      <c r="W2314" s="9"/>
      <c r="X2314" s="9"/>
      <c r="Y2314" s="9"/>
      <c r="Z2314" s="9"/>
      <c r="AA2314" s="8">
        <v>2309</v>
      </c>
      <c r="AB2314" s="20">
        <v>2016</v>
      </c>
      <c r="AC2314" s="20">
        <v>1948</v>
      </c>
      <c r="AD2314" s="21">
        <v>128.72</v>
      </c>
      <c r="AE2314" s="9">
        <f t="shared" si="292"/>
        <v>229932.9567980729</v>
      </c>
      <c r="AF2314" s="9">
        <v>2220140.2834999999</v>
      </c>
      <c r="AG2314" s="9">
        <v>33508.915200000003</v>
      </c>
      <c r="AH2314" s="9">
        <v>206137.7653</v>
      </c>
      <c r="AI2314" s="9">
        <v>72924.998099999997</v>
      </c>
      <c r="AJ2314" s="9">
        <v>504094.44550000003</v>
      </c>
      <c r="AK2314" s="9">
        <v>10912.702417527171</v>
      </c>
      <c r="AL2314" s="9">
        <v>2795960.7483843998</v>
      </c>
      <c r="AM2314" s="9">
        <f t="shared" si="293"/>
        <v>493181.74308247288</v>
      </c>
      <c r="AN2314" s="9"/>
      <c r="AO2314" s="9"/>
      <c r="AP2314" s="9"/>
      <c r="AQ2314" s="9"/>
      <c r="AR2314" s="9"/>
      <c r="AS2314" s="9"/>
      <c r="AT2314" s="9"/>
      <c r="AU2314" s="9"/>
      <c r="AV2314" s="9">
        <f t="shared" si="289"/>
        <v>229932.9567980729</v>
      </c>
      <c r="AW2314" s="9"/>
      <c r="AX2314" s="9"/>
      <c r="AY2314" s="9"/>
      <c r="AZ2314" s="9"/>
      <c r="BA2314" s="20">
        <v>2309</v>
      </c>
      <c r="BB2314" s="20">
        <v>2017</v>
      </c>
      <c r="BC2314" s="20">
        <v>1949</v>
      </c>
      <c r="BD2314" s="21">
        <v>156.88</v>
      </c>
      <c r="BE2314" s="9">
        <f t="shared" si="294"/>
        <v>-122244.71849942766</v>
      </c>
      <c r="BF2314" s="9">
        <v>2227393.1929000001</v>
      </c>
      <c r="BG2314" s="9">
        <v>33412.713799999998</v>
      </c>
      <c r="BH2314" s="9">
        <v>188990.4712</v>
      </c>
      <c r="BI2314" s="9">
        <v>85744.295704968405</v>
      </c>
      <c r="BJ2314" s="9">
        <v>283997.40300000005</v>
      </c>
      <c r="BK2314" s="9">
        <v>79787.823151939665</v>
      </c>
      <c r="BL2314" s="9">
        <v>2861994.9719524565</v>
      </c>
      <c r="BM2314" s="9">
        <f t="shared" si="295"/>
        <v>204209.57984806038</v>
      </c>
      <c r="BN2314" s="9"/>
      <c r="BO2314" s="9"/>
      <c r="BP2314" s="9"/>
      <c r="BQ2314" s="9"/>
      <c r="BR2314" s="9"/>
      <c r="BS2314" s="9"/>
      <c r="BT2314" s="9"/>
      <c r="BU2314" s="9"/>
      <c r="BV2314" s="9">
        <f t="shared" si="290"/>
        <v>-122244.71849942766</v>
      </c>
      <c r="BW2314" s="4"/>
      <c r="BX2314" s="4"/>
      <c r="BY2314" s="4"/>
      <c r="BZ2314" s="4"/>
      <c r="CA2314" s="4"/>
      <c r="CB2314" s="4"/>
      <c r="CC2314" s="4"/>
      <c r="CD2314" s="4"/>
      <c r="CE2314" s="4"/>
      <c r="CF2314" s="4"/>
      <c r="CG2314" s="4"/>
      <c r="CH2314" s="4"/>
      <c r="CI2314" s="4"/>
      <c r="CJ2314" s="4"/>
      <c r="CK2314" s="4"/>
      <c r="CL2314" s="4"/>
      <c r="CM2314" s="4"/>
      <c r="CR2314" s="4"/>
      <c r="CS2314" s="4"/>
      <c r="CT2314" s="4"/>
      <c r="CU2314" s="4"/>
      <c r="CV2314" s="4"/>
      <c r="CW2314" s="4"/>
      <c r="CX2314" s="4"/>
      <c r="CY2314" s="4"/>
      <c r="CZ2314" s="4"/>
      <c r="DA2314" s="4"/>
      <c r="DB2314" s="4"/>
      <c r="DC2314" s="4"/>
      <c r="DD2314" s="4"/>
      <c r="DE2314" s="4"/>
      <c r="DF2314" s="4"/>
      <c r="DG2314" s="4"/>
      <c r="DH2314" s="4"/>
      <c r="DI2314" s="4"/>
      <c r="DJ2314" s="4"/>
      <c r="DK2314" s="4"/>
      <c r="DL2314" s="4"/>
      <c r="DM2314" s="4"/>
    </row>
    <row r="2315" spans="1:117">
      <c r="A2315" s="8">
        <v>2310</v>
      </c>
      <c r="B2315" s="20">
        <v>2015</v>
      </c>
      <c r="C2315" s="20">
        <v>1978</v>
      </c>
      <c r="D2315" s="21">
        <v>104.63</v>
      </c>
      <c r="E2315" s="9">
        <v>88967.825899999996</v>
      </c>
      <c r="F2315" s="9">
        <v>2045283.1029999999</v>
      </c>
      <c r="G2315" s="9">
        <v>77366.129400000005</v>
      </c>
      <c r="H2315" s="9">
        <v>381199.89309999999</v>
      </c>
      <c r="I2315" s="9">
        <v>70000.170800000007</v>
      </c>
      <c r="J2315" s="9">
        <v>91171.443499999994</v>
      </c>
      <c r="K2315" s="9">
        <v>0</v>
      </c>
      <c r="L2315" s="9">
        <v>2576052.9138000002</v>
      </c>
      <c r="M2315" s="9">
        <f t="shared" si="291"/>
        <v>91171.443499999994</v>
      </c>
      <c r="N2315" s="9"/>
      <c r="O2315" s="9"/>
      <c r="P2315" s="9"/>
      <c r="Q2315" s="9"/>
      <c r="R2315" s="9"/>
      <c r="S2315" s="9"/>
      <c r="T2315" s="9"/>
      <c r="U2315" s="9"/>
      <c r="V2315" s="9">
        <f t="shared" si="288"/>
        <v>357529.8259</v>
      </c>
      <c r="W2315" s="9"/>
      <c r="X2315" s="9"/>
      <c r="Y2315" s="9"/>
      <c r="Z2315" s="9"/>
      <c r="AA2315" s="8">
        <v>2310</v>
      </c>
      <c r="AB2315" s="20">
        <v>2016</v>
      </c>
      <c r="AC2315" s="20">
        <v>1981</v>
      </c>
      <c r="AD2315" s="21">
        <v>167.58</v>
      </c>
      <c r="AE2315" s="9">
        <f t="shared" si="292"/>
        <v>106446.58489807323</v>
      </c>
      <c r="AF2315" s="9">
        <v>2184421.1439999999</v>
      </c>
      <c r="AG2315" s="9">
        <v>33508.915200000003</v>
      </c>
      <c r="AH2315" s="9">
        <v>204021.79629999999</v>
      </c>
      <c r="AI2315" s="9">
        <v>80874.192599999995</v>
      </c>
      <c r="AJ2315" s="9">
        <v>406193.91899999999</v>
      </c>
      <c r="AK2315" s="9">
        <v>12701.30201752717</v>
      </c>
      <c r="AL2315" s="9">
        <v>2789872.0801843996</v>
      </c>
      <c r="AM2315" s="9">
        <f t="shared" si="293"/>
        <v>393492.61698247283</v>
      </c>
      <c r="AN2315" s="9"/>
      <c r="AO2315" s="9"/>
      <c r="AP2315" s="9"/>
      <c r="AQ2315" s="9"/>
      <c r="AR2315" s="9"/>
      <c r="AS2315" s="9"/>
      <c r="AT2315" s="9"/>
      <c r="AU2315" s="9"/>
      <c r="AV2315" s="9">
        <f t="shared" si="289"/>
        <v>106446.58489807323</v>
      </c>
      <c r="AW2315" s="9"/>
      <c r="AX2315" s="9"/>
      <c r="AY2315" s="9"/>
      <c r="AZ2315" s="9"/>
      <c r="BA2315" s="20">
        <v>2310</v>
      </c>
      <c r="BB2315" s="20">
        <v>2017</v>
      </c>
      <c r="BC2315" s="20">
        <v>1982</v>
      </c>
      <c r="BD2315" s="21">
        <v>156.35</v>
      </c>
      <c r="BE2315" s="9">
        <f t="shared" si="294"/>
        <v>95320.547999394126</v>
      </c>
      <c r="BF2315" s="9">
        <v>2188482.5584</v>
      </c>
      <c r="BG2315" s="9">
        <v>33412.713799999998</v>
      </c>
      <c r="BH2315" s="9">
        <v>192503.04320000001</v>
      </c>
      <c r="BI2315" s="9">
        <v>72548.394003789799</v>
      </c>
      <c r="BJ2315" s="9">
        <v>540119.62899999996</v>
      </c>
      <c r="BK2315" s="9">
        <v>40099.449151939662</v>
      </c>
      <c r="BL2315" s="9">
        <v>2891646.3412524564</v>
      </c>
      <c r="BM2315" s="9">
        <f t="shared" si="295"/>
        <v>500020.1798480603</v>
      </c>
      <c r="BN2315" s="9"/>
      <c r="BO2315" s="9"/>
      <c r="BP2315" s="9"/>
      <c r="BQ2315" s="9"/>
      <c r="BR2315" s="9"/>
      <c r="BS2315" s="9"/>
      <c r="BT2315" s="9"/>
      <c r="BU2315" s="9"/>
      <c r="BV2315" s="9">
        <f t="shared" si="290"/>
        <v>95320.547999394126</v>
      </c>
      <c r="BW2315" s="4"/>
      <c r="BX2315" s="4"/>
      <c r="BY2315" s="4"/>
      <c r="BZ2315" s="4"/>
      <c r="CA2315" s="4"/>
      <c r="CB2315" s="4"/>
      <c r="CC2315" s="4"/>
      <c r="CD2315" s="4"/>
      <c r="CE2315" s="4"/>
      <c r="CF2315" s="4"/>
      <c r="CG2315" s="4"/>
      <c r="CH2315" s="4"/>
      <c r="CI2315" s="4"/>
      <c r="CJ2315" s="4"/>
      <c r="CK2315" s="4"/>
      <c r="CL2315" s="4"/>
      <c r="CM2315" s="4"/>
      <c r="CR2315" s="4"/>
      <c r="CS2315" s="4"/>
      <c r="CT2315" s="4"/>
      <c r="CU2315" s="4"/>
      <c r="CV2315" s="4"/>
      <c r="CW2315" s="4"/>
      <c r="CX2315" s="4"/>
      <c r="CY2315" s="4"/>
      <c r="CZ2315" s="4"/>
      <c r="DA2315" s="4"/>
      <c r="DB2315" s="4"/>
      <c r="DC2315" s="4"/>
      <c r="DD2315" s="4"/>
      <c r="DE2315" s="4"/>
      <c r="DF2315" s="4"/>
      <c r="DG2315" s="4"/>
      <c r="DH2315" s="4"/>
      <c r="DI2315" s="4"/>
      <c r="DJ2315" s="4"/>
      <c r="DK2315" s="4"/>
      <c r="DL2315" s="4"/>
      <c r="DM2315" s="4"/>
    </row>
    <row r="2316" spans="1:117">
      <c r="A2316" s="8">
        <v>2311</v>
      </c>
      <c r="B2316" s="20">
        <v>2015</v>
      </c>
      <c r="C2316" s="20">
        <v>1995</v>
      </c>
      <c r="D2316" s="21">
        <v>104.51</v>
      </c>
      <c r="E2316" s="9">
        <v>75756.648799999995</v>
      </c>
      <c r="F2316" s="9">
        <v>2044619.0711999999</v>
      </c>
      <c r="G2316" s="9">
        <v>77366.129400000005</v>
      </c>
      <c r="H2316" s="9">
        <v>381052.30949999997</v>
      </c>
      <c r="I2316" s="9">
        <v>70554.422900000005</v>
      </c>
      <c r="J2316" s="9">
        <v>76982.044599999994</v>
      </c>
      <c r="K2316" s="9">
        <v>2329.2388000000001</v>
      </c>
      <c r="L2316" s="9">
        <v>2572488.0901000001</v>
      </c>
      <c r="M2316" s="9">
        <f t="shared" si="291"/>
        <v>74652.805799999987</v>
      </c>
      <c r="N2316" s="9"/>
      <c r="O2316" s="9"/>
      <c r="P2316" s="9"/>
      <c r="Q2316" s="9"/>
      <c r="R2316" s="9"/>
      <c r="S2316" s="9"/>
      <c r="T2316" s="9"/>
      <c r="U2316" s="9"/>
      <c r="V2316" s="9">
        <f t="shared" si="288"/>
        <v>344318.64880000002</v>
      </c>
      <c r="W2316" s="9"/>
      <c r="X2316" s="9"/>
      <c r="Y2316" s="9"/>
      <c r="Z2316" s="9"/>
      <c r="AA2316" s="8">
        <v>2311</v>
      </c>
      <c r="AB2316" s="20">
        <v>2016</v>
      </c>
      <c r="AC2316" s="20">
        <v>2006</v>
      </c>
      <c r="AD2316" s="21">
        <v>123.71</v>
      </c>
      <c r="AE2316" s="9">
        <f t="shared" si="292"/>
        <v>53246.844498073217</v>
      </c>
      <c r="AF2316" s="9">
        <v>2192407.0917000002</v>
      </c>
      <c r="AG2316" s="9">
        <v>33508.915200000003</v>
      </c>
      <c r="AH2316" s="9">
        <v>203458.43969999999</v>
      </c>
      <c r="AI2316" s="9">
        <v>82990.590200000006</v>
      </c>
      <c r="AJ2316" s="9">
        <v>354578.34620000003</v>
      </c>
      <c r="AK2316" s="9">
        <v>28030.92831752717</v>
      </c>
      <c r="AL2316" s="9">
        <v>2785665.6101843999</v>
      </c>
      <c r="AM2316" s="9">
        <f t="shared" si="293"/>
        <v>326547.41788247286</v>
      </c>
      <c r="AN2316" s="9"/>
      <c r="AO2316" s="9"/>
      <c r="AP2316" s="9"/>
      <c r="AQ2316" s="9"/>
      <c r="AR2316" s="9"/>
      <c r="AS2316" s="9"/>
      <c r="AT2316" s="9"/>
      <c r="AU2316" s="9"/>
      <c r="AV2316" s="9">
        <f t="shared" si="289"/>
        <v>53246.844498073217</v>
      </c>
      <c r="AW2316" s="9"/>
      <c r="AX2316" s="9"/>
      <c r="AY2316" s="9"/>
      <c r="AZ2316" s="9"/>
      <c r="BA2316" s="20">
        <v>2311</v>
      </c>
      <c r="BB2316" s="20">
        <v>2017</v>
      </c>
      <c r="BC2316" s="20">
        <v>2007</v>
      </c>
      <c r="BD2316" s="21">
        <v>128.85</v>
      </c>
      <c r="BE2316" s="9">
        <f t="shared" si="294"/>
        <v>-65916.166714448482</v>
      </c>
      <c r="BF2316" s="9">
        <v>2211332.4019999998</v>
      </c>
      <c r="BG2316" s="9">
        <v>33412.713799999998</v>
      </c>
      <c r="BH2316" s="9">
        <v>190396.44160000002</v>
      </c>
      <c r="BI2316" s="9">
        <v>80462.3976899478</v>
      </c>
      <c r="BJ2316" s="9">
        <v>334298.3714</v>
      </c>
      <c r="BK2316" s="9">
        <v>61091.751851939662</v>
      </c>
      <c r="BL2316" s="9">
        <v>2854726.7413524566</v>
      </c>
      <c r="BM2316" s="9">
        <f t="shared" si="295"/>
        <v>273206.61954806035</v>
      </c>
      <c r="BN2316" s="9"/>
      <c r="BO2316" s="9"/>
      <c r="BP2316" s="9"/>
      <c r="BQ2316" s="9"/>
      <c r="BR2316" s="9"/>
      <c r="BS2316" s="9"/>
      <c r="BT2316" s="9"/>
      <c r="BU2316" s="9"/>
      <c r="BV2316" s="9">
        <f t="shared" si="290"/>
        <v>-65916.166714448482</v>
      </c>
      <c r="BW2316" s="4"/>
      <c r="BX2316" s="4"/>
      <c r="BY2316" s="4"/>
      <c r="BZ2316" s="4"/>
      <c r="CA2316" s="4"/>
      <c r="CB2316" s="4"/>
      <c r="CC2316" s="4"/>
      <c r="CD2316" s="4"/>
      <c r="CE2316" s="4"/>
      <c r="CF2316" s="4"/>
      <c r="CG2316" s="4"/>
      <c r="CH2316" s="4"/>
      <c r="CI2316" s="4"/>
      <c r="CJ2316" s="4"/>
      <c r="CK2316" s="4"/>
      <c r="CL2316" s="4"/>
      <c r="CM2316" s="4"/>
      <c r="CR2316" s="4"/>
      <c r="CS2316" s="4"/>
      <c r="CT2316" s="4"/>
      <c r="CU2316" s="4"/>
      <c r="CV2316" s="4"/>
      <c r="CW2316" s="4"/>
      <c r="CX2316" s="4"/>
      <c r="CY2316" s="4"/>
      <c r="CZ2316" s="4"/>
      <c r="DA2316" s="4"/>
      <c r="DB2316" s="4"/>
      <c r="DC2316" s="4"/>
      <c r="DD2316" s="4"/>
      <c r="DE2316" s="4"/>
      <c r="DF2316" s="4"/>
      <c r="DG2316" s="4"/>
      <c r="DH2316" s="4"/>
      <c r="DI2316" s="4"/>
      <c r="DJ2316" s="4"/>
      <c r="DK2316" s="4"/>
      <c r="DL2316" s="4"/>
      <c r="DM2316" s="4"/>
    </row>
    <row r="2317" spans="1:117">
      <c r="A2317" s="8">
        <v>2312</v>
      </c>
      <c r="B2317" s="20">
        <v>2015</v>
      </c>
      <c r="C2317" s="20">
        <v>1956</v>
      </c>
      <c r="D2317" s="21">
        <v>140.97999999999999</v>
      </c>
      <c r="E2317" s="9">
        <v>34806.7039</v>
      </c>
      <c r="F2317" s="9">
        <v>2036238.9916999999</v>
      </c>
      <c r="G2317" s="9">
        <v>77366.129400000005</v>
      </c>
      <c r="H2317" s="9">
        <v>380432.67180000001</v>
      </c>
      <c r="I2317" s="9">
        <v>72881.480200000005</v>
      </c>
      <c r="J2317" s="9">
        <v>47183.818599999999</v>
      </c>
      <c r="K2317" s="9">
        <v>4254.9858999999997</v>
      </c>
      <c r="L2317" s="9">
        <v>2575041.4018999999</v>
      </c>
      <c r="M2317" s="9">
        <f t="shared" si="291"/>
        <v>42928.832699999999</v>
      </c>
      <c r="N2317" s="9"/>
      <c r="O2317" s="9"/>
      <c r="P2317" s="9"/>
      <c r="Q2317" s="9"/>
      <c r="R2317" s="9"/>
      <c r="S2317" s="9"/>
      <c r="T2317" s="9"/>
      <c r="U2317" s="9"/>
      <c r="V2317" s="9">
        <f t="shared" si="288"/>
        <v>303368.70390000002</v>
      </c>
      <c r="W2317" s="9"/>
      <c r="X2317" s="9"/>
      <c r="Y2317" s="9"/>
      <c r="Z2317" s="9"/>
      <c r="AA2317" s="8">
        <v>2312</v>
      </c>
      <c r="AB2317" s="20">
        <v>2016</v>
      </c>
      <c r="AC2317" s="20">
        <v>2005</v>
      </c>
      <c r="AD2317" s="21">
        <v>141.47</v>
      </c>
      <c r="AE2317" s="9">
        <f t="shared" si="292"/>
        <v>-29476.075601927005</v>
      </c>
      <c r="AF2317" s="9">
        <v>2158561.7993999999</v>
      </c>
      <c r="AG2317" s="9">
        <v>33508.915200000003</v>
      </c>
      <c r="AH2317" s="9">
        <v>204208.2218</v>
      </c>
      <c r="AI2317" s="9">
        <v>80173.835999999996</v>
      </c>
      <c r="AJ2317" s="9">
        <v>278149.4866</v>
      </c>
      <c r="AK2317" s="9">
        <v>18893.80001752717</v>
      </c>
      <c r="AL2317" s="9">
        <v>2765184.5345843998</v>
      </c>
      <c r="AM2317" s="9">
        <f t="shared" si="293"/>
        <v>259255.68658247284</v>
      </c>
      <c r="AN2317" s="9"/>
      <c r="AO2317" s="9"/>
      <c r="AP2317" s="9"/>
      <c r="AQ2317" s="9"/>
      <c r="AR2317" s="9"/>
      <c r="AS2317" s="9"/>
      <c r="AT2317" s="9"/>
      <c r="AU2317" s="9"/>
      <c r="AV2317" s="9">
        <f t="shared" si="289"/>
        <v>-29476.075601927005</v>
      </c>
      <c r="AW2317" s="9"/>
      <c r="AX2317" s="9"/>
      <c r="AY2317" s="9"/>
      <c r="AZ2317" s="9"/>
      <c r="BA2317" s="20">
        <v>2312</v>
      </c>
      <c r="BB2317" s="20">
        <v>2017</v>
      </c>
      <c r="BC2317" s="20">
        <v>2006</v>
      </c>
      <c r="BD2317" s="21">
        <v>123.71</v>
      </c>
      <c r="BE2317" s="9">
        <f t="shared" si="294"/>
        <v>-53578.139127670322</v>
      </c>
      <c r="BF2317" s="9">
        <v>2183571.6924000001</v>
      </c>
      <c r="BG2317" s="9">
        <v>33412.713799999998</v>
      </c>
      <c r="BH2317" s="9">
        <v>190982.86290000001</v>
      </c>
      <c r="BI2317" s="9">
        <v>78259.3517767257</v>
      </c>
      <c r="BJ2317" s="9">
        <v>375729.288</v>
      </c>
      <c r="BK2317" s="9">
        <v>47377.695351939663</v>
      </c>
      <c r="BL2317" s="9">
        <v>2868156.3526524566</v>
      </c>
      <c r="BM2317" s="9">
        <f t="shared" si="295"/>
        <v>328351.59264806035</v>
      </c>
      <c r="BN2317" s="9"/>
      <c r="BO2317" s="9"/>
      <c r="BP2317" s="9"/>
      <c r="BQ2317" s="9"/>
      <c r="BR2317" s="9"/>
      <c r="BS2317" s="9"/>
      <c r="BT2317" s="9"/>
      <c r="BU2317" s="9"/>
      <c r="BV2317" s="9">
        <f t="shared" si="290"/>
        <v>-53578.139127670322</v>
      </c>
      <c r="BW2317" s="4"/>
      <c r="BX2317" s="4"/>
      <c r="BY2317" s="4"/>
      <c r="BZ2317" s="4"/>
      <c r="CA2317" s="4"/>
      <c r="CB2317" s="4"/>
      <c r="CC2317" s="4"/>
      <c r="CD2317" s="4"/>
      <c r="CE2317" s="4"/>
      <c r="CF2317" s="4"/>
      <c r="CG2317" s="4"/>
      <c r="CH2317" s="4"/>
      <c r="CI2317" s="4"/>
      <c r="CJ2317" s="4"/>
      <c r="CK2317" s="4"/>
      <c r="CL2317" s="4"/>
      <c r="CM2317" s="4"/>
      <c r="CR2317" s="4"/>
      <c r="CS2317" s="4"/>
      <c r="CT2317" s="4"/>
      <c r="CU2317" s="4"/>
      <c r="CV2317" s="4"/>
      <c r="CW2317" s="4"/>
      <c r="CX2317" s="4"/>
      <c r="CY2317" s="4"/>
      <c r="CZ2317" s="4"/>
      <c r="DA2317" s="4"/>
      <c r="DB2317" s="4"/>
      <c r="DC2317" s="4"/>
      <c r="DD2317" s="4"/>
      <c r="DE2317" s="4"/>
      <c r="DF2317" s="4"/>
      <c r="DG2317" s="4"/>
      <c r="DH2317" s="4"/>
      <c r="DI2317" s="4"/>
      <c r="DJ2317" s="4"/>
      <c r="DK2317" s="4"/>
      <c r="DL2317" s="4"/>
      <c r="DM2317" s="4"/>
    </row>
    <row r="2318" spans="1:117">
      <c r="A2318" s="8">
        <v>2313</v>
      </c>
      <c r="B2318" s="20">
        <v>2015</v>
      </c>
      <c r="C2318" s="20">
        <v>1985</v>
      </c>
      <c r="D2318" s="21">
        <v>89.42</v>
      </c>
      <c r="E2318" s="9">
        <v>74436.102599999998</v>
      </c>
      <c r="F2318" s="9">
        <v>2078445.75</v>
      </c>
      <c r="G2318" s="9">
        <v>77366.129400000005</v>
      </c>
      <c r="H2318" s="9">
        <v>380709.08870000002</v>
      </c>
      <c r="I2318" s="9">
        <v>71843.392900000006</v>
      </c>
      <c r="J2318" s="9">
        <v>44600.598599999998</v>
      </c>
      <c r="K2318" s="9">
        <v>7581.6157000000003</v>
      </c>
      <c r="L2318" s="9">
        <v>2570947.2412999999</v>
      </c>
      <c r="M2318" s="9">
        <f t="shared" si="291"/>
        <v>37018.982899999995</v>
      </c>
      <c r="N2318" s="9"/>
      <c r="O2318" s="9"/>
      <c r="P2318" s="9"/>
      <c r="Q2318" s="9"/>
      <c r="R2318" s="9"/>
      <c r="S2318" s="9"/>
      <c r="T2318" s="9"/>
      <c r="U2318" s="9"/>
      <c r="V2318" s="9">
        <f t="shared" si="288"/>
        <v>342998.10259999998</v>
      </c>
      <c r="W2318" s="9"/>
      <c r="X2318" s="9"/>
      <c r="Y2318" s="9"/>
      <c r="Z2318" s="9"/>
      <c r="AA2318" s="8">
        <v>2313</v>
      </c>
      <c r="AB2318" s="20">
        <v>2016</v>
      </c>
      <c r="AC2318" s="20">
        <v>1948</v>
      </c>
      <c r="AD2318" s="21">
        <v>128.72</v>
      </c>
      <c r="AE2318" s="9">
        <f t="shared" si="292"/>
        <v>209569.16239807336</v>
      </c>
      <c r="AF2318" s="9">
        <v>2202919.0243000002</v>
      </c>
      <c r="AG2318" s="9">
        <v>33508.915200000003</v>
      </c>
      <c r="AH2318" s="9">
        <v>206168.11379999999</v>
      </c>
      <c r="AI2318" s="9">
        <v>72810.985700000005</v>
      </c>
      <c r="AJ2318" s="9">
        <v>504494.07319999998</v>
      </c>
      <c r="AK2318" s="9">
        <v>11443.48621752717</v>
      </c>
      <c r="AL2318" s="9">
        <v>2798888.4635843998</v>
      </c>
      <c r="AM2318" s="9">
        <f t="shared" si="293"/>
        <v>493050.5869824728</v>
      </c>
      <c r="AN2318" s="9"/>
      <c r="AO2318" s="9"/>
      <c r="AP2318" s="9"/>
      <c r="AQ2318" s="9"/>
      <c r="AR2318" s="9"/>
      <c r="AS2318" s="9"/>
      <c r="AT2318" s="9"/>
      <c r="AU2318" s="9"/>
      <c r="AV2318" s="9">
        <f t="shared" si="289"/>
        <v>209569.16239807336</v>
      </c>
      <c r="AW2318" s="9"/>
      <c r="AX2318" s="9"/>
      <c r="AY2318" s="9"/>
      <c r="AZ2318" s="9"/>
      <c r="BA2318" s="20">
        <v>2313</v>
      </c>
      <c r="BB2318" s="20">
        <v>2017</v>
      </c>
      <c r="BC2318" s="20">
        <v>1949</v>
      </c>
      <c r="BD2318" s="21">
        <v>156.88</v>
      </c>
      <c r="BE2318" s="9">
        <f t="shared" si="294"/>
        <v>-131730.1486830106</v>
      </c>
      <c r="BF2318" s="9">
        <v>2192824.2735000001</v>
      </c>
      <c r="BG2318" s="9">
        <v>33412.713799999998</v>
      </c>
      <c r="BH2318" s="9">
        <v>189395.53320000001</v>
      </c>
      <c r="BI2318" s="9">
        <v>84222.573721385401</v>
      </c>
      <c r="BJ2318" s="9">
        <v>301403.95550000004</v>
      </c>
      <c r="BK2318" s="9">
        <v>69816.917351939657</v>
      </c>
      <c r="BL2318" s="9">
        <v>2863172.2810524567</v>
      </c>
      <c r="BM2318" s="9">
        <f t="shared" si="295"/>
        <v>231587.03814806038</v>
      </c>
      <c r="BN2318" s="9"/>
      <c r="BO2318" s="9"/>
      <c r="BP2318" s="9"/>
      <c r="BQ2318" s="9"/>
      <c r="BR2318" s="9"/>
      <c r="BS2318" s="9"/>
      <c r="BT2318" s="9"/>
      <c r="BU2318" s="9"/>
      <c r="BV2318" s="9">
        <f t="shared" si="290"/>
        <v>-131730.1486830106</v>
      </c>
      <c r="BW2318" s="4"/>
      <c r="BX2318" s="4"/>
      <c r="BY2318" s="4"/>
      <c r="BZ2318" s="4"/>
      <c r="CA2318" s="4"/>
      <c r="CB2318" s="4"/>
      <c r="CC2318" s="4"/>
      <c r="CD2318" s="4"/>
      <c r="CE2318" s="4"/>
      <c r="CF2318" s="4"/>
      <c r="CG2318" s="4"/>
      <c r="CH2318" s="4"/>
      <c r="CI2318" s="4"/>
      <c r="CJ2318" s="4"/>
      <c r="CK2318" s="4"/>
      <c r="CL2318" s="4"/>
      <c r="CM2318" s="4"/>
      <c r="CR2318" s="4"/>
      <c r="CS2318" s="4"/>
      <c r="CT2318" s="4"/>
      <c r="CU2318" s="4"/>
      <c r="CV2318" s="4"/>
      <c r="CW2318" s="4"/>
      <c r="CX2318" s="4"/>
      <c r="CY2318" s="4"/>
      <c r="CZ2318" s="4"/>
      <c r="DA2318" s="4"/>
      <c r="DB2318" s="4"/>
      <c r="DC2318" s="4"/>
      <c r="DD2318" s="4"/>
      <c r="DE2318" s="4"/>
      <c r="DF2318" s="4"/>
      <c r="DG2318" s="4"/>
      <c r="DH2318" s="4"/>
      <c r="DI2318" s="4"/>
      <c r="DJ2318" s="4"/>
      <c r="DK2318" s="4"/>
      <c r="DL2318" s="4"/>
      <c r="DM2318" s="4"/>
    </row>
    <row r="2319" spans="1:117">
      <c r="A2319" s="8">
        <v>2314</v>
      </c>
      <c r="B2319" s="20">
        <v>2015</v>
      </c>
      <c r="C2319" s="20">
        <v>1989</v>
      </c>
      <c r="D2319" s="21">
        <v>92.99</v>
      </c>
      <c r="E2319" s="9">
        <v>53297.500800000002</v>
      </c>
      <c r="F2319" s="9">
        <v>2047606.3252000001</v>
      </c>
      <c r="G2319" s="9">
        <v>77366.129400000005</v>
      </c>
      <c r="H2319" s="9">
        <v>380678.04800000001</v>
      </c>
      <c r="I2319" s="9">
        <v>71959.966799999995</v>
      </c>
      <c r="J2319" s="9">
        <v>53307.877099999998</v>
      </c>
      <c r="K2319" s="9">
        <v>882.10360000000003</v>
      </c>
      <c r="L2319" s="9">
        <v>2576738.7418999998</v>
      </c>
      <c r="M2319" s="9">
        <f t="shared" si="291"/>
        <v>52425.773499999996</v>
      </c>
      <c r="N2319" s="9"/>
      <c r="O2319" s="9"/>
      <c r="P2319" s="9"/>
      <c r="Q2319" s="9"/>
      <c r="R2319" s="9"/>
      <c r="S2319" s="9"/>
      <c r="T2319" s="9"/>
      <c r="U2319" s="9"/>
      <c r="V2319" s="9">
        <f t="shared" si="288"/>
        <v>321859.50080000004</v>
      </c>
      <c r="W2319" s="9"/>
      <c r="X2319" s="9"/>
      <c r="Y2319" s="9"/>
      <c r="Z2319" s="9"/>
      <c r="AA2319" s="8">
        <v>2314</v>
      </c>
      <c r="AB2319" s="20">
        <v>2016</v>
      </c>
      <c r="AC2319" s="20">
        <v>2004</v>
      </c>
      <c r="AD2319" s="21">
        <v>109.88</v>
      </c>
      <c r="AE2319" s="9">
        <f t="shared" si="292"/>
        <v>-99270.027701926418</v>
      </c>
      <c r="AF2319" s="9">
        <v>2184991.3794</v>
      </c>
      <c r="AG2319" s="9">
        <v>33508.915200000003</v>
      </c>
      <c r="AH2319" s="9">
        <v>198282.9994</v>
      </c>
      <c r="AI2319" s="9">
        <v>102433.4944</v>
      </c>
      <c r="AJ2319" s="9">
        <v>196290.58900000001</v>
      </c>
      <c r="AK2319" s="9">
        <v>50843.451417527176</v>
      </c>
      <c r="AL2319" s="9">
        <v>2763933.9536843998</v>
      </c>
      <c r="AM2319" s="9">
        <f t="shared" si="293"/>
        <v>145447.13758247282</v>
      </c>
      <c r="AN2319" s="9"/>
      <c r="AO2319" s="9"/>
      <c r="AP2319" s="9"/>
      <c r="AQ2319" s="9"/>
      <c r="AR2319" s="9"/>
      <c r="AS2319" s="9"/>
      <c r="AT2319" s="9"/>
      <c r="AU2319" s="9"/>
      <c r="AV2319" s="9">
        <f t="shared" si="289"/>
        <v>-99270.027701926418</v>
      </c>
      <c r="AW2319" s="9"/>
      <c r="AX2319" s="9"/>
      <c r="AY2319" s="9"/>
      <c r="AZ2319" s="9"/>
      <c r="BA2319" s="20">
        <v>2314</v>
      </c>
      <c r="BB2319" s="20">
        <v>2017</v>
      </c>
      <c r="BC2319" s="20">
        <v>2005</v>
      </c>
      <c r="BD2319" s="21">
        <v>141.47</v>
      </c>
      <c r="BE2319" s="9">
        <f t="shared" si="294"/>
        <v>-120111.86808914412</v>
      </c>
      <c r="BF2319" s="9">
        <v>2182190.59</v>
      </c>
      <c r="BG2319" s="9">
        <v>33412.713799999998</v>
      </c>
      <c r="BH2319" s="9">
        <v>191263.1857</v>
      </c>
      <c r="BI2319" s="9">
        <v>77206.245015252105</v>
      </c>
      <c r="BJ2319" s="9">
        <v>290201.02510000003</v>
      </c>
      <c r="BK2319" s="9">
        <v>50457.53505193966</v>
      </c>
      <c r="BL2319" s="9">
        <v>2843928.0926524564</v>
      </c>
      <c r="BM2319" s="9">
        <f t="shared" si="295"/>
        <v>239743.49004806037</v>
      </c>
      <c r="BN2319" s="9"/>
      <c r="BO2319" s="9"/>
      <c r="BP2319" s="9"/>
      <c r="BQ2319" s="9"/>
      <c r="BR2319" s="9"/>
      <c r="BS2319" s="9"/>
      <c r="BT2319" s="9"/>
      <c r="BU2319" s="9"/>
      <c r="BV2319" s="9">
        <f t="shared" si="290"/>
        <v>-120111.86808914412</v>
      </c>
      <c r="BW2319" s="4"/>
      <c r="BX2319" s="4"/>
      <c r="BY2319" s="4"/>
      <c r="BZ2319" s="4"/>
      <c r="CA2319" s="4"/>
      <c r="CB2319" s="4"/>
      <c r="CC2319" s="4"/>
      <c r="CD2319" s="4"/>
      <c r="CE2319" s="4"/>
      <c r="CF2319" s="4"/>
      <c r="CG2319" s="4"/>
      <c r="CH2319" s="4"/>
      <c r="CI2319" s="4"/>
      <c r="CJ2319" s="4"/>
      <c r="CK2319" s="4"/>
      <c r="CL2319" s="4"/>
      <c r="CM2319" s="4"/>
      <c r="CR2319" s="4"/>
      <c r="CS2319" s="4"/>
      <c r="CT2319" s="4"/>
      <c r="CU2319" s="4"/>
      <c r="CV2319" s="4"/>
      <c r="CW2319" s="4"/>
      <c r="CX2319" s="4"/>
      <c r="CY2319" s="4"/>
      <c r="CZ2319" s="4"/>
      <c r="DA2319" s="4"/>
      <c r="DB2319" s="4"/>
      <c r="DC2319" s="4"/>
      <c r="DD2319" s="4"/>
      <c r="DE2319" s="4"/>
      <c r="DF2319" s="4"/>
      <c r="DG2319" s="4"/>
      <c r="DH2319" s="4"/>
      <c r="DI2319" s="4"/>
      <c r="DJ2319" s="4"/>
      <c r="DK2319" s="4"/>
      <c r="DL2319" s="4"/>
      <c r="DM2319" s="4"/>
    </row>
    <row r="2320" spans="1:117">
      <c r="A2320" s="8">
        <v>2315</v>
      </c>
      <c r="B2320" s="20">
        <v>2015</v>
      </c>
      <c r="C2320" s="20">
        <v>1978</v>
      </c>
      <c r="D2320" s="21">
        <v>104.63</v>
      </c>
      <c r="E2320" s="9">
        <v>97312.963000000003</v>
      </c>
      <c r="F2320" s="9">
        <v>2085542.3677000001</v>
      </c>
      <c r="G2320" s="9">
        <v>77366.129400000005</v>
      </c>
      <c r="H2320" s="9">
        <v>381212.39020000002</v>
      </c>
      <c r="I2320" s="9">
        <v>69953.237699999998</v>
      </c>
      <c r="J2320" s="9">
        <v>57463.4323</v>
      </c>
      <c r="K2320" s="9">
        <v>662.45050000000003</v>
      </c>
      <c r="L2320" s="9">
        <v>2573562.1438000002</v>
      </c>
      <c r="M2320" s="9">
        <f t="shared" si="291"/>
        <v>56800.981800000001</v>
      </c>
      <c r="N2320" s="9"/>
      <c r="O2320" s="9"/>
      <c r="P2320" s="9"/>
      <c r="Q2320" s="9"/>
      <c r="R2320" s="9"/>
      <c r="S2320" s="9"/>
      <c r="T2320" s="9"/>
      <c r="U2320" s="9"/>
      <c r="V2320" s="9">
        <f t="shared" si="288"/>
        <v>365874.96299999999</v>
      </c>
      <c r="W2320" s="9"/>
      <c r="X2320" s="9"/>
      <c r="Y2320" s="9"/>
      <c r="Z2320" s="9"/>
      <c r="AA2320" s="8">
        <v>2315</v>
      </c>
      <c r="AB2320" s="20">
        <v>2016</v>
      </c>
      <c r="AC2320" s="20">
        <v>1933</v>
      </c>
      <c r="AD2320" s="21">
        <v>150.36000000000001</v>
      </c>
      <c r="AE2320" s="9">
        <f t="shared" si="292"/>
        <v>90486.854398073629</v>
      </c>
      <c r="AF2320" s="9">
        <v>2212574.2957000001</v>
      </c>
      <c r="AG2320" s="9">
        <v>33508.915200000003</v>
      </c>
      <c r="AH2320" s="9">
        <v>203913.83469999998</v>
      </c>
      <c r="AI2320" s="9">
        <v>81279.778999999995</v>
      </c>
      <c r="AJ2320" s="9">
        <v>370436.74470000004</v>
      </c>
      <c r="AK2320" s="9">
        <v>25859.216017527171</v>
      </c>
      <c r="AL2320" s="9">
        <v>2785367.4988843999</v>
      </c>
      <c r="AM2320" s="9">
        <f t="shared" si="293"/>
        <v>344577.52868247288</v>
      </c>
      <c r="AN2320" s="9"/>
      <c r="AO2320" s="9"/>
      <c r="AP2320" s="9"/>
      <c r="AQ2320" s="9"/>
      <c r="AR2320" s="9"/>
      <c r="AS2320" s="9"/>
      <c r="AT2320" s="9"/>
      <c r="AU2320" s="9"/>
      <c r="AV2320" s="9">
        <f t="shared" si="289"/>
        <v>90486.854398073629</v>
      </c>
      <c r="AW2320" s="9"/>
      <c r="AX2320" s="9"/>
      <c r="AY2320" s="9"/>
      <c r="AZ2320" s="9"/>
      <c r="BA2320" s="20">
        <v>2315</v>
      </c>
      <c r="BB2320" s="20">
        <v>2017</v>
      </c>
      <c r="BC2320" s="20">
        <v>1934</v>
      </c>
      <c r="BD2320" s="21">
        <v>121.92</v>
      </c>
      <c r="BE2320" s="9">
        <f t="shared" si="294"/>
        <v>42019.435686561279</v>
      </c>
      <c r="BF2320" s="9">
        <v>2210330.7329000002</v>
      </c>
      <c r="BG2320" s="9">
        <v>33412.713799999998</v>
      </c>
      <c r="BH2320" s="9">
        <v>193326.95690000002</v>
      </c>
      <c r="BI2320" s="9">
        <v>69453.145290957502</v>
      </c>
      <c r="BJ2320" s="9">
        <v>468149.53100000002</v>
      </c>
      <c r="BK2320" s="9">
        <v>52906.39535193966</v>
      </c>
      <c r="BL2320" s="9">
        <v>2879747.2488524565</v>
      </c>
      <c r="BM2320" s="9">
        <f t="shared" si="295"/>
        <v>415243.13564806036</v>
      </c>
      <c r="BN2320" s="9"/>
      <c r="BO2320" s="9"/>
      <c r="BP2320" s="9"/>
      <c r="BQ2320" s="9"/>
      <c r="BR2320" s="9"/>
      <c r="BS2320" s="9"/>
      <c r="BT2320" s="9"/>
      <c r="BU2320" s="9"/>
      <c r="BV2320" s="9">
        <f t="shared" si="290"/>
        <v>42019.435686561279</v>
      </c>
      <c r="BW2320" s="4"/>
      <c r="BX2320" s="4"/>
      <c r="BY2320" s="4"/>
      <c r="BZ2320" s="4"/>
      <c r="CA2320" s="4"/>
      <c r="CB2320" s="4"/>
      <c r="CC2320" s="4"/>
      <c r="CD2320" s="4"/>
      <c r="CE2320" s="4"/>
      <c r="CF2320" s="4"/>
      <c r="CG2320" s="4"/>
      <c r="CH2320" s="4"/>
      <c r="CI2320" s="4"/>
      <c r="CJ2320" s="4"/>
      <c r="CK2320" s="4"/>
      <c r="CL2320" s="4"/>
      <c r="CM2320" s="4"/>
      <c r="CR2320" s="4"/>
      <c r="CS2320" s="4"/>
      <c r="CT2320" s="4"/>
      <c r="CU2320" s="4"/>
      <c r="CV2320" s="4"/>
      <c r="CW2320" s="4"/>
      <c r="CX2320" s="4"/>
      <c r="CY2320" s="4"/>
      <c r="CZ2320" s="4"/>
      <c r="DA2320" s="4"/>
      <c r="DB2320" s="4"/>
      <c r="DC2320" s="4"/>
      <c r="DD2320" s="4"/>
      <c r="DE2320" s="4"/>
      <c r="DF2320" s="4"/>
      <c r="DG2320" s="4"/>
      <c r="DH2320" s="4"/>
      <c r="DI2320" s="4"/>
      <c r="DJ2320" s="4"/>
      <c r="DK2320" s="4"/>
      <c r="DL2320" s="4"/>
      <c r="DM2320" s="4"/>
    </row>
    <row r="2321" spans="1:117">
      <c r="A2321" s="8">
        <v>2316</v>
      </c>
      <c r="B2321" s="20">
        <v>2015</v>
      </c>
      <c r="C2321" s="20">
        <v>1974</v>
      </c>
      <c r="D2321" s="21">
        <v>156.36000000000001</v>
      </c>
      <c r="E2321" s="9">
        <v>12079.753199999999</v>
      </c>
      <c r="F2321" s="9">
        <v>2045035.9417000001</v>
      </c>
      <c r="G2321" s="9">
        <v>77366.129400000005</v>
      </c>
      <c r="H2321" s="9">
        <v>379422.783</v>
      </c>
      <c r="I2321" s="9">
        <v>76674.130699999994</v>
      </c>
      <c r="J2321" s="9">
        <v>18611.742600000001</v>
      </c>
      <c r="K2321" s="9">
        <v>13219.284</v>
      </c>
      <c r="L2321" s="9">
        <v>2571811.6900999998</v>
      </c>
      <c r="M2321" s="9">
        <f t="shared" si="291"/>
        <v>5392.4586000000018</v>
      </c>
      <c r="N2321" s="9"/>
      <c r="O2321" s="9"/>
      <c r="P2321" s="9"/>
      <c r="Q2321" s="9"/>
      <c r="R2321" s="9"/>
      <c r="S2321" s="9"/>
      <c r="T2321" s="9"/>
      <c r="U2321" s="9"/>
      <c r="V2321" s="9">
        <f t="shared" si="288"/>
        <v>280641.75320000004</v>
      </c>
      <c r="W2321" s="9"/>
      <c r="X2321" s="9"/>
      <c r="Y2321" s="9"/>
      <c r="Z2321" s="9"/>
      <c r="AA2321" s="8">
        <v>2316</v>
      </c>
      <c r="AB2321" s="20">
        <v>2016</v>
      </c>
      <c r="AC2321" s="20">
        <v>1967</v>
      </c>
      <c r="AD2321" s="21">
        <v>128.53</v>
      </c>
      <c r="AE2321" s="9">
        <f t="shared" si="292"/>
        <v>141532.7461980735</v>
      </c>
      <c r="AF2321" s="9">
        <v>2181433.7870999998</v>
      </c>
      <c r="AG2321" s="9">
        <v>33508.915200000003</v>
      </c>
      <c r="AH2321" s="9">
        <v>203949.64469999998</v>
      </c>
      <c r="AI2321" s="9">
        <v>81145.248999999996</v>
      </c>
      <c r="AJ2321" s="9">
        <v>450275.25920000003</v>
      </c>
      <c r="AK2321" s="9">
        <v>18118.092117527172</v>
      </c>
      <c r="AL2321" s="9">
        <v>2790662.0168843996</v>
      </c>
      <c r="AM2321" s="9">
        <f t="shared" si="293"/>
        <v>432157.16708247288</v>
      </c>
      <c r="AN2321" s="9"/>
      <c r="AO2321" s="9"/>
      <c r="AP2321" s="9"/>
      <c r="AQ2321" s="9"/>
      <c r="AR2321" s="9"/>
      <c r="AS2321" s="9"/>
      <c r="AT2321" s="9"/>
      <c r="AU2321" s="9"/>
      <c r="AV2321" s="9">
        <f t="shared" si="289"/>
        <v>141532.7461980735</v>
      </c>
      <c r="AW2321" s="9"/>
      <c r="AX2321" s="9"/>
      <c r="AY2321" s="9"/>
      <c r="AZ2321" s="9"/>
      <c r="BA2321" s="20">
        <v>2316</v>
      </c>
      <c r="BB2321" s="20">
        <v>2017</v>
      </c>
      <c r="BC2321" s="20">
        <v>1968</v>
      </c>
      <c r="BD2321" s="21">
        <v>152.97999999999999</v>
      </c>
      <c r="BE2321" s="9">
        <f t="shared" si="294"/>
        <v>50532.617621949874</v>
      </c>
      <c r="BF2321" s="9">
        <v>2186543.0044</v>
      </c>
      <c r="BG2321" s="9">
        <v>33412.713799999998</v>
      </c>
      <c r="BH2321" s="9">
        <v>192479.93640000001</v>
      </c>
      <c r="BI2321" s="9">
        <v>72635.200926345802</v>
      </c>
      <c r="BJ2321" s="9">
        <v>468683.3909</v>
      </c>
      <c r="BK2321" s="9">
        <v>42224.050951939666</v>
      </c>
      <c r="BL2321" s="9">
        <v>2860997.5778524564</v>
      </c>
      <c r="BM2321" s="9">
        <f t="shared" si="295"/>
        <v>426459.33994806034</v>
      </c>
      <c r="BN2321" s="9"/>
      <c r="BO2321" s="9"/>
      <c r="BP2321" s="9"/>
      <c r="BQ2321" s="9"/>
      <c r="BR2321" s="9"/>
      <c r="BS2321" s="9"/>
      <c r="BT2321" s="9"/>
      <c r="BU2321" s="9"/>
      <c r="BV2321" s="9">
        <f t="shared" si="290"/>
        <v>50532.617621949874</v>
      </c>
      <c r="BW2321" s="4"/>
      <c r="BX2321" s="4"/>
      <c r="BY2321" s="4"/>
      <c r="BZ2321" s="4"/>
      <c r="CA2321" s="4"/>
      <c r="CB2321" s="4"/>
      <c r="CC2321" s="4"/>
      <c r="CD2321" s="4"/>
      <c r="CE2321" s="4"/>
      <c r="CF2321" s="4"/>
      <c r="CG2321" s="4"/>
      <c r="CH2321" s="4"/>
      <c r="CI2321" s="4"/>
      <c r="CJ2321" s="4"/>
      <c r="CK2321" s="4"/>
      <c r="CL2321" s="4"/>
      <c r="CM2321" s="4"/>
      <c r="CR2321" s="4"/>
      <c r="CS2321" s="4"/>
      <c r="CT2321" s="4"/>
      <c r="CU2321" s="4"/>
      <c r="CV2321" s="4"/>
      <c r="CW2321" s="4"/>
      <c r="CX2321" s="4"/>
      <c r="CY2321" s="4"/>
      <c r="CZ2321" s="4"/>
      <c r="DA2321" s="4"/>
      <c r="DB2321" s="4"/>
      <c r="DC2321" s="4"/>
      <c r="DD2321" s="4"/>
      <c r="DE2321" s="4"/>
      <c r="DF2321" s="4"/>
      <c r="DG2321" s="4"/>
      <c r="DH2321" s="4"/>
      <c r="DI2321" s="4"/>
      <c r="DJ2321" s="4"/>
      <c r="DK2321" s="4"/>
      <c r="DL2321" s="4"/>
      <c r="DM2321" s="4"/>
    </row>
    <row r="2322" spans="1:117">
      <c r="A2322" s="8">
        <v>2317</v>
      </c>
      <c r="B2322" s="20">
        <v>2015</v>
      </c>
      <c r="C2322" s="20">
        <v>1956</v>
      </c>
      <c r="D2322" s="21">
        <v>140.97999999999999</v>
      </c>
      <c r="E2322" s="9">
        <v>35848.507599999997</v>
      </c>
      <c r="F2322" s="9">
        <v>2059118.4465999999</v>
      </c>
      <c r="G2322" s="9">
        <v>77366.129400000005</v>
      </c>
      <c r="H2322" s="9">
        <v>380220.07880000002</v>
      </c>
      <c r="I2322" s="9">
        <v>73679.876000000004</v>
      </c>
      <c r="J2322" s="9">
        <v>30167.880099999998</v>
      </c>
      <c r="K2322" s="9">
        <v>13021.2125</v>
      </c>
      <c r="L2322" s="9">
        <v>2571682.6908</v>
      </c>
      <c r="M2322" s="9">
        <f t="shared" si="291"/>
        <v>17146.667600000001</v>
      </c>
      <c r="N2322" s="9"/>
      <c r="O2322" s="9"/>
      <c r="P2322" s="9"/>
      <c r="Q2322" s="9"/>
      <c r="R2322" s="9"/>
      <c r="S2322" s="9"/>
      <c r="T2322" s="9"/>
      <c r="U2322" s="9"/>
      <c r="V2322" s="9">
        <f t="shared" si="288"/>
        <v>304410.50760000001</v>
      </c>
      <c r="W2322" s="9"/>
      <c r="X2322" s="9"/>
      <c r="Y2322" s="9"/>
      <c r="Z2322" s="9"/>
      <c r="AA2322" s="8">
        <v>2317</v>
      </c>
      <c r="AB2322" s="20">
        <v>2016</v>
      </c>
      <c r="AC2322" s="20">
        <v>1933</v>
      </c>
      <c r="AD2322" s="21">
        <v>150.36000000000001</v>
      </c>
      <c r="AE2322" s="9">
        <f t="shared" si="292"/>
        <v>120507.57029807335</v>
      </c>
      <c r="AF2322" s="9">
        <v>2204990.8243</v>
      </c>
      <c r="AG2322" s="9">
        <v>33508.915200000003</v>
      </c>
      <c r="AH2322" s="9">
        <v>203854.33719999998</v>
      </c>
      <c r="AI2322" s="9">
        <v>81503.296900000001</v>
      </c>
      <c r="AJ2322" s="9">
        <v>402100.66380000004</v>
      </c>
      <c r="AK2322" s="9">
        <v>21053.075017527171</v>
      </c>
      <c r="AL2322" s="9">
        <v>2784397.3920843997</v>
      </c>
      <c r="AM2322" s="9">
        <f t="shared" si="293"/>
        <v>381047.58878247289</v>
      </c>
      <c r="AN2322" s="9"/>
      <c r="AO2322" s="9"/>
      <c r="AP2322" s="9"/>
      <c r="AQ2322" s="9"/>
      <c r="AR2322" s="9"/>
      <c r="AS2322" s="9"/>
      <c r="AT2322" s="9"/>
      <c r="AU2322" s="9"/>
      <c r="AV2322" s="9">
        <f t="shared" si="289"/>
        <v>120507.57029807335</v>
      </c>
      <c r="AW2322" s="9"/>
      <c r="AX2322" s="9"/>
      <c r="AY2322" s="9"/>
      <c r="AZ2322" s="9"/>
      <c r="BA2322" s="20">
        <v>2317</v>
      </c>
      <c r="BB2322" s="20">
        <v>2017</v>
      </c>
      <c r="BC2322" s="20">
        <v>1934</v>
      </c>
      <c r="BD2322" s="21">
        <v>121.92</v>
      </c>
      <c r="BE2322" s="9">
        <f t="shared" si="294"/>
        <v>137677.53973032441</v>
      </c>
      <c r="BF2322" s="9">
        <v>2270834.8657999998</v>
      </c>
      <c r="BG2322" s="9">
        <v>33412.713799999998</v>
      </c>
      <c r="BH2322" s="9">
        <v>193328.72779999999</v>
      </c>
      <c r="BI2322" s="9">
        <v>69446.492334720999</v>
      </c>
      <c r="BJ2322" s="9">
        <v>509434.24730000005</v>
      </c>
      <c r="BK2322" s="9">
        <v>61310.047751939666</v>
      </c>
      <c r="BL2322" s="9">
        <v>2877469.4595524566</v>
      </c>
      <c r="BM2322" s="9">
        <f t="shared" si="295"/>
        <v>448124.19954806037</v>
      </c>
      <c r="BN2322" s="9"/>
      <c r="BO2322" s="9"/>
      <c r="BP2322" s="9"/>
      <c r="BQ2322" s="9"/>
      <c r="BR2322" s="9"/>
      <c r="BS2322" s="9"/>
      <c r="BT2322" s="9"/>
      <c r="BU2322" s="9"/>
      <c r="BV2322" s="9">
        <f t="shared" si="290"/>
        <v>137677.53973032441</v>
      </c>
      <c r="BW2322" s="4"/>
      <c r="BX2322" s="4"/>
      <c r="BY2322" s="4"/>
      <c r="BZ2322" s="4"/>
      <c r="CA2322" s="4"/>
      <c r="CB2322" s="4"/>
      <c r="CC2322" s="4"/>
      <c r="CD2322" s="4"/>
      <c r="CE2322" s="4"/>
      <c r="CF2322" s="4"/>
      <c r="CG2322" s="4"/>
      <c r="CH2322" s="4"/>
      <c r="CI2322" s="4"/>
      <c r="CJ2322" s="4"/>
      <c r="CK2322" s="4"/>
      <c r="CL2322" s="4"/>
      <c r="CM2322" s="4"/>
      <c r="CR2322" s="4"/>
      <c r="CS2322" s="4"/>
      <c r="CT2322" s="4"/>
      <c r="CU2322" s="4"/>
      <c r="CV2322" s="4"/>
      <c r="CW2322" s="4"/>
      <c r="CX2322" s="4"/>
      <c r="CY2322" s="4"/>
      <c r="CZ2322" s="4"/>
      <c r="DA2322" s="4"/>
      <c r="DB2322" s="4"/>
      <c r="DC2322" s="4"/>
      <c r="DD2322" s="4"/>
      <c r="DE2322" s="4"/>
      <c r="DF2322" s="4"/>
      <c r="DG2322" s="4"/>
      <c r="DH2322" s="4"/>
      <c r="DI2322" s="4"/>
      <c r="DJ2322" s="4"/>
      <c r="DK2322" s="4"/>
      <c r="DL2322" s="4"/>
      <c r="DM2322" s="4"/>
    </row>
    <row r="2323" spans="1:117">
      <c r="A2323" s="8">
        <v>2318</v>
      </c>
      <c r="B2323" s="20">
        <v>2015</v>
      </c>
      <c r="C2323" s="20">
        <v>1989</v>
      </c>
      <c r="D2323" s="21">
        <v>92.99</v>
      </c>
      <c r="E2323" s="9">
        <v>55205.600100000003</v>
      </c>
      <c r="F2323" s="9">
        <v>2041504.2811</v>
      </c>
      <c r="G2323" s="9">
        <v>77366.129400000005</v>
      </c>
      <c r="H2323" s="9">
        <v>380529.67430000001</v>
      </c>
      <c r="I2323" s="9">
        <v>72517.186100000006</v>
      </c>
      <c r="J2323" s="9">
        <v>57628.118900000001</v>
      </c>
      <c r="K2323" s="9">
        <v>391.72919999999999</v>
      </c>
      <c r="L2323" s="9">
        <v>2573948.0605000001</v>
      </c>
      <c r="M2323" s="9">
        <f t="shared" si="291"/>
        <v>57236.3897</v>
      </c>
      <c r="N2323" s="9"/>
      <c r="O2323" s="9"/>
      <c r="P2323" s="9"/>
      <c r="Q2323" s="9"/>
      <c r="R2323" s="9"/>
      <c r="S2323" s="9"/>
      <c r="T2323" s="9"/>
      <c r="U2323" s="9"/>
      <c r="V2323" s="9">
        <f t="shared" si="288"/>
        <v>323767.60010000004</v>
      </c>
      <c r="W2323" s="9"/>
      <c r="X2323" s="9"/>
      <c r="Y2323" s="9"/>
      <c r="Z2323" s="9"/>
      <c r="AA2323" s="8">
        <v>2318</v>
      </c>
      <c r="AB2323" s="20">
        <v>2016</v>
      </c>
      <c r="AC2323" s="20">
        <v>2001</v>
      </c>
      <c r="AD2323" s="21">
        <v>130.38999999999999</v>
      </c>
      <c r="AE2323" s="9">
        <f t="shared" si="292"/>
        <v>-223303.74330192665</v>
      </c>
      <c r="AF2323" s="9">
        <v>2192617.8579000002</v>
      </c>
      <c r="AG2323" s="9">
        <v>33508.915200000003</v>
      </c>
      <c r="AH2323" s="9">
        <v>189980.79739999998</v>
      </c>
      <c r="AI2323" s="9">
        <v>133622.90220000001</v>
      </c>
      <c r="AJ2323" s="9">
        <v>80629.343899999993</v>
      </c>
      <c r="AK2323" s="9">
        <v>98414.710617527177</v>
      </c>
      <c r="AL2323" s="9">
        <v>2755248.8492843998</v>
      </c>
      <c r="AM2323" s="9">
        <f t="shared" si="293"/>
        <v>-17785.366717527184</v>
      </c>
      <c r="AN2323" s="9"/>
      <c r="AO2323" s="9"/>
      <c r="AP2323" s="9"/>
      <c r="AQ2323" s="9"/>
      <c r="AR2323" s="9"/>
      <c r="AS2323" s="9"/>
      <c r="AT2323" s="9"/>
      <c r="AU2323" s="9"/>
      <c r="AV2323" s="9">
        <f t="shared" si="289"/>
        <v>-223303.74330192665</v>
      </c>
      <c r="AW2323" s="9"/>
      <c r="AX2323" s="9"/>
      <c r="AY2323" s="9"/>
      <c r="AZ2323" s="9"/>
      <c r="BA2323" s="20">
        <v>2318</v>
      </c>
      <c r="BB2323" s="20">
        <v>2017</v>
      </c>
      <c r="BC2323" s="20">
        <v>2002</v>
      </c>
      <c r="BD2323" s="21">
        <v>111.02</v>
      </c>
      <c r="BE2323" s="9">
        <f t="shared" si="294"/>
        <v>-151250.06417353032</v>
      </c>
      <c r="BF2323" s="9">
        <v>2219925.8218999999</v>
      </c>
      <c r="BG2323" s="9">
        <v>33412.713799999998</v>
      </c>
      <c r="BH2323" s="9">
        <v>179715.22340000002</v>
      </c>
      <c r="BI2323" s="9">
        <v>120589.206330866</v>
      </c>
      <c r="BJ2323" s="9">
        <v>281657.51930000004</v>
      </c>
      <c r="BK2323" s="9">
        <v>121645.03615193967</v>
      </c>
      <c r="BL2323" s="9">
        <v>2864905.5127524566</v>
      </c>
      <c r="BM2323" s="9">
        <f t="shared" si="295"/>
        <v>160012.48314806039</v>
      </c>
      <c r="BN2323" s="9"/>
      <c r="BO2323" s="9"/>
      <c r="BP2323" s="9"/>
      <c r="BQ2323" s="9"/>
      <c r="BR2323" s="9"/>
      <c r="BS2323" s="9"/>
      <c r="BT2323" s="9"/>
      <c r="BU2323" s="9"/>
      <c r="BV2323" s="9">
        <f t="shared" si="290"/>
        <v>-151250.06417353032</v>
      </c>
      <c r="BW2323" s="4"/>
      <c r="BX2323" s="4"/>
      <c r="BY2323" s="4"/>
      <c r="BZ2323" s="4"/>
      <c r="CA2323" s="4"/>
      <c r="CB2323" s="4"/>
      <c r="CC2323" s="4"/>
      <c r="CD2323" s="4"/>
      <c r="CE2323" s="4"/>
      <c r="CF2323" s="4"/>
      <c r="CG2323" s="4"/>
      <c r="CH2323" s="4"/>
      <c r="CI2323" s="4"/>
      <c r="CJ2323" s="4"/>
      <c r="CK2323" s="4"/>
      <c r="CL2323" s="4"/>
      <c r="CM2323" s="4"/>
      <c r="CR2323" s="4"/>
      <c r="CS2323" s="4"/>
      <c r="CT2323" s="4"/>
      <c r="CU2323" s="4"/>
      <c r="CV2323" s="4"/>
      <c r="CW2323" s="4"/>
      <c r="CX2323" s="4"/>
      <c r="CY2323" s="4"/>
      <c r="CZ2323" s="4"/>
      <c r="DA2323" s="4"/>
      <c r="DB2323" s="4"/>
      <c r="DC2323" s="4"/>
      <c r="DD2323" s="4"/>
      <c r="DE2323" s="4"/>
      <c r="DF2323" s="4"/>
      <c r="DG2323" s="4"/>
      <c r="DH2323" s="4"/>
      <c r="DI2323" s="4"/>
      <c r="DJ2323" s="4"/>
      <c r="DK2323" s="4"/>
      <c r="DL2323" s="4"/>
      <c r="DM2323" s="4"/>
    </row>
    <row r="2324" spans="1:117">
      <c r="A2324" s="8">
        <v>2319</v>
      </c>
      <c r="B2324" s="20">
        <v>2015</v>
      </c>
      <c r="C2324" s="20">
        <v>2003</v>
      </c>
      <c r="D2324" s="21">
        <v>89.63</v>
      </c>
      <c r="E2324" s="9">
        <v>53476.047500000001</v>
      </c>
      <c r="F2324" s="9">
        <v>2051273.5486999999</v>
      </c>
      <c r="G2324" s="9">
        <v>77366.129400000005</v>
      </c>
      <c r="H2324" s="9">
        <v>379850.46649999998</v>
      </c>
      <c r="I2324" s="9">
        <v>75067.960000000006</v>
      </c>
      <c r="J2324" s="9">
        <v>48466.798699999999</v>
      </c>
      <c r="K2324" s="9">
        <v>5731.1004000000003</v>
      </c>
      <c r="L2324" s="9">
        <v>2572817.7552999998</v>
      </c>
      <c r="M2324" s="9">
        <f t="shared" si="291"/>
        <v>42735.698299999996</v>
      </c>
      <c r="N2324" s="9"/>
      <c r="O2324" s="9"/>
      <c r="P2324" s="9"/>
      <c r="Q2324" s="9"/>
      <c r="R2324" s="9"/>
      <c r="S2324" s="9"/>
      <c r="T2324" s="9"/>
      <c r="U2324" s="9"/>
      <c r="V2324" s="9">
        <f t="shared" si="288"/>
        <v>322038.04749999999</v>
      </c>
      <c r="W2324" s="9"/>
      <c r="X2324" s="9"/>
      <c r="Y2324" s="9"/>
      <c r="Z2324" s="9"/>
      <c r="AA2324" s="8">
        <v>2319</v>
      </c>
      <c r="AB2324" s="20">
        <v>2016</v>
      </c>
      <c r="AC2324" s="20">
        <v>2008</v>
      </c>
      <c r="AD2324" s="21">
        <v>117.14</v>
      </c>
      <c r="AE2324" s="9">
        <f t="shared" si="292"/>
        <v>-16962.28500192659</v>
      </c>
      <c r="AF2324" s="9">
        <v>2208236.398</v>
      </c>
      <c r="AG2324" s="9">
        <v>33508.915200000003</v>
      </c>
      <c r="AH2324" s="9">
        <v>199463.62449999998</v>
      </c>
      <c r="AI2324" s="9">
        <v>97998.165399999998</v>
      </c>
      <c r="AJ2324" s="9">
        <v>268155.61780000001</v>
      </c>
      <c r="AK2324" s="9">
        <v>47080.847817527174</v>
      </c>
      <c r="AL2324" s="9">
        <v>2777244.1580843995</v>
      </c>
      <c r="AM2324" s="9">
        <f t="shared" si="293"/>
        <v>221074.76998247282</v>
      </c>
      <c r="AN2324" s="9"/>
      <c r="AO2324" s="9"/>
      <c r="AP2324" s="9"/>
      <c r="AQ2324" s="9"/>
      <c r="AR2324" s="9"/>
      <c r="AS2324" s="9"/>
      <c r="AT2324" s="9"/>
      <c r="AU2324" s="9"/>
      <c r="AV2324" s="9">
        <f t="shared" si="289"/>
        <v>-16962.28500192659</v>
      </c>
      <c r="AW2324" s="9"/>
      <c r="AX2324" s="9"/>
      <c r="AY2324" s="9"/>
      <c r="AZ2324" s="9"/>
      <c r="BA2324" s="20">
        <v>2319</v>
      </c>
      <c r="BB2324" s="20">
        <v>2017</v>
      </c>
      <c r="BC2324" s="20">
        <v>1929</v>
      </c>
      <c r="BD2324" s="21">
        <v>92.94</v>
      </c>
      <c r="BE2324" s="9">
        <f t="shared" si="294"/>
        <v>-304129.90881850244</v>
      </c>
      <c r="BF2324" s="9">
        <v>2229689.2327000001</v>
      </c>
      <c r="BG2324" s="9">
        <v>33412.713799999998</v>
      </c>
      <c r="BH2324" s="9">
        <v>182231.4486</v>
      </c>
      <c r="BI2324" s="9">
        <v>111136.343785893</v>
      </c>
      <c r="BJ2324" s="9">
        <v>75018.899600000004</v>
      </c>
      <c r="BK2324" s="9">
        <v>100546.26005193967</v>
      </c>
      <c r="BL2324" s="9">
        <v>2835072.2872524564</v>
      </c>
      <c r="BM2324" s="9">
        <f t="shared" si="295"/>
        <v>-25527.360451939661</v>
      </c>
      <c r="BN2324" s="9"/>
      <c r="BO2324" s="9"/>
      <c r="BP2324" s="9"/>
      <c r="BQ2324" s="9"/>
      <c r="BR2324" s="9"/>
      <c r="BS2324" s="9"/>
      <c r="BT2324" s="9"/>
      <c r="BU2324" s="9"/>
      <c r="BV2324" s="9">
        <f t="shared" si="290"/>
        <v>-304129.90881850244</v>
      </c>
      <c r="BW2324" s="4"/>
      <c r="BX2324" s="4"/>
      <c r="BY2324" s="4"/>
      <c r="BZ2324" s="4"/>
      <c r="CA2324" s="4"/>
      <c r="CB2324" s="4"/>
      <c r="CC2324" s="4"/>
      <c r="CD2324" s="4"/>
      <c r="CE2324" s="4"/>
      <c r="CF2324" s="4"/>
      <c r="CG2324" s="4"/>
      <c r="CH2324" s="4"/>
      <c r="CI2324" s="4"/>
      <c r="CJ2324" s="4"/>
      <c r="CK2324" s="4"/>
      <c r="CL2324" s="4"/>
      <c r="CM2324" s="4"/>
      <c r="CR2324" s="4"/>
      <c r="CS2324" s="4"/>
      <c r="CT2324" s="4"/>
      <c r="CU2324" s="4"/>
      <c r="CV2324" s="4"/>
      <c r="CW2324" s="4"/>
      <c r="CX2324" s="4"/>
      <c r="CY2324" s="4"/>
      <c r="CZ2324" s="4"/>
      <c r="DA2324" s="4"/>
      <c r="DB2324" s="4"/>
      <c r="DC2324" s="4"/>
      <c r="DD2324" s="4"/>
      <c r="DE2324" s="4"/>
      <c r="DF2324" s="4"/>
      <c r="DG2324" s="4"/>
      <c r="DH2324" s="4"/>
      <c r="DI2324" s="4"/>
      <c r="DJ2324" s="4"/>
      <c r="DK2324" s="4"/>
      <c r="DL2324" s="4"/>
      <c r="DM2324" s="4"/>
    </row>
    <row r="2325" spans="1:117">
      <c r="A2325" s="8">
        <v>2320</v>
      </c>
      <c r="B2325" s="20">
        <v>2015</v>
      </c>
      <c r="C2325" s="20">
        <v>1956</v>
      </c>
      <c r="D2325" s="21">
        <v>140.97999999999999</v>
      </c>
      <c r="E2325" s="9">
        <v>42901.886400000003</v>
      </c>
      <c r="F2325" s="9">
        <v>2038548.3178999999</v>
      </c>
      <c r="G2325" s="9">
        <v>77366.129400000005</v>
      </c>
      <c r="H2325" s="9">
        <v>380375.48580000002</v>
      </c>
      <c r="I2325" s="9">
        <v>73096.243000000002</v>
      </c>
      <c r="J2325" s="9">
        <v>49289.538200000003</v>
      </c>
      <c r="K2325" s="9">
        <v>1916.2280000000001</v>
      </c>
      <c r="L2325" s="9">
        <v>2573857.5998999998</v>
      </c>
      <c r="M2325" s="9">
        <f t="shared" si="291"/>
        <v>47373.3102</v>
      </c>
      <c r="N2325" s="9"/>
      <c r="O2325" s="9"/>
      <c r="P2325" s="9"/>
      <c r="Q2325" s="9"/>
      <c r="R2325" s="9"/>
      <c r="S2325" s="9"/>
      <c r="T2325" s="9"/>
      <c r="U2325" s="9"/>
      <c r="V2325" s="9">
        <f t="shared" si="288"/>
        <v>311463.88640000002</v>
      </c>
      <c r="W2325" s="9"/>
      <c r="X2325" s="9"/>
      <c r="Y2325" s="9"/>
      <c r="Z2325" s="9"/>
      <c r="AA2325" s="8">
        <v>2320</v>
      </c>
      <c r="AB2325" s="20">
        <v>2016</v>
      </c>
      <c r="AC2325" s="20">
        <v>1935</v>
      </c>
      <c r="AD2325" s="21">
        <v>112.48</v>
      </c>
      <c r="AE2325" s="9">
        <f t="shared" si="292"/>
        <v>126009.87139807362</v>
      </c>
      <c r="AF2325" s="9">
        <v>2198834.1921000001</v>
      </c>
      <c r="AG2325" s="9">
        <v>33508.915200000003</v>
      </c>
      <c r="AH2325" s="9">
        <v>200900.9522</v>
      </c>
      <c r="AI2325" s="9">
        <v>92598.465200000006</v>
      </c>
      <c r="AJ2325" s="9">
        <v>401473.01910000003</v>
      </c>
      <c r="AK2325" s="9">
        <v>35308.819517527169</v>
      </c>
      <c r="AL2325" s="9">
        <v>2765996.8528843997</v>
      </c>
      <c r="AM2325" s="9">
        <f t="shared" si="293"/>
        <v>366164.19958247285</v>
      </c>
      <c r="AN2325" s="9"/>
      <c r="AO2325" s="9"/>
      <c r="AP2325" s="9"/>
      <c r="AQ2325" s="9"/>
      <c r="AR2325" s="9"/>
      <c r="AS2325" s="9"/>
      <c r="AT2325" s="9"/>
      <c r="AU2325" s="9"/>
      <c r="AV2325" s="9">
        <f t="shared" si="289"/>
        <v>126009.87139807362</v>
      </c>
      <c r="AW2325" s="9"/>
      <c r="AX2325" s="9"/>
      <c r="AY2325" s="9"/>
      <c r="AZ2325" s="9"/>
      <c r="BA2325" s="20">
        <v>2320</v>
      </c>
      <c r="BB2325" s="20">
        <v>2017</v>
      </c>
      <c r="BC2325" s="20">
        <v>1936</v>
      </c>
      <c r="BD2325" s="21">
        <v>90.47</v>
      </c>
      <c r="BE2325" s="9">
        <f t="shared" si="294"/>
        <v>-213931.31344584003</v>
      </c>
      <c r="BF2325" s="9">
        <v>2206376.0148</v>
      </c>
      <c r="BG2325" s="9">
        <v>33412.713799999998</v>
      </c>
      <c r="BH2325" s="9">
        <v>180606.07920000001</v>
      </c>
      <c r="BI2325" s="9">
        <v>117242.471758556</v>
      </c>
      <c r="BJ2325" s="9">
        <v>218179.96249999999</v>
      </c>
      <c r="BK2325" s="9">
        <v>116744.24095193966</v>
      </c>
      <c r="BL2325" s="9">
        <v>2853004.3145524566</v>
      </c>
      <c r="BM2325" s="9">
        <f t="shared" si="295"/>
        <v>101435.72154806033</v>
      </c>
      <c r="BN2325" s="9"/>
      <c r="BO2325" s="9"/>
      <c r="BP2325" s="9"/>
      <c r="BQ2325" s="9"/>
      <c r="BR2325" s="9"/>
      <c r="BS2325" s="9"/>
      <c r="BT2325" s="9"/>
      <c r="BU2325" s="9"/>
      <c r="BV2325" s="9">
        <f t="shared" si="290"/>
        <v>-213931.31344584003</v>
      </c>
      <c r="BW2325" s="4"/>
      <c r="BX2325" s="4"/>
      <c r="BY2325" s="4"/>
      <c r="BZ2325" s="4"/>
      <c r="CA2325" s="4"/>
      <c r="CB2325" s="4"/>
      <c r="CC2325" s="4"/>
      <c r="CD2325" s="4"/>
      <c r="CE2325" s="4"/>
      <c r="CF2325" s="4"/>
      <c r="CG2325" s="4"/>
      <c r="CH2325" s="4"/>
      <c r="CI2325" s="4"/>
      <c r="CJ2325" s="4"/>
      <c r="CK2325" s="4"/>
      <c r="CL2325" s="4"/>
      <c r="CM2325" s="4"/>
      <c r="CR2325" s="4"/>
      <c r="CS2325" s="4"/>
      <c r="CT2325" s="4"/>
      <c r="CU2325" s="4"/>
      <c r="CV2325" s="4"/>
      <c r="CW2325" s="4"/>
      <c r="CX2325" s="4"/>
      <c r="CY2325" s="4"/>
      <c r="CZ2325" s="4"/>
      <c r="DA2325" s="4"/>
      <c r="DB2325" s="4"/>
      <c r="DC2325" s="4"/>
      <c r="DD2325" s="4"/>
      <c r="DE2325" s="4"/>
      <c r="DF2325" s="4"/>
      <c r="DG2325" s="4"/>
      <c r="DH2325" s="4"/>
      <c r="DI2325" s="4"/>
      <c r="DJ2325" s="4"/>
      <c r="DK2325" s="4"/>
      <c r="DL2325" s="4"/>
      <c r="DM2325" s="4"/>
    </row>
    <row r="2326" spans="1:117">
      <c r="A2326" s="8">
        <v>2321</v>
      </c>
      <c r="B2326" s="20">
        <v>2015</v>
      </c>
      <c r="C2326" s="20">
        <v>1985</v>
      </c>
      <c r="D2326" s="21">
        <v>89.42</v>
      </c>
      <c r="E2326" s="9">
        <v>73226.737500000003</v>
      </c>
      <c r="F2326" s="9">
        <v>2078348.4702999999</v>
      </c>
      <c r="G2326" s="9">
        <v>77366.129400000005</v>
      </c>
      <c r="H2326" s="9">
        <v>380725.27169999998</v>
      </c>
      <c r="I2326" s="9">
        <v>71782.617700000003</v>
      </c>
      <c r="J2326" s="9">
        <v>41455.471400000002</v>
      </c>
      <c r="K2326" s="9">
        <v>5098.0829000000003</v>
      </c>
      <c r="L2326" s="9">
        <v>2571353.1401</v>
      </c>
      <c r="M2326" s="9">
        <f t="shared" si="291"/>
        <v>36357.388500000001</v>
      </c>
      <c r="N2326" s="9"/>
      <c r="O2326" s="9"/>
      <c r="P2326" s="9"/>
      <c r="Q2326" s="9"/>
      <c r="R2326" s="9"/>
      <c r="S2326" s="9"/>
      <c r="T2326" s="9"/>
      <c r="U2326" s="9"/>
      <c r="V2326" s="9">
        <f t="shared" si="288"/>
        <v>341788.73750000005</v>
      </c>
      <c r="W2326" s="9"/>
      <c r="X2326" s="9"/>
      <c r="Y2326" s="9"/>
      <c r="Z2326" s="9"/>
      <c r="AA2326" s="8">
        <v>2321</v>
      </c>
      <c r="AB2326" s="20">
        <v>2016</v>
      </c>
      <c r="AC2326" s="20">
        <v>1930</v>
      </c>
      <c r="AD2326" s="21">
        <v>85.5</v>
      </c>
      <c r="AE2326" s="9">
        <f t="shared" si="292"/>
        <v>-184207.09740192676</v>
      </c>
      <c r="AF2326" s="9">
        <v>2244079.8445000001</v>
      </c>
      <c r="AG2326" s="9">
        <v>33508.915200000003</v>
      </c>
      <c r="AH2326" s="9">
        <v>190168.4203</v>
      </c>
      <c r="AI2326" s="9">
        <v>132918.04749999999</v>
      </c>
      <c r="AJ2326" s="9">
        <v>105093.05069999999</v>
      </c>
      <c r="AK2326" s="9">
        <v>134334.22911752717</v>
      </c>
      <c r="AL2326" s="9">
        <v>2755641.1464843997</v>
      </c>
      <c r="AM2326" s="9">
        <f t="shared" si="293"/>
        <v>-29241.178417527175</v>
      </c>
      <c r="AN2326" s="9"/>
      <c r="AO2326" s="9"/>
      <c r="AP2326" s="9"/>
      <c r="AQ2326" s="9"/>
      <c r="AR2326" s="9"/>
      <c r="AS2326" s="9"/>
      <c r="AT2326" s="9"/>
      <c r="AU2326" s="9"/>
      <c r="AV2326" s="9">
        <f t="shared" si="289"/>
        <v>-184207.09740192676</v>
      </c>
      <c r="AW2326" s="9"/>
      <c r="AX2326" s="9"/>
      <c r="AY2326" s="9"/>
      <c r="AZ2326" s="9"/>
      <c r="BA2326" s="20">
        <v>2321</v>
      </c>
      <c r="BB2326" s="20">
        <v>2017</v>
      </c>
      <c r="BC2326" s="20">
        <v>1931</v>
      </c>
      <c r="BD2326" s="21">
        <v>132.94</v>
      </c>
      <c r="BE2326" s="9">
        <f t="shared" si="294"/>
        <v>-378957.66914708959</v>
      </c>
      <c r="BF2326" s="9">
        <v>2272991.5992000001</v>
      </c>
      <c r="BG2326" s="9">
        <v>33412.713799999998</v>
      </c>
      <c r="BH2326" s="9">
        <v>165955.02650000001</v>
      </c>
      <c r="BI2326" s="9">
        <v>172283.00905730599</v>
      </c>
      <c r="BJ2326" s="9">
        <v>112494.0812</v>
      </c>
      <c r="BK2326" s="9">
        <v>288734.02265193965</v>
      </c>
      <c r="BL2326" s="9">
        <v>2847360.0762524563</v>
      </c>
      <c r="BM2326" s="9">
        <f t="shared" si="295"/>
        <v>-176239.94145193964</v>
      </c>
      <c r="BN2326" s="9"/>
      <c r="BO2326" s="9"/>
      <c r="BP2326" s="9"/>
      <c r="BQ2326" s="9"/>
      <c r="BR2326" s="9"/>
      <c r="BS2326" s="9"/>
      <c r="BT2326" s="9"/>
      <c r="BU2326" s="9"/>
      <c r="BV2326" s="9">
        <f t="shared" si="290"/>
        <v>-378957.66914708959</v>
      </c>
      <c r="BW2326" s="4"/>
      <c r="BX2326" s="4"/>
      <c r="BY2326" s="4"/>
      <c r="BZ2326" s="4"/>
      <c r="CA2326" s="4"/>
      <c r="CB2326" s="4"/>
      <c r="CC2326" s="4"/>
      <c r="CD2326" s="4"/>
      <c r="CE2326" s="4"/>
      <c r="CF2326" s="4"/>
      <c r="CG2326" s="4"/>
      <c r="CH2326" s="4"/>
      <c r="CI2326" s="4"/>
      <c r="CJ2326" s="4"/>
      <c r="CK2326" s="4"/>
      <c r="CL2326" s="4"/>
      <c r="CM2326" s="4"/>
      <c r="CR2326" s="4"/>
      <c r="CS2326" s="4"/>
      <c r="CT2326" s="4"/>
      <c r="CU2326" s="4"/>
      <c r="CV2326" s="4"/>
      <c r="CW2326" s="4"/>
      <c r="CX2326" s="4"/>
      <c r="CY2326" s="4"/>
      <c r="CZ2326" s="4"/>
      <c r="DA2326" s="4"/>
      <c r="DB2326" s="4"/>
      <c r="DC2326" s="4"/>
      <c r="DD2326" s="4"/>
      <c r="DE2326" s="4"/>
      <c r="DF2326" s="4"/>
      <c r="DG2326" s="4"/>
      <c r="DH2326" s="4"/>
      <c r="DI2326" s="4"/>
      <c r="DJ2326" s="4"/>
      <c r="DK2326" s="4"/>
      <c r="DL2326" s="4"/>
      <c r="DM2326" s="4"/>
    </row>
    <row r="2327" spans="1:117">
      <c r="A2327" s="8">
        <v>2322</v>
      </c>
      <c r="B2327" s="20">
        <v>2015</v>
      </c>
      <c r="C2327" s="20">
        <v>1977</v>
      </c>
      <c r="D2327" s="21">
        <v>53.48</v>
      </c>
      <c r="E2327" s="9">
        <v>35692.836300000003</v>
      </c>
      <c r="F2327" s="9">
        <v>2033054.8137999999</v>
      </c>
      <c r="G2327" s="9">
        <v>77366.129400000005</v>
      </c>
      <c r="H2327" s="9">
        <v>380232.38900000002</v>
      </c>
      <c r="I2327" s="9">
        <v>73633.645000000004</v>
      </c>
      <c r="J2327" s="9">
        <v>48386.942199999998</v>
      </c>
      <c r="K2327" s="9">
        <v>5588.1043</v>
      </c>
      <c r="L2327" s="9">
        <v>2571392.9786999999</v>
      </c>
      <c r="M2327" s="9">
        <f t="shared" si="291"/>
        <v>42798.837899999999</v>
      </c>
      <c r="N2327" s="9"/>
      <c r="O2327" s="9"/>
      <c r="P2327" s="9"/>
      <c r="Q2327" s="9"/>
      <c r="R2327" s="9"/>
      <c r="S2327" s="9"/>
      <c r="T2327" s="9"/>
      <c r="U2327" s="9"/>
      <c r="V2327" s="9">
        <f t="shared" si="288"/>
        <v>304254.83630000002</v>
      </c>
      <c r="W2327" s="9"/>
      <c r="X2327" s="9"/>
      <c r="Y2327" s="9"/>
      <c r="Z2327" s="9"/>
      <c r="AA2327" s="8">
        <v>2322</v>
      </c>
      <c r="AB2327" s="20">
        <v>2016</v>
      </c>
      <c r="AC2327" s="20">
        <v>2007</v>
      </c>
      <c r="AD2327" s="21">
        <v>128.85</v>
      </c>
      <c r="AE2327" s="9">
        <f t="shared" si="292"/>
        <v>20665.162498072721</v>
      </c>
      <c r="AF2327" s="9">
        <v>2195723.0321999998</v>
      </c>
      <c r="AG2327" s="9">
        <v>33508.915200000003</v>
      </c>
      <c r="AH2327" s="9">
        <v>203620.83409999998</v>
      </c>
      <c r="AI2327" s="9">
        <v>82380.512700000007</v>
      </c>
      <c r="AJ2327" s="9">
        <v>304607.25050000002</v>
      </c>
      <c r="AK2327" s="9">
        <v>27948.78271752717</v>
      </c>
      <c r="AL2327" s="9">
        <v>2771226.5994843999</v>
      </c>
      <c r="AM2327" s="9">
        <f t="shared" si="293"/>
        <v>276658.46778247284</v>
      </c>
      <c r="AN2327" s="9"/>
      <c r="AO2327" s="9"/>
      <c r="AP2327" s="9"/>
      <c r="AQ2327" s="9"/>
      <c r="AR2327" s="9"/>
      <c r="AS2327" s="9"/>
      <c r="AT2327" s="9"/>
      <c r="AU2327" s="9"/>
      <c r="AV2327" s="9">
        <f t="shared" si="289"/>
        <v>20665.162498072721</v>
      </c>
      <c r="AW2327" s="9"/>
      <c r="AX2327" s="9"/>
      <c r="AY2327" s="9"/>
      <c r="AZ2327" s="9"/>
      <c r="BA2327" s="20">
        <v>2322</v>
      </c>
      <c r="BB2327" s="20">
        <v>2017</v>
      </c>
      <c r="BC2327" s="20">
        <v>2008</v>
      </c>
      <c r="BD2327" s="21">
        <v>117.14</v>
      </c>
      <c r="BE2327" s="9">
        <f t="shared" si="294"/>
        <v>-139729.70980981225</v>
      </c>
      <c r="BF2327" s="9">
        <v>2289374.2228000001</v>
      </c>
      <c r="BG2327" s="9">
        <v>33412.713799999998</v>
      </c>
      <c r="BH2327" s="9">
        <v>186279.61840000001</v>
      </c>
      <c r="BI2327" s="9">
        <v>95928.327994583495</v>
      </c>
      <c r="BJ2327" s="9">
        <v>215102.99469999998</v>
      </c>
      <c r="BK2327" s="9">
        <v>105287.58535193966</v>
      </c>
      <c r="BL2327" s="9">
        <v>2854540.0021524564</v>
      </c>
      <c r="BM2327" s="9">
        <f t="shared" si="295"/>
        <v>109815.40934806032</v>
      </c>
      <c r="BN2327" s="9"/>
      <c r="BO2327" s="9"/>
      <c r="BP2327" s="9"/>
      <c r="BQ2327" s="9"/>
      <c r="BR2327" s="9"/>
      <c r="BS2327" s="9"/>
      <c r="BT2327" s="9"/>
      <c r="BU2327" s="9"/>
      <c r="BV2327" s="9">
        <f t="shared" si="290"/>
        <v>-139729.70980981225</v>
      </c>
      <c r="BW2327" s="4"/>
      <c r="BX2327" s="4"/>
      <c r="BY2327" s="4"/>
      <c r="BZ2327" s="4"/>
      <c r="CA2327" s="4"/>
      <c r="CB2327" s="4"/>
      <c r="CC2327" s="4"/>
      <c r="CD2327" s="4"/>
      <c r="CE2327" s="4"/>
      <c r="CF2327" s="4"/>
      <c r="CG2327" s="4"/>
      <c r="CH2327" s="4"/>
      <c r="CI2327" s="4"/>
      <c r="CJ2327" s="4"/>
      <c r="CK2327" s="4"/>
      <c r="CL2327" s="4"/>
      <c r="CM2327" s="4"/>
      <c r="CR2327" s="4"/>
      <c r="CS2327" s="4"/>
      <c r="CT2327" s="4"/>
      <c r="CU2327" s="4"/>
      <c r="CV2327" s="4"/>
      <c r="CW2327" s="4"/>
      <c r="CX2327" s="4"/>
      <c r="CY2327" s="4"/>
      <c r="CZ2327" s="4"/>
      <c r="DA2327" s="4"/>
      <c r="DB2327" s="4"/>
      <c r="DC2327" s="4"/>
      <c r="DD2327" s="4"/>
      <c r="DE2327" s="4"/>
      <c r="DF2327" s="4"/>
      <c r="DG2327" s="4"/>
      <c r="DH2327" s="4"/>
      <c r="DI2327" s="4"/>
      <c r="DJ2327" s="4"/>
      <c r="DK2327" s="4"/>
      <c r="DL2327" s="4"/>
      <c r="DM2327" s="4"/>
    </row>
    <row r="2328" spans="1:117">
      <c r="A2328" s="8">
        <v>2323</v>
      </c>
      <c r="B2328" s="20">
        <v>2015</v>
      </c>
      <c r="C2328" s="20">
        <v>1986</v>
      </c>
      <c r="D2328" s="21">
        <v>112.57</v>
      </c>
      <c r="E2328" s="9">
        <v>91754.800099999993</v>
      </c>
      <c r="F2328" s="9">
        <v>2052237.9384000001</v>
      </c>
      <c r="G2328" s="9">
        <v>77366.129400000005</v>
      </c>
      <c r="H2328" s="9">
        <v>380536.95980000001</v>
      </c>
      <c r="I2328" s="9">
        <v>72489.825200000007</v>
      </c>
      <c r="J2328" s="9">
        <v>85001.002600000007</v>
      </c>
      <c r="K2328" s="9">
        <v>0</v>
      </c>
      <c r="L2328" s="9">
        <v>2575877.0553000001</v>
      </c>
      <c r="M2328" s="9">
        <f t="shared" si="291"/>
        <v>85001.002600000007</v>
      </c>
      <c r="N2328" s="9"/>
      <c r="O2328" s="9"/>
      <c r="P2328" s="9"/>
      <c r="Q2328" s="9"/>
      <c r="R2328" s="9"/>
      <c r="S2328" s="9"/>
      <c r="T2328" s="9"/>
      <c r="U2328" s="9"/>
      <c r="V2328" s="9">
        <f t="shared" si="288"/>
        <v>360316.80009999999</v>
      </c>
      <c r="W2328" s="9"/>
      <c r="X2328" s="9"/>
      <c r="Y2328" s="9"/>
      <c r="Z2328" s="9"/>
      <c r="AA2328" s="8">
        <v>2323</v>
      </c>
      <c r="AB2328" s="20">
        <v>2016</v>
      </c>
      <c r="AC2328" s="20">
        <v>1972</v>
      </c>
      <c r="AD2328" s="21">
        <v>97.92</v>
      </c>
      <c r="AE2328" s="9">
        <f t="shared" si="292"/>
        <v>128612.07929807296</v>
      </c>
      <c r="AF2328" s="9">
        <v>2155548.4882</v>
      </c>
      <c r="AG2328" s="9">
        <v>33508.915200000003</v>
      </c>
      <c r="AH2328" s="9">
        <v>205701.13819999999</v>
      </c>
      <c r="AI2328" s="9">
        <v>74565.3027</v>
      </c>
      <c r="AJ2328" s="9">
        <v>487332.0906</v>
      </c>
      <c r="AK2328" s="9">
        <v>8936.3475175271706</v>
      </c>
      <c r="AL2328" s="9">
        <v>2819107.5080843996</v>
      </c>
      <c r="AM2328" s="9">
        <f t="shared" si="293"/>
        <v>478395.74308247282</v>
      </c>
      <c r="AN2328" s="9"/>
      <c r="AO2328" s="9"/>
      <c r="AP2328" s="9"/>
      <c r="AQ2328" s="9"/>
      <c r="AR2328" s="9"/>
      <c r="AS2328" s="9"/>
      <c r="AT2328" s="9"/>
      <c r="AU2328" s="9"/>
      <c r="AV2328" s="9">
        <f t="shared" si="289"/>
        <v>128612.07929807296</v>
      </c>
      <c r="AW2328" s="9"/>
      <c r="AX2328" s="9"/>
      <c r="AY2328" s="9"/>
      <c r="AZ2328" s="9"/>
      <c r="BA2328" s="20">
        <v>2323</v>
      </c>
      <c r="BB2328" s="20">
        <v>2017</v>
      </c>
      <c r="BC2328" s="20">
        <v>1973</v>
      </c>
      <c r="BD2328" s="21">
        <v>193.28</v>
      </c>
      <c r="BE2328" s="9">
        <f t="shared" si="294"/>
        <v>-204210.92283303197</v>
      </c>
      <c r="BF2328" s="9">
        <v>2220105.1231</v>
      </c>
      <c r="BG2328" s="9">
        <v>33412.713799999998</v>
      </c>
      <c r="BH2328" s="9">
        <v>187971.64360000001</v>
      </c>
      <c r="BI2328" s="9">
        <v>89571.7896713636</v>
      </c>
      <c r="BJ2328" s="9">
        <v>182851.85129999998</v>
      </c>
      <c r="BK2328" s="9">
        <v>76130.684451939655</v>
      </c>
      <c r="BL2328" s="9">
        <v>2841993.3598524565</v>
      </c>
      <c r="BM2328" s="9">
        <f t="shared" si="295"/>
        <v>106721.16684806033</v>
      </c>
      <c r="BN2328" s="9"/>
      <c r="BO2328" s="9"/>
      <c r="BP2328" s="9"/>
      <c r="BQ2328" s="9"/>
      <c r="BR2328" s="9"/>
      <c r="BS2328" s="9"/>
      <c r="BT2328" s="9"/>
      <c r="BU2328" s="9"/>
      <c r="BV2328" s="9">
        <f t="shared" si="290"/>
        <v>-204210.92283303197</v>
      </c>
      <c r="BW2328" s="4"/>
      <c r="BX2328" s="4"/>
      <c r="BY2328" s="4"/>
      <c r="BZ2328" s="4"/>
      <c r="CA2328" s="4"/>
      <c r="CB2328" s="4"/>
      <c r="CC2328" s="4"/>
      <c r="CD2328" s="4"/>
      <c r="CE2328" s="4"/>
      <c r="CF2328" s="4"/>
      <c r="CG2328" s="4"/>
      <c r="CH2328" s="4"/>
      <c r="CI2328" s="4"/>
      <c r="CJ2328" s="4"/>
      <c r="CK2328" s="4"/>
      <c r="CL2328" s="4"/>
      <c r="CM2328" s="4"/>
      <c r="CR2328" s="4"/>
      <c r="CS2328" s="4"/>
      <c r="CT2328" s="4"/>
      <c r="CU2328" s="4"/>
      <c r="CV2328" s="4"/>
      <c r="CW2328" s="4"/>
      <c r="CX2328" s="4"/>
      <c r="CY2328" s="4"/>
      <c r="CZ2328" s="4"/>
      <c r="DA2328" s="4"/>
      <c r="DB2328" s="4"/>
      <c r="DC2328" s="4"/>
      <c r="DD2328" s="4"/>
      <c r="DE2328" s="4"/>
      <c r="DF2328" s="4"/>
      <c r="DG2328" s="4"/>
      <c r="DH2328" s="4"/>
      <c r="DI2328" s="4"/>
      <c r="DJ2328" s="4"/>
      <c r="DK2328" s="4"/>
      <c r="DL2328" s="4"/>
      <c r="DM2328" s="4"/>
    </row>
    <row r="2329" spans="1:117">
      <c r="A2329" s="8">
        <v>2324</v>
      </c>
      <c r="B2329" s="20">
        <v>2015</v>
      </c>
      <c r="C2329" s="20">
        <v>1960</v>
      </c>
      <c r="D2329" s="21">
        <v>101.81</v>
      </c>
      <c r="E2329" s="9">
        <v>55856.395499999999</v>
      </c>
      <c r="F2329" s="9">
        <v>2042290.6935000001</v>
      </c>
      <c r="G2329" s="9">
        <v>77366.129400000005</v>
      </c>
      <c r="H2329" s="9">
        <v>380489.1471</v>
      </c>
      <c r="I2329" s="9">
        <v>72669.386700000003</v>
      </c>
      <c r="J2329" s="9">
        <v>56677.511599999998</v>
      </c>
      <c r="K2329" s="9">
        <v>1987.2274</v>
      </c>
      <c r="L2329" s="9">
        <v>2571649.2453000001</v>
      </c>
      <c r="M2329" s="9">
        <f t="shared" si="291"/>
        <v>54690.284199999995</v>
      </c>
      <c r="N2329" s="9"/>
      <c r="O2329" s="9"/>
      <c r="P2329" s="9"/>
      <c r="Q2329" s="9"/>
      <c r="R2329" s="9"/>
      <c r="S2329" s="9"/>
      <c r="T2329" s="9"/>
      <c r="U2329" s="9"/>
      <c r="V2329" s="9">
        <f t="shared" si="288"/>
        <v>324418.39549999998</v>
      </c>
      <c r="W2329" s="9"/>
      <c r="X2329" s="9"/>
      <c r="Y2329" s="9"/>
      <c r="Z2329" s="9"/>
      <c r="AA2329" s="8">
        <v>2324</v>
      </c>
      <c r="AB2329" s="20">
        <v>2016</v>
      </c>
      <c r="AC2329" s="20">
        <v>1941</v>
      </c>
      <c r="AD2329" s="21">
        <v>129.43</v>
      </c>
      <c r="AE2329" s="9">
        <f t="shared" si="292"/>
        <v>-177387.98120192625</v>
      </c>
      <c r="AF2329" s="9">
        <v>2170693.1989000002</v>
      </c>
      <c r="AG2329" s="9">
        <v>33508.915200000003</v>
      </c>
      <c r="AH2329" s="9">
        <v>198459.6017</v>
      </c>
      <c r="AI2329" s="9">
        <v>101770.0414</v>
      </c>
      <c r="AJ2329" s="9">
        <v>129049.88949999999</v>
      </c>
      <c r="AK2329" s="9">
        <v>51906.929017527174</v>
      </c>
      <c r="AL2329" s="9">
        <v>2758962.6988843996</v>
      </c>
      <c r="AM2329" s="9">
        <f t="shared" si="293"/>
        <v>77142.960482472816</v>
      </c>
      <c r="AN2329" s="9"/>
      <c r="AO2329" s="9"/>
      <c r="AP2329" s="9"/>
      <c r="AQ2329" s="9"/>
      <c r="AR2329" s="9"/>
      <c r="AS2329" s="9"/>
      <c r="AT2329" s="9"/>
      <c r="AU2329" s="9"/>
      <c r="AV2329" s="9">
        <f t="shared" si="289"/>
        <v>-177387.98120192625</v>
      </c>
      <c r="AW2329" s="9"/>
      <c r="AX2329" s="9"/>
      <c r="AY2329" s="9"/>
      <c r="AZ2329" s="9"/>
      <c r="BA2329" s="20">
        <v>2324</v>
      </c>
      <c r="BB2329" s="20">
        <v>2017</v>
      </c>
      <c r="BC2329" s="20">
        <v>1942</v>
      </c>
      <c r="BD2329" s="21">
        <v>148.11000000000001</v>
      </c>
      <c r="BE2329" s="9">
        <f t="shared" si="294"/>
        <v>48955.253168832976</v>
      </c>
      <c r="BF2329" s="9">
        <v>2195319.7911</v>
      </c>
      <c r="BG2329" s="9">
        <v>33412.713799999998</v>
      </c>
      <c r="BH2329" s="9">
        <v>191551.00640000001</v>
      </c>
      <c r="BI2329" s="9">
        <v>76124.970873229395</v>
      </c>
      <c r="BJ2329" s="9">
        <v>456938.62300000002</v>
      </c>
      <c r="BK2329" s="9">
        <v>47672.768451939664</v>
      </c>
      <c r="BL2329" s="9">
        <v>2856719.0835524565</v>
      </c>
      <c r="BM2329" s="9">
        <f t="shared" si="295"/>
        <v>409265.85454806034</v>
      </c>
      <c r="BN2329" s="9"/>
      <c r="BO2329" s="9"/>
      <c r="BP2329" s="9"/>
      <c r="BQ2329" s="9"/>
      <c r="BR2329" s="9"/>
      <c r="BS2329" s="9"/>
      <c r="BT2329" s="9"/>
      <c r="BU2329" s="9"/>
      <c r="BV2329" s="9">
        <f t="shared" si="290"/>
        <v>48955.253168832976</v>
      </c>
      <c r="BW2329" s="4"/>
      <c r="BX2329" s="4"/>
      <c r="BY2329" s="4"/>
      <c r="BZ2329" s="4"/>
      <c r="CA2329" s="4"/>
      <c r="CB2329" s="4"/>
      <c r="CC2329" s="4"/>
      <c r="CD2329" s="4"/>
      <c r="CE2329" s="4"/>
      <c r="CF2329" s="4"/>
      <c r="CG2329" s="4"/>
      <c r="CH2329" s="4"/>
      <c r="CI2329" s="4"/>
      <c r="CJ2329" s="4"/>
      <c r="CK2329" s="4"/>
      <c r="CL2329" s="4"/>
      <c r="CM2329" s="4"/>
      <c r="CR2329" s="4"/>
      <c r="CS2329" s="4"/>
      <c r="CT2329" s="4"/>
      <c r="CU2329" s="4"/>
      <c r="CV2329" s="4"/>
      <c r="CW2329" s="4"/>
      <c r="CX2329" s="4"/>
      <c r="CY2329" s="4"/>
      <c r="CZ2329" s="4"/>
      <c r="DA2329" s="4"/>
      <c r="DB2329" s="4"/>
      <c r="DC2329" s="4"/>
      <c r="DD2329" s="4"/>
      <c r="DE2329" s="4"/>
      <c r="DF2329" s="4"/>
      <c r="DG2329" s="4"/>
      <c r="DH2329" s="4"/>
      <c r="DI2329" s="4"/>
      <c r="DJ2329" s="4"/>
      <c r="DK2329" s="4"/>
      <c r="DL2329" s="4"/>
      <c r="DM2329" s="4"/>
    </row>
    <row r="2330" spans="1:117">
      <c r="A2330" s="8">
        <v>2325</v>
      </c>
      <c r="B2330" s="20">
        <v>2015</v>
      </c>
      <c r="C2330" s="20">
        <v>1960</v>
      </c>
      <c r="D2330" s="21">
        <v>101.81</v>
      </c>
      <c r="E2330" s="9">
        <v>52298.955499999996</v>
      </c>
      <c r="F2330" s="9">
        <v>2055557.3208999999</v>
      </c>
      <c r="G2330" s="9">
        <v>77366.129400000005</v>
      </c>
      <c r="H2330" s="9">
        <v>380370.277</v>
      </c>
      <c r="I2330" s="9">
        <v>73115.804900000003</v>
      </c>
      <c r="J2330" s="9">
        <v>48461.859100000001</v>
      </c>
      <c r="K2330" s="9">
        <v>6935.3487999999998</v>
      </c>
      <c r="L2330" s="9">
        <v>2575637.0869999998</v>
      </c>
      <c r="M2330" s="9">
        <f t="shared" si="291"/>
        <v>41526.510300000002</v>
      </c>
      <c r="N2330" s="9"/>
      <c r="O2330" s="9"/>
      <c r="P2330" s="9"/>
      <c r="Q2330" s="9"/>
      <c r="R2330" s="9"/>
      <c r="S2330" s="9"/>
      <c r="T2330" s="9"/>
      <c r="U2330" s="9"/>
      <c r="V2330" s="9">
        <f t="shared" si="288"/>
        <v>320860.95550000004</v>
      </c>
      <c r="W2330" s="9"/>
      <c r="X2330" s="9"/>
      <c r="Y2330" s="9"/>
      <c r="Z2330" s="9"/>
      <c r="AA2330" s="8">
        <v>2325</v>
      </c>
      <c r="AB2330" s="20">
        <v>2016</v>
      </c>
      <c r="AC2330" s="20">
        <v>1935</v>
      </c>
      <c r="AD2330" s="21">
        <v>112.48</v>
      </c>
      <c r="AE2330" s="9">
        <f t="shared" si="292"/>
        <v>687.82819807296619</v>
      </c>
      <c r="AF2330" s="9">
        <v>2186618.9693999998</v>
      </c>
      <c r="AG2330" s="9">
        <v>33508.915200000003</v>
      </c>
      <c r="AH2330" s="9">
        <v>201239.2849</v>
      </c>
      <c r="AI2330" s="9">
        <v>91327.429300000003</v>
      </c>
      <c r="AJ2330" s="9">
        <v>296613.28010000003</v>
      </c>
      <c r="AK2330" s="9">
        <v>39485.965317527167</v>
      </c>
      <c r="AL2330" s="9">
        <v>2769134.0853843996</v>
      </c>
      <c r="AM2330" s="9">
        <f t="shared" si="293"/>
        <v>257127.31478247285</v>
      </c>
      <c r="AN2330" s="9"/>
      <c r="AO2330" s="9"/>
      <c r="AP2330" s="9"/>
      <c r="AQ2330" s="9"/>
      <c r="AR2330" s="9"/>
      <c r="AS2330" s="9"/>
      <c r="AT2330" s="9"/>
      <c r="AU2330" s="9"/>
      <c r="AV2330" s="9">
        <f t="shared" si="289"/>
        <v>687.82819807296619</v>
      </c>
      <c r="AW2330" s="9"/>
      <c r="AX2330" s="9"/>
      <c r="AY2330" s="9"/>
      <c r="AZ2330" s="9"/>
      <c r="BA2330" s="20">
        <v>2325</v>
      </c>
      <c r="BB2330" s="20">
        <v>2017</v>
      </c>
      <c r="BC2330" s="20">
        <v>1936</v>
      </c>
      <c r="BD2330" s="21">
        <v>90.47</v>
      </c>
      <c r="BE2330" s="9">
        <f t="shared" si="294"/>
        <v>-168529.64106814377</v>
      </c>
      <c r="BF2330" s="9">
        <v>2246881.0320000001</v>
      </c>
      <c r="BG2330" s="9">
        <v>33412.713799999998</v>
      </c>
      <c r="BH2330" s="9">
        <v>180081.93309999999</v>
      </c>
      <c r="BI2330" s="9">
        <v>119211.56463625201</v>
      </c>
      <c r="BJ2330" s="9">
        <v>252338.2683</v>
      </c>
      <c r="BK2330" s="9">
        <v>145376.55265193968</v>
      </c>
      <c r="BL2330" s="9">
        <v>2855078.6002524565</v>
      </c>
      <c r="BM2330" s="9">
        <f t="shared" si="295"/>
        <v>106961.71564806032</v>
      </c>
      <c r="BN2330" s="9"/>
      <c r="BO2330" s="9"/>
      <c r="BP2330" s="9"/>
      <c r="BQ2330" s="9"/>
      <c r="BR2330" s="9"/>
      <c r="BS2330" s="9"/>
      <c r="BT2330" s="9"/>
      <c r="BU2330" s="9"/>
      <c r="BV2330" s="9">
        <f t="shared" si="290"/>
        <v>-168529.64106814377</v>
      </c>
      <c r="BW2330" s="4"/>
      <c r="BX2330" s="4"/>
      <c r="BY2330" s="4"/>
      <c r="BZ2330" s="4"/>
      <c r="CA2330" s="4"/>
      <c r="CB2330" s="4"/>
      <c r="CC2330" s="4"/>
      <c r="CD2330" s="4"/>
      <c r="CE2330" s="4"/>
      <c r="CF2330" s="4"/>
      <c r="CG2330" s="4"/>
      <c r="CH2330" s="4"/>
      <c r="CI2330" s="4"/>
      <c r="CJ2330" s="4"/>
      <c r="CK2330" s="4"/>
      <c r="CL2330" s="4"/>
      <c r="CM2330" s="4"/>
      <c r="CR2330" s="4"/>
      <c r="CS2330" s="4"/>
      <c r="CT2330" s="4"/>
      <c r="CU2330" s="4"/>
      <c r="CV2330" s="4"/>
      <c r="CW2330" s="4"/>
      <c r="CX2330" s="4"/>
      <c r="CY2330" s="4"/>
      <c r="CZ2330" s="4"/>
      <c r="DA2330" s="4"/>
      <c r="DB2330" s="4"/>
      <c r="DC2330" s="4"/>
      <c r="DD2330" s="4"/>
      <c r="DE2330" s="4"/>
      <c r="DF2330" s="4"/>
      <c r="DG2330" s="4"/>
      <c r="DH2330" s="4"/>
      <c r="DI2330" s="4"/>
      <c r="DJ2330" s="4"/>
      <c r="DK2330" s="4"/>
      <c r="DL2330" s="4"/>
      <c r="DM2330" s="4"/>
    </row>
    <row r="2331" spans="1:117">
      <c r="A2331" s="8">
        <v>2326</v>
      </c>
      <c r="B2331" s="20">
        <v>2015</v>
      </c>
      <c r="C2331" s="20">
        <v>1971</v>
      </c>
      <c r="D2331" s="21">
        <v>137.58000000000001</v>
      </c>
      <c r="E2331" s="9">
        <v>44593.8004</v>
      </c>
      <c r="F2331" s="9">
        <v>2042966.6502</v>
      </c>
      <c r="G2331" s="9">
        <v>77366.129400000005</v>
      </c>
      <c r="H2331" s="9">
        <v>379759.23050000001</v>
      </c>
      <c r="I2331" s="9">
        <v>75410.597899999993</v>
      </c>
      <c r="J2331" s="9">
        <v>49265.811699999998</v>
      </c>
      <c r="K2331" s="9">
        <v>3984.8957999999998</v>
      </c>
      <c r="L2331" s="9">
        <v>2576189.7234</v>
      </c>
      <c r="M2331" s="9">
        <f t="shared" si="291"/>
        <v>45280.9159</v>
      </c>
      <c r="N2331" s="9"/>
      <c r="O2331" s="9"/>
      <c r="P2331" s="9"/>
      <c r="Q2331" s="9"/>
      <c r="R2331" s="9"/>
      <c r="S2331" s="9"/>
      <c r="T2331" s="9"/>
      <c r="U2331" s="9"/>
      <c r="V2331" s="9">
        <f t="shared" si="288"/>
        <v>313155.80040000001</v>
      </c>
      <c r="W2331" s="9"/>
      <c r="X2331" s="9"/>
      <c r="Y2331" s="9"/>
      <c r="Z2331" s="9"/>
      <c r="AA2331" s="8">
        <v>2326</v>
      </c>
      <c r="AB2331" s="20">
        <v>2016</v>
      </c>
      <c r="AC2331" s="20">
        <v>1954</v>
      </c>
      <c r="AD2331" s="21">
        <v>129.66</v>
      </c>
      <c r="AE2331" s="9">
        <f t="shared" si="292"/>
        <v>186567.80349807255</v>
      </c>
      <c r="AF2331" s="9">
        <v>2163047.8569999998</v>
      </c>
      <c r="AG2331" s="9">
        <v>33508.915200000003</v>
      </c>
      <c r="AH2331" s="9">
        <v>205364.16949999999</v>
      </c>
      <c r="AI2331" s="9">
        <v>75831.214200000002</v>
      </c>
      <c r="AJ2331" s="9">
        <v>519437.13770000002</v>
      </c>
      <c r="AK2331" s="9">
        <v>9810.5282175271714</v>
      </c>
      <c r="AL2331" s="9">
        <v>2800810.9618843999</v>
      </c>
      <c r="AM2331" s="9">
        <f t="shared" si="293"/>
        <v>509626.60948247288</v>
      </c>
      <c r="AN2331" s="9"/>
      <c r="AO2331" s="9"/>
      <c r="AP2331" s="9"/>
      <c r="AQ2331" s="9"/>
      <c r="AR2331" s="9"/>
      <c r="AS2331" s="9"/>
      <c r="AT2331" s="9"/>
      <c r="AU2331" s="9"/>
      <c r="AV2331" s="9">
        <f t="shared" si="289"/>
        <v>186567.80349807255</v>
      </c>
      <c r="AW2331" s="9"/>
      <c r="AX2331" s="9"/>
      <c r="AY2331" s="9"/>
      <c r="AZ2331" s="9"/>
      <c r="BA2331" s="20">
        <v>2326</v>
      </c>
      <c r="BB2331" s="20">
        <v>2017</v>
      </c>
      <c r="BC2331" s="20">
        <v>1955</v>
      </c>
      <c r="BD2331" s="21">
        <v>178.01</v>
      </c>
      <c r="BE2331" s="9">
        <f t="shared" si="294"/>
        <v>-74438.666513368022</v>
      </c>
      <c r="BF2331" s="9">
        <v>2209583.3560000001</v>
      </c>
      <c r="BG2331" s="9">
        <v>33412.713799999998</v>
      </c>
      <c r="BH2331" s="9">
        <v>188214.82870000001</v>
      </c>
      <c r="BI2331" s="9">
        <v>88658.200791028095</v>
      </c>
      <c r="BJ2331" s="9">
        <v>330329.53240000003</v>
      </c>
      <c r="BK2331" s="9">
        <v>62074.083451939659</v>
      </c>
      <c r="BL2331" s="9">
        <v>2862563.2147524566</v>
      </c>
      <c r="BM2331" s="9">
        <f t="shared" si="295"/>
        <v>268255.4489480604</v>
      </c>
      <c r="BN2331" s="9"/>
      <c r="BO2331" s="9"/>
      <c r="BP2331" s="9"/>
      <c r="BQ2331" s="9"/>
      <c r="BR2331" s="9"/>
      <c r="BS2331" s="9"/>
      <c r="BT2331" s="9"/>
      <c r="BU2331" s="9"/>
      <c r="BV2331" s="9">
        <f t="shared" si="290"/>
        <v>-74438.666513368022</v>
      </c>
      <c r="BW2331" s="4"/>
      <c r="BX2331" s="4"/>
      <c r="BY2331" s="4"/>
      <c r="BZ2331" s="4"/>
      <c r="CA2331" s="4"/>
      <c r="CB2331" s="4"/>
      <c r="CC2331" s="4"/>
      <c r="CD2331" s="4"/>
      <c r="CE2331" s="4"/>
      <c r="CF2331" s="4"/>
      <c r="CG2331" s="4"/>
      <c r="CH2331" s="4"/>
      <c r="CI2331" s="4"/>
      <c r="CJ2331" s="4"/>
      <c r="CK2331" s="4"/>
      <c r="CL2331" s="4"/>
      <c r="CM2331" s="4"/>
      <c r="CR2331" s="4"/>
      <c r="CS2331" s="4"/>
      <c r="CT2331" s="4"/>
      <c r="CU2331" s="4"/>
      <c r="CV2331" s="4"/>
      <c r="CW2331" s="4"/>
      <c r="CX2331" s="4"/>
      <c r="CY2331" s="4"/>
      <c r="CZ2331" s="4"/>
      <c r="DA2331" s="4"/>
      <c r="DB2331" s="4"/>
      <c r="DC2331" s="4"/>
      <c r="DD2331" s="4"/>
      <c r="DE2331" s="4"/>
      <c r="DF2331" s="4"/>
      <c r="DG2331" s="4"/>
      <c r="DH2331" s="4"/>
      <c r="DI2331" s="4"/>
      <c r="DJ2331" s="4"/>
      <c r="DK2331" s="4"/>
      <c r="DL2331" s="4"/>
      <c r="DM2331" s="4"/>
    </row>
    <row r="2332" spans="1:117">
      <c r="A2332" s="8">
        <v>2327</v>
      </c>
      <c r="B2332" s="20">
        <v>2015</v>
      </c>
      <c r="C2332" s="20">
        <v>2003</v>
      </c>
      <c r="D2332" s="21">
        <v>89.63</v>
      </c>
      <c r="E2332" s="9">
        <v>39422.901299999998</v>
      </c>
      <c r="F2332" s="9">
        <v>2041025.9807</v>
      </c>
      <c r="G2332" s="9">
        <v>77366.129400000005</v>
      </c>
      <c r="H2332" s="9">
        <v>380097.05349999998</v>
      </c>
      <c r="I2332" s="9">
        <v>74141.899099999995</v>
      </c>
      <c r="J2332" s="9">
        <v>46512.483800000002</v>
      </c>
      <c r="K2332" s="9">
        <v>2570.8483000000001</v>
      </c>
      <c r="L2332" s="9">
        <v>2577149.7969999998</v>
      </c>
      <c r="M2332" s="9">
        <f t="shared" si="291"/>
        <v>43941.635500000004</v>
      </c>
      <c r="N2332" s="9"/>
      <c r="O2332" s="9"/>
      <c r="P2332" s="9"/>
      <c r="Q2332" s="9"/>
      <c r="R2332" s="9"/>
      <c r="S2332" s="9"/>
      <c r="T2332" s="9"/>
      <c r="U2332" s="9"/>
      <c r="V2332" s="9">
        <f t="shared" si="288"/>
        <v>307984.90130000003</v>
      </c>
      <c r="W2332" s="9"/>
      <c r="X2332" s="9"/>
      <c r="Y2332" s="9"/>
      <c r="Z2332" s="9"/>
      <c r="AA2332" s="8">
        <v>2327</v>
      </c>
      <c r="AB2332" s="20">
        <v>2016</v>
      </c>
      <c r="AC2332" s="20">
        <v>1986</v>
      </c>
      <c r="AD2332" s="21">
        <v>103.9</v>
      </c>
      <c r="AE2332" s="9">
        <f t="shared" si="292"/>
        <v>118498.09869807353</v>
      </c>
      <c r="AF2332" s="9">
        <v>2207392.7932000002</v>
      </c>
      <c r="AG2332" s="9">
        <v>33508.915200000003</v>
      </c>
      <c r="AH2332" s="9">
        <v>204239.77119999999</v>
      </c>
      <c r="AI2332" s="9">
        <v>80055.312399999995</v>
      </c>
      <c r="AJ2332" s="9">
        <v>394789.6298</v>
      </c>
      <c r="AK2332" s="9">
        <v>17059.083017527169</v>
      </c>
      <c r="AL2332" s="9">
        <v>2784429.2400843999</v>
      </c>
      <c r="AM2332" s="9">
        <f t="shared" si="293"/>
        <v>377730.54678247281</v>
      </c>
      <c r="AN2332" s="9"/>
      <c r="AO2332" s="9"/>
      <c r="AP2332" s="9"/>
      <c r="AQ2332" s="9"/>
      <c r="AR2332" s="9"/>
      <c r="AS2332" s="9"/>
      <c r="AT2332" s="9"/>
      <c r="AU2332" s="9"/>
      <c r="AV2332" s="9">
        <f t="shared" si="289"/>
        <v>118498.09869807353</v>
      </c>
      <c r="AW2332" s="9"/>
      <c r="AX2332" s="9"/>
      <c r="AY2332" s="9"/>
      <c r="AZ2332" s="9"/>
      <c r="BA2332" s="20">
        <v>2327</v>
      </c>
      <c r="BB2332" s="20">
        <v>2017</v>
      </c>
      <c r="BC2332" s="20">
        <v>1987</v>
      </c>
      <c r="BD2332" s="21">
        <v>96.42</v>
      </c>
      <c r="BE2332" s="9">
        <f t="shared" si="294"/>
        <v>-137798.20726767508</v>
      </c>
      <c r="BF2332" s="9">
        <v>2246703.61</v>
      </c>
      <c r="BG2332" s="9">
        <v>33412.713799999998</v>
      </c>
      <c r="BH2332" s="9">
        <v>186366.13990000001</v>
      </c>
      <c r="BI2332" s="9">
        <v>95603.287336721405</v>
      </c>
      <c r="BJ2332" s="9">
        <v>246104.4773</v>
      </c>
      <c r="BK2332" s="9">
        <v>97934.58315193966</v>
      </c>
      <c r="BL2332" s="9">
        <v>2848053.8524524565</v>
      </c>
      <c r="BM2332" s="9">
        <f t="shared" si="295"/>
        <v>148169.89414806035</v>
      </c>
      <c r="BN2332" s="9"/>
      <c r="BO2332" s="9"/>
      <c r="BP2332" s="9"/>
      <c r="BQ2332" s="9"/>
      <c r="BR2332" s="9"/>
      <c r="BS2332" s="9"/>
      <c r="BT2332" s="9"/>
      <c r="BU2332" s="9"/>
      <c r="BV2332" s="9">
        <f t="shared" si="290"/>
        <v>-137798.20726767508</v>
      </c>
      <c r="BW2332" s="4"/>
      <c r="BX2332" s="4"/>
      <c r="BY2332" s="4"/>
      <c r="BZ2332" s="4"/>
      <c r="CA2332" s="4"/>
      <c r="CB2332" s="4"/>
      <c r="CC2332" s="4"/>
      <c r="CD2332" s="4"/>
      <c r="CE2332" s="4"/>
      <c r="CF2332" s="4"/>
      <c r="CG2332" s="4"/>
      <c r="CH2332" s="4"/>
      <c r="CI2332" s="4"/>
      <c r="CJ2332" s="4"/>
      <c r="CK2332" s="4"/>
      <c r="CL2332" s="4"/>
      <c r="CM2332" s="4"/>
      <c r="CR2332" s="4"/>
      <c r="CS2332" s="4"/>
      <c r="CT2332" s="4"/>
      <c r="CU2332" s="4"/>
      <c r="CV2332" s="4"/>
      <c r="CW2332" s="4"/>
      <c r="CX2332" s="4"/>
      <c r="CY2332" s="4"/>
      <c r="CZ2332" s="4"/>
      <c r="DA2332" s="4"/>
      <c r="DB2332" s="4"/>
      <c r="DC2332" s="4"/>
      <c r="DD2332" s="4"/>
      <c r="DE2332" s="4"/>
      <c r="DF2332" s="4"/>
      <c r="DG2332" s="4"/>
      <c r="DH2332" s="4"/>
      <c r="DI2332" s="4"/>
      <c r="DJ2332" s="4"/>
      <c r="DK2332" s="4"/>
      <c r="DL2332" s="4"/>
      <c r="DM2332" s="4"/>
    </row>
    <row r="2333" spans="1:117">
      <c r="A2333" s="8">
        <v>2328</v>
      </c>
      <c r="B2333" s="20">
        <v>2015</v>
      </c>
      <c r="C2333" s="20">
        <v>1998</v>
      </c>
      <c r="D2333" s="21">
        <v>105.25</v>
      </c>
      <c r="E2333" s="9">
        <v>107246.81819999999</v>
      </c>
      <c r="F2333" s="9">
        <v>2026562.9887000001</v>
      </c>
      <c r="G2333" s="9">
        <v>77366.129400000005</v>
      </c>
      <c r="H2333" s="9">
        <v>380577.15980000002</v>
      </c>
      <c r="I2333" s="9">
        <v>72338.853600000002</v>
      </c>
      <c r="J2333" s="9">
        <v>135543.82750000001</v>
      </c>
      <c r="K2333" s="9">
        <v>0</v>
      </c>
      <c r="L2333" s="9">
        <v>2585142.1408000002</v>
      </c>
      <c r="M2333" s="9">
        <f t="shared" si="291"/>
        <v>135543.82750000001</v>
      </c>
      <c r="N2333" s="9"/>
      <c r="O2333" s="9"/>
      <c r="P2333" s="9"/>
      <c r="Q2333" s="9"/>
      <c r="R2333" s="9"/>
      <c r="S2333" s="9"/>
      <c r="T2333" s="9"/>
      <c r="U2333" s="9"/>
      <c r="V2333" s="9">
        <f t="shared" si="288"/>
        <v>375808.81819999998</v>
      </c>
      <c r="W2333" s="9"/>
      <c r="X2333" s="9"/>
      <c r="Y2333" s="9"/>
      <c r="Z2333" s="9"/>
      <c r="AA2333" s="8">
        <v>2328</v>
      </c>
      <c r="AB2333" s="20">
        <v>2016</v>
      </c>
      <c r="AC2333" s="20">
        <v>1935</v>
      </c>
      <c r="AD2333" s="21">
        <v>112.48</v>
      </c>
      <c r="AE2333" s="9">
        <f t="shared" si="292"/>
        <v>-14790.239601926878</v>
      </c>
      <c r="AF2333" s="9">
        <v>2182477.0032000002</v>
      </c>
      <c r="AG2333" s="9">
        <v>33508.915200000003</v>
      </c>
      <c r="AH2333" s="9">
        <v>200865.91319999998</v>
      </c>
      <c r="AI2333" s="9">
        <v>92730.098400000003</v>
      </c>
      <c r="AJ2333" s="9">
        <v>281879.33230000001</v>
      </c>
      <c r="AK2333" s="9">
        <v>39280.513717527167</v>
      </c>
      <c r="AL2333" s="9">
        <v>2766970.9881843999</v>
      </c>
      <c r="AM2333" s="9">
        <f t="shared" si="293"/>
        <v>242598.81858247286</v>
      </c>
      <c r="AN2333" s="9"/>
      <c r="AO2333" s="9"/>
      <c r="AP2333" s="9"/>
      <c r="AQ2333" s="9"/>
      <c r="AR2333" s="9"/>
      <c r="AS2333" s="9"/>
      <c r="AT2333" s="9"/>
      <c r="AU2333" s="9"/>
      <c r="AV2333" s="9">
        <f t="shared" si="289"/>
        <v>-14790.239601926878</v>
      </c>
      <c r="AW2333" s="9"/>
      <c r="AX2333" s="9"/>
      <c r="AY2333" s="9"/>
      <c r="AZ2333" s="9"/>
      <c r="BA2333" s="20">
        <v>2328</v>
      </c>
      <c r="BB2333" s="20">
        <v>2017</v>
      </c>
      <c r="BC2333" s="20">
        <v>1936</v>
      </c>
      <c r="BD2333" s="21">
        <v>90.47</v>
      </c>
      <c r="BE2333" s="9">
        <f t="shared" si="294"/>
        <v>-183915.97615898913</v>
      </c>
      <c r="BF2333" s="9">
        <v>2204491.8336</v>
      </c>
      <c r="BG2333" s="9">
        <v>33412.713799999998</v>
      </c>
      <c r="BH2333" s="9">
        <v>179991.0232</v>
      </c>
      <c r="BI2333" s="9">
        <v>119553.091745407</v>
      </c>
      <c r="BJ2333" s="9">
        <v>256070.28510000001</v>
      </c>
      <c r="BK2333" s="9">
        <v>122045.16175193967</v>
      </c>
      <c r="BL2333" s="9">
        <v>2855389.7618524567</v>
      </c>
      <c r="BM2333" s="9">
        <f t="shared" si="295"/>
        <v>134025.12334806036</v>
      </c>
      <c r="BN2333" s="9"/>
      <c r="BO2333" s="9"/>
      <c r="BP2333" s="9"/>
      <c r="BQ2333" s="9"/>
      <c r="BR2333" s="9"/>
      <c r="BS2333" s="9"/>
      <c r="BT2333" s="9"/>
      <c r="BU2333" s="9"/>
      <c r="BV2333" s="9">
        <f t="shared" si="290"/>
        <v>-183915.97615898913</v>
      </c>
      <c r="BW2333" s="4"/>
      <c r="BX2333" s="4"/>
      <c r="BY2333" s="4"/>
      <c r="BZ2333" s="4"/>
      <c r="CA2333" s="4"/>
      <c r="CB2333" s="4"/>
      <c r="CC2333" s="4"/>
      <c r="CD2333" s="4"/>
      <c r="CE2333" s="4"/>
      <c r="CF2333" s="4"/>
      <c r="CG2333" s="4"/>
      <c r="CH2333" s="4"/>
      <c r="CI2333" s="4"/>
      <c r="CJ2333" s="4"/>
      <c r="CK2333" s="4"/>
      <c r="CL2333" s="4"/>
      <c r="CM2333" s="4"/>
      <c r="CR2333" s="4"/>
      <c r="CS2333" s="4"/>
      <c r="CT2333" s="4"/>
      <c r="CU2333" s="4"/>
      <c r="CV2333" s="4"/>
      <c r="CW2333" s="4"/>
      <c r="CX2333" s="4"/>
      <c r="CY2333" s="4"/>
      <c r="CZ2333" s="4"/>
      <c r="DA2333" s="4"/>
      <c r="DB2333" s="4"/>
      <c r="DC2333" s="4"/>
      <c r="DD2333" s="4"/>
      <c r="DE2333" s="4"/>
      <c r="DF2333" s="4"/>
      <c r="DG2333" s="4"/>
      <c r="DH2333" s="4"/>
      <c r="DI2333" s="4"/>
      <c r="DJ2333" s="4"/>
      <c r="DK2333" s="4"/>
      <c r="DL2333" s="4"/>
      <c r="DM2333" s="4"/>
    </row>
    <row r="2334" spans="1:117">
      <c r="A2334" s="8">
        <v>2329</v>
      </c>
      <c r="B2334" s="20">
        <v>2015</v>
      </c>
      <c r="C2334" s="20">
        <v>1988</v>
      </c>
      <c r="D2334" s="21">
        <v>75.92</v>
      </c>
      <c r="E2334" s="9">
        <v>76663.031300000002</v>
      </c>
      <c r="F2334" s="9">
        <v>2037599.6269</v>
      </c>
      <c r="G2334" s="9">
        <v>77366.129400000005</v>
      </c>
      <c r="H2334" s="9">
        <v>380465.7513</v>
      </c>
      <c r="I2334" s="9">
        <v>72757.249800000005</v>
      </c>
      <c r="J2334" s="9">
        <v>85959.248200000002</v>
      </c>
      <c r="K2334" s="9">
        <v>316.95310000000001</v>
      </c>
      <c r="L2334" s="9">
        <v>2577168.0211999998</v>
      </c>
      <c r="M2334" s="9">
        <f t="shared" si="291"/>
        <v>85642.295100000003</v>
      </c>
      <c r="N2334" s="9"/>
      <c r="O2334" s="9"/>
      <c r="P2334" s="9"/>
      <c r="Q2334" s="9"/>
      <c r="R2334" s="9"/>
      <c r="S2334" s="9"/>
      <c r="T2334" s="9"/>
      <c r="U2334" s="9"/>
      <c r="V2334" s="9">
        <f t="shared" si="288"/>
        <v>345225.03130000003</v>
      </c>
      <c r="W2334" s="9"/>
      <c r="X2334" s="9"/>
      <c r="Y2334" s="9"/>
      <c r="Z2334" s="9"/>
      <c r="AA2334" s="8">
        <v>2329</v>
      </c>
      <c r="AB2334" s="20">
        <v>2016</v>
      </c>
      <c r="AC2334" s="20">
        <v>1960</v>
      </c>
      <c r="AD2334" s="21">
        <v>137.91</v>
      </c>
      <c r="AE2334" s="9">
        <f t="shared" si="292"/>
        <v>244980.89779807348</v>
      </c>
      <c r="AF2334" s="9">
        <v>2157938.7025000001</v>
      </c>
      <c r="AG2334" s="9">
        <v>33508.915200000003</v>
      </c>
      <c r="AH2334" s="9">
        <v>205532.46919999999</v>
      </c>
      <c r="AI2334" s="9">
        <v>75198.952000000005</v>
      </c>
      <c r="AJ2334" s="9">
        <v>579549.49659999995</v>
      </c>
      <c r="AK2334" s="9">
        <v>12320.45311752717</v>
      </c>
      <c r="AL2334" s="9">
        <v>2794427.1845843997</v>
      </c>
      <c r="AM2334" s="9">
        <f t="shared" si="293"/>
        <v>567229.04348247277</v>
      </c>
      <c r="AN2334" s="9"/>
      <c r="AO2334" s="9"/>
      <c r="AP2334" s="9"/>
      <c r="AQ2334" s="9"/>
      <c r="AR2334" s="9"/>
      <c r="AS2334" s="9"/>
      <c r="AT2334" s="9"/>
      <c r="AU2334" s="9"/>
      <c r="AV2334" s="9">
        <f t="shared" si="289"/>
        <v>244980.89779807348</v>
      </c>
      <c r="AW2334" s="9"/>
      <c r="AX2334" s="9"/>
      <c r="AY2334" s="9"/>
      <c r="AZ2334" s="9"/>
      <c r="BA2334" s="20">
        <v>2329</v>
      </c>
      <c r="BB2334" s="20">
        <v>2017</v>
      </c>
      <c r="BC2334" s="20">
        <v>1961</v>
      </c>
      <c r="BD2334" s="21">
        <v>125.72</v>
      </c>
      <c r="BE2334" s="9">
        <f t="shared" si="294"/>
        <v>17587.555025921203</v>
      </c>
      <c r="BF2334" s="9">
        <v>2166754.6694</v>
      </c>
      <c r="BG2334" s="9">
        <v>33412.713799999998</v>
      </c>
      <c r="BH2334" s="9">
        <v>191698.43489999999</v>
      </c>
      <c r="BI2334" s="9">
        <v>75571.117030317793</v>
      </c>
      <c r="BJ2334" s="9">
        <v>465007.79580000002</v>
      </c>
      <c r="BK2334" s="9">
        <v>44580.131351939664</v>
      </c>
      <c r="BL2334" s="9">
        <v>2870277.0445524566</v>
      </c>
      <c r="BM2334" s="9">
        <f t="shared" si="295"/>
        <v>420427.66444806033</v>
      </c>
      <c r="BN2334" s="9"/>
      <c r="BO2334" s="9"/>
      <c r="BP2334" s="9"/>
      <c r="BQ2334" s="9"/>
      <c r="BR2334" s="9"/>
      <c r="BS2334" s="9"/>
      <c r="BT2334" s="9"/>
      <c r="BU2334" s="9"/>
      <c r="BV2334" s="9">
        <f t="shared" si="290"/>
        <v>17587.555025921203</v>
      </c>
      <c r="BW2334" s="4"/>
      <c r="BX2334" s="4"/>
      <c r="BY2334" s="4"/>
      <c r="BZ2334" s="4"/>
      <c r="CA2334" s="4"/>
      <c r="CB2334" s="4"/>
      <c r="CC2334" s="4"/>
      <c r="CD2334" s="4"/>
      <c r="CE2334" s="4"/>
      <c r="CF2334" s="4"/>
      <c r="CG2334" s="4"/>
      <c r="CH2334" s="4"/>
      <c r="CI2334" s="4"/>
      <c r="CJ2334" s="4"/>
      <c r="CK2334" s="4"/>
      <c r="CL2334" s="4"/>
      <c r="CM2334" s="4"/>
      <c r="CR2334" s="4"/>
      <c r="CS2334" s="4"/>
      <c r="CT2334" s="4"/>
      <c r="CU2334" s="4"/>
      <c r="CV2334" s="4"/>
      <c r="CW2334" s="4"/>
      <c r="CX2334" s="4"/>
      <c r="CY2334" s="4"/>
      <c r="CZ2334" s="4"/>
      <c r="DA2334" s="4"/>
      <c r="DB2334" s="4"/>
      <c r="DC2334" s="4"/>
      <c r="DD2334" s="4"/>
      <c r="DE2334" s="4"/>
      <c r="DF2334" s="4"/>
      <c r="DG2334" s="4"/>
      <c r="DH2334" s="4"/>
      <c r="DI2334" s="4"/>
      <c r="DJ2334" s="4"/>
      <c r="DK2334" s="4"/>
      <c r="DL2334" s="4"/>
      <c r="DM2334" s="4"/>
    </row>
    <row r="2335" spans="1:117">
      <c r="A2335" s="8">
        <v>2330</v>
      </c>
      <c r="B2335" s="20">
        <v>2015</v>
      </c>
      <c r="C2335" s="20">
        <v>1949</v>
      </c>
      <c r="D2335" s="21">
        <v>102.46</v>
      </c>
      <c r="E2335" s="9">
        <v>58702.957000000002</v>
      </c>
      <c r="F2335" s="9">
        <v>2038986.1044999999</v>
      </c>
      <c r="G2335" s="9">
        <v>77366.129400000005</v>
      </c>
      <c r="H2335" s="9">
        <v>379485.88010000001</v>
      </c>
      <c r="I2335" s="9">
        <v>76437.168999999994</v>
      </c>
      <c r="J2335" s="9">
        <v>67128.329500000007</v>
      </c>
      <c r="K2335" s="9">
        <v>5181.8149999999996</v>
      </c>
      <c r="L2335" s="9">
        <v>2575518.8404999999</v>
      </c>
      <c r="M2335" s="9">
        <f t="shared" si="291"/>
        <v>61946.514500000005</v>
      </c>
      <c r="N2335" s="9"/>
      <c r="O2335" s="9"/>
      <c r="P2335" s="9"/>
      <c r="Q2335" s="9"/>
      <c r="R2335" s="9"/>
      <c r="S2335" s="9"/>
      <c r="T2335" s="9"/>
      <c r="U2335" s="9"/>
      <c r="V2335" s="9">
        <f t="shared" si="288"/>
        <v>327264.95699999999</v>
      </c>
      <c r="W2335" s="9"/>
      <c r="X2335" s="9"/>
      <c r="Y2335" s="9"/>
      <c r="Z2335" s="9"/>
      <c r="AA2335" s="8">
        <v>2330</v>
      </c>
      <c r="AB2335" s="20">
        <v>2016</v>
      </c>
      <c r="AC2335" s="20">
        <v>2006</v>
      </c>
      <c r="AD2335" s="21">
        <v>123.71</v>
      </c>
      <c r="AE2335" s="9">
        <f t="shared" si="292"/>
        <v>61144.455998072866</v>
      </c>
      <c r="AF2335" s="9">
        <v>2201710.2349999999</v>
      </c>
      <c r="AG2335" s="9">
        <v>33508.915200000003</v>
      </c>
      <c r="AH2335" s="9">
        <v>203853.30489999999</v>
      </c>
      <c r="AI2335" s="9">
        <v>81507.174899999998</v>
      </c>
      <c r="AJ2335" s="9">
        <v>354716.35149999999</v>
      </c>
      <c r="AK2335" s="9">
        <v>26722.719617527171</v>
      </c>
      <c r="AL2335" s="9">
        <v>2787428.8058843999</v>
      </c>
      <c r="AM2335" s="9">
        <f t="shared" si="293"/>
        <v>327993.63188247284</v>
      </c>
      <c r="AN2335" s="9"/>
      <c r="AO2335" s="9"/>
      <c r="AP2335" s="9"/>
      <c r="AQ2335" s="9"/>
      <c r="AR2335" s="9"/>
      <c r="AS2335" s="9"/>
      <c r="AT2335" s="9"/>
      <c r="AU2335" s="9"/>
      <c r="AV2335" s="9">
        <f t="shared" si="289"/>
        <v>61144.455998072866</v>
      </c>
      <c r="AW2335" s="9"/>
      <c r="AX2335" s="9"/>
      <c r="AY2335" s="9"/>
      <c r="AZ2335" s="9"/>
      <c r="BA2335" s="20">
        <v>2330</v>
      </c>
      <c r="BB2335" s="20">
        <v>2017</v>
      </c>
      <c r="BC2335" s="20">
        <v>2007</v>
      </c>
      <c r="BD2335" s="21">
        <v>128.85</v>
      </c>
      <c r="BE2335" s="9">
        <f t="shared" si="294"/>
        <v>-97807.186102371197</v>
      </c>
      <c r="BF2335" s="9">
        <v>2207238.673</v>
      </c>
      <c r="BG2335" s="9">
        <v>33412.713799999998</v>
      </c>
      <c r="BH2335" s="9">
        <v>191166.23449999999</v>
      </c>
      <c r="BI2335" s="9">
        <v>77570.467902025397</v>
      </c>
      <c r="BJ2335" s="9">
        <v>308465.53590000002</v>
      </c>
      <c r="BK2335" s="9">
        <v>57917.07825193966</v>
      </c>
      <c r="BL2335" s="9">
        <v>2857743.7329524565</v>
      </c>
      <c r="BM2335" s="9">
        <f t="shared" si="295"/>
        <v>250548.45764806034</v>
      </c>
      <c r="BN2335" s="9"/>
      <c r="BO2335" s="9"/>
      <c r="BP2335" s="9"/>
      <c r="BQ2335" s="9"/>
      <c r="BR2335" s="9"/>
      <c r="BS2335" s="9"/>
      <c r="BT2335" s="9"/>
      <c r="BU2335" s="9"/>
      <c r="BV2335" s="9">
        <f t="shared" si="290"/>
        <v>-97807.186102371197</v>
      </c>
      <c r="BW2335" s="4"/>
      <c r="BX2335" s="4"/>
      <c r="BY2335" s="4"/>
      <c r="BZ2335" s="4"/>
      <c r="CA2335" s="4"/>
      <c r="CB2335" s="4"/>
      <c r="CC2335" s="4"/>
      <c r="CD2335" s="4"/>
      <c r="CE2335" s="4"/>
      <c r="CF2335" s="4"/>
      <c r="CG2335" s="4"/>
      <c r="CH2335" s="4"/>
      <c r="CI2335" s="4"/>
      <c r="CJ2335" s="4"/>
      <c r="CK2335" s="4"/>
      <c r="CL2335" s="4"/>
      <c r="CM2335" s="4"/>
      <c r="CR2335" s="4"/>
      <c r="CS2335" s="4"/>
      <c r="CT2335" s="4"/>
      <c r="CU2335" s="4"/>
      <c r="CV2335" s="4"/>
      <c r="CW2335" s="4"/>
      <c r="CX2335" s="4"/>
      <c r="CY2335" s="4"/>
      <c r="CZ2335" s="4"/>
      <c r="DA2335" s="4"/>
      <c r="DB2335" s="4"/>
      <c r="DC2335" s="4"/>
      <c r="DD2335" s="4"/>
      <c r="DE2335" s="4"/>
      <c r="DF2335" s="4"/>
      <c r="DG2335" s="4"/>
      <c r="DH2335" s="4"/>
      <c r="DI2335" s="4"/>
      <c r="DJ2335" s="4"/>
      <c r="DK2335" s="4"/>
      <c r="DL2335" s="4"/>
      <c r="DM2335" s="4"/>
    </row>
    <row r="2336" spans="1:117">
      <c r="A2336" s="8">
        <v>2331</v>
      </c>
      <c r="B2336" s="20">
        <v>2015</v>
      </c>
      <c r="C2336" s="20">
        <v>1951</v>
      </c>
      <c r="D2336" s="21">
        <v>124.93</v>
      </c>
      <c r="E2336" s="9">
        <v>44954.031799999997</v>
      </c>
      <c r="F2336" s="9">
        <v>2044073.0083999999</v>
      </c>
      <c r="G2336" s="9">
        <v>77366.129400000005</v>
      </c>
      <c r="H2336" s="9">
        <v>379668.00209999998</v>
      </c>
      <c r="I2336" s="9">
        <v>75753.207299999995</v>
      </c>
      <c r="J2336" s="9">
        <v>50068.162300000004</v>
      </c>
      <c r="K2336" s="9">
        <v>5519.3608000000004</v>
      </c>
      <c r="L2336" s="9">
        <v>2576455.1170000001</v>
      </c>
      <c r="M2336" s="9">
        <f t="shared" si="291"/>
        <v>44548.801500000001</v>
      </c>
      <c r="N2336" s="9"/>
      <c r="O2336" s="9"/>
      <c r="P2336" s="9"/>
      <c r="Q2336" s="9"/>
      <c r="R2336" s="9"/>
      <c r="S2336" s="9"/>
      <c r="T2336" s="9"/>
      <c r="U2336" s="9"/>
      <c r="V2336" s="9">
        <f t="shared" si="288"/>
        <v>313516.0318</v>
      </c>
      <c r="W2336" s="9"/>
      <c r="X2336" s="9"/>
      <c r="Y2336" s="9"/>
      <c r="Z2336" s="9"/>
      <c r="AA2336" s="8">
        <v>2331</v>
      </c>
      <c r="AB2336" s="20">
        <v>2016</v>
      </c>
      <c r="AC2336" s="20">
        <v>1977</v>
      </c>
      <c r="AD2336" s="21">
        <v>137.30000000000001</v>
      </c>
      <c r="AE2336" s="9">
        <f t="shared" si="292"/>
        <v>-225004.80840192689</v>
      </c>
      <c r="AF2336" s="9">
        <v>2175614.5617999998</v>
      </c>
      <c r="AG2336" s="9">
        <v>33508.915200000003</v>
      </c>
      <c r="AH2336" s="9">
        <v>191799.2953</v>
      </c>
      <c r="AI2336" s="9">
        <v>126791.236</v>
      </c>
      <c r="AJ2336" s="9">
        <v>75508.575400000002</v>
      </c>
      <c r="AK2336" s="9">
        <v>73611.816917527176</v>
      </c>
      <c r="AL2336" s="9">
        <v>2754615.5751843997</v>
      </c>
      <c r="AM2336" s="9">
        <f t="shared" si="293"/>
        <v>1896.7584824728256</v>
      </c>
      <c r="AN2336" s="9"/>
      <c r="AO2336" s="9"/>
      <c r="AP2336" s="9"/>
      <c r="AQ2336" s="9"/>
      <c r="AR2336" s="9"/>
      <c r="AS2336" s="9"/>
      <c r="AT2336" s="9"/>
      <c r="AU2336" s="9"/>
      <c r="AV2336" s="9">
        <f t="shared" si="289"/>
        <v>-225004.80840192689</v>
      </c>
      <c r="AW2336" s="9"/>
      <c r="AX2336" s="9"/>
      <c r="AY2336" s="9"/>
      <c r="AZ2336" s="9"/>
      <c r="BA2336" s="20">
        <v>2331</v>
      </c>
      <c r="BB2336" s="20">
        <v>2017</v>
      </c>
      <c r="BC2336" s="20">
        <v>1978</v>
      </c>
      <c r="BD2336" s="21">
        <v>107.46</v>
      </c>
      <c r="BE2336" s="9">
        <f t="shared" si="294"/>
        <v>-85412.343957777135</v>
      </c>
      <c r="BF2336" s="9">
        <v>2194986.5647</v>
      </c>
      <c r="BG2336" s="9">
        <v>33412.713799999998</v>
      </c>
      <c r="BH2336" s="9">
        <v>192118.883</v>
      </c>
      <c r="BI2336" s="9">
        <v>73991.593046619106</v>
      </c>
      <c r="BJ2336" s="9">
        <v>323374.16760000004</v>
      </c>
      <c r="BK2336" s="9">
        <v>49637.141251939662</v>
      </c>
      <c r="BL2336" s="9">
        <v>2853659.1248524566</v>
      </c>
      <c r="BM2336" s="9">
        <f t="shared" si="295"/>
        <v>273737.0263480604</v>
      </c>
      <c r="BN2336" s="9"/>
      <c r="BO2336" s="9"/>
      <c r="BP2336" s="9"/>
      <c r="BQ2336" s="9"/>
      <c r="BR2336" s="9"/>
      <c r="BS2336" s="9"/>
      <c r="BT2336" s="9"/>
      <c r="BU2336" s="9"/>
      <c r="BV2336" s="9">
        <f t="shared" si="290"/>
        <v>-85412.343957777135</v>
      </c>
      <c r="BW2336" s="4"/>
      <c r="BX2336" s="4"/>
      <c r="BY2336" s="4"/>
      <c r="BZ2336" s="4"/>
      <c r="CA2336" s="4"/>
      <c r="CB2336" s="4"/>
      <c r="CC2336" s="4"/>
      <c r="CD2336" s="4"/>
      <c r="CE2336" s="4"/>
      <c r="CF2336" s="4"/>
      <c r="CG2336" s="4"/>
      <c r="CH2336" s="4"/>
      <c r="CI2336" s="4"/>
      <c r="CJ2336" s="4"/>
      <c r="CK2336" s="4"/>
      <c r="CL2336" s="4"/>
      <c r="CM2336" s="4"/>
      <c r="CR2336" s="4"/>
      <c r="CS2336" s="4"/>
      <c r="CT2336" s="4"/>
      <c r="CU2336" s="4"/>
      <c r="CV2336" s="4"/>
      <c r="CW2336" s="4"/>
      <c r="CX2336" s="4"/>
      <c r="CY2336" s="4"/>
      <c r="CZ2336" s="4"/>
      <c r="DA2336" s="4"/>
      <c r="DB2336" s="4"/>
      <c r="DC2336" s="4"/>
      <c r="DD2336" s="4"/>
      <c r="DE2336" s="4"/>
      <c r="DF2336" s="4"/>
      <c r="DG2336" s="4"/>
      <c r="DH2336" s="4"/>
      <c r="DI2336" s="4"/>
      <c r="DJ2336" s="4"/>
      <c r="DK2336" s="4"/>
      <c r="DL2336" s="4"/>
      <c r="DM2336" s="4"/>
    </row>
    <row r="2337" spans="1:117">
      <c r="A2337" s="8">
        <v>2332</v>
      </c>
      <c r="B2337" s="20">
        <v>2015</v>
      </c>
      <c r="C2337" s="20">
        <v>1965</v>
      </c>
      <c r="D2337" s="21">
        <v>125.74</v>
      </c>
      <c r="E2337" s="9">
        <v>58363.742400000003</v>
      </c>
      <c r="F2337" s="9">
        <v>2051768.6140000001</v>
      </c>
      <c r="G2337" s="9">
        <v>77366.129400000005</v>
      </c>
      <c r="H2337" s="9">
        <v>380052.69990000001</v>
      </c>
      <c r="I2337" s="9">
        <v>74308.469800000006</v>
      </c>
      <c r="J2337" s="9">
        <v>56355.279799999997</v>
      </c>
      <c r="K2337" s="9">
        <v>9898.3381000000008</v>
      </c>
      <c r="L2337" s="9">
        <v>2571589.1123000002</v>
      </c>
      <c r="M2337" s="9">
        <f t="shared" si="291"/>
        <v>46456.941699999996</v>
      </c>
      <c r="N2337" s="9"/>
      <c r="O2337" s="9"/>
      <c r="P2337" s="9"/>
      <c r="Q2337" s="9"/>
      <c r="R2337" s="9"/>
      <c r="S2337" s="9"/>
      <c r="T2337" s="9"/>
      <c r="U2337" s="9"/>
      <c r="V2337" s="9">
        <f t="shared" si="288"/>
        <v>326925.74239999999</v>
      </c>
      <c r="W2337" s="9"/>
      <c r="X2337" s="9"/>
      <c r="Y2337" s="9"/>
      <c r="Z2337" s="9"/>
      <c r="AA2337" s="8">
        <v>2332</v>
      </c>
      <c r="AB2337" s="20">
        <v>2016</v>
      </c>
      <c r="AC2337" s="20">
        <v>1931</v>
      </c>
      <c r="AD2337" s="21">
        <v>132.94</v>
      </c>
      <c r="AE2337" s="9">
        <f t="shared" si="292"/>
        <v>-233079.78900192725</v>
      </c>
      <c r="AF2337" s="9">
        <v>2154898.9922000002</v>
      </c>
      <c r="AG2337" s="9">
        <v>33508.915200000003</v>
      </c>
      <c r="AH2337" s="9">
        <v>187532.46029999998</v>
      </c>
      <c r="AI2337" s="9">
        <v>142820.72510000001</v>
      </c>
      <c r="AJ2337" s="9">
        <v>112466.40879999999</v>
      </c>
      <c r="AK2337" s="9">
        <v>105186.85341752718</v>
      </c>
      <c r="AL2337" s="9">
        <v>2759120.4371843999</v>
      </c>
      <c r="AM2337" s="9">
        <f t="shared" si="293"/>
        <v>7279.5553824728122</v>
      </c>
      <c r="AN2337" s="9"/>
      <c r="AO2337" s="9"/>
      <c r="AP2337" s="9"/>
      <c r="AQ2337" s="9"/>
      <c r="AR2337" s="9"/>
      <c r="AS2337" s="9"/>
      <c r="AT2337" s="9"/>
      <c r="AU2337" s="9"/>
      <c r="AV2337" s="9">
        <f t="shared" si="289"/>
        <v>-233079.78900192725</v>
      </c>
      <c r="AW2337" s="9"/>
      <c r="AX2337" s="9"/>
      <c r="AY2337" s="9"/>
      <c r="AZ2337" s="9"/>
      <c r="BA2337" s="20">
        <v>2332</v>
      </c>
      <c r="BB2337" s="20">
        <v>2017</v>
      </c>
      <c r="BC2337" s="20">
        <v>1932</v>
      </c>
      <c r="BD2337" s="21">
        <v>141.41</v>
      </c>
      <c r="BE2337" s="9">
        <f t="shared" si="294"/>
        <v>-211218.39603111474</v>
      </c>
      <c r="BF2337" s="9">
        <v>2161485.0117000001</v>
      </c>
      <c r="BG2337" s="9">
        <v>33412.713799999998</v>
      </c>
      <c r="BH2337" s="9">
        <v>183815.679</v>
      </c>
      <c r="BI2337" s="9">
        <v>105184.76527328099</v>
      </c>
      <c r="BJ2337" s="9">
        <v>276563.5687</v>
      </c>
      <c r="BK2337" s="9">
        <v>108429.72225193966</v>
      </c>
      <c r="BL2337" s="9">
        <v>2863250.4122524564</v>
      </c>
      <c r="BM2337" s="9">
        <f t="shared" si="295"/>
        <v>168133.84644806036</v>
      </c>
      <c r="BN2337" s="9"/>
      <c r="BO2337" s="9"/>
      <c r="BP2337" s="9"/>
      <c r="BQ2337" s="9"/>
      <c r="BR2337" s="9"/>
      <c r="BS2337" s="9"/>
      <c r="BT2337" s="9"/>
      <c r="BU2337" s="9"/>
      <c r="BV2337" s="9">
        <f t="shared" si="290"/>
        <v>-211218.39603111474</v>
      </c>
      <c r="BW2337" s="4"/>
      <c r="BX2337" s="4"/>
      <c r="BY2337" s="4"/>
      <c r="BZ2337" s="4"/>
      <c r="CA2337" s="4"/>
      <c r="CB2337" s="4"/>
      <c r="CC2337" s="4"/>
      <c r="CD2337" s="4"/>
      <c r="CE2337" s="4"/>
      <c r="CF2337" s="4"/>
      <c r="CG2337" s="4"/>
      <c r="CH2337" s="4"/>
      <c r="CI2337" s="4"/>
      <c r="CJ2337" s="4"/>
      <c r="CK2337" s="4"/>
      <c r="CL2337" s="4"/>
      <c r="CM2337" s="4"/>
      <c r="CR2337" s="4"/>
      <c r="CS2337" s="4"/>
      <c r="CT2337" s="4"/>
      <c r="CU2337" s="4"/>
      <c r="CV2337" s="4"/>
      <c r="CW2337" s="4"/>
      <c r="CX2337" s="4"/>
      <c r="CY2337" s="4"/>
      <c r="CZ2337" s="4"/>
      <c r="DA2337" s="4"/>
      <c r="DB2337" s="4"/>
      <c r="DC2337" s="4"/>
      <c r="DD2337" s="4"/>
      <c r="DE2337" s="4"/>
      <c r="DF2337" s="4"/>
      <c r="DG2337" s="4"/>
      <c r="DH2337" s="4"/>
      <c r="DI2337" s="4"/>
      <c r="DJ2337" s="4"/>
      <c r="DK2337" s="4"/>
      <c r="DL2337" s="4"/>
      <c r="DM2337" s="4"/>
    </row>
    <row r="2338" spans="1:117">
      <c r="A2338" s="8">
        <v>2333</v>
      </c>
      <c r="B2338" s="20">
        <v>2015</v>
      </c>
      <c r="C2338" s="20">
        <v>1996</v>
      </c>
      <c r="D2338" s="21">
        <v>138.54</v>
      </c>
      <c r="E2338" s="9">
        <v>97725.789699999994</v>
      </c>
      <c r="F2338" s="9">
        <v>2052937.4387999999</v>
      </c>
      <c r="G2338" s="9">
        <v>77366.129400000005</v>
      </c>
      <c r="H2338" s="9">
        <v>380337.94549999997</v>
      </c>
      <c r="I2338" s="9">
        <v>73237.226299999995</v>
      </c>
      <c r="J2338" s="9">
        <v>96515.664999999994</v>
      </c>
      <c r="K2338" s="9">
        <v>0</v>
      </c>
      <c r="L2338" s="9">
        <v>2582668.6153000002</v>
      </c>
      <c r="M2338" s="9">
        <f t="shared" si="291"/>
        <v>96515.664999999994</v>
      </c>
      <c r="N2338" s="9"/>
      <c r="O2338" s="9"/>
      <c r="P2338" s="9"/>
      <c r="Q2338" s="9"/>
      <c r="R2338" s="9"/>
      <c r="S2338" s="9"/>
      <c r="T2338" s="9"/>
      <c r="U2338" s="9"/>
      <c r="V2338" s="9">
        <f t="shared" si="288"/>
        <v>366287.78970000002</v>
      </c>
      <c r="W2338" s="9"/>
      <c r="X2338" s="9"/>
      <c r="Y2338" s="9"/>
      <c r="Z2338" s="9"/>
      <c r="AA2338" s="8">
        <v>2333</v>
      </c>
      <c r="AB2338" s="20">
        <v>2016</v>
      </c>
      <c r="AC2338" s="20">
        <v>1967</v>
      </c>
      <c r="AD2338" s="21">
        <v>128.53</v>
      </c>
      <c r="AE2338" s="9">
        <f t="shared" si="292"/>
        <v>100448.18589807302</v>
      </c>
      <c r="AF2338" s="9">
        <v>2219916.3810999999</v>
      </c>
      <c r="AG2338" s="9">
        <v>33508.915200000003</v>
      </c>
      <c r="AH2338" s="9">
        <v>204132.0276</v>
      </c>
      <c r="AI2338" s="9">
        <v>80460.079599999997</v>
      </c>
      <c r="AJ2338" s="9">
        <v>372647.42220000003</v>
      </c>
      <c r="AK2338" s="9">
        <v>22560.870417527171</v>
      </c>
      <c r="AL2338" s="9">
        <v>2787655.7693843995</v>
      </c>
      <c r="AM2338" s="9">
        <f t="shared" si="293"/>
        <v>350086.55178247287</v>
      </c>
      <c r="AN2338" s="9"/>
      <c r="AO2338" s="9"/>
      <c r="AP2338" s="9"/>
      <c r="AQ2338" s="9"/>
      <c r="AR2338" s="9"/>
      <c r="AS2338" s="9"/>
      <c r="AT2338" s="9"/>
      <c r="AU2338" s="9"/>
      <c r="AV2338" s="9">
        <f t="shared" si="289"/>
        <v>100448.18589807302</v>
      </c>
      <c r="AW2338" s="9"/>
      <c r="AX2338" s="9"/>
      <c r="AY2338" s="9"/>
      <c r="AZ2338" s="9"/>
      <c r="BA2338" s="20">
        <v>2333</v>
      </c>
      <c r="BB2338" s="20">
        <v>2017</v>
      </c>
      <c r="BC2338" s="20">
        <v>1968</v>
      </c>
      <c r="BD2338" s="21">
        <v>152.97999999999999</v>
      </c>
      <c r="BE2338" s="9">
        <f t="shared" si="294"/>
        <v>48260.969771687407</v>
      </c>
      <c r="BF2338" s="9">
        <v>2229182.3604000001</v>
      </c>
      <c r="BG2338" s="9">
        <v>33412.713799999998</v>
      </c>
      <c r="BH2338" s="9">
        <v>192508.15919999999</v>
      </c>
      <c r="BI2338" s="9">
        <v>72529.174476083004</v>
      </c>
      <c r="BJ2338" s="9">
        <v>421469.85680000001</v>
      </c>
      <c r="BK2338" s="9">
        <v>42953.672351939662</v>
      </c>
      <c r="BL2338" s="9">
        <v>2857887.6225524563</v>
      </c>
      <c r="BM2338" s="9">
        <f t="shared" si="295"/>
        <v>378516.18444806035</v>
      </c>
      <c r="BN2338" s="9"/>
      <c r="BO2338" s="9"/>
      <c r="BP2338" s="9"/>
      <c r="BQ2338" s="9"/>
      <c r="BR2338" s="9"/>
      <c r="BS2338" s="9"/>
      <c r="BT2338" s="9"/>
      <c r="BU2338" s="9"/>
      <c r="BV2338" s="9">
        <f t="shared" si="290"/>
        <v>48260.969771687407</v>
      </c>
      <c r="BW2338" s="4"/>
      <c r="BX2338" s="4"/>
      <c r="BY2338" s="4"/>
      <c r="BZ2338" s="4"/>
      <c r="CA2338" s="4"/>
      <c r="CB2338" s="4"/>
      <c r="CC2338" s="4"/>
      <c r="CD2338" s="4"/>
      <c r="CE2338" s="4"/>
      <c r="CF2338" s="4"/>
      <c r="CG2338" s="4"/>
      <c r="CH2338" s="4"/>
      <c r="CI2338" s="4"/>
      <c r="CJ2338" s="4"/>
      <c r="CK2338" s="4"/>
      <c r="CL2338" s="4"/>
      <c r="CM2338" s="4"/>
      <c r="CR2338" s="4"/>
      <c r="CS2338" s="4"/>
      <c r="CT2338" s="4"/>
      <c r="CU2338" s="4"/>
      <c r="CV2338" s="4"/>
      <c r="CW2338" s="4"/>
      <c r="CX2338" s="4"/>
      <c r="CY2338" s="4"/>
      <c r="CZ2338" s="4"/>
      <c r="DA2338" s="4"/>
      <c r="DB2338" s="4"/>
      <c r="DC2338" s="4"/>
      <c r="DD2338" s="4"/>
      <c r="DE2338" s="4"/>
      <c r="DF2338" s="4"/>
      <c r="DG2338" s="4"/>
      <c r="DH2338" s="4"/>
      <c r="DI2338" s="4"/>
      <c r="DJ2338" s="4"/>
      <c r="DK2338" s="4"/>
      <c r="DL2338" s="4"/>
      <c r="DM2338" s="4"/>
    </row>
    <row r="2339" spans="1:117">
      <c r="A2339" s="8">
        <v>2334</v>
      </c>
      <c r="B2339" s="20">
        <v>2015</v>
      </c>
      <c r="C2339" s="20">
        <v>2002</v>
      </c>
      <c r="D2339" s="21">
        <v>106.1</v>
      </c>
      <c r="E2339" s="9">
        <v>69645.907000000007</v>
      </c>
      <c r="F2339" s="9">
        <v>2061319.6916</v>
      </c>
      <c r="G2339" s="9">
        <v>77366.129400000005</v>
      </c>
      <c r="H2339" s="9">
        <v>381301.99900000001</v>
      </c>
      <c r="I2339" s="9">
        <v>69616.710600000006</v>
      </c>
      <c r="J2339" s="9">
        <v>61611.8341</v>
      </c>
      <c r="K2339" s="9">
        <v>7370.2506000000003</v>
      </c>
      <c r="L2339" s="9">
        <v>2574200.2069999999</v>
      </c>
      <c r="M2339" s="9">
        <f t="shared" si="291"/>
        <v>54241.583500000001</v>
      </c>
      <c r="N2339" s="9"/>
      <c r="O2339" s="9"/>
      <c r="P2339" s="9"/>
      <c r="Q2339" s="9"/>
      <c r="R2339" s="9"/>
      <c r="S2339" s="9"/>
      <c r="T2339" s="9"/>
      <c r="U2339" s="9"/>
      <c r="V2339" s="9">
        <f t="shared" si="288"/>
        <v>338207.90700000001</v>
      </c>
      <c r="W2339" s="9"/>
      <c r="X2339" s="9"/>
      <c r="Y2339" s="9"/>
      <c r="Z2339" s="9"/>
      <c r="AA2339" s="8">
        <v>2334</v>
      </c>
      <c r="AB2339" s="20">
        <v>2016</v>
      </c>
      <c r="AC2339" s="20">
        <v>1937</v>
      </c>
      <c r="AD2339" s="21">
        <v>136</v>
      </c>
      <c r="AE2339" s="9">
        <f t="shared" si="292"/>
        <v>-216852.45520192711</v>
      </c>
      <c r="AF2339" s="9">
        <v>2195619.0107999998</v>
      </c>
      <c r="AG2339" s="9">
        <v>33508.915200000003</v>
      </c>
      <c r="AH2339" s="9">
        <v>192879.6078</v>
      </c>
      <c r="AI2339" s="9">
        <v>122732.7576</v>
      </c>
      <c r="AJ2339" s="9">
        <v>105465.14779999999</v>
      </c>
      <c r="AK2339" s="9">
        <v>111411.49491752718</v>
      </c>
      <c r="AL2339" s="9">
        <v>2755646.3994843997</v>
      </c>
      <c r="AM2339" s="9">
        <f t="shared" si="293"/>
        <v>-5946.3471175271843</v>
      </c>
      <c r="AN2339" s="9"/>
      <c r="AO2339" s="9"/>
      <c r="AP2339" s="9"/>
      <c r="AQ2339" s="9"/>
      <c r="AR2339" s="9"/>
      <c r="AS2339" s="9"/>
      <c r="AT2339" s="9"/>
      <c r="AU2339" s="9"/>
      <c r="AV2339" s="9">
        <f t="shared" si="289"/>
        <v>-216852.45520192711</v>
      </c>
      <c r="AW2339" s="9"/>
      <c r="AX2339" s="9"/>
      <c r="AY2339" s="9"/>
      <c r="AZ2339" s="9"/>
      <c r="BA2339" s="20">
        <v>2334</v>
      </c>
      <c r="BB2339" s="20">
        <v>2017</v>
      </c>
      <c r="BC2339" s="20">
        <v>1938</v>
      </c>
      <c r="BD2339" s="21">
        <v>106.66</v>
      </c>
      <c r="BE2339" s="9">
        <f t="shared" si="294"/>
        <v>23299.585319394711</v>
      </c>
      <c r="BF2339" s="9">
        <v>2191451.7779999999</v>
      </c>
      <c r="BG2339" s="9">
        <v>33412.713799999998</v>
      </c>
      <c r="BH2339" s="9">
        <v>191090.921</v>
      </c>
      <c r="BI2339" s="9">
        <v>77853.402723791107</v>
      </c>
      <c r="BJ2339" s="9">
        <v>452934.7758</v>
      </c>
      <c r="BK2339" s="9">
        <v>57264.637151939663</v>
      </c>
      <c r="BL2339" s="9">
        <v>2866179.3688524566</v>
      </c>
      <c r="BM2339" s="9">
        <f t="shared" si="295"/>
        <v>395670.13864806033</v>
      </c>
      <c r="BN2339" s="9"/>
      <c r="BO2339" s="9"/>
      <c r="BP2339" s="9"/>
      <c r="BQ2339" s="9"/>
      <c r="BR2339" s="9"/>
      <c r="BS2339" s="9"/>
      <c r="BT2339" s="9"/>
      <c r="BU2339" s="9"/>
      <c r="BV2339" s="9">
        <f t="shared" si="290"/>
        <v>23299.585319394711</v>
      </c>
      <c r="BW2339" s="4"/>
      <c r="BX2339" s="4"/>
      <c r="BY2339" s="4"/>
      <c r="BZ2339" s="4"/>
      <c r="CA2339" s="4"/>
      <c r="CB2339" s="4"/>
      <c r="CC2339" s="4"/>
      <c r="CD2339" s="4"/>
      <c r="CE2339" s="4"/>
      <c r="CF2339" s="4"/>
      <c r="CG2339" s="4"/>
      <c r="CH2339" s="4"/>
      <c r="CI2339" s="4"/>
      <c r="CJ2339" s="4"/>
      <c r="CK2339" s="4"/>
      <c r="CL2339" s="4"/>
      <c r="CM2339" s="4"/>
      <c r="CR2339" s="4"/>
      <c r="CS2339" s="4"/>
      <c r="CT2339" s="4"/>
      <c r="CU2339" s="4"/>
      <c r="CV2339" s="4"/>
      <c r="CW2339" s="4"/>
      <c r="CX2339" s="4"/>
      <c r="CY2339" s="4"/>
      <c r="CZ2339" s="4"/>
      <c r="DA2339" s="4"/>
      <c r="DB2339" s="4"/>
      <c r="DC2339" s="4"/>
      <c r="DD2339" s="4"/>
      <c r="DE2339" s="4"/>
      <c r="DF2339" s="4"/>
      <c r="DG2339" s="4"/>
      <c r="DH2339" s="4"/>
      <c r="DI2339" s="4"/>
      <c r="DJ2339" s="4"/>
      <c r="DK2339" s="4"/>
      <c r="DL2339" s="4"/>
      <c r="DM2339" s="4"/>
    </row>
    <row r="2340" spans="1:117">
      <c r="A2340" s="8">
        <v>2335</v>
      </c>
      <c r="B2340" s="20">
        <v>2015</v>
      </c>
      <c r="C2340" s="20">
        <v>1971</v>
      </c>
      <c r="D2340" s="21">
        <v>137.58000000000001</v>
      </c>
      <c r="E2340" s="9">
        <v>48865.9781</v>
      </c>
      <c r="F2340" s="9">
        <v>2048292.2220999999</v>
      </c>
      <c r="G2340" s="9">
        <v>77366.129400000005</v>
      </c>
      <c r="H2340" s="9">
        <v>379261.08559999999</v>
      </c>
      <c r="I2340" s="9">
        <v>77281.387600000002</v>
      </c>
      <c r="J2340" s="9">
        <v>48267.114699999998</v>
      </c>
      <c r="K2340" s="9">
        <v>8760.76</v>
      </c>
      <c r="L2340" s="9">
        <v>2572841.2012999998</v>
      </c>
      <c r="M2340" s="9">
        <f t="shared" si="291"/>
        <v>39506.354699999996</v>
      </c>
      <c r="N2340" s="9"/>
      <c r="O2340" s="9"/>
      <c r="P2340" s="9"/>
      <c r="Q2340" s="9"/>
      <c r="R2340" s="9"/>
      <c r="S2340" s="9"/>
      <c r="T2340" s="9"/>
      <c r="U2340" s="9"/>
      <c r="V2340" s="9">
        <f t="shared" si="288"/>
        <v>317427.97810000001</v>
      </c>
      <c r="W2340" s="9"/>
      <c r="X2340" s="9"/>
      <c r="Y2340" s="9"/>
      <c r="Z2340" s="9"/>
      <c r="AA2340" s="8">
        <v>2335</v>
      </c>
      <c r="AB2340" s="20">
        <v>2016</v>
      </c>
      <c r="AC2340" s="20">
        <v>1985</v>
      </c>
      <c r="AD2340" s="21">
        <v>142.93</v>
      </c>
      <c r="AE2340" s="9">
        <f t="shared" si="292"/>
        <v>-77733.127801926807</v>
      </c>
      <c r="AF2340" s="9">
        <v>2181331.3021999998</v>
      </c>
      <c r="AG2340" s="9">
        <v>33508.915200000003</v>
      </c>
      <c r="AH2340" s="9">
        <v>202502.84519999998</v>
      </c>
      <c r="AI2340" s="9">
        <v>86580.532600000006</v>
      </c>
      <c r="AJ2340" s="9">
        <v>227313.73210000002</v>
      </c>
      <c r="AK2340" s="9">
        <v>37934.668717527165</v>
      </c>
      <c r="AL2340" s="9">
        <v>2771035.7863843995</v>
      </c>
      <c r="AM2340" s="9">
        <f t="shared" si="293"/>
        <v>189379.06338247284</v>
      </c>
      <c r="AN2340" s="9"/>
      <c r="AO2340" s="9"/>
      <c r="AP2340" s="9"/>
      <c r="AQ2340" s="9"/>
      <c r="AR2340" s="9"/>
      <c r="AS2340" s="9"/>
      <c r="AT2340" s="9"/>
      <c r="AU2340" s="9"/>
      <c r="AV2340" s="9">
        <f t="shared" si="289"/>
        <v>-77733.127801926807</v>
      </c>
      <c r="AW2340" s="9"/>
      <c r="AX2340" s="9"/>
      <c r="AY2340" s="9"/>
      <c r="AZ2340" s="9"/>
      <c r="BA2340" s="20">
        <v>2335</v>
      </c>
      <c r="BB2340" s="20">
        <v>2017</v>
      </c>
      <c r="BC2340" s="20">
        <v>1986</v>
      </c>
      <c r="BD2340" s="21">
        <v>103.9</v>
      </c>
      <c r="BE2340" s="9">
        <f t="shared" si="294"/>
        <v>-38786.114410903305</v>
      </c>
      <c r="BF2340" s="9">
        <v>2203767.6968999999</v>
      </c>
      <c r="BG2340" s="9">
        <v>33412.713799999998</v>
      </c>
      <c r="BH2340" s="9">
        <v>191793.0742</v>
      </c>
      <c r="BI2340" s="9">
        <v>75215.579493493104</v>
      </c>
      <c r="BJ2340" s="9">
        <v>371452.37070000003</v>
      </c>
      <c r="BK2340" s="9">
        <v>46610.940551939661</v>
      </c>
      <c r="BL2340" s="9">
        <v>2867816.6089524566</v>
      </c>
      <c r="BM2340" s="9">
        <f t="shared" si="295"/>
        <v>324841.43014806038</v>
      </c>
      <c r="BN2340" s="9"/>
      <c r="BO2340" s="9"/>
      <c r="BP2340" s="9"/>
      <c r="BQ2340" s="9"/>
      <c r="BR2340" s="9"/>
      <c r="BS2340" s="9"/>
      <c r="BT2340" s="9"/>
      <c r="BU2340" s="9"/>
      <c r="BV2340" s="9">
        <f t="shared" si="290"/>
        <v>-38786.114410903305</v>
      </c>
      <c r="BW2340" s="4"/>
      <c r="BX2340" s="4"/>
      <c r="BY2340" s="4"/>
      <c r="BZ2340" s="4"/>
      <c r="CA2340" s="4"/>
      <c r="CB2340" s="4"/>
      <c r="CC2340" s="4"/>
      <c r="CD2340" s="4"/>
      <c r="CE2340" s="4"/>
      <c r="CF2340" s="4"/>
      <c r="CG2340" s="4"/>
      <c r="CH2340" s="4"/>
      <c r="CI2340" s="4"/>
      <c r="CJ2340" s="4"/>
      <c r="CK2340" s="4"/>
      <c r="CL2340" s="4"/>
      <c r="CM2340" s="4"/>
      <c r="CR2340" s="4"/>
      <c r="CS2340" s="4"/>
      <c r="CT2340" s="4"/>
      <c r="CU2340" s="4"/>
      <c r="CV2340" s="4"/>
      <c r="CW2340" s="4"/>
      <c r="CX2340" s="4"/>
      <c r="CY2340" s="4"/>
      <c r="CZ2340" s="4"/>
      <c r="DA2340" s="4"/>
      <c r="DB2340" s="4"/>
      <c r="DC2340" s="4"/>
      <c r="DD2340" s="4"/>
      <c r="DE2340" s="4"/>
      <c r="DF2340" s="4"/>
      <c r="DG2340" s="4"/>
      <c r="DH2340" s="4"/>
      <c r="DI2340" s="4"/>
      <c r="DJ2340" s="4"/>
      <c r="DK2340" s="4"/>
      <c r="DL2340" s="4"/>
      <c r="DM2340" s="4"/>
    </row>
    <row r="2341" spans="1:117">
      <c r="A2341" s="8">
        <v>2336</v>
      </c>
      <c r="B2341" s="20">
        <v>2015</v>
      </c>
      <c r="C2341" s="20">
        <v>1989</v>
      </c>
      <c r="D2341" s="21">
        <v>92.99</v>
      </c>
      <c r="E2341" s="9">
        <v>65366.421000000002</v>
      </c>
      <c r="F2341" s="9">
        <v>2032486.8995999999</v>
      </c>
      <c r="G2341" s="9">
        <v>77366.129400000005</v>
      </c>
      <c r="H2341" s="9">
        <v>380510.18180000002</v>
      </c>
      <c r="I2341" s="9">
        <v>72590.390400000004</v>
      </c>
      <c r="J2341" s="9">
        <v>77039.918999999994</v>
      </c>
      <c r="K2341" s="9">
        <v>1670.09</v>
      </c>
      <c r="L2341" s="9">
        <v>2572957.0093</v>
      </c>
      <c r="M2341" s="9">
        <f t="shared" si="291"/>
        <v>75369.828999999998</v>
      </c>
      <c r="N2341" s="9"/>
      <c r="O2341" s="9"/>
      <c r="P2341" s="9"/>
      <c r="Q2341" s="9"/>
      <c r="R2341" s="9"/>
      <c r="S2341" s="9"/>
      <c r="T2341" s="9"/>
      <c r="U2341" s="9"/>
      <c r="V2341" s="9">
        <f t="shared" si="288"/>
        <v>333928.42100000003</v>
      </c>
      <c r="W2341" s="9"/>
      <c r="X2341" s="9"/>
      <c r="Y2341" s="9"/>
      <c r="Z2341" s="9"/>
      <c r="AA2341" s="8">
        <v>2336</v>
      </c>
      <c r="AB2341" s="20">
        <v>2016</v>
      </c>
      <c r="AC2341" s="20">
        <v>1930</v>
      </c>
      <c r="AD2341" s="21">
        <v>85.5</v>
      </c>
      <c r="AE2341" s="9">
        <f t="shared" si="292"/>
        <v>-201959.31230192678</v>
      </c>
      <c r="AF2341" s="9">
        <v>2162900.1132999999</v>
      </c>
      <c r="AG2341" s="9">
        <v>33508.915200000003</v>
      </c>
      <c r="AH2341" s="9">
        <v>192746.367</v>
      </c>
      <c r="AI2341" s="9">
        <v>123233.3115</v>
      </c>
      <c r="AJ2341" s="9">
        <v>120183.9301</v>
      </c>
      <c r="AK2341" s="9">
        <v>78141.504417527176</v>
      </c>
      <c r="AL2341" s="9">
        <v>2756390.4449843997</v>
      </c>
      <c r="AM2341" s="9">
        <f t="shared" si="293"/>
        <v>42042.425682472822</v>
      </c>
      <c r="AN2341" s="9"/>
      <c r="AO2341" s="9"/>
      <c r="AP2341" s="9"/>
      <c r="AQ2341" s="9"/>
      <c r="AR2341" s="9"/>
      <c r="AS2341" s="9"/>
      <c r="AT2341" s="9"/>
      <c r="AU2341" s="9"/>
      <c r="AV2341" s="9">
        <f t="shared" si="289"/>
        <v>-201959.31230192678</v>
      </c>
      <c r="AW2341" s="9"/>
      <c r="AX2341" s="9"/>
      <c r="AY2341" s="9"/>
      <c r="AZ2341" s="9"/>
      <c r="BA2341" s="20">
        <v>2336</v>
      </c>
      <c r="BB2341" s="20">
        <v>2017</v>
      </c>
      <c r="BC2341" s="20">
        <v>1931</v>
      </c>
      <c r="BD2341" s="21">
        <v>132.94</v>
      </c>
      <c r="BE2341" s="9">
        <f t="shared" si="294"/>
        <v>-353670.34380191611</v>
      </c>
      <c r="BF2341" s="9">
        <v>2220067.5225</v>
      </c>
      <c r="BG2341" s="9">
        <v>33412.713799999998</v>
      </c>
      <c r="BH2341" s="9">
        <v>170901.74890000001</v>
      </c>
      <c r="BI2341" s="9">
        <v>153699.34400248001</v>
      </c>
      <c r="BJ2341" s="9">
        <v>107723.3088</v>
      </c>
      <c r="BK2341" s="9">
        <v>197302.69085193967</v>
      </c>
      <c r="BL2341" s="9">
        <v>2842172.2909524566</v>
      </c>
      <c r="BM2341" s="9">
        <f t="shared" si="295"/>
        <v>-89579.382051939669</v>
      </c>
      <c r="BN2341" s="9"/>
      <c r="BO2341" s="9"/>
      <c r="BP2341" s="9"/>
      <c r="BQ2341" s="9"/>
      <c r="BR2341" s="9"/>
      <c r="BS2341" s="9"/>
      <c r="BT2341" s="9"/>
      <c r="BU2341" s="9"/>
      <c r="BV2341" s="9">
        <f t="shared" si="290"/>
        <v>-353670.34380191611</v>
      </c>
      <c r="BW2341" s="4"/>
      <c r="BX2341" s="4"/>
      <c r="BY2341" s="4"/>
      <c r="BZ2341" s="4"/>
      <c r="CA2341" s="4"/>
      <c r="CB2341" s="4"/>
      <c r="CC2341" s="4"/>
      <c r="CD2341" s="4"/>
      <c r="CE2341" s="4"/>
      <c r="CF2341" s="4"/>
      <c r="CG2341" s="4"/>
      <c r="CH2341" s="4"/>
      <c r="CI2341" s="4"/>
      <c r="CJ2341" s="4"/>
      <c r="CK2341" s="4"/>
      <c r="CL2341" s="4"/>
      <c r="CM2341" s="4"/>
      <c r="CR2341" s="4"/>
      <c r="CS2341" s="4"/>
      <c r="CT2341" s="4"/>
      <c r="CU2341" s="4"/>
      <c r="CV2341" s="4"/>
      <c r="CW2341" s="4"/>
      <c r="CX2341" s="4"/>
      <c r="CY2341" s="4"/>
      <c r="CZ2341" s="4"/>
      <c r="DA2341" s="4"/>
      <c r="DB2341" s="4"/>
      <c r="DC2341" s="4"/>
      <c r="DD2341" s="4"/>
      <c r="DE2341" s="4"/>
      <c r="DF2341" s="4"/>
      <c r="DG2341" s="4"/>
      <c r="DH2341" s="4"/>
      <c r="DI2341" s="4"/>
      <c r="DJ2341" s="4"/>
      <c r="DK2341" s="4"/>
      <c r="DL2341" s="4"/>
      <c r="DM2341" s="4"/>
    </row>
    <row r="2342" spans="1:117">
      <c r="A2342" s="8">
        <v>2337</v>
      </c>
      <c r="B2342" s="20">
        <v>2015</v>
      </c>
      <c r="C2342" s="20">
        <v>1960</v>
      </c>
      <c r="D2342" s="21">
        <v>101.81</v>
      </c>
      <c r="E2342" s="9">
        <v>55616.230799999998</v>
      </c>
      <c r="F2342" s="9">
        <v>2058129.6836999999</v>
      </c>
      <c r="G2342" s="9">
        <v>77366.129400000005</v>
      </c>
      <c r="H2342" s="9">
        <v>380353.5319</v>
      </c>
      <c r="I2342" s="9">
        <v>73178.691000000006</v>
      </c>
      <c r="J2342" s="9">
        <v>46711.876400000001</v>
      </c>
      <c r="K2342" s="9">
        <v>7650.768</v>
      </c>
      <c r="L2342" s="9">
        <v>2572472.9136999999</v>
      </c>
      <c r="M2342" s="9">
        <f t="shared" si="291"/>
        <v>39061.108399999997</v>
      </c>
      <c r="N2342" s="9"/>
      <c r="O2342" s="9"/>
      <c r="P2342" s="9"/>
      <c r="Q2342" s="9"/>
      <c r="R2342" s="9"/>
      <c r="S2342" s="9"/>
      <c r="T2342" s="9"/>
      <c r="U2342" s="9"/>
      <c r="V2342" s="9">
        <f t="shared" si="288"/>
        <v>324178.23080000002</v>
      </c>
      <c r="W2342" s="9"/>
      <c r="X2342" s="9"/>
      <c r="Y2342" s="9"/>
      <c r="Z2342" s="9"/>
      <c r="AA2342" s="8">
        <v>2337</v>
      </c>
      <c r="AB2342" s="20">
        <v>2016</v>
      </c>
      <c r="AC2342" s="20">
        <v>1949</v>
      </c>
      <c r="AD2342" s="21">
        <v>156.88</v>
      </c>
      <c r="AE2342" s="9">
        <f t="shared" si="292"/>
        <v>-56358.583101926371</v>
      </c>
      <c r="AF2342" s="9">
        <v>2167963.1165999998</v>
      </c>
      <c r="AG2342" s="9">
        <v>33508.915200000003</v>
      </c>
      <c r="AH2342" s="9">
        <v>202285.07679999998</v>
      </c>
      <c r="AI2342" s="9">
        <v>87398.636700000003</v>
      </c>
      <c r="AJ2342" s="9">
        <v>269881.0465</v>
      </c>
      <c r="AK2342" s="9">
        <v>37954.70311752717</v>
      </c>
      <c r="AL2342" s="9">
        <v>2779440.6717843995</v>
      </c>
      <c r="AM2342" s="9">
        <f t="shared" si="293"/>
        <v>231926.34338247281</v>
      </c>
      <c r="AN2342" s="9"/>
      <c r="AO2342" s="9"/>
      <c r="AP2342" s="9"/>
      <c r="AQ2342" s="9"/>
      <c r="AR2342" s="9"/>
      <c r="AS2342" s="9"/>
      <c r="AT2342" s="9"/>
      <c r="AU2342" s="9"/>
      <c r="AV2342" s="9">
        <f t="shared" si="289"/>
        <v>-56358.583101926371</v>
      </c>
      <c r="AW2342" s="9"/>
      <c r="AX2342" s="9"/>
      <c r="AY2342" s="9"/>
      <c r="AZ2342" s="9"/>
      <c r="BA2342" s="20">
        <v>2337</v>
      </c>
      <c r="BB2342" s="20">
        <v>2017</v>
      </c>
      <c r="BC2342" s="20">
        <v>1950</v>
      </c>
      <c r="BD2342" s="21">
        <v>163.12</v>
      </c>
      <c r="BE2342" s="9">
        <f t="shared" si="294"/>
        <v>93199.505446660798</v>
      </c>
      <c r="BF2342" s="9">
        <v>2170032.2074000002</v>
      </c>
      <c r="BG2342" s="9">
        <v>33412.713799999998</v>
      </c>
      <c r="BH2342" s="9">
        <v>191509.72280000002</v>
      </c>
      <c r="BI2342" s="9">
        <v>76280.063751056499</v>
      </c>
      <c r="BJ2342" s="9">
        <v>548745.19090000005</v>
      </c>
      <c r="BK2342" s="9">
        <v>43048.432951939663</v>
      </c>
      <c r="BL2342" s="9">
        <v>2883731.9602524564</v>
      </c>
      <c r="BM2342" s="9">
        <f t="shared" si="295"/>
        <v>505696.7579480604</v>
      </c>
      <c r="BN2342" s="9"/>
      <c r="BO2342" s="9"/>
      <c r="BP2342" s="9"/>
      <c r="BQ2342" s="9"/>
      <c r="BR2342" s="9"/>
      <c r="BS2342" s="9"/>
      <c r="BT2342" s="9"/>
      <c r="BU2342" s="9"/>
      <c r="BV2342" s="9">
        <f t="shared" si="290"/>
        <v>93199.505446660798</v>
      </c>
      <c r="BW2342" s="4"/>
      <c r="BX2342" s="4"/>
      <c r="BY2342" s="4"/>
      <c r="BZ2342" s="4"/>
      <c r="CA2342" s="4"/>
      <c r="CB2342" s="4"/>
      <c r="CC2342" s="4"/>
      <c r="CD2342" s="4"/>
      <c r="CE2342" s="4"/>
      <c r="CF2342" s="4"/>
      <c r="CG2342" s="4"/>
      <c r="CH2342" s="4"/>
      <c r="CI2342" s="4"/>
      <c r="CJ2342" s="4"/>
      <c r="CK2342" s="4"/>
      <c r="CL2342" s="4"/>
      <c r="CM2342" s="4"/>
      <c r="CR2342" s="4"/>
      <c r="CS2342" s="4"/>
      <c r="CT2342" s="4"/>
      <c r="CU2342" s="4"/>
      <c r="CV2342" s="4"/>
      <c r="CW2342" s="4"/>
      <c r="CX2342" s="4"/>
      <c r="CY2342" s="4"/>
      <c r="CZ2342" s="4"/>
      <c r="DA2342" s="4"/>
      <c r="DB2342" s="4"/>
      <c r="DC2342" s="4"/>
      <c r="DD2342" s="4"/>
      <c r="DE2342" s="4"/>
      <c r="DF2342" s="4"/>
      <c r="DG2342" s="4"/>
      <c r="DH2342" s="4"/>
      <c r="DI2342" s="4"/>
      <c r="DJ2342" s="4"/>
      <c r="DK2342" s="4"/>
      <c r="DL2342" s="4"/>
      <c r="DM2342" s="4"/>
    </row>
    <row r="2343" spans="1:117">
      <c r="A2343" s="8">
        <v>2338</v>
      </c>
      <c r="B2343" s="20">
        <v>2015</v>
      </c>
      <c r="C2343" s="20">
        <v>1967</v>
      </c>
      <c r="D2343" s="21">
        <v>114.02</v>
      </c>
      <c r="E2343" s="9">
        <v>21760.272400000002</v>
      </c>
      <c r="F2343" s="9">
        <v>2041976.2234</v>
      </c>
      <c r="G2343" s="9">
        <v>77366.129400000005</v>
      </c>
      <c r="H2343" s="9">
        <v>379147.32319999998</v>
      </c>
      <c r="I2343" s="9">
        <v>77708.623600000006</v>
      </c>
      <c r="J2343" s="9">
        <v>31498.6198</v>
      </c>
      <c r="K2343" s="9">
        <v>17612.570400000001</v>
      </c>
      <c r="L2343" s="9">
        <v>2568324.0765999998</v>
      </c>
      <c r="M2343" s="9">
        <f t="shared" si="291"/>
        <v>13886.0494</v>
      </c>
      <c r="N2343" s="9"/>
      <c r="O2343" s="9"/>
      <c r="P2343" s="9"/>
      <c r="Q2343" s="9"/>
      <c r="R2343" s="9"/>
      <c r="S2343" s="9"/>
      <c r="T2343" s="9"/>
      <c r="U2343" s="9"/>
      <c r="V2343" s="9">
        <f t="shared" si="288"/>
        <v>290322.27240000002</v>
      </c>
      <c r="W2343" s="9"/>
      <c r="X2343" s="9"/>
      <c r="Y2343" s="9"/>
      <c r="Z2343" s="9"/>
      <c r="AA2343" s="8">
        <v>2338</v>
      </c>
      <c r="AB2343" s="20">
        <v>2016</v>
      </c>
      <c r="AC2343" s="20">
        <v>1970</v>
      </c>
      <c r="AD2343" s="21">
        <v>167.75</v>
      </c>
      <c r="AE2343" s="9">
        <f t="shared" si="292"/>
        <v>5147.0156980734318</v>
      </c>
      <c r="AF2343" s="9">
        <v>2161433.8856000002</v>
      </c>
      <c r="AG2343" s="9">
        <v>33508.915200000003</v>
      </c>
      <c r="AH2343" s="9">
        <v>202917.00989999998</v>
      </c>
      <c r="AI2343" s="9">
        <v>85024.613599999997</v>
      </c>
      <c r="AJ2343" s="9">
        <v>319983.76199999999</v>
      </c>
      <c r="AK2343" s="9">
        <v>25861.643017527171</v>
      </c>
      <c r="AL2343" s="9">
        <v>2771859.5275843996</v>
      </c>
      <c r="AM2343" s="9">
        <f t="shared" si="293"/>
        <v>294122.11898247281</v>
      </c>
      <c r="AN2343" s="9"/>
      <c r="AO2343" s="9"/>
      <c r="AP2343" s="9"/>
      <c r="AQ2343" s="9"/>
      <c r="AR2343" s="9"/>
      <c r="AS2343" s="9"/>
      <c r="AT2343" s="9"/>
      <c r="AU2343" s="9"/>
      <c r="AV2343" s="9">
        <f t="shared" si="289"/>
        <v>5147.0156980734318</v>
      </c>
      <c r="AW2343" s="9"/>
      <c r="AX2343" s="9"/>
      <c r="AY2343" s="9"/>
      <c r="AZ2343" s="9"/>
      <c r="BA2343" s="20">
        <v>2338</v>
      </c>
      <c r="BB2343" s="20">
        <v>2017</v>
      </c>
      <c r="BC2343" s="20">
        <v>1971</v>
      </c>
      <c r="BD2343" s="21">
        <v>184.31</v>
      </c>
      <c r="BE2343" s="9">
        <f t="shared" si="294"/>
        <v>37579.182212535292</v>
      </c>
      <c r="BF2343" s="9">
        <v>2172696.2376000001</v>
      </c>
      <c r="BG2343" s="9">
        <v>33412.713799999998</v>
      </c>
      <c r="BH2343" s="9">
        <v>191221.02780000001</v>
      </c>
      <c r="BI2343" s="9">
        <v>77364.622416931204</v>
      </c>
      <c r="BJ2343" s="9">
        <v>500935.59230000002</v>
      </c>
      <c r="BK2343" s="9">
        <v>44285.20555193966</v>
      </c>
      <c r="BL2343" s="9">
        <v>2893765.8061524564</v>
      </c>
      <c r="BM2343" s="9">
        <f t="shared" si="295"/>
        <v>456650.38674806035</v>
      </c>
      <c r="BN2343" s="9"/>
      <c r="BO2343" s="9"/>
      <c r="BP2343" s="9"/>
      <c r="BQ2343" s="9"/>
      <c r="BR2343" s="9"/>
      <c r="BS2343" s="9"/>
      <c r="BT2343" s="9"/>
      <c r="BU2343" s="9"/>
      <c r="BV2343" s="9">
        <f t="shared" si="290"/>
        <v>37579.182212535292</v>
      </c>
      <c r="BW2343" s="4"/>
      <c r="BX2343" s="4"/>
      <c r="BY2343" s="4"/>
      <c r="BZ2343" s="4"/>
      <c r="CA2343" s="4"/>
      <c r="CB2343" s="4"/>
      <c r="CC2343" s="4"/>
      <c r="CD2343" s="4"/>
      <c r="CE2343" s="4"/>
      <c r="CF2343" s="4"/>
      <c r="CG2343" s="4"/>
      <c r="CH2343" s="4"/>
      <c r="CI2343" s="4"/>
      <c r="CJ2343" s="4"/>
      <c r="CK2343" s="4"/>
      <c r="CL2343" s="4"/>
      <c r="CM2343" s="4"/>
      <c r="CR2343" s="4"/>
      <c r="CS2343" s="4"/>
      <c r="CT2343" s="4"/>
      <c r="CU2343" s="4"/>
      <c r="CV2343" s="4"/>
      <c r="CW2343" s="4"/>
      <c r="CX2343" s="4"/>
      <c r="CY2343" s="4"/>
      <c r="CZ2343" s="4"/>
      <c r="DA2343" s="4"/>
      <c r="DB2343" s="4"/>
      <c r="DC2343" s="4"/>
      <c r="DD2343" s="4"/>
      <c r="DE2343" s="4"/>
      <c r="DF2343" s="4"/>
      <c r="DG2343" s="4"/>
      <c r="DH2343" s="4"/>
      <c r="DI2343" s="4"/>
      <c r="DJ2343" s="4"/>
      <c r="DK2343" s="4"/>
      <c r="DL2343" s="4"/>
      <c r="DM2343" s="4"/>
    </row>
    <row r="2344" spans="1:117">
      <c r="A2344" s="8">
        <v>2339</v>
      </c>
      <c r="B2344" s="20">
        <v>2015</v>
      </c>
      <c r="C2344" s="20">
        <v>1984</v>
      </c>
      <c r="D2344" s="21">
        <v>122.11</v>
      </c>
      <c r="E2344" s="9">
        <v>86073.456099999996</v>
      </c>
      <c r="F2344" s="9">
        <v>2060169.7037</v>
      </c>
      <c r="G2344" s="9">
        <v>77366.129400000005</v>
      </c>
      <c r="H2344" s="9">
        <v>381566.80609999999</v>
      </c>
      <c r="I2344" s="9">
        <v>68622.224199999997</v>
      </c>
      <c r="J2344" s="9">
        <v>74250.328200000004</v>
      </c>
      <c r="K2344" s="9">
        <v>2318.9618</v>
      </c>
      <c r="L2344" s="9">
        <v>2573582.7736999998</v>
      </c>
      <c r="M2344" s="9">
        <f t="shared" si="291"/>
        <v>71931.366399999999</v>
      </c>
      <c r="N2344" s="9"/>
      <c r="O2344" s="9"/>
      <c r="P2344" s="9"/>
      <c r="Q2344" s="9"/>
      <c r="R2344" s="9"/>
      <c r="S2344" s="9"/>
      <c r="T2344" s="9"/>
      <c r="U2344" s="9"/>
      <c r="V2344" s="9">
        <f t="shared" si="288"/>
        <v>354635.45610000001</v>
      </c>
      <c r="W2344" s="9"/>
      <c r="X2344" s="9"/>
      <c r="Y2344" s="9"/>
      <c r="Z2344" s="9"/>
      <c r="AA2344" s="8">
        <v>2339</v>
      </c>
      <c r="AB2344" s="20">
        <v>2016</v>
      </c>
      <c r="AC2344" s="20">
        <v>1955</v>
      </c>
      <c r="AD2344" s="21">
        <v>178.01</v>
      </c>
      <c r="AE2344" s="9">
        <f t="shared" si="292"/>
        <v>-3516.8938019266352</v>
      </c>
      <c r="AF2344" s="9">
        <v>2240360.96</v>
      </c>
      <c r="AG2344" s="9">
        <v>33508.915200000003</v>
      </c>
      <c r="AH2344" s="9">
        <v>201647.56779999999</v>
      </c>
      <c r="AI2344" s="9">
        <v>89793.607099999994</v>
      </c>
      <c r="AJ2344" s="9">
        <v>250779.71400000001</v>
      </c>
      <c r="AK2344" s="9">
        <v>40771.289317527175</v>
      </c>
      <c r="AL2344" s="9">
        <v>2778836.3685843996</v>
      </c>
      <c r="AM2344" s="9">
        <f t="shared" si="293"/>
        <v>210008.42468247283</v>
      </c>
      <c r="AN2344" s="9"/>
      <c r="AO2344" s="9"/>
      <c r="AP2344" s="9"/>
      <c r="AQ2344" s="9"/>
      <c r="AR2344" s="9"/>
      <c r="AS2344" s="9"/>
      <c r="AT2344" s="9"/>
      <c r="AU2344" s="9"/>
      <c r="AV2344" s="9">
        <f t="shared" si="289"/>
        <v>-3516.8938019266352</v>
      </c>
      <c r="AW2344" s="9"/>
      <c r="AX2344" s="9"/>
      <c r="AY2344" s="9"/>
      <c r="AZ2344" s="9"/>
      <c r="BA2344" s="20">
        <v>2339</v>
      </c>
      <c r="BB2344" s="20">
        <v>2017</v>
      </c>
      <c r="BC2344" s="20">
        <v>1956</v>
      </c>
      <c r="BD2344" s="21">
        <v>141.34</v>
      </c>
      <c r="BE2344" s="9">
        <f t="shared" si="294"/>
        <v>121119.78524423158</v>
      </c>
      <c r="BF2344" s="9">
        <v>2251655.7064</v>
      </c>
      <c r="BG2344" s="9">
        <v>33412.713799999998</v>
      </c>
      <c r="BH2344" s="9">
        <v>192132.9044</v>
      </c>
      <c r="BI2344" s="9">
        <v>73938.917848627694</v>
      </c>
      <c r="BJ2344" s="9">
        <v>503458.74610000005</v>
      </c>
      <c r="BK2344" s="9">
        <v>44714.152351939665</v>
      </c>
      <c r="BL2344" s="9">
        <v>2888765.0509524564</v>
      </c>
      <c r="BM2344" s="9">
        <f t="shared" si="295"/>
        <v>458744.5937480604</v>
      </c>
      <c r="BN2344" s="9"/>
      <c r="BO2344" s="9"/>
      <c r="BP2344" s="9"/>
      <c r="BQ2344" s="9"/>
      <c r="BR2344" s="9"/>
      <c r="BS2344" s="9"/>
      <c r="BT2344" s="9"/>
      <c r="BU2344" s="9"/>
      <c r="BV2344" s="9">
        <f t="shared" si="290"/>
        <v>121119.78524423158</v>
      </c>
      <c r="BW2344" s="4"/>
      <c r="BX2344" s="4"/>
      <c r="BY2344" s="4"/>
      <c r="BZ2344" s="4"/>
      <c r="CA2344" s="4"/>
      <c r="CB2344" s="4"/>
      <c r="CC2344" s="4"/>
      <c r="CD2344" s="4"/>
      <c r="CE2344" s="4"/>
      <c r="CF2344" s="4"/>
      <c r="CG2344" s="4"/>
      <c r="CH2344" s="4"/>
      <c r="CI2344" s="4"/>
      <c r="CJ2344" s="4"/>
      <c r="CK2344" s="4"/>
      <c r="CL2344" s="4"/>
      <c r="CM2344" s="4"/>
      <c r="CR2344" s="4"/>
      <c r="CS2344" s="4"/>
      <c r="CT2344" s="4"/>
      <c r="CU2344" s="4"/>
      <c r="CV2344" s="4"/>
      <c r="CW2344" s="4"/>
      <c r="CX2344" s="4"/>
      <c r="CY2344" s="4"/>
      <c r="CZ2344" s="4"/>
      <c r="DA2344" s="4"/>
      <c r="DB2344" s="4"/>
      <c r="DC2344" s="4"/>
      <c r="DD2344" s="4"/>
      <c r="DE2344" s="4"/>
      <c r="DF2344" s="4"/>
      <c r="DG2344" s="4"/>
      <c r="DH2344" s="4"/>
      <c r="DI2344" s="4"/>
      <c r="DJ2344" s="4"/>
      <c r="DK2344" s="4"/>
      <c r="DL2344" s="4"/>
      <c r="DM2344" s="4"/>
    </row>
    <row r="2345" spans="1:117">
      <c r="A2345" s="8">
        <v>2340</v>
      </c>
      <c r="B2345" s="20">
        <v>2015</v>
      </c>
      <c r="C2345" s="20">
        <v>1964</v>
      </c>
      <c r="D2345" s="21">
        <v>106.98</v>
      </c>
      <c r="E2345" s="9">
        <v>63328.386500000001</v>
      </c>
      <c r="F2345" s="9">
        <v>2049530.8455999999</v>
      </c>
      <c r="G2345" s="9">
        <v>77366.129400000005</v>
      </c>
      <c r="H2345" s="9">
        <v>380603.07780000003</v>
      </c>
      <c r="I2345" s="9">
        <v>72241.518100000001</v>
      </c>
      <c r="J2345" s="9">
        <v>62664.971599999997</v>
      </c>
      <c r="K2345" s="9">
        <v>5046.8980000000001</v>
      </c>
      <c r="L2345" s="9">
        <v>2574031.2579999999</v>
      </c>
      <c r="M2345" s="9">
        <f t="shared" si="291"/>
        <v>57618.073599999996</v>
      </c>
      <c r="N2345" s="9"/>
      <c r="O2345" s="9"/>
      <c r="P2345" s="9"/>
      <c r="Q2345" s="9"/>
      <c r="R2345" s="9"/>
      <c r="S2345" s="9"/>
      <c r="T2345" s="9"/>
      <c r="U2345" s="9"/>
      <c r="V2345" s="9">
        <f t="shared" si="288"/>
        <v>331890.38650000002</v>
      </c>
      <c r="W2345" s="9"/>
      <c r="X2345" s="9"/>
      <c r="Y2345" s="9"/>
      <c r="Z2345" s="9"/>
      <c r="AA2345" s="8">
        <v>2340</v>
      </c>
      <c r="AB2345" s="20">
        <v>2016</v>
      </c>
      <c r="AC2345" s="20">
        <v>1972</v>
      </c>
      <c r="AD2345" s="21">
        <v>97.92</v>
      </c>
      <c r="AE2345" s="9">
        <f t="shared" si="292"/>
        <v>242269.43629807374</v>
      </c>
      <c r="AF2345" s="9">
        <v>2190974.0425</v>
      </c>
      <c r="AG2345" s="9">
        <v>33508.915200000003</v>
      </c>
      <c r="AH2345" s="9">
        <v>205770.01729999998</v>
      </c>
      <c r="AI2345" s="9">
        <v>74306.540200000003</v>
      </c>
      <c r="AJ2345" s="9">
        <v>562284.11829999997</v>
      </c>
      <c r="AK2345" s="9">
        <v>9728.2283175271714</v>
      </c>
      <c r="AL2345" s="9">
        <v>2814845.9688843996</v>
      </c>
      <c r="AM2345" s="9">
        <f t="shared" si="293"/>
        <v>552555.88998247276</v>
      </c>
      <c r="AN2345" s="9"/>
      <c r="AO2345" s="9"/>
      <c r="AP2345" s="9"/>
      <c r="AQ2345" s="9"/>
      <c r="AR2345" s="9"/>
      <c r="AS2345" s="9"/>
      <c r="AT2345" s="9"/>
      <c r="AU2345" s="9"/>
      <c r="AV2345" s="9">
        <f t="shared" si="289"/>
        <v>242269.43629807374</v>
      </c>
      <c r="AW2345" s="9"/>
      <c r="AX2345" s="9"/>
      <c r="AY2345" s="9"/>
      <c r="AZ2345" s="9"/>
      <c r="BA2345" s="20">
        <v>2340</v>
      </c>
      <c r="BB2345" s="20">
        <v>2017</v>
      </c>
      <c r="BC2345" s="20">
        <v>1973</v>
      </c>
      <c r="BD2345" s="21">
        <v>193.28</v>
      </c>
      <c r="BE2345" s="9">
        <f t="shared" si="294"/>
        <v>-144949.51178999618</v>
      </c>
      <c r="BF2345" s="9">
        <v>2190007.8917999999</v>
      </c>
      <c r="BG2345" s="9">
        <v>33412.713799999998</v>
      </c>
      <c r="BH2345" s="9">
        <v>186446.40729999999</v>
      </c>
      <c r="BI2345" s="9">
        <v>95301.741414400007</v>
      </c>
      <c r="BJ2345" s="9">
        <v>269672.72039999999</v>
      </c>
      <c r="BK2345" s="9">
        <v>71404.697351939656</v>
      </c>
      <c r="BL2345" s="9">
        <v>2848386.2891524564</v>
      </c>
      <c r="BM2345" s="9">
        <f t="shared" si="295"/>
        <v>198268.02304806033</v>
      </c>
      <c r="BN2345" s="9"/>
      <c r="BO2345" s="9"/>
      <c r="BP2345" s="9"/>
      <c r="BQ2345" s="9"/>
      <c r="BR2345" s="9"/>
      <c r="BS2345" s="9"/>
      <c r="BT2345" s="9"/>
      <c r="BU2345" s="9"/>
      <c r="BV2345" s="9">
        <f t="shared" si="290"/>
        <v>-144949.51178999618</v>
      </c>
      <c r="BW2345" s="4"/>
      <c r="BX2345" s="4"/>
      <c r="BY2345" s="4"/>
      <c r="BZ2345" s="4"/>
      <c r="CA2345" s="4"/>
      <c r="CB2345" s="4"/>
      <c r="CC2345" s="4"/>
      <c r="CD2345" s="4"/>
      <c r="CE2345" s="4"/>
      <c r="CF2345" s="4"/>
      <c r="CG2345" s="4"/>
      <c r="CH2345" s="4"/>
      <c r="CI2345" s="4"/>
      <c r="CJ2345" s="4"/>
      <c r="CK2345" s="4"/>
      <c r="CL2345" s="4"/>
      <c r="CM2345" s="4"/>
      <c r="CR2345" s="4"/>
      <c r="CS2345" s="4"/>
      <c r="CT2345" s="4"/>
      <c r="CU2345" s="4"/>
      <c r="CV2345" s="4"/>
      <c r="CW2345" s="4"/>
      <c r="CX2345" s="4"/>
      <c r="CY2345" s="4"/>
      <c r="CZ2345" s="4"/>
      <c r="DA2345" s="4"/>
      <c r="DB2345" s="4"/>
      <c r="DC2345" s="4"/>
      <c r="DD2345" s="4"/>
      <c r="DE2345" s="4"/>
      <c r="DF2345" s="4"/>
      <c r="DG2345" s="4"/>
      <c r="DH2345" s="4"/>
      <c r="DI2345" s="4"/>
      <c r="DJ2345" s="4"/>
      <c r="DK2345" s="4"/>
      <c r="DL2345" s="4"/>
      <c r="DM2345" s="4"/>
    </row>
    <row r="2346" spans="1:117">
      <c r="A2346" s="8">
        <v>2341</v>
      </c>
      <c r="B2346" s="20">
        <v>2015</v>
      </c>
      <c r="C2346" s="20">
        <v>1997</v>
      </c>
      <c r="D2346" s="21">
        <v>158.16</v>
      </c>
      <c r="E2346" s="9">
        <v>86465.690799999997</v>
      </c>
      <c r="F2346" s="9">
        <v>2045241.2578</v>
      </c>
      <c r="G2346" s="9">
        <v>77366.129400000005</v>
      </c>
      <c r="H2346" s="9">
        <v>380895.75790000003</v>
      </c>
      <c r="I2346" s="9">
        <v>71142.354500000001</v>
      </c>
      <c r="J2346" s="9">
        <v>92188.878899999996</v>
      </c>
      <c r="K2346" s="9">
        <v>0</v>
      </c>
      <c r="L2346" s="9">
        <v>2580368.6877000001</v>
      </c>
      <c r="M2346" s="9">
        <f t="shared" si="291"/>
        <v>92188.878899999996</v>
      </c>
      <c r="N2346" s="9"/>
      <c r="O2346" s="9"/>
      <c r="P2346" s="9"/>
      <c r="Q2346" s="9"/>
      <c r="R2346" s="9"/>
      <c r="S2346" s="9"/>
      <c r="T2346" s="9"/>
      <c r="U2346" s="9"/>
      <c r="V2346" s="9">
        <f t="shared" si="288"/>
        <v>355027.69079999998</v>
      </c>
      <c r="W2346" s="9"/>
      <c r="X2346" s="9"/>
      <c r="Y2346" s="9"/>
      <c r="Z2346" s="9"/>
      <c r="AA2346" s="8">
        <v>2341</v>
      </c>
      <c r="AB2346" s="20">
        <v>2016</v>
      </c>
      <c r="AC2346" s="20">
        <v>1999</v>
      </c>
      <c r="AD2346" s="21">
        <v>133.88999999999999</v>
      </c>
      <c r="AE2346" s="9">
        <f t="shared" si="292"/>
        <v>337572.3170980732</v>
      </c>
      <c r="AF2346" s="9">
        <v>2185332.5421000002</v>
      </c>
      <c r="AG2346" s="9">
        <v>33508.915200000003</v>
      </c>
      <c r="AH2346" s="9">
        <v>204878.53269999998</v>
      </c>
      <c r="AI2346" s="9">
        <v>77655.636799999993</v>
      </c>
      <c r="AJ2346" s="9">
        <v>655030.1264999999</v>
      </c>
      <c r="AK2346" s="9">
        <v>14174.77991752717</v>
      </c>
      <c r="AL2346" s="9">
        <v>2804658.6562843998</v>
      </c>
      <c r="AM2346" s="9">
        <f t="shared" si="293"/>
        <v>640855.34658247267</v>
      </c>
      <c r="AN2346" s="9"/>
      <c r="AO2346" s="9"/>
      <c r="AP2346" s="9"/>
      <c r="AQ2346" s="9"/>
      <c r="AR2346" s="9"/>
      <c r="AS2346" s="9"/>
      <c r="AT2346" s="9"/>
      <c r="AU2346" s="9"/>
      <c r="AV2346" s="9">
        <f t="shared" si="289"/>
        <v>337572.3170980732</v>
      </c>
      <c r="AW2346" s="9"/>
      <c r="AX2346" s="9"/>
      <c r="AY2346" s="9"/>
      <c r="AZ2346" s="9"/>
      <c r="BA2346" s="20">
        <v>2341</v>
      </c>
      <c r="BB2346" s="20">
        <v>2017</v>
      </c>
      <c r="BC2346" s="20">
        <v>2000</v>
      </c>
      <c r="BD2346" s="21">
        <v>82.51</v>
      </c>
      <c r="BE2346" s="9">
        <f t="shared" si="294"/>
        <v>122677.97181547852</v>
      </c>
      <c r="BF2346" s="9">
        <v>2253069.9065999999</v>
      </c>
      <c r="BG2346" s="9">
        <v>33412.713799999998</v>
      </c>
      <c r="BH2346" s="9">
        <v>190655.88430000001</v>
      </c>
      <c r="BI2346" s="9">
        <v>79487.732919874805</v>
      </c>
      <c r="BJ2346" s="9">
        <v>497226.28900000005</v>
      </c>
      <c r="BK2346" s="9">
        <v>66362.245351939666</v>
      </c>
      <c r="BL2346" s="9">
        <v>2864812.3094524564</v>
      </c>
      <c r="BM2346" s="9">
        <f t="shared" si="295"/>
        <v>430864.04364806041</v>
      </c>
      <c r="BN2346" s="9"/>
      <c r="BO2346" s="9"/>
      <c r="BP2346" s="9"/>
      <c r="BQ2346" s="9"/>
      <c r="BR2346" s="9"/>
      <c r="BS2346" s="9"/>
      <c r="BT2346" s="9"/>
      <c r="BU2346" s="9"/>
      <c r="BV2346" s="9">
        <f t="shared" si="290"/>
        <v>122677.97181547852</v>
      </c>
      <c r="BW2346" s="4"/>
      <c r="BX2346" s="4"/>
      <c r="BY2346" s="4"/>
      <c r="BZ2346" s="4"/>
      <c r="CA2346" s="4"/>
      <c r="CB2346" s="4"/>
      <c r="CC2346" s="4"/>
      <c r="CD2346" s="4"/>
      <c r="CE2346" s="4"/>
      <c r="CF2346" s="4"/>
      <c r="CG2346" s="4"/>
      <c r="CH2346" s="4"/>
      <c r="CI2346" s="4"/>
      <c r="CJ2346" s="4"/>
      <c r="CK2346" s="4"/>
      <c r="CL2346" s="4"/>
      <c r="CM2346" s="4"/>
      <c r="CR2346" s="4"/>
      <c r="CS2346" s="4"/>
      <c r="CT2346" s="4"/>
      <c r="CU2346" s="4"/>
      <c r="CV2346" s="4"/>
      <c r="CW2346" s="4"/>
      <c r="CX2346" s="4"/>
      <c r="CY2346" s="4"/>
      <c r="CZ2346" s="4"/>
      <c r="DA2346" s="4"/>
      <c r="DB2346" s="4"/>
      <c r="DC2346" s="4"/>
      <c r="DD2346" s="4"/>
      <c r="DE2346" s="4"/>
      <c r="DF2346" s="4"/>
      <c r="DG2346" s="4"/>
      <c r="DH2346" s="4"/>
      <c r="DI2346" s="4"/>
      <c r="DJ2346" s="4"/>
      <c r="DK2346" s="4"/>
      <c r="DL2346" s="4"/>
      <c r="DM2346" s="4"/>
    </row>
    <row r="2347" spans="1:117">
      <c r="A2347" s="8">
        <v>2342</v>
      </c>
      <c r="B2347" s="20">
        <v>2015</v>
      </c>
      <c r="C2347" s="20">
        <v>2001</v>
      </c>
      <c r="D2347" s="21">
        <v>59.94</v>
      </c>
      <c r="E2347" s="9">
        <v>74994.249100000001</v>
      </c>
      <c r="F2347" s="9">
        <v>2060381.9808</v>
      </c>
      <c r="G2347" s="9">
        <v>77366.129400000005</v>
      </c>
      <c r="H2347" s="9">
        <v>379708.9693</v>
      </c>
      <c r="I2347" s="9">
        <v>75599.354399999997</v>
      </c>
      <c r="J2347" s="9">
        <v>66219.036699999997</v>
      </c>
      <c r="K2347" s="9">
        <v>9193.3199000000004</v>
      </c>
      <c r="L2347" s="9">
        <v>2575087.9016999998</v>
      </c>
      <c r="M2347" s="9">
        <f t="shared" si="291"/>
        <v>57025.716799999995</v>
      </c>
      <c r="N2347" s="9"/>
      <c r="O2347" s="9"/>
      <c r="P2347" s="9"/>
      <c r="Q2347" s="9"/>
      <c r="R2347" s="9"/>
      <c r="S2347" s="9"/>
      <c r="T2347" s="9"/>
      <c r="U2347" s="9"/>
      <c r="V2347" s="9">
        <f t="shared" si="288"/>
        <v>343556.24910000002</v>
      </c>
      <c r="W2347" s="9"/>
      <c r="X2347" s="9"/>
      <c r="Y2347" s="9"/>
      <c r="Z2347" s="9"/>
      <c r="AA2347" s="8">
        <v>2342</v>
      </c>
      <c r="AB2347" s="20">
        <v>2016</v>
      </c>
      <c r="AC2347" s="20">
        <v>1931</v>
      </c>
      <c r="AD2347" s="21">
        <v>132.94</v>
      </c>
      <c r="AE2347" s="9">
        <f t="shared" si="292"/>
        <v>-230907.88670192705</v>
      </c>
      <c r="AF2347" s="9">
        <v>2234709.6028</v>
      </c>
      <c r="AG2347" s="9">
        <v>33508.915200000003</v>
      </c>
      <c r="AH2347" s="9">
        <v>182181.28869999998</v>
      </c>
      <c r="AI2347" s="9">
        <v>162923.81039999999</v>
      </c>
      <c r="AJ2347" s="9">
        <v>104352.60059999999</v>
      </c>
      <c r="AK2347" s="9">
        <v>191589.39651752714</v>
      </c>
      <c r="AL2347" s="9">
        <v>2756994.7078843997</v>
      </c>
      <c r="AM2347" s="9">
        <f t="shared" si="293"/>
        <v>-87236.795917527154</v>
      </c>
      <c r="AN2347" s="9"/>
      <c r="AO2347" s="9"/>
      <c r="AP2347" s="9"/>
      <c r="AQ2347" s="9"/>
      <c r="AR2347" s="9"/>
      <c r="AS2347" s="9"/>
      <c r="AT2347" s="9"/>
      <c r="AU2347" s="9"/>
      <c r="AV2347" s="9">
        <f t="shared" si="289"/>
        <v>-230907.88670192705</v>
      </c>
      <c r="AW2347" s="9"/>
      <c r="AX2347" s="9"/>
      <c r="AY2347" s="9"/>
      <c r="AZ2347" s="9"/>
      <c r="BA2347" s="20">
        <v>2342</v>
      </c>
      <c r="BB2347" s="20">
        <v>2017</v>
      </c>
      <c r="BC2347" s="20">
        <v>1932</v>
      </c>
      <c r="BD2347" s="21">
        <v>141.41</v>
      </c>
      <c r="BE2347" s="9">
        <f t="shared" si="294"/>
        <v>-183053.97596672503</v>
      </c>
      <c r="BF2347" s="9">
        <v>2249726.4139999999</v>
      </c>
      <c r="BG2347" s="9">
        <v>33412.713799999998</v>
      </c>
      <c r="BH2347" s="9">
        <v>183685.51260000002</v>
      </c>
      <c r="BI2347" s="9">
        <v>105673.76933767099</v>
      </c>
      <c r="BJ2347" s="9">
        <v>247547.5643</v>
      </c>
      <c r="BK2347" s="9">
        <v>143310.24135193968</v>
      </c>
      <c r="BL2347" s="9">
        <v>2859789.7086524563</v>
      </c>
      <c r="BM2347" s="9">
        <f t="shared" si="295"/>
        <v>104237.32294806032</v>
      </c>
      <c r="BN2347" s="9"/>
      <c r="BO2347" s="9"/>
      <c r="BP2347" s="9"/>
      <c r="BQ2347" s="9"/>
      <c r="BR2347" s="9"/>
      <c r="BS2347" s="9"/>
      <c r="BT2347" s="9"/>
      <c r="BU2347" s="9"/>
      <c r="BV2347" s="9">
        <f t="shared" si="290"/>
        <v>-183053.97596672503</v>
      </c>
      <c r="BW2347" s="4"/>
      <c r="BX2347" s="4"/>
      <c r="BY2347" s="4"/>
      <c r="BZ2347" s="4"/>
      <c r="CA2347" s="4"/>
      <c r="CB2347" s="4"/>
      <c r="CC2347" s="4"/>
      <c r="CD2347" s="4"/>
      <c r="CE2347" s="4"/>
      <c r="CF2347" s="4"/>
      <c r="CG2347" s="4"/>
      <c r="CH2347" s="4"/>
      <c r="CI2347" s="4"/>
      <c r="CJ2347" s="4"/>
      <c r="CK2347" s="4"/>
      <c r="CL2347" s="4"/>
      <c r="CM2347" s="4"/>
      <c r="CR2347" s="4"/>
      <c r="CS2347" s="4"/>
      <c r="CT2347" s="4"/>
      <c r="CU2347" s="4"/>
      <c r="CV2347" s="4"/>
      <c r="CW2347" s="4"/>
      <c r="CX2347" s="4"/>
      <c r="CY2347" s="4"/>
      <c r="CZ2347" s="4"/>
      <c r="DA2347" s="4"/>
      <c r="DB2347" s="4"/>
      <c r="DC2347" s="4"/>
      <c r="DD2347" s="4"/>
      <c r="DE2347" s="4"/>
      <c r="DF2347" s="4"/>
      <c r="DG2347" s="4"/>
      <c r="DH2347" s="4"/>
      <c r="DI2347" s="4"/>
      <c r="DJ2347" s="4"/>
      <c r="DK2347" s="4"/>
      <c r="DL2347" s="4"/>
      <c r="DM2347" s="4"/>
    </row>
    <row r="2348" spans="1:117">
      <c r="A2348" s="8">
        <v>2343</v>
      </c>
      <c r="B2348" s="20">
        <v>2015</v>
      </c>
      <c r="C2348" s="20">
        <v>1977</v>
      </c>
      <c r="D2348" s="21">
        <v>53.48</v>
      </c>
      <c r="E2348" s="9">
        <v>32518.571100000001</v>
      </c>
      <c r="F2348" s="9">
        <v>2050985.7204</v>
      </c>
      <c r="G2348" s="9">
        <v>77366.129400000005</v>
      </c>
      <c r="H2348" s="9">
        <v>380311.08169999998</v>
      </c>
      <c r="I2348" s="9">
        <v>73338.113599999997</v>
      </c>
      <c r="J2348" s="9">
        <v>31049.7402</v>
      </c>
      <c r="K2348" s="9">
        <v>9161.1142999999993</v>
      </c>
      <c r="L2348" s="9">
        <v>2571371.0998999998</v>
      </c>
      <c r="M2348" s="9">
        <f t="shared" si="291"/>
        <v>21888.625899999999</v>
      </c>
      <c r="N2348" s="9"/>
      <c r="O2348" s="9"/>
      <c r="P2348" s="9"/>
      <c r="Q2348" s="9"/>
      <c r="R2348" s="9"/>
      <c r="S2348" s="9"/>
      <c r="T2348" s="9"/>
      <c r="U2348" s="9"/>
      <c r="V2348" s="9">
        <f t="shared" si="288"/>
        <v>301080.5711</v>
      </c>
      <c r="W2348" s="9"/>
      <c r="X2348" s="9"/>
      <c r="Y2348" s="9"/>
      <c r="Z2348" s="9"/>
      <c r="AA2348" s="8">
        <v>2343</v>
      </c>
      <c r="AB2348" s="20">
        <v>2016</v>
      </c>
      <c r="AC2348" s="20">
        <v>1964</v>
      </c>
      <c r="AD2348" s="21">
        <v>163.87</v>
      </c>
      <c r="AE2348" s="9">
        <f t="shared" si="292"/>
        <v>74139.427598073147</v>
      </c>
      <c r="AF2348" s="9">
        <v>2203819.0891</v>
      </c>
      <c r="AG2348" s="9">
        <v>33508.915200000003</v>
      </c>
      <c r="AH2348" s="9">
        <v>202764.93589999998</v>
      </c>
      <c r="AI2348" s="9">
        <v>85595.919800000003</v>
      </c>
      <c r="AJ2348" s="9">
        <v>364593.64160000003</v>
      </c>
      <c r="AK2348" s="9">
        <v>30735.006317527172</v>
      </c>
      <c r="AL2348" s="9">
        <v>2785408.0676843999</v>
      </c>
      <c r="AM2348" s="9">
        <f t="shared" si="293"/>
        <v>333858.63528247288</v>
      </c>
      <c r="AN2348" s="9"/>
      <c r="AO2348" s="9"/>
      <c r="AP2348" s="9"/>
      <c r="AQ2348" s="9"/>
      <c r="AR2348" s="9"/>
      <c r="AS2348" s="9"/>
      <c r="AT2348" s="9"/>
      <c r="AU2348" s="9"/>
      <c r="AV2348" s="9">
        <f t="shared" si="289"/>
        <v>74139.427598073147</v>
      </c>
      <c r="AW2348" s="9"/>
      <c r="AX2348" s="9"/>
      <c r="AY2348" s="9"/>
      <c r="AZ2348" s="9"/>
      <c r="BA2348" s="20">
        <v>2343</v>
      </c>
      <c r="BB2348" s="20">
        <v>2017</v>
      </c>
      <c r="BC2348" s="20">
        <v>1965</v>
      </c>
      <c r="BD2348" s="21">
        <v>118.43</v>
      </c>
      <c r="BE2348" s="9">
        <f t="shared" si="294"/>
        <v>99106.078746261075</v>
      </c>
      <c r="BF2348" s="9">
        <v>2201409.2261999999</v>
      </c>
      <c r="BG2348" s="9">
        <v>33412.713799999998</v>
      </c>
      <c r="BH2348" s="9">
        <v>192020.72030000002</v>
      </c>
      <c r="BI2348" s="9">
        <v>74360.367150657505</v>
      </c>
      <c r="BJ2348" s="9">
        <v>529809.41680000001</v>
      </c>
      <c r="BK2348" s="9">
        <v>43264.069751939664</v>
      </c>
      <c r="BL2348" s="9">
        <v>2888642.2957524564</v>
      </c>
      <c r="BM2348" s="9">
        <f t="shared" si="295"/>
        <v>486545.34704806033</v>
      </c>
      <c r="BN2348" s="9"/>
      <c r="BO2348" s="9"/>
      <c r="BP2348" s="9"/>
      <c r="BQ2348" s="9"/>
      <c r="BR2348" s="9"/>
      <c r="BS2348" s="9"/>
      <c r="BT2348" s="9"/>
      <c r="BU2348" s="9"/>
      <c r="BV2348" s="9">
        <f t="shared" si="290"/>
        <v>99106.078746261075</v>
      </c>
      <c r="BW2348" s="4"/>
      <c r="BX2348" s="4"/>
      <c r="BY2348" s="4"/>
      <c r="BZ2348" s="4"/>
      <c r="CA2348" s="4"/>
      <c r="CB2348" s="4"/>
      <c r="CC2348" s="4"/>
      <c r="CD2348" s="4"/>
      <c r="CE2348" s="4"/>
      <c r="CF2348" s="4"/>
      <c r="CG2348" s="4"/>
      <c r="CH2348" s="4"/>
      <c r="CI2348" s="4"/>
      <c r="CJ2348" s="4"/>
      <c r="CK2348" s="4"/>
      <c r="CL2348" s="4"/>
      <c r="CM2348" s="4"/>
      <c r="CR2348" s="4"/>
      <c r="CS2348" s="4"/>
      <c r="CT2348" s="4"/>
      <c r="CU2348" s="4"/>
      <c r="CV2348" s="4"/>
      <c r="CW2348" s="4"/>
      <c r="CX2348" s="4"/>
      <c r="CY2348" s="4"/>
      <c r="CZ2348" s="4"/>
      <c r="DA2348" s="4"/>
      <c r="DB2348" s="4"/>
      <c r="DC2348" s="4"/>
      <c r="DD2348" s="4"/>
      <c r="DE2348" s="4"/>
      <c r="DF2348" s="4"/>
      <c r="DG2348" s="4"/>
      <c r="DH2348" s="4"/>
      <c r="DI2348" s="4"/>
      <c r="DJ2348" s="4"/>
      <c r="DK2348" s="4"/>
      <c r="DL2348" s="4"/>
      <c r="DM2348" s="4"/>
    </row>
    <row r="2349" spans="1:117">
      <c r="A2349" s="8">
        <v>2344</v>
      </c>
      <c r="B2349" s="20">
        <v>2015</v>
      </c>
      <c r="C2349" s="20">
        <v>1951</v>
      </c>
      <c r="D2349" s="21">
        <v>124.93</v>
      </c>
      <c r="E2349" s="9">
        <v>46458.030299999999</v>
      </c>
      <c r="F2349" s="9">
        <v>2047668.2984</v>
      </c>
      <c r="G2349" s="9">
        <v>77366.129400000005</v>
      </c>
      <c r="H2349" s="9">
        <v>379215.26779999997</v>
      </c>
      <c r="I2349" s="9">
        <v>77453.4571</v>
      </c>
      <c r="J2349" s="9">
        <v>52136.347000000002</v>
      </c>
      <c r="K2349" s="9">
        <v>11085.122300000001</v>
      </c>
      <c r="L2349" s="9">
        <v>2576296.3470000001</v>
      </c>
      <c r="M2349" s="9">
        <f t="shared" si="291"/>
        <v>41051.224699999999</v>
      </c>
      <c r="N2349" s="9"/>
      <c r="O2349" s="9"/>
      <c r="P2349" s="9"/>
      <c r="Q2349" s="9"/>
      <c r="R2349" s="9"/>
      <c r="S2349" s="9"/>
      <c r="T2349" s="9"/>
      <c r="U2349" s="9"/>
      <c r="V2349" s="9">
        <f t="shared" si="288"/>
        <v>315020.03029999998</v>
      </c>
      <c r="W2349" s="9"/>
      <c r="X2349" s="9"/>
      <c r="Y2349" s="9"/>
      <c r="Z2349" s="9"/>
      <c r="AA2349" s="8">
        <v>2344</v>
      </c>
      <c r="AB2349" s="20">
        <v>2016</v>
      </c>
      <c r="AC2349" s="20">
        <v>1980</v>
      </c>
      <c r="AD2349" s="21">
        <v>138.94</v>
      </c>
      <c r="AE2349" s="9">
        <f t="shared" si="292"/>
        <v>-81180.80120192701</v>
      </c>
      <c r="AF2349" s="9">
        <v>2186817.6061999998</v>
      </c>
      <c r="AG2349" s="9">
        <v>33508.915200000003</v>
      </c>
      <c r="AH2349" s="9">
        <v>200407.43369999999</v>
      </c>
      <c r="AI2349" s="9">
        <v>94452.497499999998</v>
      </c>
      <c r="AJ2349" s="9">
        <v>234597.50630000001</v>
      </c>
      <c r="AK2349" s="9">
        <v>54060.250117527175</v>
      </c>
      <c r="AL2349" s="9">
        <v>2776904.5099843997</v>
      </c>
      <c r="AM2349" s="9">
        <f t="shared" si="293"/>
        <v>180537.25618247283</v>
      </c>
      <c r="AN2349" s="9"/>
      <c r="AO2349" s="9"/>
      <c r="AP2349" s="9"/>
      <c r="AQ2349" s="9"/>
      <c r="AR2349" s="9"/>
      <c r="AS2349" s="9"/>
      <c r="AT2349" s="9"/>
      <c r="AU2349" s="9"/>
      <c r="AV2349" s="9">
        <f t="shared" si="289"/>
        <v>-81180.80120192701</v>
      </c>
      <c r="AW2349" s="9"/>
      <c r="AX2349" s="9"/>
      <c r="AY2349" s="9"/>
      <c r="AZ2349" s="9"/>
      <c r="BA2349" s="20">
        <v>2344</v>
      </c>
      <c r="BB2349" s="20">
        <v>2017</v>
      </c>
      <c r="BC2349" s="20">
        <v>1981</v>
      </c>
      <c r="BD2349" s="21">
        <v>167.58</v>
      </c>
      <c r="BE2349" s="9">
        <f t="shared" si="294"/>
        <v>64975.703060598113</v>
      </c>
      <c r="BF2349" s="9">
        <v>2179302.1338999998</v>
      </c>
      <c r="BG2349" s="9">
        <v>33412.713799999998</v>
      </c>
      <c r="BH2349" s="9">
        <v>191340.1091</v>
      </c>
      <c r="BI2349" s="9">
        <v>76917.262264994599</v>
      </c>
      <c r="BJ2349" s="9">
        <v>502813.79700000002</v>
      </c>
      <c r="BK2349" s="9">
        <v>44161.508151939663</v>
      </c>
      <c r="BL2349" s="9">
        <v>2874648.8048524563</v>
      </c>
      <c r="BM2349" s="9">
        <f t="shared" si="295"/>
        <v>458652.28884806036</v>
      </c>
      <c r="BN2349" s="9"/>
      <c r="BO2349" s="9"/>
      <c r="BP2349" s="9"/>
      <c r="BQ2349" s="9"/>
      <c r="BR2349" s="9"/>
      <c r="BS2349" s="9"/>
      <c r="BT2349" s="9"/>
      <c r="BU2349" s="9"/>
      <c r="BV2349" s="9">
        <f t="shared" si="290"/>
        <v>64975.703060598113</v>
      </c>
      <c r="BW2349" s="4"/>
      <c r="BX2349" s="4"/>
      <c r="BY2349" s="4"/>
      <c r="BZ2349" s="4"/>
      <c r="CA2349" s="4"/>
      <c r="CB2349" s="4"/>
      <c r="CC2349" s="4"/>
      <c r="CD2349" s="4"/>
      <c r="CE2349" s="4"/>
      <c r="CF2349" s="4"/>
      <c r="CG2349" s="4"/>
      <c r="CH2349" s="4"/>
      <c r="CI2349" s="4"/>
      <c r="CJ2349" s="4"/>
      <c r="CK2349" s="4"/>
      <c r="CL2349" s="4"/>
      <c r="CM2349" s="4"/>
      <c r="CR2349" s="4"/>
      <c r="CS2349" s="4"/>
      <c r="CT2349" s="4"/>
      <c r="CU2349" s="4"/>
      <c r="CV2349" s="4"/>
      <c r="CW2349" s="4"/>
      <c r="CX2349" s="4"/>
      <c r="CY2349" s="4"/>
      <c r="CZ2349" s="4"/>
      <c r="DA2349" s="4"/>
      <c r="DB2349" s="4"/>
      <c r="DC2349" s="4"/>
      <c r="DD2349" s="4"/>
      <c r="DE2349" s="4"/>
      <c r="DF2349" s="4"/>
      <c r="DG2349" s="4"/>
      <c r="DH2349" s="4"/>
      <c r="DI2349" s="4"/>
      <c r="DJ2349" s="4"/>
      <c r="DK2349" s="4"/>
      <c r="DL2349" s="4"/>
      <c r="DM2349" s="4"/>
    </row>
    <row r="2350" spans="1:117">
      <c r="A2350" s="8">
        <v>2345</v>
      </c>
      <c r="B2350" s="20">
        <v>2015</v>
      </c>
      <c r="C2350" s="20">
        <v>1977</v>
      </c>
      <c r="D2350" s="21">
        <v>53.48</v>
      </c>
      <c r="E2350" s="9">
        <v>35075.759100000003</v>
      </c>
      <c r="F2350" s="9">
        <v>2042469.7039999999</v>
      </c>
      <c r="G2350" s="9">
        <v>77366.129400000005</v>
      </c>
      <c r="H2350" s="9">
        <v>380409.29550000001</v>
      </c>
      <c r="I2350" s="9">
        <v>72969.270399999994</v>
      </c>
      <c r="J2350" s="9">
        <v>37461.261299999998</v>
      </c>
      <c r="K2350" s="9">
        <v>6541.3860999999997</v>
      </c>
      <c r="L2350" s="9">
        <v>2569058.5153000001</v>
      </c>
      <c r="M2350" s="9">
        <f t="shared" si="291"/>
        <v>30919.875199999999</v>
      </c>
      <c r="N2350" s="9"/>
      <c r="O2350" s="9"/>
      <c r="P2350" s="9"/>
      <c r="Q2350" s="9"/>
      <c r="R2350" s="9"/>
      <c r="S2350" s="9"/>
      <c r="T2350" s="9"/>
      <c r="U2350" s="9"/>
      <c r="V2350" s="9">
        <f t="shared" si="288"/>
        <v>303637.75910000002</v>
      </c>
      <c r="W2350" s="9"/>
      <c r="X2350" s="9"/>
      <c r="Y2350" s="9"/>
      <c r="Z2350" s="9"/>
      <c r="AA2350" s="8">
        <v>2345</v>
      </c>
      <c r="AB2350" s="20">
        <v>2016</v>
      </c>
      <c r="AC2350" s="20">
        <v>1972</v>
      </c>
      <c r="AD2350" s="21">
        <v>97.92</v>
      </c>
      <c r="AE2350" s="9">
        <f t="shared" si="292"/>
        <v>190502.12249807362</v>
      </c>
      <c r="AF2350" s="9">
        <v>2186537.0258999998</v>
      </c>
      <c r="AG2350" s="9">
        <v>33508.915200000003</v>
      </c>
      <c r="AH2350" s="9">
        <v>205716.37269999998</v>
      </c>
      <c r="AI2350" s="9">
        <v>74508.070099999997</v>
      </c>
      <c r="AJ2350" s="9">
        <v>516088.609</v>
      </c>
      <c r="AK2350" s="9">
        <v>10636.705517527171</v>
      </c>
      <c r="AL2350" s="9">
        <v>2815220.1648843996</v>
      </c>
      <c r="AM2350" s="9">
        <f t="shared" si="293"/>
        <v>505451.90348247282</v>
      </c>
      <c r="AN2350" s="9"/>
      <c r="AO2350" s="9"/>
      <c r="AP2350" s="9"/>
      <c r="AQ2350" s="9"/>
      <c r="AR2350" s="9"/>
      <c r="AS2350" s="9"/>
      <c r="AT2350" s="9"/>
      <c r="AU2350" s="9"/>
      <c r="AV2350" s="9">
        <f t="shared" si="289"/>
        <v>190502.12249807362</v>
      </c>
      <c r="AW2350" s="9"/>
      <c r="AX2350" s="9"/>
      <c r="AY2350" s="9"/>
      <c r="AZ2350" s="9"/>
      <c r="BA2350" s="20">
        <v>2345</v>
      </c>
      <c r="BB2350" s="20">
        <v>2017</v>
      </c>
      <c r="BC2350" s="20">
        <v>1973</v>
      </c>
      <c r="BD2350" s="21">
        <v>193.28</v>
      </c>
      <c r="BE2350" s="9">
        <f t="shared" si="294"/>
        <v>-217260.55634388514</v>
      </c>
      <c r="BF2350" s="9">
        <v>2243887.4410000001</v>
      </c>
      <c r="BG2350" s="9">
        <v>33412.713799999998</v>
      </c>
      <c r="BH2350" s="9">
        <v>187965.43040000001</v>
      </c>
      <c r="BI2350" s="9">
        <v>89595.131260510898</v>
      </c>
      <c r="BJ2350" s="9">
        <v>164494.1262</v>
      </c>
      <c r="BK2350" s="9">
        <v>93667.800451939664</v>
      </c>
      <c r="BL2350" s="9">
        <v>2842947.5985524566</v>
      </c>
      <c r="BM2350" s="9">
        <f t="shared" si="295"/>
        <v>70826.325748060335</v>
      </c>
      <c r="BN2350" s="9"/>
      <c r="BO2350" s="9"/>
      <c r="BP2350" s="9"/>
      <c r="BQ2350" s="9"/>
      <c r="BR2350" s="9"/>
      <c r="BS2350" s="9"/>
      <c r="BT2350" s="9"/>
      <c r="BU2350" s="9"/>
      <c r="BV2350" s="9">
        <f t="shared" si="290"/>
        <v>-217260.55634388514</v>
      </c>
      <c r="BW2350" s="4"/>
      <c r="BX2350" s="4"/>
      <c r="BY2350" s="4"/>
      <c r="BZ2350" s="4"/>
      <c r="CA2350" s="4"/>
      <c r="CB2350" s="4"/>
      <c r="CC2350" s="4"/>
      <c r="CD2350" s="4"/>
      <c r="CE2350" s="4"/>
      <c r="CF2350" s="4"/>
      <c r="CG2350" s="4"/>
      <c r="CH2350" s="4"/>
      <c r="CI2350" s="4"/>
      <c r="CJ2350" s="4"/>
      <c r="CK2350" s="4"/>
      <c r="CL2350" s="4"/>
      <c r="CM2350" s="4"/>
      <c r="CR2350" s="4"/>
      <c r="CS2350" s="4"/>
      <c r="CT2350" s="4"/>
      <c r="CU2350" s="4"/>
      <c r="CV2350" s="4"/>
      <c r="CW2350" s="4"/>
      <c r="CX2350" s="4"/>
      <c r="CY2350" s="4"/>
      <c r="CZ2350" s="4"/>
      <c r="DA2350" s="4"/>
      <c r="DB2350" s="4"/>
      <c r="DC2350" s="4"/>
      <c r="DD2350" s="4"/>
      <c r="DE2350" s="4"/>
      <c r="DF2350" s="4"/>
      <c r="DG2350" s="4"/>
      <c r="DH2350" s="4"/>
      <c r="DI2350" s="4"/>
      <c r="DJ2350" s="4"/>
      <c r="DK2350" s="4"/>
      <c r="DL2350" s="4"/>
      <c r="DM2350" s="4"/>
    </row>
    <row r="2351" spans="1:117">
      <c r="A2351" s="8">
        <v>2346</v>
      </c>
      <c r="B2351" s="20">
        <v>2015</v>
      </c>
      <c r="C2351" s="20">
        <v>1949</v>
      </c>
      <c r="D2351" s="21">
        <v>102.46</v>
      </c>
      <c r="E2351" s="9">
        <v>48382.0383</v>
      </c>
      <c r="F2351" s="9">
        <v>2049396.6812</v>
      </c>
      <c r="G2351" s="9">
        <v>77366.129400000005</v>
      </c>
      <c r="H2351" s="9">
        <v>379439.53519999998</v>
      </c>
      <c r="I2351" s="9">
        <v>76611.217900000003</v>
      </c>
      <c r="J2351" s="9">
        <v>46547.818800000001</v>
      </c>
      <c r="K2351" s="9">
        <v>6555.2201999999997</v>
      </c>
      <c r="L2351" s="9">
        <v>2574424.1238000002</v>
      </c>
      <c r="M2351" s="9">
        <f t="shared" si="291"/>
        <v>39992.598599999998</v>
      </c>
      <c r="N2351" s="9"/>
      <c r="O2351" s="9"/>
      <c r="P2351" s="9"/>
      <c r="Q2351" s="9"/>
      <c r="R2351" s="9"/>
      <c r="S2351" s="9"/>
      <c r="T2351" s="9"/>
      <c r="U2351" s="9"/>
      <c r="V2351" s="9">
        <f t="shared" si="288"/>
        <v>316944.03830000001</v>
      </c>
      <c r="W2351" s="9"/>
      <c r="X2351" s="9"/>
      <c r="Y2351" s="9"/>
      <c r="Z2351" s="9"/>
      <c r="AA2351" s="8">
        <v>2346</v>
      </c>
      <c r="AB2351" s="20">
        <v>2016</v>
      </c>
      <c r="AC2351" s="20">
        <v>1931</v>
      </c>
      <c r="AD2351" s="21">
        <v>132.94</v>
      </c>
      <c r="AE2351" s="9">
        <f t="shared" si="292"/>
        <v>-214017.3715019268</v>
      </c>
      <c r="AF2351" s="9">
        <v>2182724.6708999998</v>
      </c>
      <c r="AG2351" s="9">
        <v>33508.915200000003</v>
      </c>
      <c r="AH2351" s="9">
        <v>183042.36919999999</v>
      </c>
      <c r="AI2351" s="9">
        <v>159688.93460000001</v>
      </c>
      <c r="AJ2351" s="9">
        <v>126374.49769999999</v>
      </c>
      <c r="AK2351" s="9">
        <v>140782.13231752717</v>
      </c>
      <c r="AL2351" s="9">
        <v>2758574.6267843996</v>
      </c>
      <c r="AM2351" s="9">
        <f t="shared" si="293"/>
        <v>-14407.634617527176</v>
      </c>
      <c r="AN2351" s="9"/>
      <c r="AO2351" s="9"/>
      <c r="AP2351" s="9"/>
      <c r="AQ2351" s="9"/>
      <c r="AR2351" s="9"/>
      <c r="AS2351" s="9"/>
      <c r="AT2351" s="9"/>
      <c r="AU2351" s="9"/>
      <c r="AV2351" s="9">
        <f t="shared" si="289"/>
        <v>-214017.3715019268</v>
      </c>
      <c r="AW2351" s="9"/>
      <c r="AX2351" s="9"/>
      <c r="AY2351" s="9"/>
      <c r="AZ2351" s="9"/>
      <c r="BA2351" s="20">
        <v>2346</v>
      </c>
      <c r="BB2351" s="20">
        <v>2017</v>
      </c>
      <c r="BC2351" s="20">
        <v>1932</v>
      </c>
      <c r="BD2351" s="21">
        <v>141.41</v>
      </c>
      <c r="BE2351" s="9">
        <f t="shared" si="294"/>
        <v>-164005.05624915008</v>
      </c>
      <c r="BF2351" s="9">
        <v>2247388.4172</v>
      </c>
      <c r="BG2351" s="9">
        <v>33412.713799999998</v>
      </c>
      <c r="BH2351" s="9">
        <v>182976.67060000001</v>
      </c>
      <c r="BI2351" s="9">
        <v>108336.721055246</v>
      </c>
      <c r="BJ2351" s="9">
        <v>285232.48300000001</v>
      </c>
      <c r="BK2351" s="9">
        <v>158720.53915193968</v>
      </c>
      <c r="BL2351" s="9">
        <v>2862631.5227524564</v>
      </c>
      <c r="BM2351" s="9">
        <f t="shared" si="295"/>
        <v>126511.94384806033</v>
      </c>
      <c r="BN2351" s="9"/>
      <c r="BO2351" s="9"/>
      <c r="BP2351" s="9"/>
      <c r="BQ2351" s="9"/>
      <c r="BR2351" s="9"/>
      <c r="BS2351" s="9"/>
      <c r="BT2351" s="9"/>
      <c r="BU2351" s="9"/>
      <c r="BV2351" s="9">
        <f t="shared" si="290"/>
        <v>-164005.05624915008</v>
      </c>
      <c r="BW2351" s="4"/>
      <c r="BX2351" s="4"/>
      <c r="BY2351" s="4"/>
      <c r="BZ2351" s="4"/>
      <c r="CA2351" s="4"/>
      <c r="CB2351" s="4"/>
      <c r="CC2351" s="4"/>
      <c r="CD2351" s="4"/>
      <c r="CE2351" s="4"/>
      <c r="CF2351" s="4"/>
      <c r="CG2351" s="4"/>
      <c r="CH2351" s="4"/>
      <c r="CI2351" s="4"/>
      <c r="CJ2351" s="4"/>
      <c r="CK2351" s="4"/>
      <c r="CL2351" s="4"/>
      <c r="CM2351" s="4"/>
      <c r="CR2351" s="4"/>
      <c r="CS2351" s="4"/>
      <c r="CT2351" s="4"/>
      <c r="CU2351" s="4"/>
      <c r="CV2351" s="4"/>
      <c r="CW2351" s="4"/>
      <c r="CX2351" s="4"/>
      <c r="CY2351" s="4"/>
      <c r="CZ2351" s="4"/>
      <c r="DA2351" s="4"/>
      <c r="DB2351" s="4"/>
      <c r="DC2351" s="4"/>
      <c r="DD2351" s="4"/>
      <c r="DE2351" s="4"/>
      <c r="DF2351" s="4"/>
      <c r="DG2351" s="4"/>
      <c r="DH2351" s="4"/>
      <c r="DI2351" s="4"/>
      <c r="DJ2351" s="4"/>
      <c r="DK2351" s="4"/>
      <c r="DL2351" s="4"/>
      <c r="DM2351" s="4"/>
    </row>
    <row r="2352" spans="1:117">
      <c r="A2352" s="8">
        <v>2347</v>
      </c>
      <c r="B2352" s="20">
        <v>2015</v>
      </c>
      <c r="C2352" s="20">
        <v>1961</v>
      </c>
      <c r="D2352" s="21">
        <v>111.18</v>
      </c>
      <c r="E2352" s="9">
        <v>56936.172599999998</v>
      </c>
      <c r="F2352" s="9">
        <v>2051417.7685</v>
      </c>
      <c r="G2352" s="9">
        <v>77366.129400000005</v>
      </c>
      <c r="H2352" s="9">
        <v>380321.576</v>
      </c>
      <c r="I2352" s="9">
        <v>73298.702099999995</v>
      </c>
      <c r="J2352" s="9">
        <v>61066.305800000002</v>
      </c>
      <c r="K2352" s="9">
        <v>7616.2591000000002</v>
      </c>
      <c r="L2352" s="9">
        <v>2578918.0499</v>
      </c>
      <c r="M2352" s="9">
        <f t="shared" si="291"/>
        <v>53450.046699999999</v>
      </c>
      <c r="N2352" s="9"/>
      <c r="O2352" s="9"/>
      <c r="P2352" s="9"/>
      <c r="Q2352" s="9"/>
      <c r="R2352" s="9"/>
      <c r="S2352" s="9"/>
      <c r="T2352" s="9"/>
      <c r="U2352" s="9"/>
      <c r="V2352" s="9">
        <f t="shared" si="288"/>
        <v>325498.17259999999</v>
      </c>
      <c r="W2352" s="9"/>
      <c r="X2352" s="9"/>
      <c r="Y2352" s="9"/>
      <c r="Z2352" s="9"/>
      <c r="AA2352" s="8">
        <v>2347</v>
      </c>
      <c r="AB2352" s="20">
        <v>2016</v>
      </c>
      <c r="AC2352" s="20">
        <v>1969</v>
      </c>
      <c r="AD2352" s="21">
        <v>123.63</v>
      </c>
      <c r="AE2352" s="9">
        <f t="shared" si="292"/>
        <v>188216.46659807302</v>
      </c>
      <c r="AF2352" s="9">
        <v>2173308.6634</v>
      </c>
      <c r="AG2352" s="9">
        <v>33508.915200000003</v>
      </c>
      <c r="AH2352" s="9">
        <v>205565.3695</v>
      </c>
      <c r="AI2352" s="9">
        <v>75075.353700000007</v>
      </c>
      <c r="AJ2352" s="9">
        <v>513419.54370000004</v>
      </c>
      <c r="AK2352" s="9">
        <v>12300.99181752717</v>
      </c>
      <c r="AL2352" s="9">
        <v>2800360.3870843998</v>
      </c>
      <c r="AM2352" s="9">
        <f t="shared" si="293"/>
        <v>501118.55188247288</v>
      </c>
      <c r="AN2352" s="9"/>
      <c r="AO2352" s="9"/>
      <c r="AP2352" s="9"/>
      <c r="AQ2352" s="9"/>
      <c r="AR2352" s="9"/>
      <c r="AS2352" s="9"/>
      <c r="AT2352" s="9"/>
      <c r="AU2352" s="9"/>
      <c r="AV2352" s="9">
        <f t="shared" si="289"/>
        <v>188216.46659807302</v>
      </c>
      <c r="AW2352" s="9"/>
      <c r="AX2352" s="9"/>
      <c r="AY2352" s="9"/>
      <c r="AZ2352" s="9"/>
      <c r="BA2352" s="20">
        <v>2347</v>
      </c>
      <c r="BB2352" s="20">
        <v>2017</v>
      </c>
      <c r="BC2352" s="20">
        <v>1970</v>
      </c>
      <c r="BD2352" s="21">
        <v>167.75</v>
      </c>
      <c r="BE2352" s="9">
        <f t="shared" si="294"/>
        <v>-86061.166058646981</v>
      </c>
      <c r="BF2352" s="9">
        <v>2193985.7596999998</v>
      </c>
      <c r="BG2352" s="9">
        <v>33412.713799999998</v>
      </c>
      <c r="BH2352" s="9">
        <v>190153.80710000001</v>
      </c>
      <c r="BI2352" s="9">
        <v>81373.918145749107</v>
      </c>
      <c r="BJ2352" s="9">
        <v>316917.53640000004</v>
      </c>
      <c r="BK2352" s="9">
        <v>50597.60245193966</v>
      </c>
      <c r="BL2352" s="9">
        <v>2851307.2987524564</v>
      </c>
      <c r="BM2352" s="9">
        <f t="shared" si="295"/>
        <v>266319.93394806038</v>
      </c>
      <c r="BN2352" s="9"/>
      <c r="BO2352" s="9"/>
      <c r="BP2352" s="9"/>
      <c r="BQ2352" s="9"/>
      <c r="BR2352" s="9"/>
      <c r="BS2352" s="9"/>
      <c r="BT2352" s="9"/>
      <c r="BU2352" s="9"/>
      <c r="BV2352" s="9">
        <f t="shared" si="290"/>
        <v>-86061.166058646981</v>
      </c>
      <c r="BW2352" s="4"/>
      <c r="BX2352" s="4"/>
      <c r="BY2352" s="4"/>
      <c r="BZ2352" s="4"/>
      <c r="CA2352" s="4"/>
      <c r="CB2352" s="4"/>
      <c r="CC2352" s="4"/>
      <c r="CD2352" s="4"/>
      <c r="CE2352" s="4"/>
      <c r="CF2352" s="4"/>
      <c r="CG2352" s="4"/>
      <c r="CH2352" s="4"/>
      <c r="CI2352" s="4"/>
      <c r="CJ2352" s="4"/>
      <c r="CK2352" s="4"/>
      <c r="CL2352" s="4"/>
      <c r="CM2352" s="4"/>
      <c r="CR2352" s="4"/>
      <c r="CS2352" s="4"/>
      <c r="CT2352" s="4"/>
      <c r="CU2352" s="4"/>
      <c r="CV2352" s="4"/>
      <c r="CW2352" s="4"/>
      <c r="CX2352" s="4"/>
      <c r="CY2352" s="4"/>
      <c r="CZ2352" s="4"/>
      <c r="DA2352" s="4"/>
      <c r="DB2352" s="4"/>
      <c r="DC2352" s="4"/>
      <c r="DD2352" s="4"/>
      <c r="DE2352" s="4"/>
      <c r="DF2352" s="4"/>
      <c r="DG2352" s="4"/>
      <c r="DH2352" s="4"/>
      <c r="DI2352" s="4"/>
      <c r="DJ2352" s="4"/>
      <c r="DK2352" s="4"/>
      <c r="DL2352" s="4"/>
      <c r="DM2352" s="4"/>
    </row>
    <row r="2353" spans="1:117">
      <c r="A2353" s="8">
        <v>2348</v>
      </c>
      <c r="B2353" s="20">
        <v>2015</v>
      </c>
      <c r="C2353" s="20">
        <v>1954</v>
      </c>
      <c r="D2353" s="21">
        <v>118.44</v>
      </c>
      <c r="E2353" s="9">
        <v>20577.421200000001</v>
      </c>
      <c r="F2353" s="9">
        <v>2025625.9563</v>
      </c>
      <c r="G2353" s="9">
        <v>77366.129400000005</v>
      </c>
      <c r="H2353" s="9">
        <v>380290.39740000002</v>
      </c>
      <c r="I2353" s="9">
        <v>73415.7935</v>
      </c>
      <c r="J2353" s="9">
        <v>40612.849300000002</v>
      </c>
      <c r="K2353" s="9">
        <v>5881.7350999999999</v>
      </c>
      <c r="L2353" s="9">
        <v>2570851.9696999998</v>
      </c>
      <c r="M2353" s="9">
        <f t="shared" si="291"/>
        <v>34731.114200000004</v>
      </c>
      <c r="N2353" s="9"/>
      <c r="O2353" s="9"/>
      <c r="P2353" s="9"/>
      <c r="Q2353" s="9"/>
      <c r="R2353" s="9"/>
      <c r="S2353" s="9"/>
      <c r="T2353" s="9"/>
      <c r="U2353" s="9"/>
      <c r="V2353" s="9">
        <f t="shared" si="288"/>
        <v>289139.42119999998</v>
      </c>
      <c r="W2353" s="9"/>
      <c r="X2353" s="9"/>
      <c r="Y2353" s="9"/>
      <c r="Z2353" s="9"/>
      <c r="AA2353" s="8">
        <v>2348</v>
      </c>
      <c r="AB2353" s="20">
        <v>2016</v>
      </c>
      <c r="AC2353" s="20">
        <v>1954</v>
      </c>
      <c r="AD2353" s="21">
        <v>129.66</v>
      </c>
      <c r="AE2353" s="9">
        <f t="shared" si="292"/>
        <v>69261.373498073313</v>
      </c>
      <c r="AF2353" s="9">
        <v>2113740.3127000001</v>
      </c>
      <c r="AG2353" s="9">
        <v>33508.915200000003</v>
      </c>
      <c r="AH2353" s="9">
        <v>205386.43479999999</v>
      </c>
      <c r="AI2353" s="9">
        <v>75747.568799999994</v>
      </c>
      <c r="AJ2353" s="9">
        <v>457338.72360000003</v>
      </c>
      <c r="AK2353" s="9">
        <v>10183.46841752717</v>
      </c>
      <c r="AL2353" s="9">
        <v>2806277.1131843999</v>
      </c>
      <c r="AM2353" s="9">
        <f t="shared" si="293"/>
        <v>447155.25518247287</v>
      </c>
      <c r="AN2353" s="9"/>
      <c r="AO2353" s="9"/>
      <c r="AP2353" s="9"/>
      <c r="AQ2353" s="9"/>
      <c r="AR2353" s="9"/>
      <c r="AS2353" s="9"/>
      <c r="AT2353" s="9"/>
      <c r="AU2353" s="9"/>
      <c r="AV2353" s="9">
        <f t="shared" si="289"/>
        <v>69261.373498073313</v>
      </c>
      <c r="AW2353" s="9"/>
      <c r="AX2353" s="9"/>
      <c r="AY2353" s="9"/>
      <c r="AZ2353" s="9"/>
      <c r="BA2353" s="20">
        <v>2348</v>
      </c>
      <c r="BB2353" s="20">
        <v>2017</v>
      </c>
      <c r="BC2353" s="20">
        <v>1955</v>
      </c>
      <c r="BD2353" s="21">
        <v>178.01</v>
      </c>
      <c r="BE2353" s="9">
        <f t="shared" si="294"/>
        <v>-188131.33948845603</v>
      </c>
      <c r="BF2353" s="9">
        <v>2120831.4525000001</v>
      </c>
      <c r="BG2353" s="9">
        <v>33412.713799999998</v>
      </c>
      <c r="BH2353" s="9">
        <v>189097.63250000001</v>
      </c>
      <c r="BI2353" s="9">
        <v>85341.716015939906</v>
      </c>
      <c r="BJ2353" s="9">
        <v>289032.44570000004</v>
      </c>
      <c r="BK2353" s="9">
        <v>43514.828751939662</v>
      </c>
      <c r="BL2353" s="9">
        <v>2862332.4712524563</v>
      </c>
      <c r="BM2353" s="9">
        <f t="shared" si="295"/>
        <v>245517.61694806037</v>
      </c>
      <c r="BN2353" s="9"/>
      <c r="BO2353" s="9"/>
      <c r="BP2353" s="9"/>
      <c r="BQ2353" s="9"/>
      <c r="BR2353" s="9"/>
      <c r="BS2353" s="9"/>
      <c r="BT2353" s="9"/>
      <c r="BU2353" s="9"/>
      <c r="BV2353" s="9">
        <f t="shared" si="290"/>
        <v>-188131.33948845603</v>
      </c>
      <c r="BW2353" s="4"/>
      <c r="BX2353" s="4"/>
      <c r="BY2353" s="4"/>
      <c r="BZ2353" s="4"/>
      <c r="CA2353" s="4"/>
      <c r="CB2353" s="4"/>
      <c r="CC2353" s="4"/>
      <c r="CD2353" s="4"/>
      <c r="CE2353" s="4"/>
      <c r="CF2353" s="4"/>
      <c r="CG2353" s="4"/>
      <c r="CH2353" s="4"/>
      <c r="CI2353" s="4"/>
      <c r="CJ2353" s="4"/>
      <c r="CK2353" s="4"/>
      <c r="CL2353" s="4"/>
      <c r="CM2353" s="4"/>
      <c r="CR2353" s="4"/>
      <c r="CS2353" s="4"/>
      <c r="CT2353" s="4"/>
      <c r="CU2353" s="4"/>
      <c r="CV2353" s="4"/>
      <c r="CW2353" s="4"/>
      <c r="CX2353" s="4"/>
      <c r="CY2353" s="4"/>
      <c r="CZ2353" s="4"/>
      <c r="DA2353" s="4"/>
      <c r="DB2353" s="4"/>
      <c r="DC2353" s="4"/>
      <c r="DD2353" s="4"/>
      <c r="DE2353" s="4"/>
      <c r="DF2353" s="4"/>
      <c r="DG2353" s="4"/>
      <c r="DH2353" s="4"/>
      <c r="DI2353" s="4"/>
      <c r="DJ2353" s="4"/>
      <c r="DK2353" s="4"/>
      <c r="DL2353" s="4"/>
      <c r="DM2353" s="4"/>
    </row>
    <row r="2354" spans="1:117">
      <c r="A2354" s="8">
        <v>2349</v>
      </c>
      <c r="B2354" s="20">
        <v>2015</v>
      </c>
      <c r="C2354" s="20">
        <v>1986</v>
      </c>
      <c r="D2354" s="21">
        <v>112.57</v>
      </c>
      <c r="E2354" s="9">
        <v>101297.50320000001</v>
      </c>
      <c r="F2354" s="9">
        <v>2028095.4184000001</v>
      </c>
      <c r="G2354" s="9">
        <v>77366.129400000005</v>
      </c>
      <c r="H2354" s="9">
        <v>380748.77419999999</v>
      </c>
      <c r="I2354" s="9">
        <v>71694.353499999997</v>
      </c>
      <c r="J2354" s="9">
        <v>121214.743</v>
      </c>
      <c r="K2354" s="9">
        <v>0</v>
      </c>
      <c r="L2354" s="9">
        <v>2577821.9153</v>
      </c>
      <c r="M2354" s="9">
        <f t="shared" si="291"/>
        <v>121214.743</v>
      </c>
      <c r="N2354" s="9"/>
      <c r="O2354" s="9"/>
      <c r="P2354" s="9"/>
      <c r="Q2354" s="9"/>
      <c r="R2354" s="9"/>
      <c r="S2354" s="9"/>
      <c r="T2354" s="9"/>
      <c r="U2354" s="9"/>
      <c r="V2354" s="9">
        <f t="shared" si="288"/>
        <v>369859.50320000004</v>
      </c>
      <c r="W2354" s="9"/>
      <c r="X2354" s="9"/>
      <c r="Y2354" s="9"/>
      <c r="Z2354" s="9"/>
      <c r="AA2354" s="8">
        <v>2349</v>
      </c>
      <c r="AB2354" s="20">
        <v>2016</v>
      </c>
      <c r="AC2354" s="20">
        <v>1989</v>
      </c>
      <c r="AD2354" s="21">
        <v>135.44999999999999</v>
      </c>
      <c r="AE2354" s="9">
        <f t="shared" si="292"/>
        <v>-129203.32960192626</v>
      </c>
      <c r="AF2354" s="9">
        <v>2165925.9829000002</v>
      </c>
      <c r="AG2354" s="9">
        <v>33508.915200000003</v>
      </c>
      <c r="AH2354" s="9">
        <v>199833.35989999998</v>
      </c>
      <c r="AI2354" s="9">
        <v>96609.157000000007</v>
      </c>
      <c r="AJ2354" s="9">
        <v>192653.7861</v>
      </c>
      <c r="AK2354" s="9">
        <v>48307.161517527173</v>
      </c>
      <c r="AL2354" s="9">
        <v>2769427.3691844</v>
      </c>
      <c r="AM2354" s="9">
        <f t="shared" si="293"/>
        <v>144346.62458247284</v>
      </c>
      <c r="AN2354" s="9"/>
      <c r="AO2354" s="9"/>
      <c r="AP2354" s="9"/>
      <c r="AQ2354" s="9"/>
      <c r="AR2354" s="9"/>
      <c r="AS2354" s="9"/>
      <c r="AT2354" s="9"/>
      <c r="AU2354" s="9"/>
      <c r="AV2354" s="9">
        <f t="shared" si="289"/>
        <v>-129203.32960192626</v>
      </c>
      <c r="AW2354" s="9"/>
      <c r="AX2354" s="9"/>
      <c r="AY2354" s="9"/>
      <c r="AZ2354" s="9"/>
      <c r="BA2354" s="20">
        <v>2349</v>
      </c>
      <c r="BB2354" s="20">
        <v>2017</v>
      </c>
      <c r="BC2354" s="20">
        <v>1990</v>
      </c>
      <c r="BD2354" s="21">
        <v>149.83000000000001</v>
      </c>
      <c r="BE2354" s="9">
        <f t="shared" si="294"/>
        <v>32596.40528457053</v>
      </c>
      <c r="BF2354" s="9">
        <v>2172695.2511</v>
      </c>
      <c r="BG2354" s="9">
        <v>33412.713799999998</v>
      </c>
      <c r="BH2354" s="9">
        <v>191300.52800000002</v>
      </c>
      <c r="BI2354" s="9">
        <v>77065.958888966503</v>
      </c>
      <c r="BJ2354" s="9">
        <v>468996.6789</v>
      </c>
      <c r="BK2354" s="9">
        <v>43914.182651939664</v>
      </c>
      <c r="BL2354" s="9">
        <v>2866960.5427524564</v>
      </c>
      <c r="BM2354" s="9">
        <f t="shared" si="295"/>
        <v>425082.49624806031</v>
      </c>
      <c r="BN2354" s="9"/>
      <c r="BO2354" s="9"/>
      <c r="BP2354" s="9"/>
      <c r="BQ2354" s="9"/>
      <c r="BR2354" s="9"/>
      <c r="BS2354" s="9"/>
      <c r="BT2354" s="9"/>
      <c r="BU2354" s="9"/>
      <c r="BV2354" s="9">
        <f t="shared" si="290"/>
        <v>32596.40528457053</v>
      </c>
      <c r="BW2354" s="4"/>
      <c r="BX2354" s="4"/>
      <c r="BY2354" s="4"/>
      <c r="BZ2354" s="4"/>
      <c r="CA2354" s="4"/>
      <c r="CB2354" s="4"/>
      <c r="CC2354" s="4"/>
      <c r="CD2354" s="4"/>
      <c r="CE2354" s="4"/>
      <c r="CF2354" s="4"/>
      <c r="CG2354" s="4"/>
      <c r="CH2354" s="4"/>
      <c r="CI2354" s="4"/>
      <c r="CJ2354" s="4"/>
      <c r="CK2354" s="4"/>
      <c r="CL2354" s="4"/>
      <c r="CM2354" s="4"/>
      <c r="CR2354" s="4"/>
      <c r="CS2354" s="4"/>
      <c r="CT2354" s="4"/>
      <c r="CU2354" s="4"/>
      <c r="CV2354" s="4"/>
      <c r="CW2354" s="4"/>
      <c r="CX2354" s="4"/>
      <c r="CY2354" s="4"/>
      <c r="CZ2354" s="4"/>
      <c r="DA2354" s="4"/>
      <c r="DB2354" s="4"/>
      <c r="DC2354" s="4"/>
      <c r="DD2354" s="4"/>
      <c r="DE2354" s="4"/>
      <c r="DF2354" s="4"/>
      <c r="DG2354" s="4"/>
      <c r="DH2354" s="4"/>
      <c r="DI2354" s="4"/>
      <c r="DJ2354" s="4"/>
      <c r="DK2354" s="4"/>
      <c r="DL2354" s="4"/>
      <c r="DM2354" s="4"/>
    </row>
    <row r="2355" spans="1:117">
      <c r="A2355" s="8">
        <v>2350</v>
      </c>
      <c r="B2355" s="20">
        <v>2015</v>
      </c>
      <c r="C2355" s="20">
        <v>2000</v>
      </c>
      <c r="D2355" s="21">
        <v>100.22</v>
      </c>
      <c r="E2355" s="9">
        <v>63544.845800000003</v>
      </c>
      <c r="F2355" s="9">
        <v>2055586.5185</v>
      </c>
      <c r="G2355" s="9">
        <v>77366.129400000005</v>
      </c>
      <c r="H2355" s="9">
        <v>380422.91009999998</v>
      </c>
      <c r="I2355" s="9">
        <v>72918.140400000004</v>
      </c>
      <c r="J2355" s="9">
        <v>55061.995900000002</v>
      </c>
      <c r="K2355" s="9">
        <v>2908.6576</v>
      </c>
      <c r="L2355" s="9">
        <v>2574902.1908</v>
      </c>
      <c r="M2355" s="9">
        <f t="shared" si="291"/>
        <v>52153.338300000003</v>
      </c>
      <c r="N2355" s="9"/>
      <c r="O2355" s="9"/>
      <c r="P2355" s="9"/>
      <c r="Q2355" s="9"/>
      <c r="R2355" s="9"/>
      <c r="S2355" s="9"/>
      <c r="T2355" s="9"/>
      <c r="U2355" s="9"/>
      <c r="V2355" s="9">
        <f t="shared" si="288"/>
        <v>332106.84580000001</v>
      </c>
      <c r="W2355" s="9"/>
      <c r="X2355" s="9"/>
      <c r="Y2355" s="9"/>
      <c r="Z2355" s="9"/>
      <c r="AA2355" s="8">
        <v>2350</v>
      </c>
      <c r="AB2355" s="20">
        <v>2016</v>
      </c>
      <c r="AC2355" s="20">
        <v>1959</v>
      </c>
      <c r="AD2355" s="21">
        <v>141.61000000000001</v>
      </c>
      <c r="AE2355" s="9">
        <f t="shared" si="292"/>
        <v>365548.11669807322</v>
      </c>
      <c r="AF2355" s="9">
        <v>2237789.5861</v>
      </c>
      <c r="AG2355" s="9">
        <v>33508.915200000003</v>
      </c>
      <c r="AH2355" s="9">
        <v>205313.42679999999</v>
      </c>
      <c r="AI2355" s="9">
        <v>76021.842399999994</v>
      </c>
      <c r="AJ2355" s="9">
        <v>623462.01779999991</v>
      </c>
      <c r="AK2355" s="9">
        <v>11810.012317527171</v>
      </c>
      <c r="AL2355" s="9">
        <v>2798737.6592843998</v>
      </c>
      <c r="AM2355" s="9">
        <f t="shared" si="293"/>
        <v>611652.00548247271</v>
      </c>
      <c r="AN2355" s="9"/>
      <c r="AO2355" s="9"/>
      <c r="AP2355" s="9"/>
      <c r="AQ2355" s="9"/>
      <c r="AR2355" s="9"/>
      <c r="AS2355" s="9"/>
      <c r="AT2355" s="9"/>
      <c r="AU2355" s="9"/>
      <c r="AV2355" s="9">
        <f t="shared" si="289"/>
        <v>365548.11669807322</v>
      </c>
      <c r="AW2355" s="9"/>
      <c r="AX2355" s="9"/>
      <c r="AY2355" s="9"/>
      <c r="AZ2355" s="9"/>
      <c r="BA2355" s="20">
        <v>2350</v>
      </c>
      <c r="BB2355" s="20">
        <v>2017</v>
      </c>
      <c r="BC2355" s="20">
        <v>1960</v>
      </c>
      <c r="BD2355" s="21">
        <v>137.91</v>
      </c>
      <c r="BE2355" s="9">
        <f t="shared" si="294"/>
        <v>117031.09303274937</v>
      </c>
      <c r="BF2355" s="9">
        <v>2244564.1214000001</v>
      </c>
      <c r="BG2355" s="9">
        <v>33412.713799999998</v>
      </c>
      <c r="BH2355" s="9">
        <v>192807.94880000001</v>
      </c>
      <c r="BI2355" s="9">
        <v>71402.935837145604</v>
      </c>
      <c r="BJ2355" s="9">
        <v>488825.27280000004</v>
      </c>
      <c r="BK2355" s="9">
        <v>45722.408651939666</v>
      </c>
      <c r="BL2355" s="9">
        <v>2868259.4909524564</v>
      </c>
      <c r="BM2355" s="9">
        <f t="shared" si="295"/>
        <v>443102.86414806038</v>
      </c>
      <c r="BN2355" s="9"/>
      <c r="BO2355" s="9"/>
      <c r="BP2355" s="9"/>
      <c r="BQ2355" s="9"/>
      <c r="BR2355" s="9"/>
      <c r="BS2355" s="9"/>
      <c r="BT2355" s="9"/>
      <c r="BU2355" s="9"/>
      <c r="BV2355" s="9">
        <f t="shared" si="290"/>
        <v>117031.09303274937</v>
      </c>
      <c r="BW2355" s="4"/>
      <c r="BX2355" s="4"/>
      <c r="BY2355" s="4"/>
      <c r="BZ2355" s="4"/>
      <c r="CA2355" s="4"/>
      <c r="CB2355" s="4"/>
      <c r="CC2355" s="4"/>
      <c r="CD2355" s="4"/>
      <c r="CE2355" s="4"/>
      <c r="CF2355" s="4"/>
      <c r="CG2355" s="4"/>
      <c r="CH2355" s="4"/>
      <c r="CI2355" s="4"/>
      <c r="CJ2355" s="4"/>
      <c r="CK2355" s="4"/>
      <c r="CL2355" s="4"/>
      <c r="CM2355" s="4"/>
      <c r="CR2355" s="4"/>
      <c r="CS2355" s="4"/>
      <c r="CT2355" s="4"/>
      <c r="CU2355" s="4"/>
      <c r="CV2355" s="4"/>
      <c r="CW2355" s="4"/>
      <c r="CX2355" s="4"/>
      <c r="CY2355" s="4"/>
      <c r="CZ2355" s="4"/>
      <c r="DA2355" s="4"/>
      <c r="DB2355" s="4"/>
      <c r="DC2355" s="4"/>
      <c r="DD2355" s="4"/>
      <c r="DE2355" s="4"/>
      <c r="DF2355" s="4"/>
      <c r="DG2355" s="4"/>
      <c r="DH2355" s="4"/>
      <c r="DI2355" s="4"/>
      <c r="DJ2355" s="4"/>
      <c r="DK2355" s="4"/>
      <c r="DL2355" s="4"/>
      <c r="DM2355" s="4"/>
    </row>
    <row r="2356" spans="1:117">
      <c r="A2356" s="8">
        <v>2351</v>
      </c>
      <c r="B2356" s="20">
        <v>2015</v>
      </c>
      <c r="C2356" s="20">
        <v>1967</v>
      </c>
      <c r="D2356" s="21">
        <v>114.02</v>
      </c>
      <c r="E2356" s="9">
        <v>16186.0746</v>
      </c>
      <c r="F2356" s="9">
        <v>2037052.4982</v>
      </c>
      <c r="G2356" s="9">
        <v>77366.129400000005</v>
      </c>
      <c r="H2356" s="9">
        <v>379613.0955</v>
      </c>
      <c r="I2356" s="9">
        <v>75959.409799999994</v>
      </c>
      <c r="J2356" s="9">
        <v>26466.2438</v>
      </c>
      <c r="K2356" s="9">
        <v>12216.9341</v>
      </c>
      <c r="L2356" s="9">
        <v>2568054.3679999998</v>
      </c>
      <c r="M2356" s="9">
        <f t="shared" si="291"/>
        <v>14249.3097</v>
      </c>
      <c r="N2356" s="9"/>
      <c r="O2356" s="9"/>
      <c r="P2356" s="9"/>
      <c r="Q2356" s="9"/>
      <c r="R2356" s="9"/>
      <c r="S2356" s="9"/>
      <c r="T2356" s="9"/>
      <c r="U2356" s="9"/>
      <c r="V2356" s="9">
        <f t="shared" si="288"/>
        <v>284748.07459999999</v>
      </c>
      <c r="W2356" s="9"/>
      <c r="X2356" s="9"/>
      <c r="Y2356" s="9"/>
      <c r="Z2356" s="9"/>
      <c r="AA2356" s="8">
        <v>2351</v>
      </c>
      <c r="AB2356" s="20">
        <v>2016</v>
      </c>
      <c r="AC2356" s="20">
        <v>1992</v>
      </c>
      <c r="AD2356" s="21">
        <v>115.81</v>
      </c>
      <c r="AE2356" s="9">
        <f t="shared" si="292"/>
        <v>-163635.50820192602</v>
      </c>
      <c r="AF2356" s="9">
        <v>2157693.4582000002</v>
      </c>
      <c r="AG2356" s="9">
        <v>33508.915200000003</v>
      </c>
      <c r="AH2356" s="9">
        <v>197645.9534</v>
      </c>
      <c r="AI2356" s="9">
        <v>104826.7255</v>
      </c>
      <c r="AJ2356" s="9">
        <v>158198.82610000001</v>
      </c>
      <c r="AK2356" s="9">
        <v>56000.882617527168</v>
      </c>
      <c r="AL2356" s="9">
        <v>2759508.5039843996</v>
      </c>
      <c r="AM2356" s="9">
        <f t="shared" si="293"/>
        <v>102197.94348247284</v>
      </c>
      <c r="AN2356" s="9"/>
      <c r="AO2356" s="9"/>
      <c r="AP2356" s="9"/>
      <c r="AQ2356" s="9"/>
      <c r="AR2356" s="9"/>
      <c r="AS2356" s="9"/>
      <c r="AT2356" s="9"/>
      <c r="AU2356" s="9"/>
      <c r="AV2356" s="9">
        <f t="shared" si="289"/>
        <v>-163635.50820192602</v>
      </c>
      <c r="AW2356" s="9"/>
      <c r="AX2356" s="9"/>
      <c r="AY2356" s="9"/>
      <c r="AZ2356" s="9"/>
      <c r="BA2356" s="20">
        <v>2351</v>
      </c>
      <c r="BB2356" s="20">
        <v>2017</v>
      </c>
      <c r="BC2356" s="20">
        <v>1993</v>
      </c>
      <c r="BD2356" s="21">
        <v>97.81</v>
      </c>
      <c r="BE2356" s="9">
        <f t="shared" si="294"/>
        <v>-236306.8234230848</v>
      </c>
      <c r="BF2356" s="9">
        <v>2178401.5954999998</v>
      </c>
      <c r="BG2356" s="9">
        <v>33412.713799999998</v>
      </c>
      <c r="BH2356" s="9">
        <v>183306.57500000001</v>
      </c>
      <c r="BI2356" s="9">
        <v>107097.34828131201</v>
      </c>
      <c r="BJ2356" s="9">
        <v>226778.82079999999</v>
      </c>
      <c r="BK2356" s="9">
        <v>119066.37695193966</v>
      </c>
      <c r="BL2356" s="9">
        <v>2846237.4998524566</v>
      </c>
      <c r="BM2356" s="9">
        <f t="shared" si="295"/>
        <v>107712.44384806033</v>
      </c>
      <c r="BN2356" s="9"/>
      <c r="BO2356" s="9"/>
      <c r="BP2356" s="9"/>
      <c r="BQ2356" s="9"/>
      <c r="BR2356" s="9"/>
      <c r="BS2356" s="9"/>
      <c r="BT2356" s="9"/>
      <c r="BU2356" s="9"/>
      <c r="BV2356" s="9">
        <f t="shared" si="290"/>
        <v>-236306.8234230848</v>
      </c>
      <c r="BW2356" s="4"/>
      <c r="BX2356" s="4"/>
      <c r="BY2356" s="4"/>
      <c r="BZ2356" s="4"/>
      <c r="CA2356" s="4"/>
      <c r="CB2356" s="4"/>
      <c r="CC2356" s="4"/>
      <c r="CD2356" s="4"/>
      <c r="CE2356" s="4"/>
      <c r="CF2356" s="4"/>
      <c r="CG2356" s="4"/>
      <c r="CH2356" s="4"/>
      <c r="CI2356" s="4"/>
      <c r="CJ2356" s="4"/>
      <c r="CK2356" s="4"/>
      <c r="CL2356" s="4"/>
      <c r="CM2356" s="4"/>
      <c r="CR2356" s="4"/>
      <c r="CS2356" s="4"/>
      <c r="CT2356" s="4"/>
      <c r="CU2356" s="4"/>
      <c r="CV2356" s="4"/>
      <c r="CW2356" s="4"/>
      <c r="CX2356" s="4"/>
      <c r="CY2356" s="4"/>
      <c r="CZ2356" s="4"/>
      <c r="DA2356" s="4"/>
      <c r="DB2356" s="4"/>
      <c r="DC2356" s="4"/>
      <c r="DD2356" s="4"/>
      <c r="DE2356" s="4"/>
      <c r="DF2356" s="4"/>
      <c r="DG2356" s="4"/>
      <c r="DH2356" s="4"/>
      <c r="DI2356" s="4"/>
      <c r="DJ2356" s="4"/>
      <c r="DK2356" s="4"/>
      <c r="DL2356" s="4"/>
      <c r="DM2356" s="4"/>
    </row>
    <row r="2357" spans="1:117">
      <c r="A2357" s="8">
        <v>2352</v>
      </c>
      <c r="B2357" s="20">
        <v>2015</v>
      </c>
      <c r="C2357" s="20">
        <v>1973</v>
      </c>
      <c r="D2357" s="21">
        <v>71.05</v>
      </c>
      <c r="E2357" s="9">
        <v>8688.1506000000008</v>
      </c>
      <c r="F2357" s="9">
        <v>2055392.6037999999</v>
      </c>
      <c r="G2357" s="9">
        <v>77366.129400000005</v>
      </c>
      <c r="H2357" s="9">
        <v>378667.63740000001</v>
      </c>
      <c r="I2357" s="9">
        <v>79510.089900000006</v>
      </c>
      <c r="J2357" s="9">
        <v>19510.3056</v>
      </c>
      <c r="K2357" s="9">
        <v>30910.275600000001</v>
      </c>
      <c r="L2357" s="9">
        <v>2570848.3399</v>
      </c>
      <c r="M2357" s="9">
        <f t="shared" si="291"/>
        <v>-11399.970000000001</v>
      </c>
      <c r="N2357" s="9"/>
      <c r="O2357" s="9"/>
      <c r="P2357" s="9"/>
      <c r="Q2357" s="9"/>
      <c r="R2357" s="9"/>
      <c r="S2357" s="9"/>
      <c r="T2357" s="9"/>
      <c r="U2357" s="9"/>
      <c r="V2357" s="9">
        <f t="shared" si="288"/>
        <v>277250.15059999999</v>
      </c>
      <c r="W2357" s="9"/>
      <c r="X2357" s="9"/>
      <c r="Y2357" s="9"/>
      <c r="Z2357" s="9"/>
      <c r="AA2357" s="8">
        <v>2352</v>
      </c>
      <c r="AB2357" s="20">
        <v>2016</v>
      </c>
      <c r="AC2357" s="20">
        <v>1945</v>
      </c>
      <c r="AD2357" s="21">
        <v>140.66</v>
      </c>
      <c r="AE2357" s="9">
        <f t="shared" si="292"/>
        <v>-203296.53330192668</v>
      </c>
      <c r="AF2357" s="9">
        <v>2199316.8986</v>
      </c>
      <c r="AG2357" s="9">
        <v>33508.915200000003</v>
      </c>
      <c r="AH2357" s="9">
        <v>192506.35649999999</v>
      </c>
      <c r="AI2357" s="9">
        <v>124134.9743</v>
      </c>
      <c r="AJ2357" s="9">
        <v>148419.07930000001</v>
      </c>
      <c r="AK2357" s="9">
        <v>131474.49751752717</v>
      </c>
      <c r="AL2357" s="9">
        <v>2769708.2596843997</v>
      </c>
      <c r="AM2357" s="9">
        <f t="shared" si="293"/>
        <v>16944.581782472844</v>
      </c>
      <c r="AN2357" s="9"/>
      <c r="AO2357" s="9"/>
      <c r="AP2357" s="9"/>
      <c r="AQ2357" s="9"/>
      <c r="AR2357" s="9"/>
      <c r="AS2357" s="9"/>
      <c r="AT2357" s="9"/>
      <c r="AU2357" s="9"/>
      <c r="AV2357" s="9">
        <f t="shared" si="289"/>
        <v>-203296.53330192668</v>
      </c>
      <c r="AW2357" s="9"/>
      <c r="AX2357" s="9"/>
      <c r="AY2357" s="9"/>
      <c r="AZ2357" s="9"/>
      <c r="BA2357" s="20">
        <v>2352</v>
      </c>
      <c r="BB2357" s="20">
        <v>2017</v>
      </c>
      <c r="BC2357" s="20">
        <v>1946</v>
      </c>
      <c r="BD2357" s="21">
        <v>139.6</v>
      </c>
      <c r="BE2357" s="9">
        <f t="shared" si="294"/>
        <v>-23709.530494554434</v>
      </c>
      <c r="BF2357" s="9">
        <v>2233770.6220999998</v>
      </c>
      <c r="BG2357" s="9">
        <v>33412.713799999998</v>
      </c>
      <c r="BH2357" s="9">
        <v>191344.60370000001</v>
      </c>
      <c r="BI2357" s="9">
        <v>76900.376909841594</v>
      </c>
      <c r="BJ2357" s="9">
        <v>362431.20170000003</v>
      </c>
      <c r="BK2357" s="9">
        <v>55936.290451939662</v>
      </c>
      <c r="BL2357" s="9">
        <v>2865632.7582524563</v>
      </c>
      <c r="BM2357" s="9">
        <f t="shared" si="295"/>
        <v>306494.91124806035</v>
      </c>
      <c r="BN2357" s="9"/>
      <c r="BO2357" s="9"/>
      <c r="BP2357" s="9"/>
      <c r="BQ2357" s="9"/>
      <c r="BR2357" s="9"/>
      <c r="BS2357" s="9"/>
      <c r="BT2357" s="9"/>
      <c r="BU2357" s="9"/>
      <c r="BV2357" s="9">
        <f t="shared" si="290"/>
        <v>-23709.530494554434</v>
      </c>
      <c r="BW2357" s="4"/>
      <c r="BX2357" s="4"/>
      <c r="BY2357" s="4"/>
      <c r="BZ2357" s="4"/>
      <c r="CA2357" s="4"/>
      <c r="CB2357" s="4"/>
      <c r="CC2357" s="4"/>
      <c r="CD2357" s="4"/>
      <c r="CE2357" s="4"/>
      <c r="CF2357" s="4"/>
      <c r="CG2357" s="4"/>
      <c r="CH2357" s="4"/>
      <c r="CI2357" s="4"/>
      <c r="CJ2357" s="4"/>
      <c r="CK2357" s="4"/>
      <c r="CL2357" s="4"/>
      <c r="CM2357" s="4"/>
      <c r="CR2357" s="4"/>
      <c r="CS2357" s="4"/>
      <c r="CT2357" s="4"/>
      <c r="CU2357" s="4"/>
      <c r="CV2357" s="4"/>
      <c r="CW2357" s="4"/>
      <c r="CX2357" s="4"/>
      <c r="CY2357" s="4"/>
      <c r="CZ2357" s="4"/>
      <c r="DA2357" s="4"/>
      <c r="DB2357" s="4"/>
      <c r="DC2357" s="4"/>
      <c r="DD2357" s="4"/>
      <c r="DE2357" s="4"/>
      <c r="DF2357" s="4"/>
      <c r="DG2357" s="4"/>
      <c r="DH2357" s="4"/>
      <c r="DI2357" s="4"/>
      <c r="DJ2357" s="4"/>
      <c r="DK2357" s="4"/>
      <c r="DL2357" s="4"/>
      <c r="DM2357" s="4"/>
    </row>
    <row r="2358" spans="1:117">
      <c r="A2358" s="8">
        <v>2353</v>
      </c>
      <c r="B2358" s="20">
        <v>2015</v>
      </c>
      <c r="C2358" s="20">
        <v>1994</v>
      </c>
      <c r="D2358" s="21">
        <v>76.42</v>
      </c>
      <c r="E2358" s="9">
        <v>39148.265800000001</v>
      </c>
      <c r="F2358" s="9">
        <v>2036626.6939000001</v>
      </c>
      <c r="G2358" s="9">
        <v>77366.129400000005</v>
      </c>
      <c r="H2358" s="9">
        <v>380189.70899999997</v>
      </c>
      <c r="I2358" s="9">
        <v>73793.930399999997</v>
      </c>
      <c r="J2358" s="9">
        <v>51966.424400000004</v>
      </c>
      <c r="K2358" s="9">
        <v>2956.4234999999999</v>
      </c>
      <c r="L2358" s="9">
        <v>2577838.1976999999</v>
      </c>
      <c r="M2358" s="9">
        <f t="shared" si="291"/>
        <v>49010.000900000006</v>
      </c>
      <c r="N2358" s="9"/>
      <c r="O2358" s="9"/>
      <c r="P2358" s="9"/>
      <c r="Q2358" s="9"/>
      <c r="R2358" s="9"/>
      <c r="S2358" s="9"/>
      <c r="T2358" s="9"/>
      <c r="U2358" s="9"/>
      <c r="V2358" s="9">
        <f t="shared" si="288"/>
        <v>307710.26579999999</v>
      </c>
      <c r="W2358" s="9"/>
      <c r="X2358" s="9"/>
      <c r="Y2358" s="9"/>
      <c r="Z2358" s="9"/>
      <c r="AA2358" s="8">
        <v>2353</v>
      </c>
      <c r="AB2358" s="20">
        <v>2016</v>
      </c>
      <c r="AC2358" s="20">
        <v>2005</v>
      </c>
      <c r="AD2358" s="21">
        <v>141.47</v>
      </c>
      <c r="AE2358" s="9">
        <f t="shared" si="292"/>
        <v>-64813.126801926643</v>
      </c>
      <c r="AF2358" s="9">
        <v>2158948.3771000002</v>
      </c>
      <c r="AG2358" s="9">
        <v>33508.915200000003</v>
      </c>
      <c r="AH2358" s="9">
        <v>204477.65079999997</v>
      </c>
      <c r="AI2358" s="9">
        <v>79161.655100000004</v>
      </c>
      <c r="AJ2358" s="9">
        <v>244866.08530000001</v>
      </c>
      <c r="AK2358" s="9">
        <v>22084.663017527171</v>
      </c>
      <c r="AL2358" s="9">
        <v>2763691.1472843997</v>
      </c>
      <c r="AM2358" s="9">
        <f t="shared" si="293"/>
        <v>222781.42228247283</v>
      </c>
      <c r="AN2358" s="9"/>
      <c r="AO2358" s="9"/>
      <c r="AP2358" s="9"/>
      <c r="AQ2358" s="9"/>
      <c r="AR2358" s="9"/>
      <c r="AS2358" s="9"/>
      <c r="AT2358" s="9"/>
      <c r="AU2358" s="9"/>
      <c r="AV2358" s="9">
        <f t="shared" si="289"/>
        <v>-64813.126801926643</v>
      </c>
      <c r="AW2358" s="9"/>
      <c r="AX2358" s="9"/>
      <c r="AY2358" s="9"/>
      <c r="AZ2358" s="9"/>
      <c r="BA2358" s="20">
        <v>2353</v>
      </c>
      <c r="BB2358" s="20">
        <v>2017</v>
      </c>
      <c r="BC2358" s="20">
        <v>2006</v>
      </c>
      <c r="BD2358" s="21">
        <v>123.71</v>
      </c>
      <c r="BE2358" s="9">
        <f t="shared" si="294"/>
        <v>20729.439016162418</v>
      </c>
      <c r="BF2358" s="9">
        <v>2169674.7817000002</v>
      </c>
      <c r="BG2358" s="9">
        <v>33412.713799999998</v>
      </c>
      <c r="BH2358" s="9">
        <v>190675.4143</v>
      </c>
      <c r="BI2358" s="9">
        <v>79414.363320559001</v>
      </c>
      <c r="BJ2358" s="9">
        <v>464525.74470000004</v>
      </c>
      <c r="BK2358" s="9">
        <v>46848.733351939663</v>
      </c>
      <c r="BL2358" s="9">
        <v>2870124.8454524567</v>
      </c>
      <c r="BM2358" s="9">
        <f t="shared" si="295"/>
        <v>417677.01134806039</v>
      </c>
      <c r="BN2358" s="9"/>
      <c r="BO2358" s="9"/>
      <c r="BP2358" s="9"/>
      <c r="BQ2358" s="9"/>
      <c r="BR2358" s="9"/>
      <c r="BS2358" s="9"/>
      <c r="BT2358" s="9"/>
      <c r="BU2358" s="9"/>
      <c r="BV2358" s="9">
        <f t="shared" si="290"/>
        <v>20729.439016162418</v>
      </c>
      <c r="BW2358" s="4"/>
      <c r="BX2358" s="4"/>
      <c r="BY2358" s="4"/>
      <c r="BZ2358" s="4"/>
      <c r="CA2358" s="4"/>
      <c r="CB2358" s="4"/>
      <c r="CC2358" s="4"/>
      <c r="CD2358" s="4"/>
      <c r="CE2358" s="4"/>
      <c r="CF2358" s="4"/>
      <c r="CG2358" s="4"/>
      <c r="CH2358" s="4"/>
      <c r="CI2358" s="4"/>
      <c r="CJ2358" s="4"/>
      <c r="CK2358" s="4"/>
      <c r="CL2358" s="4"/>
      <c r="CM2358" s="4"/>
      <c r="CR2358" s="4"/>
      <c r="CS2358" s="4"/>
      <c r="CT2358" s="4"/>
      <c r="CU2358" s="4"/>
      <c r="CV2358" s="4"/>
      <c r="CW2358" s="4"/>
      <c r="CX2358" s="4"/>
      <c r="CY2358" s="4"/>
      <c r="CZ2358" s="4"/>
      <c r="DA2358" s="4"/>
      <c r="DB2358" s="4"/>
      <c r="DC2358" s="4"/>
      <c r="DD2358" s="4"/>
      <c r="DE2358" s="4"/>
      <c r="DF2358" s="4"/>
      <c r="DG2358" s="4"/>
      <c r="DH2358" s="4"/>
      <c r="DI2358" s="4"/>
      <c r="DJ2358" s="4"/>
      <c r="DK2358" s="4"/>
      <c r="DL2358" s="4"/>
      <c r="DM2358" s="4"/>
    </row>
    <row r="2359" spans="1:117">
      <c r="A2359" s="8">
        <v>2354</v>
      </c>
      <c r="B2359" s="20">
        <v>2015</v>
      </c>
      <c r="C2359" s="20">
        <v>2001</v>
      </c>
      <c r="D2359" s="21">
        <v>59.94</v>
      </c>
      <c r="E2359" s="9">
        <v>56252.604800000001</v>
      </c>
      <c r="F2359" s="9">
        <v>2047040.0020999999</v>
      </c>
      <c r="G2359" s="9">
        <v>77366.129400000005</v>
      </c>
      <c r="H2359" s="9">
        <v>380085.77169999998</v>
      </c>
      <c r="I2359" s="9">
        <v>74184.268299999996</v>
      </c>
      <c r="J2359" s="9">
        <v>56852.230300000003</v>
      </c>
      <c r="K2359" s="9">
        <v>5779.2716</v>
      </c>
      <c r="L2359" s="9">
        <v>2573496.5252999999</v>
      </c>
      <c r="M2359" s="9">
        <f t="shared" si="291"/>
        <v>51072.958700000003</v>
      </c>
      <c r="N2359" s="9"/>
      <c r="O2359" s="9"/>
      <c r="P2359" s="9"/>
      <c r="Q2359" s="9"/>
      <c r="R2359" s="9"/>
      <c r="S2359" s="9"/>
      <c r="T2359" s="9"/>
      <c r="U2359" s="9"/>
      <c r="V2359" s="9">
        <f t="shared" si="288"/>
        <v>324814.60480000003</v>
      </c>
      <c r="W2359" s="9"/>
      <c r="X2359" s="9"/>
      <c r="Y2359" s="9"/>
      <c r="Z2359" s="9"/>
      <c r="AA2359" s="8">
        <v>2354</v>
      </c>
      <c r="AB2359" s="20">
        <v>2016</v>
      </c>
      <c r="AC2359" s="20">
        <v>1999</v>
      </c>
      <c r="AD2359" s="21">
        <v>133.88999999999999</v>
      </c>
      <c r="AE2359" s="9">
        <f t="shared" si="292"/>
        <v>261988.96239807317</v>
      </c>
      <c r="AF2359" s="9">
        <v>2170749.0318999998</v>
      </c>
      <c r="AG2359" s="9">
        <v>33508.915200000003</v>
      </c>
      <c r="AH2359" s="9">
        <v>204919.29519999999</v>
      </c>
      <c r="AI2359" s="9">
        <v>77502.501799999998</v>
      </c>
      <c r="AJ2359" s="9">
        <v>596126.88969999994</v>
      </c>
      <c r="AK2359" s="9">
        <v>14584.184917527171</v>
      </c>
      <c r="AL2359" s="9">
        <v>2806233.4864843995</v>
      </c>
      <c r="AM2359" s="9">
        <f t="shared" si="293"/>
        <v>581542.70478247281</v>
      </c>
      <c r="AN2359" s="9"/>
      <c r="AO2359" s="9"/>
      <c r="AP2359" s="9"/>
      <c r="AQ2359" s="9"/>
      <c r="AR2359" s="9"/>
      <c r="AS2359" s="9"/>
      <c r="AT2359" s="9"/>
      <c r="AU2359" s="9"/>
      <c r="AV2359" s="9">
        <f t="shared" si="289"/>
        <v>261988.96239807317</v>
      </c>
      <c r="AW2359" s="9"/>
      <c r="AX2359" s="9"/>
      <c r="AY2359" s="9"/>
      <c r="AZ2359" s="9"/>
      <c r="BA2359" s="20">
        <v>2354</v>
      </c>
      <c r="BB2359" s="20">
        <v>2017</v>
      </c>
      <c r="BC2359" s="20">
        <v>2000</v>
      </c>
      <c r="BD2359" s="21">
        <v>82.51</v>
      </c>
      <c r="BE2359" s="9">
        <f t="shared" si="294"/>
        <v>28977.183276213706</v>
      </c>
      <c r="BF2359" s="9">
        <v>2201629.3073</v>
      </c>
      <c r="BG2359" s="9">
        <v>33412.713799999998</v>
      </c>
      <c r="BH2359" s="9">
        <v>191525.70569999999</v>
      </c>
      <c r="BI2359" s="9">
        <v>76220.019780609902</v>
      </c>
      <c r="BJ2359" s="9">
        <v>433759.29980000004</v>
      </c>
      <c r="BK2359" s="9">
        <v>44949.788851939666</v>
      </c>
      <c r="BL2359" s="9">
        <v>2862620.0742524564</v>
      </c>
      <c r="BM2359" s="9">
        <f t="shared" si="295"/>
        <v>388809.51094806037</v>
      </c>
      <c r="BN2359" s="9"/>
      <c r="BO2359" s="9"/>
      <c r="BP2359" s="9"/>
      <c r="BQ2359" s="9"/>
      <c r="BR2359" s="9"/>
      <c r="BS2359" s="9"/>
      <c r="BT2359" s="9"/>
      <c r="BU2359" s="9"/>
      <c r="BV2359" s="9">
        <f t="shared" si="290"/>
        <v>28977.183276213706</v>
      </c>
      <c r="BW2359" s="4"/>
      <c r="BX2359" s="4"/>
      <c r="BY2359" s="4"/>
      <c r="BZ2359" s="4"/>
      <c r="CA2359" s="4"/>
      <c r="CB2359" s="4"/>
      <c r="CC2359" s="4"/>
      <c r="CD2359" s="4"/>
      <c r="CE2359" s="4"/>
      <c r="CF2359" s="4"/>
      <c r="CG2359" s="4"/>
      <c r="CH2359" s="4"/>
      <c r="CI2359" s="4"/>
      <c r="CJ2359" s="4"/>
      <c r="CK2359" s="4"/>
      <c r="CL2359" s="4"/>
      <c r="CM2359" s="4"/>
      <c r="CR2359" s="4"/>
      <c r="CS2359" s="4"/>
      <c r="CT2359" s="4"/>
      <c r="CU2359" s="4"/>
      <c r="CV2359" s="4"/>
      <c r="CW2359" s="4"/>
      <c r="CX2359" s="4"/>
      <c r="CY2359" s="4"/>
      <c r="CZ2359" s="4"/>
      <c r="DA2359" s="4"/>
      <c r="DB2359" s="4"/>
      <c r="DC2359" s="4"/>
      <c r="DD2359" s="4"/>
      <c r="DE2359" s="4"/>
      <c r="DF2359" s="4"/>
      <c r="DG2359" s="4"/>
      <c r="DH2359" s="4"/>
      <c r="DI2359" s="4"/>
      <c r="DJ2359" s="4"/>
      <c r="DK2359" s="4"/>
      <c r="DL2359" s="4"/>
      <c r="DM2359" s="4"/>
    </row>
    <row r="2360" spans="1:117">
      <c r="A2360" s="8">
        <v>2355</v>
      </c>
      <c r="B2360" s="20">
        <v>2015</v>
      </c>
      <c r="C2360" s="20">
        <v>1953</v>
      </c>
      <c r="D2360" s="21">
        <v>106.8</v>
      </c>
      <c r="E2360" s="9">
        <v>41612.618600000002</v>
      </c>
      <c r="F2360" s="9">
        <v>2044419.4968000001</v>
      </c>
      <c r="G2360" s="9">
        <v>77366.129400000005</v>
      </c>
      <c r="H2360" s="9">
        <v>380423.8406</v>
      </c>
      <c r="I2360" s="9">
        <v>72914.646099999998</v>
      </c>
      <c r="J2360" s="9">
        <v>45865.612399999998</v>
      </c>
      <c r="K2360" s="9">
        <v>4651.7955000000002</v>
      </c>
      <c r="L2360" s="9">
        <v>2574725.3111999999</v>
      </c>
      <c r="M2360" s="9">
        <f t="shared" si="291"/>
        <v>41213.816899999998</v>
      </c>
      <c r="N2360" s="9"/>
      <c r="O2360" s="9"/>
      <c r="P2360" s="9"/>
      <c r="Q2360" s="9"/>
      <c r="R2360" s="9"/>
      <c r="S2360" s="9"/>
      <c r="T2360" s="9"/>
      <c r="U2360" s="9"/>
      <c r="V2360" s="9">
        <f t="shared" si="288"/>
        <v>310174.61860000005</v>
      </c>
      <c r="W2360" s="9"/>
      <c r="X2360" s="9"/>
      <c r="Y2360" s="9"/>
      <c r="Z2360" s="9"/>
      <c r="AA2360" s="8">
        <v>2355</v>
      </c>
      <c r="AB2360" s="20">
        <v>2016</v>
      </c>
      <c r="AC2360" s="20">
        <v>2006</v>
      </c>
      <c r="AD2360" s="21">
        <v>123.71</v>
      </c>
      <c r="AE2360" s="9">
        <f t="shared" si="292"/>
        <v>92682.932398073375</v>
      </c>
      <c r="AF2360" s="9">
        <v>2165481.3950999998</v>
      </c>
      <c r="AG2360" s="9">
        <v>33508.915200000003</v>
      </c>
      <c r="AH2360" s="9">
        <v>203437.49209999997</v>
      </c>
      <c r="AI2360" s="9">
        <v>83069.285399999993</v>
      </c>
      <c r="AJ2360" s="9">
        <v>421063.36100000003</v>
      </c>
      <c r="AK2360" s="9">
        <v>23844.415317527171</v>
      </c>
      <c r="AL2360" s="9">
        <v>2790033.1010843995</v>
      </c>
      <c r="AM2360" s="9">
        <f t="shared" si="293"/>
        <v>397218.94568247284</v>
      </c>
      <c r="AN2360" s="9"/>
      <c r="AO2360" s="9"/>
      <c r="AP2360" s="9"/>
      <c r="AQ2360" s="9"/>
      <c r="AR2360" s="9"/>
      <c r="AS2360" s="9"/>
      <c r="AT2360" s="9"/>
      <c r="AU2360" s="9"/>
      <c r="AV2360" s="9">
        <f t="shared" si="289"/>
        <v>92682.932398073375</v>
      </c>
      <c r="AW2360" s="9"/>
      <c r="AX2360" s="9"/>
      <c r="AY2360" s="9"/>
      <c r="AZ2360" s="9"/>
      <c r="BA2360" s="20">
        <v>2355</v>
      </c>
      <c r="BB2360" s="20">
        <v>2017</v>
      </c>
      <c r="BC2360" s="20">
        <v>2007</v>
      </c>
      <c r="BD2360" s="21">
        <v>128.85</v>
      </c>
      <c r="BE2360" s="9">
        <f t="shared" si="294"/>
        <v>-11882.960670176893</v>
      </c>
      <c r="BF2360" s="9">
        <v>2212449.8215999999</v>
      </c>
      <c r="BG2360" s="9">
        <v>33412.713799999998</v>
      </c>
      <c r="BH2360" s="9">
        <v>190571.74430000002</v>
      </c>
      <c r="BI2360" s="9">
        <v>79803.826734219299</v>
      </c>
      <c r="BJ2360" s="9">
        <v>387565.36780000001</v>
      </c>
      <c r="BK2360" s="9">
        <v>57331.891551939661</v>
      </c>
      <c r="BL2360" s="9">
        <v>2858354.5433524563</v>
      </c>
      <c r="BM2360" s="9">
        <f t="shared" si="295"/>
        <v>330233.47624806035</v>
      </c>
      <c r="BN2360" s="9"/>
      <c r="BO2360" s="9"/>
      <c r="BP2360" s="9"/>
      <c r="BQ2360" s="9"/>
      <c r="BR2360" s="9"/>
      <c r="BS2360" s="9"/>
      <c r="BT2360" s="9"/>
      <c r="BU2360" s="9"/>
      <c r="BV2360" s="9">
        <f t="shared" si="290"/>
        <v>-11882.960670176893</v>
      </c>
      <c r="BW2360" s="4"/>
      <c r="BX2360" s="4"/>
      <c r="BY2360" s="4"/>
      <c r="BZ2360" s="4"/>
      <c r="CA2360" s="4"/>
      <c r="CB2360" s="4"/>
      <c r="CC2360" s="4"/>
      <c r="CD2360" s="4"/>
      <c r="CE2360" s="4"/>
      <c r="CF2360" s="4"/>
      <c r="CG2360" s="4"/>
      <c r="CH2360" s="4"/>
      <c r="CI2360" s="4"/>
      <c r="CJ2360" s="4"/>
      <c r="CK2360" s="4"/>
      <c r="CL2360" s="4"/>
      <c r="CM2360" s="4"/>
      <c r="CR2360" s="4"/>
      <c r="CS2360" s="4"/>
      <c r="CT2360" s="4"/>
      <c r="CU2360" s="4"/>
      <c r="CV2360" s="4"/>
      <c r="CW2360" s="4"/>
      <c r="CX2360" s="4"/>
      <c r="CY2360" s="4"/>
      <c r="CZ2360" s="4"/>
      <c r="DA2360" s="4"/>
      <c r="DB2360" s="4"/>
      <c r="DC2360" s="4"/>
      <c r="DD2360" s="4"/>
      <c r="DE2360" s="4"/>
      <c r="DF2360" s="4"/>
      <c r="DG2360" s="4"/>
      <c r="DH2360" s="4"/>
      <c r="DI2360" s="4"/>
      <c r="DJ2360" s="4"/>
      <c r="DK2360" s="4"/>
      <c r="DL2360" s="4"/>
      <c r="DM2360" s="4"/>
    </row>
    <row r="2361" spans="1:117">
      <c r="A2361" s="8">
        <v>2356</v>
      </c>
      <c r="B2361" s="20">
        <v>2015</v>
      </c>
      <c r="C2361" s="20">
        <v>1961</v>
      </c>
      <c r="D2361" s="21">
        <v>111.18</v>
      </c>
      <c r="E2361" s="9">
        <v>71806.819399999993</v>
      </c>
      <c r="F2361" s="9">
        <v>2069675.051</v>
      </c>
      <c r="G2361" s="9">
        <v>77366.129400000005</v>
      </c>
      <c r="H2361" s="9">
        <v>380050.94429999997</v>
      </c>
      <c r="I2361" s="9">
        <v>74315.062900000004</v>
      </c>
      <c r="J2361" s="9">
        <v>55588.985699999997</v>
      </c>
      <c r="K2361" s="9">
        <v>9127.1972999999998</v>
      </c>
      <c r="L2361" s="9">
        <v>2576062.1565999999</v>
      </c>
      <c r="M2361" s="9">
        <f t="shared" si="291"/>
        <v>46461.788399999998</v>
      </c>
      <c r="N2361" s="9"/>
      <c r="O2361" s="9"/>
      <c r="P2361" s="9"/>
      <c r="Q2361" s="9"/>
      <c r="R2361" s="9"/>
      <c r="S2361" s="9"/>
      <c r="T2361" s="9"/>
      <c r="U2361" s="9"/>
      <c r="V2361" s="9">
        <f t="shared" si="288"/>
        <v>340368.81940000004</v>
      </c>
      <c r="W2361" s="9"/>
      <c r="X2361" s="9"/>
      <c r="Y2361" s="9"/>
      <c r="Z2361" s="9"/>
      <c r="AA2361" s="8">
        <v>2356</v>
      </c>
      <c r="AB2361" s="20">
        <v>2016</v>
      </c>
      <c r="AC2361" s="20">
        <v>1988</v>
      </c>
      <c r="AD2361" s="21">
        <v>120.42</v>
      </c>
      <c r="AE2361" s="9">
        <f t="shared" si="292"/>
        <v>-198038.41390192695</v>
      </c>
      <c r="AF2361" s="9">
        <v>2191351.2760999999</v>
      </c>
      <c r="AG2361" s="9">
        <v>33508.915200000003</v>
      </c>
      <c r="AH2361" s="9">
        <v>190412.7218</v>
      </c>
      <c r="AI2361" s="9">
        <v>132000.26430000001</v>
      </c>
      <c r="AJ2361" s="9">
        <v>119041.50629999999</v>
      </c>
      <c r="AK2361" s="9">
        <v>105919.06111752718</v>
      </c>
      <c r="AL2361" s="9">
        <v>2758434.0364843998</v>
      </c>
      <c r="AM2361" s="9">
        <f t="shared" si="293"/>
        <v>13122.445182472817</v>
      </c>
      <c r="AN2361" s="9"/>
      <c r="AO2361" s="9"/>
      <c r="AP2361" s="9"/>
      <c r="AQ2361" s="9"/>
      <c r="AR2361" s="9"/>
      <c r="AS2361" s="9"/>
      <c r="AT2361" s="9"/>
      <c r="AU2361" s="9"/>
      <c r="AV2361" s="9">
        <f t="shared" si="289"/>
        <v>-198038.41390192695</v>
      </c>
      <c r="AW2361" s="9"/>
      <c r="AX2361" s="9"/>
      <c r="AY2361" s="9"/>
      <c r="AZ2361" s="9"/>
      <c r="BA2361" s="20">
        <v>2356</v>
      </c>
      <c r="BB2361" s="20">
        <v>2017</v>
      </c>
      <c r="BC2361" s="20">
        <v>1989</v>
      </c>
      <c r="BD2361" s="21">
        <v>135.44999999999999</v>
      </c>
      <c r="BE2361" s="9">
        <f t="shared" si="294"/>
        <v>-192606.90809098585</v>
      </c>
      <c r="BF2361" s="9">
        <v>2205742.5162</v>
      </c>
      <c r="BG2361" s="9">
        <v>33412.713799999998</v>
      </c>
      <c r="BH2361" s="9">
        <v>186412.7519</v>
      </c>
      <c r="BI2361" s="9">
        <v>95428.176813410202</v>
      </c>
      <c r="BJ2361" s="9">
        <v>226913.14689999999</v>
      </c>
      <c r="BK2361" s="9">
        <v>91713.187351939661</v>
      </c>
      <c r="BL2361" s="9">
        <v>2848803.0263524563</v>
      </c>
      <c r="BM2361" s="9">
        <f t="shared" si="295"/>
        <v>135199.95954806032</v>
      </c>
      <c r="BN2361" s="9"/>
      <c r="BO2361" s="9"/>
      <c r="BP2361" s="9"/>
      <c r="BQ2361" s="9"/>
      <c r="BR2361" s="9"/>
      <c r="BS2361" s="9"/>
      <c r="BT2361" s="9"/>
      <c r="BU2361" s="9"/>
      <c r="BV2361" s="9">
        <f t="shared" si="290"/>
        <v>-192606.90809098585</v>
      </c>
      <c r="BW2361" s="4"/>
      <c r="BX2361" s="4"/>
      <c r="BY2361" s="4"/>
      <c r="BZ2361" s="4"/>
      <c r="CA2361" s="4"/>
      <c r="CB2361" s="4"/>
      <c r="CC2361" s="4"/>
      <c r="CD2361" s="4"/>
      <c r="CE2361" s="4"/>
      <c r="CF2361" s="4"/>
      <c r="CG2361" s="4"/>
      <c r="CH2361" s="4"/>
      <c r="CI2361" s="4"/>
      <c r="CJ2361" s="4"/>
      <c r="CK2361" s="4"/>
      <c r="CL2361" s="4"/>
      <c r="CM2361" s="4"/>
      <c r="CR2361" s="4"/>
      <c r="CS2361" s="4"/>
      <c r="CT2361" s="4"/>
      <c r="CU2361" s="4"/>
      <c r="CV2361" s="4"/>
      <c r="CW2361" s="4"/>
      <c r="CX2361" s="4"/>
      <c r="CY2361" s="4"/>
      <c r="CZ2361" s="4"/>
      <c r="DA2361" s="4"/>
      <c r="DB2361" s="4"/>
      <c r="DC2361" s="4"/>
      <c r="DD2361" s="4"/>
      <c r="DE2361" s="4"/>
      <c r="DF2361" s="4"/>
      <c r="DG2361" s="4"/>
      <c r="DH2361" s="4"/>
      <c r="DI2361" s="4"/>
      <c r="DJ2361" s="4"/>
      <c r="DK2361" s="4"/>
      <c r="DL2361" s="4"/>
      <c r="DM2361" s="4"/>
    </row>
    <row r="2362" spans="1:117">
      <c r="A2362" s="8">
        <v>2357</v>
      </c>
      <c r="B2362" s="20">
        <v>2015</v>
      </c>
      <c r="C2362" s="20">
        <v>1985</v>
      </c>
      <c r="D2362" s="21">
        <v>89.42</v>
      </c>
      <c r="E2362" s="9">
        <v>63552.987200000003</v>
      </c>
      <c r="F2362" s="9">
        <v>2055702.2901000001</v>
      </c>
      <c r="G2362" s="9">
        <v>77366.129400000005</v>
      </c>
      <c r="H2362" s="9">
        <v>380659.7291</v>
      </c>
      <c r="I2362" s="9">
        <v>72028.763699999996</v>
      </c>
      <c r="J2362" s="9">
        <v>53269.103300000002</v>
      </c>
      <c r="K2362" s="9">
        <v>1620.1382000000001</v>
      </c>
      <c r="L2362" s="9">
        <v>2573852.8901</v>
      </c>
      <c r="M2362" s="9">
        <f t="shared" si="291"/>
        <v>51648.965100000001</v>
      </c>
      <c r="N2362" s="9"/>
      <c r="O2362" s="9"/>
      <c r="P2362" s="9"/>
      <c r="Q2362" s="9"/>
      <c r="R2362" s="9"/>
      <c r="S2362" s="9"/>
      <c r="T2362" s="9"/>
      <c r="U2362" s="9"/>
      <c r="V2362" s="9">
        <f t="shared" si="288"/>
        <v>332114.98720000003</v>
      </c>
      <c r="W2362" s="9"/>
      <c r="X2362" s="9"/>
      <c r="Y2362" s="9"/>
      <c r="Z2362" s="9"/>
      <c r="AA2362" s="8">
        <v>2357</v>
      </c>
      <c r="AB2362" s="20">
        <v>2016</v>
      </c>
      <c r="AC2362" s="20">
        <v>1940</v>
      </c>
      <c r="AD2362" s="21">
        <v>98.3</v>
      </c>
      <c r="AE2362" s="9">
        <f t="shared" si="292"/>
        <v>-72854.455801927019</v>
      </c>
      <c r="AF2362" s="9">
        <v>2222613.8684999999</v>
      </c>
      <c r="AG2362" s="9">
        <v>33508.915200000003</v>
      </c>
      <c r="AH2362" s="9">
        <v>199109.6672</v>
      </c>
      <c r="AI2362" s="9">
        <v>99327.899000000005</v>
      </c>
      <c r="AJ2362" s="9">
        <v>202176.71300000002</v>
      </c>
      <c r="AK2362" s="9">
        <v>66020.941417527167</v>
      </c>
      <c r="AL2362" s="9">
        <v>2763570.5772843999</v>
      </c>
      <c r="AM2362" s="9">
        <f t="shared" si="293"/>
        <v>136155.77158247284</v>
      </c>
      <c r="AN2362" s="9"/>
      <c r="AO2362" s="9"/>
      <c r="AP2362" s="9"/>
      <c r="AQ2362" s="9"/>
      <c r="AR2362" s="9"/>
      <c r="AS2362" s="9"/>
      <c r="AT2362" s="9"/>
      <c r="AU2362" s="9"/>
      <c r="AV2362" s="9">
        <f t="shared" si="289"/>
        <v>-72854.455801927019</v>
      </c>
      <c r="AW2362" s="9"/>
      <c r="AX2362" s="9"/>
      <c r="AY2362" s="9"/>
      <c r="AZ2362" s="9"/>
      <c r="BA2362" s="20">
        <v>2357</v>
      </c>
      <c r="BB2362" s="20">
        <v>2017</v>
      </c>
      <c r="BC2362" s="20">
        <v>1941</v>
      </c>
      <c r="BD2362" s="21">
        <v>129.43</v>
      </c>
      <c r="BE2362" s="9">
        <f t="shared" si="294"/>
        <v>-243270.47054684767</v>
      </c>
      <c r="BF2362" s="9">
        <v>2240889.1510000001</v>
      </c>
      <c r="BG2362" s="9">
        <v>33412.713799999998</v>
      </c>
      <c r="BH2362" s="9">
        <v>185181.59400000001</v>
      </c>
      <c r="BI2362" s="9">
        <v>100053.345857548</v>
      </c>
      <c r="BJ2362" s="9">
        <v>141477.42809999999</v>
      </c>
      <c r="BK2362" s="9">
        <v>105476.00405193966</v>
      </c>
      <c r="BL2362" s="9">
        <v>2838808.6992524564</v>
      </c>
      <c r="BM2362" s="9">
        <f t="shared" si="295"/>
        <v>36001.424048060333</v>
      </c>
      <c r="BN2362" s="9"/>
      <c r="BO2362" s="9"/>
      <c r="BP2362" s="9"/>
      <c r="BQ2362" s="9"/>
      <c r="BR2362" s="9"/>
      <c r="BS2362" s="9"/>
      <c r="BT2362" s="9"/>
      <c r="BU2362" s="9"/>
      <c r="BV2362" s="9">
        <f t="shared" si="290"/>
        <v>-243270.47054684767</v>
      </c>
      <c r="BW2362" s="4"/>
      <c r="BX2362" s="4"/>
      <c r="BY2362" s="4"/>
      <c r="BZ2362" s="4"/>
      <c r="CA2362" s="4"/>
      <c r="CB2362" s="4"/>
      <c r="CC2362" s="4"/>
      <c r="CD2362" s="4"/>
      <c r="CE2362" s="4"/>
      <c r="CF2362" s="4"/>
      <c r="CG2362" s="4"/>
      <c r="CH2362" s="4"/>
      <c r="CI2362" s="4"/>
      <c r="CJ2362" s="4"/>
      <c r="CK2362" s="4"/>
      <c r="CL2362" s="4"/>
      <c r="CM2362" s="4"/>
      <c r="CR2362" s="4"/>
      <c r="CS2362" s="4"/>
      <c r="CT2362" s="4"/>
      <c r="CU2362" s="4"/>
      <c r="CV2362" s="4"/>
      <c r="CW2362" s="4"/>
      <c r="CX2362" s="4"/>
      <c r="CY2362" s="4"/>
      <c r="CZ2362" s="4"/>
      <c r="DA2362" s="4"/>
      <c r="DB2362" s="4"/>
      <c r="DC2362" s="4"/>
      <c r="DD2362" s="4"/>
      <c r="DE2362" s="4"/>
      <c r="DF2362" s="4"/>
      <c r="DG2362" s="4"/>
      <c r="DH2362" s="4"/>
      <c r="DI2362" s="4"/>
      <c r="DJ2362" s="4"/>
      <c r="DK2362" s="4"/>
      <c r="DL2362" s="4"/>
      <c r="DM2362" s="4"/>
    </row>
    <row r="2363" spans="1:117">
      <c r="A2363" s="8">
        <v>2358</v>
      </c>
      <c r="B2363" s="20">
        <v>2015</v>
      </c>
      <c r="C2363" s="20">
        <v>1973</v>
      </c>
      <c r="D2363" s="21">
        <v>71.05</v>
      </c>
      <c r="E2363" s="9">
        <v>4262.1193000000003</v>
      </c>
      <c r="F2363" s="9">
        <v>2024380.3992000001</v>
      </c>
      <c r="G2363" s="9">
        <v>77366.129400000005</v>
      </c>
      <c r="H2363" s="9">
        <v>378911.39809999999</v>
      </c>
      <c r="I2363" s="9">
        <v>78594.643800000005</v>
      </c>
      <c r="J2363" s="9">
        <v>29719.6407</v>
      </c>
      <c r="K2363" s="9">
        <v>12436.367099999999</v>
      </c>
      <c r="L2363" s="9">
        <v>2572273.7247000001</v>
      </c>
      <c r="M2363" s="9">
        <f t="shared" si="291"/>
        <v>17283.2736</v>
      </c>
      <c r="N2363" s="9"/>
      <c r="O2363" s="9"/>
      <c r="P2363" s="9"/>
      <c r="Q2363" s="9"/>
      <c r="R2363" s="9"/>
      <c r="S2363" s="9"/>
      <c r="T2363" s="9"/>
      <c r="U2363" s="9"/>
      <c r="V2363" s="9">
        <f t="shared" si="288"/>
        <v>272824.11930000002</v>
      </c>
      <c r="W2363" s="9"/>
      <c r="X2363" s="9"/>
      <c r="Y2363" s="9"/>
      <c r="Z2363" s="9"/>
      <c r="AA2363" s="8">
        <v>2358</v>
      </c>
      <c r="AB2363" s="20">
        <v>2016</v>
      </c>
      <c r="AC2363" s="20">
        <v>1943</v>
      </c>
      <c r="AD2363" s="21">
        <v>84.68</v>
      </c>
      <c r="AE2363" s="9">
        <f t="shared" si="292"/>
        <v>96063.062298073899</v>
      </c>
      <c r="AF2363" s="9">
        <v>2139938.2261000001</v>
      </c>
      <c r="AG2363" s="9">
        <v>33508.915200000003</v>
      </c>
      <c r="AH2363" s="9">
        <v>201465.3787</v>
      </c>
      <c r="AI2363" s="9">
        <v>90478.048500000004</v>
      </c>
      <c r="AJ2363" s="9">
        <v>449186.21460000001</v>
      </c>
      <c r="AK2363" s="9">
        <v>20709.941917527169</v>
      </c>
      <c r="AL2363" s="9">
        <v>2797803.7788843997</v>
      </c>
      <c r="AM2363" s="9">
        <f t="shared" si="293"/>
        <v>428476.27268247283</v>
      </c>
      <c r="AN2363" s="9"/>
      <c r="AO2363" s="9"/>
      <c r="AP2363" s="9"/>
      <c r="AQ2363" s="9"/>
      <c r="AR2363" s="9"/>
      <c r="AS2363" s="9"/>
      <c r="AT2363" s="9"/>
      <c r="AU2363" s="9"/>
      <c r="AV2363" s="9">
        <f t="shared" si="289"/>
        <v>96063.062298073899</v>
      </c>
      <c r="AW2363" s="9"/>
      <c r="AX2363" s="9"/>
      <c r="AY2363" s="9"/>
      <c r="AZ2363" s="9"/>
      <c r="BA2363" s="20">
        <v>2358</v>
      </c>
      <c r="BB2363" s="20">
        <v>2017</v>
      </c>
      <c r="BC2363" s="20">
        <v>1944</v>
      </c>
      <c r="BD2363" s="21">
        <v>106.97</v>
      </c>
      <c r="BE2363" s="9">
        <f t="shared" si="294"/>
        <v>-320349.95832158346</v>
      </c>
      <c r="BF2363" s="9">
        <v>2180283.7752999999</v>
      </c>
      <c r="BG2363" s="9">
        <v>33412.713799999998</v>
      </c>
      <c r="BH2363" s="9">
        <v>176005.99960000001</v>
      </c>
      <c r="BI2363" s="9">
        <v>134523.88218281299</v>
      </c>
      <c r="BJ2363" s="9">
        <v>102297.34469999999</v>
      </c>
      <c r="BK2363" s="9">
        <v>107767.84055193966</v>
      </c>
      <c r="BL2363" s="9">
        <v>2839105.8333524563</v>
      </c>
      <c r="BM2363" s="9">
        <f t="shared" si="295"/>
        <v>-5470.495851939675</v>
      </c>
      <c r="BN2363" s="9"/>
      <c r="BO2363" s="9"/>
      <c r="BP2363" s="9"/>
      <c r="BQ2363" s="9"/>
      <c r="BR2363" s="9"/>
      <c r="BS2363" s="9"/>
      <c r="BT2363" s="9"/>
      <c r="BU2363" s="9"/>
      <c r="BV2363" s="9">
        <f t="shared" si="290"/>
        <v>-320349.95832158346</v>
      </c>
      <c r="BW2363" s="4"/>
      <c r="BX2363" s="4"/>
      <c r="BY2363" s="4"/>
      <c r="BZ2363" s="4"/>
      <c r="CA2363" s="4"/>
      <c r="CB2363" s="4"/>
      <c r="CC2363" s="4"/>
      <c r="CD2363" s="4"/>
      <c r="CE2363" s="4"/>
      <c r="CF2363" s="4"/>
      <c r="CG2363" s="4"/>
      <c r="CH2363" s="4"/>
      <c r="CI2363" s="4"/>
      <c r="CJ2363" s="4"/>
      <c r="CK2363" s="4"/>
      <c r="CL2363" s="4"/>
      <c r="CM2363" s="4"/>
      <c r="CR2363" s="4"/>
      <c r="CS2363" s="4"/>
      <c r="CT2363" s="4"/>
      <c r="CU2363" s="4"/>
      <c r="CV2363" s="4"/>
      <c r="CW2363" s="4"/>
      <c r="CX2363" s="4"/>
      <c r="CY2363" s="4"/>
      <c r="CZ2363" s="4"/>
      <c r="DA2363" s="4"/>
      <c r="DB2363" s="4"/>
      <c r="DC2363" s="4"/>
      <c r="DD2363" s="4"/>
      <c r="DE2363" s="4"/>
      <c r="DF2363" s="4"/>
      <c r="DG2363" s="4"/>
      <c r="DH2363" s="4"/>
      <c r="DI2363" s="4"/>
      <c r="DJ2363" s="4"/>
      <c r="DK2363" s="4"/>
      <c r="DL2363" s="4"/>
      <c r="DM2363" s="4"/>
    </row>
    <row r="2364" spans="1:117">
      <c r="A2364" s="8">
        <v>2359</v>
      </c>
      <c r="B2364" s="20">
        <v>2015</v>
      </c>
      <c r="C2364" s="20">
        <v>1985</v>
      </c>
      <c r="D2364" s="21">
        <v>89.42</v>
      </c>
      <c r="E2364" s="9">
        <v>79496.634300000005</v>
      </c>
      <c r="F2364" s="9">
        <v>2043559.9361</v>
      </c>
      <c r="G2364" s="9">
        <v>77366.129400000005</v>
      </c>
      <c r="H2364" s="9">
        <v>380666.7169</v>
      </c>
      <c r="I2364" s="9">
        <v>72002.520900000003</v>
      </c>
      <c r="J2364" s="9">
        <v>79477.117299999998</v>
      </c>
      <c r="K2364" s="9">
        <v>954.32460000000003</v>
      </c>
      <c r="L2364" s="9">
        <v>2572621.4616999999</v>
      </c>
      <c r="M2364" s="9">
        <f t="shared" si="291"/>
        <v>78522.792699999991</v>
      </c>
      <c r="N2364" s="9"/>
      <c r="O2364" s="9"/>
      <c r="P2364" s="9"/>
      <c r="Q2364" s="9"/>
      <c r="R2364" s="9"/>
      <c r="S2364" s="9"/>
      <c r="T2364" s="9"/>
      <c r="U2364" s="9"/>
      <c r="V2364" s="9">
        <f t="shared" si="288"/>
        <v>348058.63430000003</v>
      </c>
      <c r="W2364" s="9"/>
      <c r="X2364" s="9"/>
      <c r="Y2364" s="9"/>
      <c r="Z2364" s="9"/>
      <c r="AA2364" s="8">
        <v>2359</v>
      </c>
      <c r="AB2364" s="20">
        <v>2016</v>
      </c>
      <c r="AC2364" s="20">
        <v>1970</v>
      </c>
      <c r="AD2364" s="21">
        <v>167.75</v>
      </c>
      <c r="AE2364" s="9">
        <f t="shared" si="292"/>
        <v>72319.537698073313</v>
      </c>
      <c r="AF2364" s="9">
        <v>2204197.6845</v>
      </c>
      <c r="AG2364" s="9">
        <v>33508.915200000003</v>
      </c>
      <c r="AH2364" s="9">
        <v>202791.96669999999</v>
      </c>
      <c r="AI2364" s="9">
        <v>85494.371599999999</v>
      </c>
      <c r="AJ2364" s="9">
        <v>349237.35080000001</v>
      </c>
      <c r="AK2364" s="9">
        <v>32219.607417527171</v>
      </c>
      <c r="AL2364" s="9">
        <v>2770691.1436843998</v>
      </c>
      <c r="AM2364" s="9">
        <f t="shared" si="293"/>
        <v>317017.74338247284</v>
      </c>
      <c r="AN2364" s="9"/>
      <c r="AO2364" s="9"/>
      <c r="AP2364" s="9"/>
      <c r="AQ2364" s="9"/>
      <c r="AR2364" s="9"/>
      <c r="AS2364" s="9"/>
      <c r="AT2364" s="9"/>
      <c r="AU2364" s="9"/>
      <c r="AV2364" s="9">
        <f t="shared" si="289"/>
        <v>72319.537698073313</v>
      </c>
      <c r="AW2364" s="9"/>
      <c r="AX2364" s="9"/>
      <c r="AY2364" s="9"/>
      <c r="AZ2364" s="9"/>
      <c r="BA2364" s="20">
        <v>2359</v>
      </c>
      <c r="BB2364" s="20">
        <v>2017</v>
      </c>
      <c r="BC2364" s="20">
        <v>1971</v>
      </c>
      <c r="BD2364" s="21">
        <v>184.31</v>
      </c>
      <c r="BE2364" s="9">
        <f t="shared" si="294"/>
        <v>-25005.205280345865</v>
      </c>
      <c r="BF2364" s="9">
        <v>2188523.6063000001</v>
      </c>
      <c r="BG2364" s="9">
        <v>33412.713799999998</v>
      </c>
      <c r="BH2364" s="9">
        <v>191373.33989999999</v>
      </c>
      <c r="BI2364" s="9">
        <v>76792.422024049694</v>
      </c>
      <c r="BJ2364" s="9">
        <v>422638.67350000003</v>
      </c>
      <c r="BK2364" s="9">
        <v>45748.562751939666</v>
      </c>
      <c r="BL2364" s="9">
        <v>2891997.3980524563</v>
      </c>
      <c r="BM2364" s="9">
        <f t="shared" si="295"/>
        <v>376890.1107480604</v>
      </c>
      <c r="BN2364" s="9"/>
      <c r="BO2364" s="9"/>
      <c r="BP2364" s="9"/>
      <c r="BQ2364" s="9"/>
      <c r="BR2364" s="9"/>
      <c r="BS2364" s="9"/>
      <c r="BT2364" s="9"/>
      <c r="BU2364" s="9"/>
      <c r="BV2364" s="9">
        <f t="shared" si="290"/>
        <v>-25005.205280345865</v>
      </c>
      <c r="BW2364" s="4"/>
      <c r="BX2364" s="4"/>
      <c r="BY2364" s="4"/>
      <c r="BZ2364" s="4"/>
      <c r="CA2364" s="4"/>
      <c r="CB2364" s="4"/>
      <c r="CC2364" s="4"/>
      <c r="CD2364" s="4"/>
      <c r="CE2364" s="4"/>
      <c r="CF2364" s="4"/>
      <c r="CG2364" s="4"/>
      <c r="CH2364" s="4"/>
      <c r="CI2364" s="4"/>
      <c r="CJ2364" s="4"/>
      <c r="CK2364" s="4"/>
      <c r="CL2364" s="4"/>
      <c r="CM2364" s="4"/>
      <c r="CR2364" s="4"/>
      <c r="CS2364" s="4"/>
      <c r="CT2364" s="4"/>
      <c r="CU2364" s="4"/>
      <c r="CV2364" s="4"/>
      <c r="CW2364" s="4"/>
      <c r="CX2364" s="4"/>
      <c r="CY2364" s="4"/>
      <c r="CZ2364" s="4"/>
      <c r="DA2364" s="4"/>
      <c r="DB2364" s="4"/>
      <c r="DC2364" s="4"/>
      <c r="DD2364" s="4"/>
      <c r="DE2364" s="4"/>
      <c r="DF2364" s="4"/>
      <c r="DG2364" s="4"/>
      <c r="DH2364" s="4"/>
      <c r="DI2364" s="4"/>
      <c r="DJ2364" s="4"/>
      <c r="DK2364" s="4"/>
      <c r="DL2364" s="4"/>
      <c r="DM2364" s="4"/>
    </row>
    <row r="2365" spans="1:117">
      <c r="A2365" s="8">
        <v>2360</v>
      </c>
      <c r="B2365" s="20">
        <v>2015</v>
      </c>
      <c r="C2365" s="20">
        <v>1993</v>
      </c>
      <c r="D2365" s="21">
        <v>89.09</v>
      </c>
      <c r="E2365" s="9">
        <v>113894.45600000001</v>
      </c>
      <c r="F2365" s="9">
        <v>2039510.4342</v>
      </c>
      <c r="G2365" s="9">
        <v>77366.129400000005</v>
      </c>
      <c r="H2365" s="9">
        <v>380108.85759999999</v>
      </c>
      <c r="I2365" s="9">
        <v>74097.568899999998</v>
      </c>
      <c r="J2365" s="9">
        <v>127954.50569999999</v>
      </c>
      <c r="K2365" s="9">
        <v>0</v>
      </c>
      <c r="L2365" s="9">
        <v>2585143.0397000001</v>
      </c>
      <c r="M2365" s="9">
        <f t="shared" si="291"/>
        <v>127954.50569999999</v>
      </c>
      <c r="N2365" s="9"/>
      <c r="O2365" s="9"/>
      <c r="P2365" s="9"/>
      <c r="Q2365" s="9"/>
      <c r="R2365" s="9"/>
      <c r="S2365" s="9"/>
      <c r="T2365" s="9"/>
      <c r="U2365" s="9"/>
      <c r="V2365" s="9">
        <f t="shared" si="288"/>
        <v>382456.45600000001</v>
      </c>
      <c r="W2365" s="9"/>
      <c r="X2365" s="9"/>
      <c r="Y2365" s="9"/>
      <c r="Z2365" s="9"/>
      <c r="AA2365" s="8">
        <v>2360</v>
      </c>
      <c r="AB2365" s="20">
        <v>2016</v>
      </c>
      <c r="AC2365" s="20">
        <v>1939</v>
      </c>
      <c r="AD2365" s="21">
        <v>108.27</v>
      </c>
      <c r="AE2365" s="9">
        <f t="shared" si="292"/>
        <v>-79950.331901927013</v>
      </c>
      <c r="AF2365" s="9">
        <v>2174608.5159999998</v>
      </c>
      <c r="AG2365" s="9">
        <v>33508.915200000003</v>
      </c>
      <c r="AH2365" s="9">
        <v>196559.02829999998</v>
      </c>
      <c r="AI2365" s="9">
        <v>108910.0456</v>
      </c>
      <c r="AJ2365" s="9">
        <v>229922.09410000002</v>
      </c>
      <c r="AK2365" s="9">
        <v>59527.711117527171</v>
      </c>
      <c r="AL2365" s="9">
        <v>2763931.2199843996</v>
      </c>
      <c r="AM2365" s="9">
        <f t="shared" si="293"/>
        <v>170394.38298247283</v>
      </c>
      <c r="AN2365" s="9"/>
      <c r="AO2365" s="9"/>
      <c r="AP2365" s="9"/>
      <c r="AQ2365" s="9"/>
      <c r="AR2365" s="9"/>
      <c r="AS2365" s="9"/>
      <c r="AT2365" s="9"/>
      <c r="AU2365" s="9"/>
      <c r="AV2365" s="9">
        <f t="shared" si="289"/>
        <v>-79950.331901927013</v>
      </c>
      <c r="AW2365" s="9"/>
      <c r="AX2365" s="9"/>
      <c r="AY2365" s="9"/>
      <c r="AZ2365" s="9"/>
      <c r="BA2365" s="20">
        <v>2360</v>
      </c>
      <c r="BB2365" s="20">
        <v>2017</v>
      </c>
      <c r="BC2365" s="20">
        <v>1940</v>
      </c>
      <c r="BD2365" s="21">
        <v>98.3</v>
      </c>
      <c r="BE2365" s="9">
        <f t="shared" si="294"/>
        <v>-147496.45440799324</v>
      </c>
      <c r="BF2365" s="9">
        <v>2222489.5987</v>
      </c>
      <c r="BG2365" s="9">
        <v>33412.713799999998</v>
      </c>
      <c r="BH2365" s="9">
        <v>185553.28030000001</v>
      </c>
      <c r="BI2365" s="9">
        <v>98657.008096402802</v>
      </c>
      <c r="BJ2365" s="9">
        <v>249832.31819999998</v>
      </c>
      <c r="BK2365" s="9">
        <v>86495.243751939663</v>
      </c>
      <c r="BL2365" s="9">
        <v>2850946.1297524567</v>
      </c>
      <c r="BM2365" s="9">
        <f t="shared" si="295"/>
        <v>163337.0744480603</v>
      </c>
      <c r="BN2365" s="9"/>
      <c r="BO2365" s="9"/>
      <c r="BP2365" s="9"/>
      <c r="BQ2365" s="9"/>
      <c r="BR2365" s="9"/>
      <c r="BS2365" s="9"/>
      <c r="BT2365" s="9"/>
      <c r="BU2365" s="9"/>
      <c r="BV2365" s="9">
        <f t="shared" si="290"/>
        <v>-147496.45440799324</v>
      </c>
      <c r="BW2365" s="4"/>
      <c r="BX2365" s="4"/>
      <c r="BY2365" s="4"/>
      <c r="BZ2365" s="4"/>
      <c r="CA2365" s="4"/>
      <c r="CB2365" s="4"/>
      <c r="CC2365" s="4"/>
      <c r="CD2365" s="4"/>
      <c r="CE2365" s="4"/>
      <c r="CF2365" s="4"/>
      <c r="CG2365" s="4"/>
      <c r="CH2365" s="4"/>
      <c r="CI2365" s="4"/>
      <c r="CJ2365" s="4"/>
      <c r="CK2365" s="4"/>
      <c r="CL2365" s="4"/>
      <c r="CM2365" s="4"/>
      <c r="CR2365" s="4"/>
      <c r="CS2365" s="4"/>
      <c r="CT2365" s="4"/>
      <c r="CU2365" s="4"/>
      <c r="CV2365" s="4"/>
      <c r="CW2365" s="4"/>
      <c r="CX2365" s="4"/>
      <c r="CY2365" s="4"/>
      <c r="CZ2365" s="4"/>
      <c r="DA2365" s="4"/>
      <c r="DB2365" s="4"/>
      <c r="DC2365" s="4"/>
      <c r="DD2365" s="4"/>
      <c r="DE2365" s="4"/>
      <c r="DF2365" s="4"/>
      <c r="DG2365" s="4"/>
      <c r="DH2365" s="4"/>
      <c r="DI2365" s="4"/>
      <c r="DJ2365" s="4"/>
      <c r="DK2365" s="4"/>
      <c r="DL2365" s="4"/>
      <c r="DM2365" s="4"/>
    </row>
    <row r="2366" spans="1:117">
      <c r="A2366" s="8">
        <v>2361</v>
      </c>
      <c r="B2366" s="20">
        <v>2015</v>
      </c>
      <c r="C2366" s="20">
        <v>2003</v>
      </c>
      <c r="D2366" s="21">
        <v>89.63</v>
      </c>
      <c r="E2366" s="9">
        <v>38106.71</v>
      </c>
      <c r="F2366" s="9">
        <v>2041003.8854</v>
      </c>
      <c r="G2366" s="9">
        <v>77366.129400000005</v>
      </c>
      <c r="H2366" s="9">
        <v>380163.47499999998</v>
      </c>
      <c r="I2366" s="9">
        <v>73892.4522</v>
      </c>
      <c r="J2366" s="9">
        <v>45821.611299999997</v>
      </c>
      <c r="K2366" s="9">
        <v>4006.9731999999999</v>
      </c>
      <c r="L2366" s="9">
        <v>2576133.8700999999</v>
      </c>
      <c r="M2366" s="9">
        <f t="shared" si="291"/>
        <v>41814.638099999996</v>
      </c>
      <c r="N2366" s="9"/>
      <c r="O2366" s="9"/>
      <c r="P2366" s="9"/>
      <c r="Q2366" s="9"/>
      <c r="R2366" s="9"/>
      <c r="S2366" s="9"/>
      <c r="T2366" s="9"/>
      <c r="U2366" s="9"/>
      <c r="V2366" s="9">
        <f t="shared" si="288"/>
        <v>306668.71000000002</v>
      </c>
      <c r="W2366" s="9"/>
      <c r="X2366" s="9"/>
      <c r="Y2366" s="9"/>
      <c r="Z2366" s="9"/>
      <c r="AA2366" s="8">
        <v>2361</v>
      </c>
      <c r="AB2366" s="20">
        <v>2016</v>
      </c>
      <c r="AC2366" s="20">
        <v>1974</v>
      </c>
      <c r="AD2366" s="21">
        <v>139.1</v>
      </c>
      <c r="AE2366" s="9">
        <f t="shared" si="292"/>
        <v>270835.58839807333</v>
      </c>
      <c r="AF2366" s="9">
        <v>2185926.6063999999</v>
      </c>
      <c r="AG2366" s="9">
        <v>33508.915200000003</v>
      </c>
      <c r="AH2366" s="9">
        <v>205487.94689999998</v>
      </c>
      <c r="AI2366" s="9">
        <v>75366.212100000004</v>
      </c>
      <c r="AJ2366" s="9">
        <v>605983.11859999993</v>
      </c>
      <c r="AK2366" s="9">
        <v>15199.988917527171</v>
      </c>
      <c r="AL2366" s="9">
        <v>2820237.2218843997</v>
      </c>
      <c r="AM2366" s="9">
        <f t="shared" si="293"/>
        <v>590783.12968247279</v>
      </c>
      <c r="AN2366" s="9"/>
      <c r="AO2366" s="9"/>
      <c r="AP2366" s="9"/>
      <c r="AQ2366" s="9"/>
      <c r="AR2366" s="9"/>
      <c r="AS2366" s="9"/>
      <c r="AT2366" s="9"/>
      <c r="AU2366" s="9"/>
      <c r="AV2366" s="9">
        <f t="shared" si="289"/>
        <v>270835.58839807333</v>
      </c>
      <c r="AW2366" s="9"/>
      <c r="AX2366" s="9"/>
      <c r="AY2366" s="9"/>
      <c r="AZ2366" s="9"/>
      <c r="BA2366" s="20">
        <v>2361</v>
      </c>
      <c r="BB2366" s="20">
        <v>2017</v>
      </c>
      <c r="BC2366" s="20">
        <v>1975</v>
      </c>
      <c r="BD2366" s="21">
        <v>170.14</v>
      </c>
      <c r="BE2366" s="9">
        <f t="shared" si="294"/>
        <v>-20349.405719079077</v>
      </c>
      <c r="BF2366" s="9">
        <v>2237494.267</v>
      </c>
      <c r="BG2366" s="9">
        <v>33412.713799999998</v>
      </c>
      <c r="BH2366" s="9">
        <v>190345.69460000002</v>
      </c>
      <c r="BI2366" s="9">
        <v>80653.041985316799</v>
      </c>
      <c r="BJ2366" s="9">
        <v>351862.58280000003</v>
      </c>
      <c r="BK2366" s="9">
        <v>48775.097051939665</v>
      </c>
      <c r="BL2366" s="9">
        <v>2865342.6088524563</v>
      </c>
      <c r="BM2366" s="9">
        <f t="shared" si="295"/>
        <v>303087.4857480604</v>
      </c>
      <c r="BN2366" s="9"/>
      <c r="BO2366" s="9"/>
      <c r="BP2366" s="9"/>
      <c r="BQ2366" s="9"/>
      <c r="BR2366" s="9"/>
      <c r="BS2366" s="9"/>
      <c r="BT2366" s="9"/>
      <c r="BU2366" s="9"/>
      <c r="BV2366" s="9">
        <f t="shared" si="290"/>
        <v>-20349.405719079077</v>
      </c>
      <c r="BW2366" s="4"/>
      <c r="BX2366" s="4"/>
      <c r="BY2366" s="4"/>
      <c r="BZ2366" s="4"/>
      <c r="CA2366" s="4"/>
      <c r="CB2366" s="4"/>
      <c r="CC2366" s="4"/>
      <c r="CD2366" s="4"/>
      <c r="CE2366" s="4"/>
      <c r="CF2366" s="4"/>
      <c r="CG2366" s="4"/>
      <c r="CH2366" s="4"/>
      <c r="CI2366" s="4"/>
      <c r="CJ2366" s="4"/>
      <c r="CK2366" s="4"/>
      <c r="CL2366" s="4"/>
      <c r="CM2366" s="4"/>
      <c r="CR2366" s="4"/>
      <c r="CS2366" s="4"/>
      <c r="CT2366" s="4"/>
      <c r="CU2366" s="4"/>
      <c r="CV2366" s="4"/>
      <c r="CW2366" s="4"/>
      <c r="CX2366" s="4"/>
      <c r="CY2366" s="4"/>
      <c r="CZ2366" s="4"/>
      <c r="DA2366" s="4"/>
      <c r="DB2366" s="4"/>
      <c r="DC2366" s="4"/>
      <c r="DD2366" s="4"/>
      <c r="DE2366" s="4"/>
      <c r="DF2366" s="4"/>
      <c r="DG2366" s="4"/>
      <c r="DH2366" s="4"/>
      <c r="DI2366" s="4"/>
      <c r="DJ2366" s="4"/>
      <c r="DK2366" s="4"/>
      <c r="DL2366" s="4"/>
      <c r="DM2366" s="4"/>
    </row>
    <row r="2367" spans="1:117">
      <c r="A2367" s="8">
        <v>2362</v>
      </c>
      <c r="B2367" s="20">
        <v>2015</v>
      </c>
      <c r="C2367" s="20">
        <v>1974</v>
      </c>
      <c r="D2367" s="21">
        <v>156.36000000000001</v>
      </c>
      <c r="E2367" s="9">
        <v>22473.681499999999</v>
      </c>
      <c r="F2367" s="9">
        <v>2046453.2779000001</v>
      </c>
      <c r="G2367" s="9">
        <v>77366.129400000005</v>
      </c>
      <c r="H2367" s="9">
        <v>378983.98719999997</v>
      </c>
      <c r="I2367" s="9">
        <v>78322.034400000004</v>
      </c>
      <c r="J2367" s="9">
        <v>32030.4486</v>
      </c>
      <c r="K2367" s="9">
        <v>20264.459900000002</v>
      </c>
      <c r="L2367" s="9">
        <v>2570417.7362000002</v>
      </c>
      <c r="M2367" s="9">
        <f t="shared" si="291"/>
        <v>11765.988699999998</v>
      </c>
      <c r="N2367" s="9"/>
      <c r="O2367" s="9"/>
      <c r="P2367" s="9"/>
      <c r="Q2367" s="9"/>
      <c r="R2367" s="9"/>
      <c r="S2367" s="9"/>
      <c r="T2367" s="9"/>
      <c r="U2367" s="9"/>
      <c r="V2367" s="9">
        <f t="shared" si="288"/>
        <v>291035.68150000001</v>
      </c>
      <c r="W2367" s="9"/>
      <c r="X2367" s="9"/>
      <c r="Y2367" s="9"/>
      <c r="Z2367" s="9"/>
      <c r="AA2367" s="8">
        <v>2362</v>
      </c>
      <c r="AB2367" s="20">
        <v>2016</v>
      </c>
      <c r="AC2367" s="20">
        <v>1936</v>
      </c>
      <c r="AD2367" s="21">
        <v>90.47</v>
      </c>
      <c r="AE2367" s="9">
        <f t="shared" si="292"/>
        <v>-152528.06510192621</v>
      </c>
      <c r="AF2367" s="9">
        <v>2143483.2626</v>
      </c>
      <c r="AG2367" s="9">
        <v>33508.915200000003</v>
      </c>
      <c r="AH2367" s="9">
        <v>195500.1537</v>
      </c>
      <c r="AI2367" s="9">
        <v>112887.9869</v>
      </c>
      <c r="AJ2367" s="9">
        <v>192179.20330000002</v>
      </c>
      <c r="AK2367" s="9">
        <v>54886.446817527176</v>
      </c>
      <c r="AL2367" s="9">
        <v>2775201.1399843995</v>
      </c>
      <c r="AM2367" s="9">
        <f t="shared" si="293"/>
        <v>137292.75648247285</v>
      </c>
      <c r="AN2367" s="9"/>
      <c r="AO2367" s="9"/>
      <c r="AP2367" s="9"/>
      <c r="AQ2367" s="9"/>
      <c r="AR2367" s="9"/>
      <c r="AS2367" s="9"/>
      <c r="AT2367" s="9"/>
      <c r="AU2367" s="9"/>
      <c r="AV2367" s="9">
        <f t="shared" si="289"/>
        <v>-152528.06510192621</v>
      </c>
      <c r="AW2367" s="9"/>
      <c r="AX2367" s="9"/>
      <c r="AY2367" s="9"/>
      <c r="AZ2367" s="9"/>
      <c r="BA2367" s="20">
        <v>2362</v>
      </c>
      <c r="BB2367" s="20">
        <v>2017</v>
      </c>
      <c r="BC2367" s="20">
        <v>1937</v>
      </c>
      <c r="BD2367" s="21">
        <v>136</v>
      </c>
      <c r="BE2367" s="9">
        <f t="shared" si="294"/>
        <v>-308016.38558607083</v>
      </c>
      <c r="BF2367" s="9">
        <v>2144120.2707000002</v>
      </c>
      <c r="BG2367" s="9">
        <v>33412.713799999998</v>
      </c>
      <c r="BH2367" s="9">
        <v>178227.3616</v>
      </c>
      <c r="BI2367" s="9">
        <v>126178.75091832499</v>
      </c>
      <c r="BJ2367" s="9">
        <v>160024.24710000001</v>
      </c>
      <c r="BK2367" s="9">
        <v>107814.24835193966</v>
      </c>
      <c r="BL2367" s="9">
        <v>2842165.4813524564</v>
      </c>
      <c r="BM2367" s="9">
        <f t="shared" si="295"/>
        <v>52209.998748060345</v>
      </c>
      <c r="BN2367" s="9"/>
      <c r="BO2367" s="9"/>
      <c r="BP2367" s="9"/>
      <c r="BQ2367" s="9"/>
      <c r="BR2367" s="9"/>
      <c r="BS2367" s="9"/>
      <c r="BT2367" s="9"/>
      <c r="BU2367" s="9"/>
      <c r="BV2367" s="9">
        <f t="shared" si="290"/>
        <v>-308016.38558607083</v>
      </c>
      <c r="BW2367" s="4"/>
      <c r="BX2367" s="4"/>
      <c r="BY2367" s="4"/>
      <c r="BZ2367" s="4"/>
      <c r="CA2367" s="4"/>
      <c r="CB2367" s="4"/>
      <c r="CC2367" s="4"/>
      <c r="CD2367" s="4"/>
      <c r="CE2367" s="4"/>
      <c r="CF2367" s="4"/>
      <c r="CG2367" s="4"/>
      <c r="CH2367" s="4"/>
      <c r="CI2367" s="4"/>
      <c r="CJ2367" s="4"/>
      <c r="CK2367" s="4"/>
      <c r="CL2367" s="4"/>
      <c r="CM2367" s="4"/>
      <c r="CR2367" s="4"/>
      <c r="CS2367" s="4"/>
      <c r="CT2367" s="4"/>
      <c r="CU2367" s="4"/>
      <c r="CV2367" s="4"/>
      <c r="CW2367" s="4"/>
      <c r="CX2367" s="4"/>
      <c r="CY2367" s="4"/>
      <c r="CZ2367" s="4"/>
      <c r="DA2367" s="4"/>
      <c r="DB2367" s="4"/>
      <c r="DC2367" s="4"/>
      <c r="DD2367" s="4"/>
      <c r="DE2367" s="4"/>
      <c r="DF2367" s="4"/>
      <c r="DG2367" s="4"/>
      <c r="DH2367" s="4"/>
      <c r="DI2367" s="4"/>
      <c r="DJ2367" s="4"/>
      <c r="DK2367" s="4"/>
      <c r="DL2367" s="4"/>
      <c r="DM2367" s="4"/>
    </row>
    <row r="2368" spans="1:117">
      <c r="A2368" s="8">
        <v>2363</v>
      </c>
      <c r="B2368" s="20">
        <v>2015</v>
      </c>
      <c r="C2368" s="20">
        <v>1965</v>
      </c>
      <c r="D2368" s="21">
        <v>125.74</v>
      </c>
      <c r="E2368" s="9">
        <v>58213.834499999997</v>
      </c>
      <c r="F2368" s="9">
        <v>2060877.9240999999</v>
      </c>
      <c r="G2368" s="9">
        <v>77366.129400000005</v>
      </c>
      <c r="H2368" s="9">
        <v>380229.36320000002</v>
      </c>
      <c r="I2368" s="9">
        <v>73645.008499999996</v>
      </c>
      <c r="J2368" s="9">
        <v>47844.380899999996</v>
      </c>
      <c r="K2368" s="9">
        <v>10329.2451</v>
      </c>
      <c r="L2368" s="9">
        <v>2571419.7264999999</v>
      </c>
      <c r="M2368" s="9">
        <f t="shared" si="291"/>
        <v>37515.135799999996</v>
      </c>
      <c r="N2368" s="9"/>
      <c r="O2368" s="9"/>
      <c r="P2368" s="9"/>
      <c r="Q2368" s="9"/>
      <c r="R2368" s="9"/>
      <c r="S2368" s="9"/>
      <c r="T2368" s="9"/>
      <c r="U2368" s="9"/>
      <c r="V2368" s="9">
        <f t="shared" si="288"/>
        <v>326775.8345</v>
      </c>
      <c r="W2368" s="9"/>
      <c r="X2368" s="9"/>
      <c r="Y2368" s="9"/>
      <c r="Z2368" s="9"/>
      <c r="AA2368" s="8">
        <v>2363</v>
      </c>
      <c r="AB2368" s="20">
        <v>2016</v>
      </c>
      <c r="AC2368" s="20">
        <v>1980</v>
      </c>
      <c r="AD2368" s="21">
        <v>138.94</v>
      </c>
      <c r="AE2368" s="9">
        <f t="shared" si="292"/>
        <v>-52835.993501926772</v>
      </c>
      <c r="AF2368" s="9">
        <v>2231392.8051999998</v>
      </c>
      <c r="AG2368" s="9">
        <v>33508.915200000003</v>
      </c>
      <c r="AH2368" s="9">
        <v>199545.40299999999</v>
      </c>
      <c r="AI2368" s="9">
        <v>97690.942899999995</v>
      </c>
      <c r="AJ2368" s="9">
        <v>235673.26150000002</v>
      </c>
      <c r="AK2368" s="9">
        <v>75712.25551752717</v>
      </c>
      <c r="AL2368" s="9">
        <v>2774935.0657843999</v>
      </c>
      <c r="AM2368" s="9">
        <f t="shared" si="293"/>
        <v>159961.00598247285</v>
      </c>
      <c r="AN2368" s="9"/>
      <c r="AO2368" s="9"/>
      <c r="AP2368" s="9"/>
      <c r="AQ2368" s="9"/>
      <c r="AR2368" s="9"/>
      <c r="AS2368" s="9"/>
      <c r="AT2368" s="9"/>
      <c r="AU2368" s="9"/>
      <c r="AV2368" s="9">
        <f t="shared" si="289"/>
        <v>-52835.993501926772</v>
      </c>
      <c r="AW2368" s="9"/>
      <c r="AX2368" s="9"/>
      <c r="AY2368" s="9"/>
      <c r="AZ2368" s="9"/>
      <c r="BA2368" s="20">
        <v>2363</v>
      </c>
      <c r="BB2368" s="20">
        <v>2017</v>
      </c>
      <c r="BC2368" s="20">
        <v>1981</v>
      </c>
      <c r="BD2368" s="21">
        <v>167.58</v>
      </c>
      <c r="BE2368" s="9">
        <f t="shared" si="294"/>
        <v>84904.810742215253</v>
      </c>
      <c r="BF2368" s="9">
        <v>2259764.1852000002</v>
      </c>
      <c r="BG2368" s="9">
        <v>33412.713799999998</v>
      </c>
      <c r="BH2368" s="9">
        <v>191725.90050000002</v>
      </c>
      <c r="BI2368" s="9">
        <v>75467.935046611296</v>
      </c>
      <c r="BJ2368" s="9">
        <v>447513.47510000004</v>
      </c>
      <c r="BK2368" s="9">
        <v>53596.914551939662</v>
      </c>
      <c r="BL2368" s="9">
        <v>2869382.4843524564</v>
      </c>
      <c r="BM2368" s="9">
        <f t="shared" si="295"/>
        <v>393916.5605480604</v>
      </c>
      <c r="BN2368" s="9"/>
      <c r="BO2368" s="9"/>
      <c r="BP2368" s="9"/>
      <c r="BQ2368" s="9"/>
      <c r="BR2368" s="9"/>
      <c r="BS2368" s="9"/>
      <c r="BT2368" s="9"/>
      <c r="BU2368" s="9"/>
      <c r="BV2368" s="9">
        <f t="shared" si="290"/>
        <v>84904.810742215253</v>
      </c>
      <c r="BW2368" s="4"/>
      <c r="BX2368" s="4"/>
      <c r="BY2368" s="4"/>
      <c r="BZ2368" s="4"/>
      <c r="CA2368" s="4"/>
      <c r="CB2368" s="4"/>
      <c r="CC2368" s="4"/>
      <c r="CD2368" s="4"/>
      <c r="CE2368" s="4"/>
      <c r="CF2368" s="4"/>
      <c r="CG2368" s="4"/>
      <c r="CH2368" s="4"/>
      <c r="CI2368" s="4"/>
      <c r="CJ2368" s="4"/>
      <c r="CK2368" s="4"/>
      <c r="CL2368" s="4"/>
      <c r="CM2368" s="4"/>
      <c r="CR2368" s="4"/>
      <c r="CS2368" s="4"/>
      <c r="CT2368" s="4"/>
      <c r="CU2368" s="4"/>
      <c r="CV2368" s="4"/>
      <c r="CW2368" s="4"/>
      <c r="CX2368" s="4"/>
      <c r="CY2368" s="4"/>
      <c r="CZ2368" s="4"/>
      <c r="DA2368" s="4"/>
      <c r="DB2368" s="4"/>
      <c r="DC2368" s="4"/>
      <c r="DD2368" s="4"/>
      <c r="DE2368" s="4"/>
      <c r="DF2368" s="4"/>
      <c r="DG2368" s="4"/>
      <c r="DH2368" s="4"/>
      <c r="DI2368" s="4"/>
      <c r="DJ2368" s="4"/>
      <c r="DK2368" s="4"/>
      <c r="DL2368" s="4"/>
      <c r="DM2368" s="4"/>
    </row>
    <row r="2369" spans="1:117">
      <c r="A2369" s="8">
        <v>2364</v>
      </c>
      <c r="B2369" s="20">
        <v>2015</v>
      </c>
      <c r="C2369" s="20">
        <v>1983</v>
      </c>
      <c r="D2369" s="21">
        <v>122.32</v>
      </c>
      <c r="E2369" s="9">
        <v>84634.512700000007</v>
      </c>
      <c r="F2369" s="9">
        <v>2058321.2745000001</v>
      </c>
      <c r="G2369" s="9">
        <v>77366.129400000005</v>
      </c>
      <c r="H2369" s="9">
        <v>380574.7366</v>
      </c>
      <c r="I2369" s="9">
        <v>72347.954100000003</v>
      </c>
      <c r="J2369" s="9">
        <v>73584.2978</v>
      </c>
      <c r="K2369" s="9">
        <v>4843.4462000000003</v>
      </c>
      <c r="L2369" s="9">
        <v>2572716.4334</v>
      </c>
      <c r="M2369" s="9">
        <f t="shared" si="291"/>
        <v>68740.851599999995</v>
      </c>
      <c r="N2369" s="9"/>
      <c r="O2369" s="9"/>
      <c r="P2369" s="9"/>
      <c r="Q2369" s="9"/>
      <c r="R2369" s="9"/>
      <c r="S2369" s="9"/>
      <c r="T2369" s="9"/>
      <c r="U2369" s="9"/>
      <c r="V2369" s="9">
        <f t="shared" si="288"/>
        <v>353196.51270000002</v>
      </c>
      <c r="W2369" s="9"/>
      <c r="X2369" s="9"/>
      <c r="Y2369" s="9"/>
      <c r="Z2369" s="9"/>
      <c r="AA2369" s="8">
        <v>2364</v>
      </c>
      <c r="AB2369" s="20">
        <v>2016</v>
      </c>
      <c r="AC2369" s="20">
        <v>1963</v>
      </c>
      <c r="AD2369" s="21">
        <v>135.94</v>
      </c>
      <c r="AE2369" s="9">
        <f t="shared" si="292"/>
        <v>107086.96269807359</v>
      </c>
      <c r="AF2369" s="9">
        <v>2202220.1386000002</v>
      </c>
      <c r="AG2369" s="9">
        <v>33508.915200000003</v>
      </c>
      <c r="AH2369" s="9">
        <v>204826.32399999999</v>
      </c>
      <c r="AI2369" s="9">
        <v>77851.772700000001</v>
      </c>
      <c r="AJ2369" s="9">
        <v>373320.9411</v>
      </c>
      <c r="AK2369" s="9">
        <v>11741.130117527171</v>
      </c>
      <c r="AL2369" s="9">
        <v>2772899.9987843996</v>
      </c>
      <c r="AM2369" s="9">
        <f t="shared" si="293"/>
        <v>361579.81098247285</v>
      </c>
      <c r="AN2369" s="9"/>
      <c r="AO2369" s="9"/>
      <c r="AP2369" s="9"/>
      <c r="AQ2369" s="9"/>
      <c r="AR2369" s="9"/>
      <c r="AS2369" s="9"/>
      <c r="AT2369" s="9"/>
      <c r="AU2369" s="9"/>
      <c r="AV2369" s="9">
        <f t="shared" si="289"/>
        <v>107086.96269807359</v>
      </c>
      <c r="AW2369" s="9"/>
      <c r="AX2369" s="9"/>
      <c r="AY2369" s="9"/>
      <c r="AZ2369" s="9"/>
      <c r="BA2369" s="20">
        <v>2364</v>
      </c>
      <c r="BB2369" s="20">
        <v>2017</v>
      </c>
      <c r="BC2369" s="20">
        <v>1964</v>
      </c>
      <c r="BD2369" s="21">
        <v>163.87</v>
      </c>
      <c r="BE2369" s="9">
        <f t="shared" si="294"/>
        <v>-68791.19567304058</v>
      </c>
      <c r="BF2369" s="9">
        <v>2217841.6976000001</v>
      </c>
      <c r="BG2369" s="9">
        <v>33412.713799999998</v>
      </c>
      <c r="BH2369" s="9">
        <v>189910.8982</v>
      </c>
      <c r="BI2369" s="9">
        <v>82286.469131355101</v>
      </c>
      <c r="BJ2369" s="9">
        <v>327963.18940000003</v>
      </c>
      <c r="BK2369" s="9">
        <v>56155.734351939667</v>
      </c>
      <c r="BL2369" s="9">
        <v>2864050.4294524565</v>
      </c>
      <c r="BM2369" s="9">
        <f t="shared" si="295"/>
        <v>271807.45504806039</v>
      </c>
      <c r="BN2369" s="9"/>
      <c r="BO2369" s="9"/>
      <c r="BP2369" s="9"/>
      <c r="BQ2369" s="9"/>
      <c r="BR2369" s="9"/>
      <c r="BS2369" s="9"/>
      <c r="BT2369" s="9"/>
      <c r="BU2369" s="9"/>
      <c r="BV2369" s="9">
        <f t="shared" si="290"/>
        <v>-68791.19567304058</v>
      </c>
      <c r="BW2369" s="4"/>
      <c r="BX2369" s="4"/>
      <c r="BY2369" s="4"/>
      <c r="BZ2369" s="4"/>
      <c r="CA2369" s="4"/>
      <c r="CB2369" s="4"/>
      <c r="CC2369" s="4"/>
      <c r="CD2369" s="4"/>
      <c r="CE2369" s="4"/>
      <c r="CF2369" s="4"/>
      <c r="CG2369" s="4"/>
      <c r="CH2369" s="4"/>
      <c r="CI2369" s="4"/>
      <c r="CJ2369" s="4"/>
      <c r="CK2369" s="4"/>
      <c r="CL2369" s="4"/>
      <c r="CM2369" s="4"/>
      <c r="CR2369" s="4"/>
      <c r="CS2369" s="4"/>
      <c r="CT2369" s="4"/>
      <c r="CU2369" s="4"/>
      <c r="CV2369" s="4"/>
      <c r="CW2369" s="4"/>
      <c r="CX2369" s="4"/>
      <c r="CY2369" s="4"/>
      <c r="CZ2369" s="4"/>
      <c r="DA2369" s="4"/>
      <c r="DB2369" s="4"/>
      <c r="DC2369" s="4"/>
      <c r="DD2369" s="4"/>
      <c r="DE2369" s="4"/>
      <c r="DF2369" s="4"/>
      <c r="DG2369" s="4"/>
      <c r="DH2369" s="4"/>
      <c r="DI2369" s="4"/>
      <c r="DJ2369" s="4"/>
      <c r="DK2369" s="4"/>
      <c r="DL2369" s="4"/>
      <c r="DM2369" s="4"/>
    </row>
    <row r="2370" spans="1:117">
      <c r="A2370" s="8">
        <v>2365</v>
      </c>
      <c r="B2370" s="20">
        <v>2015</v>
      </c>
      <c r="C2370" s="20">
        <v>1958</v>
      </c>
      <c r="D2370" s="21">
        <v>107.19</v>
      </c>
      <c r="E2370" s="9">
        <v>91520.964399999997</v>
      </c>
      <c r="F2370" s="9">
        <v>2034112.4393</v>
      </c>
      <c r="G2370" s="9">
        <v>77366.129400000005</v>
      </c>
      <c r="H2370" s="9">
        <v>380055.00660000002</v>
      </c>
      <c r="I2370" s="9">
        <v>74299.807000000001</v>
      </c>
      <c r="J2370" s="9">
        <v>108175.8268</v>
      </c>
      <c r="K2370" s="9">
        <v>325.22480000000002</v>
      </c>
      <c r="L2370" s="9">
        <v>2582163.0199000002</v>
      </c>
      <c r="M2370" s="9">
        <f t="shared" si="291"/>
        <v>107850.602</v>
      </c>
      <c r="N2370" s="9"/>
      <c r="O2370" s="9"/>
      <c r="P2370" s="9"/>
      <c r="Q2370" s="9"/>
      <c r="R2370" s="9"/>
      <c r="S2370" s="9"/>
      <c r="T2370" s="9"/>
      <c r="U2370" s="9"/>
      <c r="V2370" s="9">
        <f t="shared" si="288"/>
        <v>360082.9644</v>
      </c>
      <c r="W2370" s="9"/>
      <c r="X2370" s="9"/>
      <c r="Y2370" s="9"/>
      <c r="Z2370" s="9"/>
      <c r="AA2370" s="8">
        <v>2365</v>
      </c>
      <c r="AB2370" s="20">
        <v>2016</v>
      </c>
      <c r="AC2370" s="20">
        <v>2005</v>
      </c>
      <c r="AD2370" s="21">
        <v>141.47</v>
      </c>
      <c r="AE2370" s="9">
        <f t="shared" si="292"/>
        <v>-69804.301601926796</v>
      </c>
      <c r="AF2370" s="9">
        <v>2176241.4931000001</v>
      </c>
      <c r="AG2370" s="9">
        <v>33508.915200000003</v>
      </c>
      <c r="AH2370" s="9">
        <v>204421.25469999999</v>
      </c>
      <c r="AI2370" s="9">
        <v>79373.521900000007</v>
      </c>
      <c r="AJ2370" s="9">
        <v>223192.9804</v>
      </c>
      <c r="AK2370" s="9">
        <v>22912.057917527171</v>
      </c>
      <c r="AL2370" s="9">
        <v>2763630.4089843999</v>
      </c>
      <c r="AM2370" s="9">
        <f t="shared" si="293"/>
        <v>200280.92248247284</v>
      </c>
      <c r="AN2370" s="9"/>
      <c r="AO2370" s="9"/>
      <c r="AP2370" s="9"/>
      <c r="AQ2370" s="9"/>
      <c r="AR2370" s="9"/>
      <c r="AS2370" s="9"/>
      <c r="AT2370" s="9"/>
      <c r="AU2370" s="9"/>
      <c r="AV2370" s="9">
        <f t="shared" si="289"/>
        <v>-69804.301601926796</v>
      </c>
      <c r="AW2370" s="9"/>
      <c r="AX2370" s="9"/>
      <c r="AY2370" s="9"/>
      <c r="AZ2370" s="9"/>
      <c r="BA2370" s="20">
        <v>2365</v>
      </c>
      <c r="BB2370" s="20">
        <v>2017</v>
      </c>
      <c r="BC2370" s="20">
        <v>2006</v>
      </c>
      <c r="BD2370" s="21">
        <v>123.71</v>
      </c>
      <c r="BE2370" s="9">
        <f t="shared" si="294"/>
        <v>39165.141879836563</v>
      </c>
      <c r="BF2370" s="9">
        <v>2191917.0323999999</v>
      </c>
      <c r="BG2370" s="9">
        <v>33412.713799999998</v>
      </c>
      <c r="BH2370" s="9">
        <v>190323.37460000001</v>
      </c>
      <c r="BI2370" s="9">
        <v>80736.892984232996</v>
      </c>
      <c r="BJ2370" s="9">
        <v>466844.75300000003</v>
      </c>
      <c r="BK2370" s="9">
        <v>53656.228951939665</v>
      </c>
      <c r="BL2370" s="9">
        <v>2870413.3959524566</v>
      </c>
      <c r="BM2370" s="9">
        <f t="shared" si="295"/>
        <v>413188.52404806035</v>
      </c>
      <c r="BN2370" s="9"/>
      <c r="BO2370" s="9"/>
      <c r="BP2370" s="9"/>
      <c r="BQ2370" s="9"/>
      <c r="BR2370" s="9"/>
      <c r="BS2370" s="9"/>
      <c r="BT2370" s="9"/>
      <c r="BU2370" s="9"/>
      <c r="BV2370" s="9">
        <f t="shared" si="290"/>
        <v>39165.141879836563</v>
      </c>
      <c r="BW2370" s="4"/>
      <c r="BX2370" s="4"/>
      <c r="BY2370" s="4"/>
      <c r="BZ2370" s="4"/>
      <c r="CA2370" s="4"/>
      <c r="CB2370" s="4"/>
      <c r="CC2370" s="4"/>
      <c r="CD2370" s="4"/>
      <c r="CE2370" s="4"/>
      <c r="CF2370" s="4"/>
      <c r="CG2370" s="4"/>
      <c r="CH2370" s="4"/>
      <c r="CI2370" s="4"/>
      <c r="CJ2370" s="4"/>
      <c r="CK2370" s="4"/>
      <c r="CL2370" s="4"/>
      <c r="CM2370" s="4"/>
      <c r="CR2370" s="4"/>
      <c r="CS2370" s="4"/>
      <c r="CT2370" s="4"/>
      <c r="CU2370" s="4"/>
      <c r="CV2370" s="4"/>
      <c r="CW2370" s="4"/>
      <c r="CX2370" s="4"/>
      <c r="CY2370" s="4"/>
      <c r="CZ2370" s="4"/>
      <c r="DA2370" s="4"/>
      <c r="DB2370" s="4"/>
      <c r="DC2370" s="4"/>
      <c r="DD2370" s="4"/>
      <c r="DE2370" s="4"/>
      <c r="DF2370" s="4"/>
      <c r="DG2370" s="4"/>
      <c r="DH2370" s="4"/>
      <c r="DI2370" s="4"/>
      <c r="DJ2370" s="4"/>
      <c r="DK2370" s="4"/>
      <c r="DL2370" s="4"/>
      <c r="DM2370" s="4"/>
    </row>
    <row r="2371" spans="1:117">
      <c r="A2371" s="8">
        <v>2366</v>
      </c>
      <c r="B2371" s="20">
        <v>2015</v>
      </c>
      <c r="C2371" s="20">
        <v>1987</v>
      </c>
      <c r="D2371" s="21">
        <v>78.25</v>
      </c>
      <c r="E2371" s="9">
        <v>63558.302000000003</v>
      </c>
      <c r="F2371" s="9">
        <v>2037259.5804999999</v>
      </c>
      <c r="G2371" s="9">
        <v>77366.129400000005</v>
      </c>
      <c r="H2371" s="9">
        <v>380244.14539999998</v>
      </c>
      <c r="I2371" s="9">
        <v>73589.493499999997</v>
      </c>
      <c r="J2371" s="9">
        <v>71324.479399999997</v>
      </c>
      <c r="K2371" s="9">
        <v>113.93429999999999</v>
      </c>
      <c r="L2371" s="9">
        <v>2576111.5918999999</v>
      </c>
      <c r="M2371" s="9">
        <f t="shared" si="291"/>
        <v>71210.545100000003</v>
      </c>
      <c r="N2371" s="9"/>
      <c r="O2371" s="9"/>
      <c r="P2371" s="9"/>
      <c r="Q2371" s="9"/>
      <c r="R2371" s="9"/>
      <c r="S2371" s="9"/>
      <c r="T2371" s="9"/>
      <c r="U2371" s="9"/>
      <c r="V2371" s="9">
        <f t="shared" si="288"/>
        <v>332120.30200000003</v>
      </c>
      <c r="W2371" s="9"/>
      <c r="X2371" s="9"/>
      <c r="Y2371" s="9"/>
      <c r="Z2371" s="9"/>
      <c r="AA2371" s="8">
        <v>2366</v>
      </c>
      <c r="AB2371" s="20">
        <v>2016</v>
      </c>
      <c r="AC2371" s="20">
        <v>1951</v>
      </c>
      <c r="AD2371" s="21">
        <v>145.72999999999999</v>
      </c>
      <c r="AE2371" s="9">
        <f t="shared" si="292"/>
        <v>231290.8392980732</v>
      </c>
      <c r="AF2371" s="9">
        <v>2195061.3988000001</v>
      </c>
      <c r="AG2371" s="9">
        <v>33508.915200000003</v>
      </c>
      <c r="AH2371" s="9">
        <v>205419.17629999999</v>
      </c>
      <c r="AI2371" s="9">
        <v>75624.566800000001</v>
      </c>
      <c r="AJ2371" s="9">
        <v>543021.13079999993</v>
      </c>
      <c r="AK2371" s="9">
        <v>13153.15591752717</v>
      </c>
      <c r="AL2371" s="9">
        <v>2808191.1926843999</v>
      </c>
      <c r="AM2371" s="9">
        <f t="shared" si="293"/>
        <v>529867.97488247277</v>
      </c>
      <c r="AN2371" s="9"/>
      <c r="AO2371" s="9"/>
      <c r="AP2371" s="9"/>
      <c r="AQ2371" s="9"/>
      <c r="AR2371" s="9"/>
      <c r="AS2371" s="9"/>
      <c r="AT2371" s="9"/>
      <c r="AU2371" s="9"/>
      <c r="AV2371" s="9">
        <f t="shared" si="289"/>
        <v>231290.8392980732</v>
      </c>
      <c r="AW2371" s="9"/>
      <c r="AX2371" s="9"/>
      <c r="AY2371" s="9"/>
      <c r="AZ2371" s="9"/>
      <c r="BA2371" s="20">
        <v>2366</v>
      </c>
      <c r="BB2371" s="20">
        <v>2017</v>
      </c>
      <c r="BC2371" s="20">
        <v>1952</v>
      </c>
      <c r="BD2371" s="21">
        <v>132.01</v>
      </c>
      <c r="BE2371" s="9">
        <f t="shared" si="294"/>
        <v>127462.97625404503</v>
      </c>
      <c r="BF2371" s="9">
        <v>2214538.1479000002</v>
      </c>
      <c r="BG2371" s="9">
        <v>33412.713799999998</v>
      </c>
      <c r="BH2371" s="9">
        <v>191808.1563</v>
      </c>
      <c r="BI2371" s="9">
        <v>75158.919758441101</v>
      </c>
      <c r="BJ2371" s="9">
        <v>528975.16859999998</v>
      </c>
      <c r="BK2371" s="9">
        <v>44124.103851939661</v>
      </c>
      <c r="BL2371" s="9">
        <v>2872306.0262524565</v>
      </c>
      <c r="BM2371" s="9">
        <f t="shared" si="295"/>
        <v>484851.06474806031</v>
      </c>
      <c r="BN2371" s="9"/>
      <c r="BO2371" s="9"/>
      <c r="BP2371" s="9"/>
      <c r="BQ2371" s="9"/>
      <c r="BR2371" s="9"/>
      <c r="BS2371" s="9"/>
      <c r="BT2371" s="9"/>
      <c r="BU2371" s="9"/>
      <c r="BV2371" s="9">
        <f t="shared" si="290"/>
        <v>127462.97625404503</v>
      </c>
      <c r="BW2371" s="4"/>
      <c r="BX2371" s="4"/>
      <c r="BY2371" s="4"/>
      <c r="BZ2371" s="4"/>
      <c r="CA2371" s="4"/>
      <c r="CB2371" s="4"/>
      <c r="CC2371" s="4"/>
      <c r="CD2371" s="4"/>
      <c r="CE2371" s="4"/>
      <c r="CF2371" s="4"/>
      <c r="CG2371" s="4"/>
      <c r="CH2371" s="4"/>
      <c r="CI2371" s="4"/>
      <c r="CJ2371" s="4"/>
      <c r="CK2371" s="4"/>
      <c r="CL2371" s="4"/>
      <c r="CM2371" s="4"/>
      <c r="CR2371" s="4"/>
      <c r="CS2371" s="4"/>
      <c r="CT2371" s="4"/>
      <c r="CU2371" s="4"/>
      <c r="CV2371" s="4"/>
      <c r="CW2371" s="4"/>
      <c r="CX2371" s="4"/>
      <c r="CY2371" s="4"/>
      <c r="CZ2371" s="4"/>
      <c r="DA2371" s="4"/>
      <c r="DB2371" s="4"/>
      <c r="DC2371" s="4"/>
      <c r="DD2371" s="4"/>
      <c r="DE2371" s="4"/>
      <c r="DF2371" s="4"/>
      <c r="DG2371" s="4"/>
      <c r="DH2371" s="4"/>
      <c r="DI2371" s="4"/>
      <c r="DJ2371" s="4"/>
      <c r="DK2371" s="4"/>
      <c r="DL2371" s="4"/>
      <c r="DM2371" s="4"/>
    </row>
    <row r="2372" spans="1:117">
      <c r="A2372" s="8">
        <v>2367</v>
      </c>
      <c r="B2372" s="20">
        <v>2015</v>
      </c>
      <c r="C2372" s="20">
        <v>1988</v>
      </c>
      <c r="D2372" s="21">
        <v>75.92</v>
      </c>
      <c r="E2372" s="9">
        <v>96067.483399999997</v>
      </c>
      <c r="F2372" s="9">
        <v>2051220.7579000001</v>
      </c>
      <c r="G2372" s="9">
        <v>77366.129400000005</v>
      </c>
      <c r="H2372" s="9">
        <v>380398.96860000002</v>
      </c>
      <c r="I2372" s="9">
        <v>73008.053100000005</v>
      </c>
      <c r="J2372" s="9">
        <v>91943.728000000003</v>
      </c>
      <c r="K2372" s="9">
        <v>0</v>
      </c>
      <c r="L2372" s="9">
        <v>2577870.1537000001</v>
      </c>
      <c r="M2372" s="9">
        <f t="shared" si="291"/>
        <v>91943.728000000003</v>
      </c>
      <c r="N2372" s="9"/>
      <c r="O2372" s="9"/>
      <c r="P2372" s="9"/>
      <c r="Q2372" s="9"/>
      <c r="R2372" s="9"/>
      <c r="S2372" s="9"/>
      <c r="T2372" s="9"/>
      <c r="U2372" s="9"/>
      <c r="V2372" s="9">
        <f t="shared" si="288"/>
        <v>364629.48340000003</v>
      </c>
      <c r="W2372" s="9"/>
      <c r="X2372" s="9"/>
      <c r="Y2372" s="9"/>
      <c r="Z2372" s="9"/>
      <c r="AA2372" s="8">
        <v>2367</v>
      </c>
      <c r="AB2372" s="20">
        <v>2016</v>
      </c>
      <c r="AC2372" s="20">
        <v>1933</v>
      </c>
      <c r="AD2372" s="21">
        <v>150.36000000000001</v>
      </c>
      <c r="AE2372" s="9">
        <f t="shared" si="292"/>
        <v>92695.341598073021</v>
      </c>
      <c r="AF2372" s="9">
        <v>2180069.2310000001</v>
      </c>
      <c r="AG2372" s="9">
        <v>33508.915200000003</v>
      </c>
      <c r="AH2372" s="9">
        <v>204167.49029999998</v>
      </c>
      <c r="AI2372" s="9">
        <v>80326.854800000001</v>
      </c>
      <c r="AJ2372" s="9">
        <v>403252.0686</v>
      </c>
      <c r="AK2372" s="9">
        <v>19049.540917527171</v>
      </c>
      <c r="AL2372" s="9">
        <v>2789579.6773843998</v>
      </c>
      <c r="AM2372" s="9">
        <f t="shared" si="293"/>
        <v>384202.52768247284</v>
      </c>
      <c r="AN2372" s="9"/>
      <c r="AO2372" s="9"/>
      <c r="AP2372" s="9"/>
      <c r="AQ2372" s="9"/>
      <c r="AR2372" s="9"/>
      <c r="AS2372" s="9"/>
      <c r="AT2372" s="9"/>
      <c r="AU2372" s="9"/>
      <c r="AV2372" s="9">
        <f t="shared" si="289"/>
        <v>92695.341598073021</v>
      </c>
      <c r="AW2372" s="9"/>
      <c r="AX2372" s="9"/>
      <c r="AY2372" s="9"/>
      <c r="AZ2372" s="9"/>
      <c r="BA2372" s="20">
        <v>2367</v>
      </c>
      <c r="BB2372" s="20">
        <v>2017</v>
      </c>
      <c r="BC2372" s="20">
        <v>1934</v>
      </c>
      <c r="BD2372" s="21">
        <v>121.92</v>
      </c>
      <c r="BE2372" s="9">
        <f t="shared" si="294"/>
        <v>84289.177921804134</v>
      </c>
      <c r="BF2372" s="9">
        <v>2176744.1825000001</v>
      </c>
      <c r="BG2372" s="9">
        <v>33412.713799999998</v>
      </c>
      <c r="BH2372" s="9">
        <v>193453.9136</v>
      </c>
      <c r="BI2372" s="9">
        <v>68976.1990262006</v>
      </c>
      <c r="BJ2372" s="9">
        <v>550252.16570000001</v>
      </c>
      <c r="BK2372" s="9">
        <v>50407.815351939658</v>
      </c>
      <c r="BL2372" s="9">
        <v>2888142.1813524566</v>
      </c>
      <c r="BM2372" s="9">
        <f t="shared" si="295"/>
        <v>499844.35034806037</v>
      </c>
      <c r="BN2372" s="9"/>
      <c r="BO2372" s="9"/>
      <c r="BP2372" s="9"/>
      <c r="BQ2372" s="9"/>
      <c r="BR2372" s="9"/>
      <c r="BS2372" s="9"/>
      <c r="BT2372" s="9"/>
      <c r="BU2372" s="9"/>
      <c r="BV2372" s="9">
        <f t="shared" si="290"/>
        <v>84289.177921804134</v>
      </c>
      <c r="BW2372" s="4"/>
      <c r="BX2372" s="4"/>
      <c r="BY2372" s="4"/>
      <c r="BZ2372" s="4"/>
      <c r="CA2372" s="4"/>
      <c r="CB2372" s="4"/>
      <c r="CC2372" s="4"/>
      <c r="CD2372" s="4"/>
      <c r="CE2372" s="4"/>
      <c r="CF2372" s="4"/>
      <c r="CG2372" s="4"/>
      <c r="CH2372" s="4"/>
      <c r="CI2372" s="4"/>
      <c r="CJ2372" s="4"/>
      <c r="CK2372" s="4"/>
      <c r="CL2372" s="4"/>
      <c r="CM2372" s="4"/>
      <c r="CR2372" s="4"/>
      <c r="CS2372" s="4"/>
      <c r="CT2372" s="4"/>
      <c r="CU2372" s="4"/>
      <c r="CV2372" s="4"/>
      <c r="CW2372" s="4"/>
      <c r="CX2372" s="4"/>
      <c r="CY2372" s="4"/>
      <c r="CZ2372" s="4"/>
      <c r="DA2372" s="4"/>
      <c r="DB2372" s="4"/>
      <c r="DC2372" s="4"/>
      <c r="DD2372" s="4"/>
      <c r="DE2372" s="4"/>
      <c r="DF2372" s="4"/>
      <c r="DG2372" s="4"/>
      <c r="DH2372" s="4"/>
      <c r="DI2372" s="4"/>
      <c r="DJ2372" s="4"/>
      <c r="DK2372" s="4"/>
      <c r="DL2372" s="4"/>
      <c r="DM2372" s="4"/>
    </row>
    <row r="2373" spans="1:117">
      <c r="A2373" s="8">
        <v>2368</v>
      </c>
      <c r="B2373" s="20">
        <v>2015</v>
      </c>
      <c r="C2373" s="20">
        <v>1993</v>
      </c>
      <c r="D2373" s="21">
        <v>89.09</v>
      </c>
      <c r="E2373" s="9">
        <v>95570.095600000001</v>
      </c>
      <c r="F2373" s="9">
        <v>2035350.3485999999</v>
      </c>
      <c r="G2373" s="9">
        <v>77366.129400000005</v>
      </c>
      <c r="H2373" s="9">
        <v>380191.40580000001</v>
      </c>
      <c r="I2373" s="9">
        <v>73787.557799999995</v>
      </c>
      <c r="J2373" s="9">
        <v>116221.9387</v>
      </c>
      <c r="K2373" s="9">
        <v>0</v>
      </c>
      <c r="L2373" s="9">
        <v>2587347.2847000002</v>
      </c>
      <c r="M2373" s="9">
        <f t="shared" si="291"/>
        <v>116221.9387</v>
      </c>
      <c r="N2373" s="9"/>
      <c r="O2373" s="9"/>
      <c r="P2373" s="9"/>
      <c r="Q2373" s="9"/>
      <c r="R2373" s="9"/>
      <c r="S2373" s="9"/>
      <c r="T2373" s="9"/>
      <c r="U2373" s="9"/>
      <c r="V2373" s="9">
        <f t="shared" si="288"/>
        <v>364132.0956</v>
      </c>
      <c r="W2373" s="9"/>
      <c r="X2373" s="9"/>
      <c r="Y2373" s="9"/>
      <c r="Z2373" s="9"/>
      <c r="AA2373" s="8">
        <v>2368</v>
      </c>
      <c r="AB2373" s="20">
        <v>2016</v>
      </c>
      <c r="AC2373" s="20">
        <v>1997</v>
      </c>
      <c r="AD2373" s="21">
        <v>140.19999999999999</v>
      </c>
      <c r="AE2373" s="9">
        <f t="shared" si="292"/>
        <v>126873.70899807289</v>
      </c>
      <c r="AF2373" s="9">
        <v>2181007.4106999999</v>
      </c>
      <c r="AG2373" s="9">
        <v>33508.915200000003</v>
      </c>
      <c r="AH2373" s="9">
        <v>205307.02529999998</v>
      </c>
      <c r="AI2373" s="9">
        <v>76045.891399999993</v>
      </c>
      <c r="AJ2373" s="9">
        <v>463320.04200000002</v>
      </c>
      <c r="AK2373" s="9">
        <v>10916.617317527171</v>
      </c>
      <c r="AL2373" s="9">
        <v>2821398.9582843999</v>
      </c>
      <c r="AM2373" s="9">
        <f t="shared" si="293"/>
        <v>452403.42468247283</v>
      </c>
      <c r="AN2373" s="9"/>
      <c r="AO2373" s="9"/>
      <c r="AP2373" s="9"/>
      <c r="AQ2373" s="9"/>
      <c r="AR2373" s="9"/>
      <c r="AS2373" s="9"/>
      <c r="AT2373" s="9"/>
      <c r="AU2373" s="9"/>
      <c r="AV2373" s="9">
        <f t="shared" si="289"/>
        <v>126873.70899807289</v>
      </c>
      <c r="AW2373" s="9"/>
      <c r="AX2373" s="9"/>
      <c r="AY2373" s="9"/>
      <c r="AZ2373" s="9"/>
      <c r="BA2373" s="20">
        <v>2368</v>
      </c>
      <c r="BB2373" s="20">
        <v>2017</v>
      </c>
      <c r="BC2373" s="20">
        <v>1998</v>
      </c>
      <c r="BD2373" s="21">
        <v>160.31</v>
      </c>
      <c r="BE2373" s="9">
        <f t="shared" si="294"/>
        <v>25223.638033940922</v>
      </c>
      <c r="BF2373" s="9">
        <v>2184054.8941000002</v>
      </c>
      <c r="BG2373" s="9">
        <v>33412.713799999998</v>
      </c>
      <c r="BH2373" s="9">
        <v>191340.7003</v>
      </c>
      <c r="BI2373" s="9">
        <v>76915.041038336494</v>
      </c>
      <c r="BJ2373" s="9">
        <v>455097.99920000002</v>
      </c>
      <c r="BK2373" s="9">
        <v>45656.842551939662</v>
      </c>
      <c r="BL2373" s="9">
        <v>2869940.8678524564</v>
      </c>
      <c r="BM2373" s="9">
        <f t="shared" si="295"/>
        <v>409441.15664806037</v>
      </c>
      <c r="BN2373" s="9"/>
      <c r="BO2373" s="9"/>
      <c r="BP2373" s="9"/>
      <c r="BQ2373" s="9"/>
      <c r="BR2373" s="9"/>
      <c r="BS2373" s="9"/>
      <c r="BT2373" s="9"/>
      <c r="BU2373" s="9"/>
      <c r="BV2373" s="9">
        <f t="shared" si="290"/>
        <v>25223.638033940922</v>
      </c>
      <c r="BW2373" s="4"/>
      <c r="BX2373" s="4"/>
      <c r="BY2373" s="4"/>
      <c r="BZ2373" s="4"/>
      <c r="CA2373" s="4"/>
      <c r="CB2373" s="4"/>
      <c r="CC2373" s="4"/>
      <c r="CD2373" s="4"/>
      <c r="CE2373" s="4"/>
      <c r="CF2373" s="4"/>
      <c r="CG2373" s="4"/>
      <c r="CH2373" s="4"/>
      <c r="CI2373" s="4"/>
      <c r="CJ2373" s="4"/>
      <c r="CK2373" s="4"/>
      <c r="CL2373" s="4"/>
      <c r="CM2373" s="4"/>
      <c r="CR2373" s="4"/>
      <c r="CS2373" s="4"/>
      <c r="CT2373" s="4"/>
      <c r="CU2373" s="4"/>
      <c r="CV2373" s="4"/>
      <c r="CW2373" s="4"/>
      <c r="CX2373" s="4"/>
      <c r="CY2373" s="4"/>
      <c r="CZ2373" s="4"/>
      <c r="DA2373" s="4"/>
      <c r="DB2373" s="4"/>
      <c r="DC2373" s="4"/>
      <c r="DD2373" s="4"/>
      <c r="DE2373" s="4"/>
      <c r="DF2373" s="4"/>
      <c r="DG2373" s="4"/>
      <c r="DH2373" s="4"/>
      <c r="DI2373" s="4"/>
      <c r="DJ2373" s="4"/>
      <c r="DK2373" s="4"/>
      <c r="DL2373" s="4"/>
      <c r="DM2373" s="4"/>
    </row>
    <row r="2374" spans="1:117">
      <c r="A2374" s="8">
        <v>2369</v>
      </c>
      <c r="B2374" s="20">
        <v>2015</v>
      </c>
      <c r="C2374" s="20">
        <v>1988</v>
      </c>
      <c r="D2374" s="21">
        <v>75.92</v>
      </c>
      <c r="E2374" s="9">
        <v>81079.770900000003</v>
      </c>
      <c r="F2374" s="9">
        <v>2062359.3097000001</v>
      </c>
      <c r="G2374" s="9">
        <v>77366.129400000005</v>
      </c>
      <c r="H2374" s="9">
        <v>380373.24680000002</v>
      </c>
      <c r="I2374" s="9">
        <v>73104.651599999997</v>
      </c>
      <c r="J2374" s="9">
        <v>71219.297300000006</v>
      </c>
      <c r="K2374" s="9">
        <v>4740.4903999999997</v>
      </c>
      <c r="L2374" s="9">
        <v>2578602.3733999999</v>
      </c>
      <c r="M2374" s="9">
        <f t="shared" si="291"/>
        <v>66478.806900000011</v>
      </c>
      <c r="N2374" s="9"/>
      <c r="O2374" s="9"/>
      <c r="P2374" s="9"/>
      <c r="Q2374" s="9"/>
      <c r="R2374" s="9"/>
      <c r="S2374" s="9"/>
      <c r="T2374" s="9"/>
      <c r="U2374" s="9"/>
      <c r="V2374" s="9">
        <f t="shared" ref="V2374:V2437" si="296">(E2374-inmean)*stdfac+outmean</f>
        <v>349641.7709</v>
      </c>
      <c r="W2374" s="9"/>
      <c r="X2374" s="9"/>
      <c r="Y2374" s="9"/>
      <c r="Z2374" s="9"/>
      <c r="AA2374" s="8">
        <v>2369</v>
      </c>
      <c r="AB2374" s="20">
        <v>2016</v>
      </c>
      <c r="AC2374" s="20">
        <v>2007</v>
      </c>
      <c r="AD2374" s="21">
        <v>128.85</v>
      </c>
      <c r="AE2374" s="9">
        <f t="shared" si="292"/>
        <v>76779.997598073445</v>
      </c>
      <c r="AF2374" s="9">
        <v>2172034.6383000002</v>
      </c>
      <c r="AG2374" s="9">
        <v>33508.915200000003</v>
      </c>
      <c r="AH2374" s="9">
        <v>203706.50519999999</v>
      </c>
      <c r="AI2374" s="9">
        <v>82058.666899999997</v>
      </c>
      <c r="AJ2374" s="9">
        <v>384818.71770000004</v>
      </c>
      <c r="AK2374" s="9">
        <v>23892.579017527169</v>
      </c>
      <c r="AL2374" s="9">
        <v>2775454.8666843995</v>
      </c>
      <c r="AM2374" s="9">
        <f t="shared" si="293"/>
        <v>360926.13868247287</v>
      </c>
      <c r="AN2374" s="9"/>
      <c r="AO2374" s="9"/>
      <c r="AP2374" s="9"/>
      <c r="AQ2374" s="9"/>
      <c r="AR2374" s="9"/>
      <c r="AS2374" s="9"/>
      <c r="AT2374" s="9"/>
      <c r="AU2374" s="9"/>
      <c r="AV2374" s="9">
        <f t="shared" ref="AV2374:AV2437" si="297">(AE2374-inmean2)*stdfac2+outmean2</f>
        <v>76779.997598073445</v>
      </c>
      <c r="AW2374" s="9"/>
      <c r="AX2374" s="9"/>
      <c r="AY2374" s="9"/>
      <c r="AZ2374" s="9"/>
      <c r="BA2374" s="20">
        <v>2369</v>
      </c>
      <c r="BB2374" s="20">
        <v>2017</v>
      </c>
      <c r="BC2374" s="20">
        <v>2008</v>
      </c>
      <c r="BD2374" s="21">
        <v>117.14</v>
      </c>
      <c r="BE2374" s="9">
        <f t="shared" si="294"/>
        <v>-87852.877430543303</v>
      </c>
      <c r="BF2374" s="9">
        <v>2177559.2291999999</v>
      </c>
      <c r="BG2374" s="9">
        <v>33412.713799999998</v>
      </c>
      <c r="BH2374" s="9">
        <v>186898.71249999999</v>
      </c>
      <c r="BI2374" s="9">
        <v>93602.537873852605</v>
      </c>
      <c r="BJ2374" s="9">
        <v>342774.8173</v>
      </c>
      <c r="BK2374" s="9">
        <v>60429.603851939668</v>
      </c>
      <c r="BL2374" s="9">
        <v>2861671.2842524564</v>
      </c>
      <c r="BM2374" s="9">
        <f t="shared" si="295"/>
        <v>282345.21344806033</v>
      </c>
      <c r="BN2374" s="9"/>
      <c r="BO2374" s="9"/>
      <c r="BP2374" s="9"/>
      <c r="BQ2374" s="9"/>
      <c r="BR2374" s="9"/>
      <c r="BS2374" s="9"/>
      <c r="BT2374" s="9"/>
      <c r="BU2374" s="9"/>
      <c r="BV2374" s="9">
        <f t="shared" ref="BV2374:BV2437" si="298">(BE2374-inmean3)*stdfac3+outmean3</f>
        <v>-87852.877430543303</v>
      </c>
      <c r="BW2374" s="4"/>
      <c r="BX2374" s="4"/>
      <c r="BY2374" s="4"/>
      <c r="BZ2374" s="4"/>
      <c r="CA2374" s="4"/>
      <c r="CB2374" s="4"/>
      <c r="CC2374" s="4"/>
      <c r="CD2374" s="4"/>
      <c r="CE2374" s="4"/>
      <c r="CF2374" s="4"/>
      <c r="CG2374" s="4"/>
      <c r="CH2374" s="4"/>
      <c r="CI2374" s="4"/>
      <c r="CJ2374" s="4"/>
      <c r="CK2374" s="4"/>
      <c r="CL2374" s="4"/>
      <c r="CM2374" s="4"/>
      <c r="CR2374" s="4"/>
      <c r="CS2374" s="4"/>
      <c r="CT2374" s="4"/>
      <c r="CU2374" s="4"/>
      <c r="CV2374" s="4"/>
      <c r="CW2374" s="4"/>
      <c r="CX2374" s="4"/>
      <c r="CY2374" s="4"/>
      <c r="CZ2374" s="4"/>
      <c r="DA2374" s="4"/>
      <c r="DB2374" s="4"/>
      <c r="DC2374" s="4"/>
      <c r="DD2374" s="4"/>
      <c r="DE2374" s="4"/>
      <c r="DF2374" s="4"/>
      <c r="DG2374" s="4"/>
      <c r="DH2374" s="4"/>
      <c r="DI2374" s="4"/>
      <c r="DJ2374" s="4"/>
      <c r="DK2374" s="4"/>
      <c r="DL2374" s="4"/>
      <c r="DM2374" s="4"/>
    </row>
    <row r="2375" spans="1:117">
      <c r="A2375" s="8">
        <v>2370</v>
      </c>
      <c r="B2375" s="20">
        <v>2015</v>
      </c>
      <c r="C2375" s="20">
        <v>1951</v>
      </c>
      <c r="D2375" s="21">
        <v>124.93</v>
      </c>
      <c r="E2375" s="9">
        <v>26352.022400000002</v>
      </c>
      <c r="F2375" s="9">
        <v>2015882.7259</v>
      </c>
      <c r="G2375" s="9">
        <v>77366.129400000005</v>
      </c>
      <c r="H2375" s="9">
        <v>379632.701</v>
      </c>
      <c r="I2375" s="9">
        <v>75885.781099999993</v>
      </c>
      <c r="J2375" s="9">
        <v>54809.278299999998</v>
      </c>
      <c r="K2375" s="9">
        <v>2544.0767999999998</v>
      </c>
      <c r="L2375" s="9">
        <v>2574680.5164999999</v>
      </c>
      <c r="M2375" s="9">
        <f t="shared" ref="M2375:M2438" si="299">J2375-K2375</f>
        <v>52265.201499999996</v>
      </c>
      <c r="N2375" s="9"/>
      <c r="O2375" s="9"/>
      <c r="P2375" s="9"/>
      <c r="Q2375" s="9"/>
      <c r="R2375" s="9"/>
      <c r="S2375" s="9"/>
      <c r="T2375" s="9"/>
      <c r="U2375" s="9"/>
      <c r="V2375" s="9">
        <f t="shared" si="296"/>
        <v>294914.02240000002</v>
      </c>
      <c r="W2375" s="9"/>
      <c r="X2375" s="9"/>
      <c r="Y2375" s="9"/>
      <c r="Z2375" s="9"/>
      <c r="AA2375" s="8">
        <v>2370</v>
      </c>
      <c r="AB2375" s="20">
        <v>2016</v>
      </c>
      <c r="AC2375" s="20">
        <v>1972</v>
      </c>
      <c r="AD2375" s="21">
        <v>97.92</v>
      </c>
      <c r="AE2375" s="9">
        <f t="shared" ref="AE2375:AE2438" si="300">SUM(AF2375:AJ2375)-SUM(AK2375:AL2375)</f>
        <v>81620.224698073231</v>
      </c>
      <c r="AF2375" s="9">
        <v>2126631.6011999999</v>
      </c>
      <c r="AG2375" s="9">
        <v>33508.915200000003</v>
      </c>
      <c r="AH2375" s="9">
        <v>205786.06439999997</v>
      </c>
      <c r="AI2375" s="9">
        <v>74246.2549</v>
      </c>
      <c r="AJ2375" s="9">
        <v>470507.24830000004</v>
      </c>
      <c r="AK2375" s="9">
        <v>9363.6504175271712</v>
      </c>
      <c r="AL2375" s="9">
        <v>2819696.2088843998</v>
      </c>
      <c r="AM2375" s="9">
        <f t="shared" ref="AM2375:AM2438" si="301">AJ2375-AK2375</f>
        <v>461143.59788247285</v>
      </c>
      <c r="AN2375" s="9"/>
      <c r="AO2375" s="9"/>
      <c r="AP2375" s="9"/>
      <c r="AQ2375" s="9"/>
      <c r="AR2375" s="9"/>
      <c r="AS2375" s="9"/>
      <c r="AT2375" s="9"/>
      <c r="AU2375" s="9"/>
      <c r="AV2375" s="9">
        <f t="shared" si="297"/>
        <v>81620.224698073231</v>
      </c>
      <c r="AW2375" s="9"/>
      <c r="AX2375" s="9"/>
      <c r="AY2375" s="9"/>
      <c r="AZ2375" s="9"/>
      <c r="BA2375" s="20">
        <v>2370</v>
      </c>
      <c r="BB2375" s="20">
        <v>2017</v>
      </c>
      <c r="BC2375" s="20">
        <v>1973</v>
      </c>
      <c r="BD2375" s="21">
        <v>193.28</v>
      </c>
      <c r="BE2375" s="9">
        <f t="shared" ref="BE2375:BE2438" si="302">SUM(BF2375:BJ2375)-SUM(BK2375:BL2375)</f>
        <v>-180437.23620877741</v>
      </c>
      <c r="BF2375" s="9">
        <v>2162823.4290999998</v>
      </c>
      <c r="BG2375" s="9">
        <v>33412.713799999998</v>
      </c>
      <c r="BH2375" s="9">
        <v>187428.58530000001</v>
      </c>
      <c r="BI2375" s="9">
        <v>91611.931295619201</v>
      </c>
      <c r="BJ2375" s="9">
        <v>248803.91869999998</v>
      </c>
      <c r="BK2375" s="9">
        <v>61877.022951939667</v>
      </c>
      <c r="BL2375" s="9">
        <v>2842640.7914524567</v>
      </c>
      <c r="BM2375" s="9">
        <f t="shared" ref="BM2375:BM2438" si="303">BJ2375-BK2375</f>
        <v>186926.89574806031</v>
      </c>
      <c r="BN2375" s="9"/>
      <c r="BO2375" s="9"/>
      <c r="BP2375" s="9"/>
      <c r="BQ2375" s="9"/>
      <c r="BR2375" s="9"/>
      <c r="BS2375" s="9"/>
      <c r="BT2375" s="9"/>
      <c r="BU2375" s="9"/>
      <c r="BV2375" s="9">
        <f t="shared" si="298"/>
        <v>-180437.23620877741</v>
      </c>
      <c r="BW2375" s="4"/>
      <c r="BX2375" s="4"/>
      <c r="BY2375" s="4"/>
      <c r="BZ2375" s="4"/>
      <c r="CA2375" s="4"/>
      <c r="CB2375" s="4"/>
      <c r="CC2375" s="4"/>
      <c r="CD2375" s="4"/>
      <c r="CE2375" s="4"/>
      <c r="CF2375" s="4"/>
      <c r="CG2375" s="4"/>
      <c r="CH2375" s="4"/>
      <c r="CI2375" s="4"/>
      <c r="CJ2375" s="4"/>
      <c r="CK2375" s="4"/>
      <c r="CL2375" s="4"/>
      <c r="CM2375" s="4"/>
      <c r="CR2375" s="4"/>
      <c r="CS2375" s="4"/>
      <c r="CT2375" s="4"/>
      <c r="CU2375" s="4"/>
      <c r="CV2375" s="4"/>
      <c r="CW2375" s="4"/>
      <c r="CX2375" s="4"/>
      <c r="CY2375" s="4"/>
      <c r="CZ2375" s="4"/>
      <c r="DA2375" s="4"/>
      <c r="DB2375" s="4"/>
      <c r="DC2375" s="4"/>
      <c r="DD2375" s="4"/>
      <c r="DE2375" s="4"/>
      <c r="DF2375" s="4"/>
      <c r="DG2375" s="4"/>
      <c r="DH2375" s="4"/>
      <c r="DI2375" s="4"/>
      <c r="DJ2375" s="4"/>
      <c r="DK2375" s="4"/>
      <c r="DL2375" s="4"/>
      <c r="DM2375" s="4"/>
    </row>
    <row r="2376" spans="1:117">
      <c r="A2376" s="8">
        <v>2371</v>
      </c>
      <c r="B2376" s="20">
        <v>2015</v>
      </c>
      <c r="C2376" s="20">
        <v>1977</v>
      </c>
      <c r="D2376" s="21">
        <v>53.48</v>
      </c>
      <c r="E2376" s="9">
        <v>29603.096699999998</v>
      </c>
      <c r="F2376" s="9">
        <v>2038538.4217000001</v>
      </c>
      <c r="G2376" s="9">
        <v>77366.129400000005</v>
      </c>
      <c r="H2376" s="9">
        <v>380415.48719999997</v>
      </c>
      <c r="I2376" s="9">
        <v>72946.017200000002</v>
      </c>
      <c r="J2376" s="9">
        <v>39412.316899999998</v>
      </c>
      <c r="K2376" s="9">
        <v>7248.6580000000004</v>
      </c>
      <c r="L2376" s="9">
        <v>2571826.6176999998</v>
      </c>
      <c r="M2376" s="9">
        <f t="shared" si="299"/>
        <v>32163.658899999999</v>
      </c>
      <c r="N2376" s="9"/>
      <c r="O2376" s="9"/>
      <c r="P2376" s="9"/>
      <c r="Q2376" s="9"/>
      <c r="R2376" s="9"/>
      <c r="S2376" s="9"/>
      <c r="T2376" s="9"/>
      <c r="U2376" s="9"/>
      <c r="V2376" s="9">
        <f t="shared" si="296"/>
        <v>298165.09669999999</v>
      </c>
      <c r="W2376" s="9"/>
      <c r="X2376" s="9"/>
      <c r="Y2376" s="9"/>
      <c r="Z2376" s="9"/>
      <c r="AA2376" s="8">
        <v>2371</v>
      </c>
      <c r="AB2376" s="20">
        <v>2016</v>
      </c>
      <c r="AC2376" s="20">
        <v>1950</v>
      </c>
      <c r="AD2376" s="21">
        <v>163.12</v>
      </c>
      <c r="AE2376" s="9">
        <f t="shared" si="300"/>
        <v>137245.63079807302</v>
      </c>
      <c r="AF2376" s="9">
        <v>2159795.8045999999</v>
      </c>
      <c r="AG2376" s="9">
        <v>33508.915200000003</v>
      </c>
      <c r="AH2376" s="9">
        <v>203493.07849999997</v>
      </c>
      <c r="AI2376" s="9">
        <v>82860.460399999996</v>
      </c>
      <c r="AJ2376" s="9">
        <v>478655.22380000004</v>
      </c>
      <c r="AK2376" s="9">
        <v>18767.592117527172</v>
      </c>
      <c r="AL2376" s="9">
        <v>2802300.2595843999</v>
      </c>
      <c r="AM2376" s="9">
        <f t="shared" si="301"/>
        <v>459887.63168247289</v>
      </c>
      <c r="AN2376" s="9"/>
      <c r="AO2376" s="9"/>
      <c r="AP2376" s="9"/>
      <c r="AQ2376" s="9"/>
      <c r="AR2376" s="9"/>
      <c r="AS2376" s="9"/>
      <c r="AT2376" s="9"/>
      <c r="AU2376" s="9"/>
      <c r="AV2376" s="9">
        <f t="shared" si="297"/>
        <v>137245.63079807302</v>
      </c>
      <c r="AW2376" s="9"/>
      <c r="AX2376" s="9"/>
      <c r="AY2376" s="9"/>
      <c r="AZ2376" s="9"/>
      <c r="BA2376" s="20">
        <v>2371</v>
      </c>
      <c r="BB2376" s="20">
        <v>2017</v>
      </c>
      <c r="BC2376" s="20">
        <v>1951</v>
      </c>
      <c r="BD2376" s="21">
        <v>145.72999999999999</v>
      </c>
      <c r="BE2376" s="9">
        <f t="shared" si="302"/>
        <v>250164.44055411266</v>
      </c>
      <c r="BF2376" s="9">
        <v>2182135.1038000002</v>
      </c>
      <c r="BG2376" s="9">
        <v>33412.713799999998</v>
      </c>
      <c r="BH2376" s="9">
        <v>192234.44630000001</v>
      </c>
      <c r="BI2376" s="9">
        <v>73557.4488585082</v>
      </c>
      <c r="BJ2376" s="9">
        <v>706079.58790000004</v>
      </c>
      <c r="BK2376" s="9">
        <v>41653.412551939662</v>
      </c>
      <c r="BL2376" s="9">
        <v>2895601.4475524565</v>
      </c>
      <c r="BM2376" s="9">
        <f t="shared" si="303"/>
        <v>664426.17534806044</v>
      </c>
      <c r="BN2376" s="9"/>
      <c r="BO2376" s="9"/>
      <c r="BP2376" s="9"/>
      <c r="BQ2376" s="9"/>
      <c r="BR2376" s="9"/>
      <c r="BS2376" s="9"/>
      <c r="BT2376" s="9"/>
      <c r="BU2376" s="9"/>
      <c r="BV2376" s="9">
        <f t="shared" si="298"/>
        <v>250164.44055411266</v>
      </c>
      <c r="BW2376" s="4"/>
      <c r="BX2376" s="4"/>
      <c r="BY2376" s="4"/>
      <c r="BZ2376" s="4"/>
      <c r="CA2376" s="4"/>
      <c r="CB2376" s="4"/>
      <c r="CC2376" s="4"/>
      <c r="CD2376" s="4"/>
      <c r="CE2376" s="4"/>
      <c r="CF2376" s="4"/>
      <c r="CG2376" s="4"/>
      <c r="CH2376" s="4"/>
      <c r="CI2376" s="4"/>
      <c r="CJ2376" s="4"/>
      <c r="CK2376" s="4"/>
      <c r="CL2376" s="4"/>
      <c r="CM2376" s="4"/>
      <c r="CR2376" s="4"/>
      <c r="CS2376" s="4"/>
      <c r="CT2376" s="4"/>
      <c r="CU2376" s="4"/>
      <c r="CV2376" s="4"/>
      <c r="CW2376" s="4"/>
      <c r="CX2376" s="4"/>
      <c r="CY2376" s="4"/>
      <c r="CZ2376" s="4"/>
      <c r="DA2376" s="4"/>
      <c r="DB2376" s="4"/>
      <c r="DC2376" s="4"/>
      <c r="DD2376" s="4"/>
      <c r="DE2376" s="4"/>
      <c r="DF2376" s="4"/>
      <c r="DG2376" s="4"/>
      <c r="DH2376" s="4"/>
      <c r="DI2376" s="4"/>
      <c r="DJ2376" s="4"/>
      <c r="DK2376" s="4"/>
      <c r="DL2376" s="4"/>
      <c r="DM2376" s="4"/>
    </row>
    <row r="2377" spans="1:117">
      <c r="A2377" s="8">
        <v>2372</v>
      </c>
      <c r="B2377" s="20">
        <v>2015</v>
      </c>
      <c r="C2377" s="20">
        <v>1989</v>
      </c>
      <c r="D2377" s="21">
        <v>92.99</v>
      </c>
      <c r="E2377" s="9">
        <v>56486.3364</v>
      </c>
      <c r="F2377" s="9">
        <v>2046467.9203000001</v>
      </c>
      <c r="G2377" s="9">
        <v>77366.129400000005</v>
      </c>
      <c r="H2377" s="9">
        <v>380434.7611</v>
      </c>
      <c r="I2377" s="9">
        <v>72873.634000000005</v>
      </c>
      <c r="J2377" s="9">
        <v>53807.343200000003</v>
      </c>
      <c r="K2377" s="9">
        <v>2079.5596</v>
      </c>
      <c r="L2377" s="9">
        <v>2572383.8919000002</v>
      </c>
      <c r="M2377" s="9">
        <f t="shared" si="299"/>
        <v>51727.783600000002</v>
      </c>
      <c r="N2377" s="9"/>
      <c r="O2377" s="9"/>
      <c r="P2377" s="9"/>
      <c r="Q2377" s="9"/>
      <c r="R2377" s="9"/>
      <c r="S2377" s="9"/>
      <c r="T2377" s="9"/>
      <c r="U2377" s="9"/>
      <c r="V2377" s="9">
        <f t="shared" si="296"/>
        <v>325048.33640000003</v>
      </c>
      <c r="W2377" s="9"/>
      <c r="X2377" s="9"/>
      <c r="Y2377" s="9"/>
      <c r="Z2377" s="9"/>
      <c r="AA2377" s="8">
        <v>2372</v>
      </c>
      <c r="AB2377" s="20">
        <v>2016</v>
      </c>
      <c r="AC2377" s="20">
        <v>2002</v>
      </c>
      <c r="AD2377" s="21">
        <v>111.02</v>
      </c>
      <c r="AE2377" s="9">
        <f t="shared" si="300"/>
        <v>-15451.349601927213</v>
      </c>
      <c r="AF2377" s="9">
        <v>2208612.8618999999</v>
      </c>
      <c r="AG2377" s="9">
        <v>33508.915200000003</v>
      </c>
      <c r="AH2377" s="9">
        <v>194740.00639999998</v>
      </c>
      <c r="AI2377" s="9">
        <v>115743.68030000001</v>
      </c>
      <c r="AJ2377" s="9">
        <v>297759.90159999998</v>
      </c>
      <c r="AK2377" s="9">
        <v>87357.662117527172</v>
      </c>
      <c r="AL2377" s="9">
        <v>2778459.0528843999</v>
      </c>
      <c r="AM2377" s="9">
        <f t="shared" si="301"/>
        <v>210402.23948247283</v>
      </c>
      <c r="AN2377" s="9"/>
      <c r="AO2377" s="9"/>
      <c r="AP2377" s="9"/>
      <c r="AQ2377" s="9"/>
      <c r="AR2377" s="9"/>
      <c r="AS2377" s="9"/>
      <c r="AT2377" s="9"/>
      <c r="AU2377" s="9"/>
      <c r="AV2377" s="9">
        <f t="shared" si="297"/>
        <v>-15451.349601927213</v>
      </c>
      <c r="AW2377" s="9"/>
      <c r="AX2377" s="9"/>
      <c r="AY2377" s="9"/>
      <c r="AZ2377" s="9"/>
      <c r="BA2377" s="20">
        <v>2372</v>
      </c>
      <c r="BB2377" s="20">
        <v>2017</v>
      </c>
      <c r="BC2377" s="20">
        <v>2003</v>
      </c>
      <c r="BD2377" s="21">
        <v>113.28</v>
      </c>
      <c r="BE2377" s="9">
        <f t="shared" si="302"/>
        <v>-195272.21444256697</v>
      </c>
      <c r="BF2377" s="9">
        <v>2212975.0487000002</v>
      </c>
      <c r="BG2377" s="9">
        <v>33412.713799999998</v>
      </c>
      <c r="BH2377" s="9">
        <v>184705.97640000001</v>
      </c>
      <c r="BI2377" s="9">
        <v>101840.128561829</v>
      </c>
      <c r="BJ2377" s="9">
        <v>231884.91209999999</v>
      </c>
      <c r="BK2377" s="9">
        <v>109914.49765193966</v>
      </c>
      <c r="BL2377" s="9">
        <v>2850176.4963524565</v>
      </c>
      <c r="BM2377" s="9">
        <f t="shared" si="303"/>
        <v>121970.41444806033</v>
      </c>
      <c r="BN2377" s="9"/>
      <c r="BO2377" s="9"/>
      <c r="BP2377" s="9"/>
      <c r="BQ2377" s="9"/>
      <c r="BR2377" s="9"/>
      <c r="BS2377" s="9"/>
      <c r="BT2377" s="9"/>
      <c r="BU2377" s="9"/>
      <c r="BV2377" s="9">
        <f t="shared" si="298"/>
        <v>-195272.21444256697</v>
      </c>
      <c r="BW2377" s="4"/>
      <c r="BX2377" s="4"/>
      <c r="BY2377" s="4"/>
      <c r="BZ2377" s="4"/>
      <c r="CA2377" s="4"/>
      <c r="CB2377" s="4"/>
      <c r="CC2377" s="4"/>
      <c r="CD2377" s="4"/>
      <c r="CE2377" s="4"/>
      <c r="CF2377" s="4"/>
      <c r="CG2377" s="4"/>
      <c r="CH2377" s="4"/>
      <c r="CI2377" s="4"/>
      <c r="CJ2377" s="4"/>
      <c r="CK2377" s="4"/>
      <c r="CL2377" s="4"/>
      <c r="CM2377" s="4"/>
      <c r="CR2377" s="4"/>
      <c r="CS2377" s="4"/>
      <c r="CT2377" s="4"/>
      <c r="CU2377" s="4"/>
      <c r="CV2377" s="4"/>
      <c r="CW2377" s="4"/>
      <c r="CX2377" s="4"/>
      <c r="CY2377" s="4"/>
      <c r="CZ2377" s="4"/>
      <c r="DA2377" s="4"/>
      <c r="DB2377" s="4"/>
      <c r="DC2377" s="4"/>
      <c r="DD2377" s="4"/>
      <c r="DE2377" s="4"/>
      <c r="DF2377" s="4"/>
      <c r="DG2377" s="4"/>
      <c r="DH2377" s="4"/>
      <c r="DI2377" s="4"/>
      <c r="DJ2377" s="4"/>
      <c r="DK2377" s="4"/>
      <c r="DL2377" s="4"/>
      <c r="DM2377" s="4"/>
    </row>
    <row r="2378" spans="1:117">
      <c r="A2378" s="8">
        <v>2373</v>
      </c>
      <c r="B2378" s="20">
        <v>2015</v>
      </c>
      <c r="C2378" s="20">
        <v>1997</v>
      </c>
      <c r="D2378" s="21">
        <v>158.16</v>
      </c>
      <c r="E2378" s="9">
        <v>105169.7329</v>
      </c>
      <c r="F2378" s="9">
        <v>2039672.6362999999</v>
      </c>
      <c r="G2378" s="9">
        <v>77366.129400000005</v>
      </c>
      <c r="H2378" s="9">
        <v>380863.32709999999</v>
      </c>
      <c r="I2378" s="9">
        <v>71264.1486</v>
      </c>
      <c r="J2378" s="9">
        <v>116492.1817</v>
      </c>
      <c r="K2378" s="9">
        <v>0</v>
      </c>
      <c r="L2378" s="9">
        <v>2580488.6900999998</v>
      </c>
      <c r="M2378" s="9">
        <f t="shared" si="299"/>
        <v>116492.1817</v>
      </c>
      <c r="N2378" s="9"/>
      <c r="O2378" s="9"/>
      <c r="P2378" s="9"/>
      <c r="Q2378" s="9"/>
      <c r="R2378" s="9"/>
      <c r="S2378" s="9"/>
      <c r="T2378" s="9"/>
      <c r="U2378" s="9"/>
      <c r="V2378" s="9">
        <f t="shared" si="296"/>
        <v>373731.7329</v>
      </c>
      <c r="W2378" s="9"/>
      <c r="X2378" s="9"/>
      <c r="Y2378" s="9"/>
      <c r="Z2378" s="9"/>
      <c r="AA2378" s="8">
        <v>2373</v>
      </c>
      <c r="AB2378" s="20">
        <v>2016</v>
      </c>
      <c r="AC2378" s="20">
        <v>1963</v>
      </c>
      <c r="AD2378" s="21">
        <v>135.94</v>
      </c>
      <c r="AE2378" s="9">
        <f t="shared" si="300"/>
        <v>121901.39069807297</v>
      </c>
      <c r="AF2378" s="9">
        <v>2164886.1982999998</v>
      </c>
      <c r="AG2378" s="9">
        <v>33508.915200000003</v>
      </c>
      <c r="AH2378" s="9">
        <v>204876.8713</v>
      </c>
      <c r="AI2378" s="9">
        <v>77661.878200000006</v>
      </c>
      <c r="AJ2378" s="9">
        <v>429252.50839999999</v>
      </c>
      <c r="AK2378" s="9">
        <v>10880.044017527171</v>
      </c>
      <c r="AL2378" s="9">
        <v>2777404.9366843998</v>
      </c>
      <c r="AM2378" s="9">
        <f t="shared" si="301"/>
        <v>418372.4643824728</v>
      </c>
      <c r="AN2378" s="9"/>
      <c r="AO2378" s="9"/>
      <c r="AP2378" s="9"/>
      <c r="AQ2378" s="9"/>
      <c r="AR2378" s="9"/>
      <c r="AS2378" s="9"/>
      <c r="AT2378" s="9"/>
      <c r="AU2378" s="9"/>
      <c r="AV2378" s="9">
        <f t="shared" si="297"/>
        <v>121901.39069807297</v>
      </c>
      <c r="AW2378" s="9"/>
      <c r="AX2378" s="9"/>
      <c r="AY2378" s="9"/>
      <c r="AZ2378" s="9"/>
      <c r="BA2378" s="20">
        <v>2373</v>
      </c>
      <c r="BB2378" s="20">
        <v>2017</v>
      </c>
      <c r="BC2378" s="20">
        <v>1964</v>
      </c>
      <c r="BD2378" s="21">
        <v>163.87</v>
      </c>
      <c r="BE2378" s="9">
        <f t="shared" si="302"/>
        <v>22760.079468461219</v>
      </c>
      <c r="BF2378" s="9">
        <v>2166954.7315000002</v>
      </c>
      <c r="BG2378" s="9">
        <v>33412.713799999998</v>
      </c>
      <c r="BH2378" s="9">
        <v>189994.40820000001</v>
      </c>
      <c r="BI2378" s="9">
        <v>81972.741872857107</v>
      </c>
      <c r="BJ2378" s="9">
        <v>473833.21010000003</v>
      </c>
      <c r="BK2378" s="9">
        <v>51927.161951939663</v>
      </c>
      <c r="BL2378" s="9">
        <v>2871480.5640524565</v>
      </c>
      <c r="BM2378" s="9">
        <f t="shared" si="303"/>
        <v>421906.04814806033</v>
      </c>
      <c r="BN2378" s="9"/>
      <c r="BO2378" s="9"/>
      <c r="BP2378" s="9"/>
      <c r="BQ2378" s="9"/>
      <c r="BR2378" s="9"/>
      <c r="BS2378" s="9"/>
      <c r="BT2378" s="9"/>
      <c r="BU2378" s="9"/>
      <c r="BV2378" s="9">
        <f t="shared" si="298"/>
        <v>22760.079468461219</v>
      </c>
      <c r="BW2378" s="4"/>
      <c r="BX2378" s="4"/>
      <c r="BY2378" s="4"/>
      <c r="BZ2378" s="4"/>
      <c r="CA2378" s="4"/>
      <c r="CB2378" s="4"/>
      <c r="CC2378" s="4"/>
      <c r="CD2378" s="4"/>
      <c r="CE2378" s="4"/>
      <c r="CF2378" s="4"/>
      <c r="CG2378" s="4"/>
      <c r="CH2378" s="4"/>
      <c r="CI2378" s="4"/>
      <c r="CJ2378" s="4"/>
      <c r="CK2378" s="4"/>
      <c r="CL2378" s="4"/>
      <c r="CM2378" s="4"/>
      <c r="CR2378" s="4"/>
      <c r="CS2378" s="4"/>
      <c r="CT2378" s="4"/>
      <c r="CU2378" s="4"/>
      <c r="CV2378" s="4"/>
      <c r="CW2378" s="4"/>
      <c r="CX2378" s="4"/>
      <c r="CY2378" s="4"/>
      <c r="CZ2378" s="4"/>
      <c r="DA2378" s="4"/>
      <c r="DB2378" s="4"/>
      <c r="DC2378" s="4"/>
      <c r="DD2378" s="4"/>
      <c r="DE2378" s="4"/>
      <c r="DF2378" s="4"/>
      <c r="DG2378" s="4"/>
      <c r="DH2378" s="4"/>
      <c r="DI2378" s="4"/>
      <c r="DJ2378" s="4"/>
      <c r="DK2378" s="4"/>
      <c r="DL2378" s="4"/>
      <c r="DM2378" s="4"/>
    </row>
    <row r="2379" spans="1:117">
      <c r="A2379" s="8">
        <v>2374</v>
      </c>
      <c r="B2379" s="20">
        <v>2015</v>
      </c>
      <c r="C2379" s="20">
        <v>1999</v>
      </c>
      <c r="D2379" s="21">
        <v>126.03</v>
      </c>
      <c r="E2379" s="9">
        <v>28562.298500000001</v>
      </c>
      <c r="F2379" s="9">
        <v>2040939.8511000001</v>
      </c>
      <c r="G2379" s="9">
        <v>77366.129400000005</v>
      </c>
      <c r="H2379" s="9">
        <v>380603.78759999998</v>
      </c>
      <c r="I2379" s="9">
        <v>72238.852599999998</v>
      </c>
      <c r="J2379" s="9">
        <v>37343.146500000003</v>
      </c>
      <c r="K2379" s="9">
        <v>10250.1978</v>
      </c>
      <c r="L2379" s="9">
        <v>2569679.2708000001</v>
      </c>
      <c r="M2379" s="9">
        <f t="shared" si="299"/>
        <v>27092.948700000001</v>
      </c>
      <c r="N2379" s="9"/>
      <c r="O2379" s="9"/>
      <c r="P2379" s="9"/>
      <c r="Q2379" s="9"/>
      <c r="R2379" s="9"/>
      <c r="S2379" s="9"/>
      <c r="T2379" s="9"/>
      <c r="U2379" s="9"/>
      <c r="V2379" s="9">
        <f t="shared" si="296"/>
        <v>297124.29850000003</v>
      </c>
      <c r="W2379" s="9"/>
      <c r="X2379" s="9"/>
      <c r="Y2379" s="9"/>
      <c r="Z2379" s="9"/>
      <c r="AA2379" s="8">
        <v>2374</v>
      </c>
      <c r="AB2379" s="20">
        <v>2016</v>
      </c>
      <c r="AC2379" s="20">
        <v>1938</v>
      </c>
      <c r="AD2379" s="21">
        <v>106.66</v>
      </c>
      <c r="AE2379" s="9">
        <f t="shared" si="300"/>
        <v>111718.6490980736</v>
      </c>
      <c r="AF2379" s="9">
        <v>2186413.3769</v>
      </c>
      <c r="AG2379" s="9">
        <v>33508.915200000003</v>
      </c>
      <c r="AH2379" s="9">
        <v>204038.09939999998</v>
      </c>
      <c r="AI2379" s="9">
        <v>80812.945900000006</v>
      </c>
      <c r="AJ2379" s="9">
        <v>415943.93200000003</v>
      </c>
      <c r="AK2379" s="9">
        <v>29685.675117527171</v>
      </c>
      <c r="AL2379" s="9">
        <v>2779312.9451843998</v>
      </c>
      <c r="AM2379" s="9">
        <f t="shared" si="301"/>
        <v>386258.25688247284</v>
      </c>
      <c r="AN2379" s="9"/>
      <c r="AO2379" s="9"/>
      <c r="AP2379" s="9"/>
      <c r="AQ2379" s="9"/>
      <c r="AR2379" s="9"/>
      <c r="AS2379" s="9"/>
      <c r="AT2379" s="9"/>
      <c r="AU2379" s="9"/>
      <c r="AV2379" s="9">
        <f t="shared" si="297"/>
        <v>111718.6490980736</v>
      </c>
      <c r="AW2379" s="9"/>
      <c r="AX2379" s="9"/>
      <c r="AY2379" s="9"/>
      <c r="AZ2379" s="9"/>
      <c r="BA2379" s="20">
        <v>2374</v>
      </c>
      <c r="BB2379" s="20">
        <v>2017</v>
      </c>
      <c r="BC2379" s="20">
        <v>1939</v>
      </c>
      <c r="BD2379" s="21">
        <v>108.27</v>
      </c>
      <c r="BE2379" s="9">
        <f t="shared" si="302"/>
        <v>-194117.71017577639</v>
      </c>
      <c r="BF2379" s="9">
        <v>2230301.5159999998</v>
      </c>
      <c r="BG2379" s="9">
        <v>33412.713799999998</v>
      </c>
      <c r="BH2379" s="9">
        <v>185307.47530000002</v>
      </c>
      <c r="BI2379" s="9">
        <v>99580.4395286199</v>
      </c>
      <c r="BJ2379" s="9">
        <v>190437.90039999998</v>
      </c>
      <c r="BK2379" s="9">
        <v>88164.637151939663</v>
      </c>
      <c r="BL2379" s="9">
        <v>2844993.1180524565</v>
      </c>
      <c r="BM2379" s="9">
        <f t="shared" si="303"/>
        <v>102273.26324806032</v>
      </c>
      <c r="BN2379" s="9"/>
      <c r="BO2379" s="9"/>
      <c r="BP2379" s="9"/>
      <c r="BQ2379" s="9"/>
      <c r="BR2379" s="9"/>
      <c r="BS2379" s="9"/>
      <c r="BT2379" s="9"/>
      <c r="BU2379" s="9"/>
      <c r="BV2379" s="9">
        <f t="shared" si="298"/>
        <v>-194117.71017577639</v>
      </c>
      <c r="BW2379" s="4"/>
      <c r="BX2379" s="4"/>
      <c r="BY2379" s="4"/>
      <c r="BZ2379" s="4"/>
      <c r="CA2379" s="4"/>
      <c r="CB2379" s="4"/>
      <c r="CC2379" s="4"/>
      <c r="CD2379" s="4"/>
      <c r="CE2379" s="4"/>
      <c r="CF2379" s="4"/>
      <c r="CG2379" s="4"/>
      <c r="CH2379" s="4"/>
      <c r="CI2379" s="4"/>
      <c r="CJ2379" s="4"/>
      <c r="CK2379" s="4"/>
      <c r="CL2379" s="4"/>
      <c r="CM2379" s="4"/>
      <c r="CR2379" s="4"/>
      <c r="CS2379" s="4"/>
      <c r="CT2379" s="4"/>
      <c r="CU2379" s="4"/>
      <c r="CV2379" s="4"/>
      <c r="CW2379" s="4"/>
      <c r="CX2379" s="4"/>
      <c r="CY2379" s="4"/>
      <c r="CZ2379" s="4"/>
      <c r="DA2379" s="4"/>
      <c r="DB2379" s="4"/>
      <c r="DC2379" s="4"/>
      <c r="DD2379" s="4"/>
      <c r="DE2379" s="4"/>
      <c r="DF2379" s="4"/>
      <c r="DG2379" s="4"/>
      <c r="DH2379" s="4"/>
      <c r="DI2379" s="4"/>
      <c r="DJ2379" s="4"/>
      <c r="DK2379" s="4"/>
      <c r="DL2379" s="4"/>
      <c r="DM2379" s="4"/>
    </row>
    <row r="2380" spans="1:117">
      <c r="A2380" s="8">
        <v>2375</v>
      </c>
      <c r="B2380" s="20">
        <v>2015</v>
      </c>
      <c r="C2380" s="20">
        <v>1960</v>
      </c>
      <c r="D2380" s="21">
        <v>101.81</v>
      </c>
      <c r="E2380" s="9">
        <v>62133.290399999998</v>
      </c>
      <c r="F2380" s="9">
        <v>2042778.5623000001</v>
      </c>
      <c r="G2380" s="9">
        <v>77366.129400000005</v>
      </c>
      <c r="H2380" s="9">
        <v>380277.84450000001</v>
      </c>
      <c r="I2380" s="9">
        <v>73462.936100000006</v>
      </c>
      <c r="J2380" s="9">
        <v>62867.230100000001</v>
      </c>
      <c r="K2380" s="9">
        <v>2195.9607999999998</v>
      </c>
      <c r="L2380" s="9">
        <v>2572423.4512</v>
      </c>
      <c r="M2380" s="9">
        <f t="shared" si="299"/>
        <v>60671.2693</v>
      </c>
      <c r="N2380" s="9"/>
      <c r="O2380" s="9"/>
      <c r="P2380" s="9"/>
      <c r="Q2380" s="9"/>
      <c r="R2380" s="9"/>
      <c r="S2380" s="9"/>
      <c r="T2380" s="9"/>
      <c r="U2380" s="9"/>
      <c r="V2380" s="9">
        <f t="shared" si="296"/>
        <v>330695.2904</v>
      </c>
      <c r="W2380" s="9"/>
      <c r="X2380" s="9"/>
      <c r="Y2380" s="9"/>
      <c r="Z2380" s="9"/>
      <c r="AA2380" s="8">
        <v>2375</v>
      </c>
      <c r="AB2380" s="20">
        <v>2016</v>
      </c>
      <c r="AC2380" s="20">
        <v>1930</v>
      </c>
      <c r="AD2380" s="21">
        <v>85.5</v>
      </c>
      <c r="AE2380" s="9">
        <f t="shared" si="300"/>
        <v>-189316.24330192618</v>
      </c>
      <c r="AF2380" s="9">
        <v>2192907.5569000002</v>
      </c>
      <c r="AG2380" s="9">
        <v>33508.915200000003</v>
      </c>
      <c r="AH2380" s="9">
        <v>191189.59389999998</v>
      </c>
      <c r="AI2380" s="9">
        <v>129081.7398</v>
      </c>
      <c r="AJ2380" s="9">
        <v>121084.86689999999</v>
      </c>
      <c r="AK2380" s="9">
        <v>101026.75711752717</v>
      </c>
      <c r="AL2380" s="9">
        <v>2756062.1588843996</v>
      </c>
      <c r="AM2380" s="9">
        <f t="shared" si="301"/>
        <v>20058.10978247282</v>
      </c>
      <c r="AN2380" s="9"/>
      <c r="AO2380" s="9"/>
      <c r="AP2380" s="9"/>
      <c r="AQ2380" s="9"/>
      <c r="AR2380" s="9"/>
      <c r="AS2380" s="9"/>
      <c r="AT2380" s="9"/>
      <c r="AU2380" s="9"/>
      <c r="AV2380" s="9">
        <f t="shared" si="297"/>
        <v>-189316.24330192618</v>
      </c>
      <c r="AW2380" s="9"/>
      <c r="AX2380" s="9"/>
      <c r="AY2380" s="9"/>
      <c r="AZ2380" s="9"/>
      <c r="BA2380" s="20">
        <v>2375</v>
      </c>
      <c r="BB2380" s="20">
        <v>2017</v>
      </c>
      <c r="BC2380" s="20">
        <v>1931</v>
      </c>
      <c r="BD2380" s="21">
        <v>132.94</v>
      </c>
      <c r="BE2380" s="9">
        <f t="shared" si="302"/>
        <v>-350221.38612757623</v>
      </c>
      <c r="BF2380" s="9">
        <v>2250887.017</v>
      </c>
      <c r="BG2380" s="9">
        <v>33412.713799999998</v>
      </c>
      <c r="BH2380" s="9">
        <v>169901.93309999999</v>
      </c>
      <c r="BI2380" s="9">
        <v>157455.41527681999</v>
      </c>
      <c r="BJ2380" s="9">
        <v>105666.89139999999</v>
      </c>
      <c r="BK2380" s="9">
        <v>223263.48185193964</v>
      </c>
      <c r="BL2380" s="9">
        <v>2844281.8748524566</v>
      </c>
      <c r="BM2380" s="9">
        <f t="shared" si="303"/>
        <v>-117596.59045193964</v>
      </c>
      <c r="BN2380" s="9"/>
      <c r="BO2380" s="9"/>
      <c r="BP2380" s="9"/>
      <c r="BQ2380" s="9"/>
      <c r="BR2380" s="9"/>
      <c r="BS2380" s="9"/>
      <c r="BT2380" s="9"/>
      <c r="BU2380" s="9"/>
      <c r="BV2380" s="9">
        <f t="shared" si="298"/>
        <v>-350221.38612757623</v>
      </c>
      <c r="BW2380" s="4"/>
      <c r="BX2380" s="4"/>
      <c r="BY2380" s="4"/>
      <c r="BZ2380" s="4"/>
      <c r="CA2380" s="4"/>
      <c r="CB2380" s="4"/>
      <c r="CC2380" s="4"/>
      <c r="CD2380" s="4"/>
      <c r="CE2380" s="4"/>
      <c r="CF2380" s="4"/>
      <c r="CG2380" s="4"/>
      <c r="CH2380" s="4"/>
      <c r="CI2380" s="4"/>
      <c r="CJ2380" s="4"/>
      <c r="CK2380" s="4"/>
      <c r="CL2380" s="4"/>
      <c r="CM2380" s="4"/>
      <c r="CR2380" s="4"/>
      <c r="CS2380" s="4"/>
      <c r="CT2380" s="4"/>
      <c r="CU2380" s="4"/>
      <c r="CV2380" s="4"/>
      <c r="CW2380" s="4"/>
      <c r="CX2380" s="4"/>
      <c r="CY2380" s="4"/>
      <c r="CZ2380" s="4"/>
      <c r="DA2380" s="4"/>
      <c r="DB2380" s="4"/>
      <c r="DC2380" s="4"/>
      <c r="DD2380" s="4"/>
      <c r="DE2380" s="4"/>
      <c r="DF2380" s="4"/>
      <c r="DG2380" s="4"/>
      <c r="DH2380" s="4"/>
      <c r="DI2380" s="4"/>
      <c r="DJ2380" s="4"/>
      <c r="DK2380" s="4"/>
      <c r="DL2380" s="4"/>
      <c r="DM2380" s="4"/>
    </row>
    <row r="2381" spans="1:117">
      <c r="A2381" s="8">
        <v>2376</v>
      </c>
      <c r="B2381" s="20">
        <v>2015</v>
      </c>
      <c r="C2381" s="20">
        <v>1951</v>
      </c>
      <c r="D2381" s="21">
        <v>124.93</v>
      </c>
      <c r="E2381" s="9">
        <v>52166.807000000001</v>
      </c>
      <c r="F2381" s="9">
        <v>2035703.3473</v>
      </c>
      <c r="G2381" s="9">
        <v>77366.129400000005</v>
      </c>
      <c r="H2381" s="9">
        <v>379244.68079999997</v>
      </c>
      <c r="I2381" s="9">
        <v>77342.996100000004</v>
      </c>
      <c r="J2381" s="9">
        <v>65105.435599999997</v>
      </c>
      <c r="K2381" s="9">
        <v>6062.3702000000003</v>
      </c>
      <c r="L2381" s="9">
        <v>2576533.4119000002</v>
      </c>
      <c r="M2381" s="9">
        <f t="shared" si="299"/>
        <v>59043.065399999999</v>
      </c>
      <c r="N2381" s="9"/>
      <c r="O2381" s="9"/>
      <c r="P2381" s="9"/>
      <c r="Q2381" s="9"/>
      <c r="R2381" s="9"/>
      <c r="S2381" s="9"/>
      <c r="T2381" s="9"/>
      <c r="U2381" s="9"/>
      <c r="V2381" s="9">
        <f t="shared" si="296"/>
        <v>320728.80700000003</v>
      </c>
      <c r="W2381" s="9"/>
      <c r="X2381" s="9"/>
      <c r="Y2381" s="9"/>
      <c r="Z2381" s="9"/>
      <c r="AA2381" s="8">
        <v>2376</v>
      </c>
      <c r="AB2381" s="20">
        <v>2016</v>
      </c>
      <c r="AC2381" s="20">
        <v>1960</v>
      </c>
      <c r="AD2381" s="21">
        <v>137.91</v>
      </c>
      <c r="AE2381" s="9">
        <f t="shared" si="300"/>
        <v>199864.61919807317</v>
      </c>
      <c r="AF2381" s="9">
        <v>2137942.6179</v>
      </c>
      <c r="AG2381" s="9">
        <v>33508.915200000003</v>
      </c>
      <c r="AH2381" s="9">
        <v>205636.72939999998</v>
      </c>
      <c r="AI2381" s="9">
        <v>74807.271200000003</v>
      </c>
      <c r="AJ2381" s="9">
        <v>557168.45120000001</v>
      </c>
      <c r="AK2381" s="9">
        <v>12384.27301752717</v>
      </c>
      <c r="AL2381" s="9">
        <v>2796815.0926843998</v>
      </c>
      <c r="AM2381" s="9">
        <f t="shared" si="301"/>
        <v>544784.17818247282</v>
      </c>
      <c r="AN2381" s="9"/>
      <c r="AO2381" s="9"/>
      <c r="AP2381" s="9"/>
      <c r="AQ2381" s="9"/>
      <c r="AR2381" s="9"/>
      <c r="AS2381" s="9"/>
      <c r="AT2381" s="9"/>
      <c r="AU2381" s="9"/>
      <c r="AV2381" s="9">
        <f t="shared" si="297"/>
        <v>199864.61919807317</v>
      </c>
      <c r="AW2381" s="9"/>
      <c r="AX2381" s="9"/>
      <c r="AY2381" s="9"/>
      <c r="AZ2381" s="9"/>
      <c r="BA2381" s="20">
        <v>2376</v>
      </c>
      <c r="BB2381" s="20">
        <v>2017</v>
      </c>
      <c r="BC2381" s="20">
        <v>1961</v>
      </c>
      <c r="BD2381" s="21">
        <v>125.72</v>
      </c>
      <c r="BE2381" s="9">
        <f t="shared" si="302"/>
        <v>-78842.743948111311</v>
      </c>
      <c r="BF2381" s="9">
        <v>2151930.5487000002</v>
      </c>
      <c r="BG2381" s="9">
        <v>33412.713799999998</v>
      </c>
      <c r="BH2381" s="9">
        <v>191965.5098</v>
      </c>
      <c r="BI2381" s="9">
        <v>74567.779856284804</v>
      </c>
      <c r="BJ2381" s="9">
        <v>378454.6643</v>
      </c>
      <c r="BK2381" s="9">
        <v>42050.883451939662</v>
      </c>
      <c r="BL2381" s="9">
        <v>2867123.0769524565</v>
      </c>
      <c r="BM2381" s="9">
        <f t="shared" si="303"/>
        <v>336403.78084806033</v>
      </c>
      <c r="BN2381" s="9"/>
      <c r="BO2381" s="9"/>
      <c r="BP2381" s="9"/>
      <c r="BQ2381" s="9"/>
      <c r="BR2381" s="9"/>
      <c r="BS2381" s="9"/>
      <c r="BT2381" s="9"/>
      <c r="BU2381" s="9"/>
      <c r="BV2381" s="9">
        <f t="shared" si="298"/>
        <v>-78842.743948111311</v>
      </c>
      <c r="BW2381" s="4"/>
      <c r="BX2381" s="4"/>
      <c r="BY2381" s="4"/>
      <c r="BZ2381" s="4"/>
      <c r="CA2381" s="4"/>
      <c r="CB2381" s="4"/>
      <c r="CC2381" s="4"/>
      <c r="CD2381" s="4"/>
      <c r="CE2381" s="4"/>
      <c r="CF2381" s="4"/>
      <c r="CG2381" s="4"/>
      <c r="CH2381" s="4"/>
      <c r="CI2381" s="4"/>
      <c r="CJ2381" s="4"/>
      <c r="CK2381" s="4"/>
      <c r="CL2381" s="4"/>
      <c r="CM2381" s="4"/>
      <c r="CR2381" s="4"/>
      <c r="CS2381" s="4"/>
      <c r="CT2381" s="4"/>
      <c r="CU2381" s="4"/>
      <c r="CV2381" s="4"/>
      <c r="CW2381" s="4"/>
      <c r="CX2381" s="4"/>
      <c r="CY2381" s="4"/>
      <c r="CZ2381" s="4"/>
      <c r="DA2381" s="4"/>
      <c r="DB2381" s="4"/>
      <c r="DC2381" s="4"/>
      <c r="DD2381" s="4"/>
      <c r="DE2381" s="4"/>
      <c r="DF2381" s="4"/>
      <c r="DG2381" s="4"/>
      <c r="DH2381" s="4"/>
      <c r="DI2381" s="4"/>
      <c r="DJ2381" s="4"/>
      <c r="DK2381" s="4"/>
      <c r="DL2381" s="4"/>
      <c r="DM2381" s="4"/>
    </row>
    <row r="2382" spans="1:117">
      <c r="A2382" s="8">
        <v>2377</v>
      </c>
      <c r="B2382" s="20">
        <v>2015</v>
      </c>
      <c r="C2382" s="20">
        <v>1997</v>
      </c>
      <c r="D2382" s="21">
        <v>158.16</v>
      </c>
      <c r="E2382" s="9">
        <v>101696.8772</v>
      </c>
      <c r="F2382" s="9">
        <v>2032801.3876</v>
      </c>
      <c r="G2382" s="9">
        <v>77366.129400000005</v>
      </c>
      <c r="H2382" s="9">
        <v>380939.22120000003</v>
      </c>
      <c r="I2382" s="9">
        <v>70979.127200000003</v>
      </c>
      <c r="J2382" s="9">
        <v>119706.1805</v>
      </c>
      <c r="K2382" s="9">
        <v>0</v>
      </c>
      <c r="L2382" s="9">
        <v>2580095.1686999998</v>
      </c>
      <c r="M2382" s="9">
        <f t="shared" si="299"/>
        <v>119706.1805</v>
      </c>
      <c r="N2382" s="9"/>
      <c r="O2382" s="9"/>
      <c r="P2382" s="9"/>
      <c r="Q2382" s="9"/>
      <c r="R2382" s="9"/>
      <c r="S2382" s="9"/>
      <c r="T2382" s="9"/>
      <c r="U2382" s="9"/>
      <c r="V2382" s="9">
        <f t="shared" si="296"/>
        <v>370258.87719999999</v>
      </c>
      <c r="W2382" s="9"/>
      <c r="X2382" s="9"/>
      <c r="Y2382" s="9"/>
      <c r="Z2382" s="9"/>
      <c r="AA2382" s="8">
        <v>2377</v>
      </c>
      <c r="AB2382" s="20">
        <v>2016</v>
      </c>
      <c r="AC2382" s="20">
        <v>1995</v>
      </c>
      <c r="AD2382" s="21">
        <v>184.03</v>
      </c>
      <c r="AE2382" s="9">
        <f t="shared" si="300"/>
        <v>-37015.370901926886</v>
      </c>
      <c r="AF2382" s="9">
        <v>2177979.0068999999</v>
      </c>
      <c r="AG2382" s="9">
        <v>33508.915200000003</v>
      </c>
      <c r="AH2382" s="9">
        <v>200963.97509999998</v>
      </c>
      <c r="AI2382" s="9">
        <v>92361.702999999994</v>
      </c>
      <c r="AJ2382" s="9">
        <v>257660.76060000001</v>
      </c>
      <c r="AK2382" s="9">
        <v>27132.23911752717</v>
      </c>
      <c r="AL2382" s="9">
        <v>2772357.4925843999</v>
      </c>
      <c r="AM2382" s="9">
        <f t="shared" si="301"/>
        <v>230528.52148247283</v>
      </c>
      <c r="AN2382" s="9"/>
      <c r="AO2382" s="9"/>
      <c r="AP2382" s="9"/>
      <c r="AQ2382" s="9"/>
      <c r="AR2382" s="9"/>
      <c r="AS2382" s="9"/>
      <c r="AT2382" s="9"/>
      <c r="AU2382" s="9"/>
      <c r="AV2382" s="9">
        <f t="shared" si="297"/>
        <v>-37015.370901926886</v>
      </c>
      <c r="AW2382" s="9"/>
      <c r="AX2382" s="9"/>
      <c r="AY2382" s="9"/>
      <c r="AZ2382" s="9"/>
      <c r="BA2382" s="20">
        <v>2377</v>
      </c>
      <c r="BB2382" s="20">
        <v>2017</v>
      </c>
      <c r="BC2382" s="20">
        <v>1996</v>
      </c>
      <c r="BD2382" s="21">
        <v>192.43</v>
      </c>
      <c r="BE2382" s="9">
        <f t="shared" si="302"/>
        <v>160887.2869768641</v>
      </c>
      <c r="BF2382" s="9">
        <v>2207806.1414999999</v>
      </c>
      <c r="BG2382" s="9">
        <v>33412.713799999998</v>
      </c>
      <c r="BH2382" s="9">
        <v>192673.67110000001</v>
      </c>
      <c r="BI2382" s="9">
        <v>71907.385481260295</v>
      </c>
      <c r="BJ2382" s="9">
        <v>601672.20630000008</v>
      </c>
      <c r="BK2382" s="9">
        <v>41190.01545193966</v>
      </c>
      <c r="BL2382" s="9">
        <v>2905394.8157524564</v>
      </c>
      <c r="BM2382" s="9">
        <f t="shared" si="303"/>
        <v>560482.19084806042</v>
      </c>
      <c r="BN2382" s="9"/>
      <c r="BO2382" s="9"/>
      <c r="BP2382" s="9"/>
      <c r="BQ2382" s="9"/>
      <c r="BR2382" s="9"/>
      <c r="BS2382" s="9"/>
      <c r="BT2382" s="9"/>
      <c r="BU2382" s="9"/>
      <c r="BV2382" s="9">
        <f t="shared" si="298"/>
        <v>160887.2869768641</v>
      </c>
      <c r="BW2382" s="4"/>
      <c r="BX2382" s="4"/>
      <c r="BY2382" s="4"/>
      <c r="BZ2382" s="4"/>
      <c r="CA2382" s="4"/>
      <c r="CB2382" s="4"/>
      <c r="CC2382" s="4"/>
      <c r="CD2382" s="4"/>
      <c r="CE2382" s="4"/>
      <c r="CF2382" s="4"/>
      <c r="CG2382" s="4"/>
      <c r="CH2382" s="4"/>
      <c r="CI2382" s="4"/>
      <c r="CJ2382" s="4"/>
      <c r="CK2382" s="4"/>
      <c r="CL2382" s="4"/>
      <c r="CM2382" s="4"/>
      <c r="CR2382" s="4"/>
      <c r="CS2382" s="4"/>
      <c r="CT2382" s="4"/>
      <c r="CU2382" s="4"/>
      <c r="CV2382" s="4"/>
      <c r="CW2382" s="4"/>
      <c r="CX2382" s="4"/>
      <c r="CY2382" s="4"/>
      <c r="CZ2382" s="4"/>
      <c r="DA2382" s="4"/>
      <c r="DB2382" s="4"/>
      <c r="DC2382" s="4"/>
      <c r="DD2382" s="4"/>
      <c r="DE2382" s="4"/>
      <c r="DF2382" s="4"/>
      <c r="DG2382" s="4"/>
      <c r="DH2382" s="4"/>
      <c r="DI2382" s="4"/>
      <c r="DJ2382" s="4"/>
      <c r="DK2382" s="4"/>
      <c r="DL2382" s="4"/>
      <c r="DM2382" s="4"/>
    </row>
    <row r="2383" spans="1:117">
      <c r="A2383" s="8">
        <v>2378</v>
      </c>
      <c r="B2383" s="20">
        <v>2015</v>
      </c>
      <c r="C2383" s="20">
        <v>1959</v>
      </c>
      <c r="D2383" s="21">
        <v>119.32</v>
      </c>
      <c r="E2383" s="9">
        <v>92098.418399999995</v>
      </c>
      <c r="F2383" s="9">
        <v>2045367.9942999999</v>
      </c>
      <c r="G2383" s="9">
        <v>77366.129400000005</v>
      </c>
      <c r="H2383" s="9">
        <v>381292.06949999998</v>
      </c>
      <c r="I2383" s="9">
        <v>69654.000799999994</v>
      </c>
      <c r="J2383" s="9">
        <v>92070.259600000005</v>
      </c>
      <c r="K2383" s="9">
        <v>0</v>
      </c>
      <c r="L2383" s="9">
        <v>2573652.0353000001</v>
      </c>
      <c r="M2383" s="9">
        <f t="shared" si="299"/>
        <v>92070.259600000005</v>
      </c>
      <c r="N2383" s="9"/>
      <c r="O2383" s="9"/>
      <c r="P2383" s="9"/>
      <c r="Q2383" s="9"/>
      <c r="R2383" s="9"/>
      <c r="S2383" s="9"/>
      <c r="T2383" s="9"/>
      <c r="U2383" s="9"/>
      <c r="V2383" s="9">
        <f t="shared" si="296"/>
        <v>360660.41840000002</v>
      </c>
      <c r="W2383" s="9"/>
      <c r="X2383" s="9"/>
      <c r="Y2383" s="9"/>
      <c r="Z2383" s="9"/>
      <c r="AA2383" s="8">
        <v>2378</v>
      </c>
      <c r="AB2383" s="20">
        <v>2016</v>
      </c>
      <c r="AC2383" s="20">
        <v>2006</v>
      </c>
      <c r="AD2383" s="21">
        <v>123.71</v>
      </c>
      <c r="AE2383" s="9">
        <f t="shared" si="300"/>
        <v>203425.58509807289</v>
      </c>
      <c r="AF2383" s="9">
        <v>2205122.0403999998</v>
      </c>
      <c r="AG2383" s="9">
        <v>33508.915200000003</v>
      </c>
      <c r="AH2383" s="9">
        <v>203092.37109999999</v>
      </c>
      <c r="AI2383" s="9">
        <v>84365.823000000004</v>
      </c>
      <c r="AJ2383" s="9">
        <v>496066.72930000001</v>
      </c>
      <c r="AK2383" s="9">
        <v>34117.408917527166</v>
      </c>
      <c r="AL2383" s="9">
        <v>2784612.8849843997</v>
      </c>
      <c r="AM2383" s="9">
        <f t="shared" si="301"/>
        <v>461949.32038247283</v>
      </c>
      <c r="AN2383" s="9"/>
      <c r="AO2383" s="9"/>
      <c r="AP2383" s="9"/>
      <c r="AQ2383" s="9"/>
      <c r="AR2383" s="9"/>
      <c r="AS2383" s="9"/>
      <c r="AT2383" s="9"/>
      <c r="AU2383" s="9"/>
      <c r="AV2383" s="9">
        <f t="shared" si="297"/>
        <v>203425.58509807289</v>
      </c>
      <c r="AW2383" s="9"/>
      <c r="AX2383" s="9"/>
      <c r="AY2383" s="9"/>
      <c r="AZ2383" s="9"/>
      <c r="BA2383" s="20">
        <v>2378</v>
      </c>
      <c r="BB2383" s="20">
        <v>2017</v>
      </c>
      <c r="BC2383" s="20">
        <v>2007</v>
      </c>
      <c r="BD2383" s="21">
        <v>128.85</v>
      </c>
      <c r="BE2383" s="9">
        <f t="shared" si="302"/>
        <v>58115.899343384895</v>
      </c>
      <c r="BF2383" s="9">
        <v>2235666.2253</v>
      </c>
      <c r="BG2383" s="9">
        <v>33412.713799999998</v>
      </c>
      <c r="BH2383" s="9">
        <v>190198.0925</v>
      </c>
      <c r="BI2383" s="9">
        <v>81207.548147781694</v>
      </c>
      <c r="BJ2383" s="9">
        <v>455072.26160000003</v>
      </c>
      <c r="BK2383" s="9">
        <v>76984.463851939654</v>
      </c>
      <c r="BL2383" s="9">
        <v>2860456.4781524567</v>
      </c>
      <c r="BM2383" s="9">
        <f t="shared" si="303"/>
        <v>378087.79774806037</v>
      </c>
      <c r="BN2383" s="9"/>
      <c r="BO2383" s="9"/>
      <c r="BP2383" s="9"/>
      <c r="BQ2383" s="9"/>
      <c r="BR2383" s="9"/>
      <c r="BS2383" s="9"/>
      <c r="BT2383" s="9"/>
      <c r="BU2383" s="9"/>
      <c r="BV2383" s="9">
        <f t="shared" si="298"/>
        <v>58115.899343384895</v>
      </c>
      <c r="BW2383" s="4"/>
      <c r="BX2383" s="4"/>
      <c r="BY2383" s="4"/>
      <c r="BZ2383" s="4"/>
      <c r="CA2383" s="4"/>
      <c r="CB2383" s="4"/>
      <c r="CC2383" s="4"/>
      <c r="CD2383" s="4"/>
      <c r="CE2383" s="4"/>
      <c r="CF2383" s="4"/>
      <c r="CG2383" s="4"/>
      <c r="CH2383" s="4"/>
      <c r="CI2383" s="4"/>
      <c r="CJ2383" s="4"/>
      <c r="CK2383" s="4"/>
      <c r="CL2383" s="4"/>
      <c r="CM2383" s="4"/>
      <c r="CR2383" s="4"/>
      <c r="CS2383" s="4"/>
      <c r="CT2383" s="4"/>
      <c r="CU2383" s="4"/>
      <c r="CV2383" s="4"/>
      <c r="CW2383" s="4"/>
      <c r="CX2383" s="4"/>
      <c r="CY2383" s="4"/>
      <c r="CZ2383" s="4"/>
      <c r="DA2383" s="4"/>
      <c r="DB2383" s="4"/>
      <c r="DC2383" s="4"/>
      <c r="DD2383" s="4"/>
      <c r="DE2383" s="4"/>
      <c r="DF2383" s="4"/>
      <c r="DG2383" s="4"/>
      <c r="DH2383" s="4"/>
      <c r="DI2383" s="4"/>
      <c r="DJ2383" s="4"/>
      <c r="DK2383" s="4"/>
      <c r="DL2383" s="4"/>
      <c r="DM2383" s="4"/>
    </row>
    <row r="2384" spans="1:117">
      <c r="A2384" s="8">
        <v>2379</v>
      </c>
      <c r="B2384" s="20">
        <v>2015</v>
      </c>
      <c r="C2384" s="20">
        <v>1969</v>
      </c>
      <c r="D2384" s="21">
        <v>121.38</v>
      </c>
      <c r="E2384" s="9">
        <v>77673.738700000002</v>
      </c>
      <c r="F2384" s="9">
        <v>2049254.6547000001</v>
      </c>
      <c r="G2384" s="9">
        <v>77366.129400000005</v>
      </c>
      <c r="H2384" s="9">
        <v>379990.46269999997</v>
      </c>
      <c r="I2384" s="9">
        <v>74542.202499999999</v>
      </c>
      <c r="J2384" s="9">
        <v>74663.1302</v>
      </c>
      <c r="K2384" s="9">
        <v>0</v>
      </c>
      <c r="L2384" s="9">
        <v>2578142.8407999999</v>
      </c>
      <c r="M2384" s="9">
        <f t="shared" si="299"/>
        <v>74663.1302</v>
      </c>
      <c r="N2384" s="9"/>
      <c r="O2384" s="9"/>
      <c r="P2384" s="9"/>
      <c r="Q2384" s="9"/>
      <c r="R2384" s="9"/>
      <c r="S2384" s="9"/>
      <c r="T2384" s="9"/>
      <c r="U2384" s="9"/>
      <c r="V2384" s="9">
        <f t="shared" si="296"/>
        <v>346235.73869999999</v>
      </c>
      <c r="W2384" s="9"/>
      <c r="X2384" s="9"/>
      <c r="Y2384" s="9"/>
      <c r="Z2384" s="9"/>
      <c r="AA2384" s="8">
        <v>2379</v>
      </c>
      <c r="AB2384" s="20">
        <v>2016</v>
      </c>
      <c r="AC2384" s="20">
        <v>1977</v>
      </c>
      <c r="AD2384" s="21">
        <v>137.30000000000001</v>
      </c>
      <c r="AE2384" s="9">
        <f t="shared" si="300"/>
        <v>-225918.0208019265</v>
      </c>
      <c r="AF2384" s="9">
        <v>2169021.4815000002</v>
      </c>
      <c r="AG2384" s="9">
        <v>33508.915200000003</v>
      </c>
      <c r="AH2384" s="9">
        <v>192206.80809999999</v>
      </c>
      <c r="AI2384" s="9">
        <v>125260.307</v>
      </c>
      <c r="AJ2384" s="9">
        <v>78145.294699999999</v>
      </c>
      <c r="AK2384" s="9">
        <v>70425.71231752717</v>
      </c>
      <c r="AL2384" s="9">
        <v>2753635.1149843996</v>
      </c>
      <c r="AM2384" s="9">
        <f t="shared" si="301"/>
        <v>7719.5823824728286</v>
      </c>
      <c r="AN2384" s="9"/>
      <c r="AO2384" s="9"/>
      <c r="AP2384" s="9"/>
      <c r="AQ2384" s="9"/>
      <c r="AR2384" s="9"/>
      <c r="AS2384" s="9"/>
      <c r="AT2384" s="9"/>
      <c r="AU2384" s="9"/>
      <c r="AV2384" s="9">
        <f t="shared" si="297"/>
        <v>-225918.0208019265</v>
      </c>
      <c r="AW2384" s="9"/>
      <c r="AX2384" s="9"/>
      <c r="AY2384" s="9"/>
      <c r="AZ2384" s="9"/>
      <c r="BA2384" s="20">
        <v>2379</v>
      </c>
      <c r="BB2384" s="20">
        <v>2017</v>
      </c>
      <c r="BC2384" s="20">
        <v>1978</v>
      </c>
      <c r="BD2384" s="21">
        <v>107.46</v>
      </c>
      <c r="BE2384" s="9">
        <f t="shared" si="302"/>
        <v>-70826.578861417249</v>
      </c>
      <c r="BF2384" s="9">
        <v>2173954.4929</v>
      </c>
      <c r="BG2384" s="9">
        <v>33412.713799999998</v>
      </c>
      <c r="BH2384" s="9">
        <v>192218.01930000001</v>
      </c>
      <c r="BI2384" s="9">
        <v>73619.161542979302</v>
      </c>
      <c r="BJ2384" s="9">
        <v>356164.09740000003</v>
      </c>
      <c r="BK2384" s="9">
        <v>46188.424351939662</v>
      </c>
      <c r="BL2384" s="9">
        <v>2854006.6394524565</v>
      </c>
      <c r="BM2384" s="9">
        <f t="shared" si="303"/>
        <v>309975.67304806039</v>
      </c>
      <c r="BN2384" s="9"/>
      <c r="BO2384" s="9"/>
      <c r="BP2384" s="9"/>
      <c r="BQ2384" s="9"/>
      <c r="BR2384" s="9"/>
      <c r="BS2384" s="9"/>
      <c r="BT2384" s="9"/>
      <c r="BU2384" s="9"/>
      <c r="BV2384" s="9">
        <f t="shared" si="298"/>
        <v>-70826.578861417249</v>
      </c>
      <c r="BW2384" s="4"/>
      <c r="BX2384" s="4"/>
      <c r="BY2384" s="4"/>
      <c r="BZ2384" s="4"/>
      <c r="CA2384" s="4"/>
      <c r="CB2384" s="4"/>
      <c r="CC2384" s="4"/>
      <c r="CD2384" s="4"/>
      <c r="CE2384" s="4"/>
      <c r="CF2384" s="4"/>
      <c r="CG2384" s="4"/>
      <c r="CH2384" s="4"/>
      <c r="CI2384" s="4"/>
      <c r="CJ2384" s="4"/>
      <c r="CK2384" s="4"/>
      <c r="CL2384" s="4"/>
      <c r="CM2384" s="4"/>
      <c r="CR2384" s="4"/>
      <c r="CS2384" s="4"/>
      <c r="CT2384" s="4"/>
      <c r="CU2384" s="4"/>
      <c r="CV2384" s="4"/>
      <c r="CW2384" s="4"/>
      <c r="CX2384" s="4"/>
      <c r="CY2384" s="4"/>
      <c r="CZ2384" s="4"/>
      <c r="DA2384" s="4"/>
      <c r="DB2384" s="4"/>
      <c r="DC2384" s="4"/>
      <c r="DD2384" s="4"/>
      <c r="DE2384" s="4"/>
      <c r="DF2384" s="4"/>
      <c r="DG2384" s="4"/>
      <c r="DH2384" s="4"/>
      <c r="DI2384" s="4"/>
      <c r="DJ2384" s="4"/>
      <c r="DK2384" s="4"/>
      <c r="DL2384" s="4"/>
      <c r="DM2384" s="4"/>
    </row>
    <row r="2385" spans="1:117">
      <c r="A2385" s="8">
        <v>2380</v>
      </c>
      <c r="B2385" s="20">
        <v>2015</v>
      </c>
      <c r="C2385" s="20">
        <v>1980</v>
      </c>
      <c r="D2385" s="21">
        <v>97.62</v>
      </c>
      <c r="E2385" s="9">
        <v>84872.2745</v>
      </c>
      <c r="F2385" s="9">
        <v>2046256.9941</v>
      </c>
      <c r="G2385" s="9">
        <v>77366.129400000005</v>
      </c>
      <c r="H2385" s="9">
        <v>380474.73300000001</v>
      </c>
      <c r="I2385" s="9">
        <v>72723.518800000005</v>
      </c>
      <c r="J2385" s="9">
        <v>93092.366299999994</v>
      </c>
      <c r="K2385" s="9">
        <v>175.47829999999999</v>
      </c>
      <c r="L2385" s="9">
        <v>2584865.9887000001</v>
      </c>
      <c r="M2385" s="9">
        <f t="shared" si="299"/>
        <v>92916.887999999992</v>
      </c>
      <c r="N2385" s="9"/>
      <c r="O2385" s="9"/>
      <c r="P2385" s="9"/>
      <c r="Q2385" s="9"/>
      <c r="R2385" s="9"/>
      <c r="S2385" s="9"/>
      <c r="T2385" s="9"/>
      <c r="U2385" s="9"/>
      <c r="V2385" s="9">
        <f t="shared" si="296"/>
        <v>353434.2745</v>
      </c>
      <c r="W2385" s="9"/>
      <c r="X2385" s="9"/>
      <c r="Y2385" s="9"/>
      <c r="Z2385" s="9"/>
      <c r="AA2385" s="8">
        <v>2380</v>
      </c>
      <c r="AB2385" s="20">
        <v>2016</v>
      </c>
      <c r="AC2385" s="20">
        <v>1997</v>
      </c>
      <c r="AD2385" s="21">
        <v>140.19999999999999</v>
      </c>
      <c r="AE2385" s="9">
        <f t="shared" si="300"/>
        <v>268060.60059807356</v>
      </c>
      <c r="AF2385" s="9">
        <v>2221021.023</v>
      </c>
      <c r="AG2385" s="9">
        <v>33508.915200000003</v>
      </c>
      <c r="AH2385" s="9">
        <v>205077.65699999998</v>
      </c>
      <c r="AI2385" s="9">
        <v>76907.573799999998</v>
      </c>
      <c r="AJ2385" s="9">
        <v>559414.71769999992</v>
      </c>
      <c r="AK2385" s="9">
        <v>11451.091017527171</v>
      </c>
      <c r="AL2385" s="9">
        <v>2816418.1950843995</v>
      </c>
      <c r="AM2385" s="9">
        <f t="shared" si="301"/>
        <v>547963.62668247276</v>
      </c>
      <c r="AN2385" s="9"/>
      <c r="AO2385" s="9"/>
      <c r="AP2385" s="9"/>
      <c r="AQ2385" s="9"/>
      <c r="AR2385" s="9"/>
      <c r="AS2385" s="9"/>
      <c r="AT2385" s="9"/>
      <c r="AU2385" s="9"/>
      <c r="AV2385" s="9">
        <f t="shared" si="297"/>
        <v>268060.60059807356</v>
      </c>
      <c r="AW2385" s="9"/>
      <c r="AX2385" s="9"/>
      <c r="AY2385" s="9"/>
      <c r="AZ2385" s="9"/>
      <c r="BA2385" s="20">
        <v>2380</v>
      </c>
      <c r="BB2385" s="20">
        <v>2017</v>
      </c>
      <c r="BC2385" s="20">
        <v>1998</v>
      </c>
      <c r="BD2385" s="21">
        <v>160.31</v>
      </c>
      <c r="BE2385" s="9">
        <f t="shared" si="302"/>
        <v>20431.127572187223</v>
      </c>
      <c r="BF2385" s="9">
        <v>2194519.8717</v>
      </c>
      <c r="BG2385" s="9">
        <v>33412.713799999998</v>
      </c>
      <c r="BH2385" s="9">
        <v>191501.00380000001</v>
      </c>
      <c r="BI2385" s="9">
        <v>76312.818976583396</v>
      </c>
      <c r="BJ2385" s="9">
        <v>439352.85940000002</v>
      </c>
      <c r="BK2385" s="9">
        <v>47434.577251939663</v>
      </c>
      <c r="BL2385" s="9">
        <v>2867233.5628524567</v>
      </c>
      <c r="BM2385" s="9">
        <f t="shared" si="303"/>
        <v>391918.28214806033</v>
      </c>
      <c r="BN2385" s="9"/>
      <c r="BO2385" s="9"/>
      <c r="BP2385" s="9"/>
      <c r="BQ2385" s="9"/>
      <c r="BR2385" s="9"/>
      <c r="BS2385" s="9"/>
      <c r="BT2385" s="9"/>
      <c r="BU2385" s="9"/>
      <c r="BV2385" s="9">
        <f t="shared" si="298"/>
        <v>20431.127572187223</v>
      </c>
      <c r="BW2385" s="4"/>
      <c r="BX2385" s="4"/>
      <c r="BY2385" s="4"/>
      <c r="BZ2385" s="4"/>
      <c r="CA2385" s="4"/>
      <c r="CB2385" s="4"/>
      <c r="CC2385" s="4"/>
      <c r="CD2385" s="4"/>
      <c r="CE2385" s="4"/>
      <c r="CF2385" s="4"/>
      <c r="CG2385" s="4"/>
      <c r="CH2385" s="4"/>
      <c r="CI2385" s="4"/>
      <c r="CJ2385" s="4"/>
      <c r="CK2385" s="4"/>
      <c r="CL2385" s="4"/>
      <c r="CM2385" s="4"/>
      <c r="CR2385" s="4"/>
      <c r="CS2385" s="4"/>
      <c r="CT2385" s="4"/>
      <c r="CU2385" s="4"/>
      <c r="CV2385" s="4"/>
      <c r="CW2385" s="4"/>
      <c r="CX2385" s="4"/>
      <c r="CY2385" s="4"/>
      <c r="CZ2385" s="4"/>
      <c r="DA2385" s="4"/>
      <c r="DB2385" s="4"/>
      <c r="DC2385" s="4"/>
      <c r="DD2385" s="4"/>
      <c r="DE2385" s="4"/>
      <c r="DF2385" s="4"/>
      <c r="DG2385" s="4"/>
      <c r="DH2385" s="4"/>
      <c r="DI2385" s="4"/>
      <c r="DJ2385" s="4"/>
      <c r="DK2385" s="4"/>
      <c r="DL2385" s="4"/>
      <c r="DM2385" s="4"/>
    </row>
    <row r="2386" spans="1:117">
      <c r="A2386" s="8">
        <v>2381</v>
      </c>
      <c r="B2386" s="20">
        <v>2015</v>
      </c>
      <c r="C2386" s="20">
        <v>2000</v>
      </c>
      <c r="D2386" s="21">
        <v>100.22</v>
      </c>
      <c r="E2386" s="9">
        <v>38078.442300000002</v>
      </c>
      <c r="F2386" s="9">
        <v>2031116.6651000001</v>
      </c>
      <c r="G2386" s="9">
        <v>77366.129400000005</v>
      </c>
      <c r="H2386" s="9">
        <v>380540.81209999998</v>
      </c>
      <c r="I2386" s="9">
        <v>72475.357799999998</v>
      </c>
      <c r="J2386" s="9">
        <v>54022.4038</v>
      </c>
      <c r="K2386" s="9">
        <v>1260.0142000000001</v>
      </c>
      <c r="L2386" s="9">
        <v>2576182.9117000001</v>
      </c>
      <c r="M2386" s="9">
        <f t="shared" si="299"/>
        <v>52762.389600000002</v>
      </c>
      <c r="N2386" s="9"/>
      <c r="O2386" s="9"/>
      <c r="P2386" s="9"/>
      <c r="Q2386" s="9"/>
      <c r="R2386" s="9"/>
      <c r="S2386" s="9"/>
      <c r="T2386" s="9"/>
      <c r="U2386" s="9"/>
      <c r="V2386" s="9">
        <f t="shared" si="296"/>
        <v>306640.4423</v>
      </c>
      <c r="W2386" s="9"/>
      <c r="X2386" s="9"/>
      <c r="Y2386" s="9"/>
      <c r="Z2386" s="9"/>
      <c r="AA2386" s="8">
        <v>2381</v>
      </c>
      <c r="AB2386" s="20">
        <v>2016</v>
      </c>
      <c r="AC2386" s="20">
        <v>1946</v>
      </c>
      <c r="AD2386" s="21">
        <v>139.6</v>
      </c>
      <c r="AE2386" s="9">
        <f t="shared" si="300"/>
        <v>58451.347098073456</v>
      </c>
      <c r="AF2386" s="9">
        <v>2177908.7111</v>
      </c>
      <c r="AG2386" s="9">
        <v>33508.915200000003</v>
      </c>
      <c r="AH2386" s="9">
        <v>203650.21179999999</v>
      </c>
      <c r="AI2386" s="9">
        <v>82270.147700000001</v>
      </c>
      <c r="AJ2386" s="9">
        <v>364222.60149999999</v>
      </c>
      <c r="AK2386" s="9">
        <v>20383.742917527168</v>
      </c>
      <c r="AL2386" s="9">
        <v>2782725.4972843998</v>
      </c>
      <c r="AM2386" s="9">
        <f t="shared" si="301"/>
        <v>343838.85858247284</v>
      </c>
      <c r="AN2386" s="9"/>
      <c r="AO2386" s="9"/>
      <c r="AP2386" s="9"/>
      <c r="AQ2386" s="9"/>
      <c r="AR2386" s="9"/>
      <c r="AS2386" s="9"/>
      <c r="AT2386" s="9"/>
      <c r="AU2386" s="9"/>
      <c r="AV2386" s="9">
        <f t="shared" si="297"/>
        <v>58451.347098073456</v>
      </c>
      <c r="AW2386" s="9"/>
      <c r="AX2386" s="9"/>
      <c r="AY2386" s="9"/>
      <c r="AZ2386" s="9"/>
      <c r="BA2386" s="20">
        <v>2381</v>
      </c>
      <c r="BB2386" s="20">
        <v>2017</v>
      </c>
      <c r="BC2386" s="20">
        <v>1947</v>
      </c>
      <c r="BD2386" s="21">
        <v>169.22</v>
      </c>
      <c r="BE2386" s="9">
        <f t="shared" si="302"/>
        <v>61139.807272247039</v>
      </c>
      <c r="BF2386" s="9">
        <v>2203182.3982000002</v>
      </c>
      <c r="BG2386" s="9">
        <v>33412.713799999998</v>
      </c>
      <c r="BH2386" s="9">
        <v>191199.68790000002</v>
      </c>
      <c r="BI2386" s="9">
        <v>77444.791476643004</v>
      </c>
      <c r="BJ2386" s="9">
        <v>468652.3823</v>
      </c>
      <c r="BK2386" s="9">
        <v>43949.406951939665</v>
      </c>
      <c r="BL2386" s="9">
        <v>2868802.7594524566</v>
      </c>
      <c r="BM2386" s="9">
        <f t="shared" si="303"/>
        <v>424702.97534806031</v>
      </c>
      <c r="BN2386" s="9"/>
      <c r="BO2386" s="9"/>
      <c r="BP2386" s="9"/>
      <c r="BQ2386" s="9"/>
      <c r="BR2386" s="9"/>
      <c r="BS2386" s="9"/>
      <c r="BT2386" s="9"/>
      <c r="BU2386" s="9"/>
      <c r="BV2386" s="9">
        <f t="shared" si="298"/>
        <v>61139.807272247039</v>
      </c>
      <c r="BW2386" s="4"/>
      <c r="BX2386" s="4"/>
      <c r="BY2386" s="4"/>
      <c r="BZ2386" s="4"/>
      <c r="CA2386" s="4"/>
      <c r="CB2386" s="4"/>
      <c r="CC2386" s="4"/>
      <c r="CD2386" s="4"/>
      <c r="CE2386" s="4"/>
      <c r="CF2386" s="4"/>
      <c r="CG2386" s="4"/>
      <c r="CH2386" s="4"/>
      <c r="CI2386" s="4"/>
      <c r="CJ2386" s="4"/>
      <c r="CK2386" s="4"/>
      <c r="CL2386" s="4"/>
      <c r="CM2386" s="4"/>
      <c r="CR2386" s="4"/>
      <c r="CS2386" s="4"/>
      <c r="CT2386" s="4"/>
      <c r="CU2386" s="4"/>
      <c r="CV2386" s="4"/>
      <c r="CW2386" s="4"/>
      <c r="CX2386" s="4"/>
      <c r="CY2386" s="4"/>
      <c r="CZ2386" s="4"/>
      <c r="DA2386" s="4"/>
      <c r="DB2386" s="4"/>
      <c r="DC2386" s="4"/>
      <c r="DD2386" s="4"/>
      <c r="DE2386" s="4"/>
      <c r="DF2386" s="4"/>
      <c r="DG2386" s="4"/>
      <c r="DH2386" s="4"/>
      <c r="DI2386" s="4"/>
      <c r="DJ2386" s="4"/>
      <c r="DK2386" s="4"/>
      <c r="DL2386" s="4"/>
      <c r="DM2386" s="4"/>
    </row>
    <row r="2387" spans="1:117">
      <c r="A2387" s="8">
        <v>2382</v>
      </c>
      <c r="B2387" s="20">
        <v>2015</v>
      </c>
      <c r="C2387" s="20">
        <v>1980</v>
      </c>
      <c r="D2387" s="21">
        <v>97.62</v>
      </c>
      <c r="E2387" s="9">
        <v>95976.7598</v>
      </c>
      <c r="F2387" s="9">
        <v>2058787.7095999999</v>
      </c>
      <c r="G2387" s="9">
        <v>77366.129400000005</v>
      </c>
      <c r="H2387" s="9">
        <v>380426.50449999998</v>
      </c>
      <c r="I2387" s="9">
        <v>72904.641699999993</v>
      </c>
      <c r="J2387" s="9">
        <v>91133.034100000004</v>
      </c>
      <c r="K2387" s="9">
        <v>757.87969999999996</v>
      </c>
      <c r="L2387" s="9">
        <v>2583883.3796999999</v>
      </c>
      <c r="M2387" s="9">
        <f t="shared" si="299"/>
        <v>90375.154399999999</v>
      </c>
      <c r="N2387" s="9"/>
      <c r="O2387" s="9"/>
      <c r="P2387" s="9"/>
      <c r="Q2387" s="9"/>
      <c r="R2387" s="9"/>
      <c r="S2387" s="9"/>
      <c r="T2387" s="9"/>
      <c r="U2387" s="9"/>
      <c r="V2387" s="9">
        <f t="shared" si="296"/>
        <v>364538.7598</v>
      </c>
      <c r="W2387" s="9"/>
      <c r="X2387" s="9"/>
      <c r="Y2387" s="9"/>
      <c r="Z2387" s="9"/>
      <c r="AA2387" s="8">
        <v>2382</v>
      </c>
      <c r="AB2387" s="20">
        <v>2016</v>
      </c>
      <c r="AC2387" s="20">
        <v>1946</v>
      </c>
      <c r="AD2387" s="21">
        <v>139.6</v>
      </c>
      <c r="AE2387" s="9">
        <f t="shared" si="300"/>
        <v>133941.0426980732</v>
      </c>
      <c r="AF2387" s="9">
        <v>2220443.5457000001</v>
      </c>
      <c r="AG2387" s="9">
        <v>33508.915200000003</v>
      </c>
      <c r="AH2387" s="9">
        <v>203532.81709999999</v>
      </c>
      <c r="AI2387" s="9">
        <v>82711.171700000006</v>
      </c>
      <c r="AJ2387" s="9">
        <v>401735.00320000004</v>
      </c>
      <c r="AK2387" s="9">
        <v>26494.814517527171</v>
      </c>
      <c r="AL2387" s="9">
        <v>2781495.5956843998</v>
      </c>
      <c r="AM2387" s="9">
        <f t="shared" si="301"/>
        <v>375240.18868247286</v>
      </c>
      <c r="AN2387" s="9"/>
      <c r="AO2387" s="9"/>
      <c r="AP2387" s="9"/>
      <c r="AQ2387" s="9"/>
      <c r="AR2387" s="9"/>
      <c r="AS2387" s="9"/>
      <c r="AT2387" s="9"/>
      <c r="AU2387" s="9"/>
      <c r="AV2387" s="9">
        <f t="shared" si="297"/>
        <v>133941.0426980732</v>
      </c>
      <c r="AW2387" s="9"/>
      <c r="AX2387" s="9"/>
      <c r="AY2387" s="9"/>
      <c r="AZ2387" s="9"/>
      <c r="BA2387" s="20">
        <v>2382</v>
      </c>
      <c r="BB2387" s="20">
        <v>2017</v>
      </c>
      <c r="BC2387" s="20">
        <v>1947</v>
      </c>
      <c r="BD2387" s="21">
        <v>169.22</v>
      </c>
      <c r="BE2387" s="9">
        <f t="shared" si="302"/>
        <v>55115.652538046241</v>
      </c>
      <c r="BF2387" s="9">
        <v>2229050.7733</v>
      </c>
      <c r="BG2387" s="9">
        <v>33412.713799999998</v>
      </c>
      <c r="BH2387" s="9">
        <v>191427.3346</v>
      </c>
      <c r="BI2387" s="9">
        <v>76589.576742442499</v>
      </c>
      <c r="BJ2387" s="9">
        <v>436430.38560000004</v>
      </c>
      <c r="BK2387" s="9">
        <v>44729.704851939663</v>
      </c>
      <c r="BL2387" s="9">
        <v>2867065.4266524566</v>
      </c>
      <c r="BM2387" s="9">
        <f t="shared" si="303"/>
        <v>391700.68074806035</v>
      </c>
      <c r="BN2387" s="9"/>
      <c r="BO2387" s="9"/>
      <c r="BP2387" s="9"/>
      <c r="BQ2387" s="9"/>
      <c r="BR2387" s="9"/>
      <c r="BS2387" s="9"/>
      <c r="BT2387" s="9"/>
      <c r="BU2387" s="9"/>
      <c r="BV2387" s="9">
        <f t="shared" si="298"/>
        <v>55115.652538046241</v>
      </c>
      <c r="BW2387" s="4"/>
      <c r="BX2387" s="4"/>
      <c r="BY2387" s="4"/>
      <c r="BZ2387" s="4"/>
      <c r="CA2387" s="4"/>
      <c r="CB2387" s="4"/>
      <c r="CC2387" s="4"/>
      <c r="CD2387" s="4"/>
      <c r="CE2387" s="4"/>
      <c r="CF2387" s="4"/>
      <c r="CG2387" s="4"/>
      <c r="CH2387" s="4"/>
      <c r="CI2387" s="4"/>
      <c r="CJ2387" s="4"/>
      <c r="CK2387" s="4"/>
      <c r="CL2387" s="4"/>
      <c r="CM2387" s="4"/>
      <c r="CR2387" s="4"/>
      <c r="CS2387" s="4"/>
      <c r="CT2387" s="4"/>
      <c r="CU2387" s="4"/>
      <c r="CV2387" s="4"/>
      <c r="CW2387" s="4"/>
      <c r="CX2387" s="4"/>
      <c r="CY2387" s="4"/>
      <c r="CZ2387" s="4"/>
      <c r="DA2387" s="4"/>
      <c r="DB2387" s="4"/>
      <c r="DC2387" s="4"/>
      <c r="DD2387" s="4"/>
      <c r="DE2387" s="4"/>
      <c r="DF2387" s="4"/>
      <c r="DG2387" s="4"/>
      <c r="DH2387" s="4"/>
      <c r="DI2387" s="4"/>
      <c r="DJ2387" s="4"/>
      <c r="DK2387" s="4"/>
      <c r="DL2387" s="4"/>
      <c r="DM2387" s="4"/>
    </row>
    <row r="2388" spans="1:117">
      <c r="A2388" s="8">
        <v>2383</v>
      </c>
      <c r="B2388" s="20">
        <v>2015</v>
      </c>
      <c r="C2388" s="20">
        <v>1981</v>
      </c>
      <c r="D2388" s="21">
        <v>104.61</v>
      </c>
      <c r="E2388" s="9">
        <v>149774.0655</v>
      </c>
      <c r="F2388" s="9">
        <v>2045670.1816</v>
      </c>
      <c r="G2388" s="9">
        <v>77366.129400000005</v>
      </c>
      <c r="H2388" s="9">
        <v>379886.5956</v>
      </c>
      <c r="I2388" s="9">
        <v>74932.276700000002</v>
      </c>
      <c r="J2388" s="9">
        <v>155799.70879999999</v>
      </c>
      <c r="K2388" s="9">
        <v>0</v>
      </c>
      <c r="L2388" s="9">
        <v>2583880.8265999998</v>
      </c>
      <c r="M2388" s="9">
        <f t="shared" si="299"/>
        <v>155799.70879999999</v>
      </c>
      <c r="N2388" s="9"/>
      <c r="O2388" s="9"/>
      <c r="P2388" s="9"/>
      <c r="Q2388" s="9"/>
      <c r="R2388" s="9"/>
      <c r="S2388" s="9"/>
      <c r="T2388" s="9"/>
      <c r="U2388" s="9"/>
      <c r="V2388" s="9">
        <f t="shared" si="296"/>
        <v>418336.06550000003</v>
      </c>
      <c r="W2388" s="9"/>
      <c r="X2388" s="9"/>
      <c r="Y2388" s="9"/>
      <c r="Z2388" s="9"/>
      <c r="AA2388" s="8">
        <v>2383</v>
      </c>
      <c r="AB2388" s="20">
        <v>2016</v>
      </c>
      <c r="AC2388" s="20">
        <v>1958</v>
      </c>
      <c r="AD2388" s="21">
        <v>157.07</v>
      </c>
      <c r="AE2388" s="9">
        <f t="shared" si="300"/>
        <v>153604.93299807329</v>
      </c>
      <c r="AF2388" s="9">
        <v>2186476.8393999999</v>
      </c>
      <c r="AG2388" s="9">
        <v>33508.915200000003</v>
      </c>
      <c r="AH2388" s="9">
        <v>202986.91449999998</v>
      </c>
      <c r="AI2388" s="9">
        <v>84761.998800000001</v>
      </c>
      <c r="AJ2388" s="9">
        <v>449026.51610000001</v>
      </c>
      <c r="AK2388" s="9">
        <v>25304.055017527171</v>
      </c>
      <c r="AL2388" s="9">
        <v>2777852.1959843999</v>
      </c>
      <c r="AM2388" s="9">
        <f t="shared" si="301"/>
        <v>423722.46108247282</v>
      </c>
      <c r="AN2388" s="9"/>
      <c r="AO2388" s="9"/>
      <c r="AP2388" s="9"/>
      <c r="AQ2388" s="9"/>
      <c r="AR2388" s="9"/>
      <c r="AS2388" s="9"/>
      <c r="AT2388" s="9"/>
      <c r="AU2388" s="9"/>
      <c r="AV2388" s="9">
        <f t="shared" si="297"/>
        <v>153604.93299807329</v>
      </c>
      <c r="AW2388" s="9"/>
      <c r="AX2388" s="9"/>
      <c r="AY2388" s="9"/>
      <c r="AZ2388" s="9"/>
      <c r="BA2388" s="20">
        <v>2383</v>
      </c>
      <c r="BB2388" s="20">
        <v>2017</v>
      </c>
      <c r="BC2388" s="20">
        <v>1959</v>
      </c>
      <c r="BD2388" s="21">
        <v>141.61000000000001</v>
      </c>
      <c r="BE2388" s="9">
        <f t="shared" si="302"/>
        <v>250439.35130569013</v>
      </c>
      <c r="BF2388" s="9">
        <v>2194119.9575999998</v>
      </c>
      <c r="BG2388" s="9">
        <v>33412.713799999998</v>
      </c>
      <c r="BH2388" s="9">
        <v>192430.4553</v>
      </c>
      <c r="BI2388" s="9">
        <v>72821.089410086497</v>
      </c>
      <c r="BJ2388" s="9">
        <v>686906.53390000004</v>
      </c>
      <c r="BK2388" s="9">
        <v>41635.595151939662</v>
      </c>
      <c r="BL2388" s="9">
        <v>2887615.8035524567</v>
      </c>
      <c r="BM2388" s="9">
        <f t="shared" si="303"/>
        <v>645270.93874806038</v>
      </c>
      <c r="BN2388" s="9"/>
      <c r="BO2388" s="9"/>
      <c r="BP2388" s="9"/>
      <c r="BQ2388" s="9"/>
      <c r="BR2388" s="9"/>
      <c r="BS2388" s="9"/>
      <c r="BT2388" s="9"/>
      <c r="BU2388" s="9"/>
      <c r="BV2388" s="9">
        <f t="shared" si="298"/>
        <v>250439.35130569013</v>
      </c>
      <c r="BW2388" s="4"/>
      <c r="BX2388" s="4"/>
      <c r="BY2388" s="4"/>
      <c r="BZ2388" s="4"/>
      <c r="CA2388" s="4"/>
      <c r="CB2388" s="4"/>
      <c r="CC2388" s="4"/>
      <c r="CD2388" s="4"/>
      <c r="CE2388" s="4"/>
      <c r="CF2388" s="4"/>
      <c r="CG2388" s="4"/>
      <c r="CH2388" s="4"/>
      <c r="CI2388" s="4"/>
      <c r="CJ2388" s="4"/>
      <c r="CK2388" s="4"/>
      <c r="CL2388" s="4"/>
      <c r="CM2388" s="4"/>
      <c r="CR2388" s="4"/>
      <c r="CS2388" s="4"/>
      <c r="CT2388" s="4"/>
      <c r="CU2388" s="4"/>
      <c r="CV2388" s="4"/>
      <c r="CW2388" s="4"/>
      <c r="CX2388" s="4"/>
      <c r="CY2388" s="4"/>
      <c r="CZ2388" s="4"/>
      <c r="DA2388" s="4"/>
      <c r="DB2388" s="4"/>
      <c r="DC2388" s="4"/>
      <c r="DD2388" s="4"/>
      <c r="DE2388" s="4"/>
      <c r="DF2388" s="4"/>
      <c r="DG2388" s="4"/>
      <c r="DH2388" s="4"/>
      <c r="DI2388" s="4"/>
      <c r="DJ2388" s="4"/>
      <c r="DK2388" s="4"/>
      <c r="DL2388" s="4"/>
      <c r="DM2388" s="4"/>
    </row>
    <row r="2389" spans="1:117">
      <c r="A2389" s="8">
        <v>2384</v>
      </c>
      <c r="B2389" s="20">
        <v>2015</v>
      </c>
      <c r="C2389" s="20">
        <v>1971</v>
      </c>
      <c r="D2389" s="21">
        <v>137.58000000000001</v>
      </c>
      <c r="E2389" s="9">
        <v>38249.987399999998</v>
      </c>
      <c r="F2389" s="9">
        <v>2055656.6454</v>
      </c>
      <c r="G2389" s="9">
        <v>77366.129400000005</v>
      </c>
      <c r="H2389" s="9">
        <v>379982.34370000003</v>
      </c>
      <c r="I2389" s="9">
        <v>74572.693199999994</v>
      </c>
      <c r="J2389" s="9">
        <v>29817.070899999999</v>
      </c>
      <c r="K2389" s="9">
        <v>6954.5097999999998</v>
      </c>
      <c r="L2389" s="9">
        <v>2572190.3853000002</v>
      </c>
      <c r="M2389" s="9">
        <f t="shared" si="299"/>
        <v>22862.561099999999</v>
      </c>
      <c r="N2389" s="9"/>
      <c r="O2389" s="9"/>
      <c r="P2389" s="9"/>
      <c r="Q2389" s="9"/>
      <c r="R2389" s="9"/>
      <c r="S2389" s="9"/>
      <c r="T2389" s="9"/>
      <c r="U2389" s="9"/>
      <c r="V2389" s="9">
        <f t="shared" si="296"/>
        <v>306811.98739999998</v>
      </c>
      <c r="W2389" s="9"/>
      <c r="X2389" s="9"/>
      <c r="Y2389" s="9"/>
      <c r="Z2389" s="9"/>
      <c r="AA2389" s="8">
        <v>2384</v>
      </c>
      <c r="AB2389" s="20">
        <v>2016</v>
      </c>
      <c r="AC2389" s="20">
        <v>2007</v>
      </c>
      <c r="AD2389" s="21">
        <v>128.85</v>
      </c>
      <c r="AE2389" s="9">
        <f t="shared" si="300"/>
        <v>14848.888898072764</v>
      </c>
      <c r="AF2389" s="9">
        <v>2140442.1195999999</v>
      </c>
      <c r="AG2389" s="9">
        <v>33508.915200000003</v>
      </c>
      <c r="AH2389" s="9">
        <v>203676.43049999999</v>
      </c>
      <c r="AI2389" s="9">
        <v>82171.650299999994</v>
      </c>
      <c r="AJ2389" s="9">
        <v>351949.88</v>
      </c>
      <c r="AK2389" s="9">
        <v>19092.788317527171</v>
      </c>
      <c r="AL2389" s="9">
        <v>2777807.3183843996</v>
      </c>
      <c r="AM2389" s="9">
        <f t="shared" si="301"/>
        <v>332857.09168247285</v>
      </c>
      <c r="AN2389" s="9"/>
      <c r="AO2389" s="9"/>
      <c r="AP2389" s="9"/>
      <c r="AQ2389" s="9"/>
      <c r="AR2389" s="9"/>
      <c r="AS2389" s="9"/>
      <c r="AT2389" s="9"/>
      <c r="AU2389" s="9"/>
      <c r="AV2389" s="9">
        <f t="shared" si="297"/>
        <v>14848.888898072764</v>
      </c>
      <c r="AW2389" s="9"/>
      <c r="AX2389" s="9"/>
      <c r="AY2389" s="9"/>
      <c r="AZ2389" s="9"/>
      <c r="BA2389" s="20">
        <v>2384</v>
      </c>
      <c r="BB2389" s="20">
        <v>2017</v>
      </c>
      <c r="BC2389" s="20">
        <v>2008</v>
      </c>
      <c r="BD2389" s="21">
        <v>117.14</v>
      </c>
      <c r="BE2389" s="9">
        <f t="shared" si="302"/>
        <v>-138633.90985033987</v>
      </c>
      <c r="BF2389" s="9">
        <v>2192232.7908999999</v>
      </c>
      <c r="BG2389" s="9">
        <v>33412.713799999998</v>
      </c>
      <c r="BH2389" s="9">
        <v>186895.86439999999</v>
      </c>
      <c r="BI2389" s="9">
        <v>93613.237654056706</v>
      </c>
      <c r="BJ2389" s="9">
        <v>275972.53100000002</v>
      </c>
      <c r="BK2389" s="9">
        <v>63168.015951939662</v>
      </c>
      <c r="BL2389" s="9">
        <v>2857593.0316524566</v>
      </c>
      <c r="BM2389" s="9">
        <f t="shared" si="303"/>
        <v>212804.51504806036</v>
      </c>
      <c r="BN2389" s="9"/>
      <c r="BO2389" s="9"/>
      <c r="BP2389" s="9"/>
      <c r="BQ2389" s="9"/>
      <c r="BR2389" s="9"/>
      <c r="BS2389" s="9"/>
      <c r="BT2389" s="9"/>
      <c r="BU2389" s="9"/>
      <c r="BV2389" s="9">
        <f t="shared" si="298"/>
        <v>-138633.90985033987</v>
      </c>
      <c r="BW2389" s="4"/>
      <c r="BX2389" s="4"/>
      <c r="BY2389" s="4"/>
      <c r="BZ2389" s="4"/>
      <c r="CA2389" s="4"/>
      <c r="CB2389" s="4"/>
      <c r="CC2389" s="4"/>
      <c r="CD2389" s="4"/>
      <c r="CE2389" s="4"/>
      <c r="CF2389" s="4"/>
      <c r="CG2389" s="4"/>
      <c r="CH2389" s="4"/>
      <c r="CI2389" s="4"/>
      <c r="CJ2389" s="4"/>
      <c r="CK2389" s="4"/>
      <c r="CL2389" s="4"/>
      <c r="CM2389" s="4"/>
      <c r="CR2389" s="4"/>
      <c r="CS2389" s="4"/>
      <c r="CT2389" s="4"/>
      <c r="CU2389" s="4"/>
      <c r="CV2389" s="4"/>
      <c r="CW2389" s="4"/>
      <c r="CX2389" s="4"/>
      <c r="CY2389" s="4"/>
      <c r="CZ2389" s="4"/>
      <c r="DA2389" s="4"/>
      <c r="DB2389" s="4"/>
      <c r="DC2389" s="4"/>
      <c r="DD2389" s="4"/>
      <c r="DE2389" s="4"/>
      <c r="DF2389" s="4"/>
      <c r="DG2389" s="4"/>
      <c r="DH2389" s="4"/>
      <c r="DI2389" s="4"/>
      <c r="DJ2389" s="4"/>
      <c r="DK2389" s="4"/>
      <c r="DL2389" s="4"/>
      <c r="DM2389" s="4"/>
    </row>
    <row r="2390" spans="1:117">
      <c r="A2390" s="8">
        <v>2385</v>
      </c>
      <c r="B2390" s="20">
        <v>2015</v>
      </c>
      <c r="C2390" s="20">
        <v>1967</v>
      </c>
      <c r="D2390" s="21">
        <v>114.02</v>
      </c>
      <c r="E2390" s="9">
        <v>16767.737099999998</v>
      </c>
      <c r="F2390" s="9">
        <v>2036583.7649999999</v>
      </c>
      <c r="G2390" s="9">
        <v>77366.129400000005</v>
      </c>
      <c r="H2390" s="9">
        <v>379545.13919999998</v>
      </c>
      <c r="I2390" s="9">
        <v>76214.620599999995</v>
      </c>
      <c r="J2390" s="9">
        <v>30187.0645</v>
      </c>
      <c r="K2390" s="9">
        <v>14581.2192</v>
      </c>
      <c r="L2390" s="9">
        <v>2568547.7623000001</v>
      </c>
      <c r="M2390" s="9">
        <f t="shared" si="299"/>
        <v>15605.845300000001</v>
      </c>
      <c r="N2390" s="9"/>
      <c r="O2390" s="9"/>
      <c r="P2390" s="9"/>
      <c r="Q2390" s="9"/>
      <c r="R2390" s="9"/>
      <c r="S2390" s="9"/>
      <c r="T2390" s="9"/>
      <c r="U2390" s="9"/>
      <c r="V2390" s="9">
        <f t="shared" si="296"/>
        <v>285329.73710000003</v>
      </c>
      <c r="W2390" s="9"/>
      <c r="X2390" s="9"/>
      <c r="Y2390" s="9"/>
      <c r="Z2390" s="9"/>
      <c r="AA2390" s="8">
        <v>2385</v>
      </c>
      <c r="AB2390" s="20">
        <v>2016</v>
      </c>
      <c r="AC2390" s="20">
        <v>1959</v>
      </c>
      <c r="AD2390" s="21">
        <v>141.61000000000001</v>
      </c>
      <c r="AE2390" s="9">
        <f t="shared" si="300"/>
        <v>209100.58989807358</v>
      </c>
      <c r="AF2390" s="9">
        <v>2197444.0421000002</v>
      </c>
      <c r="AG2390" s="9">
        <v>33508.915200000003</v>
      </c>
      <c r="AH2390" s="9">
        <v>205633.19649999999</v>
      </c>
      <c r="AI2390" s="9">
        <v>74820.543600000005</v>
      </c>
      <c r="AJ2390" s="9">
        <v>508641.413</v>
      </c>
      <c r="AK2390" s="9">
        <v>9337.3211175271699</v>
      </c>
      <c r="AL2390" s="9">
        <v>2801610.1993843997</v>
      </c>
      <c r="AM2390" s="9">
        <f t="shared" si="301"/>
        <v>499304.09188247286</v>
      </c>
      <c r="AN2390" s="9"/>
      <c r="AO2390" s="9"/>
      <c r="AP2390" s="9"/>
      <c r="AQ2390" s="9"/>
      <c r="AR2390" s="9"/>
      <c r="AS2390" s="9"/>
      <c r="AT2390" s="9"/>
      <c r="AU2390" s="9"/>
      <c r="AV2390" s="9">
        <f t="shared" si="297"/>
        <v>209100.58989807358</v>
      </c>
      <c r="AW2390" s="9"/>
      <c r="AX2390" s="9"/>
      <c r="AY2390" s="9"/>
      <c r="AZ2390" s="9"/>
      <c r="BA2390" s="20">
        <v>2385</v>
      </c>
      <c r="BB2390" s="20">
        <v>2017</v>
      </c>
      <c r="BC2390" s="20">
        <v>1960</v>
      </c>
      <c r="BD2390" s="21">
        <v>137.91</v>
      </c>
      <c r="BE2390" s="9">
        <f t="shared" si="302"/>
        <v>2239.3436242286116</v>
      </c>
      <c r="BF2390" s="9">
        <v>2222951.3075999999</v>
      </c>
      <c r="BG2390" s="9">
        <v>33412.713799999998</v>
      </c>
      <c r="BH2390" s="9">
        <v>192580.68549999999</v>
      </c>
      <c r="BI2390" s="9">
        <v>72256.710428624894</v>
      </c>
      <c r="BJ2390" s="9">
        <v>393322.61680000002</v>
      </c>
      <c r="BK2390" s="9">
        <v>44707.497651939659</v>
      </c>
      <c r="BL2390" s="9">
        <v>2867577.1928524566</v>
      </c>
      <c r="BM2390" s="9">
        <f t="shared" si="303"/>
        <v>348615.11914806033</v>
      </c>
      <c r="BN2390" s="9"/>
      <c r="BO2390" s="9"/>
      <c r="BP2390" s="9"/>
      <c r="BQ2390" s="9"/>
      <c r="BR2390" s="9"/>
      <c r="BS2390" s="9"/>
      <c r="BT2390" s="9"/>
      <c r="BU2390" s="9"/>
      <c r="BV2390" s="9">
        <f t="shared" si="298"/>
        <v>2239.3436242286116</v>
      </c>
      <c r="BW2390" s="4"/>
      <c r="BX2390" s="4"/>
      <c r="BY2390" s="4"/>
      <c r="BZ2390" s="4"/>
      <c r="CA2390" s="4"/>
      <c r="CB2390" s="4"/>
      <c r="CC2390" s="4"/>
      <c r="CD2390" s="4"/>
      <c r="CE2390" s="4"/>
      <c r="CF2390" s="4"/>
      <c r="CG2390" s="4"/>
      <c r="CH2390" s="4"/>
      <c r="CI2390" s="4"/>
      <c r="CJ2390" s="4"/>
      <c r="CK2390" s="4"/>
      <c r="CL2390" s="4"/>
      <c r="CM2390" s="4"/>
      <c r="CR2390" s="4"/>
      <c r="CS2390" s="4"/>
      <c r="CT2390" s="4"/>
      <c r="CU2390" s="4"/>
      <c r="CV2390" s="4"/>
      <c r="CW2390" s="4"/>
      <c r="CX2390" s="4"/>
      <c r="CY2390" s="4"/>
      <c r="CZ2390" s="4"/>
      <c r="DA2390" s="4"/>
      <c r="DB2390" s="4"/>
      <c r="DC2390" s="4"/>
      <c r="DD2390" s="4"/>
      <c r="DE2390" s="4"/>
      <c r="DF2390" s="4"/>
      <c r="DG2390" s="4"/>
      <c r="DH2390" s="4"/>
      <c r="DI2390" s="4"/>
      <c r="DJ2390" s="4"/>
      <c r="DK2390" s="4"/>
      <c r="DL2390" s="4"/>
      <c r="DM2390" s="4"/>
    </row>
    <row r="2391" spans="1:117">
      <c r="A2391" s="8">
        <v>2386</v>
      </c>
      <c r="B2391" s="20">
        <v>2015</v>
      </c>
      <c r="C2391" s="20">
        <v>1989</v>
      </c>
      <c r="D2391" s="21">
        <v>92.99</v>
      </c>
      <c r="E2391" s="9">
        <v>64624.664100000002</v>
      </c>
      <c r="F2391" s="9">
        <v>2060122.8687</v>
      </c>
      <c r="G2391" s="9">
        <v>77366.129400000005</v>
      </c>
      <c r="H2391" s="9">
        <v>380578.84159999999</v>
      </c>
      <c r="I2391" s="9">
        <v>72332.537700000001</v>
      </c>
      <c r="J2391" s="9">
        <v>48241.957000000002</v>
      </c>
      <c r="K2391" s="9">
        <v>1852.4798000000001</v>
      </c>
      <c r="L2391" s="9">
        <v>2572165.1905</v>
      </c>
      <c r="M2391" s="9">
        <f t="shared" si="299"/>
        <v>46389.477200000001</v>
      </c>
      <c r="N2391" s="9"/>
      <c r="O2391" s="9"/>
      <c r="P2391" s="9"/>
      <c r="Q2391" s="9"/>
      <c r="R2391" s="9"/>
      <c r="S2391" s="9"/>
      <c r="T2391" s="9"/>
      <c r="U2391" s="9"/>
      <c r="V2391" s="9">
        <f t="shared" si="296"/>
        <v>333186.66409999999</v>
      </c>
      <c r="W2391" s="9"/>
      <c r="X2391" s="9"/>
      <c r="Y2391" s="9"/>
      <c r="Z2391" s="9"/>
      <c r="AA2391" s="8">
        <v>2386</v>
      </c>
      <c r="AB2391" s="20">
        <v>2016</v>
      </c>
      <c r="AC2391" s="20">
        <v>1993</v>
      </c>
      <c r="AD2391" s="21">
        <v>97.81</v>
      </c>
      <c r="AE2391" s="9">
        <f t="shared" si="300"/>
        <v>-122152.12300192611</v>
      </c>
      <c r="AF2391" s="9">
        <v>2218285.1616000002</v>
      </c>
      <c r="AG2391" s="9">
        <v>33508.915200000003</v>
      </c>
      <c r="AH2391" s="9">
        <v>196501.50079999998</v>
      </c>
      <c r="AI2391" s="9">
        <v>109126.1629</v>
      </c>
      <c r="AJ2391" s="9">
        <v>187998.81630000001</v>
      </c>
      <c r="AK2391" s="9">
        <v>102001.83091752717</v>
      </c>
      <c r="AL2391" s="9">
        <v>2765570.8488843995</v>
      </c>
      <c r="AM2391" s="9">
        <f t="shared" si="301"/>
        <v>85996.985382472834</v>
      </c>
      <c r="AN2391" s="9"/>
      <c r="AO2391" s="9"/>
      <c r="AP2391" s="9"/>
      <c r="AQ2391" s="9"/>
      <c r="AR2391" s="9"/>
      <c r="AS2391" s="9"/>
      <c r="AT2391" s="9"/>
      <c r="AU2391" s="9"/>
      <c r="AV2391" s="9">
        <f t="shared" si="297"/>
        <v>-122152.12300192611</v>
      </c>
      <c r="AW2391" s="9"/>
      <c r="AX2391" s="9"/>
      <c r="AY2391" s="9"/>
      <c r="AZ2391" s="9"/>
      <c r="BA2391" s="20">
        <v>2386</v>
      </c>
      <c r="BB2391" s="20">
        <v>2017</v>
      </c>
      <c r="BC2391" s="20">
        <v>1994</v>
      </c>
      <c r="BD2391" s="21">
        <v>130.30000000000001</v>
      </c>
      <c r="BE2391" s="9">
        <f t="shared" si="302"/>
        <v>-254652.22900022799</v>
      </c>
      <c r="BF2391" s="9">
        <v>2234169.9193000002</v>
      </c>
      <c r="BG2391" s="9">
        <v>33412.713799999998</v>
      </c>
      <c r="BH2391" s="9">
        <v>179536.04949999999</v>
      </c>
      <c r="BI2391" s="9">
        <v>121262.32020416801</v>
      </c>
      <c r="BJ2391" s="9">
        <v>177299.883</v>
      </c>
      <c r="BK2391" s="9">
        <v>154476.22055193968</v>
      </c>
      <c r="BL2391" s="9">
        <v>2845856.8942524567</v>
      </c>
      <c r="BM2391" s="9">
        <f t="shared" si="303"/>
        <v>22823.66244806032</v>
      </c>
      <c r="BN2391" s="9"/>
      <c r="BO2391" s="9"/>
      <c r="BP2391" s="9"/>
      <c r="BQ2391" s="9"/>
      <c r="BR2391" s="9"/>
      <c r="BS2391" s="9"/>
      <c r="BT2391" s="9"/>
      <c r="BU2391" s="9"/>
      <c r="BV2391" s="9">
        <f t="shared" si="298"/>
        <v>-254652.22900022799</v>
      </c>
      <c r="BW2391" s="4"/>
      <c r="BX2391" s="4"/>
      <c r="BY2391" s="4"/>
      <c r="BZ2391" s="4"/>
      <c r="CA2391" s="4"/>
      <c r="CB2391" s="4"/>
      <c r="CC2391" s="4"/>
      <c r="CD2391" s="4"/>
      <c r="CE2391" s="4"/>
      <c r="CF2391" s="4"/>
      <c r="CG2391" s="4"/>
      <c r="CH2391" s="4"/>
      <c r="CI2391" s="4"/>
      <c r="CJ2391" s="4"/>
      <c r="CK2391" s="4"/>
      <c r="CL2391" s="4"/>
      <c r="CM2391" s="4"/>
      <c r="CR2391" s="4"/>
      <c r="CS2391" s="4"/>
      <c r="CT2391" s="4"/>
      <c r="CU2391" s="4"/>
      <c r="CV2391" s="4"/>
      <c r="CW2391" s="4"/>
      <c r="CX2391" s="4"/>
      <c r="CY2391" s="4"/>
      <c r="CZ2391" s="4"/>
      <c r="DA2391" s="4"/>
      <c r="DB2391" s="4"/>
      <c r="DC2391" s="4"/>
      <c r="DD2391" s="4"/>
      <c r="DE2391" s="4"/>
      <c r="DF2391" s="4"/>
      <c r="DG2391" s="4"/>
      <c r="DH2391" s="4"/>
      <c r="DI2391" s="4"/>
      <c r="DJ2391" s="4"/>
      <c r="DK2391" s="4"/>
      <c r="DL2391" s="4"/>
      <c r="DM2391" s="4"/>
    </row>
    <row r="2392" spans="1:117">
      <c r="A2392" s="8">
        <v>2387</v>
      </c>
      <c r="B2392" s="20">
        <v>2015</v>
      </c>
      <c r="C2392" s="20">
        <v>1949</v>
      </c>
      <c r="D2392" s="21">
        <v>102.46</v>
      </c>
      <c r="E2392" s="9">
        <v>52554.939200000001</v>
      </c>
      <c r="F2392" s="9">
        <v>2051690.4538</v>
      </c>
      <c r="G2392" s="9">
        <v>77366.129400000005</v>
      </c>
      <c r="H2392" s="9">
        <v>378362.49839999998</v>
      </c>
      <c r="I2392" s="9">
        <v>80656.043699999995</v>
      </c>
      <c r="J2392" s="9">
        <v>56046.2186</v>
      </c>
      <c r="K2392" s="9">
        <v>16740.343400000002</v>
      </c>
      <c r="L2392" s="9">
        <v>2574826.0613000002</v>
      </c>
      <c r="M2392" s="9">
        <f t="shared" si="299"/>
        <v>39305.875199999995</v>
      </c>
      <c r="N2392" s="9"/>
      <c r="O2392" s="9"/>
      <c r="P2392" s="9"/>
      <c r="Q2392" s="9"/>
      <c r="R2392" s="9"/>
      <c r="S2392" s="9"/>
      <c r="T2392" s="9"/>
      <c r="U2392" s="9"/>
      <c r="V2392" s="9">
        <f t="shared" si="296"/>
        <v>321116.93920000002</v>
      </c>
      <c r="W2392" s="9"/>
      <c r="X2392" s="9"/>
      <c r="Y2392" s="9"/>
      <c r="Z2392" s="9"/>
      <c r="AA2392" s="8">
        <v>2387</v>
      </c>
      <c r="AB2392" s="20">
        <v>2016</v>
      </c>
      <c r="AC2392" s="20">
        <v>1951</v>
      </c>
      <c r="AD2392" s="21">
        <v>145.72999999999999</v>
      </c>
      <c r="AE2392" s="9">
        <f t="shared" si="300"/>
        <v>359953.3421980734</v>
      </c>
      <c r="AF2392" s="9">
        <v>2200859.3300999999</v>
      </c>
      <c r="AG2392" s="9">
        <v>33508.915200000003</v>
      </c>
      <c r="AH2392" s="9">
        <v>205528.21429999999</v>
      </c>
      <c r="AI2392" s="9">
        <v>75214.936900000001</v>
      </c>
      <c r="AJ2392" s="9">
        <v>665901.15799999994</v>
      </c>
      <c r="AK2392" s="9">
        <v>12528.870317527171</v>
      </c>
      <c r="AL2392" s="9">
        <v>2808530.3419843996</v>
      </c>
      <c r="AM2392" s="9">
        <f t="shared" si="301"/>
        <v>653372.28768247273</v>
      </c>
      <c r="AN2392" s="9"/>
      <c r="AO2392" s="9"/>
      <c r="AP2392" s="9"/>
      <c r="AQ2392" s="9"/>
      <c r="AR2392" s="9"/>
      <c r="AS2392" s="9"/>
      <c r="AT2392" s="9"/>
      <c r="AU2392" s="9"/>
      <c r="AV2392" s="9">
        <f t="shared" si="297"/>
        <v>359953.3421980734</v>
      </c>
      <c r="AW2392" s="9"/>
      <c r="AX2392" s="9"/>
      <c r="AY2392" s="9"/>
      <c r="AZ2392" s="9"/>
      <c r="BA2392" s="20">
        <v>2387</v>
      </c>
      <c r="BB2392" s="20">
        <v>2017</v>
      </c>
      <c r="BC2392" s="20">
        <v>1952</v>
      </c>
      <c r="BD2392" s="21">
        <v>132.01</v>
      </c>
      <c r="BE2392" s="9">
        <f t="shared" si="302"/>
        <v>65181.099679092877</v>
      </c>
      <c r="BF2392" s="9">
        <v>2228901.2979000001</v>
      </c>
      <c r="BG2392" s="9">
        <v>33412.713799999998</v>
      </c>
      <c r="BH2392" s="9">
        <v>191550.27790000002</v>
      </c>
      <c r="BI2392" s="9">
        <v>76127.707783488397</v>
      </c>
      <c r="BJ2392" s="9">
        <v>455147.5551</v>
      </c>
      <c r="BK2392" s="9">
        <v>47483.740151939666</v>
      </c>
      <c r="BL2392" s="9">
        <v>2872474.7126524565</v>
      </c>
      <c r="BM2392" s="9">
        <f t="shared" si="303"/>
        <v>407663.81494806032</v>
      </c>
      <c r="BN2392" s="9"/>
      <c r="BO2392" s="9"/>
      <c r="BP2392" s="9"/>
      <c r="BQ2392" s="9"/>
      <c r="BR2392" s="9"/>
      <c r="BS2392" s="9"/>
      <c r="BT2392" s="9"/>
      <c r="BU2392" s="9"/>
      <c r="BV2392" s="9">
        <f t="shared" si="298"/>
        <v>65181.099679092877</v>
      </c>
      <c r="BW2392" s="4"/>
      <c r="BX2392" s="4"/>
      <c r="BY2392" s="4"/>
      <c r="BZ2392" s="4"/>
      <c r="CA2392" s="4"/>
      <c r="CB2392" s="4"/>
      <c r="CC2392" s="4"/>
      <c r="CD2392" s="4"/>
      <c r="CE2392" s="4"/>
      <c r="CF2392" s="4"/>
      <c r="CG2392" s="4"/>
      <c r="CH2392" s="4"/>
      <c r="CI2392" s="4"/>
      <c r="CJ2392" s="4"/>
      <c r="CK2392" s="4"/>
      <c r="CL2392" s="4"/>
      <c r="CM2392" s="4"/>
      <c r="CR2392" s="4"/>
      <c r="CS2392" s="4"/>
      <c r="CT2392" s="4"/>
      <c r="CU2392" s="4"/>
      <c r="CV2392" s="4"/>
      <c r="CW2392" s="4"/>
      <c r="CX2392" s="4"/>
      <c r="CY2392" s="4"/>
      <c r="CZ2392" s="4"/>
      <c r="DA2392" s="4"/>
      <c r="DB2392" s="4"/>
      <c r="DC2392" s="4"/>
      <c r="DD2392" s="4"/>
      <c r="DE2392" s="4"/>
      <c r="DF2392" s="4"/>
      <c r="DG2392" s="4"/>
      <c r="DH2392" s="4"/>
      <c r="DI2392" s="4"/>
      <c r="DJ2392" s="4"/>
      <c r="DK2392" s="4"/>
      <c r="DL2392" s="4"/>
      <c r="DM2392" s="4"/>
    </row>
    <row r="2393" spans="1:117">
      <c r="A2393" s="8">
        <v>2388</v>
      </c>
      <c r="B2393" s="20">
        <v>2015</v>
      </c>
      <c r="C2393" s="20">
        <v>1975</v>
      </c>
      <c r="D2393" s="21">
        <v>110.85</v>
      </c>
      <c r="E2393" s="9">
        <v>38073.373800000001</v>
      </c>
      <c r="F2393" s="9">
        <v>2031091.3137999999</v>
      </c>
      <c r="G2393" s="9">
        <v>77366.129400000005</v>
      </c>
      <c r="H2393" s="9">
        <v>380044.51549999998</v>
      </c>
      <c r="I2393" s="9">
        <v>74339.2065</v>
      </c>
      <c r="J2393" s="9">
        <v>57857.151899999997</v>
      </c>
      <c r="K2393" s="9">
        <v>14809.742</v>
      </c>
      <c r="L2393" s="9">
        <v>2567815.2012</v>
      </c>
      <c r="M2393" s="9">
        <f t="shared" si="299"/>
        <v>43047.409899999999</v>
      </c>
      <c r="N2393" s="9"/>
      <c r="O2393" s="9"/>
      <c r="P2393" s="9"/>
      <c r="Q2393" s="9"/>
      <c r="R2393" s="9"/>
      <c r="S2393" s="9"/>
      <c r="T2393" s="9"/>
      <c r="U2393" s="9"/>
      <c r="V2393" s="9">
        <f t="shared" si="296"/>
        <v>306635.3738</v>
      </c>
      <c r="W2393" s="9"/>
      <c r="X2393" s="9"/>
      <c r="Y2393" s="9"/>
      <c r="Z2393" s="9"/>
      <c r="AA2393" s="8">
        <v>2388</v>
      </c>
      <c r="AB2393" s="20">
        <v>2016</v>
      </c>
      <c r="AC2393" s="20">
        <v>2002</v>
      </c>
      <c r="AD2393" s="21">
        <v>111.02</v>
      </c>
      <c r="AE2393" s="9">
        <f t="shared" si="300"/>
        <v>-123285.00560192717</v>
      </c>
      <c r="AF2393" s="9">
        <v>2159713.1773999999</v>
      </c>
      <c r="AG2393" s="9">
        <v>33508.915200000003</v>
      </c>
      <c r="AH2393" s="9">
        <v>196418.2585</v>
      </c>
      <c r="AI2393" s="9">
        <v>109438.8844</v>
      </c>
      <c r="AJ2393" s="9">
        <v>216423.45270000002</v>
      </c>
      <c r="AK2393" s="9">
        <v>57372.952017527175</v>
      </c>
      <c r="AL2393" s="9">
        <v>2781414.7417843998</v>
      </c>
      <c r="AM2393" s="9">
        <f t="shared" si="301"/>
        <v>159050.50068247283</v>
      </c>
      <c r="AN2393" s="9"/>
      <c r="AO2393" s="9"/>
      <c r="AP2393" s="9"/>
      <c r="AQ2393" s="9"/>
      <c r="AR2393" s="9"/>
      <c r="AS2393" s="9"/>
      <c r="AT2393" s="9"/>
      <c r="AU2393" s="9"/>
      <c r="AV2393" s="9">
        <f t="shared" si="297"/>
        <v>-123285.00560192717</v>
      </c>
      <c r="AW2393" s="9"/>
      <c r="AX2393" s="9"/>
      <c r="AY2393" s="9"/>
      <c r="AZ2393" s="9"/>
      <c r="BA2393" s="20">
        <v>2388</v>
      </c>
      <c r="BB2393" s="20">
        <v>2017</v>
      </c>
      <c r="BC2393" s="20">
        <v>2003</v>
      </c>
      <c r="BD2393" s="21">
        <v>113.28</v>
      </c>
      <c r="BE2393" s="9">
        <f t="shared" si="302"/>
        <v>-161951.18683929741</v>
      </c>
      <c r="BF2393" s="9">
        <v>2185525.3176000002</v>
      </c>
      <c r="BG2393" s="9">
        <v>33412.713799999998</v>
      </c>
      <c r="BH2393" s="9">
        <v>185667.11259999999</v>
      </c>
      <c r="BI2393" s="9">
        <v>98229.367165098505</v>
      </c>
      <c r="BJ2393" s="9">
        <v>273666.49460000003</v>
      </c>
      <c r="BK2393" s="9">
        <v>88502.612851939659</v>
      </c>
      <c r="BL2393" s="9">
        <v>2849949.5797524564</v>
      </c>
      <c r="BM2393" s="9">
        <f t="shared" si="303"/>
        <v>185163.88174806038</v>
      </c>
      <c r="BN2393" s="9"/>
      <c r="BO2393" s="9"/>
      <c r="BP2393" s="9"/>
      <c r="BQ2393" s="9"/>
      <c r="BR2393" s="9"/>
      <c r="BS2393" s="9"/>
      <c r="BT2393" s="9"/>
      <c r="BU2393" s="9"/>
      <c r="BV2393" s="9">
        <f t="shared" si="298"/>
        <v>-161951.18683929741</v>
      </c>
      <c r="BW2393" s="4"/>
      <c r="BX2393" s="4"/>
      <c r="BY2393" s="4"/>
      <c r="BZ2393" s="4"/>
      <c r="CA2393" s="4"/>
      <c r="CB2393" s="4"/>
      <c r="CC2393" s="4"/>
      <c r="CD2393" s="4"/>
      <c r="CE2393" s="4"/>
      <c r="CF2393" s="4"/>
      <c r="CG2393" s="4"/>
      <c r="CH2393" s="4"/>
      <c r="CI2393" s="4"/>
      <c r="CJ2393" s="4"/>
      <c r="CK2393" s="4"/>
      <c r="CL2393" s="4"/>
      <c r="CM2393" s="4"/>
      <c r="CR2393" s="4"/>
      <c r="CS2393" s="4"/>
      <c r="CT2393" s="4"/>
      <c r="CU2393" s="4"/>
      <c r="CV2393" s="4"/>
      <c r="CW2393" s="4"/>
      <c r="CX2393" s="4"/>
      <c r="CY2393" s="4"/>
      <c r="CZ2393" s="4"/>
      <c r="DA2393" s="4"/>
      <c r="DB2393" s="4"/>
      <c r="DC2393" s="4"/>
      <c r="DD2393" s="4"/>
      <c r="DE2393" s="4"/>
      <c r="DF2393" s="4"/>
      <c r="DG2393" s="4"/>
      <c r="DH2393" s="4"/>
      <c r="DI2393" s="4"/>
      <c r="DJ2393" s="4"/>
      <c r="DK2393" s="4"/>
      <c r="DL2393" s="4"/>
      <c r="DM2393" s="4"/>
    </row>
    <row r="2394" spans="1:117">
      <c r="A2394" s="8">
        <v>2389</v>
      </c>
      <c r="B2394" s="20">
        <v>2015</v>
      </c>
      <c r="C2394" s="20">
        <v>1959</v>
      </c>
      <c r="D2394" s="21">
        <v>119.32</v>
      </c>
      <c r="E2394" s="9">
        <v>94176.992700000003</v>
      </c>
      <c r="F2394" s="9">
        <v>2050483.3977000001</v>
      </c>
      <c r="G2394" s="9">
        <v>77366.129400000005</v>
      </c>
      <c r="H2394" s="9">
        <v>381328.23100000003</v>
      </c>
      <c r="I2394" s="9">
        <v>69518.195999999996</v>
      </c>
      <c r="J2394" s="9">
        <v>89272.953800000003</v>
      </c>
      <c r="K2394" s="9">
        <v>0</v>
      </c>
      <c r="L2394" s="9">
        <v>2573791.9153</v>
      </c>
      <c r="M2394" s="9">
        <f t="shared" si="299"/>
        <v>89272.953800000003</v>
      </c>
      <c r="N2394" s="9"/>
      <c r="O2394" s="9"/>
      <c r="P2394" s="9"/>
      <c r="Q2394" s="9"/>
      <c r="R2394" s="9"/>
      <c r="S2394" s="9"/>
      <c r="T2394" s="9"/>
      <c r="U2394" s="9"/>
      <c r="V2394" s="9">
        <f t="shared" si="296"/>
        <v>362738.9927</v>
      </c>
      <c r="W2394" s="9"/>
      <c r="X2394" s="9"/>
      <c r="Y2394" s="9"/>
      <c r="Z2394" s="9"/>
      <c r="AA2394" s="8">
        <v>2389</v>
      </c>
      <c r="AB2394" s="20">
        <v>2016</v>
      </c>
      <c r="AC2394" s="20">
        <v>2006</v>
      </c>
      <c r="AD2394" s="21">
        <v>123.71</v>
      </c>
      <c r="AE2394" s="9">
        <f t="shared" si="300"/>
        <v>118345.42039807374</v>
      </c>
      <c r="AF2394" s="9">
        <v>2220537.5934000001</v>
      </c>
      <c r="AG2394" s="9">
        <v>33508.915200000003</v>
      </c>
      <c r="AH2394" s="9">
        <v>203595.22779999999</v>
      </c>
      <c r="AI2394" s="9">
        <v>82476.709700000007</v>
      </c>
      <c r="AJ2394" s="9">
        <v>393686.49859999999</v>
      </c>
      <c r="AK2394" s="9">
        <v>32109.187017527169</v>
      </c>
      <c r="AL2394" s="9">
        <v>2783350.3372843997</v>
      </c>
      <c r="AM2394" s="9">
        <f t="shared" si="301"/>
        <v>361577.31158247282</v>
      </c>
      <c r="AN2394" s="9"/>
      <c r="AO2394" s="9"/>
      <c r="AP2394" s="9"/>
      <c r="AQ2394" s="9"/>
      <c r="AR2394" s="9"/>
      <c r="AS2394" s="9"/>
      <c r="AT2394" s="9"/>
      <c r="AU2394" s="9"/>
      <c r="AV2394" s="9">
        <f t="shared" si="297"/>
        <v>118345.42039807374</v>
      </c>
      <c r="AW2394" s="9"/>
      <c r="AX2394" s="9"/>
      <c r="AY2394" s="9"/>
      <c r="AZ2394" s="9"/>
      <c r="BA2394" s="20">
        <v>2389</v>
      </c>
      <c r="BB2394" s="20">
        <v>2017</v>
      </c>
      <c r="BC2394" s="20">
        <v>2007</v>
      </c>
      <c r="BD2394" s="21">
        <v>128.85</v>
      </c>
      <c r="BE2394" s="9">
        <f t="shared" si="302"/>
        <v>-110462.99976286478</v>
      </c>
      <c r="BF2394" s="9">
        <v>2232007.6746999999</v>
      </c>
      <c r="BG2394" s="9">
        <v>33412.713799999998</v>
      </c>
      <c r="BH2394" s="9">
        <v>190817.64420000001</v>
      </c>
      <c r="BI2394" s="9">
        <v>78880.039141531801</v>
      </c>
      <c r="BJ2394" s="9">
        <v>260342.83530000001</v>
      </c>
      <c r="BK2394" s="9">
        <v>57088.713751939664</v>
      </c>
      <c r="BL2394" s="9">
        <v>2848835.1931524565</v>
      </c>
      <c r="BM2394" s="9">
        <f t="shared" si="303"/>
        <v>203254.12154806033</v>
      </c>
      <c r="BN2394" s="9"/>
      <c r="BO2394" s="9"/>
      <c r="BP2394" s="9"/>
      <c r="BQ2394" s="9"/>
      <c r="BR2394" s="9"/>
      <c r="BS2394" s="9"/>
      <c r="BT2394" s="9"/>
      <c r="BU2394" s="9"/>
      <c r="BV2394" s="9">
        <f t="shared" si="298"/>
        <v>-110462.99976286478</v>
      </c>
      <c r="BW2394" s="4"/>
      <c r="BX2394" s="4"/>
      <c r="BY2394" s="4"/>
      <c r="BZ2394" s="4"/>
      <c r="CA2394" s="4"/>
      <c r="CB2394" s="4"/>
      <c r="CC2394" s="4"/>
      <c r="CD2394" s="4"/>
      <c r="CE2394" s="4"/>
      <c r="CF2394" s="4"/>
      <c r="CG2394" s="4"/>
      <c r="CH2394" s="4"/>
      <c r="CI2394" s="4"/>
      <c r="CJ2394" s="4"/>
      <c r="CK2394" s="4"/>
      <c r="CL2394" s="4"/>
      <c r="CM2394" s="4"/>
      <c r="CR2394" s="4"/>
      <c r="CS2394" s="4"/>
      <c r="CT2394" s="4"/>
      <c r="CU2394" s="4"/>
      <c r="CV2394" s="4"/>
      <c r="CW2394" s="4"/>
      <c r="CX2394" s="4"/>
      <c r="CY2394" s="4"/>
      <c r="CZ2394" s="4"/>
      <c r="DA2394" s="4"/>
      <c r="DB2394" s="4"/>
      <c r="DC2394" s="4"/>
      <c r="DD2394" s="4"/>
      <c r="DE2394" s="4"/>
      <c r="DF2394" s="4"/>
      <c r="DG2394" s="4"/>
      <c r="DH2394" s="4"/>
      <c r="DI2394" s="4"/>
      <c r="DJ2394" s="4"/>
      <c r="DK2394" s="4"/>
      <c r="DL2394" s="4"/>
      <c r="DM2394" s="4"/>
    </row>
    <row r="2395" spans="1:117">
      <c r="A2395" s="8">
        <v>2390</v>
      </c>
      <c r="B2395" s="20">
        <v>2015</v>
      </c>
      <c r="C2395" s="20">
        <v>1980</v>
      </c>
      <c r="D2395" s="21">
        <v>97.62</v>
      </c>
      <c r="E2395" s="9">
        <v>71667.391199999998</v>
      </c>
      <c r="F2395" s="9">
        <v>2018287.5033</v>
      </c>
      <c r="G2395" s="9">
        <v>77366.129400000005</v>
      </c>
      <c r="H2395" s="9">
        <v>380458.21490000002</v>
      </c>
      <c r="I2395" s="9">
        <v>72785.5527</v>
      </c>
      <c r="J2395" s="9">
        <v>107595.13619999999</v>
      </c>
      <c r="K2395" s="9">
        <v>0</v>
      </c>
      <c r="L2395" s="9">
        <v>2584825.1453</v>
      </c>
      <c r="M2395" s="9">
        <f t="shared" si="299"/>
        <v>107595.13619999999</v>
      </c>
      <c r="N2395" s="9"/>
      <c r="O2395" s="9"/>
      <c r="P2395" s="9"/>
      <c r="Q2395" s="9"/>
      <c r="R2395" s="9"/>
      <c r="S2395" s="9"/>
      <c r="T2395" s="9"/>
      <c r="U2395" s="9"/>
      <c r="V2395" s="9">
        <f t="shared" si="296"/>
        <v>340229.39120000001</v>
      </c>
      <c r="W2395" s="9"/>
      <c r="X2395" s="9"/>
      <c r="Y2395" s="9"/>
      <c r="Z2395" s="9"/>
      <c r="AA2395" s="8">
        <v>2390</v>
      </c>
      <c r="AB2395" s="20">
        <v>2016</v>
      </c>
      <c r="AC2395" s="20">
        <v>2008</v>
      </c>
      <c r="AD2395" s="21">
        <v>117.14</v>
      </c>
      <c r="AE2395" s="9">
        <f t="shared" si="300"/>
        <v>-64061.195101926569</v>
      </c>
      <c r="AF2395" s="9">
        <v>2156235.4739999999</v>
      </c>
      <c r="AG2395" s="9">
        <v>33508.915200000003</v>
      </c>
      <c r="AH2395" s="9">
        <v>200081.63399999999</v>
      </c>
      <c r="AI2395" s="9">
        <v>95676.449800000002</v>
      </c>
      <c r="AJ2395" s="9">
        <v>258632.25200000001</v>
      </c>
      <c r="AK2395" s="9">
        <v>29590.695117527172</v>
      </c>
      <c r="AL2395" s="9">
        <v>2778605.2249843995</v>
      </c>
      <c r="AM2395" s="9">
        <f t="shared" si="301"/>
        <v>229041.55688247283</v>
      </c>
      <c r="AN2395" s="9"/>
      <c r="AO2395" s="9"/>
      <c r="AP2395" s="9"/>
      <c r="AQ2395" s="9"/>
      <c r="AR2395" s="9"/>
      <c r="AS2395" s="9"/>
      <c r="AT2395" s="9"/>
      <c r="AU2395" s="9"/>
      <c r="AV2395" s="9">
        <f t="shared" si="297"/>
        <v>-64061.195101926569</v>
      </c>
      <c r="AW2395" s="9"/>
      <c r="AX2395" s="9"/>
      <c r="AY2395" s="9"/>
      <c r="AZ2395" s="9"/>
      <c r="BA2395" s="20">
        <v>2390</v>
      </c>
      <c r="BB2395" s="20">
        <v>2017</v>
      </c>
      <c r="BC2395" s="20">
        <v>1929</v>
      </c>
      <c r="BD2395" s="21">
        <v>92.94</v>
      </c>
      <c r="BE2395" s="9">
        <f t="shared" si="302"/>
        <v>-299953.10584815871</v>
      </c>
      <c r="BF2395" s="9">
        <v>2169454.3053000001</v>
      </c>
      <c r="BG2395" s="9">
        <v>33412.713799999998</v>
      </c>
      <c r="BH2395" s="9">
        <v>182078.8805</v>
      </c>
      <c r="BI2395" s="9">
        <v>111709.505956237</v>
      </c>
      <c r="BJ2395" s="9">
        <v>117661.6041</v>
      </c>
      <c r="BK2395" s="9">
        <v>77936.825051939668</v>
      </c>
      <c r="BL2395" s="9">
        <v>2836333.2904524566</v>
      </c>
      <c r="BM2395" s="9">
        <f t="shared" si="303"/>
        <v>39724.779048060329</v>
      </c>
      <c r="BN2395" s="9"/>
      <c r="BO2395" s="9"/>
      <c r="BP2395" s="9"/>
      <c r="BQ2395" s="9"/>
      <c r="BR2395" s="9"/>
      <c r="BS2395" s="9"/>
      <c r="BT2395" s="9"/>
      <c r="BU2395" s="9"/>
      <c r="BV2395" s="9">
        <f t="shared" si="298"/>
        <v>-299953.10584815871</v>
      </c>
      <c r="BW2395" s="4"/>
      <c r="BX2395" s="4"/>
      <c r="BY2395" s="4"/>
      <c r="BZ2395" s="4"/>
      <c r="CA2395" s="4"/>
      <c r="CB2395" s="4"/>
      <c r="CC2395" s="4"/>
      <c r="CD2395" s="4"/>
      <c r="CE2395" s="4"/>
      <c r="CF2395" s="4"/>
      <c r="CG2395" s="4"/>
      <c r="CH2395" s="4"/>
      <c r="CI2395" s="4"/>
      <c r="CJ2395" s="4"/>
      <c r="CK2395" s="4"/>
      <c r="CL2395" s="4"/>
      <c r="CM2395" s="4"/>
      <c r="CR2395" s="4"/>
      <c r="CS2395" s="4"/>
      <c r="CT2395" s="4"/>
      <c r="CU2395" s="4"/>
      <c r="CV2395" s="4"/>
      <c r="CW2395" s="4"/>
      <c r="CX2395" s="4"/>
      <c r="CY2395" s="4"/>
      <c r="CZ2395" s="4"/>
      <c r="DA2395" s="4"/>
      <c r="DB2395" s="4"/>
      <c r="DC2395" s="4"/>
      <c r="DD2395" s="4"/>
      <c r="DE2395" s="4"/>
      <c r="DF2395" s="4"/>
      <c r="DG2395" s="4"/>
      <c r="DH2395" s="4"/>
      <c r="DI2395" s="4"/>
      <c r="DJ2395" s="4"/>
      <c r="DK2395" s="4"/>
      <c r="DL2395" s="4"/>
      <c r="DM2395" s="4"/>
    </row>
    <row r="2396" spans="1:117">
      <c r="A2396" s="8">
        <v>2391</v>
      </c>
      <c r="B2396" s="20">
        <v>2015</v>
      </c>
      <c r="C2396" s="20">
        <v>1987</v>
      </c>
      <c r="D2396" s="21">
        <v>78.25</v>
      </c>
      <c r="E2396" s="9">
        <v>72362.633400000006</v>
      </c>
      <c r="F2396" s="9">
        <v>2061407.2709999999</v>
      </c>
      <c r="G2396" s="9">
        <v>77366.129400000005</v>
      </c>
      <c r="H2396" s="9">
        <v>380477.29739999998</v>
      </c>
      <c r="I2396" s="9">
        <v>72713.888200000001</v>
      </c>
      <c r="J2396" s="9">
        <v>58342.051200000002</v>
      </c>
      <c r="K2396" s="9">
        <v>1551.5038</v>
      </c>
      <c r="L2396" s="9">
        <v>2576392.5000999998</v>
      </c>
      <c r="M2396" s="9">
        <f t="shared" si="299"/>
        <v>56790.547400000003</v>
      </c>
      <c r="N2396" s="9"/>
      <c r="O2396" s="9"/>
      <c r="P2396" s="9"/>
      <c r="Q2396" s="9"/>
      <c r="R2396" s="9"/>
      <c r="S2396" s="9"/>
      <c r="T2396" s="9"/>
      <c r="U2396" s="9"/>
      <c r="V2396" s="9">
        <f t="shared" si="296"/>
        <v>340924.63340000005</v>
      </c>
      <c r="W2396" s="9"/>
      <c r="X2396" s="9"/>
      <c r="Y2396" s="9"/>
      <c r="Z2396" s="9"/>
      <c r="AA2396" s="8">
        <v>2391</v>
      </c>
      <c r="AB2396" s="20">
        <v>2016</v>
      </c>
      <c r="AC2396" s="20">
        <v>1966</v>
      </c>
      <c r="AD2396" s="21">
        <v>143.24</v>
      </c>
      <c r="AE2396" s="9">
        <f t="shared" si="300"/>
        <v>18229.433898073621</v>
      </c>
      <c r="AF2396" s="9">
        <v>2194036.2721000002</v>
      </c>
      <c r="AG2396" s="9">
        <v>33508.915200000003</v>
      </c>
      <c r="AH2396" s="9">
        <v>204150.7745</v>
      </c>
      <c r="AI2396" s="9">
        <v>80389.652100000007</v>
      </c>
      <c r="AJ2396" s="9">
        <v>299944.85769999999</v>
      </c>
      <c r="AK2396" s="9">
        <v>23459.675417527171</v>
      </c>
      <c r="AL2396" s="9">
        <v>2770341.3622843996</v>
      </c>
      <c r="AM2396" s="9">
        <f t="shared" si="301"/>
        <v>276485.18228247284</v>
      </c>
      <c r="AN2396" s="9"/>
      <c r="AO2396" s="9"/>
      <c r="AP2396" s="9"/>
      <c r="AQ2396" s="9"/>
      <c r="AR2396" s="9"/>
      <c r="AS2396" s="9"/>
      <c r="AT2396" s="9"/>
      <c r="AU2396" s="9"/>
      <c r="AV2396" s="9">
        <f t="shared" si="297"/>
        <v>18229.433898073621</v>
      </c>
      <c r="AW2396" s="9"/>
      <c r="AX2396" s="9"/>
      <c r="AY2396" s="9"/>
      <c r="AZ2396" s="9"/>
      <c r="BA2396" s="20">
        <v>2391</v>
      </c>
      <c r="BB2396" s="20">
        <v>2017</v>
      </c>
      <c r="BC2396" s="20">
        <v>1967</v>
      </c>
      <c r="BD2396" s="21">
        <v>128.53</v>
      </c>
      <c r="BE2396" s="9">
        <f t="shared" si="302"/>
        <v>143073.56199116493</v>
      </c>
      <c r="BF2396" s="9">
        <v>2239953.4900000002</v>
      </c>
      <c r="BG2396" s="9">
        <v>33412.713799999998</v>
      </c>
      <c r="BH2396" s="9">
        <v>190749.28710000002</v>
      </c>
      <c r="BI2396" s="9">
        <v>79136.840595561196</v>
      </c>
      <c r="BJ2396" s="9">
        <v>527676.26560000004</v>
      </c>
      <c r="BK2396" s="9">
        <v>53186.17905193966</v>
      </c>
      <c r="BL2396" s="9">
        <v>2874668.8560524564</v>
      </c>
      <c r="BM2396" s="9">
        <f t="shared" si="303"/>
        <v>474490.08654806041</v>
      </c>
      <c r="BN2396" s="9"/>
      <c r="BO2396" s="9"/>
      <c r="BP2396" s="9"/>
      <c r="BQ2396" s="9"/>
      <c r="BR2396" s="9"/>
      <c r="BS2396" s="9"/>
      <c r="BT2396" s="9"/>
      <c r="BU2396" s="9"/>
      <c r="BV2396" s="9">
        <f t="shared" si="298"/>
        <v>143073.56199116493</v>
      </c>
      <c r="BW2396" s="4"/>
      <c r="BX2396" s="4"/>
      <c r="BY2396" s="4"/>
      <c r="BZ2396" s="4"/>
      <c r="CA2396" s="4"/>
      <c r="CB2396" s="4"/>
      <c r="CC2396" s="4"/>
      <c r="CD2396" s="4"/>
      <c r="CE2396" s="4"/>
      <c r="CF2396" s="4"/>
      <c r="CG2396" s="4"/>
      <c r="CH2396" s="4"/>
      <c r="CI2396" s="4"/>
      <c r="CJ2396" s="4"/>
      <c r="CK2396" s="4"/>
      <c r="CL2396" s="4"/>
      <c r="CM2396" s="4"/>
      <c r="CR2396" s="4"/>
      <c r="CS2396" s="4"/>
      <c r="CT2396" s="4"/>
      <c r="CU2396" s="4"/>
      <c r="CV2396" s="4"/>
      <c r="CW2396" s="4"/>
      <c r="CX2396" s="4"/>
      <c r="CY2396" s="4"/>
      <c r="CZ2396" s="4"/>
      <c r="DA2396" s="4"/>
      <c r="DB2396" s="4"/>
      <c r="DC2396" s="4"/>
      <c r="DD2396" s="4"/>
      <c r="DE2396" s="4"/>
      <c r="DF2396" s="4"/>
      <c r="DG2396" s="4"/>
      <c r="DH2396" s="4"/>
      <c r="DI2396" s="4"/>
      <c r="DJ2396" s="4"/>
      <c r="DK2396" s="4"/>
      <c r="DL2396" s="4"/>
      <c r="DM2396" s="4"/>
    </row>
    <row r="2397" spans="1:117">
      <c r="A2397" s="8">
        <v>2392</v>
      </c>
      <c r="B2397" s="20">
        <v>2015</v>
      </c>
      <c r="C2397" s="20">
        <v>1986</v>
      </c>
      <c r="D2397" s="21">
        <v>112.57</v>
      </c>
      <c r="E2397" s="9">
        <v>55022.779600000002</v>
      </c>
      <c r="F2397" s="9">
        <v>2026753.7337</v>
      </c>
      <c r="G2397" s="9">
        <v>77366.129400000005</v>
      </c>
      <c r="H2397" s="9">
        <v>380420.87</v>
      </c>
      <c r="I2397" s="9">
        <v>72925.802100000001</v>
      </c>
      <c r="J2397" s="9">
        <v>79134.856299999999</v>
      </c>
      <c r="K2397" s="9">
        <v>0</v>
      </c>
      <c r="L2397" s="9">
        <v>2581578.6118999999</v>
      </c>
      <c r="M2397" s="9">
        <f t="shared" si="299"/>
        <v>79134.856299999999</v>
      </c>
      <c r="N2397" s="9"/>
      <c r="O2397" s="9"/>
      <c r="P2397" s="9"/>
      <c r="Q2397" s="9"/>
      <c r="R2397" s="9"/>
      <c r="S2397" s="9"/>
      <c r="T2397" s="9"/>
      <c r="U2397" s="9"/>
      <c r="V2397" s="9">
        <f t="shared" si="296"/>
        <v>323584.77960000001</v>
      </c>
      <c r="W2397" s="9"/>
      <c r="X2397" s="9"/>
      <c r="Y2397" s="9"/>
      <c r="Z2397" s="9"/>
      <c r="AA2397" s="8">
        <v>2392</v>
      </c>
      <c r="AB2397" s="20">
        <v>2016</v>
      </c>
      <c r="AC2397" s="20">
        <v>1999</v>
      </c>
      <c r="AD2397" s="21">
        <v>133.88999999999999</v>
      </c>
      <c r="AE2397" s="9">
        <f t="shared" si="300"/>
        <v>155243.62969807303</v>
      </c>
      <c r="AF2397" s="9">
        <v>2180316.5536000002</v>
      </c>
      <c r="AG2397" s="9">
        <v>33508.915200000003</v>
      </c>
      <c r="AH2397" s="9">
        <v>205070.66559999998</v>
      </c>
      <c r="AI2397" s="9">
        <v>76933.838900000002</v>
      </c>
      <c r="AJ2397" s="9">
        <v>476502.10509999999</v>
      </c>
      <c r="AK2397" s="9">
        <v>11291.061517527171</v>
      </c>
      <c r="AL2397" s="9">
        <v>2805797.3871843996</v>
      </c>
      <c r="AM2397" s="9">
        <f t="shared" si="301"/>
        <v>465211.04358247283</v>
      </c>
      <c r="AN2397" s="9"/>
      <c r="AO2397" s="9"/>
      <c r="AP2397" s="9"/>
      <c r="AQ2397" s="9"/>
      <c r="AR2397" s="9"/>
      <c r="AS2397" s="9"/>
      <c r="AT2397" s="9"/>
      <c r="AU2397" s="9"/>
      <c r="AV2397" s="9">
        <f t="shared" si="297"/>
        <v>155243.62969807303</v>
      </c>
      <c r="AW2397" s="9"/>
      <c r="AX2397" s="9"/>
      <c r="AY2397" s="9"/>
      <c r="AZ2397" s="9"/>
      <c r="BA2397" s="20">
        <v>2392</v>
      </c>
      <c r="BB2397" s="20">
        <v>2017</v>
      </c>
      <c r="BC2397" s="20">
        <v>2000</v>
      </c>
      <c r="BD2397" s="21">
        <v>82.51</v>
      </c>
      <c r="BE2397" s="9">
        <f t="shared" si="302"/>
        <v>-139.58512067282572</v>
      </c>
      <c r="BF2397" s="9">
        <v>2202785.7735000001</v>
      </c>
      <c r="BG2397" s="9">
        <v>33412.713799999998</v>
      </c>
      <c r="BH2397" s="9">
        <v>191861.1</v>
      </c>
      <c r="BI2397" s="9">
        <v>74960.022583722995</v>
      </c>
      <c r="BJ2397" s="9">
        <v>402607.28380000003</v>
      </c>
      <c r="BK2397" s="9">
        <v>43517.072251939666</v>
      </c>
      <c r="BL2397" s="9">
        <v>2862249.4065524563</v>
      </c>
      <c r="BM2397" s="9">
        <f t="shared" si="303"/>
        <v>359090.21154806035</v>
      </c>
      <c r="BN2397" s="9"/>
      <c r="BO2397" s="9"/>
      <c r="BP2397" s="9"/>
      <c r="BQ2397" s="9"/>
      <c r="BR2397" s="9"/>
      <c r="BS2397" s="9"/>
      <c r="BT2397" s="9"/>
      <c r="BU2397" s="9"/>
      <c r="BV2397" s="9">
        <f t="shared" si="298"/>
        <v>-139.58512067282572</v>
      </c>
      <c r="BW2397" s="4"/>
      <c r="BX2397" s="4"/>
      <c r="BY2397" s="4"/>
      <c r="BZ2397" s="4"/>
      <c r="CA2397" s="4"/>
      <c r="CB2397" s="4"/>
      <c r="CC2397" s="4"/>
      <c r="CD2397" s="4"/>
      <c r="CE2397" s="4"/>
      <c r="CF2397" s="4"/>
      <c r="CG2397" s="4"/>
      <c r="CH2397" s="4"/>
      <c r="CI2397" s="4"/>
      <c r="CJ2397" s="4"/>
      <c r="CK2397" s="4"/>
      <c r="CL2397" s="4"/>
      <c r="CM2397" s="4"/>
      <c r="CR2397" s="4"/>
      <c r="CS2397" s="4"/>
      <c r="CT2397" s="4"/>
      <c r="CU2397" s="4"/>
      <c r="CV2397" s="4"/>
      <c r="CW2397" s="4"/>
      <c r="CX2397" s="4"/>
      <c r="CY2397" s="4"/>
      <c r="CZ2397" s="4"/>
      <c r="DA2397" s="4"/>
      <c r="DB2397" s="4"/>
      <c r="DC2397" s="4"/>
      <c r="DD2397" s="4"/>
      <c r="DE2397" s="4"/>
      <c r="DF2397" s="4"/>
      <c r="DG2397" s="4"/>
      <c r="DH2397" s="4"/>
      <c r="DI2397" s="4"/>
      <c r="DJ2397" s="4"/>
      <c r="DK2397" s="4"/>
      <c r="DL2397" s="4"/>
      <c r="DM2397" s="4"/>
    </row>
    <row r="2398" spans="1:117">
      <c r="A2398" s="8">
        <v>2393</v>
      </c>
      <c r="B2398" s="20">
        <v>2015</v>
      </c>
      <c r="C2398" s="20">
        <v>1956</v>
      </c>
      <c r="D2398" s="21">
        <v>140.97999999999999</v>
      </c>
      <c r="E2398" s="9">
        <v>52184.839200000002</v>
      </c>
      <c r="F2398" s="9">
        <v>2070443.1285999999</v>
      </c>
      <c r="G2398" s="9">
        <v>77366.129400000005</v>
      </c>
      <c r="H2398" s="9">
        <v>380510.42219999997</v>
      </c>
      <c r="I2398" s="9">
        <v>72589.487699999998</v>
      </c>
      <c r="J2398" s="9">
        <v>40602.153200000001</v>
      </c>
      <c r="K2398" s="9">
        <v>19448.260699999999</v>
      </c>
      <c r="L2398" s="9">
        <v>2569878.2212</v>
      </c>
      <c r="M2398" s="9">
        <f t="shared" si="299"/>
        <v>21153.892500000002</v>
      </c>
      <c r="N2398" s="9"/>
      <c r="O2398" s="9"/>
      <c r="P2398" s="9"/>
      <c r="Q2398" s="9"/>
      <c r="R2398" s="9"/>
      <c r="S2398" s="9"/>
      <c r="T2398" s="9"/>
      <c r="U2398" s="9"/>
      <c r="V2398" s="9">
        <f t="shared" si="296"/>
        <v>320746.83920000005</v>
      </c>
      <c r="W2398" s="9"/>
      <c r="X2398" s="9"/>
      <c r="Y2398" s="9"/>
      <c r="Z2398" s="9"/>
      <c r="AA2398" s="8">
        <v>2393</v>
      </c>
      <c r="AB2398" s="20">
        <v>2016</v>
      </c>
      <c r="AC2398" s="20">
        <v>2000</v>
      </c>
      <c r="AD2398" s="21">
        <v>82.51</v>
      </c>
      <c r="AE2398" s="9">
        <f t="shared" si="300"/>
        <v>163625.13769807341</v>
      </c>
      <c r="AF2398" s="9">
        <v>2205373.1727</v>
      </c>
      <c r="AG2398" s="9">
        <v>33508.915200000003</v>
      </c>
      <c r="AH2398" s="9">
        <v>204345.91859999998</v>
      </c>
      <c r="AI2398" s="9">
        <v>79656.542100000006</v>
      </c>
      <c r="AJ2398" s="9">
        <v>437656.69449999998</v>
      </c>
      <c r="AK2398" s="9">
        <v>17741.990517527171</v>
      </c>
      <c r="AL2398" s="9">
        <v>2779174.1148843998</v>
      </c>
      <c r="AM2398" s="9">
        <f t="shared" si="301"/>
        <v>419914.70398247283</v>
      </c>
      <c r="AN2398" s="9"/>
      <c r="AO2398" s="9"/>
      <c r="AP2398" s="9"/>
      <c r="AQ2398" s="9"/>
      <c r="AR2398" s="9"/>
      <c r="AS2398" s="9"/>
      <c r="AT2398" s="9"/>
      <c r="AU2398" s="9"/>
      <c r="AV2398" s="9">
        <f t="shared" si="297"/>
        <v>163625.13769807341</v>
      </c>
      <c r="AW2398" s="9"/>
      <c r="AX2398" s="9"/>
      <c r="AY2398" s="9"/>
      <c r="AZ2398" s="9"/>
      <c r="BA2398" s="20">
        <v>2393</v>
      </c>
      <c r="BB2398" s="20">
        <v>2017</v>
      </c>
      <c r="BC2398" s="20">
        <v>2001</v>
      </c>
      <c r="BD2398" s="21">
        <v>130.38999999999999</v>
      </c>
      <c r="BE2398" s="9">
        <f t="shared" si="302"/>
        <v>-329572.77070113132</v>
      </c>
      <c r="BF2398" s="9">
        <v>2210232.0882000001</v>
      </c>
      <c r="BG2398" s="9">
        <v>33412.713799999998</v>
      </c>
      <c r="BH2398" s="9">
        <v>177293.0644</v>
      </c>
      <c r="BI2398" s="9">
        <v>129688.68430326501</v>
      </c>
      <c r="BJ2398" s="9">
        <v>89947.492699999988</v>
      </c>
      <c r="BK2398" s="9">
        <v>131368.13995193967</v>
      </c>
      <c r="BL2398" s="9">
        <v>2838778.6741524567</v>
      </c>
      <c r="BM2398" s="9">
        <f t="shared" si="303"/>
        <v>-41420.647251939678</v>
      </c>
      <c r="BN2398" s="9"/>
      <c r="BO2398" s="9"/>
      <c r="BP2398" s="9"/>
      <c r="BQ2398" s="9"/>
      <c r="BR2398" s="9"/>
      <c r="BS2398" s="9"/>
      <c r="BT2398" s="9"/>
      <c r="BU2398" s="9"/>
      <c r="BV2398" s="9">
        <f t="shared" si="298"/>
        <v>-329572.77070113132</v>
      </c>
      <c r="BW2398" s="4"/>
      <c r="BX2398" s="4"/>
      <c r="BY2398" s="4"/>
      <c r="BZ2398" s="4"/>
      <c r="CA2398" s="4"/>
      <c r="CB2398" s="4"/>
      <c r="CC2398" s="4"/>
      <c r="CD2398" s="4"/>
      <c r="CE2398" s="4"/>
      <c r="CF2398" s="4"/>
      <c r="CG2398" s="4"/>
      <c r="CH2398" s="4"/>
      <c r="CI2398" s="4"/>
      <c r="CJ2398" s="4"/>
      <c r="CK2398" s="4"/>
      <c r="CL2398" s="4"/>
      <c r="CM2398" s="4"/>
      <c r="CR2398" s="4"/>
      <c r="CS2398" s="4"/>
      <c r="CT2398" s="4"/>
      <c r="CU2398" s="4"/>
      <c r="CV2398" s="4"/>
      <c r="CW2398" s="4"/>
      <c r="CX2398" s="4"/>
      <c r="CY2398" s="4"/>
      <c r="CZ2398" s="4"/>
      <c r="DA2398" s="4"/>
      <c r="DB2398" s="4"/>
      <c r="DC2398" s="4"/>
      <c r="DD2398" s="4"/>
      <c r="DE2398" s="4"/>
      <c r="DF2398" s="4"/>
      <c r="DG2398" s="4"/>
      <c r="DH2398" s="4"/>
      <c r="DI2398" s="4"/>
      <c r="DJ2398" s="4"/>
      <c r="DK2398" s="4"/>
      <c r="DL2398" s="4"/>
      <c r="DM2398" s="4"/>
    </row>
    <row r="2399" spans="1:117">
      <c r="A2399" s="8">
        <v>2394</v>
      </c>
      <c r="B2399" s="20">
        <v>2015</v>
      </c>
      <c r="C2399" s="20">
        <v>1978</v>
      </c>
      <c r="D2399" s="21">
        <v>104.63</v>
      </c>
      <c r="E2399" s="9">
        <v>80623.434299999994</v>
      </c>
      <c r="F2399" s="9">
        <v>2060161.5619000001</v>
      </c>
      <c r="G2399" s="9">
        <v>77366.129400000005</v>
      </c>
      <c r="H2399" s="9">
        <v>381176.71029999998</v>
      </c>
      <c r="I2399" s="9">
        <v>70087.234100000001</v>
      </c>
      <c r="J2399" s="9">
        <v>69679.055500000002</v>
      </c>
      <c r="K2399" s="9">
        <v>628.98689999999999</v>
      </c>
      <c r="L2399" s="9">
        <v>2577218.2699000002</v>
      </c>
      <c r="M2399" s="9">
        <f t="shared" si="299"/>
        <v>69050.068599999999</v>
      </c>
      <c r="N2399" s="9"/>
      <c r="O2399" s="9"/>
      <c r="P2399" s="9"/>
      <c r="Q2399" s="9"/>
      <c r="R2399" s="9"/>
      <c r="S2399" s="9"/>
      <c r="T2399" s="9"/>
      <c r="U2399" s="9"/>
      <c r="V2399" s="9">
        <f t="shared" si="296"/>
        <v>349185.43430000002</v>
      </c>
      <c r="W2399" s="9"/>
      <c r="X2399" s="9"/>
      <c r="Y2399" s="9"/>
      <c r="Z2399" s="9"/>
      <c r="AA2399" s="8">
        <v>2394</v>
      </c>
      <c r="AB2399" s="20">
        <v>2016</v>
      </c>
      <c r="AC2399" s="20">
        <v>1951</v>
      </c>
      <c r="AD2399" s="21">
        <v>145.72999999999999</v>
      </c>
      <c r="AE2399" s="9">
        <f t="shared" si="300"/>
        <v>167735.6116980738</v>
      </c>
      <c r="AF2399" s="9">
        <v>2211795.5789000001</v>
      </c>
      <c r="AG2399" s="9">
        <v>33508.915200000003</v>
      </c>
      <c r="AH2399" s="9">
        <v>205563.946</v>
      </c>
      <c r="AI2399" s="9">
        <v>75080.701100000006</v>
      </c>
      <c r="AJ2399" s="9">
        <v>462416.95860000001</v>
      </c>
      <c r="AK2399" s="9">
        <v>12369.662017527171</v>
      </c>
      <c r="AL2399" s="9">
        <v>2808260.8260843996</v>
      </c>
      <c r="AM2399" s="9">
        <f t="shared" si="301"/>
        <v>450047.29658247286</v>
      </c>
      <c r="AN2399" s="9"/>
      <c r="AO2399" s="9"/>
      <c r="AP2399" s="9"/>
      <c r="AQ2399" s="9"/>
      <c r="AR2399" s="9"/>
      <c r="AS2399" s="9"/>
      <c r="AT2399" s="9"/>
      <c r="AU2399" s="9"/>
      <c r="AV2399" s="9">
        <f t="shared" si="297"/>
        <v>167735.6116980738</v>
      </c>
      <c r="AW2399" s="9"/>
      <c r="AX2399" s="9"/>
      <c r="AY2399" s="9"/>
      <c r="AZ2399" s="9"/>
      <c r="BA2399" s="20">
        <v>2394</v>
      </c>
      <c r="BB2399" s="20">
        <v>2017</v>
      </c>
      <c r="BC2399" s="20">
        <v>1952</v>
      </c>
      <c r="BD2399" s="21">
        <v>132.01</v>
      </c>
      <c r="BE2399" s="9">
        <f t="shared" si="302"/>
        <v>97810.518161403947</v>
      </c>
      <c r="BF2399" s="9">
        <v>2247944.6592999999</v>
      </c>
      <c r="BG2399" s="9">
        <v>33412.713799999998</v>
      </c>
      <c r="BH2399" s="9">
        <v>191521.851</v>
      </c>
      <c r="BI2399" s="9">
        <v>76234.500765800403</v>
      </c>
      <c r="BJ2399" s="9">
        <v>468664.78370000003</v>
      </c>
      <c r="BK2399" s="9">
        <v>50350.268151939665</v>
      </c>
      <c r="BL2399" s="9">
        <v>2869617.7222524565</v>
      </c>
      <c r="BM2399" s="9">
        <f t="shared" si="303"/>
        <v>418314.51554806036</v>
      </c>
      <c r="BN2399" s="9"/>
      <c r="BO2399" s="9"/>
      <c r="BP2399" s="9"/>
      <c r="BQ2399" s="9"/>
      <c r="BR2399" s="9"/>
      <c r="BS2399" s="9"/>
      <c r="BT2399" s="9"/>
      <c r="BU2399" s="9"/>
      <c r="BV2399" s="9">
        <f t="shared" si="298"/>
        <v>97810.518161403947</v>
      </c>
      <c r="BW2399" s="4"/>
      <c r="BX2399" s="4"/>
      <c r="BY2399" s="4"/>
      <c r="BZ2399" s="4"/>
      <c r="CA2399" s="4"/>
      <c r="CB2399" s="4"/>
      <c r="CC2399" s="4"/>
      <c r="CD2399" s="4"/>
      <c r="CE2399" s="4"/>
      <c r="CF2399" s="4"/>
      <c r="CG2399" s="4"/>
      <c r="CH2399" s="4"/>
      <c r="CI2399" s="4"/>
      <c r="CJ2399" s="4"/>
      <c r="CK2399" s="4"/>
      <c r="CL2399" s="4"/>
      <c r="CM2399" s="4"/>
      <c r="CR2399" s="4"/>
      <c r="CS2399" s="4"/>
      <c r="CT2399" s="4"/>
      <c r="CU2399" s="4"/>
      <c r="CV2399" s="4"/>
      <c r="CW2399" s="4"/>
      <c r="CX2399" s="4"/>
      <c r="CY2399" s="4"/>
      <c r="CZ2399" s="4"/>
      <c r="DA2399" s="4"/>
      <c r="DB2399" s="4"/>
      <c r="DC2399" s="4"/>
      <c r="DD2399" s="4"/>
      <c r="DE2399" s="4"/>
      <c r="DF2399" s="4"/>
      <c r="DG2399" s="4"/>
      <c r="DH2399" s="4"/>
      <c r="DI2399" s="4"/>
      <c r="DJ2399" s="4"/>
      <c r="DK2399" s="4"/>
      <c r="DL2399" s="4"/>
      <c r="DM2399" s="4"/>
    </row>
    <row r="2400" spans="1:117">
      <c r="A2400" s="8">
        <v>2395</v>
      </c>
      <c r="B2400" s="20">
        <v>2015</v>
      </c>
      <c r="C2400" s="20">
        <v>1957</v>
      </c>
      <c r="D2400" s="21">
        <v>112.95</v>
      </c>
      <c r="E2400" s="9">
        <v>48035.594799999999</v>
      </c>
      <c r="F2400" s="9">
        <v>2036192.4720000001</v>
      </c>
      <c r="G2400" s="9">
        <v>77366.129400000005</v>
      </c>
      <c r="H2400" s="9">
        <v>379716.95779999997</v>
      </c>
      <c r="I2400" s="9">
        <v>75569.353700000007</v>
      </c>
      <c r="J2400" s="9">
        <v>63569.123699999996</v>
      </c>
      <c r="K2400" s="9">
        <v>3660.9555999999998</v>
      </c>
      <c r="L2400" s="9">
        <v>2580717.4862000002</v>
      </c>
      <c r="M2400" s="9">
        <f t="shared" si="299"/>
        <v>59908.168099999995</v>
      </c>
      <c r="N2400" s="9"/>
      <c r="O2400" s="9"/>
      <c r="P2400" s="9"/>
      <c r="Q2400" s="9"/>
      <c r="R2400" s="9"/>
      <c r="S2400" s="9"/>
      <c r="T2400" s="9"/>
      <c r="U2400" s="9"/>
      <c r="V2400" s="9">
        <f t="shared" si="296"/>
        <v>316597.59480000002</v>
      </c>
      <c r="W2400" s="9"/>
      <c r="X2400" s="9"/>
      <c r="Y2400" s="9"/>
      <c r="Z2400" s="9"/>
      <c r="AA2400" s="8">
        <v>2395</v>
      </c>
      <c r="AB2400" s="20">
        <v>2016</v>
      </c>
      <c r="AC2400" s="20">
        <v>1995</v>
      </c>
      <c r="AD2400" s="21">
        <v>184.03</v>
      </c>
      <c r="AE2400" s="9">
        <f t="shared" si="300"/>
        <v>-71216.266301926691</v>
      </c>
      <c r="AF2400" s="9">
        <v>2158033.2031</v>
      </c>
      <c r="AG2400" s="9">
        <v>33508.915200000003</v>
      </c>
      <c r="AH2400" s="9">
        <v>201367.32239999998</v>
      </c>
      <c r="AI2400" s="9">
        <v>90846.422900000005</v>
      </c>
      <c r="AJ2400" s="9">
        <v>240394.94950000002</v>
      </c>
      <c r="AK2400" s="9">
        <v>24910.273117527169</v>
      </c>
      <c r="AL2400" s="9">
        <v>2770456.8062843997</v>
      </c>
      <c r="AM2400" s="9">
        <f t="shared" si="301"/>
        <v>215484.67638247286</v>
      </c>
      <c r="AN2400" s="9"/>
      <c r="AO2400" s="9"/>
      <c r="AP2400" s="9"/>
      <c r="AQ2400" s="9"/>
      <c r="AR2400" s="9"/>
      <c r="AS2400" s="9"/>
      <c r="AT2400" s="9"/>
      <c r="AU2400" s="9"/>
      <c r="AV2400" s="9">
        <f t="shared" si="297"/>
        <v>-71216.266301926691</v>
      </c>
      <c r="AW2400" s="9"/>
      <c r="AX2400" s="9"/>
      <c r="AY2400" s="9"/>
      <c r="AZ2400" s="9"/>
      <c r="BA2400" s="20">
        <v>2395</v>
      </c>
      <c r="BB2400" s="20">
        <v>2017</v>
      </c>
      <c r="BC2400" s="20">
        <v>1996</v>
      </c>
      <c r="BD2400" s="21">
        <v>192.43</v>
      </c>
      <c r="BE2400" s="9">
        <f t="shared" si="302"/>
        <v>317743.57340080151</v>
      </c>
      <c r="BF2400" s="9">
        <v>2182089.2958</v>
      </c>
      <c r="BG2400" s="9">
        <v>33412.713799999998</v>
      </c>
      <c r="BH2400" s="9">
        <v>192632.36780000001</v>
      </c>
      <c r="BI2400" s="9">
        <v>72062.552205197499</v>
      </c>
      <c r="BJ2400" s="9">
        <v>788339.22070000006</v>
      </c>
      <c r="BK2400" s="9">
        <v>40583.615951939661</v>
      </c>
      <c r="BL2400" s="9">
        <v>2910208.9609524566</v>
      </c>
      <c r="BM2400" s="9">
        <f t="shared" si="303"/>
        <v>747755.60474806046</v>
      </c>
      <c r="BN2400" s="9"/>
      <c r="BO2400" s="9"/>
      <c r="BP2400" s="9"/>
      <c r="BQ2400" s="9"/>
      <c r="BR2400" s="9"/>
      <c r="BS2400" s="9"/>
      <c r="BT2400" s="9"/>
      <c r="BU2400" s="9"/>
      <c r="BV2400" s="9">
        <f t="shared" si="298"/>
        <v>317743.57340080151</v>
      </c>
      <c r="BW2400" s="4"/>
      <c r="BX2400" s="4"/>
      <c r="BY2400" s="4"/>
      <c r="BZ2400" s="4"/>
      <c r="CA2400" s="4"/>
      <c r="CB2400" s="4"/>
      <c r="CC2400" s="4"/>
      <c r="CD2400" s="4"/>
      <c r="CE2400" s="4"/>
      <c r="CF2400" s="4"/>
      <c r="CG2400" s="4"/>
      <c r="CH2400" s="4"/>
      <c r="CI2400" s="4"/>
      <c r="CJ2400" s="4"/>
      <c r="CK2400" s="4"/>
      <c r="CL2400" s="4"/>
      <c r="CM2400" s="4"/>
      <c r="CR2400" s="4"/>
      <c r="CS2400" s="4"/>
      <c r="CT2400" s="4"/>
      <c r="CU2400" s="4"/>
      <c r="CV2400" s="4"/>
      <c r="CW2400" s="4"/>
      <c r="CX2400" s="4"/>
      <c r="CY2400" s="4"/>
      <c r="CZ2400" s="4"/>
      <c r="DA2400" s="4"/>
      <c r="DB2400" s="4"/>
      <c r="DC2400" s="4"/>
      <c r="DD2400" s="4"/>
      <c r="DE2400" s="4"/>
      <c r="DF2400" s="4"/>
      <c r="DG2400" s="4"/>
      <c r="DH2400" s="4"/>
      <c r="DI2400" s="4"/>
      <c r="DJ2400" s="4"/>
      <c r="DK2400" s="4"/>
      <c r="DL2400" s="4"/>
      <c r="DM2400" s="4"/>
    </row>
    <row r="2401" spans="1:117">
      <c r="A2401" s="8">
        <v>2396</v>
      </c>
      <c r="B2401" s="20">
        <v>2015</v>
      </c>
      <c r="C2401" s="20">
        <v>1955</v>
      </c>
      <c r="D2401" s="21">
        <v>97.62</v>
      </c>
      <c r="E2401" s="9">
        <v>53519.8531</v>
      </c>
      <c r="F2401" s="9">
        <v>2044879.3089999999</v>
      </c>
      <c r="G2401" s="9">
        <v>77366.129400000005</v>
      </c>
      <c r="H2401" s="9">
        <v>379407.41259999998</v>
      </c>
      <c r="I2401" s="9">
        <v>76731.854600000006</v>
      </c>
      <c r="J2401" s="9">
        <v>57548.6731</v>
      </c>
      <c r="K2401" s="9">
        <v>13425.765600000001</v>
      </c>
      <c r="L2401" s="9">
        <v>2568987.7601000001</v>
      </c>
      <c r="M2401" s="9">
        <f t="shared" si="299"/>
        <v>44122.907500000001</v>
      </c>
      <c r="N2401" s="9"/>
      <c r="O2401" s="9"/>
      <c r="P2401" s="9"/>
      <c r="Q2401" s="9"/>
      <c r="R2401" s="9"/>
      <c r="S2401" s="9"/>
      <c r="T2401" s="9"/>
      <c r="U2401" s="9"/>
      <c r="V2401" s="9">
        <f t="shared" si="296"/>
        <v>322081.85310000001</v>
      </c>
      <c r="W2401" s="9"/>
      <c r="X2401" s="9"/>
      <c r="Y2401" s="9"/>
      <c r="Z2401" s="9"/>
      <c r="AA2401" s="8">
        <v>2396</v>
      </c>
      <c r="AB2401" s="20">
        <v>2016</v>
      </c>
      <c r="AC2401" s="20">
        <v>1951</v>
      </c>
      <c r="AD2401" s="21">
        <v>145.72999999999999</v>
      </c>
      <c r="AE2401" s="9">
        <f t="shared" si="300"/>
        <v>272826.11699807318</v>
      </c>
      <c r="AF2401" s="9">
        <v>2157737.0765</v>
      </c>
      <c r="AG2401" s="9">
        <v>33508.915200000003</v>
      </c>
      <c r="AH2401" s="9">
        <v>205505.3351</v>
      </c>
      <c r="AI2401" s="9">
        <v>75300.888600000006</v>
      </c>
      <c r="AJ2401" s="9">
        <v>624333.51599999995</v>
      </c>
      <c r="AK2401" s="9">
        <v>10774.75351752717</v>
      </c>
      <c r="AL2401" s="9">
        <v>2812784.8608843996</v>
      </c>
      <c r="AM2401" s="9">
        <f t="shared" si="301"/>
        <v>613558.76248247281</v>
      </c>
      <c r="AN2401" s="9"/>
      <c r="AO2401" s="9"/>
      <c r="AP2401" s="9"/>
      <c r="AQ2401" s="9"/>
      <c r="AR2401" s="9"/>
      <c r="AS2401" s="9"/>
      <c r="AT2401" s="9"/>
      <c r="AU2401" s="9"/>
      <c r="AV2401" s="9">
        <f t="shared" si="297"/>
        <v>272826.11699807318</v>
      </c>
      <c r="AW2401" s="9"/>
      <c r="AX2401" s="9"/>
      <c r="AY2401" s="9"/>
      <c r="AZ2401" s="9"/>
      <c r="BA2401" s="20">
        <v>2396</v>
      </c>
      <c r="BB2401" s="20">
        <v>2017</v>
      </c>
      <c r="BC2401" s="20">
        <v>1952</v>
      </c>
      <c r="BD2401" s="21">
        <v>132.01</v>
      </c>
      <c r="BE2401" s="9">
        <f t="shared" si="302"/>
        <v>30205.971457894426</v>
      </c>
      <c r="BF2401" s="9">
        <v>2192642.5822999999</v>
      </c>
      <c r="BG2401" s="9">
        <v>33412.713799999998</v>
      </c>
      <c r="BH2401" s="9">
        <v>191642.821</v>
      </c>
      <c r="BI2401" s="9">
        <v>75780.045362290795</v>
      </c>
      <c r="BJ2401" s="9">
        <v>452939.54200000002</v>
      </c>
      <c r="BK2401" s="9">
        <v>43935.276451939659</v>
      </c>
      <c r="BL2401" s="9">
        <v>2872276.4565524566</v>
      </c>
      <c r="BM2401" s="9">
        <f t="shared" si="303"/>
        <v>409004.26554806036</v>
      </c>
      <c r="BN2401" s="9"/>
      <c r="BO2401" s="9"/>
      <c r="BP2401" s="9"/>
      <c r="BQ2401" s="9"/>
      <c r="BR2401" s="9"/>
      <c r="BS2401" s="9"/>
      <c r="BT2401" s="9"/>
      <c r="BU2401" s="9"/>
      <c r="BV2401" s="9">
        <f t="shared" si="298"/>
        <v>30205.971457894426</v>
      </c>
      <c r="BW2401" s="4"/>
      <c r="BX2401" s="4"/>
      <c r="BY2401" s="4"/>
      <c r="BZ2401" s="4"/>
      <c r="CA2401" s="4"/>
      <c r="CB2401" s="4"/>
      <c r="CC2401" s="4"/>
      <c r="CD2401" s="4"/>
      <c r="CE2401" s="4"/>
      <c r="CF2401" s="4"/>
      <c r="CG2401" s="4"/>
      <c r="CH2401" s="4"/>
      <c r="CI2401" s="4"/>
      <c r="CJ2401" s="4"/>
      <c r="CK2401" s="4"/>
      <c r="CL2401" s="4"/>
      <c r="CM2401" s="4"/>
      <c r="CR2401" s="4"/>
      <c r="CS2401" s="4"/>
      <c r="CT2401" s="4"/>
      <c r="CU2401" s="4"/>
      <c r="CV2401" s="4"/>
      <c r="CW2401" s="4"/>
      <c r="CX2401" s="4"/>
      <c r="CY2401" s="4"/>
      <c r="CZ2401" s="4"/>
      <c r="DA2401" s="4"/>
      <c r="DB2401" s="4"/>
      <c r="DC2401" s="4"/>
      <c r="DD2401" s="4"/>
      <c r="DE2401" s="4"/>
      <c r="DF2401" s="4"/>
      <c r="DG2401" s="4"/>
      <c r="DH2401" s="4"/>
      <c r="DI2401" s="4"/>
      <c r="DJ2401" s="4"/>
      <c r="DK2401" s="4"/>
      <c r="DL2401" s="4"/>
      <c r="DM2401" s="4"/>
    </row>
    <row r="2402" spans="1:117">
      <c r="A2402" s="8">
        <v>2397</v>
      </c>
      <c r="B2402" s="20">
        <v>2015</v>
      </c>
      <c r="C2402" s="20">
        <v>1983</v>
      </c>
      <c r="D2402" s="21">
        <v>122.32</v>
      </c>
      <c r="E2402" s="9">
        <v>87265.832299999995</v>
      </c>
      <c r="F2402" s="9">
        <v>2056008.1311000001</v>
      </c>
      <c r="G2402" s="9">
        <v>77366.129400000005</v>
      </c>
      <c r="H2402" s="9">
        <v>380488.12160000001</v>
      </c>
      <c r="I2402" s="9">
        <v>72673.237699999998</v>
      </c>
      <c r="J2402" s="9">
        <v>74850.850099999996</v>
      </c>
      <c r="K2402" s="9">
        <v>2994.2813999999998</v>
      </c>
      <c r="L2402" s="9">
        <v>2571126.3561999998</v>
      </c>
      <c r="M2402" s="9">
        <f t="shared" si="299"/>
        <v>71856.568700000003</v>
      </c>
      <c r="N2402" s="9"/>
      <c r="O2402" s="9"/>
      <c r="P2402" s="9"/>
      <c r="Q2402" s="9"/>
      <c r="R2402" s="9"/>
      <c r="S2402" s="9"/>
      <c r="T2402" s="9"/>
      <c r="U2402" s="9"/>
      <c r="V2402" s="9">
        <f t="shared" si="296"/>
        <v>355827.83230000001</v>
      </c>
      <c r="W2402" s="9"/>
      <c r="X2402" s="9"/>
      <c r="Y2402" s="9"/>
      <c r="Z2402" s="9"/>
      <c r="AA2402" s="8">
        <v>2397</v>
      </c>
      <c r="AB2402" s="20">
        <v>2016</v>
      </c>
      <c r="AC2402" s="20">
        <v>1965</v>
      </c>
      <c r="AD2402" s="21">
        <v>118.43</v>
      </c>
      <c r="AE2402" s="9">
        <f t="shared" si="300"/>
        <v>316505.59779807273</v>
      </c>
      <c r="AF2402" s="9">
        <v>2214041.0872999998</v>
      </c>
      <c r="AG2402" s="9">
        <v>33508.915200000003</v>
      </c>
      <c r="AH2402" s="9">
        <v>204999.6777</v>
      </c>
      <c r="AI2402" s="9">
        <v>77200.5236</v>
      </c>
      <c r="AJ2402" s="9">
        <v>604513.83559999999</v>
      </c>
      <c r="AK2402" s="9">
        <v>15032.70411752717</v>
      </c>
      <c r="AL2402" s="9">
        <v>2802725.7374843997</v>
      </c>
      <c r="AM2402" s="9">
        <f t="shared" si="301"/>
        <v>589481.13148247288</v>
      </c>
      <c r="AN2402" s="9"/>
      <c r="AO2402" s="9"/>
      <c r="AP2402" s="9"/>
      <c r="AQ2402" s="9"/>
      <c r="AR2402" s="9"/>
      <c r="AS2402" s="9"/>
      <c r="AT2402" s="9"/>
      <c r="AU2402" s="9"/>
      <c r="AV2402" s="9">
        <f t="shared" si="297"/>
        <v>316505.59779807273</v>
      </c>
      <c r="AW2402" s="9"/>
      <c r="AX2402" s="9"/>
      <c r="AY2402" s="9"/>
      <c r="AZ2402" s="9"/>
      <c r="BA2402" s="20">
        <v>2397</v>
      </c>
      <c r="BB2402" s="20">
        <v>2017</v>
      </c>
      <c r="BC2402" s="20">
        <v>1966</v>
      </c>
      <c r="BD2402" s="21">
        <v>143.24</v>
      </c>
      <c r="BE2402" s="9">
        <f t="shared" si="302"/>
        <v>-86382.456618627068</v>
      </c>
      <c r="BF2402" s="9">
        <v>2231269.1775000002</v>
      </c>
      <c r="BG2402" s="9">
        <v>33412.713799999998</v>
      </c>
      <c r="BH2402" s="9">
        <v>191610.47719999999</v>
      </c>
      <c r="BI2402" s="9">
        <v>75901.553285768605</v>
      </c>
      <c r="BJ2402" s="9">
        <v>284755.99620000005</v>
      </c>
      <c r="BK2402" s="9">
        <v>54558.978351939659</v>
      </c>
      <c r="BL2402" s="9">
        <v>2848773.3962524566</v>
      </c>
      <c r="BM2402" s="9">
        <f t="shared" si="303"/>
        <v>230197.01784806041</v>
      </c>
      <c r="BN2402" s="9"/>
      <c r="BO2402" s="9"/>
      <c r="BP2402" s="9"/>
      <c r="BQ2402" s="9"/>
      <c r="BR2402" s="9"/>
      <c r="BS2402" s="9"/>
      <c r="BT2402" s="9"/>
      <c r="BU2402" s="9"/>
      <c r="BV2402" s="9">
        <f t="shared" si="298"/>
        <v>-86382.456618627068</v>
      </c>
      <c r="BW2402" s="4"/>
      <c r="BX2402" s="4"/>
      <c r="BY2402" s="4"/>
      <c r="BZ2402" s="4"/>
      <c r="CA2402" s="4"/>
      <c r="CB2402" s="4"/>
      <c r="CC2402" s="4"/>
      <c r="CD2402" s="4"/>
      <c r="CE2402" s="4"/>
      <c r="CF2402" s="4"/>
      <c r="CG2402" s="4"/>
      <c r="CH2402" s="4"/>
      <c r="CI2402" s="4"/>
      <c r="CJ2402" s="4"/>
      <c r="CK2402" s="4"/>
      <c r="CL2402" s="4"/>
      <c r="CM2402" s="4"/>
      <c r="CR2402" s="4"/>
      <c r="CS2402" s="4"/>
      <c r="CT2402" s="4"/>
      <c r="CU2402" s="4"/>
      <c r="CV2402" s="4"/>
      <c r="CW2402" s="4"/>
      <c r="CX2402" s="4"/>
      <c r="CY2402" s="4"/>
      <c r="CZ2402" s="4"/>
      <c r="DA2402" s="4"/>
      <c r="DB2402" s="4"/>
      <c r="DC2402" s="4"/>
      <c r="DD2402" s="4"/>
      <c r="DE2402" s="4"/>
      <c r="DF2402" s="4"/>
      <c r="DG2402" s="4"/>
      <c r="DH2402" s="4"/>
      <c r="DI2402" s="4"/>
      <c r="DJ2402" s="4"/>
      <c r="DK2402" s="4"/>
      <c r="DL2402" s="4"/>
      <c r="DM2402" s="4"/>
    </row>
    <row r="2403" spans="1:117">
      <c r="A2403" s="8">
        <v>2398</v>
      </c>
      <c r="B2403" s="20">
        <v>2015</v>
      </c>
      <c r="C2403" s="20">
        <v>1991</v>
      </c>
      <c r="D2403" s="21">
        <v>111.56</v>
      </c>
      <c r="E2403" s="9">
        <v>75173.500199999995</v>
      </c>
      <c r="F2403" s="9">
        <v>2057027.3418000001</v>
      </c>
      <c r="G2403" s="9">
        <v>77366.129400000005</v>
      </c>
      <c r="H2403" s="9">
        <v>380646.49949999998</v>
      </c>
      <c r="I2403" s="9">
        <v>72078.447400000005</v>
      </c>
      <c r="J2403" s="9">
        <v>65556.193599999999</v>
      </c>
      <c r="K2403" s="9">
        <v>2013.0980999999999</v>
      </c>
      <c r="L2403" s="9">
        <v>2575488.0134000001</v>
      </c>
      <c r="M2403" s="9">
        <f t="shared" si="299"/>
        <v>63543.095499999996</v>
      </c>
      <c r="N2403" s="9"/>
      <c r="O2403" s="9"/>
      <c r="P2403" s="9"/>
      <c r="Q2403" s="9"/>
      <c r="R2403" s="9"/>
      <c r="S2403" s="9"/>
      <c r="T2403" s="9"/>
      <c r="U2403" s="9"/>
      <c r="V2403" s="9">
        <f t="shared" si="296"/>
        <v>343735.50020000001</v>
      </c>
      <c r="W2403" s="9"/>
      <c r="X2403" s="9"/>
      <c r="Y2403" s="9"/>
      <c r="Z2403" s="9"/>
      <c r="AA2403" s="8">
        <v>2398</v>
      </c>
      <c r="AB2403" s="20">
        <v>2016</v>
      </c>
      <c r="AC2403" s="20">
        <v>1998</v>
      </c>
      <c r="AD2403" s="21">
        <v>160.31</v>
      </c>
      <c r="AE2403" s="9">
        <f t="shared" si="300"/>
        <v>58625.950098073576</v>
      </c>
      <c r="AF2403" s="9">
        <v>2170687.1756000002</v>
      </c>
      <c r="AG2403" s="9">
        <v>33508.915200000003</v>
      </c>
      <c r="AH2403" s="9">
        <v>204540.4607</v>
      </c>
      <c r="AI2403" s="9">
        <v>78925.693400000004</v>
      </c>
      <c r="AJ2403" s="9">
        <v>372956.03490000003</v>
      </c>
      <c r="AK2403" s="9">
        <v>17321.919317527172</v>
      </c>
      <c r="AL2403" s="9">
        <v>2784670.4103843998</v>
      </c>
      <c r="AM2403" s="9">
        <f t="shared" si="301"/>
        <v>355634.11558247288</v>
      </c>
      <c r="AN2403" s="9"/>
      <c r="AO2403" s="9"/>
      <c r="AP2403" s="9"/>
      <c r="AQ2403" s="9"/>
      <c r="AR2403" s="9"/>
      <c r="AS2403" s="9"/>
      <c r="AT2403" s="9"/>
      <c r="AU2403" s="9"/>
      <c r="AV2403" s="9">
        <f t="shared" si="297"/>
        <v>58625.950098073576</v>
      </c>
      <c r="AW2403" s="9"/>
      <c r="AX2403" s="9"/>
      <c r="AY2403" s="9"/>
      <c r="AZ2403" s="9"/>
      <c r="BA2403" s="20">
        <v>2398</v>
      </c>
      <c r="BB2403" s="20">
        <v>2017</v>
      </c>
      <c r="BC2403" s="20">
        <v>1999</v>
      </c>
      <c r="BD2403" s="21">
        <v>133.88999999999999</v>
      </c>
      <c r="BE2403" s="9">
        <f t="shared" si="302"/>
        <v>68032.782837529667</v>
      </c>
      <c r="BF2403" s="9">
        <v>2138468.0556999999</v>
      </c>
      <c r="BG2403" s="9">
        <v>33412.713799999998</v>
      </c>
      <c r="BH2403" s="9">
        <v>192273.4338</v>
      </c>
      <c r="BI2403" s="9">
        <v>73410.982341926298</v>
      </c>
      <c r="BJ2403" s="9">
        <v>562621.6102</v>
      </c>
      <c r="BK2403" s="9">
        <v>40113.409051939663</v>
      </c>
      <c r="BL2403" s="9">
        <v>2892040.6039524567</v>
      </c>
      <c r="BM2403" s="9">
        <f t="shared" si="303"/>
        <v>522508.20114806033</v>
      </c>
      <c r="BN2403" s="9"/>
      <c r="BO2403" s="9"/>
      <c r="BP2403" s="9"/>
      <c r="BQ2403" s="9"/>
      <c r="BR2403" s="9"/>
      <c r="BS2403" s="9"/>
      <c r="BT2403" s="9"/>
      <c r="BU2403" s="9"/>
      <c r="BV2403" s="9">
        <f t="shared" si="298"/>
        <v>68032.782837529667</v>
      </c>
      <c r="BW2403" s="4"/>
      <c r="BX2403" s="4"/>
      <c r="BY2403" s="4"/>
      <c r="BZ2403" s="4"/>
      <c r="CA2403" s="4"/>
      <c r="CB2403" s="4"/>
      <c r="CC2403" s="4"/>
      <c r="CD2403" s="4"/>
      <c r="CE2403" s="4"/>
      <c r="CF2403" s="4"/>
      <c r="CG2403" s="4"/>
      <c r="CH2403" s="4"/>
      <c r="CI2403" s="4"/>
      <c r="CJ2403" s="4"/>
      <c r="CK2403" s="4"/>
      <c r="CL2403" s="4"/>
      <c r="CM2403" s="4"/>
      <c r="CR2403" s="4"/>
      <c r="CS2403" s="4"/>
      <c r="CT2403" s="4"/>
      <c r="CU2403" s="4"/>
      <c r="CV2403" s="4"/>
      <c r="CW2403" s="4"/>
      <c r="CX2403" s="4"/>
      <c r="CY2403" s="4"/>
      <c r="CZ2403" s="4"/>
      <c r="DA2403" s="4"/>
      <c r="DB2403" s="4"/>
      <c r="DC2403" s="4"/>
      <c r="DD2403" s="4"/>
      <c r="DE2403" s="4"/>
      <c r="DF2403" s="4"/>
      <c r="DG2403" s="4"/>
      <c r="DH2403" s="4"/>
      <c r="DI2403" s="4"/>
      <c r="DJ2403" s="4"/>
      <c r="DK2403" s="4"/>
      <c r="DL2403" s="4"/>
      <c r="DM2403" s="4"/>
    </row>
    <row r="2404" spans="1:117">
      <c r="A2404" s="8">
        <v>2399</v>
      </c>
      <c r="B2404" s="20">
        <v>2015</v>
      </c>
      <c r="C2404" s="20">
        <v>1987</v>
      </c>
      <c r="D2404" s="21">
        <v>78.25</v>
      </c>
      <c r="E2404" s="9">
        <v>66321.37</v>
      </c>
      <c r="F2404" s="9">
        <v>2043228.0718</v>
      </c>
      <c r="G2404" s="9">
        <v>77366.129400000005</v>
      </c>
      <c r="H2404" s="9">
        <v>380216.89990000002</v>
      </c>
      <c r="I2404" s="9">
        <v>73691.814599999998</v>
      </c>
      <c r="J2404" s="9">
        <v>72145.141600000003</v>
      </c>
      <c r="K2404" s="9">
        <v>946.42560000000003</v>
      </c>
      <c r="L2404" s="9">
        <v>2579380.2617000001</v>
      </c>
      <c r="M2404" s="9">
        <f t="shared" si="299"/>
        <v>71198.716</v>
      </c>
      <c r="N2404" s="9"/>
      <c r="O2404" s="9"/>
      <c r="P2404" s="9"/>
      <c r="Q2404" s="9"/>
      <c r="R2404" s="9"/>
      <c r="S2404" s="9"/>
      <c r="T2404" s="9"/>
      <c r="U2404" s="9"/>
      <c r="V2404" s="9">
        <f t="shared" si="296"/>
        <v>334883.37</v>
      </c>
      <c r="W2404" s="9"/>
      <c r="X2404" s="9"/>
      <c r="Y2404" s="9"/>
      <c r="Z2404" s="9"/>
      <c r="AA2404" s="8">
        <v>2399</v>
      </c>
      <c r="AB2404" s="20">
        <v>2016</v>
      </c>
      <c r="AC2404" s="20">
        <v>2001</v>
      </c>
      <c r="AD2404" s="21">
        <v>130.38999999999999</v>
      </c>
      <c r="AE2404" s="9">
        <f t="shared" si="300"/>
        <v>-233815.51150192693</v>
      </c>
      <c r="AF2404" s="9">
        <v>2165207.5463</v>
      </c>
      <c r="AG2404" s="9">
        <v>33508.915200000003</v>
      </c>
      <c r="AH2404" s="9">
        <v>189309.5042</v>
      </c>
      <c r="AI2404" s="9">
        <v>136144.7917</v>
      </c>
      <c r="AJ2404" s="9">
        <v>85354.645099999994</v>
      </c>
      <c r="AK2404" s="9">
        <v>86893.848317527169</v>
      </c>
      <c r="AL2404" s="9">
        <v>2756447.0656843996</v>
      </c>
      <c r="AM2404" s="9">
        <f t="shared" si="301"/>
        <v>-1539.2032175271743</v>
      </c>
      <c r="AN2404" s="9"/>
      <c r="AO2404" s="9"/>
      <c r="AP2404" s="9"/>
      <c r="AQ2404" s="9"/>
      <c r="AR2404" s="9"/>
      <c r="AS2404" s="9"/>
      <c r="AT2404" s="9"/>
      <c r="AU2404" s="9"/>
      <c r="AV2404" s="9">
        <f t="shared" si="297"/>
        <v>-233815.51150192693</v>
      </c>
      <c r="AW2404" s="9"/>
      <c r="AX2404" s="9"/>
      <c r="AY2404" s="9"/>
      <c r="AZ2404" s="9"/>
      <c r="BA2404" s="20">
        <v>2399</v>
      </c>
      <c r="BB2404" s="20">
        <v>2017</v>
      </c>
      <c r="BC2404" s="20">
        <v>2002</v>
      </c>
      <c r="BD2404" s="21">
        <v>111.02</v>
      </c>
      <c r="BE2404" s="9">
        <f t="shared" si="302"/>
        <v>-179188.15192103386</v>
      </c>
      <c r="BF2404" s="9">
        <v>2201756.0580000002</v>
      </c>
      <c r="BG2404" s="9">
        <v>33412.713799999998</v>
      </c>
      <c r="BH2404" s="9">
        <v>184812.234</v>
      </c>
      <c r="BI2404" s="9">
        <v>101440.943983362</v>
      </c>
      <c r="BJ2404" s="9">
        <v>241282.9302</v>
      </c>
      <c r="BK2404" s="9">
        <v>82110.431451939658</v>
      </c>
      <c r="BL2404" s="9">
        <v>2859782.6004524566</v>
      </c>
      <c r="BM2404" s="9">
        <f t="shared" si="303"/>
        <v>159172.49874806034</v>
      </c>
      <c r="BN2404" s="9"/>
      <c r="BO2404" s="9"/>
      <c r="BP2404" s="9"/>
      <c r="BQ2404" s="9"/>
      <c r="BR2404" s="9"/>
      <c r="BS2404" s="9"/>
      <c r="BT2404" s="9"/>
      <c r="BU2404" s="9"/>
      <c r="BV2404" s="9">
        <f t="shared" si="298"/>
        <v>-179188.15192103386</v>
      </c>
      <c r="BW2404" s="4"/>
      <c r="BX2404" s="4"/>
      <c r="BY2404" s="4"/>
      <c r="BZ2404" s="4"/>
      <c r="CA2404" s="4"/>
      <c r="CB2404" s="4"/>
      <c r="CC2404" s="4"/>
      <c r="CD2404" s="4"/>
      <c r="CE2404" s="4"/>
      <c r="CF2404" s="4"/>
      <c r="CG2404" s="4"/>
      <c r="CH2404" s="4"/>
      <c r="CI2404" s="4"/>
      <c r="CJ2404" s="4"/>
      <c r="CK2404" s="4"/>
      <c r="CL2404" s="4"/>
      <c r="CM2404" s="4"/>
      <c r="CR2404" s="4"/>
      <c r="CS2404" s="4"/>
      <c r="CT2404" s="4"/>
      <c r="CU2404" s="4"/>
      <c r="CV2404" s="4"/>
      <c r="CW2404" s="4"/>
      <c r="CX2404" s="4"/>
      <c r="CY2404" s="4"/>
      <c r="CZ2404" s="4"/>
      <c r="DA2404" s="4"/>
      <c r="DB2404" s="4"/>
      <c r="DC2404" s="4"/>
      <c r="DD2404" s="4"/>
      <c r="DE2404" s="4"/>
      <c r="DF2404" s="4"/>
      <c r="DG2404" s="4"/>
      <c r="DH2404" s="4"/>
      <c r="DI2404" s="4"/>
      <c r="DJ2404" s="4"/>
      <c r="DK2404" s="4"/>
      <c r="DL2404" s="4"/>
      <c r="DM2404" s="4"/>
    </row>
    <row r="2405" spans="1:117">
      <c r="A2405" s="8">
        <v>2400</v>
      </c>
      <c r="B2405" s="20">
        <v>2015</v>
      </c>
      <c r="C2405" s="20">
        <v>1973</v>
      </c>
      <c r="D2405" s="21">
        <v>71.05</v>
      </c>
      <c r="E2405" s="9">
        <v>6187.9567999999999</v>
      </c>
      <c r="F2405" s="9">
        <v>2032088.9309</v>
      </c>
      <c r="G2405" s="9">
        <v>77366.129400000005</v>
      </c>
      <c r="H2405" s="9">
        <v>378783.37589999998</v>
      </c>
      <c r="I2405" s="9">
        <v>79075.432799999995</v>
      </c>
      <c r="J2405" s="9">
        <v>25113.294900000001</v>
      </c>
      <c r="K2405" s="9">
        <v>15684.0162</v>
      </c>
      <c r="L2405" s="9">
        <v>2570555.1908999998</v>
      </c>
      <c r="M2405" s="9">
        <f t="shared" si="299"/>
        <v>9429.2787000000008</v>
      </c>
      <c r="N2405" s="9"/>
      <c r="O2405" s="9"/>
      <c r="P2405" s="9"/>
      <c r="Q2405" s="9"/>
      <c r="R2405" s="9"/>
      <c r="S2405" s="9"/>
      <c r="T2405" s="9"/>
      <c r="U2405" s="9"/>
      <c r="V2405" s="9">
        <f t="shared" si="296"/>
        <v>274749.95680000004</v>
      </c>
      <c r="W2405" s="9"/>
      <c r="X2405" s="9"/>
      <c r="Y2405" s="9"/>
      <c r="Z2405" s="9"/>
      <c r="AA2405" s="8">
        <v>2400</v>
      </c>
      <c r="AB2405" s="20">
        <v>2016</v>
      </c>
      <c r="AC2405" s="20">
        <v>1986</v>
      </c>
      <c r="AD2405" s="21">
        <v>103.9</v>
      </c>
      <c r="AE2405" s="9">
        <f t="shared" si="300"/>
        <v>105078.85209807334</v>
      </c>
      <c r="AF2405" s="9">
        <v>2141854.4665999999</v>
      </c>
      <c r="AG2405" s="9">
        <v>33508.915200000003</v>
      </c>
      <c r="AH2405" s="9">
        <v>204404.22259999998</v>
      </c>
      <c r="AI2405" s="9">
        <v>79437.507500000007</v>
      </c>
      <c r="AJ2405" s="9">
        <v>450173.16470000002</v>
      </c>
      <c r="AK2405" s="9">
        <v>12914.44821752717</v>
      </c>
      <c r="AL2405" s="9">
        <v>2791384.9762843996</v>
      </c>
      <c r="AM2405" s="9">
        <f t="shared" si="301"/>
        <v>437258.71648247284</v>
      </c>
      <c r="AN2405" s="9"/>
      <c r="AO2405" s="9"/>
      <c r="AP2405" s="9"/>
      <c r="AQ2405" s="9"/>
      <c r="AR2405" s="9"/>
      <c r="AS2405" s="9"/>
      <c r="AT2405" s="9"/>
      <c r="AU2405" s="9"/>
      <c r="AV2405" s="9">
        <f t="shared" si="297"/>
        <v>105078.85209807334</v>
      </c>
      <c r="AW2405" s="9"/>
      <c r="AX2405" s="9"/>
      <c r="AY2405" s="9"/>
      <c r="AZ2405" s="9"/>
      <c r="BA2405" s="20">
        <v>2400</v>
      </c>
      <c r="BB2405" s="20">
        <v>2017</v>
      </c>
      <c r="BC2405" s="20">
        <v>1987</v>
      </c>
      <c r="BD2405" s="21">
        <v>96.42</v>
      </c>
      <c r="BE2405" s="9">
        <f t="shared" si="302"/>
        <v>-204625.25291978754</v>
      </c>
      <c r="BF2405" s="9">
        <v>2167813.1908</v>
      </c>
      <c r="BG2405" s="9">
        <v>33412.713799999998</v>
      </c>
      <c r="BH2405" s="9">
        <v>187895.99710000001</v>
      </c>
      <c r="BI2405" s="9">
        <v>89855.975584609099</v>
      </c>
      <c r="BJ2405" s="9">
        <v>232910.95619999999</v>
      </c>
      <c r="BK2405" s="9">
        <v>70694.564751939659</v>
      </c>
      <c r="BL2405" s="9">
        <v>2845819.5216524564</v>
      </c>
      <c r="BM2405" s="9">
        <f t="shared" si="303"/>
        <v>162216.39144806034</v>
      </c>
      <c r="BN2405" s="9"/>
      <c r="BO2405" s="9"/>
      <c r="BP2405" s="9"/>
      <c r="BQ2405" s="9"/>
      <c r="BR2405" s="9"/>
      <c r="BS2405" s="9"/>
      <c r="BT2405" s="9"/>
      <c r="BU2405" s="9"/>
      <c r="BV2405" s="9">
        <f t="shared" si="298"/>
        <v>-204625.25291978754</v>
      </c>
      <c r="BW2405" s="4"/>
      <c r="BX2405" s="4"/>
      <c r="BY2405" s="4"/>
      <c r="BZ2405" s="4"/>
      <c r="CA2405" s="4"/>
      <c r="CB2405" s="4"/>
      <c r="CC2405" s="4"/>
      <c r="CD2405" s="4"/>
      <c r="CE2405" s="4"/>
      <c r="CF2405" s="4"/>
      <c r="CG2405" s="4"/>
      <c r="CH2405" s="4"/>
      <c r="CI2405" s="4"/>
      <c r="CJ2405" s="4"/>
      <c r="CK2405" s="4"/>
      <c r="CL2405" s="4"/>
      <c r="CM2405" s="4"/>
      <c r="CR2405" s="4"/>
      <c r="CS2405" s="4"/>
      <c r="CT2405" s="4"/>
      <c r="CU2405" s="4"/>
      <c r="CV2405" s="4"/>
      <c r="CW2405" s="4"/>
      <c r="CX2405" s="4"/>
      <c r="CY2405" s="4"/>
      <c r="CZ2405" s="4"/>
      <c r="DA2405" s="4"/>
      <c r="DB2405" s="4"/>
      <c r="DC2405" s="4"/>
      <c r="DD2405" s="4"/>
      <c r="DE2405" s="4"/>
      <c r="DF2405" s="4"/>
      <c r="DG2405" s="4"/>
      <c r="DH2405" s="4"/>
      <c r="DI2405" s="4"/>
      <c r="DJ2405" s="4"/>
      <c r="DK2405" s="4"/>
      <c r="DL2405" s="4"/>
      <c r="DM2405" s="4"/>
    </row>
    <row r="2406" spans="1:117">
      <c r="A2406" s="8">
        <v>2401</v>
      </c>
      <c r="B2406" s="20">
        <v>2015</v>
      </c>
      <c r="C2406" s="20">
        <v>1997</v>
      </c>
      <c r="D2406" s="21">
        <v>158.16</v>
      </c>
      <c r="E2406" s="9">
        <v>97065.906700000007</v>
      </c>
      <c r="F2406" s="9">
        <v>2022554.4992</v>
      </c>
      <c r="G2406" s="9">
        <v>77366.129400000005</v>
      </c>
      <c r="H2406" s="9">
        <v>380743.06439999997</v>
      </c>
      <c r="I2406" s="9">
        <v>71715.796700000006</v>
      </c>
      <c r="J2406" s="9">
        <v>126368.3067</v>
      </c>
      <c r="K2406" s="9">
        <v>0</v>
      </c>
      <c r="L2406" s="9">
        <v>2581681.8897000002</v>
      </c>
      <c r="M2406" s="9">
        <f t="shared" si="299"/>
        <v>126368.3067</v>
      </c>
      <c r="N2406" s="9"/>
      <c r="O2406" s="9"/>
      <c r="P2406" s="9"/>
      <c r="Q2406" s="9"/>
      <c r="R2406" s="9"/>
      <c r="S2406" s="9"/>
      <c r="T2406" s="9"/>
      <c r="U2406" s="9"/>
      <c r="V2406" s="9">
        <f t="shared" si="296"/>
        <v>365627.90670000005</v>
      </c>
      <c r="W2406" s="9"/>
      <c r="X2406" s="9"/>
      <c r="Y2406" s="9"/>
      <c r="Z2406" s="9"/>
      <c r="AA2406" s="8">
        <v>2401</v>
      </c>
      <c r="AB2406" s="20">
        <v>2016</v>
      </c>
      <c r="AC2406" s="20">
        <v>1983</v>
      </c>
      <c r="AD2406" s="21">
        <v>157.11000000000001</v>
      </c>
      <c r="AE2406" s="9">
        <f t="shared" si="300"/>
        <v>100117.98569807317</v>
      </c>
      <c r="AF2406" s="9">
        <v>2134822.2598999999</v>
      </c>
      <c r="AG2406" s="9">
        <v>33508.915200000003</v>
      </c>
      <c r="AH2406" s="9">
        <v>206096.6618</v>
      </c>
      <c r="AI2406" s="9">
        <v>73079.414000000004</v>
      </c>
      <c r="AJ2406" s="9">
        <v>461851.47960000002</v>
      </c>
      <c r="AK2406" s="9">
        <v>8961.0135175271698</v>
      </c>
      <c r="AL2406" s="9">
        <v>2800279.7312843995</v>
      </c>
      <c r="AM2406" s="9">
        <f t="shared" si="301"/>
        <v>452890.46608247288</v>
      </c>
      <c r="AN2406" s="9"/>
      <c r="AO2406" s="9"/>
      <c r="AP2406" s="9"/>
      <c r="AQ2406" s="9"/>
      <c r="AR2406" s="9"/>
      <c r="AS2406" s="9"/>
      <c r="AT2406" s="9"/>
      <c r="AU2406" s="9"/>
      <c r="AV2406" s="9">
        <f t="shared" si="297"/>
        <v>100117.98569807317</v>
      </c>
      <c r="AW2406" s="9"/>
      <c r="AX2406" s="9"/>
      <c r="AY2406" s="9"/>
      <c r="AZ2406" s="9"/>
      <c r="BA2406" s="20">
        <v>2401</v>
      </c>
      <c r="BB2406" s="20">
        <v>2017</v>
      </c>
      <c r="BC2406" s="20">
        <v>1984</v>
      </c>
      <c r="BD2406" s="21">
        <v>117.76</v>
      </c>
      <c r="BE2406" s="9">
        <f t="shared" si="302"/>
        <v>20600.138784636278</v>
      </c>
      <c r="BF2406" s="9">
        <v>2167267.5159</v>
      </c>
      <c r="BG2406" s="9">
        <v>33412.713799999998</v>
      </c>
      <c r="BH2406" s="9">
        <v>192626.802</v>
      </c>
      <c r="BI2406" s="9">
        <v>72083.4615890321</v>
      </c>
      <c r="BJ2406" s="9">
        <v>473109.06690000003</v>
      </c>
      <c r="BK2406" s="9">
        <v>38662.738851939663</v>
      </c>
      <c r="BL2406" s="9">
        <v>2879236.6825524564</v>
      </c>
      <c r="BM2406" s="9">
        <f t="shared" si="303"/>
        <v>434446.32804806036</v>
      </c>
      <c r="BN2406" s="9"/>
      <c r="BO2406" s="9"/>
      <c r="BP2406" s="9"/>
      <c r="BQ2406" s="9"/>
      <c r="BR2406" s="9"/>
      <c r="BS2406" s="9"/>
      <c r="BT2406" s="9"/>
      <c r="BU2406" s="9"/>
      <c r="BV2406" s="9">
        <f t="shared" si="298"/>
        <v>20600.138784636278</v>
      </c>
      <c r="BW2406" s="4"/>
      <c r="BX2406" s="4"/>
      <c r="BY2406" s="4"/>
      <c r="BZ2406" s="4"/>
      <c r="CA2406" s="4"/>
      <c r="CB2406" s="4"/>
      <c r="CC2406" s="4"/>
      <c r="CD2406" s="4"/>
      <c r="CE2406" s="4"/>
      <c r="CF2406" s="4"/>
      <c r="CG2406" s="4"/>
      <c r="CH2406" s="4"/>
      <c r="CI2406" s="4"/>
      <c r="CJ2406" s="4"/>
      <c r="CK2406" s="4"/>
      <c r="CL2406" s="4"/>
      <c r="CM2406" s="4"/>
      <c r="CR2406" s="4"/>
      <c r="CS2406" s="4"/>
      <c r="CT2406" s="4"/>
      <c r="CU2406" s="4"/>
      <c r="CV2406" s="4"/>
      <c r="CW2406" s="4"/>
      <c r="CX2406" s="4"/>
      <c r="CY2406" s="4"/>
      <c r="CZ2406" s="4"/>
      <c r="DA2406" s="4"/>
      <c r="DB2406" s="4"/>
      <c r="DC2406" s="4"/>
      <c r="DD2406" s="4"/>
      <c r="DE2406" s="4"/>
      <c r="DF2406" s="4"/>
      <c r="DG2406" s="4"/>
      <c r="DH2406" s="4"/>
      <c r="DI2406" s="4"/>
      <c r="DJ2406" s="4"/>
      <c r="DK2406" s="4"/>
      <c r="DL2406" s="4"/>
      <c r="DM2406" s="4"/>
    </row>
    <row r="2407" spans="1:117">
      <c r="A2407" s="8">
        <v>2402</v>
      </c>
      <c r="B2407" s="20">
        <v>2015</v>
      </c>
      <c r="C2407" s="20">
        <v>1968</v>
      </c>
      <c r="D2407" s="21">
        <v>96.29</v>
      </c>
      <c r="E2407" s="9">
        <v>45342.120499999997</v>
      </c>
      <c r="F2407" s="9">
        <v>2063289.706</v>
      </c>
      <c r="G2407" s="9">
        <v>77366.129400000005</v>
      </c>
      <c r="H2407" s="9">
        <v>380886.06430000003</v>
      </c>
      <c r="I2407" s="9">
        <v>71178.758900000001</v>
      </c>
      <c r="J2407" s="9">
        <v>38202.894999999997</v>
      </c>
      <c r="K2407" s="9">
        <v>15431.4329</v>
      </c>
      <c r="L2407" s="9">
        <v>2570150.0000999998</v>
      </c>
      <c r="M2407" s="9">
        <f t="shared" si="299"/>
        <v>22771.462099999997</v>
      </c>
      <c r="N2407" s="9"/>
      <c r="O2407" s="9"/>
      <c r="P2407" s="9"/>
      <c r="Q2407" s="9"/>
      <c r="R2407" s="9"/>
      <c r="S2407" s="9"/>
      <c r="T2407" s="9"/>
      <c r="U2407" s="9"/>
      <c r="V2407" s="9">
        <f t="shared" si="296"/>
        <v>313904.12050000002</v>
      </c>
      <c r="W2407" s="9"/>
      <c r="X2407" s="9"/>
      <c r="Y2407" s="9"/>
      <c r="Z2407" s="9"/>
      <c r="AA2407" s="8">
        <v>2402</v>
      </c>
      <c r="AB2407" s="20">
        <v>2016</v>
      </c>
      <c r="AC2407" s="20">
        <v>1995</v>
      </c>
      <c r="AD2407" s="21">
        <v>184.03</v>
      </c>
      <c r="AE2407" s="9">
        <f t="shared" si="300"/>
        <v>-3982.6904019266367</v>
      </c>
      <c r="AF2407" s="9">
        <v>2191302.2434</v>
      </c>
      <c r="AG2407" s="9">
        <v>33508.915200000003</v>
      </c>
      <c r="AH2407" s="9">
        <v>200575.1667</v>
      </c>
      <c r="AI2407" s="9">
        <v>93822.364300000001</v>
      </c>
      <c r="AJ2407" s="9">
        <v>283857.72279999999</v>
      </c>
      <c r="AK2407" s="9">
        <v>33769.276217527171</v>
      </c>
      <c r="AL2407" s="9">
        <v>2773279.8265843997</v>
      </c>
      <c r="AM2407" s="9">
        <f t="shared" si="301"/>
        <v>250088.44658247282</v>
      </c>
      <c r="AN2407" s="9"/>
      <c r="AO2407" s="9"/>
      <c r="AP2407" s="9"/>
      <c r="AQ2407" s="9"/>
      <c r="AR2407" s="9"/>
      <c r="AS2407" s="9"/>
      <c r="AT2407" s="9"/>
      <c r="AU2407" s="9"/>
      <c r="AV2407" s="9">
        <f t="shared" si="297"/>
        <v>-3982.6904019266367</v>
      </c>
      <c r="AW2407" s="9"/>
      <c r="AX2407" s="9"/>
      <c r="AY2407" s="9"/>
      <c r="AZ2407" s="9"/>
      <c r="BA2407" s="20">
        <v>2402</v>
      </c>
      <c r="BB2407" s="20">
        <v>2017</v>
      </c>
      <c r="BC2407" s="20">
        <v>1996</v>
      </c>
      <c r="BD2407" s="21">
        <v>192.43</v>
      </c>
      <c r="BE2407" s="9">
        <f t="shared" si="302"/>
        <v>121770.43596063042</v>
      </c>
      <c r="BF2407" s="9">
        <v>2201389.2041000002</v>
      </c>
      <c r="BG2407" s="9">
        <v>33412.713799999998</v>
      </c>
      <c r="BH2407" s="9">
        <v>192714.35310000001</v>
      </c>
      <c r="BI2407" s="9">
        <v>71754.552665026393</v>
      </c>
      <c r="BJ2407" s="9">
        <v>572742.4362</v>
      </c>
      <c r="BK2407" s="9">
        <v>41750.351051939666</v>
      </c>
      <c r="BL2407" s="9">
        <v>2908492.4728524564</v>
      </c>
      <c r="BM2407" s="9">
        <f t="shared" si="303"/>
        <v>530992.08514806035</v>
      </c>
      <c r="BN2407" s="9"/>
      <c r="BO2407" s="9"/>
      <c r="BP2407" s="9"/>
      <c r="BQ2407" s="9"/>
      <c r="BR2407" s="9"/>
      <c r="BS2407" s="9"/>
      <c r="BT2407" s="9"/>
      <c r="BU2407" s="9"/>
      <c r="BV2407" s="9">
        <f t="shared" si="298"/>
        <v>121770.43596063042</v>
      </c>
      <c r="BW2407" s="4"/>
      <c r="BX2407" s="4"/>
      <c r="BY2407" s="4"/>
      <c r="BZ2407" s="4"/>
      <c r="CA2407" s="4"/>
      <c r="CB2407" s="4"/>
      <c r="CC2407" s="4"/>
      <c r="CD2407" s="4"/>
      <c r="CE2407" s="4"/>
      <c r="CF2407" s="4"/>
      <c r="CG2407" s="4"/>
      <c r="CH2407" s="4"/>
      <c r="CI2407" s="4"/>
      <c r="CJ2407" s="4"/>
      <c r="CK2407" s="4"/>
      <c r="CL2407" s="4"/>
      <c r="CM2407" s="4"/>
      <c r="CR2407" s="4"/>
      <c r="CS2407" s="4"/>
      <c r="CT2407" s="4"/>
      <c r="CU2407" s="4"/>
      <c r="CV2407" s="4"/>
      <c r="CW2407" s="4"/>
      <c r="CX2407" s="4"/>
      <c r="CY2407" s="4"/>
      <c r="CZ2407" s="4"/>
      <c r="DA2407" s="4"/>
      <c r="DB2407" s="4"/>
      <c r="DC2407" s="4"/>
      <c r="DD2407" s="4"/>
      <c r="DE2407" s="4"/>
      <c r="DF2407" s="4"/>
      <c r="DG2407" s="4"/>
      <c r="DH2407" s="4"/>
      <c r="DI2407" s="4"/>
      <c r="DJ2407" s="4"/>
      <c r="DK2407" s="4"/>
      <c r="DL2407" s="4"/>
      <c r="DM2407" s="4"/>
    </row>
    <row r="2408" spans="1:117">
      <c r="A2408" s="8">
        <v>2403</v>
      </c>
      <c r="B2408" s="20">
        <v>2015</v>
      </c>
      <c r="C2408" s="20">
        <v>1993</v>
      </c>
      <c r="D2408" s="21">
        <v>89.09</v>
      </c>
      <c r="E2408" s="9">
        <v>120981.5965</v>
      </c>
      <c r="F2408" s="9">
        <v>2038916.9816999999</v>
      </c>
      <c r="G2408" s="9">
        <v>77366.129400000005</v>
      </c>
      <c r="H2408" s="9">
        <v>380024.4154</v>
      </c>
      <c r="I2408" s="9">
        <v>74414.692599999995</v>
      </c>
      <c r="J2408" s="9">
        <v>135007.6378</v>
      </c>
      <c r="K2408" s="9">
        <v>0</v>
      </c>
      <c r="L2408" s="9">
        <v>2584748.2604999999</v>
      </c>
      <c r="M2408" s="9">
        <f t="shared" si="299"/>
        <v>135007.6378</v>
      </c>
      <c r="N2408" s="9"/>
      <c r="O2408" s="9"/>
      <c r="P2408" s="9"/>
      <c r="Q2408" s="9"/>
      <c r="R2408" s="9"/>
      <c r="S2408" s="9"/>
      <c r="T2408" s="9"/>
      <c r="U2408" s="9"/>
      <c r="V2408" s="9">
        <f t="shared" si="296"/>
        <v>389543.59649999999</v>
      </c>
      <c r="W2408" s="9"/>
      <c r="X2408" s="9"/>
      <c r="Y2408" s="9"/>
      <c r="Z2408" s="9"/>
      <c r="AA2408" s="8">
        <v>2403</v>
      </c>
      <c r="AB2408" s="20">
        <v>2016</v>
      </c>
      <c r="AC2408" s="20">
        <v>1987</v>
      </c>
      <c r="AD2408" s="21">
        <v>96.42</v>
      </c>
      <c r="AE2408" s="9">
        <f t="shared" si="300"/>
        <v>-89016.413901926484</v>
      </c>
      <c r="AF2408" s="9">
        <v>2153091.1422999999</v>
      </c>
      <c r="AG2408" s="9">
        <v>33508.915200000003</v>
      </c>
      <c r="AH2408" s="9">
        <v>200747.74639999997</v>
      </c>
      <c r="AI2408" s="9">
        <v>93174.023100000006</v>
      </c>
      <c r="AJ2408" s="9">
        <v>240726.3952</v>
      </c>
      <c r="AK2408" s="9">
        <v>45034.891217527169</v>
      </c>
      <c r="AL2408" s="9">
        <v>2765229.7448843997</v>
      </c>
      <c r="AM2408" s="9">
        <f t="shared" si="301"/>
        <v>195691.50398247282</v>
      </c>
      <c r="AN2408" s="9"/>
      <c r="AO2408" s="9"/>
      <c r="AP2408" s="9"/>
      <c r="AQ2408" s="9"/>
      <c r="AR2408" s="9"/>
      <c r="AS2408" s="9"/>
      <c r="AT2408" s="9"/>
      <c r="AU2408" s="9"/>
      <c r="AV2408" s="9">
        <f t="shared" si="297"/>
        <v>-89016.413901926484</v>
      </c>
      <c r="AW2408" s="9"/>
      <c r="AX2408" s="9"/>
      <c r="AY2408" s="9"/>
      <c r="AZ2408" s="9"/>
      <c r="BA2408" s="20">
        <v>2403</v>
      </c>
      <c r="BB2408" s="20">
        <v>2017</v>
      </c>
      <c r="BC2408" s="20">
        <v>1988</v>
      </c>
      <c r="BD2408" s="21">
        <v>120.42</v>
      </c>
      <c r="BE2408" s="9">
        <f t="shared" si="302"/>
        <v>-299489.51659517316</v>
      </c>
      <c r="BF2408" s="9">
        <v>2209614.9569999999</v>
      </c>
      <c r="BG2408" s="9">
        <v>33412.713799999998</v>
      </c>
      <c r="BH2408" s="9">
        <v>176653.6752</v>
      </c>
      <c r="BI2408" s="9">
        <v>132090.718109223</v>
      </c>
      <c r="BJ2408" s="9">
        <v>124354.26949999999</v>
      </c>
      <c r="BK2408" s="9">
        <v>136657.72225193965</v>
      </c>
      <c r="BL2408" s="9">
        <v>2838958.1279524565</v>
      </c>
      <c r="BM2408" s="9">
        <f t="shared" si="303"/>
        <v>-12303.452751939651</v>
      </c>
      <c r="BN2408" s="9"/>
      <c r="BO2408" s="9"/>
      <c r="BP2408" s="9"/>
      <c r="BQ2408" s="9"/>
      <c r="BR2408" s="9"/>
      <c r="BS2408" s="9"/>
      <c r="BT2408" s="9"/>
      <c r="BU2408" s="9"/>
      <c r="BV2408" s="9">
        <f t="shared" si="298"/>
        <v>-299489.51659517316</v>
      </c>
      <c r="BW2408" s="4"/>
      <c r="BX2408" s="4"/>
      <c r="BY2408" s="4"/>
      <c r="BZ2408" s="4"/>
      <c r="CA2408" s="4"/>
      <c r="CB2408" s="4"/>
      <c r="CC2408" s="4"/>
      <c r="CD2408" s="4"/>
      <c r="CE2408" s="4"/>
      <c r="CF2408" s="4"/>
      <c r="CG2408" s="4"/>
      <c r="CH2408" s="4"/>
      <c r="CI2408" s="4"/>
      <c r="CJ2408" s="4"/>
      <c r="CK2408" s="4"/>
      <c r="CL2408" s="4"/>
      <c r="CM2408" s="4"/>
      <c r="CR2408" s="4"/>
      <c r="CS2408" s="4"/>
      <c r="CT2408" s="4"/>
      <c r="CU2408" s="4"/>
      <c r="CV2408" s="4"/>
      <c r="CW2408" s="4"/>
      <c r="CX2408" s="4"/>
      <c r="CY2408" s="4"/>
      <c r="CZ2408" s="4"/>
      <c r="DA2408" s="4"/>
      <c r="DB2408" s="4"/>
      <c r="DC2408" s="4"/>
      <c r="DD2408" s="4"/>
      <c r="DE2408" s="4"/>
      <c r="DF2408" s="4"/>
      <c r="DG2408" s="4"/>
      <c r="DH2408" s="4"/>
      <c r="DI2408" s="4"/>
      <c r="DJ2408" s="4"/>
      <c r="DK2408" s="4"/>
      <c r="DL2408" s="4"/>
      <c r="DM2408" s="4"/>
    </row>
    <row r="2409" spans="1:117">
      <c r="A2409" s="8">
        <v>2404</v>
      </c>
      <c r="B2409" s="20">
        <v>2015</v>
      </c>
      <c r="C2409" s="20">
        <v>1973</v>
      </c>
      <c r="D2409" s="21">
        <v>71.05</v>
      </c>
      <c r="E2409" s="9">
        <v>6246.5613000000003</v>
      </c>
      <c r="F2409" s="9">
        <v>2031769.8822999999</v>
      </c>
      <c r="G2409" s="9">
        <v>77366.129400000005</v>
      </c>
      <c r="H2409" s="9">
        <v>378440.56050000002</v>
      </c>
      <c r="I2409" s="9">
        <v>80362.880399999995</v>
      </c>
      <c r="J2409" s="9">
        <v>28412.209200000001</v>
      </c>
      <c r="K2409" s="9">
        <v>18304.083200000001</v>
      </c>
      <c r="L2409" s="9">
        <v>2571801.0172999999</v>
      </c>
      <c r="M2409" s="9">
        <f t="shared" si="299"/>
        <v>10108.126</v>
      </c>
      <c r="N2409" s="9"/>
      <c r="O2409" s="9"/>
      <c r="P2409" s="9"/>
      <c r="Q2409" s="9"/>
      <c r="R2409" s="9"/>
      <c r="S2409" s="9"/>
      <c r="T2409" s="9"/>
      <c r="U2409" s="9"/>
      <c r="V2409" s="9">
        <f t="shared" si="296"/>
        <v>274808.5613</v>
      </c>
      <c r="W2409" s="9"/>
      <c r="X2409" s="9"/>
      <c r="Y2409" s="9"/>
      <c r="Z2409" s="9"/>
      <c r="AA2409" s="8">
        <v>2404</v>
      </c>
      <c r="AB2409" s="20">
        <v>2016</v>
      </c>
      <c r="AC2409" s="20">
        <v>1937</v>
      </c>
      <c r="AD2409" s="21">
        <v>136</v>
      </c>
      <c r="AE2409" s="9">
        <f t="shared" si="300"/>
        <v>-221081.58670192724</v>
      </c>
      <c r="AF2409" s="9">
        <v>2204661.0238999999</v>
      </c>
      <c r="AG2409" s="9">
        <v>33508.915200000003</v>
      </c>
      <c r="AH2409" s="9">
        <v>192877.23479999998</v>
      </c>
      <c r="AI2409" s="9">
        <v>122741.6725</v>
      </c>
      <c r="AJ2409" s="9">
        <v>102634.15909999999</v>
      </c>
      <c r="AK2409" s="9">
        <v>119813.49401752718</v>
      </c>
      <c r="AL2409" s="9">
        <v>2757691.0981843998</v>
      </c>
      <c r="AM2409" s="9">
        <f t="shared" si="301"/>
        <v>-17179.334917527187</v>
      </c>
      <c r="AN2409" s="9"/>
      <c r="AO2409" s="9"/>
      <c r="AP2409" s="9"/>
      <c r="AQ2409" s="9"/>
      <c r="AR2409" s="9"/>
      <c r="AS2409" s="9"/>
      <c r="AT2409" s="9"/>
      <c r="AU2409" s="9"/>
      <c r="AV2409" s="9">
        <f t="shared" si="297"/>
        <v>-221081.58670192724</v>
      </c>
      <c r="AW2409" s="9"/>
      <c r="AX2409" s="9"/>
      <c r="AY2409" s="9"/>
      <c r="AZ2409" s="9"/>
      <c r="BA2409" s="20">
        <v>2404</v>
      </c>
      <c r="BB2409" s="20">
        <v>2017</v>
      </c>
      <c r="BC2409" s="20">
        <v>1938</v>
      </c>
      <c r="BD2409" s="21">
        <v>106.66</v>
      </c>
      <c r="BE2409" s="9">
        <f t="shared" si="302"/>
        <v>81918.997033066582</v>
      </c>
      <c r="BF2409" s="9">
        <v>2247705.8213999998</v>
      </c>
      <c r="BG2409" s="9">
        <v>33412.713799999998</v>
      </c>
      <c r="BH2409" s="9">
        <v>191176.54370000001</v>
      </c>
      <c r="BI2409" s="9">
        <v>77531.738737463107</v>
      </c>
      <c r="BJ2409" s="9">
        <v>464621.34100000001</v>
      </c>
      <c r="BK2409" s="9">
        <v>66603.976951939665</v>
      </c>
      <c r="BL2409" s="9">
        <v>2865925.1846524565</v>
      </c>
      <c r="BM2409" s="9">
        <f t="shared" si="303"/>
        <v>398017.36404806038</v>
      </c>
      <c r="BN2409" s="9"/>
      <c r="BO2409" s="9"/>
      <c r="BP2409" s="9"/>
      <c r="BQ2409" s="9"/>
      <c r="BR2409" s="9"/>
      <c r="BS2409" s="9"/>
      <c r="BT2409" s="9"/>
      <c r="BU2409" s="9"/>
      <c r="BV2409" s="9">
        <f t="shared" si="298"/>
        <v>81918.997033066582</v>
      </c>
      <c r="BW2409" s="4"/>
      <c r="BX2409" s="4"/>
      <c r="BY2409" s="4"/>
      <c r="BZ2409" s="4"/>
      <c r="CA2409" s="4"/>
      <c r="CB2409" s="4"/>
      <c r="CC2409" s="4"/>
      <c r="CD2409" s="4"/>
      <c r="CE2409" s="4"/>
      <c r="CF2409" s="4"/>
      <c r="CG2409" s="4"/>
      <c r="CH2409" s="4"/>
      <c r="CI2409" s="4"/>
      <c r="CJ2409" s="4"/>
      <c r="CK2409" s="4"/>
      <c r="CL2409" s="4"/>
      <c r="CM2409" s="4"/>
      <c r="CR2409" s="4"/>
      <c r="CS2409" s="4"/>
      <c r="CT2409" s="4"/>
      <c r="CU2409" s="4"/>
      <c r="CV2409" s="4"/>
      <c r="CW2409" s="4"/>
      <c r="CX2409" s="4"/>
      <c r="CY2409" s="4"/>
      <c r="CZ2409" s="4"/>
      <c r="DA2409" s="4"/>
      <c r="DB2409" s="4"/>
      <c r="DC2409" s="4"/>
      <c r="DD2409" s="4"/>
      <c r="DE2409" s="4"/>
      <c r="DF2409" s="4"/>
      <c r="DG2409" s="4"/>
      <c r="DH2409" s="4"/>
      <c r="DI2409" s="4"/>
      <c r="DJ2409" s="4"/>
      <c r="DK2409" s="4"/>
      <c r="DL2409" s="4"/>
      <c r="DM2409" s="4"/>
    </row>
    <row r="2410" spans="1:117">
      <c r="A2410" s="8">
        <v>2405</v>
      </c>
      <c r="B2410" s="20">
        <v>2015</v>
      </c>
      <c r="C2410" s="20">
        <v>1993</v>
      </c>
      <c r="D2410" s="21">
        <v>89.09</v>
      </c>
      <c r="E2410" s="9">
        <v>137911.0459</v>
      </c>
      <c r="F2410" s="9">
        <v>2067284.8881999999</v>
      </c>
      <c r="G2410" s="9">
        <v>77366.129400000005</v>
      </c>
      <c r="H2410" s="9">
        <v>380017.59129999997</v>
      </c>
      <c r="I2410" s="9">
        <v>74440.320399999997</v>
      </c>
      <c r="J2410" s="9">
        <v>122786.2669</v>
      </c>
      <c r="K2410" s="9">
        <v>1773.0391</v>
      </c>
      <c r="L2410" s="9">
        <v>2582211.1113</v>
      </c>
      <c r="M2410" s="9">
        <f t="shared" si="299"/>
        <v>121013.22780000001</v>
      </c>
      <c r="N2410" s="9"/>
      <c r="O2410" s="9"/>
      <c r="P2410" s="9"/>
      <c r="Q2410" s="9"/>
      <c r="R2410" s="9"/>
      <c r="S2410" s="9"/>
      <c r="T2410" s="9"/>
      <c r="U2410" s="9"/>
      <c r="V2410" s="9">
        <f t="shared" si="296"/>
        <v>406473.04590000003</v>
      </c>
      <c r="W2410" s="9"/>
      <c r="X2410" s="9"/>
      <c r="Y2410" s="9"/>
      <c r="Z2410" s="9"/>
      <c r="AA2410" s="8">
        <v>2405</v>
      </c>
      <c r="AB2410" s="20">
        <v>2016</v>
      </c>
      <c r="AC2410" s="20">
        <v>1991</v>
      </c>
      <c r="AD2410" s="21">
        <v>96.26</v>
      </c>
      <c r="AE2410" s="9">
        <f t="shared" si="300"/>
        <v>145955.20359807322</v>
      </c>
      <c r="AF2410" s="9">
        <v>2189469.6653999998</v>
      </c>
      <c r="AG2410" s="9">
        <v>33508.915200000003</v>
      </c>
      <c r="AH2410" s="9">
        <v>204114.35429999998</v>
      </c>
      <c r="AI2410" s="9">
        <v>80526.474199999997</v>
      </c>
      <c r="AJ2410" s="9">
        <v>445660.35629999998</v>
      </c>
      <c r="AK2410" s="9">
        <v>16107.702917527171</v>
      </c>
      <c r="AL2410" s="9">
        <v>2791216.8588843998</v>
      </c>
      <c r="AM2410" s="9">
        <f t="shared" si="301"/>
        <v>429552.65338247281</v>
      </c>
      <c r="AN2410" s="9"/>
      <c r="AO2410" s="9"/>
      <c r="AP2410" s="9"/>
      <c r="AQ2410" s="9"/>
      <c r="AR2410" s="9"/>
      <c r="AS2410" s="9"/>
      <c r="AT2410" s="9"/>
      <c r="AU2410" s="9"/>
      <c r="AV2410" s="9">
        <f t="shared" si="297"/>
        <v>145955.20359807322</v>
      </c>
      <c r="AW2410" s="9"/>
      <c r="AX2410" s="9"/>
      <c r="AY2410" s="9"/>
      <c r="AZ2410" s="9"/>
      <c r="BA2410" s="20">
        <v>2405</v>
      </c>
      <c r="BB2410" s="20">
        <v>2017</v>
      </c>
      <c r="BC2410" s="20">
        <v>1992</v>
      </c>
      <c r="BD2410" s="21">
        <v>115.81</v>
      </c>
      <c r="BE2410" s="9">
        <f t="shared" si="302"/>
        <v>-250064.33172016917</v>
      </c>
      <c r="BF2410" s="9">
        <v>2201668.2990000001</v>
      </c>
      <c r="BG2410" s="9">
        <v>33412.713799999998</v>
      </c>
      <c r="BH2410" s="9">
        <v>184267.45970000001</v>
      </c>
      <c r="BI2410" s="9">
        <v>103487.532084227</v>
      </c>
      <c r="BJ2410" s="9">
        <v>163128.46030000001</v>
      </c>
      <c r="BK2410" s="9">
        <v>92680.036251939659</v>
      </c>
      <c r="BL2410" s="9">
        <v>2843348.7603524565</v>
      </c>
      <c r="BM2410" s="9">
        <f t="shared" si="303"/>
        <v>70448.424048060348</v>
      </c>
      <c r="BN2410" s="9"/>
      <c r="BO2410" s="9"/>
      <c r="BP2410" s="9"/>
      <c r="BQ2410" s="9"/>
      <c r="BR2410" s="9"/>
      <c r="BS2410" s="9"/>
      <c r="BT2410" s="9"/>
      <c r="BU2410" s="9"/>
      <c r="BV2410" s="9">
        <f t="shared" si="298"/>
        <v>-250064.33172016917</v>
      </c>
      <c r="BW2410" s="4"/>
      <c r="BX2410" s="4"/>
      <c r="BY2410" s="4"/>
      <c r="BZ2410" s="4"/>
      <c r="CA2410" s="4"/>
      <c r="CB2410" s="4"/>
      <c r="CC2410" s="4"/>
      <c r="CD2410" s="4"/>
      <c r="CE2410" s="4"/>
      <c r="CF2410" s="4"/>
      <c r="CG2410" s="4"/>
      <c r="CH2410" s="4"/>
      <c r="CI2410" s="4"/>
      <c r="CJ2410" s="4"/>
      <c r="CK2410" s="4"/>
      <c r="CL2410" s="4"/>
      <c r="CM2410" s="4"/>
      <c r="CR2410" s="4"/>
      <c r="CS2410" s="4"/>
      <c r="CT2410" s="4"/>
      <c r="CU2410" s="4"/>
      <c r="CV2410" s="4"/>
      <c r="CW2410" s="4"/>
      <c r="CX2410" s="4"/>
      <c r="CY2410" s="4"/>
      <c r="CZ2410" s="4"/>
      <c r="DA2410" s="4"/>
      <c r="DB2410" s="4"/>
      <c r="DC2410" s="4"/>
      <c r="DD2410" s="4"/>
      <c r="DE2410" s="4"/>
      <c r="DF2410" s="4"/>
      <c r="DG2410" s="4"/>
      <c r="DH2410" s="4"/>
      <c r="DI2410" s="4"/>
      <c r="DJ2410" s="4"/>
      <c r="DK2410" s="4"/>
      <c r="DL2410" s="4"/>
      <c r="DM2410" s="4"/>
    </row>
    <row r="2411" spans="1:117">
      <c r="A2411" s="8">
        <v>2406</v>
      </c>
      <c r="B2411" s="20">
        <v>2015</v>
      </c>
      <c r="C2411" s="20">
        <v>1990</v>
      </c>
      <c r="D2411" s="21">
        <v>103.3</v>
      </c>
      <c r="E2411" s="9">
        <v>97250.934699999998</v>
      </c>
      <c r="F2411" s="9">
        <v>2033118.4436000001</v>
      </c>
      <c r="G2411" s="9">
        <v>77366.129400000005</v>
      </c>
      <c r="H2411" s="9">
        <v>380364.64850000001</v>
      </c>
      <c r="I2411" s="9">
        <v>73136.942800000004</v>
      </c>
      <c r="J2411" s="9">
        <v>119492.83</v>
      </c>
      <c r="K2411" s="9">
        <v>0</v>
      </c>
      <c r="L2411" s="9">
        <v>2586228.0597000001</v>
      </c>
      <c r="M2411" s="9">
        <f t="shared" si="299"/>
        <v>119492.83</v>
      </c>
      <c r="N2411" s="9"/>
      <c r="O2411" s="9"/>
      <c r="P2411" s="9"/>
      <c r="Q2411" s="9"/>
      <c r="R2411" s="9"/>
      <c r="S2411" s="9"/>
      <c r="T2411" s="9"/>
      <c r="U2411" s="9"/>
      <c r="V2411" s="9">
        <f t="shared" si="296"/>
        <v>365812.93469999998</v>
      </c>
      <c r="W2411" s="9"/>
      <c r="X2411" s="9"/>
      <c r="Y2411" s="9"/>
      <c r="Z2411" s="9"/>
      <c r="AA2411" s="8">
        <v>2406</v>
      </c>
      <c r="AB2411" s="20">
        <v>2016</v>
      </c>
      <c r="AC2411" s="20">
        <v>1992</v>
      </c>
      <c r="AD2411" s="21">
        <v>115.81</v>
      </c>
      <c r="AE2411" s="9">
        <f t="shared" si="300"/>
        <v>-104038.76270192629</v>
      </c>
      <c r="AF2411" s="9">
        <v>2142848.6573000001</v>
      </c>
      <c r="AG2411" s="9">
        <v>33508.915200000003</v>
      </c>
      <c r="AH2411" s="9">
        <v>197527.95349999997</v>
      </c>
      <c r="AI2411" s="9">
        <v>105270.0232</v>
      </c>
      <c r="AJ2411" s="9">
        <v>237173.0312</v>
      </c>
      <c r="AK2411" s="9">
        <v>60590.428217527166</v>
      </c>
      <c r="AL2411" s="9">
        <v>2759776.9148843996</v>
      </c>
      <c r="AM2411" s="9">
        <f t="shared" si="301"/>
        <v>176582.60298247283</v>
      </c>
      <c r="AN2411" s="9"/>
      <c r="AO2411" s="9"/>
      <c r="AP2411" s="9"/>
      <c r="AQ2411" s="9"/>
      <c r="AR2411" s="9"/>
      <c r="AS2411" s="9"/>
      <c r="AT2411" s="9"/>
      <c r="AU2411" s="9"/>
      <c r="AV2411" s="9">
        <f t="shared" si="297"/>
        <v>-104038.76270192629</v>
      </c>
      <c r="AW2411" s="9"/>
      <c r="AX2411" s="9"/>
      <c r="AY2411" s="9"/>
      <c r="AZ2411" s="9"/>
      <c r="BA2411" s="20">
        <v>2406</v>
      </c>
      <c r="BB2411" s="20">
        <v>2017</v>
      </c>
      <c r="BC2411" s="20">
        <v>1993</v>
      </c>
      <c r="BD2411" s="21">
        <v>97.81</v>
      </c>
      <c r="BE2411" s="9">
        <f t="shared" si="302"/>
        <v>-272140.10936626093</v>
      </c>
      <c r="BF2411" s="9">
        <v>2157021.5137999998</v>
      </c>
      <c r="BG2411" s="9">
        <v>33412.713799999998</v>
      </c>
      <c r="BH2411" s="9">
        <v>180947.49069999999</v>
      </c>
      <c r="BI2411" s="9">
        <v>115959.869538136</v>
      </c>
      <c r="BJ2411" s="9">
        <v>216536.07490000001</v>
      </c>
      <c r="BK2411" s="9">
        <v>127875.25695193966</v>
      </c>
      <c r="BL2411" s="9">
        <v>2848142.5151524567</v>
      </c>
      <c r="BM2411" s="9">
        <f t="shared" si="303"/>
        <v>88660.817948060343</v>
      </c>
      <c r="BN2411" s="9"/>
      <c r="BO2411" s="9"/>
      <c r="BP2411" s="9"/>
      <c r="BQ2411" s="9"/>
      <c r="BR2411" s="9"/>
      <c r="BS2411" s="9"/>
      <c r="BT2411" s="9"/>
      <c r="BU2411" s="9"/>
      <c r="BV2411" s="9">
        <f t="shared" si="298"/>
        <v>-272140.10936626093</v>
      </c>
      <c r="BW2411" s="4"/>
      <c r="BX2411" s="4"/>
      <c r="BY2411" s="4"/>
      <c r="BZ2411" s="4"/>
      <c r="CA2411" s="4"/>
      <c r="CB2411" s="4"/>
      <c r="CC2411" s="4"/>
      <c r="CD2411" s="4"/>
      <c r="CE2411" s="4"/>
      <c r="CF2411" s="4"/>
      <c r="CG2411" s="4"/>
      <c r="CH2411" s="4"/>
      <c r="CI2411" s="4"/>
      <c r="CJ2411" s="4"/>
      <c r="CK2411" s="4"/>
      <c r="CL2411" s="4"/>
      <c r="CM2411" s="4"/>
      <c r="CR2411" s="4"/>
      <c r="CS2411" s="4"/>
      <c r="CT2411" s="4"/>
      <c r="CU2411" s="4"/>
      <c r="CV2411" s="4"/>
      <c r="CW2411" s="4"/>
      <c r="CX2411" s="4"/>
      <c r="CY2411" s="4"/>
      <c r="CZ2411" s="4"/>
      <c r="DA2411" s="4"/>
      <c r="DB2411" s="4"/>
      <c r="DC2411" s="4"/>
      <c r="DD2411" s="4"/>
      <c r="DE2411" s="4"/>
      <c r="DF2411" s="4"/>
      <c r="DG2411" s="4"/>
      <c r="DH2411" s="4"/>
      <c r="DI2411" s="4"/>
      <c r="DJ2411" s="4"/>
      <c r="DK2411" s="4"/>
      <c r="DL2411" s="4"/>
      <c r="DM2411" s="4"/>
    </row>
    <row r="2412" spans="1:117">
      <c r="A2412" s="8">
        <v>2407</v>
      </c>
      <c r="B2412" s="20">
        <v>2015</v>
      </c>
      <c r="C2412" s="20">
        <v>1991</v>
      </c>
      <c r="D2412" s="21">
        <v>111.56</v>
      </c>
      <c r="E2412" s="9">
        <v>56052.413800000002</v>
      </c>
      <c r="F2412" s="9">
        <v>2043909.1401</v>
      </c>
      <c r="G2412" s="9">
        <v>77366.129400000005</v>
      </c>
      <c r="H2412" s="9">
        <v>380715.58590000001</v>
      </c>
      <c r="I2412" s="9">
        <v>71818.992700000003</v>
      </c>
      <c r="J2412" s="9">
        <v>56278.666599999997</v>
      </c>
      <c r="K2412" s="9">
        <v>0</v>
      </c>
      <c r="L2412" s="9">
        <v>2574036.1009</v>
      </c>
      <c r="M2412" s="9">
        <f t="shared" si="299"/>
        <v>56278.666599999997</v>
      </c>
      <c r="N2412" s="9"/>
      <c r="O2412" s="9"/>
      <c r="P2412" s="9"/>
      <c r="Q2412" s="9"/>
      <c r="R2412" s="9"/>
      <c r="S2412" s="9"/>
      <c r="T2412" s="9"/>
      <c r="U2412" s="9"/>
      <c r="V2412" s="9">
        <f t="shared" si="296"/>
        <v>324614.41380000004</v>
      </c>
      <c r="W2412" s="9"/>
      <c r="X2412" s="9"/>
      <c r="Y2412" s="9"/>
      <c r="Z2412" s="9"/>
      <c r="AA2412" s="8">
        <v>2407</v>
      </c>
      <c r="AB2412" s="20">
        <v>2016</v>
      </c>
      <c r="AC2412" s="20">
        <v>1954</v>
      </c>
      <c r="AD2412" s="21">
        <v>129.66</v>
      </c>
      <c r="AE2412" s="9">
        <f t="shared" si="300"/>
        <v>286434.26229807315</v>
      </c>
      <c r="AF2412" s="9">
        <v>2184248.9468</v>
      </c>
      <c r="AG2412" s="9">
        <v>33508.915200000003</v>
      </c>
      <c r="AH2412" s="9">
        <v>205470.1973</v>
      </c>
      <c r="AI2412" s="9">
        <v>75432.892999999996</v>
      </c>
      <c r="AJ2412" s="9">
        <v>598067.49650000001</v>
      </c>
      <c r="AK2412" s="9">
        <v>11299.043417527171</v>
      </c>
      <c r="AL2412" s="9">
        <v>2798995.1430843999</v>
      </c>
      <c r="AM2412" s="9">
        <f t="shared" si="301"/>
        <v>586768.45308247278</v>
      </c>
      <c r="AN2412" s="9"/>
      <c r="AO2412" s="9"/>
      <c r="AP2412" s="9"/>
      <c r="AQ2412" s="9"/>
      <c r="AR2412" s="9"/>
      <c r="AS2412" s="9"/>
      <c r="AT2412" s="9"/>
      <c r="AU2412" s="9"/>
      <c r="AV2412" s="9">
        <f t="shared" si="297"/>
        <v>286434.26229807315</v>
      </c>
      <c r="AW2412" s="9"/>
      <c r="AX2412" s="9"/>
      <c r="AY2412" s="9"/>
      <c r="AZ2412" s="9"/>
      <c r="BA2412" s="20">
        <v>2407</v>
      </c>
      <c r="BB2412" s="20">
        <v>2017</v>
      </c>
      <c r="BC2412" s="20">
        <v>1955</v>
      </c>
      <c r="BD2412" s="21">
        <v>178.01</v>
      </c>
      <c r="BE2412" s="9">
        <f t="shared" si="302"/>
        <v>14450.534206279553</v>
      </c>
      <c r="BF2412" s="9">
        <v>2203490.7625000002</v>
      </c>
      <c r="BG2412" s="9">
        <v>33412.713799999998</v>
      </c>
      <c r="BH2412" s="9">
        <v>185929.13020000001</v>
      </c>
      <c r="BI2412" s="9">
        <v>97245.029110675605</v>
      </c>
      <c r="BJ2412" s="9">
        <v>426498.98940000002</v>
      </c>
      <c r="BK2412" s="9">
        <v>62272.09695193966</v>
      </c>
      <c r="BL2412" s="9">
        <v>2869853.9938524566</v>
      </c>
      <c r="BM2412" s="9">
        <f t="shared" si="303"/>
        <v>364226.89244806033</v>
      </c>
      <c r="BN2412" s="9"/>
      <c r="BO2412" s="9"/>
      <c r="BP2412" s="9"/>
      <c r="BQ2412" s="9"/>
      <c r="BR2412" s="9"/>
      <c r="BS2412" s="9"/>
      <c r="BT2412" s="9"/>
      <c r="BU2412" s="9"/>
      <c r="BV2412" s="9">
        <f t="shared" si="298"/>
        <v>14450.534206279553</v>
      </c>
      <c r="BW2412" s="4"/>
      <c r="BX2412" s="4"/>
      <c r="BY2412" s="4"/>
      <c r="BZ2412" s="4"/>
      <c r="CA2412" s="4"/>
      <c r="CB2412" s="4"/>
      <c r="CC2412" s="4"/>
      <c r="CD2412" s="4"/>
      <c r="CE2412" s="4"/>
      <c r="CF2412" s="4"/>
      <c r="CG2412" s="4"/>
      <c r="CH2412" s="4"/>
      <c r="CI2412" s="4"/>
      <c r="CJ2412" s="4"/>
      <c r="CK2412" s="4"/>
      <c r="CL2412" s="4"/>
      <c r="CM2412" s="4"/>
      <c r="CR2412" s="4"/>
      <c r="CS2412" s="4"/>
      <c r="CT2412" s="4"/>
      <c r="CU2412" s="4"/>
      <c r="CV2412" s="4"/>
      <c r="CW2412" s="4"/>
      <c r="CX2412" s="4"/>
      <c r="CY2412" s="4"/>
      <c r="CZ2412" s="4"/>
      <c r="DA2412" s="4"/>
      <c r="DB2412" s="4"/>
      <c r="DC2412" s="4"/>
      <c r="DD2412" s="4"/>
      <c r="DE2412" s="4"/>
      <c r="DF2412" s="4"/>
      <c r="DG2412" s="4"/>
      <c r="DH2412" s="4"/>
      <c r="DI2412" s="4"/>
      <c r="DJ2412" s="4"/>
      <c r="DK2412" s="4"/>
      <c r="DL2412" s="4"/>
      <c r="DM2412" s="4"/>
    </row>
    <row r="2413" spans="1:117">
      <c r="A2413" s="8">
        <v>2408</v>
      </c>
      <c r="B2413" s="20">
        <v>2015</v>
      </c>
      <c r="C2413" s="20">
        <v>1963</v>
      </c>
      <c r="D2413" s="21">
        <v>95.05</v>
      </c>
      <c r="E2413" s="9">
        <v>52409.849099999999</v>
      </c>
      <c r="F2413" s="9">
        <v>2033765.9787999999</v>
      </c>
      <c r="G2413" s="9">
        <v>77366.129400000005</v>
      </c>
      <c r="H2413" s="9">
        <v>381172.88679999998</v>
      </c>
      <c r="I2413" s="9">
        <v>70101.593099999998</v>
      </c>
      <c r="J2413" s="9">
        <v>67041.156700000007</v>
      </c>
      <c r="K2413" s="9">
        <v>2640.8240000000001</v>
      </c>
      <c r="L2413" s="9">
        <v>2574397.0717000002</v>
      </c>
      <c r="M2413" s="9">
        <f t="shared" si="299"/>
        <v>64400.332700000006</v>
      </c>
      <c r="N2413" s="9"/>
      <c r="O2413" s="9"/>
      <c r="P2413" s="9"/>
      <c r="Q2413" s="9"/>
      <c r="R2413" s="9"/>
      <c r="S2413" s="9"/>
      <c r="T2413" s="9"/>
      <c r="U2413" s="9"/>
      <c r="V2413" s="9">
        <f t="shared" si="296"/>
        <v>320971.84909999999</v>
      </c>
      <c r="W2413" s="9"/>
      <c r="X2413" s="9"/>
      <c r="Y2413" s="9"/>
      <c r="Z2413" s="9"/>
      <c r="AA2413" s="8">
        <v>2408</v>
      </c>
      <c r="AB2413" s="20">
        <v>2016</v>
      </c>
      <c r="AC2413" s="20">
        <v>2007</v>
      </c>
      <c r="AD2413" s="21">
        <v>128.85</v>
      </c>
      <c r="AE2413" s="9">
        <f t="shared" si="300"/>
        <v>-10021.189301927108</v>
      </c>
      <c r="AF2413" s="9">
        <v>2149733.3199999998</v>
      </c>
      <c r="AG2413" s="9">
        <v>33508.915200000003</v>
      </c>
      <c r="AH2413" s="9">
        <v>203493.53439999997</v>
      </c>
      <c r="AI2413" s="9">
        <v>82858.747499999998</v>
      </c>
      <c r="AJ2413" s="9">
        <v>314852.24800000002</v>
      </c>
      <c r="AK2413" s="9">
        <v>19058.82361752717</v>
      </c>
      <c r="AL2413" s="9">
        <v>2775409.1307843998</v>
      </c>
      <c r="AM2413" s="9">
        <f t="shared" si="301"/>
        <v>295793.42438247288</v>
      </c>
      <c r="AN2413" s="9"/>
      <c r="AO2413" s="9"/>
      <c r="AP2413" s="9"/>
      <c r="AQ2413" s="9"/>
      <c r="AR2413" s="9"/>
      <c r="AS2413" s="9"/>
      <c r="AT2413" s="9"/>
      <c r="AU2413" s="9"/>
      <c r="AV2413" s="9">
        <f t="shared" si="297"/>
        <v>-10021.189301927108</v>
      </c>
      <c r="AW2413" s="9"/>
      <c r="AX2413" s="9"/>
      <c r="AY2413" s="9"/>
      <c r="AZ2413" s="9"/>
      <c r="BA2413" s="20">
        <v>2408</v>
      </c>
      <c r="BB2413" s="20">
        <v>2017</v>
      </c>
      <c r="BC2413" s="20">
        <v>2008</v>
      </c>
      <c r="BD2413" s="21">
        <v>117.14</v>
      </c>
      <c r="BE2413" s="9">
        <f t="shared" si="302"/>
        <v>-106048.91475441353</v>
      </c>
      <c r="BF2413" s="9">
        <v>2172302.2365999999</v>
      </c>
      <c r="BG2413" s="9">
        <v>33412.713799999998</v>
      </c>
      <c r="BH2413" s="9">
        <v>186312.2844</v>
      </c>
      <c r="BI2413" s="9">
        <v>95805.609649983395</v>
      </c>
      <c r="BJ2413" s="9">
        <v>328975.62310000003</v>
      </c>
      <c r="BK2413" s="9">
        <v>63051.687851939663</v>
      </c>
      <c r="BL2413" s="9">
        <v>2859805.6944524567</v>
      </c>
      <c r="BM2413" s="9">
        <f t="shared" si="303"/>
        <v>265923.93524806038</v>
      </c>
      <c r="BN2413" s="9"/>
      <c r="BO2413" s="9"/>
      <c r="BP2413" s="9"/>
      <c r="BQ2413" s="9"/>
      <c r="BR2413" s="9"/>
      <c r="BS2413" s="9"/>
      <c r="BT2413" s="9"/>
      <c r="BU2413" s="9"/>
      <c r="BV2413" s="9">
        <f t="shared" si="298"/>
        <v>-106048.91475441353</v>
      </c>
      <c r="BW2413" s="4"/>
      <c r="BX2413" s="4"/>
      <c r="BY2413" s="4"/>
      <c r="BZ2413" s="4"/>
      <c r="CA2413" s="4"/>
      <c r="CB2413" s="4"/>
      <c r="CC2413" s="4"/>
      <c r="CD2413" s="4"/>
      <c r="CE2413" s="4"/>
      <c r="CF2413" s="4"/>
      <c r="CG2413" s="4"/>
      <c r="CH2413" s="4"/>
      <c r="CI2413" s="4"/>
      <c r="CJ2413" s="4"/>
      <c r="CK2413" s="4"/>
      <c r="CL2413" s="4"/>
      <c r="CM2413" s="4"/>
      <c r="CR2413" s="4"/>
      <c r="CS2413" s="4"/>
      <c r="CT2413" s="4"/>
      <c r="CU2413" s="4"/>
      <c r="CV2413" s="4"/>
      <c r="CW2413" s="4"/>
      <c r="CX2413" s="4"/>
      <c r="CY2413" s="4"/>
      <c r="CZ2413" s="4"/>
      <c r="DA2413" s="4"/>
      <c r="DB2413" s="4"/>
      <c r="DC2413" s="4"/>
      <c r="DD2413" s="4"/>
      <c r="DE2413" s="4"/>
      <c r="DF2413" s="4"/>
      <c r="DG2413" s="4"/>
      <c r="DH2413" s="4"/>
      <c r="DI2413" s="4"/>
      <c r="DJ2413" s="4"/>
      <c r="DK2413" s="4"/>
      <c r="DL2413" s="4"/>
      <c r="DM2413" s="4"/>
    </row>
    <row r="2414" spans="1:117">
      <c r="A2414" s="8">
        <v>2409</v>
      </c>
      <c r="B2414" s="20">
        <v>2015</v>
      </c>
      <c r="C2414" s="20">
        <v>1999</v>
      </c>
      <c r="D2414" s="21">
        <v>126.03</v>
      </c>
      <c r="E2414" s="9">
        <v>50315.236499999999</v>
      </c>
      <c r="F2414" s="9">
        <v>2053693.9550999999</v>
      </c>
      <c r="G2414" s="9">
        <v>77366.129400000005</v>
      </c>
      <c r="H2414" s="9">
        <v>380523.2145</v>
      </c>
      <c r="I2414" s="9">
        <v>72541.446100000001</v>
      </c>
      <c r="J2414" s="9">
        <v>52887.302600000003</v>
      </c>
      <c r="K2414" s="9">
        <v>16847.361099999998</v>
      </c>
      <c r="L2414" s="9">
        <v>2569849.4498999999</v>
      </c>
      <c r="M2414" s="9">
        <f t="shared" si="299"/>
        <v>36039.941500000001</v>
      </c>
      <c r="N2414" s="9"/>
      <c r="O2414" s="9"/>
      <c r="P2414" s="9"/>
      <c r="Q2414" s="9"/>
      <c r="R2414" s="9"/>
      <c r="S2414" s="9"/>
      <c r="T2414" s="9"/>
      <c r="U2414" s="9"/>
      <c r="V2414" s="9">
        <f t="shared" si="296"/>
        <v>318877.2365</v>
      </c>
      <c r="W2414" s="9"/>
      <c r="X2414" s="9"/>
      <c r="Y2414" s="9"/>
      <c r="Z2414" s="9"/>
      <c r="AA2414" s="8">
        <v>2409</v>
      </c>
      <c r="AB2414" s="20">
        <v>2016</v>
      </c>
      <c r="AC2414" s="20">
        <v>1970</v>
      </c>
      <c r="AD2414" s="21">
        <v>167.75</v>
      </c>
      <c r="AE2414" s="9">
        <f t="shared" si="300"/>
        <v>-7950.8323019272648</v>
      </c>
      <c r="AF2414" s="9">
        <v>2214596.9959</v>
      </c>
      <c r="AG2414" s="9">
        <v>33508.915200000003</v>
      </c>
      <c r="AH2414" s="9">
        <v>202824.8559</v>
      </c>
      <c r="AI2414" s="9">
        <v>85370.814400000003</v>
      </c>
      <c r="AJ2414" s="9">
        <v>262747.82770000002</v>
      </c>
      <c r="AK2414" s="9">
        <v>37218.022117527173</v>
      </c>
      <c r="AL2414" s="9">
        <v>2769782.2192843999</v>
      </c>
      <c r="AM2414" s="9">
        <f t="shared" si="301"/>
        <v>225529.80558247285</v>
      </c>
      <c r="AN2414" s="9"/>
      <c r="AO2414" s="9"/>
      <c r="AP2414" s="9"/>
      <c r="AQ2414" s="9"/>
      <c r="AR2414" s="9"/>
      <c r="AS2414" s="9"/>
      <c r="AT2414" s="9"/>
      <c r="AU2414" s="9"/>
      <c r="AV2414" s="9">
        <f t="shared" si="297"/>
        <v>-7950.8323019272648</v>
      </c>
      <c r="AW2414" s="9"/>
      <c r="AX2414" s="9"/>
      <c r="AY2414" s="9"/>
      <c r="AZ2414" s="9"/>
      <c r="BA2414" s="20">
        <v>2409</v>
      </c>
      <c r="BB2414" s="20">
        <v>2017</v>
      </c>
      <c r="BC2414" s="20">
        <v>1971</v>
      </c>
      <c r="BD2414" s="21">
        <v>184.31</v>
      </c>
      <c r="BE2414" s="9">
        <f t="shared" si="302"/>
        <v>274447.32583761355</v>
      </c>
      <c r="BF2414" s="9">
        <v>2273490.9059000001</v>
      </c>
      <c r="BG2414" s="9">
        <v>33412.713799999998</v>
      </c>
      <c r="BH2414" s="9">
        <v>191124.46770000001</v>
      </c>
      <c r="BI2414" s="9">
        <v>77727.375942009297</v>
      </c>
      <c r="BJ2414" s="9">
        <v>640462.73759999999</v>
      </c>
      <c r="BK2414" s="9">
        <v>51117.970251939667</v>
      </c>
      <c r="BL2414" s="9">
        <v>2890652.9048524564</v>
      </c>
      <c r="BM2414" s="9">
        <f t="shared" si="303"/>
        <v>589344.76734806038</v>
      </c>
      <c r="BN2414" s="9"/>
      <c r="BO2414" s="9"/>
      <c r="BP2414" s="9"/>
      <c r="BQ2414" s="9"/>
      <c r="BR2414" s="9"/>
      <c r="BS2414" s="9"/>
      <c r="BT2414" s="9"/>
      <c r="BU2414" s="9"/>
      <c r="BV2414" s="9">
        <f t="shared" si="298"/>
        <v>274447.32583761355</v>
      </c>
      <c r="BW2414" s="4"/>
      <c r="BX2414" s="4"/>
      <c r="BY2414" s="4"/>
      <c r="BZ2414" s="4"/>
      <c r="CA2414" s="4"/>
      <c r="CB2414" s="4"/>
      <c r="CC2414" s="4"/>
      <c r="CD2414" s="4"/>
      <c r="CE2414" s="4"/>
      <c r="CF2414" s="4"/>
      <c r="CG2414" s="4"/>
      <c r="CH2414" s="4"/>
      <c r="CI2414" s="4"/>
      <c r="CJ2414" s="4"/>
      <c r="CK2414" s="4"/>
      <c r="CL2414" s="4"/>
      <c r="CM2414" s="4"/>
      <c r="CR2414" s="4"/>
      <c r="CS2414" s="4"/>
      <c r="CT2414" s="4"/>
      <c r="CU2414" s="4"/>
      <c r="CV2414" s="4"/>
      <c r="CW2414" s="4"/>
      <c r="CX2414" s="4"/>
      <c r="CY2414" s="4"/>
      <c r="CZ2414" s="4"/>
      <c r="DA2414" s="4"/>
      <c r="DB2414" s="4"/>
      <c r="DC2414" s="4"/>
      <c r="DD2414" s="4"/>
      <c r="DE2414" s="4"/>
      <c r="DF2414" s="4"/>
      <c r="DG2414" s="4"/>
      <c r="DH2414" s="4"/>
      <c r="DI2414" s="4"/>
      <c r="DJ2414" s="4"/>
      <c r="DK2414" s="4"/>
      <c r="DL2414" s="4"/>
      <c r="DM2414" s="4"/>
    </row>
    <row r="2415" spans="1:117">
      <c r="A2415" s="8">
        <v>2410</v>
      </c>
      <c r="B2415" s="20">
        <v>2015</v>
      </c>
      <c r="C2415" s="20">
        <v>1980</v>
      </c>
      <c r="D2415" s="21">
        <v>97.62</v>
      </c>
      <c r="E2415" s="9">
        <v>100683.2605</v>
      </c>
      <c r="F2415" s="9">
        <v>2044805.3174000001</v>
      </c>
      <c r="G2415" s="9">
        <v>77366.129400000005</v>
      </c>
      <c r="H2415" s="9">
        <v>380517.39419999998</v>
      </c>
      <c r="I2415" s="9">
        <v>72563.304199999999</v>
      </c>
      <c r="J2415" s="9">
        <v>110401.6461</v>
      </c>
      <c r="K2415" s="9">
        <v>282.90100000000001</v>
      </c>
      <c r="L2415" s="9">
        <v>2584687.6296999999</v>
      </c>
      <c r="M2415" s="9">
        <f t="shared" si="299"/>
        <v>110118.7451</v>
      </c>
      <c r="N2415" s="9"/>
      <c r="O2415" s="9"/>
      <c r="P2415" s="9"/>
      <c r="Q2415" s="9"/>
      <c r="R2415" s="9"/>
      <c r="S2415" s="9"/>
      <c r="T2415" s="9"/>
      <c r="U2415" s="9"/>
      <c r="V2415" s="9">
        <f t="shared" si="296"/>
        <v>369245.26050000003</v>
      </c>
      <c r="W2415" s="9"/>
      <c r="X2415" s="9"/>
      <c r="Y2415" s="9"/>
      <c r="Z2415" s="9"/>
      <c r="AA2415" s="8">
        <v>2410</v>
      </c>
      <c r="AB2415" s="20">
        <v>2016</v>
      </c>
      <c r="AC2415" s="20">
        <v>1969</v>
      </c>
      <c r="AD2415" s="21">
        <v>123.63</v>
      </c>
      <c r="AE2415" s="9">
        <f t="shared" si="300"/>
        <v>313770.68609807361</v>
      </c>
      <c r="AF2415" s="9">
        <v>2174017.8110000002</v>
      </c>
      <c r="AG2415" s="9">
        <v>33508.915200000003</v>
      </c>
      <c r="AH2415" s="9">
        <v>205481.85029999999</v>
      </c>
      <c r="AI2415" s="9">
        <v>75389.115399999995</v>
      </c>
      <c r="AJ2415" s="9">
        <v>639862.59619999991</v>
      </c>
      <c r="AK2415" s="9">
        <v>13576.57521752717</v>
      </c>
      <c r="AL2415" s="9">
        <v>2800913.0267843995</v>
      </c>
      <c r="AM2415" s="9">
        <f t="shared" si="301"/>
        <v>626286.02098247269</v>
      </c>
      <c r="AN2415" s="9"/>
      <c r="AO2415" s="9"/>
      <c r="AP2415" s="9"/>
      <c r="AQ2415" s="9"/>
      <c r="AR2415" s="9"/>
      <c r="AS2415" s="9"/>
      <c r="AT2415" s="9"/>
      <c r="AU2415" s="9"/>
      <c r="AV2415" s="9">
        <f t="shared" si="297"/>
        <v>313770.68609807361</v>
      </c>
      <c r="AW2415" s="9"/>
      <c r="AX2415" s="9"/>
      <c r="AY2415" s="9"/>
      <c r="AZ2415" s="9"/>
      <c r="BA2415" s="20">
        <v>2410</v>
      </c>
      <c r="BB2415" s="20">
        <v>2017</v>
      </c>
      <c r="BC2415" s="20">
        <v>1970</v>
      </c>
      <c r="BD2415" s="21">
        <v>167.75</v>
      </c>
      <c r="BE2415" s="9">
        <f t="shared" si="302"/>
        <v>-55469.663340840489</v>
      </c>
      <c r="BF2415" s="9">
        <v>2185650.6932000001</v>
      </c>
      <c r="BG2415" s="9">
        <v>33412.713799999998</v>
      </c>
      <c r="BH2415" s="9">
        <v>190129.01070000001</v>
      </c>
      <c r="BI2415" s="9">
        <v>81467.072363555199</v>
      </c>
      <c r="BJ2415" s="9">
        <v>361053.45890000003</v>
      </c>
      <c r="BK2415" s="9">
        <v>51168.123051939663</v>
      </c>
      <c r="BL2415" s="9">
        <v>2856014.4892524565</v>
      </c>
      <c r="BM2415" s="9">
        <f t="shared" si="303"/>
        <v>309885.33584806038</v>
      </c>
      <c r="BN2415" s="9"/>
      <c r="BO2415" s="9"/>
      <c r="BP2415" s="9"/>
      <c r="BQ2415" s="9"/>
      <c r="BR2415" s="9"/>
      <c r="BS2415" s="9"/>
      <c r="BT2415" s="9"/>
      <c r="BU2415" s="9"/>
      <c r="BV2415" s="9">
        <f t="shared" si="298"/>
        <v>-55469.663340840489</v>
      </c>
      <c r="BW2415" s="4"/>
      <c r="BX2415" s="4"/>
      <c r="BY2415" s="4"/>
      <c r="BZ2415" s="4"/>
      <c r="CA2415" s="4"/>
      <c r="CB2415" s="4"/>
      <c r="CC2415" s="4"/>
      <c r="CD2415" s="4"/>
      <c r="CE2415" s="4"/>
      <c r="CF2415" s="4"/>
      <c r="CG2415" s="4"/>
      <c r="CH2415" s="4"/>
      <c r="CI2415" s="4"/>
      <c r="CJ2415" s="4"/>
      <c r="CK2415" s="4"/>
      <c r="CL2415" s="4"/>
      <c r="CM2415" s="4"/>
      <c r="CR2415" s="4"/>
      <c r="CS2415" s="4"/>
      <c r="CT2415" s="4"/>
      <c r="CU2415" s="4"/>
      <c r="CV2415" s="4"/>
      <c r="CW2415" s="4"/>
      <c r="CX2415" s="4"/>
      <c r="CY2415" s="4"/>
      <c r="CZ2415" s="4"/>
      <c r="DA2415" s="4"/>
      <c r="DB2415" s="4"/>
      <c r="DC2415" s="4"/>
      <c r="DD2415" s="4"/>
      <c r="DE2415" s="4"/>
      <c r="DF2415" s="4"/>
      <c r="DG2415" s="4"/>
      <c r="DH2415" s="4"/>
      <c r="DI2415" s="4"/>
      <c r="DJ2415" s="4"/>
      <c r="DK2415" s="4"/>
      <c r="DL2415" s="4"/>
      <c r="DM2415" s="4"/>
    </row>
    <row r="2416" spans="1:117">
      <c r="A2416" s="8">
        <v>2411</v>
      </c>
      <c r="B2416" s="20">
        <v>2015</v>
      </c>
      <c r="C2416" s="20">
        <v>1969</v>
      </c>
      <c r="D2416" s="21">
        <v>121.38</v>
      </c>
      <c r="E2416" s="9">
        <v>76562.383600000001</v>
      </c>
      <c r="F2416" s="9">
        <v>2047747.9183</v>
      </c>
      <c r="G2416" s="9">
        <v>77366.129400000005</v>
      </c>
      <c r="H2416" s="9">
        <v>379956.8861</v>
      </c>
      <c r="I2416" s="9">
        <v>74668.299599999998</v>
      </c>
      <c r="J2416" s="9">
        <v>76419.431800000006</v>
      </c>
      <c r="K2416" s="9">
        <v>0</v>
      </c>
      <c r="L2416" s="9">
        <v>2579596.2817000002</v>
      </c>
      <c r="M2416" s="9">
        <f t="shared" si="299"/>
        <v>76419.431800000006</v>
      </c>
      <c r="N2416" s="9"/>
      <c r="O2416" s="9"/>
      <c r="P2416" s="9"/>
      <c r="Q2416" s="9"/>
      <c r="R2416" s="9"/>
      <c r="S2416" s="9"/>
      <c r="T2416" s="9"/>
      <c r="U2416" s="9"/>
      <c r="V2416" s="9">
        <f t="shared" si="296"/>
        <v>345124.3836</v>
      </c>
      <c r="W2416" s="9"/>
      <c r="X2416" s="9"/>
      <c r="Y2416" s="9"/>
      <c r="Z2416" s="9"/>
      <c r="AA2416" s="8">
        <v>2411</v>
      </c>
      <c r="AB2416" s="20">
        <v>2016</v>
      </c>
      <c r="AC2416" s="20">
        <v>2005</v>
      </c>
      <c r="AD2416" s="21">
        <v>141.47</v>
      </c>
      <c r="AE2416" s="9">
        <f t="shared" si="300"/>
        <v>-48343.15050192643</v>
      </c>
      <c r="AF2416" s="9">
        <v>2203449.4007000001</v>
      </c>
      <c r="AG2416" s="9">
        <v>33508.915200000003</v>
      </c>
      <c r="AH2416" s="9">
        <v>204509.8363</v>
      </c>
      <c r="AI2416" s="9">
        <v>79040.741800000003</v>
      </c>
      <c r="AJ2416" s="9">
        <v>222810.57940000002</v>
      </c>
      <c r="AK2416" s="9">
        <v>28975.45051752717</v>
      </c>
      <c r="AL2416" s="9">
        <v>2762687.1733843996</v>
      </c>
      <c r="AM2416" s="9">
        <f t="shared" si="301"/>
        <v>193835.12888247284</v>
      </c>
      <c r="AN2416" s="9"/>
      <c r="AO2416" s="9"/>
      <c r="AP2416" s="9"/>
      <c r="AQ2416" s="9"/>
      <c r="AR2416" s="9"/>
      <c r="AS2416" s="9"/>
      <c r="AT2416" s="9"/>
      <c r="AU2416" s="9"/>
      <c r="AV2416" s="9">
        <f t="shared" si="297"/>
        <v>-48343.15050192643</v>
      </c>
      <c r="AW2416" s="9"/>
      <c r="AX2416" s="9"/>
      <c r="AY2416" s="9"/>
      <c r="AZ2416" s="9"/>
      <c r="BA2416" s="20">
        <v>2411</v>
      </c>
      <c r="BB2416" s="20">
        <v>2017</v>
      </c>
      <c r="BC2416" s="20">
        <v>2006</v>
      </c>
      <c r="BD2416" s="21">
        <v>123.71</v>
      </c>
      <c r="BE2416" s="9">
        <f t="shared" si="302"/>
        <v>-9118.1743614757434</v>
      </c>
      <c r="BF2416" s="9">
        <v>2212399.7333999998</v>
      </c>
      <c r="BG2416" s="9">
        <v>33412.713799999998</v>
      </c>
      <c r="BH2416" s="9">
        <v>190898.77989999999</v>
      </c>
      <c r="BI2416" s="9">
        <v>78575.231442920194</v>
      </c>
      <c r="BJ2416" s="9">
        <v>393738.60430000001</v>
      </c>
      <c r="BK2416" s="9">
        <v>51720.183251939663</v>
      </c>
      <c r="BL2416" s="9">
        <v>2866423.0539524565</v>
      </c>
      <c r="BM2416" s="9">
        <f t="shared" si="303"/>
        <v>342018.42104806035</v>
      </c>
      <c r="BN2416" s="9"/>
      <c r="BO2416" s="9"/>
      <c r="BP2416" s="9"/>
      <c r="BQ2416" s="9"/>
      <c r="BR2416" s="9"/>
      <c r="BS2416" s="9"/>
      <c r="BT2416" s="9"/>
      <c r="BU2416" s="9"/>
      <c r="BV2416" s="9">
        <f t="shared" si="298"/>
        <v>-9118.1743614757434</v>
      </c>
      <c r="BW2416" s="4"/>
      <c r="BX2416" s="4"/>
      <c r="BY2416" s="4"/>
      <c r="BZ2416" s="4"/>
      <c r="CA2416" s="4"/>
      <c r="CB2416" s="4"/>
      <c r="CC2416" s="4"/>
      <c r="CD2416" s="4"/>
      <c r="CE2416" s="4"/>
      <c r="CF2416" s="4"/>
      <c r="CG2416" s="4"/>
      <c r="CH2416" s="4"/>
      <c r="CI2416" s="4"/>
      <c r="CJ2416" s="4"/>
      <c r="CK2416" s="4"/>
      <c r="CL2416" s="4"/>
      <c r="CM2416" s="4"/>
      <c r="CR2416" s="4"/>
      <c r="CS2416" s="4"/>
      <c r="CT2416" s="4"/>
      <c r="CU2416" s="4"/>
      <c r="CV2416" s="4"/>
      <c r="CW2416" s="4"/>
      <c r="CX2416" s="4"/>
      <c r="CY2416" s="4"/>
      <c r="CZ2416" s="4"/>
      <c r="DA2416" s="4"/>
      <c r="DB2416" s="4"/>
      <c r="DC2416" s="4"/>
      <c r="DD2416" s="4"/>
      <c r="DE2416" s="4"/>
      <c r="DF2416" s="4"/>
      <c r="DG2416" s="4"/>
      <c r="DH2416" s="4"/>
      <c r="DI2416" s="4"/>
      <c r="DJ2416" s="4"/>
      <c r="DK2416" s="4"/>
      <c r="DL2416" s="4"/>
      <c r="DM2416" s="4"/>
    </row>
    <row r="2417" spans="1:117">
      <c r="A2417" s="8">
        <v>2412</v>
      </c>
      <c r="B2417" s="20">
        <v>2015</v>
      </c>
      <c r="C2417" s="20">
        <v>1992</v>
      </c>
      <c r="D2417" s="21">
        <v>72.650000000000006</v>
      </c>
      <c r="E2417" s="9">
        <v>80541.788799999995</v>
      </c>
      <c r="F2417" s="9">
        <v>2064473.6706000001</v>
      </c>
      <c r="G2417" s="9">
        <v>77366.129400000005</v>
      </c>
      <c r="H2417" s="9">
        <v>379743.04379999998</v>
      </c>
      <c r="I2417" s="9">
        <v>75471.387400000007</v>
      </c>
      <c r="J2417" s="9">
        <v>67760.784599999999</v>
      </c>
      <c r="K2417" s="9">
        <v>7928.2604000000001</v>
      </c>
      <c r="L2417" s="9">
        <v>2576344.9665000001</v>
      </c>
      <c r="M2417" s="9">
        <f t="shared" si="299"/>
        <v>59832.5242</v>
      </c>
      <c r="N2417" s="9"/>
      <c r="O2417" s="9"/>
      <c r="P2417" s="9"/>
      <c r="Q2417" s="9"/>
      <c r="R2417" s="9"/>
      <c r="S2417" s="9"/>
      <c r="T2417" s="9"/>
      <c r="U2417" s="9"/>
      <c r="V2417" s="9">
        <f t="shared" si="296"/>
        <v>349103.78879999998</v>
      </c>
      <c r="W2417" s="9"/>
      <c r="X2417" s="9"/>
      <c r="Y2417" s="9"/>
      <c r="Z2417" s="9"/>
      <c r="AA2417" s="8">
        <v>2412</v>
      </c>
      <c r="AB2417" s="20">
        <v>2016</v>
      </c>
      <c r="AC2417" s="20">
        <v>1929</v>
      </c>
      <c r="AD2417" s="21">
        <v>92.94</v>
      </c>
      <c r="AE2417" s="9">
        <f t="shared" si="300"/>
        <v>-187297.21350192698</v>
      </c>
      <c r="AF2417" s="9">
        <v>2236557.2681999998</v>
      </c>
      <c r="AG2417" s="9">
        <v>33508.915200000003</v>
      </c>
      <c r="AH2417" s="9">
        <v>192385.68479999999</v>
      </c>
      <c r="AI2417" s="9">
        <v>124588.3092</v>
      </c>
      <c r="AJ2417" s="9">
        <v>85613.306199999992</v>
      </c>
      <c r="AK2417" s="9">
        <v>103565.89301752717</v>
      </c>
      <c r="AL2417" s="9">
        <v>2756384.8040843997</v>
      </c>
      <c r="AM2417" s="9">
        <f t="shared" si="301"/>
        <v>-17952.586817527175</v>
      </c>
      <c r="AN2417" s="9"/>
      <c r="AO2417" s="9"/>
      <c r="AP2417" s="9"/>
      <c r="AQ2417" s="9"/>
      <c r="AR2417" s="9"/>
      <c r="AS2417" s="9"/>
      <c r="AT2417" s="9"/>
      <c r="AU2417" s="9"/>
      <c r="AV2417" s="9">
        <f t="shared" si="297"/>
        <v>-187297.21350192698</v>
      </c>
      <c r="AW2417" s="9"/>
      <c r="AX2417" s="9"/>
      <c r="AY2417" s="9"/>
      <c r="AZ2417" s="9"/>
      <c r="BA2417" s="20">
        <v>2412</v>
      </c>
      <c r="BB2417" s="20">
        <v>2017</v>
      </c>
      <c r="BC2417" s="20">
        <v>1930</v>
      </c>
      <c r="BD2417" s="21">
        <v>85.5</v>
      </c>
      <c r="BE2417" s="9">
        <f t="shared" si="302"/>
        <v>-319173.23762303405</v>
      </c>
      <c r="BF2417" s="9">
        <v>2229071.1764000002</v>
      </c>
      <c r="BG2417" s="9">
        <v>33412.713799999998</v>
      </c>
      <c r="BH2417" s="9">
        <v>176197.56230000002</v>
      </c>
      <c r="BI2417" s="9">
        <v>133804.226281362</v>
      </c>
      <c r="BJ2417" s="9">
        <v>103947.0855</v>
      </c>
      <c r="BK2417" s="9">
        <v>156842.03875193966</v>
      </c>
      <c r="BL2417" s="9">
        <v>2838763.9631524566</v>
      </c>
      <c r="BM2417" s="9">
        <f t="shared" si="303"/>
        <v>-52894.95325193966</v>
      </c>
      <c r="BN2417" s="9"/>
      <c r="BO2417" s="9"/>
      <c r="BP2417" s="9"/>
      <c r="BQ2417" s="9"/>
      <c r="BR2417" s="9"/>
      <c r="BS2417" s="9"/>
      <c r="BT2417" s="9"/>
      <c r="BU2417" s="9"/>
      <c r="BV2417" s="9">
        <f t="shared" si="298"/>
        <v>-319173.23762303405</v>
      </c>
      <c r="BW2417" s="4"/>
      <c r="BX2417" s="4"/>
      <c r="BY2417" s="4"/>
      <c r="BZ2417" s="4"/>
      <c r="CA2417" s="4"/>
      <c r="CB2417" s="4"/>
      <c r="CC2417" s="4"/>
      <c r="CD2417" s="4"/>
      <c r="CE2417" s="4"/>
      <c r="CF2417" s="4"/>
      <c r="CG2417" s="4"/>
      <c r="CH2417" s="4"/>
      <c r="CI2417" s="4"/>
      <c r="CJ2417" s="4"/>
      <c r="CK2417" s="4"/>
      <c r="CL2417" s="4"/>
      <c r="CM2417" s="4"/>
      <c r="CR2417" s="4"/>
      <c r="CS2417" s="4"/>
      <c r="CT2417" s="4"/>
      <c r="CU2417" s="4"/>
      <c r="CV2417" s="4"/>
      <c r="CW2417" s="4"/>
      <c r="CX2417" s="4"/>
      <c r="CY2417" s="4"/>
      <c r="CZ2417" s="4"/>
      <c r="DA2417" s="4"/>
      <c r="DB2417" s="4"/>
      <c r="DC2417" s="4"/>
      <c r="DD2417" s="4"/>
      <c r="DE2417" s="4"/>
      <c r="DF2417" s="4"/>
      <c r="DG2417" s="4"/>
      <c r="DH2417" s="4"/>
      <c r="DI2417" s="4"/>
      <c r="DJ2417" s="4"/>
      <c r="DK2417" s="4"/>
      <c r="DL2417" s="4"/>
      <c r="DM2417" s="4"/>
    </row>
    <row r="2418" spans="1:117">
      <c r="A2418" s="8">
        <v>2413</v>
      </c>
      <c r="B2418" s="20">
        <v>2015</v>
      </c>
      <c r="C2418" s="20">
        <v>1985</v>
      </c>
      <c r="D2418" s="21">
        <v>89.42</v>
      </c>
      <c r="E2418" s="9">
        <v>57406.974199999997</v>
      </c>
      <c r="F2418" s="9">
        <v>2050225.4952</v>
      </c>
      <c r="G2418" s="9">
        <v>77366.129400000005</v>
      </c>
      <c r="H2418" s="9">
        <v>380760.58529999998</v>
      </c>
      <c r="I2418" s="9">
        <v>71649.996899999998</v>
      </c>
      <c r="J2418" s="9">
        <v>54788.8609</v>
      </c>
      <c r="K2418" s="9">
        <v>2194.6315</v>
      </c>
      <c r="L2418" s="9">
        <v>2575189.4619</v>
      </c>
      <c r="M2418" s="9">
        <f t="shared" si="299"/>
        <v>52594.229399999997</v>
      </c>
      <c r="N2418" s="9"/>
      <c r="O2418" s="9"/>
      <c r="P2418" s="9"/>
      <c r="Q2418" s="9"/>
      <c r="R2418" s="9"/>
      <c r="S2418" s="9"/>
      <c r="T2418" s="9"/>
      <c r="U2418" s="9"/>
      <c r="V2418" s="9">
        <f t="shared" si="296"/>
        <v>325968.9742</v>
      </c>
      <c r="W2418" s="9"/>
      <c r="X2418" s="9"/>
      <c r="Y2418" s="9"/>
      <c r="Z2418" s="9"/>
      <c r="AA2418" s="8">
        <v>2413</v>
      </c>
      <c r="AB2418" s="20">
        <v>2016</v>
      </c>
      <c r="AC2418" s="20">
        <v>1934</v>
      </c>
      <c r="AD2418" s="21">
        <v>121.92</v>
      </c>
      <c r="AE2418" s="9">
        <f t="shared" si="300"/>
        <v>153774.49489807338</v>
      </c>
      <c r="AF2418" s="9">
        <v>2217974.2178000002</v>
      </c>
      <c r="AG2418" s="9">
        <v>33508.915200000003</v>
      </c>
      <c r="AH2418" s="9">
        <v>206286.1672</v>
      </c>
      <c r="AI2418" s="9">
        <v>72367.487200000003</v>
      </c>
      <c r="AJ2418" s="9">
        <v>448364.799</v>
      </c>
      <c r="AK2418" s="9">
        <v>23483.79151752717</v>
      </c>
      <c r="AL2418" s="9">
        <v>2801243.2999843997</v>
      </c>
      <c r="AM2418" s="9">
        <f t="shared" si="301"/>
        <v>424881.00748247281</v>
      </c>
      <c r="AN2418" s="9"/>
      <c r="AO2418" s="9"/>
      <c r="AP2418" s="9"/>
      <c r="AQ2418" s="9"/>
      <c r="AR2418" s="9"/>
      <c r="AS2418" s="9"/>
      <c r="AT2418" s="9"/>
      <c r="AU2418" s="9"/>
      <c r="AV2418" s="9">
        <f t="shared" si="297"/>
        <v>153774.49489807338</v>
      </c>
      <c r="AW2418" s="9"/>
      <c r="AX2418" s="9"/>
      <c r="AY2418" s="9"/>
      <c r="AZ2418" s="9"/>
      <c r="BA2418" s="20">
        <v>2413</v>
      </c>
      <c r="BB2418" s="20">
        <v>2017</v>
      </c>
      <c r="BC2418" s="20">
        <v>1935</v>
      </c>
      <c r="BD2418" s="21">
        <v>112.48</v>
      </c>
      <c r="BE2418" s="9">
        <f t="shared" si="302"/>
        <v>-90983.881604437716</v>
      </c>
      <c r="BF2418" s="9">
        <v>2232670.2371999999</v>
      </c>
      <c r="BG2418" s="9">
        <v>33412.713799999998</v>
      </c>
      <c r="BH2418" s="9">
        <v>188613.495</v>
      </c>
      <c r="BI2418" s="9">
        <v>87160.505899958705</v>
      </c>
      <c r="BJ2418" s="9">
        <v>288201.77120000002</v>
      </c>
      <c r="BK2418" s="9">
        <v>71994.024551939656</v>
      </c>
      <c r="BL2418" s="9">
        <v>2849048.5801524566</v>
      </c>
      <c r="BM2418" s="9">
        <f t="shared" si="303"/>
        <v>216207.74664806036</v>
      </c>
      <c r="BN2418" s="9"/>
      <c r="BO2418" s="9"/>
      <c r="BP2418" s="9"/>
      <c r="BQ2418" s="9"/>
      <c r="BR2418" s="9"/>
      <c r="BS2418" s="9"/>
      <c r="BT2418" s="9"/>
      <c r="BU2418" s="9"/>
      <c r="BV2418" s="9">
        <f t="shared" si="298"/>
        <v>-90983.881604437716</v>
      </c>
      <c r="BW2418" s="4"/>
      <c r="BX2418" s="4"/>
      <c r="BY2418" s="4"/>
      <c r="BZ2418" s="4"/>
      <c r="CA2418" s="4"/>
      <c r="CB2418" s="4"/>
      <c r="CC2418" s="4"/>
      <c r="CD2418" s="4"/>
      <c r="CE2418" s="4"/>
      <c r="CF2418" s="4"/>
      <c r="CG2418" s="4"/>
      <c r="CH2418" s="4"/>
      <c r="CI2418" s="4"/>
      <c r="CJ2418" s="4"/>
      <c r="CK2418" s="4"/>
      <c r="CL2418" s="4"/>
      <c r="CM2418" s="4"/>
      <c r="CR2418" s="4"/>
      <c r="CS2418" s="4"/>
      <c r="CT2418" s="4"/>
      <c r="CU2418" s="4"/>
      <c r="CV2418" s="4"/>
      <c r="CW2418" s="4"/>
      <c r="CX2418" s="4"/>
      <c r="CY2418" s="4"/>
      <c r="CZ2418" s="4"/>
      <c r="DA2418" s="4"/>
      <c r="DB2418" s="4"/>
      <c r="DC2418" s="4"/>
      <c r="DD2418" s="4"/>
      <c r="DE2418" s="4"/>
      <c r="DF2418" s="4"/>
      <c r="DG2418" s="4"/>
      <c r="DH2418" s="4"/>
      <c r="DI2418" s="4"/>
      <c r="DJ2418" s="4"/>
      <c r="DK2418" s="4"/>
      <c r="DL2418" s="4"/>
      <c r="DM2418" s="4"/>
    </row>
    <row r="2419" spans="1:117">
      <c r="A2419" s="8">
        <v>2414</v>
      </c>
      <c r="B2419" s="20">
        <v>2015</v>
      </c>
      <c r="C2419" s="20">
        <v>1981</v>
      </c>
      <c r="D2419" s="21">
        <v>104.61</v>
      </c>
      <c r="E2419" s="9">
        <v>111041.0279</v>
      </c>
      <c r="F2419" s="9">
        <v>2024359.4117000001</v>
      </c>
      <c r="G2419" s="9">
        <v>77366.129400000005</v>
      </c>
      <c r="H2419" s="9">
        <v>380058.0944</v>
      </c>
      <c r="I2419" s="9">
        <v>74288.210500000001</v>
      </c>
      <c r="J2419" s="9">
        <v>141354.36360000001</v>
      </c>
      <c r="K2419" s="9">
        <v>0</v>
      </c>
      <c r="L2419" s="9">
        <v>2586385.1817000001</v>
      </c>
      <c r="M2419" s="9">
        <f t="shared" si="299"/>
        <v>141354.36360000001</v>
      </c>
      <c r="N2419" s="9"/>
      <c r="O2419" s="9"/>
      <c r="P2419" s="9"/>
      <c r="Q2419" s="9"/>
      <c r="R2419" s="9"/>
      <c r="S2419" s="9"/>
      <c r="T2419" s="9"/>
      <c r="U2419" s="9"/>
      <c r="V2419" s="9">
        <f t="shared" si="296"/>
        <v>379603.02789999999</v>
      </c>
      <c r="W2419" s="9"/>
      <c r="X2419" s="9"/>
      <c r="Y2419" s="9"/>
      <c r="Z2419" s="9"/>
      <c r="AA2419" s="8">
        <v>2414</v>
      </c>
      <c r="AB2419" s="20">
        <v>2016</v>
      </c>
      <c r="AC2419" s="20">
        <v>1952</v>
      </c>
      <c r="AD2419" s="21">
        <v>132.01</v>
      </c>
      <c r="AE2419" s="9">
        <f t="shared" si="300"/>
        <v>257318.83549807267</v>
      </c>
      <c r="AF2419" s="9">
        <v>2165098.3424</v>
      </c>
      <c r="AG2419" s="9">
        <v>33508.915200000003</v>
      </c>
      <c r="AH2419" s="9">
        <v>204674.7591</v>
      </c>
      <c r="AI2419" s="9">
        <v>78421.165800000002</v>
      </c>
      <c r="AJ2419" s="9">
        <v>585948.71009999991</v>
      </c>
      <c r="AK2419" s="9">
        <v>15785.71721752717</v>
      </c>
      <c r="AL2419" s="9">
        <v>2794547.3398843999</v>
      </c>
      <c r="AM2419" s="9">
        <f t="shared" si="301"/>
        <v>570162.9928824727</v>
      </c>
      <c r="AN2419" s="9"/>
      <c r="AO2419" s="9"/>
      <c r="AP2419" s="9"/>
      <c r="AQ2419" s="9"/>
      <c r="AR2419" s="9"/>
      <c r="AS2419" s="9"/>
      <c r="AT2419" s="9"/>
      <c r="AU2419" s="9"/>
      <c r="AV2419" s="9">
        <f t="shared" si="297"/>
        <v>257318.83549807267</v>
      </c>
      <c r="AW2419" s="9"/>
      <c r="AX2419" s="9"/>
      <c r="AY2419" s="9"/>
      <c r="AZ2419" s="9"/>
      <c r="BA2419" s="20">
        <v>2414</v>
      </c>
      <c r="BB2419" s="20">
        <v>2017</v>
      </c>
      <c r="BC2419" s="20">
        <v>1953</v>
      </c>
      <c r="BD2419" s="21">
        <v>154.11000000000001</v>
      </c>
      <c r="BE2419" s="9">
        <f t="shared" si="302"/>
        <v>-71208.156286157202</v>
      </c>
      <c r="BF2419" s="9">
        <v>2264183.7255000002</v>
      </c>
      <c r="BG2419" s="9">
        <v>33412.713799999998</v>
      </c>
      <c r="BH2419" s="9">
        <v>187131.15350000001</v>
      </c>
      <c r="BI2419" s="9">
        <v>92729.312318238401</v>
      </c>
      <c r="BJ2419" s="9">
        <v>286001.08770000003</v>
      </c>
      <c r="BK2419" s="9">
        <v>75968.739851939667</v>
      </c>
      <c r="BL2419" s="9">
        <v>2858697.4092524564</v>
      </c>
      <c r="BM2419" s="9">
        <f t="shared" si="303"/>
        <v>210032.34784806037</v>
      </c>
      <c r="BN2419" s="9"/>
      <c r="BO2419" s="9"/>
      <c r="BP2419" s="9"/>
      <c r="BQ2419" s="9"/>
      <c r="BR2419" s="9"/>
      <c r="BS2419" s="9"/>
      <c r="BT2419" s="9"/>
      <c r="BU2419" s="9"/>
      <c r="BV2419" s="9">
        <f t="shared" si="298"/>
        <v>-71208.156286157202</v>
      </c>
      <c r="BW2419" s="4"/>
      <c r="BX2419" s="4"/>
      <c r="BY2419" s="4"/>
      <c r="BZ2419" s="4"/>
      <c r="CA2419" s="4"/>
      <c r="CB2419" s="4"/>
      <c r="CC2419" s="4"/>
      <c r="CD2419" s="4"/>
      <c r="CE2419" s="4"/>
      <c r="CF2419" s="4"/>
      <c r="CG2419" s="4"/>
      <c r="CH2419" s="4"/>
      <c r="CI2419" s="4"/>
      <c r="CJ2419" s="4"/>
      <c r="CK2419" s="4"/>
      <c r="CL2419" s="4"/>
      <c r="CM2419" s="4"/>
      <c r="CR2419" s="4"/>
      <c r="CS2419" s="4"/>
      <c r="CT2419" s="4"/>
      <c r="CU2419" s="4"/>
      <c r="CV2419" s="4"/>
      <c r="CW2419" s="4"/>
      <c r="CX2419" s="4"/>
      <c r="CY2419" s="4"/>
      <c r="CZ2419" s="4"/>
      <c r="DA2419" s="4"/>
      <c r="DB2419" s="4"/>
      <c r="DC2419" s="4"/>
      <c r="DD2419" s="4"/>
      <c r="DE2419" s="4"/>
      <c r="DF2419" s="4"/>
      <c r="DG2419" s="4"/>
      <c r="DH2419" s="4"/>
      <c r="DI2419" s="4"/>
      <c r="DJ2419" s="4"/>
      <c r="DK2419" s="4"/>
      <c r="DL2419" s="4"/>
      <c r="DM2419" s="4"/>
    </row>
    <row r="2420" spans="1:117">
      <c r="A2420" s="8">
        <v>2415</v>
      </c>
      <c r="B2420" s="20">
        <v>2015</v>
      </c>
      <c r="C2420" s="20">
        <v>1990</v>
      </c>
      <c r="D2420" s="21">
        <v>103.3</v>
      </c>
      <c r="E2420" s="9">
        <v>117605.9578</v>
      </c>
      <c r="F2420" s="9">
        <v>2055498.9417999999</v>
      </c>
      <c r="G2420" s="9">
        <v>77366.129400000005</v>
      </c>
      <c r="H2420" s="9">
        <v>380323.70569999999</v>
      </c>
      <c r="I2420" s="9">
        <v>73290.703800000003</v>
      </c>
      <c r="J2420" s="9">
        <v>114199.7834</v>
      </c>
      <c r="K2420" s="9">
        <v>0</v>
      </c>
      <c r="L2420" s="9">
        <v>2583073.3062</v>
      </c>
      <c r="M2420" s="9">
        <f t="shared" si="299"/>
        <v>114199.7834</v>
      </c>
      <c r="N2420" s="9"/>
      <c r="O2420" s="9"/>
      <c r="P2420" s="9"/>
      <c r="Q2420" s="9"/>
      <c r="R2420" s="9"/>
      <c r="S2420" s="9"/>
      <c r="T2420" s="9"/>
      <c r="U2420" s="9"/>
      <c r="V2420" s="9">
        <f t="shared" si="296"/>
        <v>386167.95780000003</v>
      </c>
      <c r="W2420" s="9"/>
      <c r="X2420" s="9"/>
      <c r="Y2420" s="9"/>
      <c r="Z2420" s="9"/>
      <c r="AA2420" s="8">
        <v>2415</v>
      </c>
      <c r="AB2420" s="20">
        <v>2016</v>
      </c>
      <c r="AC2420" s="20">
        <v>2002</v>
      </c>
      <c r="AD2420" s="21">
        <v>111.02</v>
      </c>
      <c r="AE2420" s="9">
        <f t="shared" si="300"/>
        <v>-80395.740501926746</v>
      </c>
      <c r="AF2420" s="9">
        <v>2197960.9989</v>
      </c>
      <c r="AG2420" s="9">
        <v>33508.915200000003</v>
      </c>
      <c r="AH2420" s="9">
        <v>196348.35189999998</v>
      </c>
      <c r="AI2420" s="9">
        <v>109701.50719999999</v>
      </c>
      <c r="AJ2420" s="9">
        <v>240712.2194</v>
      </c>
      <c r="AK2420" s="9">
        <v>78451.327917527175</v>
      </c>
      <c r="AL2420" s="9">
        <v>2780176.4051843998</v>
      </c>
      <c r="AM2420" s="9">
        <f t="shared" si="301"/>
        <v>162260.89148247283</v>
      </c>
      <c r="AN2420" s="9"/>
      <c r="AO2420" s="9"/>
      <c r="AP2420" s="9"/>
      <c r="AQ2420" s="9"/>
      <c r="AR2420" s="9"/>
      <c r="AS2420" s="9"/>
      <c r="AT2420" s="9"/>
      <c r="AU2420" s="9"/>
      <c r="AV2420" s="9">
        <f t="shared" si="297"/>
        <v>-80395.740501926746</v>
      </c>
      <c r="AW2420" s="9"/>
      <c r="AX2420" s="9"/>
      <c r="AY2420" s="9"/>
      <c r="AZ2420" s="9"/>
      <c r="BA2420" s="20">
        <v>2415</v>
      </c>
      <c r="BB2420" s="20">
        <v>2017</v>
      </c>
      <c r="BC2420" s="20">
        <v>2003</v>
      </c>
      <c r="BD2420" s="21">
        <v>113.28</v>
      </c>
      <c r="BE2420" s="9">
        <f t="shared" si="302"/>
        <v>-176433.6840682528</v>
      </c>
      <c r="BF2420" s="9">
        <v>2267067.6031999998</v>
      </c>
      <c r="BG2420" s="9">
        <v>33412.713799999998</v>
      </c>
      <c r="BH2420" s="9">
        <v>184991.86790000001</v>
      </c>
      <c r="BI2420" s="9">
        <v>100766.101936144</v>
      </c>
      <c r="BJ2420" s="9">
        <v>215356.2929</v>
      </c>
      <c r="BK2420" s="9">
        <v>130747.59435193967</v>
      </c>
      <c r="BL2420" s="9">
        <v>2847280.6694524563</v>
      </c>
      <c r="BM2420" s="9">
        <f t="shared" si="303"/>
        <v>84608.698548060333</v>
      </c>
      <c r="BN2420" s="9"/>
      <c r="BO2420" s="9"/>
      <c r="BP2420" s="9"/>
      <c r="BQ2420" s="9"/>
      <c r="BR2420" s="9"/>
      <c r="BS2420" s="9"/>
      <c r="BT2420" s="9"/>
      <c r="BU2420" s="9"/>
      <c r="BV2420" s="9">
        <f t="shared" si="298"/>
        <v>-176433.6840682528</v>
      </c>
      <c r="BW2420" s="4"/>
      <c r="BX2420" s="4"/>
      <c r="BY2420" s="4"/>
      <c r="BZ2420" s="4"/>
      <c r="CA2420" s="4"/>
      <c r="CB2420" s="4"/>
      <c r="CC2420" s="4"/>
      <c r="CD2420" s="4"/>
      <c r="CE2420" s="4"/>
      <c r="CF2420" s="4"/>
      <c r="CG2420" s="4"/>
      <c r="CH2420" s="4"/>
      <c r="CI2420" s="4"/>
      <c r="CJ2420" s="4"/>
      <c r="CK2420" s="4"/>
      <c r="CL2420" s="4"/>
      <c r="CM2420" s="4"/>
      <c r="CR2420" s="4"/>
      <c r="CS2420" s="4"/>
      <c r="CT2420" s="4"/>
      <c r="CU2420" s="4"/>
      <c r="CV2420" s="4"/>
      <c r="CW2420" s="4"/>
      <c r="CX2420" s="4"/>
      <c r="CY2420" s="4"/>
      <c r="CZ2420" s="4"/>
      <c r="DA2420" s="4"/>
      <c r="DB2420" s="4"/>
      <c r="DC2420" s="4"/>
      <c r="DD2420" s="4"/>
      <c r="DE2420" s="4"/>
      <c r="DF2420" s="4"/>
      <c r="DG2420" s="4"/>
      <c r="DH2420" s="4"/>
      <c r="DI2420" s="4"/>
      <c r="DJ2420" s="4"/>
      <c r="DK2420" s="4"/>
      <c r="DL2420" s="4"/>
      <c r="DM2420" s="4"/>
    </row>
    <row r="2421" spans="1:117">
      <c r="A2421" s="8">
        <v>2416</v>
      </c>
      <c r="B2421" s="20">
        <v>2015</v>
      </c>
      <c r="C2421" s="20">
        <v>1993</v>
      </c>
      <c r="D2421" s="21">
        <v>89.09</v>
      </c>
      <c r="E2421" s="9">
        <v>91261.577499999999</v>
      </c>
      <c r="F2421" s="9">
        <v>2033298.9859</v>
      </c>
      <c r="G2421" s="9">
        <v>77366.129400000005</v>
      </c>
      <c r="H2421" s="9">
        <v>380247.2634</v>
      </c>
      <c r="I2421" s="9">
        <v>73577.784</v>
      </c>
      <c r="J2421" s="9">
        <v>110519.5086</v>
      </c>
      <c r="K2421" s="9">
        <v>0</v>
      </c>
      <c r="L2421" s="9">
        <v>2583748.0937999999</v>
      </c>
      <c r="M2421" s="9">
        <f t="shared" si="299"/>
        <v>110519.5086</v>
      </c>
      <c r="N2421" s="9"/>
      <c r="O2421" s="9"/>
      <c r="P2421" s="9"/>
      <c r="Q2421" s="9"/>
      <c r="R2421" s="9"/>
      <c r="S2421" s="9"/>
      <c r="T2421" s="9"/>
      <c r="U2421" s="9"/>
      <c r="V2421" s="9">
        <f t="shared" si="296"/>
        <v>359823.57750000001</v>
      </c>
      <c r="W2421" s="9"/>
      <c r="X2421" s="9"/>
      <c r="Y2421" s="9"/>
      <c r="Z2421" s="9"/>
      <c r="AA2421" s="8">
        <v>2416</v>
      </c>
      <c r="AB2421" s="20">
        <v>2016</v>
      </c>
      <c r="AC2421" s="20">
        <v>2006</v>
      </c>
      <c r="AD2421" s="21">
        <v>123.71</v>
      </c>
      <c r="AE2421" s="9">
        <f t="shared" si="300"/>
        <v>31466.883998073637</v>
      </c>
      <c r="AF2421" s="9">
        <v>2144366.8886000002</v>
      </c>
      <c r="AG2421" s="9">
        <v>33508.915200000003</v>
      </c>
      <c r="AH2421" s="9">
        <v>204005.37359999999</v>
      </c>
      <c r="AI2421" s="9">
        <v>80935.888999999996</v>
      </c>
      <c r="AJ2421" s="9">
        <v>375853.15669999999</v>
      </c>
      <c r="AK2421" s="9">
        <v>17187.547817527171</v>
      </c>
      <c r="AL2421" s="9">
        <v>2790015.7912843996</v>
      </c>
      <c r="AM2421" s="9">
        <f t="shared" si="301"/>
        <v>358665.60888247285</v>
      </c>
      <c r="AN2421" s="9"/>
      <c r="AO2421" s="9"/>
      <c r="AP2421" s="9"/>
      <c r="AQ2421" s="9"/>
      <c r="AR2421" s="9"/>
      <c r="AS2421" s="9"/>
      <c r="AT2421" s="9"/>
      <c r="AU2421" s="9"/>
      <c r="AV2421" s="9">
        <f t="shared" si="297"/>
        <v>31466.883998073637</v>
      </c>
      <c r="AW2421" s="9"/>
      <c r="AX2421" s="9"/>
      <c r="AY2421" s="9"/>
      <c r="AZ2421" s="9"/>
      <c r="BA2421" s="20">
        <v>2416</v>
      </c>
      <c r="BB2421" s="20">
        <v>2017</v>
      </c>
      <c r="BC2421" s="20">
        <v>2007</v>
      </c>
      <c r="BD2421" s="21">
        <v>128.85</v>
      </c>
      <c r="BE2421" s="9">
        <f t="shared" si="302"/>
        <v>48680.989325273782</v>
      </c>
      <c r="BF2421" s="9">
        <v>2197808.7696000002</v>
      </c>
      <c r="BG2421" s="9">
        <v>33412.713799999998</v>
      </c>
      <c r="BH2421" s="9">
        <v>190478.63860000001</v>
      </c>
      <c r="BI2421" s="9">
        <v>80153.602929669607</v>
      </c>
      <c r="BJ2421" s="9">
        <v>462591.96460000001</v>
      </c>
      <c r="BK2421" s="9">
        <v>56808.668851939663</v>
      </c>
      <c r="BL2421" s="9">
        <v>2858956.0313524567</v>
      </c>
      <c r="BM2421" s="9">
        <f t="shared" si="303"/>
        <v>405783.29574806034</v>
      </c>
      <c r="BN2421" s="9"/>
      <c r="BO2421" s="9"/>
      <c r="BP2421" s="9"/>
      <c r="BQ2421" s="9"/>
      <c r="BR2421" s="9"/>
      <c r="BS2421" s="9"/>
      <c r="BT2421" s="9"/>
      <c r="BU2421" s="9"/>
      <c r="BV2421" s="9">
        <f t="shared" si="298"/>
        <v>48680.989325273782</v>
      </c>
      <c r="BW2421" s="4"/>
      <c r="BX2421" s="4"/>
      <c r="BY2421" s="4"/>
      <c r="BZ2421" s="4"/>
      <c r="CA2421" s="4"/>
      <c r="CB2421" s="4"/>
      <c r="CC2421" s="4"/>
      <c r="CD2421" s="4"/>
      <c r="CE2421" s="4"/>
      <c r="CF2421" s="4"/>
      <c r="CG2421" s="4"/>
      <c r="CH2421" s="4"/>
      <c r="CI2421" s="4"/>
      <c r="CJ2421" s="4"/>
      <c r="CK2421" s="4"/>
      <c r="CL2421" s="4"/>
      <c r="CM2421" s="4"/>
      <c r="CR2421" s="4"/>
      <c r="CS2421" s="4"/>
      <c r="CT2421" s="4"/>
      <c r="CU2421" s="4"/>
      <c r="CV2421" s="4"/>
      <c r="CW2421" s="4"/>
      <c r="CX2421" s="4"/>
      <c r="CY2421" s="4"/>
      <c r="CZ2421" s="4"/>
      <c r="DA2421" s="4"/>
      <c r="DB2421" s="4"/>
      <c r="DC2421" s="4"/>
      <c r="DD2421" s="4"/>
      <c r="DE2421" s="4"/>
      <c r="DF2421" s="4"/>
      <c r="DG2421" s="4"/>
      <c r="DH2421" s="4"/>
      <c r="DI2421" s="4"/>
      <c r="DJ2421" s="4"/>
      <c r="DK2421" s="4"/>
      <c r="DL2421" s="4"/>
      <c r="DM2421" s="4"/>
    </row>
    <row r="2422" spans="1:117">
      <c r="A2422" s="8">
        <v>2417</v>
      </c>
      <c r="B2422" s="20">
        <v>2015</v>
      </c>
      <c r="C2422" s="20">
        <v>1971</v>
      </c>
      <c r="D2422" s="21">
        <v>137.58000000000001</v>
      </c>
      <c r="E2422" s="9">
        <v>35012.7641</v>
      </c>
      <c r="F2422" s="9">
        <v>2041041.0146000001</v>
      </c>
      <c r="G2422" s="9">
        <v>77366.129400000005</v>
      </c>
      <c r="H2422" s="9">
        <v>379812.5895</v>
      </c>
      <c r="I2422" s="9">
        <v>75210.207399999999</v>
      </c>
      <c r="J2422" s="9">
        <v>41896.912600000003</v>
      </c>
      <c r="K2422" s="9">
        <v>4270.6759000000002</v>
      </c>
      <c r="L2422" s="9">
        <v>2576043.4134</v>
      </c>
      <c r="M2422" s="9">
        <f t="shared" si="299"/>
        <v>37626.236700000001</v>
      </c>
      <c r="N2422" s="9"/>
      <c r="O2422" s="9"/>
      <c r="P2422" s="9"/>
      <c r="Q2422" s="9"/>
      <c r="R2422" s="9"/>
      <c r="S2422" s="9"/>
      <c r="T2422" s="9"/>
      <c r="U2422" s="9"/>
      <c r="V2422" s="9">
        <f t="shared" si="296"/>
        <v>303574.76410000003</v>
      </c>
      <c r="W2422" s="9"/>
      <c r="X2422" s="9"/>
      <c r="Y2422" s="9"/>
      <c r="Z2422" s="9"/>
      <c r="AA2422" s="8">
        <v>2417</v>
      </c>
      <c r="AB2422" s="20">
        <v>2016</v>
      </c>
      <c r="AC2422" s="20">
        <v>1949</v>
      </c>
      <c r="AD2422" s="21">
        <v>156.88</v>
      </c>
      <c r="AE2422" s="9">
        <f t="shared" si="300"/>
        <v>-45516.071301926393</v>
      </c>
      <c r="AF2422" s="9">
        <v>2131254.4844</v>
      </c>
      <c r="AG2422" s="9">
        <v>33508.915200000003</v>
      </c>
      <c r="AH2422" s="9">
        <v>201856.8634</v>
      </c>
      <c r="AI2422" s="9">
        <v>89007.333299999998</v>
      </c>
      <c r="AJ2422" s="9">
        <v>310133.28380000003</v>
      </c>
      <c r="AK2422" s="9">
        <v>28832.93091752717</v>
      </c>
      <c r="AL2422" s="9">
        <v>2782444.0204843995</v>
      </c>
      <c r="AM2422" s="9">
        <f t="shared" si="301"/>
        <v>281300.35288247286</v>
      </c>
      <c r="AN2422" s="9"/>
      <c r="AO2422" s="9"/>
      <c r="AP2422" s="9"/>
      <c r="AQ2422" s="9"/>
      <c r="AR2422" s="9"/>
      <c r="AS2422" s="9"/>
      <c r="AT2422" s="9"/>
      <c r="AU2422" s="9"/>
      <c r="AV2422" s="9">
        <f t="shared" si="297"/>
        <v>-45516.071301926393</v>
      </c>
      <c r="AW2422" s="9"/>
      <c r="AX2422" s="9"/>
      <c r="AY2422" s="9"/>
      <c r="AZ2422" s="9"/>
      <c r="BA2422" s="20">
        <v>2417</v>
      </c>
      <c r="BB2422" s="20">
        <v>2017</v>
      </c>
      <c r="BC2422" s="20">
        <v>1950</v>
      </c>
      <c r="BD2422" s="21">
        <v>163.12</v>
      </c>
      <c r="BE2422" s="9">
        <f t="shared" si="302"/>
        <v>16018.794051666744</v>
      </c>
      <c r="BF2422" s="9">
        <v>2180297.0211</v>
      </c>
      <c r="BG2422" s="9">
        <v>33412.713799999998</v>
      </c>
      <c r="BH2422" s="9">
        <v>191392.7028</v>
      </c>
      <c r="BI2422" s="9">
        <v>76719.680156062794</v>
      </c>
      <c r="BJ2422" s="9">
        <v>456110.7536</v>
      </c>
      <c r="BK2422" s="9">
        <v>40478.671951939665</v>
      </c>
      <c r="BL2422" s="9">
        <v>2881435.4054524563</v>
      </c>
      <c r="BM2422" s="9">
        <f t="shared" si="303"/>
        <v>415632.08164806035</v>
      </c>
      <c r="BN2422" s="9"/>
      <c r="BO2422" s="9"/>
      <c r="BP2422" s="9"/>
      <c r="BQ2422" s="9"/>
      <c r="BR2422" s="9"/>
      <c r="BS2422" s="9"/>
      <c r="BT2422" s="9"/>
      <c r="BU2422" s="9"/>
      <c r="BV2422" s="9">
        <f t="shared" si="298"/>
        <v>16018.794051666744</v>
      </c>
      <c r="BW2422" s="4"/>
      <c r="BX2422" s="4"/>
      <c r="BY2422" s="4"/>
      <c r="BZ2422" s="4"/>
      <c r="CA2422" s="4"/>
      <c r="CB2422" s="4"/>
      <c r="CC2422" s="4"/>
      <c r="CD2422" s="4"/>
      <c r="CE2422" s="4"/>
      <c r="CF2422" s="4"/>
      <c r="CG2422" s="4"/>
      <c r="CH2422" s="4"/>
      <c r="CI2422" s="4"/>
      <c r="CJ2422" s="4"/>
      <c r="CK2422" s="4"/>
      <c r="CL2422" s="4"/>
      <c r="CM2422" s="4"/>
      <c r="CR2422" s="4"/>
      <c r="CS2422" s="4"/>
      <c r="CT2422" s="4"/>
      <c r="CU2422" s="4"/>
      <c r="CV2422" s="4"/>
      <c r="CW2422" s="4"/>
      <c r="CX2422" s="4"/>
      <c r="CY2422" s="4"/>
      <c r="CZ2422" s="4"/>
      <c r="DA2422" s="4"/>
      <c r="DB2422" s="4"/>
      <c r="DC2422" s="4"/>
      <c r="DD2422" s="4"/>
      <c r="DE2422" s="4"/>
      <c r="DF2422" s="4"/>
      <c r="DG2422" s="4"/>
      <c r="DH2422" s="4"/>
      <c r="DI2422" s="4"/>
      <c r="DJ2422" s="4"/>
      <c r="DK2422" s="4"/>
      <c r="DL2422" s="4"/>
      <c r="DM2422" s="4"/>
    </row>
    <row r="2423" spans="1:117">
      <c r="A2423" s="8">
        <v>2418</v>
      </c>
      <c r="B2423" s="20">
        <v>2015</v>
      </c>
      <c r="C2423" s="20">
        <v>2000</v>
      </c>
      <c r="D2423" s="21">
        <v>100.22</v>
      </c>
      <c r="E2423" s="9">
        <v>62412.266000000003</v>
      </c>
      <c r="F2423" s="9">
        <v>2062350.693</v>
      </c>
      <c r="G2423" s="9">
        <v>77366.129400000005</v>
      </c>
      <c r="H2423" s="9">
        <v>380457.28090000001</v>
      </c>
      <c r="I2423" s="9">
        <v>72789.060500000007</v>
      </c>
      <c r="J2423" s="9">
        <v>48465.162199999999</v>
      </c>
      <c r="K2423" s="9">
        <v>3466.4623000000001</v>
      </c>
      <c r="L2423" s="9">
        <v>2575549.5976999998</v>
      </c>
      <c r="M2423" s="9">
        <f t="shared" si="299"/>
        <v>44998.6999</v>
      </c>
      <c r="N2423" s="9"/>
      <c r="O2423" s="9"/>
      <c r="P2423" s="9"/>
      <c r="Q2423" s="9"/>
      <c r="R2423" s="9"/>
      <c r="S2423" s="9"/>
      <c r="T2423" s="9"/>
      <c r="U2423" s="9"/>
      <c r="V2423" s="9">
        <f t="shared" si="296"/>
        <v>330974.266</v>
      </c>
      <c r="W2423" s="9"/>
      <c r="X2423" s="9"/>
      <c r="Y2423" s="9"/>
      <c r="Z2423" s="9"/>
      <c r="AA2423" s="8">
        <v>2418</v>
      </c>
      <c r="AB2423" s="20">
        <v>2016</v>
      </c>
      <c r="AC2423" s="20">
        <v>1938</v>
      </c>
      <c r="AD2423" s="21">
        <v>106.66</v>
      </c>
      <c r="AE2423" s="9">
        <f t="shared" si="300"/>
        <v>83833.82789807301</v>
      </c>
      <c r="AF2423" s="9">
        <v>2233371.2497</v>
      </c>
      <c r="AG2423" s="9">
        <v>33508.915200000003</v>
      </c>
      <c r="AH2423" s="9">
        <v>203802.20209999999</v>
      </c>
      <c r="AI2423" s="9">
        <v>81699.156300000002</v>
      </c>
      <c r="AJ2423" s="9">
        <v>347229.28600000002</v>
      </c>
      <c r="AK2423" s="9">
        <v>39186.786217527173</v>
      </c>
      <c r="AL2423" s="9">
        <v>2776590.1951843998</v>
      </c>
      <c r="AM2423" s="9">
        <f t="shared" si="301"/>
        <v>308042.49978247285</v>
      </c>
      <c r="AN2423" s="9"/>
      <c r="AO2423" s="9"/>
      <c r="AP2423" s="9"/>
      <c r="AQ2423" s="9"/>
      <c r="AR2423" s="9"/>
      <c r="AS2423" s="9"/>
      <c r="AT2423" s="9"/>
      <c r="AU2423" s="9"/>
      <c r="AV2423" s="9">
        <f t="shared" si="297"/>
        <v>83833.82789807301</v>
      </c>
      <c r="AW2423" s="9"/>
      <c r="AX2423" s="9"/>
      <c r="AY2423" s="9"/>
      <c r="AZ2423" s="9"/>
      <c r="BA2423" s="20">
        <v>2418</v>
      </c>
      <c r="BB2423" s="20">
        <v>2017</v>
      </c>
      <c r="BC2423" s="20">
        <v>1939</v>
      </c>
      <c r="BD2423" s="21">
        <v>108.27</v>
      </c>
      <c r="BE2423" s="9">
        <f t="shared" si="302"/>
        <v>-202171.58396356367</v>
      </c>
      <c r="BF2423" s="9">
        <v>2223176.3421</v>
      </c>
      <c r="BG2423" s="9">
        <v>33412.713799999998</v>
      </c>
      <c r="BH2423" s="9">
        <v>185256.33430000002</v>
      </c>
      <c r="BI2423" s="9">
        <v>99772.564140832503</v>
      </c>
      <c r="BJ2423" s="9">
        <v>194355.46969999999</v>
      </c>
      <c r="BK2423" s="9">
        <v>93347.984151939658</v>
      </c>
      <c r="BL2423" s="9">
        <v>2844797.0238524564</v>
      </c>
      <c r="BM2423" s="9">
        <f t="shared" si="303"/>
        <v>101007.48554806033</v>
      </c>
      <c r="BN2423" s="9"/>
      <c r="BO2423" s="9"/>
      <c r="BP2423" s="9"/>
      <c r="BQ2423" s="9"/>
      <c r="BR2423" s="9"/>
      <c r="BS2423" s="9"/>
      <c r="BT2423" s="9"/>
      <c r="BU2423" s="9"/>
      <c r="BV2423" s="9">
        <f t="shared" si="298"/>
        <v>-202171.58396356367</v>
      </c>
      <c r="BW2423" s="4"/>
      <c r="BX2423" s="4"/>
      <c r="BY2423" s="4"/>
      <c r="BZ2423" s="4"/>
      <c r="CA2423" s="4"/>
      <c r="CB2423" s="4"/>
      <c r="CC2423" s="4"/>
      <c r="CD2423" s="4"/>
      <c r="CE2423" s="4"/>
      <c r="CF2423" s="4"/>
      <c r="CG2423" s="4"/>
      <c r="CH2423" s="4"/>
      <c r="CI2423" s="4"/>
      <c r="CJ2423" s="4"/>
      <c r="CK2423" s="4"/>
      <c r="CL2423" s="4"/>
      <c r="CM2423" s="4"/>
      <c r="CR2423" s="4"/>
      <c r="CS2423" s="4"/>
      <c r="CT2423" s="4"/>
      <c r="CU2423" s="4"/>
      <c r="CV2423" s="4"/>
      <c r="CW2423" s="4"/>
      <c r="CX2423" s="4"/>
      <c r="CY2423" s="4"/>
      <c r="CZ2423" s="4"/>
      <c r="DA2423" s="4"/>
      <c r="DB2423" s="4"/>
      <c r="DC2423" s="4"/>
      <c r="DD2423" s="4"/>
      <c r="DE2423" s="4"/>
      <c r="DF2423" s="4"/>
      <c r="DG2423" s="4"/>
      <c r="DH2423" s="4"/>
      <c r="DI2423" s="4"/>
      <c r="DJ2423" s="4"/>
      <c r="DK2423" s="4"/>
      <c r="DL2423" s="4"/>
      <c r="DM2423" s="4"/>
    </row>
    <row r="2424" spans="1:117">
      <c r="A2424" s="8">
        <v>2419</v>
      </c>
      <c r="B2424" s="20">
        <v>2015</v>
      </c>
      <c r="C2424" s="20">
        <v>1991</v>
      </c>
      <c r="D2424" s="21">
        <v>111.56</v>
      </c>
      <c r="E2424" s="9">
        <v>56466.028599999998</v>
      </c>
      <c r="F2424" s="9">
        <v>2047253.6051</v>
      </c>
      <c r="G2424" s="9">
        <v>77366.129400000005</v>
      </c>
      <c r="H2424" s="9">
        <v>380721.88919999998</v>
      </c>
      <c r="I2424" s="9">
        <v>71795.320699999997</v>
      </c>
      <c r="J2424" s="9">
        <v>54506.097699999998</v>
      </c>
      <c r="K2424" s="9">
        <v>0</v>
      </c>
      <c r="L2424" s="9">
        <v>2575177.0134000001</v>
      </c>
      <c r="M2424" s="9">
        <f t="shared" si="299"/>
        <v>54506.097699999998</v>
      </c>
      <c r="N2424" s="9"/>
      <c r="O2424" s="9"/>
      <c r="P2424" s="9"/>
      <c r="Q2424" s="9"/>
      <c r="R2424" s="9"/>
      <c r="S2424" s="9"/>
      <c r="T2424" s="9"/>
      <c r="U2424" s="9"/>
      <c r="V2424" s="9">
        <f t="shared" si="296"/>
        <v>325028.02860000002</v>
      </c>
      <c r="W2424" s="9"/>
      <c r="X2424" s="9"/>
      <c r="Y2424" s="9"/>
      <c r="Z2424" s="9"/>
      <c r="AA2424" s="8">
        <v>2419</v>
      </c>
      <c r="AB2424" s="20">
        <v>2016</v>
      </c>
      <c r="AC2424" s="20">
        <v>1941</v>
      </c>
      <c r="AD2424" s="21">
        <v>129.43</v>
      </c>
      <c r="AE2424" s="9">
        <f t="shared" si="300"/>
        <v>-155843.949001926</v>
      </c>
      <c r="AF2424" s="9">
        <v>2189808.0638000001</v>
      </c>
      <c r="AG2424" s="9">
        <v>33508.915200000003</v>
      </c>
      <c r="AH2424" s="9">
        <v>197398.08129999999</v>
      </c>
      <c r="AI2424" s="9">
        <v>105757.9221</v>
      </c>
      <c r="AJ2424" s="9">
        <v>143043.5336</v>
      </c>
      <c r="AK2424" s="9">
        <v>66235.036917527177</v>
      </c>
      <c r="AL2424" s="9">
        <v>2759125.4280843996</v>
      </c>
      <c r="AM2424" s="9">
        <f t="shared" si="301"/>
        <v>76808.496682472818</v>
      </c>
      <c r="AN2424" s="9"/>
      <c r="AO2424" s="9"/>
      <c r="AP2424" s="9"/>
      <c r="AQ2424" s="9"/>
      <c r="AR2424" s="9"/>
      <c r="AS2424" s="9"/>
      <c r="AT2424" s="9"/>
      <c r="AU2424" s="9"/>
      <c r="AV2424" s="9">
        <f t="shared" si="297"/>
        <v>-155843.949001926</v>
      </c>
      <c r="AW2424" s="9"/>
      <c r="AX2424" s="9"/>
      <c r="AY2424" s="9"/>
      <c r="AZ2424" s="9"/>
      <c r="BA2424" s="20">
        <v>2419</v>
      </c>
      <c r="BB2424" s="20">
        <v>2017</v>
      </c>
      <c r="BC2424" s="20">
        <v>1942</v>
      </c>
      <c r="BD2424" s="21">
        <v>148.11000000000001</v>
      </c>
      <c r="BE2424" s="9">
        <f t="shared" si="302"/>
        <v>-81254.72607883811</v>
      </c>
      <c r="BF2424" s="9">
        <v>2209430.0872999998</v>
      </c>
      <c r="BG2424" s="9">
        <v>33412.713799999998</v>
      </c>
      <c r="BH2424" s="9">
        <v>191743.693</v>
      </c>
      <c r="BI2424" s="9">
        <v>75401.093025558206</v>
      </c>
      <c r="BJ2424" s="9">
        <v>307423.26560000004</v>
      </c>
      <c r="BK2424" s="9">
        <v>50072.497651939659</v>
      </c>
      <c r="BL2424" s="9">
        <v>2848593.0811524563</v>
      </c>
      <c r="BM2424" s="9">
        <f t="shared" si="303"/>
        <v>257350.76794806038</v>
      </c>
      <c r="BN2424" s="9"/>
      <c r="BO2424" s="9"/>
      <c r="BP2424" s="9"/>
      <c r="BQ2424" s="9"/>
      <c r="BR2424" s="9"/>
      <c r="BS2424" s="9"/>
      <c r="BT2424" s="9"/>
      <c r="BU2424" s="9"/>
      <c r="BV2424" s="9">
        <f t="shared" si="298"/>
        <v>-81254.72607883811</v>
      </c>
      <c r="BW2424" s="4"/>
      <c r="BX2424" s="4"/>
      <c r="BY2424" s="4"/>
      <c r="BZ2424" s="4"/>
      <c r="CA2424" s="4"/>
      <c r="CB2424" s="4"/>
      <c r="CC2424" s="4"/>
      <c r="CD2424" s="4"/>
      <c r="CE2424" s="4"/>
      <c r="CF2424" s="4"/>
      <c r="CG2424" s="4"/>
      <c r="CH2424" s="4"/>
      <c r="CI2424" s="4"/>
      <c r="CJ2424" s="4"/>
      <c r="CK2424" s="4"/>
      <c r="CL2424" s="4"/>
      <c r="CM2424" s="4"/>
      <c r="CR2424" s="4"/>
      <c r="CS2424" s="4"/>
      <c r="CT2424" s="4"/>
      <c r="CU2424" s="4"/>
      <c r="CV2424" s="4"/>
      <c r="CW2424" s="4"/>
      <c r="CX2424" s="4"/>
      <c r="CY2424" s="4"/>
      <c r="CZ2424" s="4"/>
      <c r="DA2424" s="4"/>
      <c r="DB2424" s="4"/>
      <c r="DC2424" s="4"/>
      <c r="DD2424" s="4"/>
      <c r="DE2424" s="4"/>
      <c r="DF2424" s="4"/>
      <c r="DG2424" s="4"/>
      <c r="DH2424" s="4"/>
      <c r="DI2424" s="4"/>
      <c r="DJ2424" s="4"/>
      <c r="DK2424" s="4"/>
      <c r="DL2424" s="4"/>
      <c r="DM2424" s="4"/>
    </row>
    <row r="2425" spans="1:117">
      <c r="A2425" s="8">
        <v>2420</v>
      </c>
      <c r="B2425" s="20">
        <v>2015</v>
      </c>
      <c r="C2425" s="20">
        <v>1993</v>
      </c>
      <c r="D2425" s="21">
        <v>89.09</v>
      </c>
      <c r="E2425" s="9">
        <v>129200.946</v>
      </c>
      <c r="F2425" s="9">
        <v>2037225.4745</v>
      </c>
      <c r="G2425" s="9">
        <v>77366.129400000005</v>
      </c>
      <c r="H2425" s="9">
        <v>380101.55829999998</v>
      </c>
      <c r="I2425" s="9">
        <v>74124.981499999994</v>
      </c>
      <c r="J2425" s="9">
        <v>144620.6237</v>
      </c>
      <c r="K2425" s="9">
        <v>0</v>
      </c>
      <c r="L2425" s="9">
        <v>2584237.8213</v>
      </c>
      <c r="M2425" s="9">
        <f t="shared" si="299"/>
        <v>144620.6237</v>
      </c>
      <c r="N2425" s="9"/>
      <c r="O2425" s="9"/>
      <c r="P2425" s="9"/>
      <c r="Q2425" s="9"/>
      <c r="R2425" s="9"/>
      <c r="S2425" s="9"/>
      <c r="T2425" s="9"/>
      <c r="U2425" s="9"/>
      <c r="V2425" s="9">
        <f t="shared" si="296"/>
        <v>397762.946</v>
      </c>
      <c r="W2425" s="9"/>
      <c r="X2425" s="9"/>
      <c r="Y2425" s="9"/>
      <c r="Z2425" s="9"/>
      <c r="AA2425" s="8">
        <v>2420</v>
      </c>
      <c r="AB2425" s="20">
        <v>2016</v>
      </c>
      <c r="AC2425" s="20">
        <v>1969</v>
      </c>
      <c r="AD2425" s="21">
        <v>123.63</v>
      </c>
      <c r="AE2425" s="9">
        <f t="shared" si="300"/>
        <v>265210.41979807289</v>
      </c>
      <c r="AF2425" s="9">
        <v>2185420.5214999998</v>
      </c>
      <c r="AG2425" s="9">
        <v>33508.915200000003</v>
      </c>
      <c r="AH2425" s="9">
        <v>205550.10979999998</v>
      </c>
      <c r="AI2425" s="9">
        <v>75132.680600000007</v>
      </c>
      <c r="AJ2425" s="9">
        <v>579381.67660000001</v>
      </c>
      <c r="AK2425" s="9">
        <v>13406.11411752717</v>
      </c>
      <c r="AL2425" s="9">
        <v>2800377.3697843999</v>
      </c>
      <c r="AM2425" s="9">
        <f t="shared" si="301"/>
        <v>565975.56248247286</v>
      </c>
      <c r="AN2425" s="9"/>
      <c r="AO2425" s="9"/>
      <c r="AP2425" s="9"/>
      <c r="AQ2425" s="9"/>
      <c r="AR2425" s="9"/>
      <c r="AS2425" s="9"/>
      <c r="AT2425" s="9"/>
      <c r="AU2425" s="9"/>
      <c r="AV2425" s="9">
        <f t="shared" si="297"/>
        <v>265210.41979807289</v>
      </c>
      <c r="AW2425" s="9"/>
      <c r="AX2425" s="9"/>
      <c r="AY2425" s="9"/>
      <c r="AZ2425" s="9"/>
      <c r="BA2425" s="20">
        <v>2420</v>
      </c>
      <c r="BB2425" s="20">
        <v>2017</v>
      </c>
      <c r="BC2425" s="20">
        <v>1970</v>
      </c>
      <c r="BD2425" s="21">
        <v>167.75</v>
      </c>
      <c r="BE2425" s="9">
        <f t="shared" si="302"/>
        <v>-90121.155030889437</v>
      </c>
      <c r="BF2425" s="9">
        <v>2238875.0775000001</v>
      </c>
      <c r="BG2425" s="9">
        <v>33412.713799999998</v>
      </c>
      <c r="BH2425" s="9">
        <v>189209.60000000001</v>
      </c>
      <c r="BI2425" s="9">
        <v>84921.080773506401</v>
      </c>
      <c r="BJ2425" s="9">
        <v>295806.92730000004</v>
      </c>
      <c r="BK2425" s="9">
        <v>77939.293551939656</v>
      </c>
      <c r="BL2425" s="9">
        <v>2854407.2608524566</v>
      </c>
      <c r="BM2425" s="9">
        <f t="shared" si="303"/>
        <v>217867.63374806038</v>
      </c>
      <c r="BN2425" s="9"/>
      <c r="BO2425" s="9"/>
      <c r="BP2425" s="9"/>
      <c r="BQ2425" s="9"/>
      <c r="BR2425" s="9"/>
      <c r="BS2425" s="9"/>
      <c r="BT2425" s="9"/>
      <c r="BU2425" s="9"/>
      <c r="BV2425" s="9">
        <f t="shared" si="298"/>
        <v>-90121.155030889437</v>
      </c>
      <c r="BW2425" s="4"/>
      <c r="BX2425" s="4"/>
      <c r="BY2425" s="4"/>
      <c r="BZ2425" s="4"/>
      <c r="CA2425" s="4"/>
      <c r="CB2425" s="4"/>
      <c r="CC2425" s="4"/>
      <c r="CD2425" s="4"/>
      <c r="CE2425" s="4"/>
      <c r="CF2425" s="4"/>
      <c r="CG2425" s="4"/>
      <c r="CH2425" s="4"/>
      <c r="CI2425" s="4"/>
      <c r="CJ2425" s="4"/>
      <c r="CK2425" s="4"/>
      <c r="CL2425" s="4"/>
      <c r="CM2425" s="4"/>
      <c r="CR2425" s="4"/>
      <c r="CS2425" s="4"/>
      <c r="CT2425" s="4"/>
      <c r="CU2425" s="4"/>
      <c r="CV2425" s="4"/>
      <c r="CW2425" s="4"/>
      <c r="CX2425" s="4"/>
      <c r="CY2425" s="4"/>
      <c r="CZ2425" s="4"/>
      <c r="DA2425" s="4"/>
      <c r="DB2425" s="4"/>
      <c r="DC2425" s="4"/>
      <c r="DD2425" s="4"/>
      <c r="DE2425" s="4"/>
      <c r="DF2425" s="4"/>
      <c r="DG2425" s="4"/>
      <c r="DH2425" s="4"/>
      <c r="DI2425" s="4"/>
      <c r="DJ2425" s="4"/>
      <c r="DK2425" s="4"/>
      <c r="DL2425" s="4"/>
      <c r="DM2425" s="4"/>
    </row>
    <row r="2426" spans="1:117">
      <c r="A2426" s="8">
        <v>2421</v>
      </c>
      <c r="B2426" s="20">
        <v>2015</v>
      </c>
      <c r="C2426" s="20">
        <v>1962</v>
      </c>
      <c r="D2426" s="21">
        <v>98.41</v>
      </c>
      <c r="E2426" s="9">
        <v>61901.082699999999</v>
      </c>
      <c r="F2426" s="9">
        <v>2057293.514</v>
      </c>
      <c r="G2426" s="9">
        <v>77366.129400000005</v>
      </c>
      <c r="H2426" s="9">
        <v>380332.18770000001</v>
      </c>
      <c r="I2426" s="9">
        <v>73258.849600000001</v>
      </c>
      <c r="J2426" s="9">
        <v>51030.794000000002</v>
      </c>
      <c r="K2426" s="9">
        <v>2279.1646999999998</v>
      </c>
      <c r="L2426" s="9">
        <v>2575101.2272999999</v>
      </c>
      <c r="M2426" s="9">
        <f t="shared" si="299"/>
        <v>48751.629300000001</v>
      </c>
      <c r="N2426" s="9"/>
      <c r="O2426" s="9"/>
      <c r="P2426" s="9"/>
      <c r="Q2426" s="9"/>
      <c r="R2426" s="9"/>
      <c r="S2426" s="9"/>
      <c r="T2426" s="9"/>
      <c r="U2426" s="9"/>
      <c r="V2426" s="9">
        <f t="shared" si="296"/>
        <v>330463.08270000003</v>
      </c>
      <c r="W2426" s="9"/>
      <c r="X2426" s="9"/>
      <c r="Y2426" s="9"/>
      <c r="Z2426" s="9"/>
      <c r="AA2426" s="8">
        <v>2421</v>
      </c>
      <c r="AB2426" s="20">
        <v>2016</v>
      </c>
      <c r="AC2426" s="20">
        <v>1969</v>
      </c>
      <c r="AD2426" s="21">
        <v>123.63</v>
      </c>
      <c r="AE2426" s="9">
        <f t="shared" si="300"/>
        <v>125623.04389807303</v>
      </c>
      <c r="AF2426" s="9">
        <v>2191899.6883999999</v>
      </c>
      <c r="AG2426" s="9">
        <v>33508.915200000003</v>
      </c>
      <c r="AH2426" s="9">
        <v>205740.59049999999</v>
      </c>
      <c r="AI2426" s="9">
        <v>74417.089800000002</v>
      </c>
      <c r="AJ2426" s="9">
        <v>430879.96630000003</v>
      </c>
      <c r="AK2426" s="9">
        <v>12046.33701752717</v>
      </c>
      <c r="AL2426" s="9">
        <v>2798776.8692843998</v>
      </c>
      <c r="AM2426" s="9">
        <f t="shared" si="301"/>
        <v>418833.62928247289</v>
      </c>
      <c r="AN2426" s="9"/>
      <c r="AO2426" s="9"/>
      <c r="AP2426" s="9"/>
      <c r="AQ2426" s="9"/>
      <c r="AR2426" s="9"/>
      <c r="AS2426" s="9"/>
      <c r="AT2426" s="9"/>
      <c r="AU2426" s="9"/>
      <c r="AV2426" s="9">
        <f t="shared" si="297"/>
        <v>125623.04389807303</v>
      </c>
      <c r="AW2426" s="9"/>
      <c r="AX2426" s="9"/>
      <c r="AY2426" s="9"/>
      <c r="AZ2426" s="9"/>
      <c r="BA2426" s="20">
        <v>2421</v>
      </c>
      <c r="BB2426" s="20">
        <v>2017</v>
      </c>
      <c r="BC2426" s="20">
        <v>1970</v>
      </c>
      <c r="BD2426" s="21">
        <v>167.75</v>
      </c>
      <c r="BE2426" s="9">
        <f t="shared" si="302"/>
        <v>-121629.57642218703</v>
      </c>
      <c r="BF2426" s="9">
        <v>2215859.5970999999</v>
      </c>
      <c r="BG2426" s="9">
        <v>33412.713799999998</v>
      </c>
      <c r="BH2426" s="9">
        <v>190255.2647</v>
      </c>
      <c r="BI2426" s="9">
        <v>80992.7656822094</v>
      </c>
      <c r="BJ2426" s="9">
        <v>261621.27830000001</v>
      </c>
      <c r="BK2426" s="9">
        <v>53389.240851939663</v>
      </c>
      <c r="BL2426" s="9">
        <v>2850381.9551524566</v>
      </c>
      <c r="BM2426" s="9">
        <f t="shared" si="303"/>
        <v>208232.03744806035</v>
      </c>
      <c r="BN2426" s="9"/>
      <c r="BO2426" s="9"/>
      <c r="BP2426" s="9"/>
      <c r="BQ2426" s="9"/>
      <c r="BR2426" s="9"/>
      <c r="BS2426" s="9"/>
      <c r="BT2426" s="9"/>
      <c r="BU2426" s="9"/>
      <c r="BV2426" s="9">
        <f t="shared" si="298"/>
        <v>-121629.57642218703</v>
      </c>
      <c r="BW2426" s="4"/>
      <c r="BX2426" s="4"/>
      <c r="BY2426" s="4"/>
      <c r="BZ2426" s="4"/>
      <c r="CA2426" s="4"/>
      <c r="CB2426" s="4"/>
      <c r="CC2426" s="4"/>
      <c r="CD2426" s="4"/>
      <c r="CE2426" s="4"/>
      <c r="CF2426" s="4"/>
      <c r="CG2426" s="4"/>
      <c r="CH2426" s="4"/>
      <c r="CI2426" s="4"/>
      <c r="CJ2426" s="4"/>
      <c r="CK2426" s="4"/>
      <c r="CL2426" s="4"/>
      <c r="CM2426" s="4"/>
      <c r="CR2426" s="4"/>
      <c r="CS2426" s="4"/>
      <c r="CT2426" s="4"/>
      <c r="CU2426" s="4"/>
      <c r="CV2426" s="4"/>
      <c r="CW2426" s="4"/>
      <c r="CX2426" s="4"/>
      <c r="CY2426" s="4"/>
      <c r="CZ2426" s="4"/>
      <c r="DA2426" s="4"/>
      <c r="DB2426" s="4"/>
      <c r="DC2426" s="4"/>
      <c r="DD2426" s="4"/>
      <c r="DE2426" s="4"/>
      <c r="DF2426" s="4"/>
      <c r="DG2426" s="4"/>
      <c r="DH2426" s="4"/>
      <c r="DI2426" s="4"/>
      <c r="DJ2426" s="4"/>
      <c r="DK2426" s="4"/>
      <c r="DL2426" s="4"/>
      <c r="DM2426" s="4"/>
    </row>
    <row r="2427" spans="1:117">
      <c r="A2427" s="8">
        <v>2422</v>
      </c>
      <c r="B2427" s="20">
        <v>2015</v>
      </c>
      <c r="C2427" s="20">
        <v>1977</v>
      </c>
      <c r="D2427" s="21">
        <v>53.48</v>
      </c>
      <c r="E2427" s="9">
        <v>38314.4185</v>
      </c>
      <c r="F2427" s="9">
        <v>2051674.868</v>
      </c>
      <c r="G2427" s="9">
        <v>77366.129400000005</v>
      </c>
      <c r="H2427" s="9">
        <v>380353.21679999999</v>
      </c>
      <c r="I2427" s="9">
        <v>73179.874599999996</v>
      </c>
      <c r="J2427" s="9">
        <v>35793.269699999997</v>
      </c>
      <c r="K2427" s="9">
        <v>9811.0190999999995</v>
      </c>
      <c r="L2427" s="9">
        <v>2570241.9208</v>
      </c>
      <c r="M2427" s="9">
        <f t="shared" si="299"/>
        <v>25982.250599999999</v>
      </c>
      <c r="N2427" s="9"/>
      <c r="O2427" s="9"/>
      <c r="P2427" s="9"/>
      <c r="Q2427" s="9"/>
      <c r="R2427" s="9"/>
      <c r="S2427" s="9"/>
      <c r="T2427" s="9"/>
      <c r="U2427" s="9"/>
      <c r="V2427" s="9">
        <f t="shared" si="296"/>
        <v>306876.41850000003</v>
      </c>
      <c r="W2427" s="9"/>
      <c r="X2427" s="9"/>
      <c r="Y2427" s="9"/>
      <c r="Z2427" s="9"/>
      <c r="AA2427" s="8">
        <v>2422</v>
      </c>
      <c r="AB2427" s="20">
        <v>2016</v>
      </c>
      <c r="AC2427" s="20">
        <v>1956</v>
      </c>
      <c r="AD2427" s="21">
        <v>141.34</v>
      </c>
      <c r="AE2427" s="9">
        <f t="shared" si="300"/>
        <v>250125.5313980733</v>
      </c>
      <c r="AF2427" s="9">
        <v>2244511.4284000001</v>
      </c>
      <c r="AG2427" s="9">
        <v>33508.915200000003</v>
      </c>
      <c r="AH2427" s="9">
        <v>205167.41369999998</v>
      </c>
      <c r="AI2427" s="9">
        <v>76570.379199999996</v>
      </c>
      <c r="AJ2427" s="9">
        <v>511813.53570000001</v>
      </c>
      <c r="AK2427" s="9">
        <v>12622.29801752717</v>
      </c>
      <c r="AL2427" s="9">
        <v>2808823.8427843996</v>
      </c>
      <c r="AM2427" s="9">
        <f t="shared" si="301"/>
        <v>499191.23768247286</v>
      </c>
      <c r="AN2427" s="9"/>
      <c r="AO2427" s="9"/>
      <c r="AP2427" s="9"/>
      <c r="AQ2427" s="9"/>
      <c r="AR2427" s="9"/>
      <c r="AS2427" s="9"/>
      <c r="AT2427" s="9"/>
      <c r="AU2427" s="9"/>
      <c r="AV2427" s="9">
        <f t="shared" si="297"/>
        <v>250125.5313980733</v>
      </c>
      <c r="AW2427" s="9"/>
      <c r="AX2427" s="9"/>
      <c r="AY2427" s="9"/>
      <c r="AZ2427" s="9"/>
      <c r="BA2427" s="20">
        <v>2422</v>
      </c>
      <c r="BB2427" s="20">
        <v>2017</v>
      </c>
      <c r="BC2427" s="20">
        <v>1957</v>
      </c>
      <c r="BD2427" s="21">
        <v>133.28</v>
      </c>
      <c r="BE2427" s="9">
        <f t="shared" si="302"/>
        <v>12049.751157893799</v>
      </c>
      <c r="BF2427" s="9">
        <v>2248841.2100999998</v>
      </c>
      <c r="BG2427" s="9">
        <v>33412.713799999998</v>
      </c>
      <c r="BH2427" s="9">
        <v>190547.56849999999</v>
      </c>
      <c r="BI2427" s="9">
        <v>79894.649462290006</v>
      </c>
      <c r="BJ2427" s="9">
        <v>386464.3382</v>
      </c>
      <c r="BK2427" s="9">
        <v>59888.335851939664</v>
      </c>
      <c r="BL2427" s="9">
        <v>2867222.3930524564</v>
      </c>
      <c r="BM2427" s="9">
        <f t="shared" si="303"/>
        <v>326576.00234806031</v>
      </c>
      <c r="BN2427" s="9"/>
      <c r="BO2427" s="9"/>
      <c r="BP2427" s="9"/>
      <c r="BQ2427" s="9"/>
      <c r="BR2427" s="9"/>
      <c r="BS2427" s="9"/>
      <c r="BT2427" s="9"/>
      <c r="BU2427" s="9"/>
      <c r="BV2427" s="9">
        <f t="shared" si="298"/>
        <v>12049.751157893799</v>
      </c>
      <c r="BW2427" s="4"/>
      <c r="BX2427" s="4"/>
      <c r="BY2427" s="4"/>
      <c r="BZ2427" s="4"/>
      <c r="CA2427" s="4"/>
      <c r="CB2427" s="4"/>
      <c r="CC2427" s="4"/>
      <c r="CD2427" s="4"/>
      <c r="CE2427" s="4"/>
      <c r="CF2427" s="4"/>
      <c r="CG2427" s="4"/>
      <c r="CH2427" s="4"/>
      <c r="CI2427" s="4"/>
      <c r="CJ2427" s="4"/>
      <c r="CK2427" s="4"/>
      <c r="CL2427" s="4"/>
      <c r="CM2427" s="4"/>
      <c r="CR2427" s="4"/>
      <c r="CS2427" s="4"/>
      <c r="CT2427" s="4"/>
      <c r="CU2427" s="4"/>
      <c r="CV2427" s="4"/>
      <c r="CW2427" s="4"/>
      <c r="CX2427" s="4"/>
      <c r="CY2427" s="4"/>
      <c r="CZ2427" s="4"/>
      <c r="DA2427" s="4"/>
      <c r="DB2427" s="4"/>
      <c r="DC2427" s="4"/>
      <c r="DD2427" s="4"/>
      <c r="DE2427" s="4"/>
      <c r="DF2427" s="4"/>
      <c r="DG2427" s="4"/>
      <c r="DH2427" s="4"/>
      <c r="DI2427" s="4"/>
      <c r="DJ2427" s="4"/>
      <c r="DK2427" s="4"/>
      <c r="DL2427" s="4"/>
      <c r="DM2427" s="4"/>
    </row>
    <row r="2428" spans="1:117">
      <c r="A2428" s="8">
        <v>2423</v>
      </c>
      <c r="B2428" s="20">
        <v>2015</v>
      </c>
      <c r="C2428" s="20">
        <v>1971</v>
      </c>
      <c r="D2428" s="21">
        <v>137.58000000000001</v>
      </c>
      <c r="E2428" s="9">
        <v>51749.066400000003</v>
      </c>
      <c r="F2428" s="9">
        <v>2050710.8838</v>
      </c>
      <c r="G2428" s="9">
        <v>77366.129400000005</v>
      </c>
      <c r="H2428" s="9">
        <v>379761.34600000002</v>
      </c>
      <c r="I2428" s="9">
        <v>75402.653000000006</v>
      </c>
      <c r="J2428" s="9">
        <v>51932.082399999999</v>
      </c>
      <c r="K2428" s="9">
        <v>7069.8410999999996</v>
      </c>
      <c r="L2428" s="9">
        <v>2576354.1869999999</v>
      </c>
      <c r="M2428" s="9">
        <f t="shared" si="299"/>
        <v>44862.241300000002</v>
      </c>
      <c r="N2428" s="9"/>
      <c r="O2428" s="9"/>
      <c r="P2428" s="9"/>
      <c r="Q2428" s="9"/>
      <c r="R2428" s="9"/>
      <c r="S2428" s="9"/>
      <c r="T2428" s="9"/>
      <c r="U2428" s="9"/>
      <c r="V2428" s="9">
        <f t="shared" si="296"/>
        <v>320311.06640000001</v>
      </c>
      <c r="W2428" s="9"/>
      <c r="X2428" s="9"/>
      <c r="Y2428" s="9"/>
      <c r="Z2428" s="9"/>
      <c r="AA2428" s="8">
        <v>2423</v>
      </c>
      <c r="AB2428" s="20">
        <v>2016</v>
      </c>
      <c r="AC2428" s="20">
        <v>1994</v>
      </c>
      <c r="AD2428" s="21">
        <v>130.30000000000001</v>
      </c>
      <c r="AE2428" s="9">
        <f t="shared" si="300"/>
        <v>-139541.77470192686</v>
      </c>
      <c r="AF2428" s="9">
        <v>2193606.2108999998</v>
      </c>
      <c r="AG2428" s="9">
        <v>33508.915200000003</v>
      </c>
      <c r="AH2428" s="9">
        <v>195149.72639999999</v>
      </c>
      <c r="AI2428" s="9">
        <v>114204.4592</v>
      </c>
      <c r="AJ2428" s="9">
        <v>164275.11380000002</v>
      </c>
      <c r="AK2428" s="9">
        <v>78618.440017527173</v>
      </c>
      <c r="AL2428" s="9">
        <v>2761667.7601843998</v>
      </c>
      <c r="AM2428" s="9">
        <f t="shared" si="301"/>
        <v>85656.673782472848</v>
      </c>
      <c r="AN2428" s="9"/>
      <c r="AO2428" s="9"/>
      <c r="AP2428" s="9"/>
      <c r="AQ2428" s="9"/>
      <c r="AR2428" s="9"/>
      <c r="AS2428" s="9"/>
      <c r="AT2428" s="9"/>
      <c r="AU2428" s="9"/>
      <c r="AV2428" s="9">
        <f t="shared" si="297"/>
        <v>-139541.77470192686</v>
      </c>
      <c r="AW2428" s="9"/>
      <c r="AX2428" s="9"/>
      <c r="AY2428" s="9"/>
      <c r="AZ2428" s="9"/>
      <c r="BA2428" s="20">
        <v>2423</v>
      </c>
      <c r="BB2428" s="20">
        <v>2017</v>
      </c>
      <c r="BC2428" s="20">
        <v>1995</v>
      </c>
      <c r="BD2428" s="21">
        <v>184.03</v>
      </c>
      <c r="BE2428" s="9">
        <f t="shared" si="302"/>
        <v>-72459.780767527409</v>
      </c>
      <c r="BF2428" s="9">
        <v>2235284.8717999998</v>
      </c>
      <c r="BG2428" s="9">
        <v>33412.713799999998</v>
      </c>
      <c r="BH2428" s="9">
        <v>188476.21220000001</v>
      </c>
      <c r="BI2428" s="9">
        <v>87676.244936869101</v>
      </c>
      <c r="BJ2428" s="9">
        <v>294448.08420000004</v>
      </c>
      <c r="BK2428" s="9">
        <v>60152.13585193966</v>
      </c>
      <c r="BL2428" s="9">
        <v>2851605.7718524565</v>
      </c>
      <c r="BM2428" s="9">
        <f t="shared" si="303"/>
        <v>234295.94834806037</v>
      </c>
      <c r="BN2428" s="9"/>
      <c r="BO2428" s="9"/>
      <c r="BP2428" s="9"/>
      <c r="BQ2428" s="9"/>
      <c r="BR2428" s="9"/>
      <c r="BS2428" s="9"/>
      <c r="BT2428" s="9"/>
      <c r="BU2428" s="9"/>
      <c r="BV2428" s="9">
        <f t="shared" si="298"/>
        <v>-72459.780767527409</v>
      </c>
      <c r="BW2428" s="4"/>
      <c r="BX2428" s="4"/>
      <c r="BY2428" s="4"/>
      <c r="BZ2428" s="4"/>
      <c r="CA2428" s="4"/>
      <c r="CB2428" s="4"/>
      <c r="CC2428" s="4"/>
      <c r="CD2428" s="4"/>
      <c r="CE2428" s="4"/>
      <c r="CF2428" s="4"/>
      <c r="CG2428" s="4"/>
      <c r="CH2428" s="4"/>
      <c r="CI2428" s="4"/>
      <c r="CJ2428" s="4"/>
      <c r="CK2428" s="4"/>
      <c r="CL2428" s="4"/>
      <c r="CM2428" s="4"/>
      <c r="CR2428" s="4"/>
      <c r="CS2428" s="4"/>
      <c r="CT2428" s="4"/>
      <c r="CU2428" s="4"/>
      <c r="CV2428" s="4"/>
      <c r="CW2428" s="4"/>
      <c r="CX2428" s="4"/>
      <c r="CY2428" s="4"/>
      <c r="CZ2428" s="4"/>
      <c r="DA2428" s="4"/>
      <c r="DB2428" s="4"/>
      <c r="DC2428" s="4"/>
      <c r="DD2428" s="4"/>
      <c r="DE2428" s="4"/>
      <c r="DF2428" s="4"/>
      <c r="DG2428" s="4"/>
      <c r="DH2428" s="4"/>
      <c r="DI2428" s="4"/>
      <c r="DJ2428" s="4"/>
      <c r="DK2428" s="4"/>
      <c r="DL2428" s="4"/>
      <c r="DM2428" s="4"/>
    </row>
    <row r="2429" spans="1:117">
      <c r="A2429" s="8">
        <v>2424</v>
      </c>
      <c r="B2429" s="20">
        <v>2015</v>
      </c>
      <c r="C2429" s="20">
        <v>2001</v>
      </c>
      <c r="D2429" s="21">
        <v>59.94</v>
      </c>
      <c r="E2429" s="9">
        <v>50615.647799999999</v>
      </c>
      <c r="F2429" s="9">
        <v>2049640.7438000001</v>
      </c>
      <c r="G2429" s="9">
        <v>77366.129400000005</v>
      </c>
      <c r="H2429" s="9">
        <v>380067.79060000001</v>
      </c>
      <c r="I2429" s="9">
        <v>74251.796600000001</v>
      </c>
      <c r="J2429" s="9">
        <v>49320.815499999997</v>
      </c>
      <c r="K2429" s="9">
        <v>4869.2028</v>
      </c>
      <c r="L2429" s="9">
        <v>2575162.4252999998</v>
      </c>
      <c r="M2429" s="9">
        <f t="shared" si="299"/>
        <v>44451.612699999998</v>
      </c>
      <c r="N2429" s="9"/>
      <c r="O2429" s="9"/>
      <c r="P2429" s="9"/>
      <c r="Q2429" s="9"/>
      <c r="R2429" s="9"/>
      <c r="S2429" s="9"/>
      <c r="T2429" s="9"/>
      <c r="U2429" s="9"/>
      <c r="V2429" s="9">
        <f t="shared" si="296"/>
        <v>319177.64780000004</v>
      </c>
      <c r="W2429" s="9"/>
      <c r="X2429" s="9"/>
      <c r="Y2429" s="9"/>
      <c r="Z2429" s="9"/>
      <c r="AA2429" s="8">
        <v>2424</v>
      </c>
      <c r="AB2429" s="20">
        <v>2016</v>
      </c>
      <c r="AC2429" s="20">
        <v>1959</v>
      </c>
      <c r="AD2429" s="21">
        <v>141.61000000000001</v>
      </c>
      <c r="AE2429" s="9">
        <f t="shared" si="300"/>
        <v>334101.15959807299</v>
      </c>
      <c r="AF2429" s="9">
        <v>2210703.2067999998</v>
      </c>
      <c r="AG2429" s="9">
        <v>33508.915200000003</v>
      </c>
      <c r="AH2429" s="9">
        <v>205209.375</v>
      </c>
      <c r="AI2429" s="9">
        <v>76412.740699999995</v>
      </c>
      <c r="AJ2429" s="9">
        <v>621004.80829999992</v>
      </c>
      <c r="AK2429" s="9">
        <v>11628.750417527172</v>
      </c>
      <c r="AL2429" s="9">
        <v>2801109.1359843998</v>
      </c>
      <c r="AM2429" s="9">
        <f t="shared" si="301"/>
        <v>609376.05788247276</v>
      </c>
      <c r="AN2429" s="9"/>
      <c r="AO2429" s="9"/>
      <c r="AP2429" s="9"/>
      <c r="AQ2429" s="9"/>
      <c r="AR2429" s="9"/>
      <c r="AS2429" s="9"/>
      <c r="AT2429" s="9"/>
      <c r="AU2429" s="9"/>
      <c r="AV2429" s="9">
        <f t="shared" si="297"/>
        <v>334101.15959807299</v>
      </c>
      <c r="AW2429" s="9"/>
      <c r="AX2429" s="9"/>
      <c r="AY2429" s="9"/>
      <c r="AZ2429" s="9"/>
      <c r="BA2429" s="20">
        <v>2424</v>
      </c>
      <c r="BB2429" s="20">
        <v>2017</v>
      </c>
      <c r="BC2429" s="20">
        <v>1960</v>
      </c>
      <c r="BD2429" s="21">
        <v>137.91</v>
      </c>
      <c r="BE2429" s="9">
        <f t="shared" si="302"/>
        <v>176725.75944120111</v>
      </c>
      <c r="BF2429" s="9">
        <v>2243131.6690000002</v>
      </c>
      <c r="BG2429" s="9">
        <v>33412.713799999998</v>
      </c>
      <c r="BH2429" s="9">
        <v>192653.92310000001</v>
      </c>
      <c r="BI2429" s="9">
        <v>71981.573945597396</v>
      </c>
      <c r="BJ2429" s="9">
        <v>550785.87860000005</v>
      </c>
      <c r="BK2429" s="9">
        <v>44193.121351939662</v>
      </c>
      <c r="BL2429" s="9">
        <v>2871046.8776524565</v>
      </c>
      <c r="BM2429" s="9">
        <f t="shared" si="303"/>
        <v>506592.75724806037</v>
      </c>
      <c r="BN2429" s="9"/>
      <c r="BO2429" s="9"/>
      <c r="BP2429" s="9"/>
      <c r="BQ2429" s="9"/>
      <c r="BR2429" s="9"/>
      <c r="BS2429" s="9"/>
      <c r="BT2429" s="9"/>
      <c r="BU2429" s="9"/>
      <c r="BV2429" s="9">
        <f t="shared" si="298"/>
        <v>176725.75944120111</v>
      </c>
      <c r="BW2429" s="4"/>
      <c r="BX2429" s="4"/>
      <c r="BY2429" s="4"/>
      <c r="BZ2429" s="4"/>
      <c r="CA2429" s="4"/>
      <c r="CB2429" s="4"/>
      <c r="CC2429" s="4"/>
      <c r="CD2429" s="4"/>
      <c r="CE2429" s="4"/>
      <c r="CF2429" s="4"/>
      <c r="CG2429" s="4"/>
      <c r="CH2429" s="4"/>
      <c r="CI2429" s="4"/>
      <c r="CJ2429" s="4"/>
      <c r="CK2429" s="4"/>
      <c r="CL2429" s="4"/>
      <c r="CM2429" s="4"/>
      <c r="CR2429" s="4"/>
      <c r="CS2429" s="4"/>
      <c r="CT2429" s="4"/>
      <c r="CU2429" s="4"/>
      <c r="CV2429" s="4"/>
      <c r="CW2429" s="4"/>
      <c r="CX2429" s="4"/>
      <c r="CY2429" s="4"/>
      <c r="CZ2429" s="4"/>
      <c r="DA2429" s="4"/>
      <c r="DB2429" s="4"/>
      <c r="DC2429" s="4"/>
      <c r="DD2429" s="4"/>
      <c r="DE2429" s="4"/>
      <c r="DF2429" s="4"/>
      <c r="DG2429" s="4"/>
      <c r="DH2429" s="4"/>
      <c r="DI2429" s="4"/>
      <c r="DJ2429" s="4"/>
      <c r="DK2429" s="4"/>
      <c r="DL2429" s="4"/>
      <c r="DM2429" s="4"/>
    </row>
    <row r="2430" spans="1:117">
      <c r="A2430" s="8">
        <v>2425</v>
      </c>
      <c r="B2430" s="20">
        <v>2015</v>
      </c>
      <c r="C2430" s="20">
        <v>1983</v>
      </c>
      <c r="D2430" s="21">
        <v>122.32</v>
      </c>
      <c r="E2430" s="9">
        <v>70299.389299999995</v>
      </c>
      <c r="F2430" s="9">
        <v>2052419.7263</v>
      </c>
      <c r="G2430" s="9">
        <v>77366.129400000005</v>
      </c>
      <c r="H2430" s="9">
        <v>380573.842</v>
      </c>
      <c r="I2430" s="9">
        <v>72351.313800000004</v>
      </c>
      <c r="J2430" s="9">
        <v>63051.809600000001</v>
      </c>
      <c r="K2430" s="9">
        <v>3296.922</v>
      </c>
      <c r="L2430" s="9">
        <v>2572166.5096999998</v>
      </c>
      <c r="M2430" s="9">
        <f t="shared" si="299"/>
        <v>59754.887600000002</v>
      </c>
      <c r="N2430" s="9"/>
      <c r="O2430" s="9"/>
      <c r="P2430" s="9"/>
      <c r="Q2430" s="9"/>
      <c r="R2430" s="9"/>
      <c r="S2430" s="9"/>
      <c r="T2430" s="9"/>
      <c r="U2430" s="9"/>
      <c r="V2430" s="9">
        <f t="shared" si="296"/>
        <v>338861.38930000004</v>
      </c>
      <c r="W2430" s="9"/>
      <c r="X2430" s="9"/>
      <c r="Y2430" s="9"/>
      <c r="Z2430" s="9"/>
      <c r="AA2430" s="8">
        <v>2425</v>
      </c>
      <c r="AB2430" s="20">
        <v>2016</v>
      </c>
      <c r="AC2430" s="20">
        <v>1976</v>
      </c>
      <c r="AD2430" s="21">
        <v>78.040000000000006</v>
      </c>
      <c r="AE2430" s="9">
        <f t="shared" si="300"/>
        <v>246674.94449807284</v>
      </c>
      <c r="AF2430" s="9">
        <v>2177988.8281</v>
      </c>
      <c r="AG2430" s="9">
        <v>33508.915200000003</v>
      </c>
      <c r="AH2430" s="9">
        <v>206340.65219999998</v>
      </c>
      <c r="AI2430" s="9">
        <v>72162.8</v>
      </c>
      <c r="AJ2430" s="9">
        <v>583067.83379999991</v>
      </c>
      <c r="AK2430" s="9">
        <v>8936.3475175271706</v>
      </c>
      <c r="AL2430" s="9">
        <v>2817457.7372843996</v>
      </c>
      <c r="AM2430" s="9">
        <f t="shared" si="301"/>
        <v>574131.48628247273</v>
      </c>
      <c r="AN2430" s="9"/>
      <c r="AO2430" s="9"/>
      <c r="AP2430" s="9"/>
      <c r="AQ2430" s="9"/>
      <c r="AR2430" s="9"/>
      <c r="AS2430" s="9"/>
      <c r="AT2430" s="9"/>
      <c r="AU2430" s="9"/>
      <c r="AV2430" s="9">
        <f t="shared" si="297"/>
        <v>246674.94449807284</v>
      </c>
      <c r="AW2430" s="9"/>
      <c r="AX2430" s="9"/>
      <c r="AY2430" s="9"/>
      <c r="AZ2430" s="9"/>
      <c r="BA2430" s="20">
        <v>2425</v>
      </c>
      <c r="BB2430" s="20">
        <v>2017</v>
      </c>
      <c r="BC2430" s="20">
        <v>1977</v>
      </c>
      <c r="BD2430" s="21">
        <v>137.30000000000001</v>
      </c>
      <c r="BE2430" s="9">
        <f t="shared" si="302"/>
        <v>-328040.21562300716</v>
      </c>
      <c r="BF2430" s="9">
        <v>2241524.7217000001</v>
      </c>
      <c r="BG2430" s="9">
        <v>33412.713799999998</v>
      </c>
      <c r="BH2430" s="9">
        <v>177712.84780000002</v>
      </c>
      <c r="BI2430" s="9">
        <v>128111.65758138899</v>
      </c>
      <c r="BJ2430" s="9">
        <v>71457.206399999995</v>
      </c>
      <c r="BK2430" s="9">
        <v>143093.91375193966</v>
      </c>
      <c r="BL2430" s="9">
        <v>2837165.4491524566</v>
      </c>
      <c r="BM2430" s="9">
        <f t="shared" si="303"/>
        <v>-71636.707351939665</v>
      </c>
      <c r="BN2430" s="9"/>
      <c r="BO2430" s="9"/>
      <c r="BP2430" s="9"/>
      <c r="BQ2430" s="9"/>
      <c r="BR2430" s="9"/>
      <c r="BS2430" s="9"/>
      <c r="BT2430" s="9"/>
      <c r="BU2430" s="9"/>
      <c r="BV2430" s="9">
        <f t="shared" si="298"/>
        <v>-328040.21562300716</v>
      </c>
      <c r="BW2430" s="4"/>
      <c r="BX2430" s="4"/>
      <c r="BY2430" s="4"/>
      <c r="BZ2430" s="4"/>
      <c r="CA2430" s="4"/>
      <c r="CB2430" s="4"/>
      <c r="CC2430" s="4"/>
      <c r="CD2430" s="4"/>
      <c r="CE2430" s="4"/>
      <c r="CF2430" s="4"/>
      <c r="CG2430" s="4"/>
      <c r="CH2430" s="4"/>
      <c r="CI2430" s="4"/>
      <c r="CJ2430" s="4"/>
      <c r="CK2430" s="4"/>
      <c r="CL2430" s="4"/>
      <c r="CM2430" s="4"/>
      <c r="CR2430" s="4"/>
      <c r="CS2430" s="4"/>
      <c r="CT2430" s="4"/>
      <c r="CU2430" s="4"/>
      <c r="CV2430" s="4"/>
      <c r="CW2430" s="4"/>
      <c r="CX2430" s="4"/>
      <c r="CY2430" s="4"/>
      <c r="CZ2430" s="4"/>
      <c r="DA2430" s="4"/>
      <c r="DB2430" s="4"/>
      <c r="DC2430" s="4"/>
      <c r="DD2430" s="4"/>
      <c r="DE2430" s="4"/>
      <c r="DF2430" s="4"/>
      <c r="DG2430" s="4"/>
      <c r="DH2430" s="4"/>
      <c r="DI2430" s="4"/>
      <c r="DJ2430" s="4"/>
      <c r="DK2430" s="4"/>
      <c r="DL2430" s="4"/>
      <c r="DM2430" s="4"/>
    </row>
    <row r="2431" spans="1:117">
      <c r="A2431" s="8">
        <v>2426</v>
      </c>
      <c r="B2431" s="20">
        <v>2015</v>
      </c>
      <c r="C2431" s="20">
        <v>1988</v>
      </c>
      <c r="D2431" s="21">
        <v>75.92</v>
      </c>
      <c r="E2431" s="9">
        <v>82834.716799999995</v>
      </c>
      <c r="F2431" s="9">
        <v>2037097.4452</v>
      </c>
      <c r="G2431" s="9">
        <v>77366.129400000005</v>
      </c>
      <c r="H2431" s="9">
        <v>380380.64289999998</v>
      </c>
      <c r="I2431" s="9">
        <v>73076.875400000004</v>
      </c>
      <c r="J2431" s="9">
        <v>94552.955600000001</v>
      </c>
      <c r="K2431" s="9">
        <v>0</v>
      </c>
      <c r="L2431" s="9">
        <v>2579639.3317</v>
      </c>
      <c r="M2431" s="9">
        <f t="shared" si="299"/>
        <v>94552.955600000001</v>
      </c>
      <c r="N2431" s="9"/>
      <c r="O2431" s="9"/>
      <c r="P2431" s="9"/>
      <c r="Q2431" s="9"/>
      <c r="R2431" s="9"/>
      <c r="S2431" s="9"/>
      <c r="T2431" s="9"/>
      <c r="U2431" s="9"/>
      <c r="V2431" s="9">
        <f t="shared" si="296"/>
        <v>351396.71679999999</v>
      </c>
      <c r="W2431" s="9"/>
      <c r="X2431" s="9"/>
      <c r="Y2431" s="9"/>
      <c r="Z2431" s="9"/>
      <c r="AA2431" s="8">
        <v>2426</v>
      </c>
      <c r="AB2431" s="20">
        <v>2016</v>
      </c>
      <c r="AC2431" s="20">
        <v>1997</v>
      </c>
      <c r="AD2431" s="21">
        <v>140.19999999999999</v>
      </c>
      <c r="AE2431" s="9">
        <f t="shared" si="300"/>
        <v>175026.64679807378</v>
      </c>
      <c r="AF2431" s="9">
        <v>2167822.8930000002</v>
      </c>
      <c r="AG2431" s="9">
        <v>33508.915200000003</v>
      </c>
      <c r="AH2431" s="9">
        <v>205556.28219999999</v>
      </c>
      <c r="AI2431" s="9">
        <v>75109.492199999993</v>
      </c>
      <c r="AJ2431" s="9">
        <v>521904.52760000003</v>
      </c>
      <c r="AK2431" s="9">
        <v>8936.3475175271706</v>
      </c>
      <c r="AL2431" s="9">
        <v>2819939.1158843995</v>
      </c>
      <c r="AM2431" s="9">
        <f t="shared" si="301"/>
        <v>512968.18008247286</v>
      </c>
      <c r="AN2431" s="9"/>
      <c r="AO2431" s="9"/>
      <c r="AP2431" s="9"/>
      <c r="AQ2431" s="9"/>
      <c r="AR2431" s="9"/>
      <c r="AS2431" s="9"/>
      <c r="AT2431" s="9"/>
      <c r="AU2431" s="9"/>
      <c r="AV2431" s="9">
        <f t="shared" si="297"/>
        <v>175026.64679807378</v>
      </c>
      <c r="AW2431" s="9"/>
      <c r="AX2431" s="9"/>
      <c r="AY2431" s="9"/>
      <c r="AZ2431" s="9"/>
      <c r="BA2431" s="20">
        <v>2426</v>
      </c>
      <c r="BB2431" s="20">
        <v>2017</v>
      </c>
      <c r="BC2431" s="20">
        <v>1998</v>
      </c>
      <c r="BD2431" s="21">
        <v>160.31</v>
      </c>
      <c r="BE2431" s="9">
        <f t="shared" si="302"/>
        <v>53721.778097526636</v>
      </c>
      <c r="BF2431" s="9">
        <v>2186690.3363999999</v>
      </c>
      <c r="BG2431" s="9">
        <v>33412.713799999998</v>
      </c>
      <c r="BH2431" s="9">
        <v>191091.74720000001</v>
      </c>
      <c r="BI2431" s="9">
        <v>77850.299001922904</v>
      </c>
      <c r="BJ2431" s="9">
        <v>479256.2757</v>
      </c>
      <c r="BK2431" s="9">
        <v>46214.665151939662</v>
      </c>
      <c r="BL2431" s="9">
        <v>2868364.9288524566</v>
      </c>
      <c r="BM2431" s="9">
        <f t="shared" si="303"/>
        <v>433041.61054806033</v>
      </c>
      <c r="BN2431" s="9"/>
      <c r="BO2431" s="9"/>
      <c r="BP2431" s="9"/>
      <c r="BQ2431" s="9"/>
      <c r="BR2431" s="9"/>
      <c r="BS2431" s="9"/>
      <c r="BT2431" s="9"/>
      <c r="BU2431" s="9"/>
      <c r="BV2431" s="9">
        <f t="shared" si="298"/>
        <v>53721.778097526636</v>
      </c>
      <c r="BW2431" s="4"/>
      <c r="BX2431" s="4"/>
      <c r="BY2431" s="4"/>
      <c r="BZ2431" s="4"/>
      <c r="CA2431" s="4"/>
      <c r="CB2431" s="4"/>
      <c r="CC2431" s="4"/>
      <c r="CD2431" s="4"/>
      <c r="CE2431" s="4"/>
      <c r="CF2431" s="4"/>
      <c r="CG2431" s="4"/>
      <c r="CH2431" s="4"/>
      <c r="CI2431" s="4"/>
      <c r="CJ2431" s="4"/>
      <c r="CK2431" s="4"/>
      <c r="CL2431" s="4"/>
      <c r="CM2431" s="4"/>
      <c r="CR2431" s="4"/>
      <c r="CS2431" s="4"/>
      <c r="CT2431" s="4"/>
      <c r="CU2431" s="4"/>
      <c r="CV2431" s="4"/>
      <c r="CW2431" s="4"/>
      <c r="CX2431" s="4"/>
      <c r="CY2431" s="4"/>
      <c r="CZ2431" s="4"/>
      <c r="DA2431" s="4"/>
      <c r="DB2431" s="4"/>
      <c r="DC2431" s="4"/>
      <c r="DD2431" s="4"/>
      <c r="DE2431" s="4"/>
      <c r="DF2431" s="4"/>
      <c r="DG2431" s="4"/>
      <c r="DH2431" s="4"/>
      <c r="DI2431" s="4"/>
      <c r="DJ2431" s="4"/>
      <c r="DK2431" s="4"/>
      <c r="DL2431" s="4"/>
      <c r="DM2431" s="4"/>
    </row>
    <row r="2432" spans="1:117">
      <c r="A2432" s="8">
        <v>2427</v>
      </c>
      <c r="B2432" s="20">
        <v>2015</v>
      </c>
      <c r="C2432" s="20">
        <v>1964</v>
      </c>
      <c r="D2432" s="21">
        <v>106.98</v>
      </c>
      <c r="E2432" s="9">
        <v>86663.626999999993</v>
      </c>
      <c r="F2432" s="9">
        <v>2032635.4097</v>
      </c>
      <c r="G2432" s="9">
        <v>77366.129400000005</v>
      </c>
      <c r="H2432" s="9">
        <v>380540.80670000002</v>
      </c>
      <c r="I2432" s="9">
        <v>72475.378299999997</v>
      </c>
      <c r="J2432" s="9">
        <v>101323.9621</v>
      </c>
      <c r="K2432" s="9">
        <v>2493.7179000000001</v>
      </c>
      <c r="L2432" s="9">
        <v>2575184.3413</v>
      </c>
      <c r="M2432" s="9">
        <f t="shared" si="299"/>
        <v>98830.244200000001</v>
      </c>
      <c r="N2432" s="9"/>
      <c r="O2432" s="9"/>
      <c r="P2432" s="9"/>
      <c r="Q2432" s="9"/>
      <c r="R2432" s="9"/>
      <c r="S2432" s="9"/>
      <c r="T2432" s="9"/>
      <c r="U2432" s="9"/>
      <c r="V2432" s="9">
        <f t="shared" si="296"/>
        <v>355225.62699999998</v>
      </c>
      <c r="W2432" s="9"/>
      <c r="X2432" s="9"/>
      <c r="Y2432" s="9"/>
      <c r="Z2432" s="9"/>
      <c r="AA2432" s="8">
        <v>2427</v>
      </c>
      <c r="AB2432" s="20">
        <v>2016</v>
      </c>
      <c r="AC2432" s="20">
        <v>1995</v>
      </c>
      <c r="AD2432" s="21">
        <v>184.03</v>
      </c>
      <c r="AE2432" s="9">
        <f t="shared" si="300"/>
        <v>-11241.78620192688</v>
      </c>
      <c r="AF2432" s="9">
        <v>2146440.3679999998</v>
      </c>
      <c r="AG2432" s="9">
        <v>33508.915200000003</v>
      </c>
      <c r="AH2432" s="9">
        <v>200864.98479999998</v>
      </c>
      <c r="AI2432" s="9">
        <v>92733.586299999995</v>
      </c>
      <c r="AJ2432" s="9">
        <v>312326.8873</v>
      </c>
      <c r="AK2432" s="9">
        <v>24310.086417527171</v>
      </c>
      <c r="AL2432" s="9">
        <v>2772806.4413843998</v>
      </c>
      <c r="AM2432" s="9">
        <f t="shared" si="301"/>
        <v>288016.80088247283</v>
      </c>
      <c r="AN2432" s="9"/>
      <c r="AO2432" s="9"/>
      <c r="AP2432" s="9"/>
      <c r="AQ2432" s="9"/>
      <c r="AR2432" s="9"/>
      <c r="AS2432" s="9"/>
      <c r="AT2432" s="9"/>
      <c r="AU2432" s="9"/>
      <c r="AV2432" s="9">
        <f t="shared" si="297"/>
        <v>-11241.78620192688</v>
      </c>
      <c r="AW2432" s="9"/>
      <c r="AX2432" s="9"/>
      <c r="AY2432" s="9"/>
      <c r="AZ2432" s="9"/>
      <c r="BA2432" s="20">
        <v>2427</v>
      </c>
      <c r="BB2432" s="20">
        <v>2017</v>
      </c>
      <c r="BC2432" s="20">
        <v>1996</v>
      </c>
      <c r="BD2432" s="21">
        <v>192.43</v>
      </c>
      <c r="BE2432" s="9">
        <f t="shared" si="302"/>
        <v>350261.92654518085</v>
      </c>
      <c r="BF2432" s="9">
        <v>2188761.1285999999</v>
      </c>
      <c r="BG2432" s="9">
        <v>33412.713799999998</v>
      </c>
      <c r="BH2432" s="9">
        <v>192587.40600000002</v>
      </c>
      <c r="BI2432" s="9">
        <v>72231.462849577496</v>
      </c>
      <c r="BJ2432" s="9">
        <v>815698.3175</v>
      </c>
      <c r="BK2432" s="9">
        <v>40927.928251939666</v>
      </c>
      <c r="BL2432" s="9">
        <v>2911501.1739524566</v>
      </c>
      <c r="BM2432" s="9">
        <f t="shared" si="303"/>
        <v>774770.3892480603</v>
      </c>
      <c r="BN2432" s="9"/>
      <c r="BO2432" s="9"/>
      <c r="BP2432" s="9"/>
      <c r="BQ2432" s="9"/>
      <c r="BR2432" s="9"/>
      <c r="BS2432" s="9"/>
      <c r="BT2432" s="9"/>
      <c r="BU2432" s="9"/>
      <c r="BV2432" s="9">
        <f t="shared" si="298"/>
        <v>350261.92654518085</v>
      </c>
      <c r="BW2432" s="4"/>
      <c r="BX2432" s="4"/>
      <c r="BY2432" s="4"/>
      <c r="BZ2432" s="4"/>
      <c r="CA2432" s="4"/>
      <c r="CB2432" s="4"/>
      <c r="CC2432" s="4"/>
      <c r="CD2432" s="4"/>
      <c r="CE2432" s="4"/>
      <c r="CF2432" s="4"/>
      <c r="CG2432" s="4"/>
      <c r="CH2432" s="4"/>
      <c r="CI2432" s="4"/>
      <c r="CJ2432" s="4"/>
      <c r="CK2432" s="4"/>
      <c r="CL2432" s="4"/>
      <c r="CM2432" s="4"/>
      <c r="CR2432" s="4"/>
      <c r="CS2432" s="4"/>
      <c r="CT2432" s="4"/>
      <c r="CU2432" s="4"/>
      <c r="CV2432" s="4"/>
      <c r="CW2432" s="4"/>
      <c r="CX2432" s="4"/>
      <c r="CY2432" s="4"/>
      <c r="CZ2432" s="4"/>
      <c r="DA2432" s="4"/>
      <c r="DB2432" s="4"/>
      <c r="DC2432" s="4"/>
      <c r="DD2432" s="4"/>
      <c r="DE2432" s="4"/>
      <c r="DF2432" s="4"/>
      <c r="DG2432" s="4"/>
      <c r="DH2432" s="4"/>
      <c r="DI2432" s="4"/>
      <c r="DJ2432" s="4"/>
      <c r="DK2432" s="4"/>
      <c r="DL2432" s="4"/>
      <c r="DM2432" s="4"/>
    </row>
    <row r="2433" spans="1:117">
      <c r="A2433" s="8">
        <v>2428</v>
      </c>
      <c r="B2433" s="20">
        <v>2015</v>
      </c>
      <c r="C2433" s="20">
        <v>1981</v>
      </c>
      <c r="D2433" s="21">
        <v>104.61</v>
      </c>
      <c r="E2433" s="9">
        <v>130898.1737</v>
      </c>
      <c r="F2433" s="9">
        <v>2079045.7997000001</v>
      </c>
      <c r="G2433" s="9">
        <v>77366.129400000005</v>
      </c>
      <c r="H2433" s="9">
        <v>379969.81189999997</v>
      </c>
      <c r="I2433" s="9">
        <v>74619.756800000003</v>
      </c>
      <c r="J2433" s="9">
        <v>105098.2093</v>
      </c>
      <c r="K2433" s="9">
        <v>2476.7485000000001</v>
      </c>
      <c r="L2433" s="9">
        <v>2582724.7847000002</v>
      </c>
      <c r="M2433" s="9">
        <f t="shared" si="299"/>
        <v>102621.4608</v>
      </c>
      <c r="N2433" s="9"/>
      <c r="O2433" s="9"/>
      <c r="P2433" s="9"/>
      <c r="Q2433" s="9"/>
      <c r="R2433" s="9"/>
      <c r="S2433" s="9"/>
      <c r="T2433" s="9"/>
      <c r="U2433" s="9"/>
      <c r="V2433" s="9">
        <f t="shared" si="296"/>
        <v>399460.17370000004</v>
      </c>
      <c r="W2433" s="9"/>
      <c r="X2433" s="9"/>
      <c r="Y2433" s="9"/>
      <c r="Z2433" s="9"/>
      <c r="AA2433" s="8">
        <v>2428</v>
      </c>
      <c r="AB2433" s="20">
        <v>2016</v>
      </c>
      <c r="AC2433" s="20">
        <v>1943</v>
      </c>
      <c r="AD2433" s="21">
        <v>84.68</v>
      </c>
      <c r="AE2433" s="9">
        <f t="shared" si="300"/>
        <v>154368.18369807303</v>
      </c>
      <c r="AF2433" s="9">
        <v>2221111.0496999999</v>
      </c>
      <c r="AG2433" s="9">
        <v>33508.915200000003</v>
      </c>
      <c r="AH2433" s="9">
        <v>200467.9541</v>
      </c>
      <c r="AI2433" s="9">
        <v>94225.136599999998</v>
      </c>
      <c r="AJ2433" s="9">
        <v>436481.39069999999</v>
      </c>
      <c r="AK2433" s="9">
        <v>41871.475317527176</v>
      </c>
      <c r="AL2433" s="9">
        <v>2789554.7872843998</v>
      </c>
      <c r="AM2433" s="9">
        <f t="shared" si="301"/>
        <v>394609.9153824728</v>
      </c>
      <c r="AN2433" s="9"/>
      <c r="AO2433" s="9"/>
      <c r="AP2433" s="9"/>
      <c r="AQ2433" s="9"/>
      <c r="AR2433" s="9"/>
      <c r="AS2433" s="9"/>
      <c r="AT2433" s="9"/>
      <c r="AU2433" s="9"/>
      <c r="AV2433" s="9">
        <f t="shared" si="297"/>
        <v>154368.18369807303</v>
      </c>
      <c r="AW2433" s="9"/>
      <c r="AX2433" s="9"/>
      <c r="AY2433" s="9"/>
      <c r="AZ2433" s="9"/>
      <c r="BA2433" s="20">
        <v>2428</v>
      </c>
      <c r="BB2433" s="20">
        <v>2017</v>
      </c>
      <c r="BC2433" s="20">
        <v>1944</v>
      </c>
      <c r="BD2433" s="21">
        <v>106.97</v>
      </c>
      <c r="BE2433" s="9">
        <f t="shared" si="302"/>
        <v>-322781.94722620118</v>
      </c>
      <c r="BF2433" s="9">
        <v>2198215.8615000001</v>
      </c>
      <c r="BG2433" s="9">
        <v>33412.713799999998</v>
      </c>
      <c r="BH2433" s="9">
        <v>175915.0238</v>
      </c>
      <c r="BI2433" s="9">
        <v>134865.656678195</v>
      </c>
      <c r="BJ2433" s="9">
        <v>94185.702099999995</v>
      </c>
      <c r="BK2433" s="9">
        <v>120639.90825193966</v>
      </c>
      <c r="BL2433" s="9">
        <v>2838736.9968524566</v>
      </c>
      <c r="BM2433" s="9">
        <f t="shared" si="303"/>
        <v>-26454.206151939667</v>
      </c>
      <c r="BN2433" s="9"/>
      <c r="BO2433" s="9"/>
      <c r="BP2433" s="9"/>
      <c r="BQ2433" s="9"/>
      <c r="BR2433" s="9"/>
      <c r="BS2433" s="9"/>
      <c r="BT2433" s="9"/>
      <c r="BU2433" s="9"/>
      <c r="BV2433" s="9">
        <f t="shared" si="298"/>
        <v>-322781.94722620118</v>
      </c>
      <c r="BW2433" s="4"/>
      <c r="BX2433" s="4"/>
      <c r="BY2433" s="4"/>
      <c r="BZ2433" s="4"/>
      <c r="CA2433" s="4"/>
      <c r="CB2433" s="4"/>
      <c r="CC2433" s="4"/>
      <c r="CD2433" s="4"/>
      <c r="CE2433" s="4"/>
      <c r="CF2433" s="4"/>
      <c r="CG2433" s="4"/>
      <c r="CH2433" s="4"/>
      <c r="CI2433" s="4"/>
      <c r="CJ2433" s="4"/>
      <c r="CK2433" s="4"/>
      <c r="CL2433" s="4"/>
      <c r="CM2433" s="4"/>
      <c r="CR2433" s="4"/>
      <c r="CS2433" s="4"/>
      <c r="CT2433" s="4"/>
      <c r="CU2433" s="4"/>
      <c r="CV2433" s="4"/>
      <c r="CW2433" s="4"/>
      <c r="CX2433" s="4"/>
      <c r="CY2433" s="4"/>
      <c r="CZ2433" s="4"/>
      <c r="DA2433" s="4"/>
      <c r="DB2433" s="4"/>
      <c r="DC2433" s="4"/>
      <c r="DD2433" s="4"/>
      <c r="DE2433" s="4"/>
      <c r="DF2433" s="4"/>
      <c r="DG2433" s="4"/>
      <c r="DH2433" s="4"/>
      <c r="DI2433" s="4"/>
      <c r="DJ2433" s="4"/>
      <c r="DK2433" s="4"/>
      <c r="DL2433" s="4"/>
      <c r="DM2433" s="4"/>
    </row>
    <row r="2434" spans="1:117">
      <c r="A2434" s="8">
        <v>2429</v>
      </c>
      <c r="B2434" s="20">
        <v>2015</v>
      </c>
      <c r="C2434" s="20">
        <v>1963</v>
      </c>
      <c r="D2434" s="21">
        <v>95.05</v>
      </c>
      <c r="E2434" s="9">
        <v>48688.505499999999</v>
      </c>
      <c r="F2434" s="9">
        <v>2015513.6483</v>
      </c>
      <c r="G2434" s="9">
        <v>77366.129400000005</v>
      </c>
      <c r="H2434" s="9">
        <v>381027.66810000001</v>
      </c>
      <c r="I2434" s="9">
        <v>70646.963799999998</v>
      </c>
      <c r="J2434" s="9">
        <v>80152.331900000005</v>
      </c>
      <c r="K2434" s="9">
        <v>1861.3297</v>
      </c>
      <c r="L2434" s="9">
        <v>2574156.9062000001</v>
      </c>
      <c r="M2434" s="9">
        <f t="shared" si="299"/>
        <v>78291.002200000003</v>
      </c>
      <c r="N2434" s="9"/>
      <c r="O2434" s="9"/>
      <c r="P2434" s="9"/>
      <c r="Q2434" s="9"/>
      <c r="R2434" s="9"/>
      <c r="S2434" s="9"/>
      <c r="T2434" s="9"/>
      <c r="U2434" s="9"/>
      <c r="V2434" s="9">
        <f t="shared" si="296"/>
        <v>317250.50550000003</v>
      </c>
      <c r="W2434" s="9"/>
      <c r="X2434" s="9"/>
      <c r="Y2434" s="9"/>
      <c r="Z2434" s="9"/>
      <c r="AA2434" s="8">
        <v>2429</v>
      </c>
      <c r="AB2434" s="20">
        <v>2016</v>
      </c>
      <c r="AC2434" s="20">
        <v>1946</v>
      </c>
      <c r="AD2434" s="21">
        <v>139.6</v>
      </c>
      <c r="AE2434" s="9">
        <f t="shared" si="300"/>
        <v>64610.178498073015</v>
      </c>
      <c r="AF2434" s="9">
        <v>2129502.3509999998</v>
      </c>
      <c r="AG2434" s="9">
        <v>33508.915200000003</v>
      </c>
      <c r="AH2434" s="9">
        <v>204008.54489999998</v>
      </c>
      <c r="AI2434" s="9">
        <v>80923.975200000001</v>
      </c>
      <c r="AJ2434" s="9">
        <v>418164.64569999999</v>
      </c>
      <c r="AK2434" s="9">
        <v>13217.789717527172</v>
      </c>
      <c r="AL2434" s="9">
        <v>2788280.4637843999</v>
      </c>
      <c r="AM2434" s="9">
        <f t="shared" si="301"/>
        <v>404946.85598247283</v>
      </c>
      <c r="AN2434" s="9"/>
      <c r="AO2434" s="9"/>
      <c r="AP2434" s="9"/>
      <c r="AQ2434" s="9"/>
      <c r="AR2434" s="9"/>
      <c r="AS2434" s="9"/>
      <c r="AT2434" s="9"/>
      <c r="AU2434" s="9"/>
      <c r="AV2434" s="9">
        <f t="shared" si="297"/>
        <v>64610.178498073015</v>
      </c>
      <c r="AW2434" s="9"/>
      <c r="AX2434" s="9"/>
      <c r="AY2434" s="9"/>
      <c r="AZ2434" s="9"/>
      <c r="BA2434" s="20">
        <v>2429</v>
      </c>
      <c r="BB2434" s="20">
        <v>2017</v>
      </c>
      <c r="BC2434" s="20">
        <v>1947</v>
      </c>
      <c r="BD2434" s="21">
        <v>169.22</v>
      </c>
      <c r="BE2434" s="9">
        <f t="shared" si="302"/>
        <v>-37427.136244980153</v>
      </c>
      <c r="BF2434" s="9">
        <v>2183749.7848999999</v>
      </c>
      <c r="BG2434" s="9">
        <v>33412.713799999998</v>
      </c>
      <c r="BH2434" s="9">
        <v>191541.74050000001</v>
      </c>
      <c r="BI2434" s="9">
        <v>76159.780559416206</v>
      </c>
      <c r="BJ2434" s="9">
        <v>387452.82750000001</v>
      </c>
      <c r="BK2434" s="9">
        <v>41080.073251939662</v>
      </c>
      <c r="BL2434" s="9">
        <v>2868663.9102524566</v>
      </c>
      <c r="BM2434" s="9">
        <f t="shared" si="303"/>
        <v>346372.75424806034</v>
      </c>
      <c r="BN2434" s="9"/>
      <c r="BO2434" s="9"/>
      <c r="BP2434" s="9"/>
      <c r="BQ2434" s="9"/>
      <c r="BR2434" s="9"/>
      <c r="BS2434" s="9"/>
      <c r="BT2434" s="9"/>
      <c r="BU2434" s="9"/>
      <c r="BV2434" s="9">
        <f t="shared" si="298"/>
        <v>-37427.136244980153</v>
      </c>
      <c r="BW2434" s="4"/>
      <c r="BX2434" s="4"/>
      <c r="BY2434" s="4"/>
      <c r="BZ2434" s="4"/>
      <c r="CA2434" s="4"/>
      <c r="CB2434" s="4"/>
      <c r="CC2434" s="4"/>
      <c r="CD2434" s="4"/>
      <c r="CE2434" s="4"/>
      <c r="CF2434" s="4"/>
      <c r="CG2434" s="4"/>
      <c r="CH2434" s="4"/>
      <c r="CI2434" s="4"/>
      <c r="CJ2434" s="4"/>
      <c r="CK2434" s="4"/>
      <c r="CL2434" s="4"/>
      <c r="CM2434" s="4"/>
      <c r="CR2434" s="4"/>
      <c r="CS2434" s="4"/>
      <c r="CT2434" s="4"/>
      <c r="CU2434" s="4"/>
      <c r="CV2434" s="4"/>
      <c r="CW2434" s="4"/>
      <c r="CX2434" s="4"/>
      <c r="CY2434" s="4"/>
      <c r="CZ2434" s="4"/>
      <c r="DA2434" s="4"/>
      <c r="DB2434" s="4"/>
      <c r="DC2434" s="4"/>
      <c r="DD2434" s="4"/>
      <c r="DE2434" s="4"/>
      <c r="DF2434" s="4"/>
      <c r="DG2434" s="4"/>
      <c r="DH2434" s="4"/>
      <c r="DI2434" s="4"/>
      <c r="DJ2434" s="4"/>
      <c r="DK2434" s="4"/>
      <c r="DL2434" s="4"/>
      <c r="DM2434" s="4"/>
    </row>
    <row r="2435" spans="1:117">
      <c r="A2435" s="8">
        <v>2430</v>
      </c>
      <c r="B2435" s="20">
        <v>2015</v>
      </c>
      <c r="C2435" s="20">
        <v>1974</v>
      </c>
      <c r="D2435" s="21">
        <v>156.36000000000001</v>
      </c>
      <c r="E2435" s="9">
        <v>12488.882100000001</v>
      </c>
      <c r="F2435" s="9">
        <v>2030260.7788</v>
      </c>
      <c r="G2435" s="9">
        <v>77366.129400000005</v>
      </c>
      <c r="H2435" s="9">
        <v>379459.96480000002</v>
      </c>
      <c r="I2435" s="9">
        <v>76534.494000000006</v>
      </c>
      <c r="J2435" s="9">
        <v>29393.3675</v>
      </c>
      <c r="K2435" s="9">
        <v>8657.9815999999992</v>
      </c>
      <c r="L2435" s="9">
        <v>2571867.8709</v>
      </c>
      <c r="M2435" s="9">
        <f t="shared" si="299"/>
        <v>20735.385900000001</v>
      </c>
      <c r="N2435" s="9"/>
      <c r="O2435" s="9"/>
      <c r="P2435" s="9"/>
      <c r="Q2435" s="9"/>
      <c r="R2435" s="9"/>
      <c r="S2435" s="9"/>
      <c r="T2435" s="9"/>
      <c r="U2435" s="9"/>
      <c r="V2435" s="9">
        <f t="shared" si="296"/>
        <v>281050.88210000005</v>
      </c>
      <c r="W2435" s="9"/>
      <c r="X2435" s="9"/>
      <c r="Y2435" s="9"/>
      <c r="Z2435" s="9"/>
      <c r="AA2435" s="8">
        <v>2430</v>
      </c>
      <c r="AB2435" s="20">
        <v>2016</v>
      </c>
      <c r="AC2435" s="20">
        <v>1993</v>
      </c>
      <c r="AD2435" s="21">
        <v>97.81</v>
      </c>
      <c r="AE2435" s="9">
        <f t="shared" si="300"/>
        <v>-137946.9283019267</v>
      </c>
      <c r="AF2435" s="9">
        <v>2194596.2847000002</v>
      </c>
      <c r="AG2435" s="9">
        <v>33508.915200000003</v>
      </c>
      <c r="AH2435" s="9">
        <v>193854.6329</v>
      </c>
      <c r="AI2435" s="9">
        <v>119069.819</v>
      </c>
      <c r="AJ2435" s="9">
        <v>198635.44720000002</v>
      </c>
      <c r="AK2435" s="9">
        <v>112204.31731752718</v>
      </c>
      <c r="AL2435" s="9">
        <v>2765407.7099843998</v>
      </c>
      <c r="AM2435" s="9">
        <f t="shared" si="301"/>
        <v>86431.129882472844</v>
      </c>
      <c r="AN2435" s="9"/>
      <c r="AO2435" s="9"/>
      <c r="AP2435" s="9"/>
      <c r="AQ2435" s="9"/>
      <c r="AR2435" s="9"/>
      <c r="AS2435" s="9"/>
      <c r="AT2435" s="9"/>
      <c r="AU2435" s="9"/>
      <c r="AV2435" s="9">
        <f t="shared" si="297"/>
        <v>-137946.9283019267</v>
      </c>
      <c r="AW2435" s="9"/>
      <c r="AX2435" s="9"/>
      <c r="AY2435" s="9"/>
      <c r="AZ2435" s="9"/>
      <c r="BA2435" s="20">
        <v>2430</v>
      </c>
      <c r="BB2435" s="20">
        <v>2017</v>
      </c>
      <c r="BC2435" s="20">
        <v>1994</v>
      </c>
      <c r="BD2435" s="21">
        <v>130.30000000000001</v>
      </c>
      <c r="BE2435" s="9">
        <f t="shared" si="302"/>
        <v>-217890.80540204607</v>
      </c>
      <c r="BF2435" s="9">
        <v>2240562.9775999999</v>
      </c>
      <c r="BG2435" s="9">
        <v>33412.713799999998</v>
      </c>
      <c r="BH2435" s="9">
        <v>182650.86070000002</v>
      </c>
      <c r="BI2435" s="9">
        <v>109560.71180234999</v>
      </c>
      <c r="BJ2435" s="9">
        <v>195441.34450000001</v>
      </c>
      <c r="BK2435" s="9">
        <v>134805.35075193967</v>
      </c>
      <c r="BL2435" s="9">
        <v>2844714.0630524564</v>
      </c>
      <c r="BM2435" s="9">
        <f t="shared" si="303"/>
        <v>60635.99374806034</v>
      </c>
      <c r="BN2435" s="9"/>
      <c r="BO2435" s="9"/>
      <c r="BP2435" s="9"/>
      <c r="BQ2435" s="9"/>
      <c r="BR2435" s="9"/>
      <c r="BS2435" s="9"/>
      <c r="BT2435" s="9"/>
      <c r="BU2435" s="9"/>
      <c r="BV2435" s="9">
        <f t="shared" si="298"/>
        <v>-217890.80540204607</v>
      </c>
      <c r="BW2435" s="4"/>
      <c r="BX2435" s="4"/>
      <c r="BY2435" s="4"/>
      <c r="BZ2435" s="4"/>
      <c r="CA2435" s="4"/>
      <c r="CB2435" s="4"/>
      <c r="CC2435" s="4"/>
      <c r="CD2435" s="4"/>
      <c r="CE2435" s="4"/>
      <c r="CF2435" s="4"/>
      <c r="CG2435" s="4"/>
      <c r="CH2435" s="4"/>
      <c r="CI2435" s="4"/>
      <c r="CJ2435" s="4"/>
      <c r="CK2435" s="4"/>
      <c r="CL2435" s="4"/>
      <c r="CM2435" s="4"/>
      <c r="CR2435" s="4"/>
      <c r="CS2435" s="4"/>
      <c r="CT2435" s="4"/>
      <c r="CU2435" s="4"/>
      <c r="CV2435" s="4"/>
      <c r="CW2435" s="4"/>
      <c r="CX2435" s="4"/>
      <c r="CY2435" s="4"/>
      <c r="CZ2435" s="4"/>
      <c r="DA2435" s="4"/>
      <c r="DB2435" s="4"/>
      <c r="DC2435" s="4"/>
      <c r="DD2435" s="4"/>
      <c r="DE2435" s="4"/>
      <c r="DF2435" s="4"/>
      <c r="DG2435" s="4"/>
      <c r="DH2435" s="4"/>
      <c r="DI2435" s="4"/>
      <c r="DJ2435" s="4"/>
      <c r="DK2435" s="4"/>
      <c r="DL2435" s="4"/>
      <c r="DM2435" s="4"/>
    </row>
    <row r="2436" spans="1:117">
      <c r="A2436" s="8">
        <v>2431</v>
      </c>
      <c r="B2436" s="20">
        <v>2015</v>
      </c>
      <c r="C2436" s="20">
        <v>1989</v>
      </c>
      <c r="D2436" s="21">
        <v>92.99</v>
      </c>
      <c r="E2436" s="9">
        <v>47039.924700000003</v>
      </c>
      <c r="F2436" s="9">
        <v>2042531.6388999999</v>
      </c>
      <c r="G2436" s="9">
        <v>77366.129400000005</v>
      </c>
      <c r="H2436" s="9">
        <v>380565.99729999999</v>
      </c>
      <c r="I2436" s="9">
        <v>72380.774799999999</v>
      </c>
      <c r="J2436" s="9">
        <v>51682.190600000002</v>
      </c>
      <c r="K2436" s="9">
        <v>3298.1538</v>
      </c>
      <c r="L2436" s="9">
        <v>2574188.6523000002</v>
      </c>
      <c r="M2436" s="9">
        <f t="shared" si="299"/>
        <v>48384.036800000002</v>
      </c>
      <c r="N2436" s="9"/>
      <c r="O2436" s="9"/>
      <c r="P2436" s="9"/>
      <c r="Q2436" s="9"/>
      <c r="R2436" s="9"/>
      <c r="S2436" s="9"/>
      <c r="T2436" s="9"/>
      <c r="U2436" s="9"/>
      <c r="V2436" s="9">
        <f t="shared" si="296"/>
        <v>315601.92470000003</v>
      </c>
      <c r="W2436" s="9"/>
      <c r="X2436" s="9"/>
      <c r="Y2436" s="9"/>
      <c r="Z2436" s="9"/>
      <c r="AA2436" s="8">
        <v>2431</v>
      </c>
      <c r="AB2436" s="20">
        <v>2016</v>
      </c>
      <c r="AC2436" s="20">
        <v>1968</v>
      </c>
      <c r="AD2436" s="21">
        <v>152.97999999999999</v>
      </c>
      <c r="AE2436" s="9">
        <f t="shared" si="300"/>
        <v>102780.95539807295</v>
      </c>
      <c r="AF2436" s="9">
        <v>2156762.8267999999</v>
      </c>
      <c r="AG2436" s="9">
        <v>33508.915200000003</v>
      </c>
      <c r="AH2436" s="9">
        <v>205310.29869999998</v>
      </c>
      <c r="AI2436" s="9">
        <v>76033.593999999997</v>
      </c>
      <c r="AJ2436" s="9">
        <v>423501.8726</v>
      </c>
      <c r="AK2436" s="9">
        <v>10661.076617527171</v>
      </c>
      <c r="AL2436" s="9">
        <v>2781675.4752843999</v>
      </c>
      <c r="AM2436" s="9">
        <f t="shared" si="301"/>
        <v>412840.79598247283</v>
      </c>
      <c r="AN2436" s="9"/>
      <c r="AO2436" s="9"/>
      <c r="AP2436" s="9"/>
      <c r="AQ2436" s="9"/>
      <c r="AR2436" s="9"/>
      <c r="AS2436" s="9"/>
      <c r="AT2436" s="9"/>
      <c r="AU2436" s="9"/>
      <c r="AV2436" s="9">
        <f t="shared" si="297"/>
        <v>102780.95539807295</v>
      </c>
      <c r="AW2436" s="9"/>
      <c r="AX2436" s="9"/>
      <c r="AY2436" s="9"/>
      <c r="AZ2436" s="9"/>
      <c r="BA2436" s="20">
        <v>2431</v>
      </c>
      <c r="BB2436" s="20">
        <v>2017</v>
      </c>
      <c r="BC2436" s="20">
        <v>1969</v>
      </c>
      <c r="BD2436" s="21">
        <v>123.63</v>
      </c>
      <c r="BE2436" s="9">
        <f t="shared" si="302"/>
        <v>112631.93722665403</v>
      </c>
      <c r="BF2436" s="9">
        <v>2202899.4188999999</v>
      </c>
      <c r="BG2436" s="9">
        <v>33412.713799999998</v>
      </c>
      <c r="BH2436" s="9">
        <v>192377.91090000002</v>
      </c>
      <c r="BI2436" s="9">
        <v>73018.4864310501</v>
      </c>
      <c r="BJ2436" s="9">
        <v>537283.49679999996</v>
      </c>
      <c r="BK2436" s="9">
        <v>43716.133151939663</v>
      </c>
      <c r="BL2436" s="9">
        <v>2882643.9564524563</v>
      </c>
      <c r="BM2436" s="9">
        <f t="shared" si="303"/>
        <v>493567.3636480603</v>
      </c>
      <c r="BN2436" s="9"/>
      <c r="BO2436" s="9"/>
      <c r="BP2436" s="9"/>
      <c r="BQ2436" s="9"/>
      <c r="BR2436" s="9"/>
      <c r="BS2436" s="9"/>
      <c r="BT2436" s="9"/>
      <c r="BU2436" s="9"/>
      <c r="BV2436" s="9">
        <f t="shared" si="298"/>
        <v>112631.93722665403</v>
      </c>
      <c r="BW2436" s="4"/>
      <c r="BX2436" s="4"/>
      <c r="BY2436" s="4"/>
      <c r="BZ2436" s="4"/>
      <c r="CA2436" s="4"/>
      <c r="CB2436" s="4"/>
      <c r="CC2436" s="4"/>
      <c r="CD2436" s="4"/>
      <c r="CE2436" s="4"/>
      <c r="CF2436" s="4"/>
      <c r="CG2436" s="4"/>
      <c r="CH2436" s="4"/>
      <c r="CI2436" s="4"/>
      <c r="CJ2436" s="4"/>
      <c r="CK2436" s="4"/>
      <c r="CL2436" s="4"/>
      <c r="CM2436" s="4"/>
      <c r="CR2436" s="4"/>
      <c r="CS2436" s="4"/>
      <c r="CT2436" s="4"/>
      <c r="CU2436" s="4"/>
      <c r="CV2436" s="4"/>
      <c r="CW2436" s="4"/>
      <c r="CX2436" s="4"/>
      <c r="CY2436" s="4"/>
      <c r="CZ2436" s="4"/>
      <c r="DA2436" s="4"/>
      <c r="DB2436" s="4"/>
      <c r="DC2436" s="4"/>
      <c r="DD2436" s="4"/>
      <c r="DE2436" s="4"/>
      <c r="DF2436" s="4"/>
      <c r="DG2436" s="4"/>
      <c r="DH2436" s="4"/>
      <c r="DI2436" s="4"/>
      <c r="DJ2436" s="4"/>
      <c r="DK2436" s="4"/>
      <c r="DL2436" s="4"/>
      <c r="DM2436" s="4"/>
    </row>
    <row r="2437" spans="1:117">
      <c r="A2437" s="8">
        <v>2432</v>
      </c>
      <c r="B2437" s="20">
        <v>2015</v>
      </c>
      <c r="C2437" s="20">
        <v>1991</v>
      </c>
      <c r="D2437" s="21">
        <v>111.56</v>
      </c>
      <c r="E2437" s="9">
        <v>52419.9355</v>
      </c>
      <c r="F2437" s="9">
        <v>2030309.8234999999</v>
      </c>
      <c r="G2437" s="9">
        <v>77366.129400000005</v>
      </c>
      <c r="H2437" s="9">
        <v>380610.15970000002</v>
      </c>
      <c r="I2437" s="9">
        <v>72214.922099999996</v>
      </c>
      <c r="J2437" s="9">
        <v>66392.023100000006</v>
      </c>
      <c r="K2437" s="9">
        <v>0</v>
      </c>
      <c r="L2437" s="9">
        <v>2574473.1222999999</v>
      </c>
      <c r="M2437" s="9">
        <f t="shared" si="299"/>
        <v>66392.023100000006</v>
      </c>
      <c r="N2437" s="9"/>
      <c r="O2437" s="9"/>
      <c r="P2437" s="9"/>
      <c r="Q2437" s="9"/>
      <c r="R2437" s="9"/>
      <c r="S2437" s="9"/>
      <c r="T2437" s="9"/>
      <c r="U2437" s="9"/>
      <c r="V2437" s="9">
        <f t="shared" si="296"/>
        <v>320981.93550000002</v>
      </c>
      <c r="W2437" s="9"/>
      <c r="X2437" s="9"/>
      <c r="Y2437" s="9"/>
      <c r="Z2437" s="9"/>
      <c r="AA2437" s="8">
        <v>2432</v>
      </c>
      <c r="AB2437" s="20">
        <v>2016</v>
      </c>
      <c r="AC2437" s="20">
        <v>1974</v>
      </c>
      <c r="AD2437" s="21">
        <v>139.1</v>
      </c>
      <c r="AE2437" s="9">
        <f t="shared" si="300"/>
        <v>120547.4409980732</v>
      </c>
      <c r="AF2437" s="9">
        <v>2141853.2914</v>
      </c>
      <c r="AG2437" s="9">
        <v>33508.915200000003</v>
      </c>
      <c r="AH2437" s="9">
        <v>205630.7837</v>
      </c>
      <c r="AI2437" s="9">
        <v>74829.607900000003</v>
      </c>
      <c r="AJ2437" s="9">
        <v>496495.71360000002</v>
      </c>
      <c r="AK2437" s="9">
        <v>9083.4428175271714</v>
      </c>
      <c r="AL2437" s="9">
        <v>2822687.4279843997</v>
      </c>
      <c r="AM2437" s="9">
        <f t="shared" si="301"/>
        <v>487412.27078247286</v>
      </c>
      <c r="AN2437" s="9"/>
      <c r="AO2437" s="9"/>
      <c r="AP2437" s="9"/>
      <c r="AQ2437" s="9"/>
      <c r="AR2437" s="9"/>
      <c r="AS2437" s="9"/>
      <c r="AT2437" s="9"/>
      <c r="AU2437" s="9"/>
      <c r="AV2437" s="9">
        <f t="shared" si="297"/>
        <v>120547.4409980732</v>
      </c>
      <c r="AW2437" s="9"/>
      <c r="AX2437" s="9"/>
      <c r="AY2437" s="9"/>
      <c r="AZ2437" s="9"/>
      <c r="BA2437" s="20">
        <v>2432</v>
      </c>
      <c r="BB2437" s="20">
        <v>2017</v>
      </c>
      <c r="BC2437" s="20">
        <v>1975</v>
      </c>
      <c r="BD2437" s="21">
        <v>170.14</v>
      </c>
      <c r="BE2437" s="9">
        <f t="shared" si="302"/>
        <v>68230.906967312563</v>
      </c>
      <c r="BF2437" s="9">
        <v>2204581.4986999999</v>
      </c>
      <c r="BG2437" s="9">
        <v>33412.713799999998</v>
      </c>
      <c r="BH2437" s="9">
        <v>190962.4748</v>
      </c>
      <c r="BI2437" s="9">
        <v>78335.944971708799</v>
      </c>
      <c r="BJ2437" s="9">
        <v>473409.14760000003</v>
      </c>
      <c r="BK2437" s="9">
        <v>45428.995051939666</v>
      </c>
      <c r="BL2437" s="9">
        <v>2867041.8778524566</v>
      </c>
      <c r="BM2437" s="9">
        <f t="shared" si="303"/>
        <v>427980.15254806034</v>
      </c>
      <c r="BN2437" s="9"/>
      <c r="BO2437" s="9"/>
      <c r="BP2437" s="9"/>
      <c r="BQ2437" s="9"/>
      <c r="BR2437" s="9"/>
      <c r="BS2437" s="9"/>
      <c r="BT2437" s="9"/>
      <c r="BU2437" s="9"/>
      <c r="BV2437" s="9">
        <f t="shared" si="298"/>
        <v>68230.906967312563</v>
      </c>
      <c r="BW2437" s="4"/>
      <c r="BX2437" s="4"/>
      <c r="BY2437" s="4"/>
      <c r="BZ2437" s="4"/>
      <c r="CA2437" s="4"/>
      <c r="CB2437" s="4"/>
      <c r="CC2437" s="4"/>
      <c r="CD2437" s="4"/>
      <c r="CE2437" s="4"/>
      <c r="CF2437" s="4"/>
      <c r="CG2437" s="4"/>
      <c r="CH2437" s="4"/>
      <c r="CI2437" s="4"/>
      <c r="CJ2437" s="4"/>
      <c r="CK2437" s="4"/>
      <c r="CL2437" s="4"/>
      <c r="CM2437" s="4"/>
      <c r="CR2437" s="4"/>
      <c r="CS2437" s="4"/>
      <c r="CT2437" s="4"/>
      <c r="CU2437" s="4"/>
      <c r="CV2437" s="4"/>
      <c r="CW2437" s="4"/>
      <c r="CX2437" s="4"/>
      <c r="CY2437" s="4"/>
      <c r="CZ2437" s="4"/>
      <c r="DA2437" s="4"/>
      <c r="DB2437" s="4"/>
      <c r="DC2437" s="4"/>
      <c r="DD2437" s="4"/>
      <c r="DE2437" s="4"/>
      <c r="DF2437" s="4"/>
      <c r="DG2437" s="4"/>
      <c r="DH2437" s="4"/>
      <c r="DI2437" s="4"/>
      <c r="DJ2437" s="4"/>
      <c r="DK2437" s="4"/>
      <c r="DL2437" s="4"/>
      <c r="DM2437" s="4"/>
    </row>
    <row r="2438" spans="1:117">
      <c r="A2438" s="8">
        <v>2433</v>
      </c>
      <c r="B2438" s="20">
        <v>2015</v>
      </c>
      <c r="C2438" s="20">
        <v>2003</v>
      </c>
      <c r="D2438" s="21">
        <v>89.63</v>
      </c>
      <c r="E2438" s="9">
        <v>27693.948100000001</v>
      </c>
      <c r="F2438" s="9">
        <v>2039711.4110000001</v>
      </c>
      <c r="G2438" s="9">
        <v>77366.129400000005</v>
      </c>
      <c r="H2438" s="9">
        <v>380187.63099999999</v>
      </c>
      <c r="I2438" s="9">
        <v>73801.734100000001</v>
      </c>
      <c r="J2438" s="9">
        <v>38419.495300000002</v>
      </c>
      <c r="K2438" s="9">
        <v>6474.4372999999996</v>
      </c>
      <c r="L2438" s="9">
        <v>2575318.0153000001</v>
      </c>
      <c r="M2438" s="9">
        <f t="shared" si="299"/>
        <v>31945.058000000005</v>
      </c>
      <c r="N2438" s="9"/>
      <c r="O2438" s="9"/>
      <c r="P2438" s="9"/>
      <c r="Q2438" s="9"/>
      <c r="R2438" s="9"/>
      <c r="S2438" s="9"/>
      <c r="T2438" s="9"/>
      <c r="U2438" s="9"/>
      <c r="V2438" s="9">
        <f t="shared" ref="V2438:V2501" si="304">(E2438-inmean)*stdfac+outmean</f>
        <v>296255.94810000004</v>
      </c>
      <c r="W2438" s="9"/>
      <c r="X2438" s="9"/>
      <c r="Y2438" s="9"/>
      <c r="Z2438" s="9"/>
      <c r="AA2438" s="8">
        <v>2433</v>
      </c>
      <c r="AB2438" s="20">
        <v>2016</v>
      </c>
      <c r="AC2438" s="20">
        <v>1959</v>
      </c>
      <c r="AD2438" s="21">
        <v>141.61000000000001</v>
      </c>
      <c r="AE2438" s="9">
        <f t="shared" si="300"/>
        <v>321023.44349807268</v>
      </c>
      <c r="AF2438" s="9">
        <v>2172925.6650999999</v>
      </c>
      <c r="AG2438" s="9">
        <v>33508.915200000003</v>
      </c>
      <c r="AH2438" s="9">
        <v>205475.6943</v>
      </c>
      <c r="AI2438" s="9">
        <v>75412.241899999994</v>
      </c>
      <c r="AJ2438" s="9">
        <v>647890.87789999996</v>
      </c>
      <c r="AK2438" s="9">
        <v>9466.0281175271703</v>
      </c>
      <c r="AL2438" s="9">
        <v>2804723.9227843997</v>
      </c>
      <c r="AM2438" s="9">
        <f t="shared" si="301"/>
        <v>638424.84978247283</v>
      </c>
      <c r="AN2438" s="9"/>
      <c r="AO2438" s="9"/>
      <c r="AP2438" s="9"/>
      <c r="AQ2438" s="9"/>
      <c r="AR2438" s="9"/>
      <c r="AS2438" s="9"/>
      <c r="AT2438" s="9"/>
      <c r="AU2438" s="9"/>
      <c r="AV2438" s="9">
        <f t="shared" ref="AV2438:AV2501" si="305">(AE2438-inmean2)*stdfac2+outmean2</f>
        <v>321023.44349807268</v>
      </c>
      <c r="AW2438" s="9"/>
      <c r="AX2438" s="9"/>
      <c r="AY2438" s="9"/>
      <c r="AZ2438" s="9"/>
      <c r="BA2438" s="20">
        <v>2433</v>
      </c>
      <c r="BB2438" s="20">
        <v>2017</v>
      </c>
      <c r="BC2438" s="20">
        <v>1960</v>
      </c>
      <c r="BD2438" s="21">
        <v>137.91</v>
      </c>
      <c r="BE2438" s="9">
        <f t="shared" si="302"/>
        <v>129700.13821487175</v>
      </c>
      <c r="BF2438" s="9">
        <v>2188157.0277999998</v>
      </c>
      <c r="BG2438" s="9">
        <v>33412.713799999998</v>
      </c>
      <c r="BH2438" s="9">
        <v>192516.35270000002</v>
      </c>
      <c r="BI2438" s="9">
        <v>72498.393419267406</v>
      </c>
      <c r="BJ2438" s="9">
        <v>560982.92590000003</v>
      </c>
      <c r="BK2438" s="9">
        <v>42618.559651939664</v>
      </c>
      <c r="BL2438" s="9">
        <v>2875248.7157524563</v>
      </c>
      <c r="BM2438" s="9">
        <f t="shared" si="303"/>
        <v>518364.36624806037</v>
      </c>
      <c r="BN2438" s="9"/>
      <c r="BO2438" s="9"/>
      <c r="BP2438" s="9"/>
      <c r="BQ2438" s="9"/>
      <c r="BR2438" s="9"/>
      <c r="BS2438" s="9"/>
      <c r="BT2438" s="9"/>
      <c r="BU2438" s="9"/>
      <c r="BV2438" s="9">
        <f t="shared" ref="BV2438:BV2501" si="306">(BE2438-inmean3)*stdfac3+outmean3</f>
        <v>129700.13821487175</v>
      </c>
      <c r="BW2438" s="4"/>
      <c r="BX2438" s="4"/>
      <c r="BY2438" s="4"/>
      <c r="BZ2438" s="4"/>
      <c r="CA2438" s="4"/>
      <c r="CB2438" s="4"/>
      <c r="CC2438" s="4"/>
      <c r="CD2438" s="4"/>
      <c r="CE2438" s="4"/>
      <c r="CF2438" s="4"/>
      <c r="CG2438" s="4"/>
      <c r="CH2438" s="4"/>
      <c r="CI2438" s="4"/>
      <c r="CJ2438" s="4"/>
      <c r="CK2438" s="4"/>
      <c r="CL2438" s="4"/>
      <c r="CM2438" s="4"/>
      <c r="CR2438" s="4"/>
      <c r="CS2438" s="4"/>
      <c r="CT2438" s="4"/>
      <c r="CU2438" s="4"/>
      <c r="CV2438" s="4"/>
      <c r="CW2438" s="4"/>
      <c r="CX2438" s="4"/>
      <c r="CY2438" s="4"/>
      <c r="CZ2438" s="4"/>
      <c r="DA2438" s="4"/>
      <c r="DB2438" s="4"/>
      <c r="DC2438" s="4"/>
      <c r="DD2438" s="4"/>
      <c r="DE2438" s="4"/>
      <c r="DF2438" s="4"/>
      <c r="DG2438" s="4"/>
      <c r="DH2438" s="4"/>
      <c r="DI2438" s="4"/>
      <c r="DJ2438" s="4"/>
      <c r="DK2438" s="4"/>
      <c r="DL2438" s="4"/>
      <c r="DM2438" s="4"/>
    </row>
    <row r="2439" spans="1:117">
      <c r="A2439" s="8">
        <v>2434</v>
      </c>
      <c r="B2439" s="20">
        <v>2015</v>
      </c>
      <c r="C2439" s="20">
        <v>1967</v>
      </c>
      <c r="D2439" s="21">
        <v>114.02</v>
      </c>
      <c r="E2439" s="9">
        <v>22896.845600000001</v>
      </c>
      <c r="F2439" s="9">
        <v>2046656.0416999999</v>
      </c>
      <c r="G2439" s="9">
        <v>77366.129400000005</v>
      </c>
      <c r="H2439" s="9">
        <v>379322.18859999999</v>
      </c>
      <c r="I2439" s="9">
        <v>77051.914399999994</v>
      </c>
      <c r="J2439" s="9">
        <v>32483.4604</v>
      </c>
      <c r="K2439" s="9">
        <v>20015.548699999999</v>
      </c>
      <c r="L2439" s="9">
        <v>2569967.3401000001</v>
      </c>
      <c r="M2439" s="9">
        <f t="shared" ref="M2439:M2502" si="307">J2439-K2439</f>
        <v>12467.911700000001</v>
      </c>
      <c r="N2439" s="9"/>
      <c r="O2439" s="9"/>
      <c r="P2439" s="9"/>
      <c r="Q2439" s="9"/>
      <c r="R2439" s="9"/>
      <c r="S2439" s="9"/>
      <c r="T2439" s="9"/>
      <c r="U2439" s="9"/>
      <c r="V2439" s="9">
        <f t="shared" si="304"/>
        <v>291458.8456</v>
      </c>
      <c r="W2439" s="9"/>
      <c r="X2439" s="9"/>
      <c r="Y2439" s="9"/>
      <c r="Z2439" s="9"/>
      <c r="AA2439" s="8">
        <v>2434</v>
      </c>
      <c r="AB2439" s="20">
        <v>2016</v>
      </c>
      <c r="AC2439" s="20">
        <v>1934</v>
      </c>
      <c r="AD2439" s="21">
        <v>121.92</v>
      </c>
      <c r="AE2439" s="9">
        <f t="shared" ref="AE2439:AE2502" si="308">SUM(AF2439:AJ2439)-SUM(AK2439:AL2439)</f>
        <v>175694.51919807261</v>
      </c>
      <c r="AF2439" s="9">
        <v>2173755.9389999998</v>
      </c>
      <c r="AG2439" s="9">
        <v>33508.915200000003</v>
      </c>
      <c r="AH2439" s="9">
        <v>206204.6856</v>
      </c>
      <c r="AI2439" s="9">
        <v>72673.594100000002</v>
      </c>
      <c r="AJ2439" s="9">
        <v>514251.51459999999</v>
      </c>
      <c r="AK2439" s="9">
        <v>19627.03531752717</v>
      </c>
      <c r="AL2439" s="9">
        <v>2805073.0939843999</v>
      </c>
      <c r="AM2439" s="9">
        <f t="shared" ref="AM2439:AM2502" si="309">AJ2439-AK2439</f>
        <v>494624.47928247281</v>
      </c>
      <c r="AN2439" s="9"/>
      <c r="AO2439" s="9"/>
      <c r="AP2439" s="9"/>
      <c r="AQ2439" s="9"/>
      <c r="AR2439" s="9"/>
      <c r="AS2439" s="9"/>
      <c r="AT2439" s="9"/>
      <c r="AU2439" s="9"/>
      <c r="AV2439" s="9">
        <f t="shared" si="305"/>
        <v>175694.51919807261</v>
      </c>
      <c r="AW2439" s="9"/>
      <c r="AX2439" s="9"/>
      <c r="AY2439" s="9"/>
      <c r="AZ2439" s="9"/>
      <c r="BA2439" s="20">
        <v>2434</v>
      </c>
      <c r="BB2439" s="20">
        <v>2017</v>
      </c>
      <c r="BC2439" s="20">
        <v>1935</v>
      </c>
      <c r="BD2439" s="21">
        <v>112.48</v>
      </c>
      <c r="BE2439" s="9">
        <f t="shared" ref="BE2439:BE2502" si="310">SUM(BF2439:BJ2439)-SUM(BK2439:BL2439)</f>
        <v>-76943.464423276484</v>
      </c>
      <c r="BF2439" s="9">
        <v>2166714.1578000002</v>
      </c>
      <c r="BG2439" s="9">
        <v>33412.713799999998</v>
      </c>
      <c r="BH2439" s="9">
        <v>188442.6072</v>
      </c>
      <c r="BI2439" s="9">
        <v>87802.490881119404</v>
      </c>
      <c r="BJ2439" s="9">
        <v>360176.62330000004</v>
      </c>
      <c r="BK2439" s="9">
        <v>59099.567551939661</v>
      </c>
      <c r="BL2439" s="9">
        <v>2854392.4898524564</v>
      </c>
      <c r="BM2439" s="9">
        <f t="shared" ref="BM2439:BM2502" si="311">BJ2439-BK2439</f>
        <v>301077.05574806035</v>
      </c>
      <c r="BN2439" s="9"/>
      <c r="BO2439" s="9"/>
      <c r="BP2439" s="9"/>
      <c r="BQ2439" s="9"/>
      <c r="BR2439" s="9"/>
      <c r="BS2439" s="9"/>
      <c r="BT2439" s="9"/>
      <c r="BU2439" s="9"/>
      <c r="BV2439" s="9">
        <f t="shared" si="306"/>
        <v>-76943.464423276484</v>
      </c>
      <c r="BW2439" s="4"/>
      <c r="BX2439" s="4"/>
      <c r="BY2439" s="4"/>
      <c r="BZ2439" s="4"/>
      <c r="CA2439" s="4"/>
      <c r="CB2439" s="4"/>
      <c r="CC2439" s="4"/>
      <c r="CD2439" s="4"/>
      <c r="CE2439" s="4"/>
      <c r="CF2439" s="4"/>
      <c r="CG2439" s="4"/>
      <c r="CH2439" s="4"/>
      <c r="CI2439" s="4"/>
      <c r="CJ2439" s="4"/>
      <c r="CK2439" s="4"/>
      <c r="CL2439" s="4"/>
      <c r="CM2439" s="4"/>
      <c r="CR2439" s="4"/>
      <c r="CS2439" s="4"/>
      <c r="CT2439" s="4"/>
      <c r="CU2439" s="4"/>
      <c r="CV2439" s="4"/>
      <c r="CW2439" s="4"/>
      <c r="CX2439" s="4"/>
      <c r="CY2439" s="4"/>
      <c r="CZ2439" s="4"/>
      <c r="DA2439" s="4"/>
      <c r="DB2439" s="4"/>
      <c r="DC2439" s="4"/>
      <c r="DD2439" s="4"/>
      <c r="DE2439" s="4"/>
      <c r="DF2439" s="4"/>
      <c r="DG2439" s="4"/>
      <c r="DH2439" s="4"/>
      <c r="DI2439" s="4"/>
      <c r="DJ2439" s="4"/>
      <c r="DK2439" s="4"/>
      <c r="DL2439" s="4"/>
      <c r="DM2439" s="4"/>
    </row>
    <row r="2440" spans="1:117">
      <c r="A2440" s="8">
        <v>2435</v>
      </c>
      <c r="B2440" s="20">
        <v>2015</v>
      </c>
      <c r="C2440" s="20">
        <v>1963</v>
      </c>
      <c r="D2440" s="21">
        <v>95.05</v>
      </c>
      <c r="E2440" s="9">
        <v>57881.8773</v>
      </c>
      <c r="F2440" s="9">
        <v>2050961.8640000001</v>
      </c>
      <c r="G2440" s="9">
        <v>77366.129400000005</v>
      </c>
      <c r="H2440" s="9">
        <v>381161.63429999998</v>
      </c>
      <c r="I2440" s="9">
        <v>70143.851899999994</v>
      </c>
      <c r="J2440" s="9">
        <v>51887.670700000002</v>
      </c>
      <c r="K2440" s="9">
        <v>3674.4838</v>
      </c>
      <c r="L2440" s="9">
        <v>2569964.7892999998</v>
      </c>
      <c r="M2440" s="9">
        <f t="shared" si="307"/>
        <v>48213.186900000001</v>
      </c>
      <c r="N2440" s="9"/>
      <c r="O2440" s="9"/>
      <c r="P2440" s="9"/>
      <c r="Q2440" s="9"/>
      <c r="R2440" s="9"/>
      <c r="S2440" s="9"/>
      <c r="T2440" s="9"/>
      <c r="U2440" s="9"/>
      <c r="V2440" s="9">
        <f t="shared" si="304"/>
        <v>326443.87729999999</v>
      </c>
      <c r="W2440" s="9"/>
      <c r="X2440" s="9"/>
      <c r="Y2440" s="9"/>
      <c r="Z2440" s="9"/>
      <c r="AA2440" s="8">
        <v>2435</v>
      </c>
      <c r="AB2440" s="20">
        <v>2016</v>
      </c>
      <c r="AC2440" s="20">
        <v>1975</v>
      </c>
      <c r="AD2440" s="21">
        <v>170.14</v>
      </c>
      <c r="AE2440" s="9">
        <f t="shared" si="308"/>
        <v>172067.81529807299</v>
      </c>
      <c r="AF2440" s="9">
        <v>2174699.1116999998</v>
      </c>
      <c r="AG2440" s="9">
        <v>33508.915200000003</v>
      </c>
      <c r="AH2440" s="9">
        <v>202590.6023</v>
      </c>
      <c r="AI2440" s="9">
        <v>86250.849600000001</v>
      </c>
      <c r="AJ2440" s="9">
        <v>489692.14939999999</v>
      </c>
      <c r="AK2440" s="9">
        <v>24486.366517527171</v>
      </c>
      <c r="AL2440" s="9">
        <v>2790187.4463843997</v>
      </c>
      <c r="AM2440" s="9">
        <f t="shared" si="309"/>
        <v>465205.78288247285</v>
      </c>
      <c r="AN2440" s="9"/>
      <c r="AO2440" s="9"/>
      <c r="AP2440" s="9"/>
      <c r="AQ2440" s="9"/>
      <c r="AR2440" s="9"/>
      <c r="AS2440" s="9"/>
      <c r="AT2440" s="9"/>
      <c r="AU2440" s="9"/>
      <c r="AV2440" s="9">
        <f t="shared" si="305"/>
        <v>172067.81529807299</v>
      </c>
      <c r="AW2440" s="9"/>
      <c r="AX2440" s="9"/>
      <c r="AY2440" s="9"/>
      <c r="AZ2440" s="9"/>
      <c r="BA2440" s="20">
        <v>2435</v>
      </c>
      <c r="BB2440" s="20">
        <v>2017</v>
      </c>
      <c r="BC2440" s="20">
        <v>1976</v>
      </c>
      <c r="BD2440" s="21">
        <v>78.040000000000006</v>
      </c>
      <c r="BE2440" s="9">
        <f t="shared" si="310"/>
        <v>368273.00187553419</v>
      </c>
      <c r="BF2440" s="9">
        <v>2206310.4004000002</v>
      </c>
      <c r="BG2440" s="9">
        <v>33412.713799999998</v>
      </c>
      <c r="BH2440" s="9">
        <v>193614.7965</v>
      </c>
      <c r="BI2440" s="9">
        <v>68371.799979930001</v>
      </c>
      <c r="BJ2440" s="9">
        <v>811703.18579999998</v>
      </c>
      <c r="BK2440" s="9">
        <v>38662.738851939663</v>
      </c>
      <c r="BL2440" s="9">
        <v>2906477.1557524563</v>
      </c>
      <c r="BM2440" s="9">
        <f t="shared" si="311"/>
        <v>773040.4469480603</v>
      </c>
      <c r="BN2440" s="9"/>
      <c r="BO2440" s="9"/>
      <c r="BP2440" s="9"/>
      <c r="BQ2440" s="9"/>
      <c r="BR2440" s="9"/>
      <c r="BS2440" s="9"/>
      <c r="BT2440" s="9"/>
      <c r="BU2440" s="9"/>
      <c r="BV2440" s="9">
        <f t="shared" si="306"/>
        <v>368273.00187553419</v>
      </c>
      <c r="BW2440" s="4"/>
      <c r="BX2440" s="4"/>
      <c r="BY2440" s="4"/>
      <c r="BZ2440" s="4"/>
      <c r="CA2440" s="4"/>
      <c r="CB2440" s="4"/>
      <c r="CC2440" s="4"/>
      <c r="CD2440" s="4"/>
      <c r="CE2440" s="4"/>
      <c r="CF2440" s="4"/>
      <c r="CG2440" s="4"/>
      <c r="CH2440" s="4"/>
      <c r="CI2440" s="4"/>
      <c r="CJ2440" s="4"/>
      <c r="CK2440" s="4"/>
      <c r="CL2440" s="4"/>
      <c r="CM2440" s="4"/>
      <c r="CR2440" s="4"/>
      <c r="CS2440" s="4"/>
      <c r="CT2440" s="4"/>
      <c r="CU2440" s="4"/>
      <c r="CV2440" s="4"/>
      <c r="CW2440" s="4"/>
      <c r="CX2440" s="4"/>
      <c r="CY2440" s="4"/>
      <c r="CZ2440" s="4"/>
      <c r="DA2440" s="4"/>
      <c r="DB2440" s="4"/>
      <c r="DC2440" s="4"/>
      <c r="DD2440" s="4"/>
      <c r="DE2440" s="4"/>
      <c r="DF2440" s="4"/>
      <c r="DG2440" s="4"/>
      <c r="DH2440" s="4"/>
      <c r="DI2440" s="4"/>
      <c r="DJ2440" s="4"/>
      <c r="DK2440" s="4"/>
      <c r="DL2440" s="4"/>
      <c r="DM2440" s="4"/>
    </row>
    <row r="2441" spans="1:117">
      <c r="A2441" s="8">
        <v>2436</v>
      </c>
      <c r="B2441" s="20">
        <v>2015</v>
      </c>
      <c r="C2441" s="20">
        <v>1951</v>
      </c>
      <c r="D2441" s="21">
        <v>124.93</v>
      </c>
      <c r="E2441" s="9">
        <v>49329.622600000002</v>
      </c>
      <c r="F2441" s="9">
        <v>2051624.9382</v>
      </c>
      <c r="G2441" s="9">
        <v>77366.129400000005</v>
      </c>
      <c r="H2441" s="9">
        <v>379297.43920000002</v>
      </c>
      <c r="I2441" s="9">
        <v>77144.861300000004</v>
      </c>
      <c r="J2441" s="9">
        <v>49349.382299999997</v>
      </c>
      <c r="K2441" s="9">
        <v>14359.7685</v>
      </c>
      <c r="L2441" s="9">
        <v>2571093.3593000001</v>
      </c>
      <c r="M2441" s="9">
        <f t="shared" si="307"/>
        <v>34989.613799999999</v>
      </c>
      <c r="N2441" s="9"/>
      <c r="O2441" s="9"/>
      <c r="P2441" s="9"/>
      <c r="Q2441" s="9"/>
      <c r="R2441" s="9"/>
      <c r="S2441" s="9"/>
      <c r="T2441" s="9"/>
      <c r="U2441" s="9"/>
      <c r="V2441" s="9">
        <f t="shared" si="304"/>
        <v>317891.6226</v>
      </c>
      <c r="W2441" s="9"/>
      <c r="X2441" s="9"/>
      <c r="Y2441" s="9"/>
      <c r="Z2441" s="9"/>
      <c r="AA2441" s="8">
        <v>2436</v>
      </c>
      <c r="AB2441" s="20">
        <v>2016</v>
      </c>
      <c r="AC2441" s="20">
        <v>1960</v>
      </c>
      <c r="AD2441" s="21">
        <v>137.91</v>
      </c>
      <c r="AE2441" s="9">
        <f t="shared" si="308"/>
        <v>126343.60549807269</v>
      </c>
      <c r="AF2441" s="9">
        <v>2172443.7015</v>
      </c>
      <c r="AG2441" s="9">
        <v>33508.915200000003</v>
      </c>
      <c r="AH2441" s="9">
        <v>205523.4436</v>
      </c>
      <c r="AI2441" s="9">
        <v>75232.859200000006</v>
      </c>
      <c r="AJ2441" s="9">
        <v>445523.51790000004</v>
      </c>
      <c r="AK2441" s="9">
        <v>13438.795717527169</v>
      </c>
      <c r="AL2441" s="9">
        <v>2792450.0361843999</v>
      </c>
      <c r="AM2441" s="9">
        <f t="shared" si="309"/>
        <v>432084.72218247288</v>
      </c>
      <c r="AN2441" s="9"/>
      <c r="AO2441" s="9"/>
      <c r="AP2441" s="9"/>
      <c r="AQ2441" s="9"/>
      <c r="AR2441" s="9"/>
      <c r="AS2441" s="9"/>
      <c r="AT2441" s="9"/>
      <c r="AU2441" s="9"/>
      <c r="AV2441" s="9">
        <f t="shared" si="305"/>
        <v>126343.60549807269</v>
      </c>
      <c r="AW2441" s="9"/>
      <c r="AX2441" s="9"/>
      <c r="AY2441" s="9"/>
      <c r="AZ2441" s="9"/>
      <c r="BA2441" s="20">
        <v>2436</v>
      </c>
      <c r="BB2441" s="20">
        <v>2017</v>
      </c>
      <c r="BC2441" s="20">
        <v>1961</v>
      </c>
      <c r="BD2441" s="21">
        <v>125.72</v>
      </c>
      <c r="BE2441" s="9">
        <f t="shared" si="310"/>
        <v>11887.182186515536</v>
      </c>
      <c r="BF2441" s="9">
        <v>2165867.9279999998</v>
      </c>
      <c r="BG2441" s="9">
        <v>33412.713799999998</v>
      </c>
      <c r="BH2441" s="9">
        <v>191499.2016</v>
      </c>
      <c r="BI2441" s="9">
        <v>76319.589290911696</v>
      </c>
      <c r="BJ2441" s="9">
        <v>456743.96340000001</v>
      </c>
      <c r="BK2441" s="9">
        <v>43533.349351939665</v>
      </c>
      <c r="BL2441" s="9">
        <v>2868422.8645524564</v>
      </c>
      <c r="BM2441" s="9">
        <f t="shared" si="311"/>
        <v>413210.61404806032</v>
      </c>
      <c r="BN2441" s="9"/>
      <c r="BO2441" s="9"/>
      <c r="BP2441" s="9"/>
      <c r="BQ2441" s="9"/>
      <c r="BR2441" s="9"/>
      <c r="BS2441" s="9"/>
      <c r="BT2441" s="9"/>
      <c r="BU2441" s="9"/>
      <c r="BV2441" s="9">
        <f t="shared" si="306"/>
        <v>11887.182186515536</v>
      </c>
      <c r="BW2441" s="4"/>
      <c r="BX2441" s="4"/>
      <c r="BY2441" s="4"/>
      <c r="BZ2441" s="4"/>
      <c r="CA2441" s="4"/>
      <c r="CB2441" s="4"/>
      <c r="CC2441" s="4"/>
      <c r="CD2441" s="4"/>
      <c r="CE2441" s="4"/>
      <c r="CF2441" s="4"/>
      <c r="CG2441" s="4"/>
      <c r="CH2441" s="4"/>
      <c r="CI2441" s="4"/>
      <c r="CJ2441" s="4"/>
      <c r="CK2441" s="4"/>
      <c r="CL2441" s="4"/>
      <c r="CM2441" s="4"/>
      <c r="CR2441" s="4"/>
      <c r="CS2441" s="4"/>
      <c r="CT2441" s="4"/>
      <c r="CU2441" s="4"/>
      <c r="CV2441" s="4"/>
      <c r="CW2441" s="4"/>
      <c r="CX2441" s="4"/>
      <c r="CY2441" s="4"/>
      <c r="CZ2441" s="4"/>
      <c r="DA2441" s="4"/>
      <c r="DB2441" s="4"/>
      <c r="DC2441" s="4"/>
      <c r="DD2441" s="4"/>
      <c r="DE2441" s="4"/>
      <c r="DF2441" s="4"/>
      <c r="DG2441" s="4"/>
      <c r="DH2441" s="4"/>
      <c r="DI2441" s="4"/>
      <c r="DJ2441" s="4"/>
      <c r="DK2441" s="4"/>
      <c r="DL2441" s="4"/>
      <c r="DM2441" s="4"/>
    </row>
    <row r="2442" spans="1:117">
      <c r="A2442" s="8">
        <v>2437</v>
      </c>
      <c r="B2442" s="20">
        <v>2015</v>
      </c>
      <c r="C2442" s="20">
        <v>1967</v>
      </c>
      <c r="D2442" s="21">
        <v>114.02</v>
      </c>
      <c r="E2442" s="9">
        <v>20014.249800000001</v>
      </c>
      <c r="F2442" s="9">
        <v>2052698.5249999999</v>
      </c>
      <c r="G2442" s="9">
        <v>77366.129400000005</v>
      </c>
      <c r="H2442" s="9">
        <v>379702.90370000002</v>
      </c>
      <c r="I2442" s="9">
        <v>75622.133799999996</v>
      </c>
      <c r="J2442" s="9">
        <v>20963.1312</v>
      </c>
      <c r="K2442" s="9">
        <v>15043.8663</v>
      </c>
      <c r="L2442" s="9">
        <v>2571294.7069999999</v>
      </c>
      <c r="M2442" s="9">
        <f t="shared" si="307"/>
        <v>5919.2649000000001</v>
      </c>
      <c r="N2442" s="9"/>
      <c r="O2442" s="9"/>
      <c r="P2442" s="9"/>
      <c r="Q2442" s="9"/>
      <c r="R2442" s="9"/>
      <c r="S2442" s="9"/>
      <c r="T2442" s="9"/>
      <c r="U2442" s="9"/>
      <c r="V2442" s="9">
        <f t="shared" si="304"/>
        <v>288576.24979999999</v>
      </c>
      <c r="W2442" s="9"/>
      <c r="X2442" s="9"/>
      <c r="Y2442" s="9"/>
      <c r="Z2442" s="9"/>
      <c r="AA2442" s="8">
        <v>2437</v>
      </c>
      <c r="AB2442" s="20">
        <v>2016</v>
      </c>
      <c r="AC2442" s="20">
        <v>1939</v>
      </c>
      <c r="AD2442" s="21">
        <v>108.27</v>
      </c>
      <c r="AE2442" s="9">
        <f t="shared" si="308"/>
        <v>-144143.4703019266</v>
      </c>
      <c r="AF2442" s="9">
        <v>2174229.0030999999</v>
      </c>
      <c r="AG2442" s="9">
        <v>33508.915200000003</v>
      </c>
      <c r="AH2442" s="9">
        <v>198976.09039999999</v>
      </c>
      <c r="AI2442" s="9">
        <v>99829.715400000001</v>
      </c>
      <c r="AJ2442" s="9">
        <v>161691.9719</v>
      </c>
      <c r="AK2442" s="9">
        <v>48675.95741752717</v>
      </c>
      <c r="AL2442" s="9">
        <v>2763703.2088843998</v>
      </c>
      <c r="AM2442" s="9">
        <f t="shared" si="309"/>
        <v>113016.01448247283</v>
      </c>
      <c r="AN2442" s="9"/>
      <c r="AO2442" s="9"/>
      <c r="AP2442" s="9"/>
      <c r="AQ2442" s="9"/>
      <c r="AR2442" s="9"/>
      <c r="AS2442" s="9"/>
      <c r="AT2442" s="9"/>
      <c r="AU2442" s="9"/>
      <c r="AV2442" s="9">
        <f t="shared" si="305"/>
        <v>-144143.4703019266</v>
      </c>
      <c r="AW2442" s="9"/>
      <c r="AX2442" s="9"/>
      <c r="AY2442" s="9"/>
      <c r="AZ2442" s="9"/>
      <c r="BA2442" s="20">
        <v>2437</v>
      </c>
      <c r="BB2442" s="20">
        <v>2017</v>
      </c>
      <c r="BC2442" s="20">
        <v>1940</v>
      </c>
      <c r="BD2442" s="21">
        <v>98.3</v>
      </c>
      <c r="BE2442" s="9">
        <f t="shared" si="310"/>
        <v>-185003.89498377638</v>
      </c>
      <c r="BF2442" s="9">
        <v>2178043.0885999999</v>
      </c>
      <c r="BG2442" s="9">
        <v>33412.713799999998</v>
      </c>
      <c r="BH2442" s="9">
        <v>186477.80840000001</v>
      </c>
      <c r="BI2442" s="9">
        <v>95183.774920619806</v>
      </c>
      <c r="BJ2442" s="9">
        <v>235582.50279999999</v>
      </c>
      <c r="BK2442" s="9">
        <v>66102.184851939659</v>
      </c>
      <c r="BL2442" s="9">
        <v>2847601.5986524564</v>
      </c>
      <c r="BM2442" s="9">
        <f t="shared" si="311"/>
        <v>169480.31794806034</v>
      </c>
      <c r="BN2442" s="9"/>
      <c r="BO2442" s="9"/>
      <c r="BP2442" s="9"/>
      <c r="BQ2442" s="9"/>
      <c r="BR2442" s="9"/>
      <c r="BS2442" s="9"/>
      <c r="BT2442" s="9"/>
      <c r="BU2442" s="9"/>
      <c r="BV2442" s="9">
        <f t="shared" si="306"/>
        <v>-185003.89498377638</v>
      </c>
      <c r="BW2442" s="4"/>
      <c r="BX2442" s="4"/>
      <c r="BY2442" s="4"/>
      <c r="BZ2442" s="4"/>
      <c r="CA2442" s="4"/>
      <c r="CB2442" s="4"/>
      <c r="CC2442" s="4"/>
      <c r="CD2442" s="4"/>
      <c r="CE2442" s="4"/>
      <c r="CF2442" s="4"/>
      <c r="CG2442" s="4"/>
      <c r="CH2442" s="4"/>
      <c r="CI2442" s="4"/>
      <c r="CJ2442" s="4"/>
      <c r="CK2442" s="4"/>
      <c r="CL2442" s="4"/>
      <c r="CM2442" s="4"/>
      <c r="CR2442" s="4"/>
      <c r="CS2442" s="4"/>
      <c r="CT2442" s="4"/>
      <c r="CU2442" s="4"/>
      <c r="CV2442" s="4"/>
      <c r="CW2442" s="4"/>
      <c r="CX2442" s="4"/>
      <c r="CY2442" s="4"/>
      <c r="CZ2442" s="4"/>
      <c r="DA2442" s="4"/>
      <c r="DB2442" s="4"/>
      <c r="DC2442" s="4"/>
      <c r="DD2442" s="4"/>
      <c r="DE2442" s="4"/>
      <c r="DF2442" s="4"/>
      <c r="DG2442" s="4"/>
      <c r="DH2442" s="4"/>
      <c r="DI2442" s="4"/>
      <c r="DJ2442" s="4"/>
      <c r="DK2442" s="4"/>
      <c r="DL2442" s="4"/>
      <c r="DM2442" s="4"/>
    </row>
    <row r="2443" spans="1:117">
      <c r="A2443" s="8">
        <v>2438</v>
      </c>
      <c r="B2443" s="20">
        <v>2015</v>
      </c>
      <c r="C2443" s="20">
        <v>1962</v>
      </c>
      <c r="D2443" s="21">
        <v>98.41</v>
      </c>
      <c r="E2443" s="9">
        <v>69465.5959</v>
      </c>
      <c r="F2443" s="9">
        <v>2052439.3558</v>
      </c>
      <c r="G2443" s="9">
        <v>77366.129400000005</v>
      </c>
      <c r="H2443" s="9">
        <v>380255.78710000002</v>
      </c>
      <c r="I2443" s="9">
        <v>73545.772899999996</v>
      </c>
      <c r="J2443" s="9">
        <v>60479.7932</v>
      </c>
      <c r="K2443" s="9">
        <v>2017.3873000000001</v>
      </c>
      <c r="L2443" s="9">
        <v>2572603.8552999999</v>
      </c>
      <c r="M2443" s="9">
        <f t="shared" si="307"/>
        <v>58462.405899999998</v>
      </c>
      <c r="N2443" s="9"/>
      <c r="O2443" s="9"/>
      <c r="P2443" s="9"/>
      <c r="Q2443" s="9"/>
      <c r="R2443" s="9"/>
      <c r="S2443" s="9"/>
      <c r="T2443" s="9"/>
      <c r="U2443" s="9"/>
      <c r="V2443" s="9">
        <f t="shared" si="304"/>
        <v>338027.59590000001</v>
      </c>
      <c r="W2443" s="9"/>
      <c r="X2443" s="9"/>
      <c r="Y2443" s="9"/>
      <c r="Z2443" s="9"/>
      <c r="AA2443" s="8">
        <v>2438</v>
      </c>
      <c r="AB2443" s="20">
        <v>2016</v>
      </c>
      <c r="AC2443" s="20">
        <v>1963</v>
      </c>
      <c r="AD2443" s="21">
        <v>135.94</v>
      </c>
      <c r="AE2443" s="9">
        <f t="shared" si="308"/>
        <v>45814.575898073148</v>
      </c>
      <c r="AF2443" s="9">
        <v>2199943.0754999998</v>
      </c>
      <c r="AG2443" s="9">
        <v>33508.915200000003</v>
      </c>
      <c r="AH2443" s="9">
        <v>205026.27889999998</v>
      </c>
      <c r="AI2443" s="9">
        <v>77100.589399999997</v>
      </c>
      <c r="AJ2443" s="9">
        <v>314833.99470000004</v>
      </c>
      <c r="AK2443" s="9">
        <v>10993.759017527171</v>
      </c>
      <c r="AL2443" s="9">
        <v>2773604.5187843996</v>
      </c>
      <c r="AM2443" s="9">
        <f t="shared" si="309"/>
        <v>303840.23568247288</v>
      </c>
      <c r="AN2443" s="9"/>
      <c r="AO2443" s="9"/>
      <c r="AP2443" s="9"/>
      <c r="AQ2443" s="9"/>
      <c r="AR2443" s="9"/>
      <c r="AS2443" s="9"/>
      <c r="AT2443" s="9"/>
      <c r="AU2443" s="9"/>
      <c r="AV2443" s="9">
        <f t="shared" si="305"/>
        <v>45814.575898073148</v>
      </c>
      <c r="AW2443" s="9"/>
      <c r="AX2443" s="9"/>
      <c r="AY2443" s="9"/>
      <c r="AZ2443" s="9"/>
      <c r="BA2443" s="20">
        <v>2438</v>
      </c>
      <c r="BB2443" s="20">
        <v>2017</v>
      </c>
      <c r="BC2443" s="20">
        <v>1964</v>
      </c>
      <c r="BD2443" s="21">
        <v>163.87</v>
      </c>
      <c r="BE2443" s="9">
        <f t="shared" si="310"/>
        <v>-59818.317241881043</v>
      </c>
      <c r="BF2443" s="9">
        <v>2181123.7311999998</v>
      </c>
      <c r="BG2443" s="9">
        <v>33412.713799999998</v>
      </c>
      <c r="BH2443" s="9">
        <v>190423.92480000001</v>
      </c>
      <c r="BI2443" s="9">
        <v>80359.149762515095</v>
      </c>
      <c r="BJ2443" s="9">
        <v>372896.16850000003</v>
      </c>
      <c r="BK2443" s="9">
        <v>50771.825951939667</v>
      </c>
      <c r="BL2443" s="9">
        <v>2867262.1793524567</v>
      </c>
      <c r="BM2443" s="9">
        <f t="shared" si="311"/>
        <v>322124.34254806035</v>
      </c>
      <c r="BN2443" s="9"/>
      <c r="BO2443" s="9"/>
      <c r="BP2443" s="9"/>
      <c r="BQ2443" s="9"/>
      <c r="BR2443" s="9"/>
      <c r="BS2443" s="9"/>
      <c r="BT2443" s="9"/>
      <c r="BU2443" s="9"/>
      <c r="BV2443" s="9">
        <f t="shared" si="306"/>
        <v>-59818.317241881043</v>
      </c>
      <c r="BW2443" s="4"/>
      <c r="BX2443" s="4"/>
      <c r="BY2443" s="4"/>
      <c r="BZ2443" s="4"/>
      <c r="CA2443" s="4"/>
      <c r="CB2443" s="4"/>
      <c r="CC2443" s="4"/>
      <c r="CD2443" s="4"/>
      <c r="CE2443" s="4"/>
      <c r="CF2443" s="4"/>
      <c r="CG2443" s="4"/>
      <c r="CH2443" s="4"/>
      <c r="CI2443" s="4"/>
      <c r="CJ2443" s="4"/>
      <c r="CK2443" s="4"/>
      <c r="CL2443" s="4"/>
      <c r="CM2443" s="4"/>
      <c r="CR2443" s="4"/>
      <c r="CS2443" s="4"/>
      <c r="CT2443" s="4"/>
      <c r="CU2443" s="4"/>
      <c r="CV2443" s="4"/>
      <c r="CW2443" s="4"/>
      <c r="CX2443" s="4"/>
      <c r="CY2443" s="4"/>
      <c r="CZ2443" s="4"/>
      <c r="DA2443" s="4"/>
      <c r="DB2443" s="4"/>
      <c r="DC2443" s="4"/>
      <c r="DD2443" s="4"/>
      <c r="DE2443" s="4"/>
      <c r="DF2443" s="4"/>
      <c r="DG2443" s="4"/>
      <c r="DH2443" s="4"/>
      <c r="DI2443" s="4"/>
      <c r="DJ2443" s="4"/>
      <c r="DK2443" s="4"/>
      <c r="DL2443" s="4"/>
      <c r="DM2443" s="4"/>
    </row>
    <row r="2444" spans="1:117">
      <c r="A2444" s="8">
        <v>2439</v>
      </c>
      <c r="B2444" s="20">
        <v>2015</v>
      </c>
      <c r="C2444" s="20">
        <v>1953</v>
      </c>
      <c r="D2444" s="21">
        <v>106.8</v>
      </c>
      <c r="E2444" s="9">
        <v>68339.106499999994</v>
      </c>
      <c r="F2444" s="9">
        <v>2030769.6081000001</v>
      </c>
      <c r="G2444" s="9">
        <v>77366.129400000005</v>
      </c>
      <c r="H2444" s="9">
        <v>380292.38030000002</v>
      </c>
      <c r="I2444" s="9">
        <v>73408.346799999999</v>
      </c>
      <c r="J2444" s="9">
        <v>83796.965500000006</v>
      </c>
      <c r="K2444" s="9">
        <v>814.72479999999996</v>
      </c>
      <c r="L2444" s="9">
        <v>2576479.5987</v>
      </c>
      <c r="M2444" s="9">
        <f t="shared" si="307"/>
        <v>82982.240700000009</v>
      </c>
      <c r="N2444" s="9"/>
      <c r="O2444" s="9"/>
      <c r="P2444" s="9"/>
      <c r="Q2444" s="9"/>
      <c r="R2444" s="9"/>
      <c r="S2444" s="9"/>
      <c r="T2444" s="9"/>
      <c r="U2444" s="9"/>
      <c r="V2444" s="9">
        <f t="shared" si="304"/>
        <v>336901.10649999999</v>
      </c>
      <c r="W2444" s="9"/>
      <c r="X2444" s="9"/>
      <c r="Y2444" s="9"/>
      <c r="Z2444" s="9"/>
      <c r="AA2444" s="8">
        <v>2439</v>
      </c>
      <c r="AB2444" s="20">
        <v>2016</v>
      </c>
      <c r="AC2444" s="20">
        <v>1998</v>
      </c>
      <c r="AD2444" s="21">
        <v>160.31</v>
      </c>
      <c r="AE2444" s="9">
        <f t="shared" si="308"/>
        <v>150513.00409807311</v>
      </c>
      <c r="AF2444" s="9">
        <v>2144994.9060999998</v>
      </c>
      <c r="AG2444" s="9">
        <v>33508.915200000003</v>
      </c>
      <c r="AH2444" s="9">
        <v>203794.35369999998</v>
      </c>
      <c r="AI2444" s="9">
        <v>81728.640599999999</v>
      </c>
      <c r="AJ2444" s="9">
        <v>494783.91130000004</v>
      </c>
      <c r="AK2444" s="9">
        <v>20940.115017527169</v>
      </c>
      <c r="AL2444" s="9">
        <v>2787357.6077843998</v>
      </c>
      <c r="AM2444" s="9">
        <f t="shared" si="309"/>
        <v>473843.79628247285</v>
      </c>
      <c r="AN2444" s="9"/>
      <c r="AO2444" s="9"/>
      <c r="AP2444" s="9"/>
      <c r="AQ2444" s="9"/>
      <c r="AR2444" s="9"/>
      <c r="AS2444" s="9"/>
      <c r="AT2444" s="9"/>
      <c r="AU2444" s="9"/>
      <c r="AV2444" s="9">
        <f t="shared" si="305"/>
        <v>150513.00409807311</v>
      </c>
      <c r="AW2444" s="9"/>
      <c r="AX2444" s="9"/>
      <c r="AY2444" s="9"/>
      <c r="AZ2444" s="9"/>
      <c r="BA2444" s="20">
        <v>2439</v>
      </c>
      <c r="BB2444" s="20">
        <v>2017</v>
      </c>
      <c r="BC2444" s="20">
        <v>1999</v>
      </c>
      <c r="BD2444" s="21">
        <v>133.88999999999999</v>
      </c>
      <c r="BE2444" s="9">
        <f t="shared" si="310"/>
        <v>63535.559145427309</v>
      </c>
      <c r="BF2444" s="9">
        <v>2206888.6285000001</v>
      </c>
      <c r="BG2444" s="9">
        <v>33412.713799999998</v>
      </c>
      <c r="BH2444" s="9">
        <v>192006.41950000002</v>
      </c>
      <c r="BI2444" s="9">
        <v>74414.091849823395</v>
      </c>
      <c r="BJ2444" s="9">
        <v>482439.61990000005</v>
      </c>
      <c r="BK2444" s="9">
        <v>40785.24415193966</v>
      </c>
      <c r="BL2444" s="9">
        <v>2884840.6702524563</v>
      </c>
      <c r="BM2444" s="9">
        <f t="shared" si="311"/>
        <v>441654.37574806041</v>
      </c>
      <c r="BN2444" s="9"/>
      <c r="BO2444" s="9"/>
      <c r="BP2444" s="9"/>
      <c r="BQ2444" s="9"/>
      <c r="BR2444" s="9"/>
      <c r="BS2444" s="9"/>
      <c r="BT2444" s="9"/>
      <c r="BU2444" s="9"/>
      <c r="BV2444" s="9">
        <f t="shared" si="306"/>
        <v>63535.559145427309</v>
      </c>
      <c r="BW2444" s="4"/>
      <c r="BX2444" s="4"/>
      <c r="BY2444" s="4"/>
      <c r="BZ2444" s="4"/>
      <c r="CA2444" s="4"/>
      <c r="CB2444" s="4"/>
      <c r="CC2444" s="4"/>
      <c r="CD2444" s="4"/>
      <c r="CE2444" s="4"/>
      <c r="CF2444" s="4"/>
      <c r="CG2444" s="4"/>
      <c r="CH2444" s="4"/>
      <c r="CI2444" s="4"/>
      <c r="CJ2444" s="4"/>
      <c r="CK2444" s="4"/>
      <c r="CL2444" s="4"/>
      <c r="CM2444" s="4"/>
      <c r="CR2444" s="4"/>
      <c r="CS2444" s="4"/>
      <c r="CT2444" s="4"/>
      <c r="CU2444" s="4"/>
      <c r="CV2444" s="4"/>
      <c r="CW2444" s="4"/>
      <c r="CX2444" s="4"/>
      <c r="CY2444" s="4"/>
      <c r="CZ2444" s="4"/>
      <c r="DA2444" s="4"/>
      <c r="DB2444" s="4"/>
      <c r="DC2444" s="4"/>
      <c r="DD2444" s="4"/>
      <c r="DE2444" s="4"/>
      <c r="DF2444" s="4"/>
      <c r="DG2444" s="4"/>
      <c r="DH2444" s="4"/>
      <c r="DI2444" s="4"/>
      <c r="DJ2444" s="4"/>
      <c r="DK2444" s="4"/>
      <c r="DL2444" s="4"/>
      <c r="DM2444" s="4"/>
    </row>
    <row r="2445" spans="1:117">
      <c r="A2445" s="8">
        <v>2440</v>
      </c>
      <c r="B2445" s="20">
        <v>2015</v>
      </c>
      <c r="C2445" s="20">
        <v>1970</v>
      </c>
      <c r="D2445" s="21">
        <v>97.15</v>
      </c>
      <c r="E2445" s="9">
        <v>27825.160599999999</v>
      </c>
      <c r="F2445" s="9">
        <v>2056134.7041</v>
      </c>
      <c r="G2445" s="9">
        <v>77366.129400000005</v>
      </c>
      <c r="H2445" s="9">
        <v>379472.61320000002</v>
      </c>
      <c r="I2445" s="9">
        <v>76486.993100000007</v>
      </c>
      <c r="J2445" s="9">
        <v>31260.725399999999</v>
      </c>
      <c r="K2445" s="9">
        <v>23611.263999999999</v>
      </c>
      <c r="L2445" s="9">
        <v>2569284.7404999998</v>
      </c>
      <c r="M2445" s="9">
        <f t="shared" si="307"/>
        <v>7649.4614000000001</v>
      </c>
      <c r="N2445" s="9"/>
      <c r="O2445" s="9"/>
      <c r="P2445" s="9"/>
      <c r="Q2445" s="9"/>
      <c r="R2445" s="9"/>
      <c r="S2445" s="9"/>
      <c r="T2445" s="9"/>
      <c r="U2445" s="9"/>
      <c r="V2445" s="9">
        <f t="shared" si="304"/>
        <v>296387.1606</v>
      </c>
      <c r="W2445" s="9"/>
      <c r="X2445" s="9"/>
      <c r="Y2445" s="9"/>
      <c r="Z2445" s="9"/>
      <c r="AA2445" s="8">
        <v>2440</v>
      </c>
      <c r="AB2445" s="20">
        <v>2016</v>
      </c>
      <c r="AC2445" s="20">
        <v>1960</v>
      </c>
      <c r="AD2445" s="21">
        <v>137.91</v>
      </c>
      <c r="AE2445" s="9">
        <f t="shared" si="308"/>
        <v>160470.09459807398</v>
      </c>
      <c r="AF2445" s="9">
        <v>2187825.5466</v>
      </c>
      <c r="AG2445" s="9">
        <v>33508.915200000003</v>
      </c>
      <c r="AH2445" s="9">
        <v>205563.67349999998</v>
      </c>
      <c r="AI2445" s="9">
        <v>75081.725200000001</v>
      </c>
      <c r="AJ2445" s="9">
        <v>462898.30359999998</v>
      </c>
      <c r="AK2445" s="9">
        <v>13628.879917527171</v>
      </c>
      <c r="AL2445" s="9">
        <v>2790779.1895843996</v>
      </c>
      <c r="AM2445" s="9">
        <f t="shared" si="309"/>
        <v>449269.42368247279</v>
      </c>
      <c r="AN2445" s="9"/>
      <c r="AO2445" s="9"/>
      <c r="AP2445" s="9"/>
      <c r="AQ2445" s="9"/>
      <c r="AR2445" s="9"/>
      <c r="AS2445" s="9"/>
      <c r="AT2445" s="9"/>
      <c r="AU2445" s="9"/>
      <c r="AV2445" s="9">
        <f t="shared" si="305"/>
        <v>160470.09459807398</v>
      </c>
      <c r="AW2445" s="9"/>
      <c r="AX2445" s="9"/>
      <c r="AY2445" s="9"/>
      <c r="AZ2445" s="9"/>
      <c r="BA2445" s="20">
        <v>2440</v>
      </c>
      <c r="BB2445" s="20">
        <v>2017</v>
      </c>
      <c r="BC2445" s="20">
        <v>1961</v>
      </c>
      <c r="BD2445" s="21">
        <v>125.72</v>
      </c>
      <c r="BE2445" s="9">
        <f t="shared" si="310"/>
        <v>30751.809897873551</v>
      </c>
      <c r="BF2445" s="9">
        <v>2198201.3417000002</v>
      </c>
      <c r="BG2445" s="9">
        <v>33412.713799999998</v>
      </c>
      <c r="BH2445" s="9">
        <v>191536.65530000001</v>
      </c>
      <c r="BI2445" s="9">
        <v>76178.884702269395</v>
      </c>
      <c r="BJ2445" s="9">
        <v>445359.97070000001</v>
      </c>
      <c r="BK2445" s="9">
        <v>47164.637651939665</v>
      </c>
      <c r="BL2445" s="9">
        <v>2866773.1186524564</v>
      </c>
      <c r="BM2445" s="9">
        <f t="shared" si="311"/>
        <v>398195.33304806036</v>
      </c>
      <c r="BN2445" s="9"/>
      <c r="BO2445" s="9"/>
      <c r="BP2445" s="9"/>
      <c r="BQ2445" s="9"/>
      <c r="BR2445" s="9"/>
      <c r="BS2445" s="9"/>
      <c r="BT2445" s="9"/>
      <c r="BU2445" s="9"/>
      <c r="BV2445" s="9">
        <f t="shared" si="306"/>
        <v>30751.809897873551</v>
      </c>
      <c r="BW2445" s="4"/>
      <c r="BX2445" s="4"/>
      <c r="BY2445" s="4"/>
      <c r="BZ2445" s="4"/>
      <c r="CA2445" s="4"/>
      <c r="CB2445" s="4"/>
      <c r="CC2445" s="4"/>
      <c r="CD2445" s="4"/>
      <c r="CE2445" s="4"/>
      <c r="CF2445" s="4"/>
      <c r="CG2445" s="4"/>
      <c r="CH2445" s="4"/>
      <c r="CI2445" s="4"/>
      <c r="CJ2445" s="4"/>
      <c r="CK2445" s="4"/>
      <c r="CL2445" s="4"/>
      <c r="CM2445" s="4"/>
      <c r="CR2445" s="4"/>
      <c r="CS2445" s="4"/>
      <c r="CT2445" s="4"/>
      <c r="CU2445" s="4"/>
      <c r="CV2445" s="4"/>
      <c r="CW2445" s="4"/>
      <c r="CX2445" s="4"/>
      <c r="CY2445" s="4"/>
      <c r="CZ2445" s="4"/>
      <c r="DA2445" s="4"/>
      <c r="DB2445" s="4"/>
      <c r="DC2445" s="4"/>
      <c r="DD2445" s="4"/>
      <c r="DE2445" s="4"/>
      <c r="DF2445" s="4"/>
      <c r="DG2445" s="4"/>
      <c r="DH2445" s="4"/>
      <c r="DI2445" s="4"/>
      <c r="DJ2445" s="4"/>
      <c r="DK2445" s="4"/>
      <c r="DL2445" s="4"/>
      <c r="DM2445" s="4"/>
    </row>
    <row r="2446" spans="1:117">
      <c r="A2446" s="8">
        <v>2441</v>
      </c>
      <c r="B2446" s="20">
        <v>2015</v>
      </c>
      <c r="C2446" s="20">
        <v>1984</v>
      </c>
      <c r="D2446" s="21">
        <v>122.11</v>
      </c>
      <c r="E2446" s="9">
        <v>78487.981599999999</v>
      </c>
      <c r="F2446" s="9">
        <v>2046181.5554</v>
      </c>
      <c r="G2446" s="9">
        <v>77366.129400000005</v>
      </c>
      <c r="H2446" s="9">
        <v>381437.00429999997</v>
      </c>
      <c r="I2446" s="9">
        <v>69109.696299999996</v>
      </c>
      <c r="J2446" s="9">
        <v>81383.939499999993</v>
      </c>
      <c r="K2446" s="9">
        <v>1363.4235000000001</v>
      </c>
      <c r="L2446" s="9">
        <v>2575626.9199000001</v>
      </c>
      <c r="M2446" s="9">
        <f t="shared" si="307"/>
        <v>80020.515999999989</v>
      </c>
      <c r="N2446" s="9"/>
      <c r="O2446" s="9"/>
      <c r="P2446" s="9"/>
      <c r="Q2446" s="9"/>
      <c r="R2446" s="9"/>
      <c r="S2446" s="9"/>
      <c r="T2446" s="9"/>
      <c r="U2446" s="9"/>
      <c r="V2446" s="9">
        <f t="shared" si="304"/>
        <v>347049.9816</v>
      </c>
      <c r="W2446" s="9"/>
      <c r="X2446" s="9"/>
      <c r="Y2446" s="9"/>
      <c r="Z2446" s="9"/>
      <c r="AA2446" s="8">
        <v>2441</v>
      </c>
      <c r="AB2446" s="20">
        <v>2016</v>
      </c>
      <c r="AC2446" s="20">
        <v>1955</v>
      </c>
      <c r="AD2446" s="21">
        <v>178.01</v>
      </c>
      <c r="AE2446" s="9">
        <f t="shared" si="308"/>
        <v>26076.129698073491</v>
      </c>
      <c r="AF2446" s="9">
        <v>2175705.3697000002</v>
      </c>
      <c r="AG2446" s="9">
        <v>33508.915200000003</v>
      </c>
      <c r="AH2446" s="9">
        <v>201063.36719999998</v>
      </c>
      <c r="AI2446" s="9">
        <v>91988.310400000002</v>
      </c>
      <c r="AJ2446" s="9">
        <v>335559.81469999999</v>
      </c>
      <c r="AK2446" s="9">
        <v>29428.59351752717</v>
      </c>
      <c r="AL2446" s="9">
        <v>2782321.0539843999</v>
      </c>
      <c r="AM2446" s="9">
        <f t="shared" si="309"/>
        <v>306131.22118247283</v>
      </c>
      <c r="AN2446" s="9"/>
      <c r="AO2446" s="9"/>
      <c r="AP2446" s="9"/>
      <c r="AQ2446" s="9"/>
      <c r="AR2446" s="9"/>
      <c r="AS2446" s="9"/>
      <c r="AT2446" s="9"/>
      <c r="AU2446" s="9"/>
      <c r="AV2446" s="9">
        <f t="shared" si="305"/>
        <v>26076.129698073491</v>
      </c>
      <c r="AW2446" s="9"/>
      <c r="AX2446" s="9"/>
      <c r="AY2446" s="9"/>
      <c r="AZ2446" s="9"/>
      <c r="BA2446" s="20">
        <v>2441</v>
      </c>
      <c r="BB2446" s="20">
        <v>2017</v>
      </c>
      <c r="BC2446" s="20">
        <v>1956</v>
      </c>
      <c r="BD2446" s="21">
        <v>141.34</v>
      </c>
      <c r="BE2446" s="9">
        <f t="shared" si="310"/>
        <v>206156.03081336571</v>
      </c>
      <c r="BF2446" s="9">
        <v>2187998.7403000002</v>
      </c>
      <c r="BG2446" s="9">
        <v>33412.713799999998</v>
      </c>
      <c r="BH2446" s="9">
        <v>192094.73860000001</v>
      </c>
      <c r="BI2446" s="9">
        <v>74082.297717761699</v>
      </c>
      <c r="BJ2446" s="9">
        <v>657230.3138</v>
      </c>
      <c r="BK2446" s="9">
        <v>40821.95355193966</v>
      </c>
      <c r="BL2446" s="9">
        <v>2897840.8198524565</v>
      </c>
      <c r="BM2446" s="9">
        <f t="shared" si="311"/>
        <v>616408.36024806031</v>
      </c>
      <c r="BN2446" s="9"/>
      <c r="BO2446" s="9"/>
      <c r="BP2446" s="9"/>
      <c r="BQ2446" s="9"/>
      <c r="BR2446" s="9"/>
      <c r="BS2446" s="9"/>
      <c r="BT2446" s="9"/>
      <c r="BU2446" s="9"/>
      <c r="BV2446" s="9">
        <f t="shared" si="306"/>
        <v>206156.03081336571</v>
      </c>
      <c r="BW2446" s="4"/>
      <c r="BX2446" s="4"/>
      <c r="BY2446" s="4"/>
      <c r="BZ2446" s="4"/>
      <c r="CA2446" s="4"/>
      <c r="CB2446" s="4"/>
      <c r="CC2446" s="4"/>
      <c r="CD2446" s="4"/>
      <c r="CE2446" s="4"/>
      <c r="CF2446" s="4"/>
      <c r="CG2446" s="4"/>
      <c r="CH2446" s="4"/>
      <c r="CI2446" s="4"/>
      <c r="CJ2446" s="4"/>
      <c r="CK2446" s="4"/>
      <c r="CL2446" s="4"/>
      <c r="CM2446" s="4"/>
      <c r="CR2446" s="4"/>
      <c r="CS2446" s="4"/>
      <c r="CT2446" s="4"/>
      <c r="CU2446" s="4"/>
      <c r="CV2446" s="4"/>
      <c r="CW2446" s="4"/>
      <c r="CX2446" s="4"/>
      <c r="CY2446" s="4"/>
      <c r="CZ2446" s="4"/>
      <c r="DA2446" s="4"/>
      <c r="DB2446" s="4"/>
      <c r="DC2446" s="4"/>
      <c r="DD2446" s="4"/>
      <c r="DE2446" s="4"/>
      <c r="DF2446" s="4"/>
      <c r="DG2446" s="4"/>
      <c r="DH2446" s="4"/>
      <c r="DI2446" s="4"/>
      <c r="DJ2446" s="4"/>
      <c r="DK2446" s="4"/>
      <c r="DL2446" s="4"/>
      <c r="DM2446" s="4"/>
    </row>
    <row r="2447" spans="1:117">
      <c r="A2447" s="8">
        <v>2442</v>
      </c>
      <c r="B2447" s="20">
        <v>2015</v>
      </c>
      <c r="C2447" s="20">
        <v>1991</v>
      </c>
      <c r="D2447" s="21">
        <v>111.56</v>
      </c>
      <c r="E2447" s="9">
        <v>55988.874799999998</v>
      </c>
      <c r="F2447" s="9">
        <v>2050317.9057</v>
      </c>
      <c r="G2447" s="9">
        <v>77366.129400000005</v>
      </c>
      <c r="H2447" s="9">
        <v>380698.03269999998</v>
      </c>
      <c r="I2447" s="9">
        <v>71884.9139</v>
      </c>
      <c r="J2447" s="9">
        <v>51648.291100000002</v>
      </c>
      <c r="K2447" s="9">
        <v>1902.8314</v>
      </c>
      <c r="L2447" s="9">
        <v>2574023.5665000002</v>
      </c>
      <c r="M2447" s="9">
        <f t="shared" si="307"/>
        <v>49745.459699999999</v>
      </c>
      <c r="N2447" s="9"/>
      <c r="O2447" s="9"/>
      <c r="P2447" s="9"/>
      <c r="Q2447" s="9"/>
      <c r="R2447" s="9"/>
      <c r="S2447" s="9"/>
      <c r="T2447" s="9"/>
      <c r="U2447" s="9"/>
      <c r="V2447" s="9">
        <f t="shared" si="304"/>
        <v>324550.87479999999</v>
      </c>
      <c r="W2447" s="9"/>
      <c r="X2447" s="9"/>
      <c r="Y2447" s="9"/>
      <c r="Z2447" s="9"/>
      <c r="AA2447" s="8">
        <v>2442</v>
      </c>
      <c r="AB2447" s="20">
        <v>2016</v>
      </c>
      <c r="AC2447" s="20">
        <v>2007</v>
      </c>
      <c r="AD2447" s="21">
        <v>128.85</v>
      </c>
      <c r="AE2447" s="9">
        <f t="shared" si="308"/>
        <v>11857.932298073545</v>
      </c>
      <c r="AF2447" s="9">
        <v>2213138.5162</v>
      </c>
      <c r="AG2447" s="9">
        <v>33508.915200000003</v>
      </c>
      <c r="AH2447" s="9">
        <v>203553.93529999998</v>
      </c>
      <c r="AI2447" s="9">
        <v>82631.835600000006</v>
      </c>
      <c r="AJ2447" s="9">
        <v>286348.9374</v>
      </c>
      <c r="AK2447" s="9">
        <v>33885.308417527165</v>
      </c>
      <c r="AL2447" s="9">
        <v>2773438.8989843996</v>
      </c>
      <c r="AM2447" s="9">
        <f t="shared" si="309"/>
        <v>252463.62898247282</v>
      </c>
      <c r="AN2447" s="9"/>
      <c r="AO2447" s="9"/>
      <c r="AP2447" s="9"/>
      <c r="AQ2447" s="9"/>
      <c r="AR2447" s="9"/>
      <c r="AS2447" s="9"/>
      <c r="AT2447" s="9"/>
      <c r="AU2447" s="9"/>
      <c r="AV2447" s="9">
        <f t="shared" si="305"/>
        <v>11857.932298073545</v>
      </c>
      <c r="AW2447" s="9"/>
      <c r="AX2447" s="9"/>
      <c r="AY2447" s="9"/>
      <c r="AZ2447" s="9"/>
      <c r="BA2447" s="20">
        <v>2442</v>
      </c>
      <c r="BB2447" s="20">
        <v>2017</v>
      </c>
      <c r="BC2447" s="20">
        <v>2008</v>
      </c>
      <c r="BD2447" s="21">
        <v>117.14</v>
      </c>
      <c r="BE2447" s="9">
        <f t="shared" si="310"/>
        <v>-167835.65023690974</v>
      </c>
      <c r="BF2447" s="9">
        <v>2226639.7667999999</v>
      </c>
      <c r="BG2447" s="9">
        <v>33412.713799999998</v>
      </c>
      <c r="BH2447" s="9">
        <v>186948.29790000001</v>
      </c>
      <c r="BI2447" s="9">
        <v>93416.257467486095</v>
      </c>
      <c r="BJ2447" s="9">
        <v>223750.3034</v>
      </c>
      <c r="BK2447" s="9">
        <v>75389.354451939667</v>
      </c>
      <c r="BL2447" s="9">
        <v>2856613.6351524564</v>
      </c>
      <c r="BM2447" s="9">
        <f t="shared" si="311"/>
        <v>148360.94894806034</v>
      </c>
      <c r="BN2447" s="9"/>
      <c r="BO2447" s="9"/>
      <c r="BP2447" s="9"/>
      <c r="BQ2447" s="9"/>
      <c r="BR2447" s="9"/>
      <c r="BS2447" s="9"/>
      <c r="BT2447" s="9"/>
      <c r="BU2447" s="9"/>
      <c r="BV2447" s="9">
        <f t="shared" si="306"/>
        <v>-167835.65023690974</v>
      </c>
      <c r="BW2447" s="4"/>
      <c r="BX2447" s="4"/>
      <c r="BY2447" s="4"/>
      <c r="BZ2447" s="4"/>
      <c r="CA2447" s="4"/>
      <c r="CB2447" s="4"/>
      <c r="CC2447" s="4"/>
      <c r="CD2447" s="4"/>
      <c r="CE2447" s="4"/>
      <c r="CF2447" s="4"/>
      <c r="CG2447" s="4"/>
      <c r="CH2447" s="4"/>
      <c r="CI2447" s="4"/>
      <c r="CJ2447" s="4"/>
      <c r="CK2447" s="4"/>
      <c r="CL2447" s="4"/>
      <c r="CM2447" s="4"/>
      <c r="CR2447" s="4"/>
      <c r="CS2447" s="4"/>
      <c r="CT2447" s="4"/>
      <c r="CU2447" s="4"/>
      <c r="CV2447" s="4"/>
      <c r="CW2447" s="4"/>
      <c r="CX2447" s="4"/>
      <c r="CY2447" s="4"/>
      <c r="CZ2447" s="4"/>
      <c r="DA2447" s="4"/>
      <c r="DB2447" s="4"/>
      <c r="DC2447" s="4"/>
      <c r="DD2447" s="4"/>
      <c r="DE2447" s="4"/>
      <c r="DF2447" s="4"/>
      <c r="DG2447" s="4"/>
      <c r="DH2447" s="4"/>
      <c r="DI2447" s="4"/>
      <c r="DJ2447" s="4"/>
      <c r="DK2447" s="4"/>
      <c r="DL2447" s="4"/>
      <c r="DM2447" s="4"/>
    </row>
    <row r="2448" spans="1:117">
      <c r="A2448" s="8">
        <v>2443</v>
      </c>
      <c r="B2448" s="20">
        <v>2015</v>
      </c>
      <c r="C2448" s="20">
        <v>1956</v>
      </c>
      <c r="D2448" s="21">
        <v>140.97999999999999</v>
      </c>
      <c r="E2448" s="9">
        <v>39104.333500000001</v>
      </c>
      <c r="F2448" s="9">
        <v>2053709.7416999999</v>
      </c>
      <c r="G2448" s="9">
        <v>77366.129400000005</v>
      </c>
      <c r="H2448" s="9">
        <v>380116.63299999997</v>
      </c>
      <c r="I2448" s="9">
        <v>74068.368100000007</v>
      </c>
      <c r="J2448" s="9">
        <v>34071.328399999999</v>
      </c>
      <c r="K2448" s="9">
        <v>9912.3418000000001</v>
      </c>
      <c r="L2448" s="9">
        <v>2570315.5252999999</v>
      </c>
      <c r="M2448" s="9">
        <f t="shared" si="307"/>
        <v>24158.986599999997</v>
      </c>
      <c r="N2448" s="9"/>
      <c r="O2448" s="9"/>
      <c r="P2448" s="9"/>
      <c r="Q2448" s="9"/>
      <c r="R2448" s="9"/>
      <c r="S2448" s="9"/>
      <c r="T2448" s="9"/>
      <c r="U2448" s="9"/>
      <c r="V2448" s="9">
        <f t="shared" si="304"/>
        <v>307666.33350000001</v>
      </c>
      <c r="W2448" s="9"/>
      <c r="X2448" s="9"/>
      <c r="Y2448" s="9"/>
      <c r="Z2448" s="9"/>
      <c r="AA2448" s="8">
        <v>2443</v>
      </c>
      <c r="AB2448" s="20">
        <v>2016</v>
      </c>
      <c r="AC2448" s="20">
        <v>1941</v>
      </c>
      <c r="AD2448" s="21">
        <v>129.43</v>
      </c>
      <c r="AE2448" s="9">
        <f t="shared" si="308"/>
        <v>-151696.32890192699</v>
      </c>
      <c r="AF2448" s="9">
        <v>2220452.4171000002</v>
      </c>
      <c r="AG2448" s="9">
        <v>33508.915200000003</v>
      </c>
      <c r="AH2448" s="9">
        <v>196716.8817</v>
      </c>
      <c r="AI2448" s="9">
        <v>108317.0278</v>
      </c>
      <c r="AJ2448" s="9">
        <v>128377.41559999999</v>
      </c>
      <c r="AK2448" s="9">
        <v>81613.638817527171</v>
      </c>
      <c r="AL2448" s="9">
        <v>2757455.3474843996</v>
      </c>
      <c r="AM2448" s="9">
        <f t="shared" si="309"/>
        <v>46763.776782472822</v>
      </c>
      <c r="AN2448" s="9"/>
      <c r="AO2448" s="9"/>
      <c r="AP2448" s="9"/>
      <c r="AQ2448" s="9"/>
      <c r="AR2448" s="9"/>
      <c r="AS2448" s="9"/>
      <c r="AT2448" s="9"/>
      <c r="AU2448" s="9"/>
      <c r="AV2448" s="9">
        <f t="shared" si="305"/>
        <v>-151696.32890192699</v>
      </c>
      <c r="AW2448" s="9"/>
      <c r="AX2448" s="9"/>
      <c r="AY2448" s="9"/>
      <c r="AZ2448" s="9"/>
      <c r="BA2448" s="20">
        <v>2443</v>
      </c>
      <c r="BB2448" s="20">
        <v>2017</v>
      </c>
      <c r="BC2448" s="20">
        <v>1942</v>
      </c>
      <c r="BD2448" s="21">
        <v>148.11000000000001</v>
      </c>
      <c r="BE2448" s="9">
        <f t="shared" si="310"/>
        <v>-74889.205275403801</v>
      </c>
      <c r="BF2448" s="9">
        <v>2223946.0114000002</v>
      </c>
      <c r="BG2448" s="9">
        <v>33412.713799999998</v>
      </c>
      <c r="BH2448" s="9">
        <v>191843.6335</v>
      </c>
      <c r="BI2448" s="9">
        <v>75025.640228991804</v>
      </c>
      <c r="BJ2448" s="9">
        <v>297505.78340000001</v>
      </c>
      <c r="BK2448" s="9">
        <v>48884.311351939665</v>
      </c>
      <c r="BL2448" s="9">
        <v>2847738.6762524564</v>
      </c>
      <c r="BM2448" s="9">
        <f t="shared" si="311"/>
        <v>248621.47204806036</v>
      </c>
      <c r="BN2448" s="9"/>
      <c r="BO2448" s="9"/>
      <c r="BP2448" s="9"/>
      <c r="BQ2448" s="9"/>
      <c r="BR2448" s="9"/>
      <c r="BS2448" s="9"/>
      <c r="BT2448" s="9"/>
      <c r="BU2448" s="9"/>
      <c r="BV2448" s="9">
        <f t="shared" si="306"/>
        <v>-74889.205275403801</v>
      </c>
      <c r="BW2448" s="4"/>
      <c r="BX2448" s="4"/>
      <c r="BY2448" s="4"/>
      <c r="BZ2448" s="4"/>
      <c r="CA2448" s="4"/>
      <c r="CB2448" s="4"/>
      <c r="CC2448" s="4"/>
      <c r="CD2448" s="4"/>
      <c r="CE2448" s="4"/>
      <c r="CF2448" s="4"/>
      <c r="CG2448" s="4"/>
      <c r="CH2448" s="4"/>
      <c r="CI2448" s="4"/>
      <c r="CJ2448" s="4"/>
      <c r="CK2448" s="4"/>
      <c r="CL2448" s="4"/>
      <c r="CM2448" s="4"/>
      <c r="CR2448" s="4"/>
      <c r="CS2448" s="4"/>
      <c r="CT2448" s="4"/>
      <c r="CU2448" s="4"/>
      <c r="CV2448" s="4"/>
      <c r="CW2448" s="4"/>
      <c r="CX2448" s="4"/>
      <c r="CY2448" s="4"/>
      <c r="CZ2448" s="4"/>
      <c r="DA2448" s="4"/>
      <c r="DB2448" s="4"/>
      <c r="DC2448" s="4"/>
      <c r="DD2448" s="4"/>
      <c r="DE2448" s="4"/>
      <c r="DF2448" s="4"/>
      <c r="DG2448" s="4"/>
      <c r="DH2448" s="4"/>
      <c r="DI2448" s="4"/>
      <c r="DJ2448" s="4"/>
      <c r="DK2448" s="4"/>
      <c r="DL2448" s="4"/>
      <c r="DM2448" s="4"/>
    </row>
    <row r="2449" spans="1:117">
      <c r="A2449" s="8">
        <v>2444</v>
      </c>
      <c r="B2449" s="20">
        <v>2015</v>
      </c>
      <c r="C2449" s="20">
        <v>1995</v>
      </c>
      <c r="D2449" s="21">
        <v>104.51</v>
      </c>
      <c r="E2449" s="9">
        <v>93970.3986</v>
      </c>
      <c r="F2449" s="9">
        <v>2053458.0532</v>
      </c>
      <c r="G2449" s="9">
        <v>77366.129400000005</v>
      </c>
      <c r="H2449" s="9">
        <v>380796.82520000002</v>
      </c>
      <c r="I2449" s="9">
        <v>71513.897400000002</v>
      </c>
      <c r="J2449" s="9">
        <v>92063.111099999995</v>
      </c>
      <c r="K2449" s="9">
        <v>8576.2024000000001</v>
      </c>
      <c r="L2449" s="9">
        <v>2572651.4153</v>
      </c>
      <c r="M2449" s="9">
        <f t="shared" si="307"/>
        <v>83486.9087</v>
      </c>
      <c r="N2449" s="9"/>
      <c r="O2449" s="9"/>
      <c r="P2449" s="9"/>
      <c r="Q2449" s="9"/>
      <c r="R2449" s="9"/>
      <c r="S2449" s="9"/>
      <c r="T2449" s="9"/>
      <c r="U2449" s="9"/>
      <c r="V2449" s="9">
        <f t="shared" si="304"/>
        <v>362532.39860000001</v>
      </c>
      <c r="W2449" s="9"/>
      <c r="X2449" s="9"/>
      <c r="Y2449" s="9"/>
      <c r="Z2449" s="9"/>
      <c r="AA2449" s="8">
        <v>2444</v>
      </c>
      <c r="AB2449" s="20">
        <v>2016</v>
      </c>
      <c r="AC2449" s="20">
        <v>1981</v>
      </c>
      <c r="AD2449" s="21">
        <v>167.58</v>
      </c>
      <c r="AE2449" s="9">
        <f t="shared" si="308"/>
        <v>98498.918198073283</v>
      </c>
      <c r="AF2449" s="9">
        <v>2179803.2017999999</v>
      </c>
      <c r="AG2449" s="9">
        <v>33508.915200000003</v>
      </c>
      <c r="AH2449" s="9">
        <v>204246.46789999999</v>
      </c>
      <c r="AI2449" s="9">
        <v>80030.154500000004</v>
      </c>
      <c r="AJ2449" s="9">
        <v>405343.92220000003</v>
      </c>
      <c r="AK2449" s="9">
        <v>13923.276017527171</v>
      </c>
      <c r="AL2449" s="9">
        <v>2790510.4673843998</v>
      </c>
      <c r="AM2449" s="9">
        <f t="shared" si="309"/>
        <v>391420.64618247288</v>
      </c>
      <c r="AN2449" s="9"/>
      <c r="AO2449" s="9"/>
      <c r="AP2449" s="9"/>
      <c r="AQ2449" s="9"/>
      <c r="AR2449" s="9"/>
      <c r="AS2449" s="9"/>
      <c r="AT2449" s="9"/>
      <c r="AU2449" s="9"/>
      <c r="AV2449" s="9">
        <f t="shared" si="305"/>
        <v>98498.918198073283</v>
      </c>
      <c r="AW2449" s="9"/>
      <c r="AX2449" s="9"/>
      <c r="AY2449" s="9"/>
      <c r="AZ2449" s="9"/>
      <c r="BA2449" s="20">
        <v>2444</v>
      </c>
      <c r="BB2449" s="20">
        <v>2017</v>
      </c>
      <c r="BC2449" s="20">
        <v>1982</v>
      </c>
      <c r="BD2449" s="21">
        <v>156.35</v>
      </c>
      <c r="BE2449" s="9">
        <f t="shared" si="310"/>
        <v>316987.54283400951</v>
      </c>
      <c r="BF2449" s="9">
        <v>2213773.8454999998</v>
      </c>
      <c r="BG2449" s="9">
        <v>33412.713799999998</v>
      </c>
      <c r="BH2449" s="9">
        <v>192589.94959999999</v>
      </c>
      <c r="BI2449" s="9">
        <v>72221.907338405901</v>
      </c>
      <c r="BJ2449" s="9">
        <v>739327.4595</v>
      </c>
      <c r="BK2449" s="9">
        <v>40384.36885193966</v>
      </c>
      <c r="BL2449" s="9">
        <v>2893953.9640524564</v>
      </c>
      <c r="BM2449" s="9">
        <f t="shared" si="311"/>
        <v>698943.09064806032</v>
      </c>
      <c r="BN2449" s="9"/>
      <c r="BO2449" s="9"/>
      <c r="BP2449" s="9"/>
      <c r="BQ2449" s="9"/>
      <c r="BR2449" s="9"/>
      <c r="BS2449" s="9"/>
      <c r="BT2449" s="9"/>
      <c r="BU2449" s="9"/>
      <c r="BV2449" s="9">
        <f t="shared" si="306"/>
        <v>316987.54283400951</v>
      </c>
      <c r="BW2449" s="4"/>
      <c r="BX2449" s="4"/>
      <c r="BY2449" s="4"/>
      <c r="BZ2449" s="4"/>
      <c r="CA2449" s="4"/>
      <c r="CB2449" s="4"/>
      <c r="CC2449" s="4"/>
      <c r="CD2449" s="4"/>
      <c r="CE2449" s="4"/>
      <c r="CF2449" s="4"/>
      <c r="CG2449" s="4"/>
      <c r="CH2449" s="4"/>
      <c r="CI2449" s="4"/>
      <c r="CJ2449" s="4"/>
      <c r="CK2449" s="4"/>
      <c r="CL2449" s="4"/>
      <c r="CM2449" s="4"/>
      <c r="CR2449" s="4"/>
      <c r="CS2449" s="4"/>
      <c r="CT2449" s="4"/>
      <c r="CU2449" s="4"/>
      <c r="CV2449" s="4"/>
      <c r="CW2449" s="4"/>
      <c r="CX2449" s="4"/>
      <c r="CY2449" s="4"/>
      <c r="CZ2449" s="4"/>
      <c r="DA2449" s="4"/>
      <c r="DB2449" s="4"/>
      <c r="DC2449" s="4"/>
      <c r="DD2449" s="4"/>
      <c r="DE2449" s="4"/>
      <c r="DF2449" s="4"/>
      <c r="DG2449" s="4"/>
      <c r="DH2449" s="4"/>
      <c r="DI2449" s="4"/>
      <c r="DJ2449" s="4"/>
      <c r="DK2449" s="4"/>
      <c r="DL2449" s="4"/>
      <c r="DM2449" s="4"/>
    </row>
    <row r="2450" spans="1:117">
      <c r="A2450" s="8">
        <v>2445</v>
      </c>
      <c r="B2450" s="20">
        <v>2015</v>
      </c>
      <c r="C2450" s="20">
        <v>1995</v>
      </c>
      <c r="D2450" s="21">
        <v>104.51</v>
      </c>
      <c r="E2450" s="9">
        <v>86240.747700000007</v>
      </c>
      <c r="F2450" s="9">
        <v>2058088.3625</v>
      </c>
      <c r="G2450" s="9">
        <v>77366.129400000005</v>
      </c>
      <c r="H2450" s="9">
        <v>381149.85149999999</v>
      </c>
      <c r="I2450" s="9">
        <v>70188.102499999994</v>
      </c>
      <c r="J2450" s="9">
        <v>79847.558600000004</v>
      </c>
      <c r="K2450" s="9">
        <v>6595.1495999999997</v>
      </c>
      <c r="L2450" s="9">
        <v>2573804.1072999998</v>
      </c>
      <c r="M2450" s="9">
        <f t="shared" si="307"/>
        <v>73252.409</v>
      </c>
      <c r="N2450" s="9"/>
      <c r="O2450" s="9"/>
      <c r="P2450" s="9"/>
      <c r="Q2450" s="9"/>
      <c r="R2450" s="9"/>
      <c r="S2450" s="9"/>
      <c r="T2450" s="9"/>
      <c r="U2450" s="9"/>
      <c r="V2450" s="9">
        <f t="shared" si="304"/>
        <v>354802.74770000001</v>
      </c>
      <c r="W2450" s="9"/>
      <c r="X2450" s="9"/>
      <c r="Y2450" s="9"/>
      <c r="Z2450" s="9"/>
      <c r="AA2450" s="8">
        <v>2445</v>
      </c>
      <c r="AB2450" s="20">
        <v>2016</v>
      </c>
      <c r="AC2450" s="20">
        <v>1977</v>
      </c>
      <c r="AD2450" s="21">
        <v>137.30000000000001</v>
      </c>
      <c r="AE2450" s="9">
        <f t="shared" si="308"/>
        <v>-224051.030101927</v>
      </c>
      <c r="AF2450" s="9">
        <v>2202749.5570999999</v>
      </c>
      <c r="AG2450" s="9">
        <v>33508.915200000003</v>
      </c>
      <c r="AH2450" s="9">
        <v>193167.69019999998</v>
      </c>
      <c r="AI2450" s="9">
        <v>121650.5001</v>
      </c>
      <c r="AJ2450" s="9">
        <v>63312.365699999995</v>
      </c>
      <c r="AK2450" s="9">
        <v>83244.37101752717</v>
      </c>
      <c r="AL2450" s="9">
        <v>2755195.6873843996</v>
      </c>
      <c r="AM2450" s="9">
        <f t="shared" si="309"/>
        <v>-19932.005317527175</v>
      </c>
      <c r="AN2450" s="9"/>
      <c r="AO2450" s="9"/>
      <c r="AP2450" s="9"/>
      <c r="AQ2450" s="9"/>
      <c r="AR2450" s="9"/>
      <c r="AS2450" s="9"/>
      <c r="AT2450" s="9"/>
      <c r="AU2450" s="9"/>
      <c r="AV2450" s="9">
        <f t="shared" si="305"/>
        <v>-224051.030101927</v>
      </c>
      <c r="AW2450" s="9"/>
      <c r="AX2450" s="9"/>
      <c r="AY2450" s="9"/>
      <c r="AZ2450" s="9"/>
      <c r="BA2450" s="20">
        <v>2445</v>
      </c>
      <c r="BB2450" s="20">
        <v>2017</v>
      </c>
      <c r="BC2450" s="20">
        <v>1978</v>
      </c>
      <c r="BD2450" s="21">
        <v>107.46</v>
      </c>
      <c r="BE2450" s="9">
        <f t="shared" si="310"/>
        <v>-7990.7005063737743</v>
      </c>
      <c r="BF2450" s="9">
        <v>2185316.2278999998</v>
      </c>
      <c r="BG2450" s="9">
        <v>33412.713799999998</v>
      </c>
      <c r="BH2450" s="9">
        <v>192168.2739</v>
      </c>
      <c r="BI2450" s="9">
        <v>73806.042898022599</v>
      </c>
      <c r="BJ2450" s="9">
        <v>411196.85150000005</v>
      </c>
      <c r="BK2450" s="9">
        <v>46658.07595193966</v>
      </c>
      <c r="BL2450" s="9">
        <v>2857232.7345524565</v>
      </c>
      <c r="BM2450" s="9">
        <f t="shared" si="311"/>
        <v>364538.77554806037</v>
      </c>
      <c r="BN2450" s="9"/>
      <c r="BO2450" s="9"/>
      <c r="BP2450" s="9"/>
      <c r="BQ2450" s="9"/>
      <c r="BR2450" s="9"/>
      <c r="BS2450" s="9"/>
      <c r="BT2450" s="9"/>
      <c r="BU2450" s="9"/>
      <c r="BV2450" s="9">
        <f t="shared" si="306"/>
        <v>-7990.7005063737743</v>
      </c>
      <c r="BW2450" s="4"/>
      <c r="BX2450" s="4"/>
      <c r="BY2450" s="4"/>
      <c r="BZ2450" s="4"/>
      <c r="CA2450" s="4"/>
      <c r="CB2450" s="4"/>
      <c r="CC2450" s="4"/>
      <c r="CD2450" s="4"/>
      <c r="CE2450" s="4"/>
      <c r="CF2450" s="4"/>
      <c r="CG2450" s="4"/>
      <c r="CH2450" s="4"/>
      <c r="CI2450" s="4"/>
      <c r="CJ2450" s="4"/>
      <c r="CK2450" s="4"/>
      <c r="CL2450" s="4"/>
      <c r="CM2450" s="4"/>
      <c r="CR2450" s="4"/>
      <c r="CS2450" s="4"/>
      <c r="CT2450" s="4"/>
      <c r="CU2450" s="4"/>
      <c r="CV2450" s="4"/>
      <c r="CW2450" s="4"/>
      <c r="CX2450" s="4"/>
      <c r="CY2450" s="4"/>
      <c r="CZ2450" s="4"/>
      <c r="DA2450" s="4"/>
      <c r="DB2450" s="4"/>
      <c r="DC2450" s="4"/>
      <c r="DD2450" s="4"/>
      <c r="DE2450" s="4"/>
      <c r="DF2450" s="4"/>
      <c r="DG2450" s="4"/>
      <c r="DH2450" s="4"/>
      <c r="DI2450" s="4"/>
      <c r="DJ2450" s="4"/>
      <c r="DK2450" s="4"/>
      <c r="DL2450" s="4"/>
      <c r="DM2450" s="4"/>
    </row>
    <row r="2451" spans="1:117">
      <c r="A2451" s="8">
        <v>2446</v>
      </c>
      <c r="B2451" s="20">
        <v>2015</v>
      </c>
      <c r="C2451" s="20">
        <v>1954</v>
      </c>
      <c r="D2451" s="21">
        <v>118.44</v>
      </c>
      <c r="E2451" s="9">
        <v>33415.772199999999</v>
      </c>
      <c r="F2451" s="9">
        <v>2056927.5462</v>
      </c>
      <c r="G2451" s="9">
        <v>77366.129400000005</v>
      </c>
      <c r="H2451" s="9">
        <v>380211.47159999999</v>
      </c>
      <c r="I2451" s="9">
        <v>73712.200500000006</v>
      </c>
      <c r="J2451" s="9">
        <v>27903.089499999998</v>
      </c>
      <c r="K2451" s="9">
        <v>12031.4676</v>
      </c>
      <c r="L2451" s="9">
        <v>2570673.1973000001</v>
      </c>
      <c r="M2451" s="9">
        <f t="shared" si="307"/>
        <v>15871.621899999998</v>
      </c>
      <c r="N2451" s="9"/>
      <c r="O2451" s="9"/>
      <c r="P2451" s="9"/>
      <c r="Q2451" s="9"/>
      <c r="R2451" s="9"/>
      <c r="S2451" s="9"/>
      <c r="T2451" s="9"/>
      <c r="U2451" s="9"/>
      <c r="V2451" s="9">
        <f t="shared" si="304"/>
        <v>301977.77220000001</v>
      </c>
      <c r="W2451" s="9"/>
      <c r="X2451" s="9"/>
      <c r="Y2451" s="9"/>
      <c r="Z2451" s="9"/>
      <c r="AA2451" s="8">
        <v>2446</v>
      </c>
      <c r="AB2451" s="20">
        <v>2016</v>
      </c>
      <c r="AC2451" s="20">
        <v>1996</v>
      </c>
      <c r="AD2451" s="21">
        <v>192.43</v>
      </c>
      <c r="AE2451" s="9">
        <f t="shared" si="308"/>
        <v>212897.35929807276</v>
      </c>
      <c r="AF2451" s="9">
        <v>2198291.9915</v>
      </c>
      <c r="AG2451" s="9">
        <v>33508.915200000003</v>
      </c>
      <c r="AH2451" s="9">
        <v>205784.3921</v>
      </c>
      <c r="AI2451" s="9">
        <v>74252.537400000001</v>
      </c>
      <c r="AJ2451" s="9">
        <v>539404.4855999999</v>
      </c>
      <c r="AK2451" s="9">
        <v>10825.06961752717</v>
      </c>
      <c r="AL2451" s="9">
        <v>2827519.8928843997</v>
      </c>
      <c r="AM2451" s="9">
        <f t="shared" si="309"/>
        <v>528579.41598247271</v>
      </c>
      <c r="AN2451" s="9"/>
      <c r="AO2451" s="9"/>
      <c r="AP2451" s="9"/>
      <c r="AQ2451" s="9"/>
      <c r="AR2451" s="9"/>
      <c r="AS2451" s="9"/>
      <c r="AT2451" s="9"/>
      <c r="AU2451" s="9"/>
      <c r="AV2451" s="9">
        <f t="shared" si="305"/>
        <v>212897.35929807276</v>
      </c>
      <c r="AW2451" s="9"/>
      <c r="AX2451" s="9"/>
      <c r="AY2451" s="9"/>
      <c r="AZ2451" s="9"/>
      <c r="BA2451" s="20">
        <v>2446</v>
      </c>
      <c r="BB2451" s="20">
        <v>2017</v>
      </c>
      <c r="BC2451" s="20">
        <v>1997</v>
      </c>
      <c r="BD2451" s="21">
        <v>140.19999999999999</v>
      </c>
      <c r="BE2451" s="9">
        <f t="shared" si="310"/>
        <v>169641.09317387315</v>
      </c>
      <c r="BF2451" s="9">
        <v>2243301.3069000002</v>
      </c>
      <c r="BG2451" s="9">
        <v>33412.713799999998</v>
      </c>
      <c r="BH2451" s="9">
        <v>192832.83740000002</v>
      </c>
      <c r="BI2451" s="9">
        <v>71309.435378268798</v>
      </c>
      <c r="BJ2451" s="9">
        <v>568804.84909999999</v>
      </c>
      <c r="BK2451" s="9">
        <v>40595.175351939666</v>
      </c>
      <c r="BL2451" s="9">
        <v>2899424.8740524566</v>
      </c>
      <c r="BM2451" s="9">
        <f t="shared" si="311"/>
        <v>528209.67374806036</v>
      </c>
      <c r="BN2451" s="9"/>
      <c r="BO2451" s="9"/>
      <c r="BP2451" s="9"/>
      <c r="BQ2451" s="9"/>
      <c r="BR2451" s="9"/>
      <c r="BS2451" s="9"/>
      <c r="BT2451" s="9"/>
      <c r="BU2451" s="9"/>
      <c r="BV2451" s="9">
        <f t="shared" si="306"/>
        <v>169641.09317387315</v>
      </c>
      <c r="BW2451" s="4"/>
      <c r="BX2451" s="4"/>
      <c r="BY2451" s="4"/>
      <c r="BZ2451" s="4"/>
      <c r="CA2451" s="4"/>
      <c r="CB2451" s="4"/>
      <c r="CC2451" s="4"/>
      <c r="CD2451" s="4"/>
      <c r="CE2451" s="4"/>
      <c r="CF2451" s="4"/>
      <c r="CG2451" s="4"/>
      <c r="CH2451" s="4"/>
      <c r="CI2451" s="4"/>
      <c r="CJ2451" s="4"/>
      <c r="CK2451" s="4"/>
      <c r="CL2451" s="4"/>
      <c r="CM2451" s="4"/>
      <c r="CR2451" s="4"/>
      <c r="CS2451" s="4"/>
      <c r="CT2451" s="4"/>
      <c r="CU2451" s="4"/>
      <c r="CV2451" s="4"/>
      <c r="CW2451" s="4"/>
      <c r="CX2451" s="4"/>
      <c r="CY2451" s="4"/>
      <c r="CZ2451" s="4"/>
      <c r="DA2451" s="4"/>
      <c r="DB2451" s="4"/>
      <c r="DC2451" s="4"/>
      <c r="DD2451" s="4"/>
      <c r="DE2451" s="4"/>
      <c r="DF2451" s="4"/>
      <c r="DG2451" s="4"/>
      <c r="DH2451" s="4"/>
      <c r="DI2451" s="4"/>
      <c r="DJ2451" s="4"/>
      <c r="DK2451" s="4"/>
      <c r="DL2451" s="4"/>
      <c r="DM2451" s="4"/>
    </row>
    <row r="2452" spans="1:117">
      <c r="A2452" s="8">
        <v>2447</v>
      </c>
      <c r="B2452" s="20">
        <v>2015</v>
      </c>
      <c r="C2452" s="20">
        <v>1995</v>
      </c>
      <c r="D2452" s="21">
        <v>104.51</v>
      </c>
      <c r="E2452" s="9">
        <v>71442.9712</v>
      </c>
      <c r="F2452" s="9">
        <v>2036513.1979</v>
      </c>
      <c r="G2452" s="9">
        <v>77366.129400000005</v>
      </c>
      <c r="H2452" s="9">
        <v>381188.00050000002</v>
      </c>
      <c r="I2452" s="9">
        <v>70044.833599999998</v>
      </c>
      <c r="J2452" s="9">
        <v>81018.481</v>
      </c>
      <c r="K2452" s="9">
        <v>1493.9498000000001</v>
      </c>
      <c r="L2452" s="9">
        <v>2573193.7212999999</v>
      </c>
      <c r="M2452" s="9">
        <f t="shared" si="307"/>
        <v>79524.531199999998</v>
      </c>
      <c r="N2452" s="9"/>
      <c r="O2452" s="9"/>
      <c r="P2452" s="9"/>
      <c r="Q2452" s="9"/>
      <c r="R2452" s="9"/>
      <c r="S2452" s="9"/>
      <c r="T2452" s="9"/>
      <c r="U2452" s="9"/>
      <c r="V2452" s="9">
        <f t="shared" si="304"/>
        <v>340004.97120000003</v>
      </c>
      <c r="W2452" s="9"/>
      <c r="X2452" s="9"/>
      <c r="Y2452" s="9"/>
      <c r="Z2452" s="9"/>
      <c r="AA2452" s="8">
        <v>2447</v>
      </c>
      <c r="AB2452" s="20">
        <v>2016</v>
      </c>
      <c r="AC2452" s="20">
        <v>1961</v>
      </c>
      <c r="AD2452" s="21">
        <v>125.72</v>
      </c>
      <c r="AE2452" s="9">
        <f t="shared" si="308"/>
        <v>127802.38229807327</v>
      </c>
      <c r="AF2452" s="9">
        <v>2156028.1797000002</v>
      </c>
      <c r="AG2452" s="9">
        <v>33508.915200000003</v>
      </c>
      <c r="AH2452" s="9">
        <v>204198.89929999999</v>
      </c>
      <c r="AI2452" s="9">
        <v>80208.858500000002</v>
      </c>
      <c r="AJ2452" s="9">
        <v>458670.2254</v>
      </c>
      <c r="AK2452" s="9">
        <v>17043.859517527169</v>
      </c>
      <c r="AL2452" s="9">
        <v>2787768.8362844</v>
      </c>
      <c r="AM2452" s="9">
        <f t="shared" si="309"/>
        <v>441626.36588247283</v>
      </c>
      <c r="AN2452" s="9"/>
      <c r="AO2452" s="9"/>
      <c r="AP2452" s="9"/>
      <c r="AQ2452" s="9"/>
      <c r="AR2452" s="9"/>
      <c r="AS2452" s="9"/>
      <c r="AT2452" s="9"/>
      <c r="AU2452" s="9"/>
      <c r="AV2452" s="9">
        <f t="shared" si="305"/>
        <v>127802.38229807327</v>
      </c>
      <c r="AW2452" s="9"/>
      <c r="AX2452" s="9"/>
      <c r="AY2452" s="9"/>
      <c r="AZ2452" s="9"/>
      <c r="BA2452" s="20">
        <v>2447</v>
      </c>
      <c r="BB2452" s="20">
        <v>2017</v>
      </c>
      <c r="BC2452" s="20">
        <v>1962</v>
      </c>
      <c r="BD2452" s="21">
        <v>128.33000000000001</v>
      </c>
      <c r="BE2452" s="9">
        <f t="shared" si="310"/>
        <v>-118328.13296490861</v>
      </c>
      <c r="BF2452" s="9">
        <v>2229659.2503999998</v>
      </c>
      <c r="BG2452" s="9">
        <v>33412.713799999998</v>
      </c>
      <c r="BH2452" s="9">
        <v>189240.82670000001</v>
      </c>
      <c r="BI2452" s="9">
        <v>84803.769339487699</v>
      </c>
      <c r="BJ2452" s="9">
        <v>252723.2709</v>
      </c>
      <c r="BK2452" s="9">
        <v>56198.902851939667</v>
      </c>
      <c r="BL2452" s="9">
        <v>2851969.0612524566</v>
      </c>
      <c r="BM2452" s="9">
        <f t="shared" si="311"/>
        <v>196524.36804806034</v>
      </c>
      <c r="BN2452" s="9"/>
      <c r="BO2452" s="9"/>
      <c r="BP2452" s="9"/>
      <c r="BQ2452" s="9"/>
      <c r="BR2452" s="9"/>
      <c r="BS2452" s="9"/>
      <c r="BT2452" s="9"/>
      <c r="BU2452" s="9"/>
      <c r="BV2452" s="9">
        <f t="shared" si="306"/>
        <v>-118328.13296490861</v>
      </c>
      <c r="BW2452" s="4"/>
      <c r="BX2452" s="4"/>
      <c r="BY2452" s="4"/>
      <c r="BZ2452" s="4"/>
      <c r="CA2452" s="4"/>
      <c r="CB2452" s="4"/>
      <c r="CC2452" s="4"/>
      <c r="CD2452" s="4"/>
      <c r="CE2452" s="4"/>
      <c r="CF2452" s="4"/>
      <c r="CG2452" s="4"/>
      <c r="CH2452" s="4"/>
      <c r="CI2452" s="4"/>
      <c r="CJ2452" s="4"/>
      <c r="CK2452" s="4"/>
      <c r="CL2452" s="4"/>
      <c r="CM2452" s="4"/>
      <c r="CR2452" s="4"/>
      <c r="CS2452" s="4"/>
      <c r="CT2452" s="4"/>
      <c r="CU2452" s="4"/>
      <c r="CV2452" s="4"/>
      <c r="CW2452" s="4"/>
      <c r="CX2452" s="4"/>
      <c r="CY2452" s="4"/>
      <c r="CZ2452" s="4"/>
      <c r="DA2452" s="4"/>
      <c r="DB2452" s="4"/>
      <c r="DC2452" s="4"/>
      <c r="DD2452" s="4"/>
      <c r="DE2452" s="4"/>
      <c r="DF2452" s="4"/>
      <c r="DG2452" s="4"/>
      <c r="DH2452" s="4"/>
      <c r="DI2452" s="4"/>
      <c r="DJ2452" s="4"/>
      <c r="DK2452" s="4"/>
      <c r="DL2452" s="4"/>
      <c r="DM2452" s="4"/>
    </row>
    <row r="2453" spans="1:117">
      <c r="A2453" s="8">
        <v>2448</v>
      </c>
      <c r="B2453" s="20">
        <v>2015</v>
      </c>
      <c r="C2453" s="20">
        <v>2001</v>
      </c>
      <c r="D2453" s="21">
        <v>59.94</v>
      </c>
      <c r="E2453" s="9">
        <v>63394.205099999999</v>
      </c>
      <c r="F2453" s="9">
        <v>2058492.4698999999</v>
      </c>
      <c r="G2453" s="9">
        <v>77366.129400000005</v>
      </c>
      <c r="H2453" s="9">
        <v>380223.15120000002</v>
      </c>
      <c r="I2453" s="9">
        <v>73668.337499999994</v>
      </c>
      <c r="J2453" s="9">
        <v>60307.3819</v>
      </c>
      <c r="K2453" s="9">
        <v>14591.1255</v>
      </c>
      <c r="L2453" s="9">
        <v>2572072.1392999999</v>
      </c>
      <c r="M2453" s="9">
        <f t="shared" si="307"/>
        <v>45716.256399999998</v>
      </c>
      <c r="N2453" s="9"/>
      <c r="O2453" s="9"/>
      <c r="P2453" s="9"/>
      <c r="Q2453" s="9"/>
      <c r="R2453" s="9"/>
      <c r="S2453" s="9"/>
      <c r="T2453" s="9"/>
      <c r="U2453" s="9"/>
      <c r="V2453" s="9">
        <f t="shared" si="304"/>
        <v>331956.20510000002</v>
      </c>
      <c r="W2453" s="9"/>
      <c r="X2453" s="9"/>
      <c r="Y2453" s="9"/>
      <c r="Z2453" s="9"/>
      <c r="AA2453" s="8">
        <v>2448</v>
      </c>
      <c r="AB2453" s="20">
        <v>2016</v>
      </c>
      <c r="AC2453" s="20">
        <v>1942</v>
      </c>
      <c r="AD2453" s="21">
        <v>148.11000000000001</v>
      </c>
      <c r="AE2453" s="9">
        <f t="shared" si="308"/>
        <v>9729.5961980735883</v>
      </c>
      <c r="AF2453" s="9">
        <v>2209485.4597999998</v>
      </c>
      <c r="AG2453" s="9">
        <v>33508.915200000003</v>
      </c>
      <c r="AH2453" s="9">
        <v>203941.20199999999</v>
      </c>
      <c r="AI2453" s="9">
        <v>81176.966499999995</v>
      </c>
      <c r="AJ2453" s="9">
        <v>277566.51140000002</v>
      </c>
      <c r="AK2453" s="9">
        <v>26787.34351752717</v>
      </c>
      <c r="AL2453" s="9">
        <v>2769162.1151843998</v>
      </c>
      <c r="AM2453" s="9">
        <f t="shared" si="309"/>
        <v>250779.16788247286</v>
      </c>
      <c r="AN2453" s="9"/>
      <c r="AO2453" s="9"/>
      <c r="AP2453" s="9"/>
      <c r="AQ2453" s="9"/>
      <c r="AR2453" s="9"/>
      <c r="AS2453" s="9"/>
      <c r="AT2453" s="9"/>
      <c r="AU2453" s="9"/>
      <c r="AV2453" s="9">
        <f t="shared" si="305"/>
        <v>9729.5961980735883</v>
      </c>
      <c r="AW2453" s="9"/>
      <c r="AX2453" s="9"/>
      <c r="AY2453" s="9"/>
      <c r="AZ2453" s="9"/>
      <c r="BA2453" s="20">
        <v>2448</v>
      </c>
      <c r="BB2453" s="20">
        <v>2017</v>
      </c>
      <c r="BC2453" s="20">
        <v>1943</v>
      </c>
      <c r="BD2453" s="21">
        <v>84.68</v>
      </c>
      <c r="BE2453" s="9">
        <f t="shared" si="310"/>
        <v>122342.55550995888</v>
      </c>
      <c r="BF2453" s="9">
        <v>2253950.34</v>
      </c>
      <c r="BG2453" s="9">
        <v>33412.713799999998</v>
      </c>
      <c r="BH2453" s="9">
        <v>189068.98740000001</v>
      </c>
      <c r="BI2453" s="9">
        <v>85449.328814355395</v>
      </c>
      <c r="BJ2453" s="9">
        <v>498509.66750000004</v>
      </c>
      <c r="BK2453" s="9">
        <v>64268.65055193966</v>
      </c>
      <c r="BL2453" s="9">
        <v>2873779.8314524563</v>
      </c>
      <c r="BM2453" s="9">
        <f t="shared" si="311"/>
        <v>434241.01694806037</v>
      </c>
      <c r="BN2453" s="9"/>
      <c r="BO2453" s="9"/>
      <c r="BP2453" s="9"/>
      <c r="BQ2453" s="9"/>
      <c r="BR2453" s="9"/>
      <c r="BS2453" s="9"/>
      <c r="BT2453" s="9"/>
      <c r="BU2453" s="9"/>
      <c r="BV2453" s="9">
        <f t="shared" si="306"/>
        <v>122342.55550995888</v>
      </c>
      <c r="BW2453" s="4"/>
      <c r="BX2453" s="4"/>
      <c r="BY2453" s="4"/>
      <c r="BZ2453" s="4"/>
      <c r="CA2453" s="4"/>
      <c r="CB2453" s="4"/>
      <c r="CC2453" s="4"/>
      <c r="CD2453" s="4"/>
      <c r="CE2453" s="4"/>
      <c r="CF2453" s="4"/>
      <c r="CG2453" s="4"/>
      <c r="CH2453" s="4"/>
      <c r="CI2453" s="4"/>
      <c r="CJ2453" s="4"/>
      <c r="CK2453" s="4"/>
      <c r="CL2453" s="4"/>
      <c r="CM2453" s="4"/>
      <c r="CR2453" s="4"/>
      <c r="CS2453" s="4"/>
      <c r="CT2453" s="4"/>
      <c r="CU2453" s="4"/>
      <c r="CV2453" s="4"/>
      <c r="CW2453" s="4"/>
      <c r="CX2453" s="4"/>
      <c r="CY2453" s="4"/>
      <c r="CZ2453" s="4"/>
      <c r="DA2453" s="4"/>
      <c r="DB2453" s="4"/>
      <c r="DC2453" s="4"/>
      <c r="DD2453" s="4"/>
      <c r="DE2453" s="4"/>
      <c r="DF2453" s="4"/>
      <c r="DG2453" s="4"/>
      <c r="DH2453" s="4"/>
      <c r="DI2453" s="4"/>
      <c r="DJ2453" s="4"/>
      <c r="DK2453" s="4"/>
      <c r="DL2453" s="4"/>
      <c r="DM2453" s="4"/>
    </row>
    <row r="2454" spans="1:117">
      <c r="A2454" s="8">
        <v>2449</v>
      </c>
      <c r="B2454" s="20">
        <v>2015</v>
      </c>
      <c r="C2454" s="20">
        <v>1982</v>
      </c>
      <c r="D2454" s="21">
        <v>133.55000000000001</v>
      </c>
      <c r="E2454" s="9">
        <v>57417.279199999997</v>
      </c>
      <c r="F2454" s="9">
        <v>2041414.7773</v>
      </c>
      <c r="G2454" s="9">
        <v>77366.129400000005</v>
      </c>
      <c r="H2454" s="9">
        <v>379616.61339999997</v>
      </c>
      <c r="I2454" s="9">
        <v>75946.198199999999</v>
      </c>
      <c r="J2454" s="9">
        <v>64428.6754</v>
      </c>
      <c r="K2454" s="9">
        <v>13306.4728</v>
      </c>
      <c r="L2454" s="9">
        <v>2568048.6417</v>
      </c>
      <c r="M2454" s="9">
        <f t="shared" si="307"/>
        <v>51122.202600000004</v>
      </c>
      <c r="N2454" s="9"/>
      <c r="O2454" s="9"/>
      <c r="P2454" s="9"/>
      <c r="Q2454" s="9"/>
      <c r="R2454" s="9"/>
      <c r="S2454" s="9"/>
      <c r="T2454" s="9"/>
      <c r="U2454" s="9"/>
      <c r="V2454" s="9">
        <f t="shared" si="304"/>
        <v>325979.27919999999</v>
      </c>
      <c r="W2454" s="9"/>
      <c r="X2454" s="9"/>
      <c r="Y2454" s="9"/>
      <c r="Z2454" s="9"/>
      <c r="AA2454" s="8">
        <v>2449</v>
      </c>
      <c r="AB2454" s="20">
        <v>2016</v>
      </c>
      <c r="AC2454" s="20">
        <v>1978</v>
      </c>
      <c r="AD2454" s="21">
        <v>107.46</v>
      </c>
      <c r="AE2454" s="9">
        <f t="shared" si="308"/>
        <v>61130.696698073763</v>
      </c>
      <c r="AF2454" s="9">
        <v>2192966.517</v>
      </c>
      <c r="AG2454" s="9">
        <v>33508.915200000003</v>
      </c>
      <c r="AH2454" s="9">
        <v>204596.6348</v>
      </c>
      <c r="AI2454" s="9">
        <v>78714.660600000003</v>
      </c>
      <c r="AJ2454" s="9">
        <v>344748.467</v>
      </c>
      <c r="AK2454" s="9">
        <v>20053.483017527171</v>
      </c>
      <c r="AL2454" s="9">
        <v>2773351.0148843997</v>
      </c>
      <c r="AM2454" s="9">
        <f t="shared" si="309"/>
        <v>324694.98398247286</v>
      </c>
      <c r="AN2454" s="9"/>
      <c r="AO2454" s="9"/>
      <c r="AP2454" s="9"/>
      <c r="AQ2454" s="9"/>
      <c r="AR2454" s="9"/>
      <c r="AS2454" s="9"/>
      <c r="AT2454" s="9"/>
      <c r="AU2454" s="9"/>
      <c r="AV2454" s="9">
        <f t="shared" si="305"/>
        <v>61130.696698073763</v>
      </c>
      <c r="AW2454" s="9"/>
      <c r="AX2454" s="9"/>
      <c r="AY2454" s="9"/>
      <c r="AZ2454" s="9"/>
      <c r="BA2454" s="20">
        <v>2449</v>
      </c>
      <c r="BB2454" s="20">
        <v>2017</v>
      </c>
      <c r="BC2454" s="20">
        <v>1979</v>
      </c>
      <c r="BD2454" s="21">
        <v>121.11</v>
      </c>
      <c r="BE2454" s="9">
        <f t="shared" si="310"/>
        <v>-196818.71515636984</v>
      </c>
      <c r="BF2454" s="9">
        <v>2220339.2924000002</v>
      </c>
      <c r="BG2454" s="9">
        <v>33412.713799999998</v>
      </c>
      <c r="BH2454" s="9">
        <v>187095.65790000002</v>
      </c>
      <c r="BI2454" s="9">
        <v>92862.660648026693</v>
      </c>
      <c r="BJ2454" s="9">
        <v>202171.4472</v>
      </c>
      <c r="BK2454" s="9">
        <v>86129.931351939653</v>
      </c>
      <c r="BL2454" s="9">
        <v>2846570.5557524567</v>
      </c>
      <c r="BM2454" s="9">
        <f t="shared" si="311"/>
        <v>116041.51584806034</v>
      </c>
      <c r="BN2454" s="9"/>
      <c r="BO2454" s="9"/>
      <c r="BP2454" s="9"/>
      <c r="BQ2454" s="9"/>
      <c r="BR2454" s="9"/>
      <c r="BS2454" s="9"/>
      <c r="BT2454" s="9"/>
      <c r="BU2454" s="9"/>
      <c r="BV2454" s="9">
        <f t="shared" si="306"/>
        <v>-196818.71515636984</v>
      </c>
      <c r="BW2454" s="4"/>
      <c r="BX2454" s="4"/>
      <c r="BY2454" s="4"/>
      <c r="BZ2454" s="4"/>
      <c r="CA2454" s="4"/>
      <c r="CB2454" s="4"/>
      <c r="CC2454" s="4"/>
      <c r="CD2454" s="4"/>
      <c r="CE2454" s="4"/>
      <c r="CF2454" s="4"/>
      <c r="CG2454" s="4"/>
      <c r="CH2454" s="4"/>
      <c r="CI2454" s="4"/>
      <c r="CJ2454" s="4"/>
      <c r="CK2454" s="4"/>
      <c r="CL2454" s="4"/>
      <c r="CM2454" s="4"/>
      <c r="CR2454" s="4"/>
      <c r="CS2454" s="4"/>
      <c r="CT2454" s="4"/>
      <c r="CU2454" s="4"/>
      <c r="CV2454" s="4"/>
      <c r="CW2454" s="4"/>
      <c r="CX2454" s="4"/>
      <c r="CY2454" s="4"/>
      <c r="CZ2454" s="4"/>
      <c r="DA2454" s="4"/>
      <c r="DB2454" s="4"/>
      <c r="DC2454" s="4"/>
      <c r="DD2454" s="4"/>
      <c r="DE2454" s="4"/>
      <c r="DF2454" s="4"/>
      <c r="DG2454" s="4"/>
      <c r="DH2454" s="4"/>
      <c r="DI2454" s="4"/>
      <c r="DJ2454" s="4"/>
      <c r="DK2454" s="4"/>
      <c r="DL2454" s="4"/>
      <c r="DM2454" s="4"/>
    </row>
    <row r="2455" spans="1:117">
      <c r="A2455" s="8">
        <v>2450</v>
      </c>
      <c r="B2455" s="20">
        <v>2015</v>
      </c>
      <c r="C2455" s="20">
        <v>1969</v>
      </c>
      <c r="D2455" s="21">
        <v>121.38</v>
      </c>
      <c r="E2455" s="9">
        <v>81018.286999999997</v>
      </c>
      <c r="F2455" s="9">
        <v>2063060.4668000001</v>
      </c>
      <c r="G2455" s="9">
        <v>77366.129400000005</v>
      </c>
      <c r="H2455" s="9">
        <v>380211.77110000001</v>
      </c>
      <c r="I2455" s="9">
        <v>73711.075800000006</v>
      </c>
      <c r="J2455" s="9">
        <v>65231.258500000004</v>
      </c>
      <c r="K2455" s="9">
        <v>2042.9931999999999</v>
      </c>
      <c r="L2455" s="9">
        <v>2576519.4213</v>
      </c>
      <c r="M2455" s="9">
        <f t="shared" si="307"/>
        <v>63188.265300000006</v>
      </c>
      <c r="N2455" s="9"/>
      <c r="O2455" s="9"/>
      <c r="P2455" s="9"/>
      <c r="Q2455" s="9"/>
      <c r="R2455" s="9"/>
      <c r="S2455" s="9"/>
      <c r="T2455" s="9"/>
      <c r="U2455" s="9"/>
      <c r="V2455" s="9">
        <f t="shared" si="304"/>
        <v>349580.28700000001</v>
      </c>
      <c r="W2455" s="9"/>
      <c r="X2455" s="9"/>
      <c r="Y2455" s="9"/>
      <c r="Z2455" s="9"/>
      <c r="AA2455" s="8">
        <v>2450</v>
      </c>
      <c r="AB2455" s="20">
        <v>2016</v>
      </c>
      <c r="AC2455" s="20">
        <v>1949</v>
      </c>
      <c r="AD2455" s="21">
        <v>156.88</v>
      </c>
      <c r="AE2455" s="9">
        <f t="shared" si="308"/>
        <v>-25299.9153019269</v>
      </c>
      <c r="AF2455" s="9">
        <v>2237377.1869000001</v>
      </c>
      <c r="AG2455" s="9">
        <v>33508.915200000003</v>
      </c>
      <c r="AH2455" s="9">
        <v>202249.66859999998</v>
      </c>
      <c r="AI2455" s="9">
        <v>87531.657099999997</v>
      </c>
      <c r="AJ2455" s="9">
        <v>259368.2819</v>
      </c>
      <c r="AK2455" s="9">
        <v>65300.475017527177</v>
      </c>
      <c r="AL2455" s="9">
        <v>2780035.1499843998</v>
      </c>
      <c r="AM2455" s="9">
        <f t="shared" si="309"/>
        <v>194067.80688247283</v>
      </c>
      <c r="AN2455" s="9"/>
      <c r="AO2455" s="9"/>
      <c r="AP2455" s="9"/>
      <c r="AQ2455" s="9"/>
      <c r="AR2455" s="9"/>
      <c r="AS2455" s="9"/>
      <c r="AT2455" s="9"/>
      <c r="AU2455" s="9"/>
      <c r="AV2455" s="9">
        <f t="shared" si="305"/>
        <v>-25299.9153019269</v>
      </c>
      <c r="AW2455" s="9"/>
      <c r="AX2455" s="9"/>
      <c r="AY2455" s="9"/>
      <c r="AZ2455" s="9"/>
      <c r="BA2455" s="20">
        <v>2450</v>
      </c>
      <c r="BB2455" s="20">
        <v>2017</v>
      </c>
      <c r="BC2455" s="20">
        <v>1950</v>
      </c>
      <c r="BD2455" s="21">
        <v>163.12</v>
      </c>
      <c r="BE2455" s="9">
        <f t="shared" si="310"/>
        <v>17927.976209503133</v>
      </c>
      <c r="BF2455" s="9">
        <v>2230723.1501000002</v>
      </c>
      <c r="BG2455" s="9">
        <v>33412.713799999998</v>
      </c>
      <c r="BH2455" s="9">
        <v>191242.11190000002</v>
      </c>
      <c r="BI2455" s="9">
        <v>77285.414313899004</v>
      </c>
      <c r="BJ2455" s="9">
        <v>430503.60130000004</v>
      </c>
      <c r="BK2455" s="9">
        <v>63216.633351939658</v>
      </c>
      <c r="BL2455" s="9">
        <v>2882022.3818524564</v>
      </c>
      <c r="BM2455" s="9">
        <f t="shared" si="311"/>
        <v>367286.96794806037</v>
      </c>
      <c r="BN2455" s="9"/>
      <c r="BO2455" s="9"/>
      <c r="BP2455" s="9"/>
      <c r="BQ2455" s="9"/>
      <c r="BR2455" s="9"/>
      <c r="BS2455" s="9"/>
      <c r="BT2455" s="9"/>
      <c r="BU2455" s="9"/>
      <c r="BV2455" s="9">
        <f t="shared" si="306"/>
        <v>17927.976209503133</v>
      </c>
      <c r="BW2455" s="4"/>
      <c r="BX2455" s="4"/>
      <c r="BY2455" s="4"/>
      <c r="BZ2455" s="4"/>
      <c r="CA2455" s="4"/>
      <c r="CB2455" s="4"/>
      <c r="CC2455" s="4"/>
      <c r="CD2455" s="4"/>
      <c r="CE2455" s="4"/>
      <c r="CF2455" s="4"/>
      <c r="CG2455" s="4"/>
      <c r="CH2455" s="4"/>
      <c r="CI2455" s="4"/>
      <c r="CJ2455" s="4"/>
      <c r="CK2455" s="4"/>
      <c r="CL2455" s="4"/>
      <c r="CM2455" s="4"/>
      <c r="CR2455" s="4"/>
      <c r="CS2455" s="4"/>
      <c r="CT2455" s="4"/>
      <c r="CU2455" s="4"/>
      <c r="CV2455" s="4"/>
      <c r="CW2455" s="4"/>
      <c r="CX2455" s="4"/>
      <c r="CY2455" s="4"/>
      <c r="CZ2455" s="4"/>
      <c r="DA2455" s="4"/>
      <c r="DB2455" s="4"/>
      <c r="DC2455" s="4"/>
      <c r="DD2455" s="4"/>
      <c r="DE2455" s="4"/>
      <c r="DF2455" s="4"/>
      <c r="DG2455" s="4"/>
      <c r="DH2455" s="4"/>
      <c r="DI2455" s="4"/>
      <c r="DJ2455" s="4"/>
      <c r="DK2455" s="4"/>
      <c r="DL2455" s="4"/>
      <c r="DM2455" s="4"/>
    </row>
    <row r="2456" spans="1:117">
      <c r="A2456" s="8">
        <v>2451</v>
      </c>
      <c r="B2456" s="20">
        <v>2015</v>
      </c>
      <c r="C2456" s="20">
        <v>1952</v>
      </c>
      <c r="D2456" s="21">
        <v>113.3</v>
      </c>
      <c r="E2456" s="9">
        <v>66079.525599999994</v>
      </c>
      <c r="F2456" s="9">
        <v>2022571.0059</v>
      </c>
      <c r="G2456" s="9">
        <v>77366.129400000005</v>
      </c>
      <c r="H2456" s="9">
        <v>379355.56530000002</v>
      </c>
      <c r="I2456" s="9">
        <v>76926.5677</v>
      </c>
      <c r="J2456" s="9">
        <v>86660.636100000003</v>
      </c>
      <c r="K2456" s="9">
        <v>629.45349999999996</v>
      </c>
      <c r="L2456" s="9">
        <v>2576170.9252999998</v>
      </c>
      <c r="M2456" s="9">
        <f t="shared" si="307"/>
        <v>86031.1826</v>
      </c>
      <c r="N2456" s="9"/>
      <c r="O2456" s="9"/>
      <c r="P2456" s="9"/>
      <c r="Q2456" s="9"/>
      <c r="R2456" s="9"/>
      <c r="S2456" s="9"/>
      <c r="T2456" s="9"/>
      <c r="U2456" s="9"/>
      <c r="V2456" s="9">
        <f t="shared" si="304"/>
        <v>334641.52559999999</v>
      </c>
      <c r="W2456" s="9"/>
      <c r="X2456" s="9"/>
      <c r="Y2456" s="9"/>
      <c r="Z2456" s="9"/>
      <c r="AA2456" s="8">
        <v>2451</v>
      </c>
      <c r="AB2456" s="20">
        <v>2016</v>
      </c>
      <c r="AC2456" s="20">
        <v>1991</v>
      </c>
      <c r="AD2456" s="21">
        <v>96.26</v>
      </c>
      <c r="AE2456" s="9">
        <f t="shared" si="308"/>
        <v>89611.792498072609</v>
      </c>
      <c r="AF2456" s="9">
        <v>2140058.0724999998</v>
      </c>
      <c r="AG2456" s="9">
        <v>33508.915200000003</v>
      </c>
      <c r="AH2456" s="9">
        <v>204119.1287</v>
      </c>
      <c r="AI2456" s="9">
        <v>80508.537800000006</v>
      </c>
      <c r="AJ2456" s="9">
        <v>440248.12780000002</v>
      </c>
      <c r="AK2456" s="9">
        <v>13649.395517527169</v>
      </c>
      <c r="AL2456" s="9">
        <v>2795181.5939843999</v>
      </c>
      <c r="AM2456" s="9">
        <f t="shared" si="309"/>
        <v>426598.73228247283</v>
      </c>
      <c r="AN2456" s="9"/>
      <c r="AO2456" s="9"/>
      <c r="AP2456" s="9"/>
      <c r="AQ2456" s="9"/>
      <c r="AR2456" s="9"/>
      <c r="AS2456" s="9"/>
      <c r="AT2456" s="9"/>
      <c r="AU2456" s="9"/>
      <c r="AV2456" s="9">
        <f t="shared" si="305"/>
        <v>89611.792498072609</v>
      </c>
      <c r="AW2456" s="9"/>
      <c r="AX2456" s="9"/>
      <c r="AY2456" s="9"/>
      <c r="AZ2456" s="9"/>
      <c r="BA2456" s="20">
        <v>2451</v>
      </c>
      <c r="BB2456" s="20">
        <v>2017</v>
      </c>
      <c r="BC2456" s="20">
        <v>1992</v>
      </c>
      <c r="BD2456" s="21">
        <v>115.81</v>
      </c>
      <c r="BE2456" s="9">
        <f t="shared" si="310"/>
        <v>-271769.25547988107</v>
      </c>
      <c r="BF2456" s="9">
        <v>2187768.3368000002</v>
      </c>
      <c r="BG2456" s="9">
        <v>33412.713799999998</v>
      </c>
      <c r="BH2456" s="9">
        <v>185409.57740000001</v>
      </c>
      <c r="BI2456" s="9">
        <v>99196.866024514995</v>
      </c>
      <c r="BJ2456" s="9">
        <v>146036.4552</v>
      </c>
      <c r="BK2456" s="9">
        <v>83522.835351939662</v>
      </c>
      <c r="BL2456" s="9">
        <v>2840070.3693524566</v>
      </c>
      <c r="BM2456" s="9">
        <f t="shared" si="311"/>
        <v>62513.619848060334</v>
      </c>
      <c r="BN2456" s="9"/>
      <c r="BO2456" s="9"/>
      <c r="BP2456" s="9"/>
      <c r="BQ2456" s="9"/>
      <c r="BR2456" s="9"/>
      <c r="BS2456" s="9"/>
      <c r="BT2456" s="9"/>
      <c r="BU2456" s="9"/>
      <c r="BV2456" s="9">
        <f t="shared" si="306"/>
        <v>-271769.25547988107</v>
      </c>
      <c r="BW2456" s="4"/>
      <c r="BX2456" s="4"/>
      <c r="BY2456" s="4"/>
      <c r="BZ2456" s="4"/>
      <c r="CA2456" s="4"/>
      <c r="CB2456" s="4"/>
      <c r="CC2456" s="4"/>
      <c r="CD2456" s="4"/>
      <c r="CE2456" s="4"/>
      <c r="CF2456" s="4"/>
      <c r="CG2456" s="4"/>
      <c r="CH2456" s="4"/>
      <c r="CI2456" s="4"/>
      <c r="CJ2456" s="4"/>
      <c r="CK2456" s="4"/>
      <c r="CL2456" s="4"/>
      <c r="CM2456" s="4"/>
      <c r="CR2456" s="4"/>
      <c r="CS2456" s="4"/>
      <c r="CT2456" s="4"/>
      <c r="CU2456" s="4"/>
      <c r="CV2456" s="4"/>
      <c r="CW2456" s="4"/>
      <c r="CX2456" s="4"/>
      <c r="CY2456" s="4"/>
      <c r="CZ2456" s="4"/>
      <c r="DA2456" s="4"/>
      <c r="DB2456" s="4"/>
      <c r="DC2456" s="4"/>
      <c r="DD2456" s="4"/>
      <c r="DE2456" s="4"/>
      <c r="DF2456" s="4"/>
      <c r="DG2456" s="4"/>
      <c r="DH2456" s="4"/>
      <c r="DI2456" s="4"/>
      <c r="DJ2456" s="4"/>
      <c r="DK2456" s="4"/>
      <c r="DL2456" s="4"/>
      <c r="DM2456" s="4"/>
    </row>
    <row r="2457" spans="1:117">
      <c r="A2457" s="8">
        <v>2452</v>
      </c>
      <c r="B2457" s="20">
        <v>2015</v>
      </c>
      <c r="C2457" s="20">
        <v>1978</v>
      </c>
      <c r="D2457" s="21">
        <v>104.63</v>
      </c>
      <c r="E2457" s="9">
        <v>127514.4169</v>
      </c>
      <c r="F2457" s="9">
        <v>2051685.3572</v>
      </c>
      <c r="G2457" s="9">
        <v>77366.129400000005</v>
      </c>
      <c r="H2457" s="9">
        <v>381266.39370000002</v>
      </c>
      <c r="I2457" s="9">
        <v>69750.426900000006</v>
      </c>
      <c r="J2457" s="9">
        <v>123992.35619999999</v>
      </c>
      <c r="K2457" s="9">
        <v>0</v>
      </c>
      <c r="L2457" s="9">
        <v>2576546.2464999999</v>
      </c>
      <c r="M2457" s="9">
        <f t="shared" si="307"/>
        <v>123992.35619999999</v>
      </c>
      <c r="N2457" s="9"/>
      <c r="O2457" s="9"/>
      <c r="P2457" s="9"/>
      <c r="Q2457" s="9"/>
      <c r="R2457" s="9"/>
      <c r="S2457" s="9"/>
      <c r="T2457" s="9"/>
      <c r="U2457" s="9"/>
      <c r="V2457" s="9">
        <f t="shared" si="304"/>
        <v>396076.41690000001</v>
      </c>
      <c r="W2457" s="9"/>
      <c r="X2457" s="9"/>
      <c r="Y2457" s="9"/>
      <c r="Z2457" s="9"/>
      <c r="AA2457" s="8">
        <v>2452</v>
      </c>
      <c r="AB2457" s="20">
        <v>2016</v>
      </c>
      <c r="AC2457" s="20">
        <v>1956</v>
      </c>
      <c r="AD2457" s="21">
        <v>141.34</v>
      </c>
      <c r="AE2457" s="9">
        <f t="shared" si="308"/>
        <v>283707.83879807359</v>
      </c>
      <c r="AF2457" s="9">
        <v>2157618.9031000002</v>
      </c>
      <c r="AG2457" s="9">
        <v>33508.915200000003</v>
      </c>
      <c r="AH2457" s="9">
        <v>205215.38399999999</v>
      </c>
      <c r="AI2457" s="9">
        <v>76390.166299999997</v>
      </c>
      <c r="AJ2457" s="9">
        <v>638949.5432999999</v>
      </c>
      <c r="AK2457" s="9">
        <v>11363.475217527171</v>
      </c>
      <c r="AL2457" s="9">
        <v>2816611.5978843998</v>
      </c>
      <c r="AM2457" s="9">
        <f t="shared" si="309"/>
        <v>627586.06808247278</v>
      </c>
      <c r="AN2457" s="9"/>
      <c r="AO2457" s="9"/>
      <c r="AP2457" s="9"/>
      <c r="AQ2457" s="9"/>
      <c r="AR2457" s="9"/>
      <c r="AS2457" s="9"/>
      <c r="AT2457" s="9"/>
      <c r="AU2457" s="9"/>
      <c r="AV2457" s="9">
        <f t="shared" si="305"/>
        <v>283707.83879807359</v>
      </c>
      <c r="AW2457" s="9"/>
      <c r="AX2457" s="9"/>
      <c r="AY2457" s="9"/>
      <c r="AZ2457" s="9"/>
      <c r="BA2457" s="20">
        <v>2452</v>
      </c>
      <c r="BB2457" s="20">
        <v>2017</v>
      </c>
      <c r="BC2457" s="20">
        <v>1957</v>
      </c>
      <c r="BD2457" s="21">
        <v>133.28</v>
      </c>
      <c r="BE2457" s="9">
        <f t="shared" si="310"/>
        <v>4273.4327549906448</v>
      </c>
      <c r="BF2457" s="9">
        <v>2228345.8711999999</v>
      </c>
      <c r="BG2457" s="9">
        <v>33412.713799999998</v>
      </c>
      <c r="BH2457" s="9">
        <v>190490.5753</v>
      </c>
      <c r="BI2457" s="9">
        <v>80108.759459386798</v>
      </c>
      <c r="BJ2457" s="9">
        <v>392378.45330000005</v>
      </c>
      <c r="BK2457" s="9">
        <v>56328.783851939661</v>
      </c>
      <c r="BL2457" s="9">
        <v>2864134.1564524565</v>
      </c>
      <c r="BM2457" s="9">
        <f t="shared" si="311"/>
        <v>336049.66944806039</v>
      </c>
      <c r="BN2457" s="9"/>
      <c r="BO2457" s="9"/>
      <c r="BP2457" s="9"/>
      <c r="BQ2457" s="9"/>
      <c r="BR2457" s="9"/>
      <c r="BS2457" s="9"/>
      <c r="BT2457" s="9"/>
      <c r="BU2457" s="9"/>
      <c r="BV2457" s="9">
        <f t="shared" si="306"/>
        <v>4273.4327549906448</v>
      </c>
      <c r="BW2457" s="4"/>
      <c r="BX2457" s="4"/>
      <c r="BY2457" s="4"/>
      <c r="BZ2457" s="4"/>
      <c r="CA2457" s="4"/>
      <c r="CB2457" s="4"/>
      <c r="CC2457" s="4"/>
      <c r="CD2457" s="4"/>
      <c r="CE2457" s="4"/>
      <c r="CF2457" s="4"/>
      <c r="CG2457" s="4"/>
      <c r="CH2457" s="4"/>
      <c r="CI2457" s="4"/>
      <c r="CJ2457" s="4"/>
      <c r="CK2457" s="4"/>
      <c r="CL2457" s="4"/>
      <c r="CM2457" s="4"/>
      <c r="CR2457" s="4"/>
      <c r="CS2457" s="4"/>
      <c r="CT2457" s="4"/>
      <c r="CU2457" s="4"/>
      <c r="CV2457" s="4"/>
      <c r="CW2457" s="4"/>
      <c r="CX2457" s="4"/>
      <c r="CY2457" s="4"/>
      <c r="CZ2457" s="4"/>
      <c r="DA2457" s="4"/>
      <c r="DB2457" s="4"/>
      <c r="DC2457" s="4"/>
      <c r="DD2457" s="4"/>
      <c r="DE2457" s="4"/>
      <c r="DF2457" s="4"/>
      <c r="DG2457" s="4"/>
      <c r="DH2457" s="4"/>
      <c r="DI2457" s="4"/>
      <c r="DJ2457" s="4"/>
      <c r="DK2457" s="4"/>
      <c r="DL2457" s="4"/>
      <c r="DM2457" s="4"/>
    </row>
    <row r="2458" spans="1:117">
      <c r="A2458" s="8">
        <v>2453</v>
      </c>
      <c r="B2458" s="20">
        <v>2015</v>
      </c>
      <c r="C2458" s="20">
        <v>1982</v>
      </c>
      <c r="D2458" s="21">
        <v>133.55000000000001</v>
      </c>
      <c r="E2458" s="9">
        <v>53902.509700000002</v>
      </c>
      <c r="F2458" s="9">
        <v>2042144.0427999999</v>
      </c>
      <c r="G2458" s="9">
        <v>77366.129400000005</v>
      </c>
      <c r="H2458" s="9">
        <v>379674.217</v>
      </c>
      <c r="I2458" s="9">
        <v>75729.867400000003</v>
      </c>
      <c r="J2458" s="9">
        <v>60835.038399999998</v>
      </c>
      <c r="K2458" s="9">
        <v>12121.175300000001</v>
      </c>
      <c r="L2458" s="9">
        <v>2569725.6099</v>
      </c>
      <c r="M2458" s="9">
        <f t="shared" si="307"/>
        <v>48713.863099999995</v>
      </c>
      <c r="N2458" s="9"/>
      <c r="O2458" s="9"/>
      <c r="P2458" s="9"/>
      <c r="Q2458" s="9"/>
      <c r="R2458" s="9"/>
      <c r="S2458" s="9"/>
      <c r="T2458" s="9"/>
      <c r="U2458" s="9"/>
      <c r="V2458" s="9">
        <f t="shared" si="304"/>
        <v>322464.5097</v>
      </c>
      <c r="W2458" s="9"/>
      <c r="X2458" s="9"/>
      <c r="Y2458" s="9"/>
      <c r="Z2458" s="9"/>
      <c r="AA2458" s="8">
        <v>2453</v>
      </c>
      <c r="AB2458" s="20">
        <v>2016</v>
      </c>
      <c r="AC2458" s="20">
        <v>1958</v>
      </c>
      <c r="AD2458" s="21">
        <v>157.07</v>
      </c>
      <c r="AE2458" s="9">
        <f t="shared" si="308"/>
        <v>88877.525198073126</v>
      </c>
      <c r="AF2458" s="9">
        <v>2187533.6024000002</v>
      </c>
      <c r="AG2458" s="9">
        <v>33508.915200000003</v>
      </c>
      <c r="AH2458" s="9">
        <v>203031.88259999998</v>
      </c>
      <c r="AI2458" s="9">
        <v>84593.063999999998</v>
      </c>
      <c r="AJ2458" s="9">
        <v>384295.2893</v>
      </c>
      <c r="AK2458" s="9">
        <v>23863.341417527168</v>
      </c>
      <c r="AL2458" s="9">
        <v>2780221.8868843997</v>
      </c>
      <c r="AM2458" s="9">
        <f t="shared" si="309"/>
        <v>360431.94788247283</v>
      </c>
      <c r="AN2458" s="9"/>
      <c r="AO2458" s="9"/>
      <c r="AP2458" s="9"/>
      <c r="AQ2458" s="9"/>
      <c r="AR2458" s="9"/>
      <c r="AS2458" s="9"/>
      <c r="AT2458" s="9"/>
      <c r="AU2458" s="9"/>
      <c r="AV2458" s="9">
        <f t="shared" si="305"/>
        <v>88877.525198073126</v>
      </c>
      <c r="AW2458" s="9"/>
      <c r="AX2458" s="9"/>
      <c r="AY2458" s="9"/>
      <c r="AZ2458" s="9"/>
      <c r="BA2458" s="20">
        <v>2453</v>
      </c>
      <c r="BB2458" s="20">
        <v>2017</v>
      </c>
      <c r="BC2458" s="20">
        <v>1959</v>
      </c>
      <c r="BD2458" s="21">
        <v>141.61000000000001</v>
      </c>
      <c r="BE2458" s="9">
        <f t="shared" si="310"/>
        <v>192769.12618246954</v>
      </c>
      <c r="BF2458" s="9">
        <v>2221558.9871</v>
      </c>
      <c r="BG2458" s="9">
        <v>33412.713799999998</v>
      </c>
      <c r="BH2458" s="9">
        <v>192762.01310000001</v>
      </c>
      <c r="BI2458" s="9">
        <v>71575.505386865203</v>
      </c>
      <c r="BJ2458" s="9">
        <v>596479.13370000001</v>
      </c>
      <c r="BK2458" s="9">
        <v>39689.577551939663</v>
      </c>
      <c r="BL2458" s="9">
        <v>2883329.6493524564</v>
      </c>
      <c r="BM2458" s="9">
        <f t="shared" si="311"/>
        <v>556789.55614806036</v>
      </c>
      <c r="BN2458" s="9"/>
      <c r="BO2458" s="9"/>
      <c r="BP2458" s="9"/>
      <c r="BQ2458" s="9"/>
      <c r="BR2458" s="9"/>
      <c r="BS2458" s="9"/>
      <c r="BT2458" s="9"/>
      <c r="BU2458" s="9"/>
      <c r="BV2458" s="9">
        <f t="shared" si="306"/>
        <v>192769.12618246954</v>
      </c>
      <c r="BW2458" s="4"/>
      <c r="BX2458" s="4"/>
      <c r="BY2458" s="4"/>
      <c r="BZ2458" s="4"/>
      <c r="CA2458" s="4"/>
      <c r="CB2458" s="4"/>
      <c r="CC2458" s="4"/>
      <c r="CD2458" s="4"/>
      <c r="CE2458" s="4"/>
      <c r="CF2458" s="4"/>
      <c r="CG2458" s="4"/>
      <c r="CH2458" s="4"/>
      <c r="CI2458" s="4"/>
      <c r="CJ2458" s="4"/>
      <c r="CK2458" s="4"/>
      <c r="CL2458" s="4"/>
      <c r="CM2458" s="4"/>
      <c r="CR2458" s="4"/>
      <c r="CS2458" s="4"/>
      <c r="CT2458" s="4"/>
      <c r="CU2458" s="4"/>
      <c r="CV2458" s="4"/>
      <c r="CW2458" s="4"/>
      <c r="CX2458" s="4"/>
      <c r="CY2458" s="4"/>
      <c r="CZ2458" s="4"/>
      <c r="DA2458" s="4"/>
      <c r="DB2458" s="4"/>
      <c r="DC2458" s="4"/>
      <c r="DD2458" s="4"/>
      <c r="DE2458" s="4"/>
      <c r="DF2458" s="4"/>
      <c r="DG2458" s="4"/>
      <c r="DH2458" s="4"/>
      <c r="DI2458" s="4"/>
      <c r="DJ2458" s="4"/>
      <c r="DK2458" s="4"/>
      <c r="DL2458" s="4"/>
      <c r="DM2458" s="4"/>
    </row>
    <row r="2459" spans="1:117">
      <c r="A2459" s="8">
        <v>2454</v>
      </c>
      <c r="B2459" s="20">
        <v>2015</v>
      </c>
      <c r="C2459" s="20">
        <v>1975</v>
      </c>
      <c r="D2459" s="21">
        <v>110.85</v>
      </c>
      <c r="E2459" s="9">
        <v>34697.6374</v>
      </c>
      <c r="F2459" s="9">
        <v>2045246.9305</v>
      </c>
      <c r="G2459" s="9">
        <v>77366.129400000005</v>
      </c>
      <c r="H2459" s="9">
        <v>380086.23639999999</v>
      </c>
      <c r="I2459" s="9">
        <v>74182.522800000006</v>
      </c>
      <c r="J2459" s="9">
        <v>46993.260900000001</v>
      </c>
      <c r="K2459" s="9">
        <v>18501.409299999999</v>
      </c>
      <c r="L2459" s="9">
        <v>2570676.0334000001</v>
      </c>
      <c r="M2459" s="9">
        <f t="shared" si="307"/>
        <v>28491.851600000002</v>
      </c>
      <c r="N2459" s="9"/>
      <c r="O2459" s="9"/>
      <c r="P2459" s="9"/>
      <c r="Q2459" s="9"/>
      <c r="R2459" s="9"/>
      <c r="S2459" s="9"/>
      <c r="T2459" s="9"/>
      <c r="U2459" s="9"/>
      <c r="V2459" s="9">
        <f t="shared" si="304"/>
        <v>303259.63740000001</v>
      </c>
      <c r="W2459" s="9"/>
      <c r="X2459" s="9"/>
      <c r="Y2459" s="9"/>
      <c r="Z2459" s="9"/>
      <c r="AA2459" s="8">
        <v>2454</v>
      </c>
      <c r="AB2459" s="20">
        <v>2016</v>
      </c>
      <c r="AC2459" s="20">
        <v>1955</v>
      </c>
      <c r="AD2459" s="21">
        <v>178.01</v>
      </c>
      <c r="AE2459" s="9">
        <f t="shared" si="308"/>
        <v>-9851.0425019268878</v>
      </c>
      <c r="AF2459" s="9">
        <v>2159342.9696999998</v>
      </c>
      <c r="AG2459" s="9">
        <v>33508.915200000003</v>
      </c>
      <c r="AH2459" s="9">
        <v>201317.84349999999</v>
      </c>
      <c r="AI2459" s="9">
        <v>91032.303400000004</v>
      </c>
      <c r="AJ2459" s="9">
        <v>314261.93780000001</v>
      </c>
      <c r="AK2459" s="9">
        <v>26335.185617527171</v>
      </c>
      <c r="AL2459" s="9">
        <v>2782979.8264843998</v>
      </c>
      <c r="AM2459" s="9">
        <f t="shared" si="309"/>
        <v>287926.75218247285</v>
      </c>
      <c r="AN2459" s="9"/>
      <c r="AO2459" s="9"/>
      <c r="AP2459" s="9"/>
      <c r="AQ2459" s="9"/>
      <c r="AR2459" s="9"/>
      <c r="AS2459" s="9"/>
      <c r="AT2459" s="9"/>
      <c r="AU2459" s="9"/>
      <c r="AV2459" s="9">
        <f t="shared" si="305"/>
        <v>-9851.0425019268878</v>
      </c>
      <c r="AW2459" s="9"/>
      <c r="AX2459" s="9"/>
      <c r="AY2459" s="9"/>
      <c r="AZ2459" s="9"/>
      <c r="BA2459" s="20">
        <v>2454</v>
      </c>
      <c r="BB2459" s="20">
        <v>2017</v>
      </c>
      <c r="BC2459" s="20">
        <v>1956</v>
      </c>
      <c r="BD2459" s="21">
        <v>141.34</v>
      </c>
      <c r="BE2459" s="9">
        <f t="shared" si="310"/>
        <v>202282.08344376087</v>
      </c>
      <c r="BF2459" s="9">
        <v>2192783.3527000002</v>
      </c>
      <c r="BG2459" s="9">
        <v>33412.713799999998</v>
      </c>
      <c r="BH2459" s="9">
        <v>191953.05069999999</v>
      </c>
      <c r="BI2459" s="9">
        <v>74614.585648156906</v>
      </c>
      <c r="BJ2459" s="9">
        <v>649026.18780000007</v>
      </c>
      <c r="BK2459" s="9">
        <v>41612.533051939659</v>
      </c>
      <c r="BL2459" s="9">
        <v>2897895.2741524563</v>
      </c>
      <c r="BM2459" s="9">
        <f t="shared" si="311"/>
        <v>607413.65474806039</v>
      </c>
      <c r="BN2459" s="9"/>
      <c r="BO2459" s="9"/>
      <c r="BP2459" s="9"/>
      <c r="BQ2459" s="9"/>
      <c r="BR2459" s="9"/>
      <c r="BS2459" s="9"/>
      <c r="BT2459" s="9"/>
      <c r="BU2459" s="9"/>
      <c r="BV2459" s="9">
        <f t="shared" si="306"/>
        <v>202282.08344376087</v>
      </c>
      <c r="BW2459" s="4"/>
      <c r="BX2459" s="4"/>
      <c r="BY2459" s="4"/>
      <c r="BZ2459" s="4"/>
      <c r="CA2459" s="4"/>
      <c r="CB2459" s="4"/>
      <c r="CC2459" s="4"/>
      <c r="CD2459" s="4"/>
      <c r="CE2459" s="4"/>
      <c r="CF2459" s="4"/>
      <c r="CG2459" s="4"/>
      <c r="CH2459" s="4"/>
      <c r="CI2459" s="4"/>
      <c r="CJ2459" s="4"/>
      <c r="CK2459" s="4"/>
      <c r="CL2459" s="4"/>
      <c r="CM2459" s="4"/>
      <c r="CR2459" s="4"/>
      <c r="CS2459" s="4"/>
      <c r="CT2459" s="4"/>
      <c r="CU2459" s="4"/>
      <c r="CV2459" s="4"/>
      <c r="CW2459" s="4"/>
      <c r="CX2459" s="4"/>
      <c r="CY2459" s="4"/>
      <c r="CZ2459" s="4"/>
      <c r="DA2459" s="4"/>
      <c r="DB2459" s="4"/>
      <c r="DC2459" s="4"/>
      <c r="DD2459" s="4"/>
      <c r="DE2459" s="4"/>
      <c r="DF2459" s="4"/>
      <c r="DG2459" s="4"/>
      <c r="DH2459" s="4"/>
      <c r="DI2459" s="4"/>
      <c r="DJ2459" s="4"/>
      <c r="DK2459" s="4"/>
      <c r="DL2459" s="4"/>
      <c r="DM2459" s="4"/>
    </row>
    <row r="2460" spans="1:117">
      <c r="A2460" s="8">
        <v>2455</v>
      </c>
      <c r="B2460" s="20">
        <v>2015</v>
      </c>
      <c r="C2460" s="20">
        <v>1980</v>
      </c>
      <c r="D2460" s="21">
        <v>97.62</v>
      </c>
      <c r="E2460" s="9">
        <v>98908.275399999999</v>
      </c>
      <c r="F2460" s="9">
        <v>2045834.1462000001</v>
      </c>
      <c r="G2460" s="9">
        <v>77366.129400000005</v>
      </c>
      <c r="H2460" s="9">
        <v>380486.27389999997</v>
      </c>
      <c r="I2460" s="9">
        <v>72680.176699999996</v>
      </c>
      <c r="J2460" s="9">
        <v>105574.4556</v>
      </c>
      <c r="K2460" s="9">
        <v>99.382499999999993</v>
      </c>
      <c r="L2460" s="9">
        <v>2582933.5238000001</v>
      </c>
      <c r="M2460" s="9">
        <f t="shared" si="307"/>
        <v>105475.07309999999</v>
      </c>
      <c r="N2460" s="9"/>
      <c r="O2460" s="9"/>
      <c r="P2460" s="9"/>
      <c r="Q2460" s="9"/>
      <c r="R2460" s="9"/>
      <c r="S2460" s="9"/>
      <c r="T2460" s="9"/>
      <c r="U2460" s="9"/>
      <c r="V2460" s="9">
        <f t="shared" si="304"/>
        <v>367470.27540000004</v>
      </c>
      <c r="W2460" s="9"/>
      <c r="X2460" s="9"/>
      <c r="Y2460" s="9"/>
      <c r="Z2460" s="9"/>
      <c r="AA2460" s="8">
        <v>2455</v>
      </c>
      <c r="AB2460" s="20">
        <v>2016</v>
      </c>
      <c r="AC2460" s="20">
        <v>1949</v>
      </c>
      <c r="AD2460" s="21">
        <v>156.88</v>
      </c>
      <c r="AE2460" s="9">
        <f t="shared" si="308"/>
        <v>-7248.2217019265518</v>
      </c>
      <c r="AF2460" s="9">
        <v>2186708.9689000002</v>
      </c>
      <c r="AG2460" s="9">
        <v>33508.915200000003</v>
      </c>
      <c r="AH2460" s="9">
        <v>202241.147</v>
      </c>
      <c r="AI2460" s="9">
        <v>87563.670700000002</v>
      </c>
      <c r="AJ2460" s="9">
        <v>312096.31420000002</v>
      </c>
      <c r="AK2460" s="9">
        <v>48320.091717527175</v>
      </c>
      <c r="AL2460" s="9">
        <v>2781047.1459843996</v>
      </c>
      <c r="AM2460" s="9">
        <f t="shared" si="309"/>
        <v>263776.22248247283</v>
      </c>
      <c r="AN2460" s="9"/>
      <c r="AO2460" s="9"/>
      <c r="AP2460" s="9"/>
      <c r="AQ2460" s="9"/>
      <c r="AR2460" s="9"/>
      <c r="AS2460" s="9"/>
      <c r="AT2460" s="9"/>
      <c r="AU2460" s="9"/>
      <c r="AV2460" s="9">
        <f t="shared" si="305"/>
        <v>-7248.2217019265518</v>
      </c>
      <c r="AW2460" s="9"/>
      <c r="AX2460" s="9"/>
      <c r="AY2460" s="9"/>
      <c r="AZ2460" s="9"/>
      <c r="BA2460" s="20">
        <v>2455</v>
      </c>
      <c r="BB2460" s="20">
        <v>2017</v>
      </c>
      <c r="BC2460" s="20">
        <v>1950</v>
      </c>
      <c r="BD2460" s="21">
        <v>163.12</v>
      </c>
      <c r="BE2460" s="9">
        <f t="shared" si="310"/>
        <v>86053.838942431379</v>
      </c>
      <c r="BF2460" s="9">
        <v>2211952.2127999999</v>
      </c>
      <c r="BG2460" s="9">
        <v>33412.713799999998</v>
      </c>
      <c r="BH2460" s="9">
        <v>191330.02970000001</v>
      </c>
      <c r="BI2460" s="9">
        <v>76955.128246827793</v>
      </c>
      <c r="BJ2460" s="9">
        <v>501506.27790000004</v>
      </c>
      <c r="BK2460" s="9">
        <v>47672.947751939661</v>
      </c>
      <c r="BL2460" s="9">
        <v>2881429.5757524567</v>
      </c>
      <c r="BM2460" s="9">
        <f t="shared" si="311"/>
        <v>453833.3301480604</v>
      </c>
      <c r="BN2460" s="9"/>
      <c r="BO2460" s="9"/>
      <c r="BP2460" s="9"/>
      <c r="BQ2460" s="9"/>
      <c r="BR2460" s="9"/>
      <c r="BS2460" s="9"/>
      <c r="BT2460" s="9"/>
      <c r="BU2460" s="9"/>
      <c r="BV2460" s="9">
        <f t="shared" si="306"/>
        <v>86053.838942431379</v>
      </c>
      <c r="BW2460" s="4"/>
      <c r="BX2460" s="4"/>
      <c r="BY2460" s="4"/>
      <c r="BZ2460" s="4"/>
      <c r="CA2460" s="4"/>
      <c r="CB2460" s="4"/>
      <c r="CC2460" s="4"/>
      <c r="CD2460" s="4"/>
      <c r="CE2460" s="4"/>
      <c r="CF2460" s="4"/>
      <c r="CG2460" s="4"/>
      <c r="CH2460" s="4"/>
      <c r="CI2460" s="4"/>
      <c r="CJ2460" s="4"/>
      <c r="CK2460" s="4"/>
      <c r="CL2460" s="4"/>
      <c r="CM2460" s="4"/>
      <c r="CR2460" s="4"/>
      <c r="CS2460" s="4"/>
      <c r="CT2460" s="4"/>
      <c r="CU2460" s="4"/>
      <c r="CV2460" s="4"/>
      <c r="CW2460" s="4"/>
      <c r="CX2460" s="4"/>
      <c r="CY2460" s="4"/>
      <c r="CZ2460" s="4"/>
      <c r="DA2460" s="4"/>
      <c r="DB2460" s="4"/>
      <c r="DC2460" s="4"/>
      <c r="DD2460" s="4"/>
      <c r="DE2460" s="4"/>
      <c r="DF2460" s="4"/>
      <c r="DG2460" s="4"/>
      <c r="DH2460" s="4"/>
      <c r="DI2460" s="4"/>
      <c r="DJ2460" s="4"/>
      <c r="DK2460" s="4"/>
      <c r="DL2460" s="4"/>
      <c r="DM2460" s="4"/>
    </row>
    <row r="2461" spans="1:117">
      <c r="A2461" s="8">
        <v>2456</v>
      </c>
      <c r="B2461" s="20">
        <v>2015</v>
      </c>
      <c r="C2461" s="20">
        <v>2003</v>
      </c>
      <c r="D2461" s="21">
        <v>89.63</v>
      </c>
      <c r="E2461" s="9">
        <v>33642.159099999997</v>
      </c>
      <c r="F2461" s="9">
        <v>2025887.3555999999</v>
      </c>
      <c r="G2461" s="9">
        <v>77366.129400000005</v>
      </c>
      <c r="H2461" s="9">
        <v>379855.43640000001</v>
      </c>
      <c r="I2461" s="9">
        <v>75049.295299999998</v>
      </c>
      <c r="J2461" s="9">
        <v>54106.962800000001</v>
      </c>
      <c r="K2461" s="9">
        <v>2954.3942999999999</v>
      </c>
      <c r="L2461" s="9">
        <v>2575668.6261999998</v>
      </c>
      <c r="M2461" s="9">
        <f t="shared" si="307"/>
        <v>51152.568500000001</v>
      </c>
      <c r="N2461" s="9"/>
      <c r="O2461" s="9"/>
      <c r="P2461" s="9"/>
      <c r="Q2461" s="9"/>
      <c r="R2461" s="9"/>
      <c r="S2461" s="9"/>
      <c r="T2461" s="9"/>
      <c r="U2461" s="9"/>
      <c r="V2461" s="9">
        <f t="shared" si="304"/>
        <v>302204.15909999999</v>
      </c>
      <c r="W2461" s="9"/>
      <c r="X2461" s="9"/>
      <c r="Y2461" s="9"/>
      <c r="Z2461" s="9"/>
      <c r="AA2461" s="8">
        <v>2456</v>
      </c>
      <c r="AB2461" s="20">
        <v>2016</v>
      </c>
      <c r="AC2461" s="20">
        <v>1947</v>
      </c>
      <c r="AD2461" s="21">
        <v>169.22</v>
      </c>
      <c r="AE2461" s="9">
        <f t="shared" si="308"/>
        <v>210233.8095980729</v>
      </c>
      <c r="AF2461" s="9">
        <v>2145177.2557000001</v>
      </c>
      <c r="AG2461" s="9">
        <v>33508.915200000003</v>
      </c>
      <c r="AH2461" s="9">
        <v>203784.38329999999</v>
      </c>
      <c r="AI2461" s="9">
        <v>81766.097099999999</v>
      </c>
      <c r="AJ2461" s="9">
        <v>550529.69189999998</v>
      </c>
      <c r="AK2461" s="9">
        <v>12539.337117527171</v>
      </c>
      <c r="AL2461" s="9">
        <v>2791993.1964844</v>
      </c>
      <c r="AM2461" s="9">
        <f t="shared" si="309"/>
        <v>537990.35478247283</v>
      </c>
      <c r="AN2461" s="9"/>
      <c r="AO2461" s="9"/>
      <c r="AP2461" s="9"/>
      <c r="AQ2461" s="9"/>
      <c r="AR2461" s="9"/>
      <c r="AS2461" s="9"/>
      <c r="AT2461" s="9"/>
      <c r="AU2461" s="9"/>
      <c r="AV2461" s="9">
        <f t="shared" si="305"/>
        <v>210233.8095980729</v>
      </c>
      <c r="AW2461" s="9"/>
      <c r="AX2461" s="9"/>
      <c r="AY2461" s="9"/>
      <c r="AZ2461" s="9"/>
      <c r="BA2461" s="20">
        <v>2456</v>
      </c>
      <c r="BB2461" s="20">
        <v>2017</v>
      </c>
      <c r="BC2461" s="20">
        <v>1948</v>
      </c>
      <c r="BD2461" s="21">
        <v>128.72</v>
      </c>
      <c r="BE2461" s="9">
        <f t="shared" si="310"/>
        <v>57675.454735309817</v>
      </c>
      <c r="BF2461" s="9">
        <v>2183043.4147999999</v>
      </c>
      <c r="BG2461" s="9">
        <v>33412.713799999998</v>
      </c>
      <c r="BH2461" s="9">
        <v>193336.65650000001</v>
      </c>
      <c r="BI2461" s="9">
        <v>69416.706139705595</v>
      </c>
      <c r="BJ2461" s="9">
        <v>499341.69780000002</v>
      </c>
      <c r="BK2461" s="9">
        <v>39155.127151939661</v>
      </c>
      <c r="BL2461" s="9">
        <v>2881720.6071524564</v>
      </c>
      <c r="BM2461" s="9">
        <f t="shared" si="311"/>
        <v>460186.57064806035</v>
      </c>
      <c r="BN2461" s="9"/>
      <c r="BO2461" s="9"/>
      <c r="BP2461" s="9"/>
      <c r="BQ2461" s="9"/>
      <c r="BR2461" s="9"/>
      <c r="BS2461" s="9"/>
      <c r="BT2461" s="9"/>
      <c r="BU2461" s="9"/>
      <c r="BV2461" s="9">
        <f t="shared" si="306"/>
        <v>57675.454735309817</v>
      </c>
      <c r="BW2461" s="4"/>
      <c r="BX2461" s="4"/>
      <c r="BY2461" s="4"/>
      <c r="BZ2461" s="4"/>
      <c r="CA2461" s="4"/>
      <c r="CB2461" s="4"/>
      <c r="CC2461" s="4"/>
      <c r="CD2461" s="4"/>
      <c r="CE2461" s="4"/>
      <c r="CF2461" s="4"/>
      <c r="CG2461" s="4"/>
      <c r="CH2461" s="4"/>
      <c r="CI2461" s="4"/>
      <c r="CJ2461" s="4"/>
      <c r="CK2461" s="4"/>
      <c r="CL2461" s="4"/>
      <c r="CM2461" s="4"/>
      <c r="CR2461" s="4"/>
      <c r="CS2461" s="4"/>
      <c r="CT2461" s="4"/>
      <c r="CU2461" s="4"/>
      <c r="CV2461" s="4"/>
      <c r="CW2461" s="4"/>
      <c r="CX2461" s="4"/>
      <c r="CY2461" s="4"/>
      <c r="CZ2461" s="4"/>
      <c r="DA2461" s="4"/>
      <c r="DB2461" s="4"/>
      <c r="DC2461" s="4"/>
      <c r="DD2461" s="4"/>
      <c r="DE2461" s="4"/>
      <c r="DF2461" s="4"/>
      <c r="DG2461" s="4"/>
      <c r="DH2461" s="4"/>
      <c r="DI2461" s="4"/>
      <c r="DJ2461" s="4"/>
      <c r="DK2461" s="4"/>
      <c r="DL2461" s="4"/>
      <c r="DM2461" s="4"/>
    </row>
    <row r="2462" spans="1:117">
      <c r="A2462" s="8">
        <v>2457</v>
      </c>
      <c r="B2462" s="20">
        <v>2015</v>
      </c>
      <c r="C2462" s="20">
        <v>1985</v>
      </c>
      <c r="D2462" s="21">
        <v>89.42</v>
      </c>
      <c r="E2462" s="9">
        <v>65656.278399999996</v>
      </c>
      <c r="F2462" s="9">
        <v>2046251.6098</v>
      </c>
      <c r="G2462" s="9">
        <v>77366.129400000005</v>
      </c>
      <c r="H2462" s="9">
        <v>380659.99849999999</v>
      </c>
      <c r="I2462" s="9">
        <v>72027.751799999998</v>
      </c>
      <c r="J2462" s="9">
        <v>61205.974800000004</v>
      </c>
      <c r="K2462" s="9">
        <v>73.012100000000004</v>
      </c>
      <c r="L2462" s="9">
        <v>2571782.1738</v>
      </c>
      <c r="M2462" s="9">
        <f t="shared" si="307"/>
        <v>61132.962700000004</v>
      </c>
      <c r="N2462" s="9"/>
      <c r="O2462" s="9"/>
      <c r="P2462" s="9"/>
      <c r="Q2462" s="9"/>
      <c r="R2462" s="9"/>
      <c r="S2462" s="9"/>
      <c r="T2462" s="9"/>
      <c r="U2462" s="9"/>
      <c r="V2462" s="9">
        <f t="shared" si="304"/>
        <v>334218.27840000001</v>
      </c>
      <c r="W2462" s="9"/>
      <c r="X2462" s="9"/>
      <c r="Y2462" s="9"/>
      <c r="Z2462" s="9"/>
      <c r="AA2462" s="8">
        <v>2457</v>
      </c>
      <c r="AB2462" s="20">
        <v>2016</v>
      </c>
      <c r="AC2462" s="20">
        <v>1997</v>
      </c>
      <c r="AD2462" s="21">
        <v>140.19999999999999</v>
      </c>
      <c r="AE2462" s="9">
        <f t="shared" si="308"/>
        <v>200905.53369807266</v>
      </c>
      <c r="AF2462" s="9">
        <v>2179655.287</v>
      </c>
      <c r="AG2462" s="9">
        <v>33508.915200000003</v>
      </c>
      <c r="AH2462" s="9">
        <v>205438.66649999999</v>
      </c>
      <c r="AI2462" s="9">
        <v>75551.3465</v>
      </c>
      <c r="AJ2462" s="9">
        <v>539979.36599999992</v>
      </c>
      <c r="AK2462" s="9">
        <v>11722.33291752717</v>
      </c>
      <c r="AL2462" s="9">
        <v>2821505.7145843999</v>
      </c>
      <c r="AM2462" s="9">
        <f t="shared" si="309"/>
        <v>528257.03308247274</v>
      </c>
      <c r="AN2462" s="9"/>
      <c r="AO2462" s="9"/>
      <c r="AP2462" s="9"/>
      <c r="AQ2462" s="9"/>
      <c r="AR2462" s="9"/>
      <c r="AS2462" s="9"/>
      <c r="AT2462" s="9"/>
      <c r="AU2462" s="9"/>
      <c r="AV2462" s="9">
        <f t="shared" si="305"/>
        <v>200905.53369807266</v>
      </c>
      <c r="AW2462" s="9"/>
      <c r="AX2462" s="9"/>
      <c r="AY2462" s="9"/>
      <c r="AZ2462" s="9"/>
      <c r="BA2462" s="20">
        <v>2457</v>
      </c>
      <c r="BB2462" s="20">
        <v>2017</v>
      </c>
      <c r="BC2462" s="20">
        <v>1998</v>
      </c>
      <c r="BD2462" s="21">
        <v>160.31</v>
      </c>
      <c r="BE2462" s="9">
        <f t="shared" si="310"/>
        <v>66301.074697451666</v>
      </c>
      <c r="BF2462" s="9">
        <v>2226822.63</v>
      </c>
      <c r="BG2462" s="9">
        <v>33412.713799999998</v>
      </c>
      <c r="BH2462" s="9">
        <v>191618.617</v>
      </c>
      <c r="BI2462" s="9">
        <v>75870.973901847901</v>
      </c>
      <c r="BJ2462" s="9">
        <v>451091.4534</v>
      </c>
      <c r="BK2462" s="9">
        <v>48420.425751939663</v>
      </c>
      <c r="BL2462" s="9">
        <v>2864094.8876524563</v>
      </c>
      <c r="BM2462" s="9">
        <f t="shared" si="311"/>
        <v>402671.02764806035</v>
      </c>
      <c r="BN2462" s="9"/>
      <c r="BO2462" s="9"/>
      <c r="BP2462" s="9"/>
      <c r="BQ2462" s="9"/>
      <c r="BR2462" s="9"/>
      <c r="BS2462" s="9"/>
      <c r="BT2462" s="9"/>
      <c r="BU2462" s="9"/>
      <c r="BV2462" s="9">
        <f t="shared" si="306"/>
        <v>66301.074697451666</v>
      </c>
      <c r="BW2462" s="4"/>
      <c r="BX2462" s="4"/>
      <c r="BY2462" s="4"/>
      <c r="BZ2462" s="4"/>
      <c r="CA2462" s="4"/>
      <c r="CB2462" s="4"/>
      <c r="CC2462" s="4"/>
      <c r="CD2462" s="4"/>
      <c r="CE2462" s="4"/>
      <c r="CF2462" s="4"/>
      <c r="CG2462" s="4"/>
      <c r="CH2462" s="4"/>
      <c r="CI2462" s="4"/>
      <c r="CJ2462" s="4"/>
      <c r="CK2462" s="4"/>
      <c r="CL2462" s="4"/>
      <c r="CM2462" s="4"/>
      <c r="CR2462" s="4"/>
      <c r="CS2462" s="4"/>
      <c r="CT2462" s="4"/>
      <c r="CU2462" s="4"/>
      <c r="CV2462" s="4"/>
      <c r="CW2462" s="4"/>
      <c r="CX2462" s="4"/>
      <c r="CY2462" s="4"/>
      <c r="CZ2462" s="4"/>
      <c r="DA2462" s="4"/>
      <c r="DB2462" s="4"/>
      <c r="DC2462" s="4"/>
      <c r="DD2462" s="4"/>
      <c r="DE2462" s="4"/>
      <c r="DF2462" s="4"/>
      <c r="DG2462" s="4"/>
      <c r="DH2462" s="4"/>
      <c r="DI2462" s="4"/>
      <c r="DJ2462" s="4"/>
      <c r="DK2462" s="4"/>
      <c r="DL2462" s="4"/>
      <c r="DM2462" s="4"/>
    </row>
    <row r="2463" spans="1:117">
      <c r="A2463" s="8">
        <v>2458</v>
      </c>
      <c r="B2463" s="20">
        <v>2015</v>
      </c>
      <c r="C2463" s="20">
        <v>1970</v>
      </c>
      <c r="D2463" s="21">
        <v>97.15</v>
      </c>
      <c r="E2463" s="9">
        <v>30702.268700000001</v>
      </c>
      <c r="F2463" s="9">
        <v>2027292.9399000001</v>
      </c>
      <c r="G2463" s="9">
        <v>77366.129400000005</v>
      </c>
      <c r="H2463" s="9">
        <v>379685.10110000003</v>
      </c>
      <c r="I2463" s="9">
        <v>75688.991800000003</v>
      </c>
      <c r="J2463" s="9">
        <v>48309.705300000001</v>
      </c>
      <c r="K2463" s="9">
        <v>7293.7085999999999</v>
      </c>
      <c r="L2463" s="9">
        <v>2570346.8901</v>
      </c>
      <c r="M2463" s="9">
        <f t="shared" si="307"/>
        <v>41015.996700000003</v>
      </c>
      <c r="N2463" s="9"/>
      <c r="O2463" s="9"/>
      <c r="P2463" s="9"/>
      <c r="Q2463" s="9"/>
      <c r="R2463" s="9"/>
      <c r="S2463" s="9"/>
      <c r="T2463" s="9"/>
      <c r="U2463" s="9"/>
      <c r="V2463" s="9">
        <f t="shared" si="304"/>
        <v>299264.26870000002</v>
      </c>
      <c r="W2463" s="9"/>
      <c r="X2463" s="9"/>
      <c r="Y2463" s="9"/>
      <c r="Z2463" s="9"/>
      <c r="AA2463" s="8">
        <v>2458</v>
      </c>
      <c r="AB2463" s="20">
        <v>2016</v>
      </c>
      <c r="AC2463" s="20">
        <v>2000</v>
      </c>
      <c r="AD2463" s="21">
        <v>82.51</v>
      </c>
      <c r="AE2463" s="9">
        <f t="shared" si="308"/>
        <v>82486.092498072889</v>
      </c>
      <c r="AF2463" s="9">
        <v>2148032.3062</v>
      </c>
      <c r="AG2463" s="9">
        <v>33508.915200000003</v>
      </c>
      <c r="AH2463" s="9">
        <v>204505.4362</v>
      </c>
      <c r="AI2463" s="9">
        <v>79057.271999999997</v>
      </c>
      <c r="AJ2463" s="9">
        <v>415312.6912</v>
      </c>
      <c r="AK2463" s="9">
        <v>13944.354617527169</v>
      </c>
      <c r="AL2463" s="9">
        <v>2783986.1736843996</v>
      </c>
      <c r="AM2463" s="9">
        <f t="shared" si="309"/>
        <v>401368.33658247284</v>
      </c>
      <c r="AN2463" s="9"/>
      <c r="AO2463" s="9"/>
      <c r="AP2463" s="9"/>
      <c r="AQ2463" s="9"/>
      <c r="AR2463" s="9"/>
      <c r="AS2463" s="9"/>
      <c r="AT2463" s="9"/>
      <c r="AU2463" s="9"/>
      <c r="AV2463" s="9">
        <f t="shared" si="305"/>
        <v>82486.092498072889</v>
      </c>
      <c r="AW2463" s="9"/>
      <c r="AX2463" s="9"/>
      <c r="AY2463" s="9"/>
      <c r="AZ2463" s="9"/>
      <c r="BA2463" s="20">
        <v>2458</v>
      </c>
      <c r="BB2463" s="20">
        <v>2017</v>
      </c>
      <c r="BC2463" s="20">
        <v>2001</v>
      </c>
      <c r="BD2463" s="21">
        <v>130.38999999999999</v>
      </c>
      <c r="BE2463" s="9">
        <f t="shared" si="310"/>
        <v>-332292.17498231772</v>
      </c>
      <c r="BF2463" s="9">
        <v>2195360.4951999998</v>
      </c>
      <c r="BG2463" s="9">
        <v>33412.713799999998</v>
      </c>
      <c r="BH2463" s="9">
        <v>176567.7573</v>
      </c>
      <c r="BI2463" s="9">
        <v>132413.491222079</v>
      </c>
      <c r="BJ2463" s="9">
        <v>102414.7169</v>
      </c>
      <c r="BK2463" s="9">
        <v>133088.66895193968</v>
      </c>
      <c r="BL2463" s="9">
        <v>2839372.6804524567</v>
      </c>
      <c r="BM2463" s="9">
        <f t="shared" si="311"/>
        <v>-30673.952051939676</v>
      </c>
      <c r="BN2463" s="9"/>
      <c r="BO2463" s="9"/>
      <c r="BP2463" s="9"/>
      <c r="BQ2463" s="9"/>
      <c r="BR2463" s="9"/>
      <c r="BS2463" s="9"/>
      <c r="BT2463" s="9"/>
      <c r="BU2463" s="9"/>
      <c r="BV2463" s="9">
        <f t="shared" si="306"/>
        <v>-332292.17498231772</v>
      </c>
      <c r="BW2463" s="4"/>
      <c r="BX2463" s="4"/>
      <c r="BY2463" s="4"/>
      <c r="BZ2463" s="4"/>
      <c r="CA2463" s="4"/>
      <c r="CB2463" s="4"/>
      <c r="CC2463" s="4"/>
      <c r="CD2463" s="4"/>
      <c r="CE2463" s="4"/>
      <c r="CF2463" s="4"/>
      <c r="CG2463" s="4"/>
      <c r="CH2463" s="4"/>
      <c r="CI2463" s="4"/>
      <c r="CJ2463" s="4"/>
      <c r="CK2463" s="4"/>
      <c r="CL2463" s="4"/>
      <c r="CM2463" s="4"/>
      <c r="CR2463" s="4"/>
      <c r="CS2463" s="4"/>
      <c r="CT2463" s="4"/>
      <c r="CU2463" s="4"/>
      <c r="CV2463" s="4"/>
      <c r="CW2463" s="4"/>
      <c r="CX2463" s="4"/>
      <c r="CY2463" s="4"/>
      <c r="CZ2463" s="4"/>
      <c r="DA2463" s="4"/>
      <c r="DB2463" s="4"/>
      <c r="DC2463" s="4"/>
      <c r="DD2463" s="4"/>
      <c r="DE2463" s="4"/>
      <c r="DF2463" s="4"/>
      <c r="DG2463" s="4"/>
      <c r="DH2463" s="4"/>
      <c r="DI2463" s="4"/>
      <c r="DJ2463" s="4"/>
      <c r="DK2463" s="4"/>
      <c r="DL2463" s="4"/>
      <c r="DM2463" s="4"/>
    </row>
    <row r="2464" spans="1:117">
      <c r="A2464" s="8">
        <v>2459</v>
      </c>
      <c r="B2464" s="20">
        <v>2015</v>
      </c>
      <c r="C2464" s="20">
        <v>1985</v>
      </c>
      <c r="D2464" s="21">
        <v>89.42</v>
      </c>
      <c r="E2464" s="9">
        <v>52624.901400000002</v>
      </c>
      <c r="F2464" s="9">
        <v>2026073.1525999999</v>
      </c>
      <c r="G2464" s="9">
        <v>77366.129400000005</v>
      </c>
      <c r="H2464" s="9">
        <v>380722.70760000002</v>
      </c>
      <c r="I2464" s="9">
        <v>71792.246799999994</v>
      </c>
      <c r="J2464" s="9">
        <v>72955.445600000006</v>
      </c>
      <c r="K2464" s="9">
        <v>858.803</v>
      </c>
      <c r="L2464" s="9">
        <v>2575425.9777000002</v>
      </c>
      <c r="M2464" s="9">
        <f t="shared" si="307"/>
        <v>72096.642600000006</v>
      </c>
      <c r="N2464" s="9"/>
      <c r="O2464" s="9"/>
      <c r="P2464" s="9"/>
      <c r="Q2464" s="9"/>
      <c r="R2464" s="9"/>
      <c r="S2464" s="9"/>
      <c r="T2464" s="9"/>
      <c r="U2464" s="9"/>
      <c r="V2464" s="9">
        <f t="shared" si="304"/>
        <v>321186.90140000003</v>
      </c>
      <c r="W2464" s="9"/>
      <c r="X2464" s="9"/>
      <c r="Y2464" s="9"/>
      <c r="Z2464" s="9"/>
      <c r="AA2464" s="8">
        <v>2459</v>
      </c>
      <c r="AB2464" s="20">
        <v>2016</v>
      </c>
      <c r="AC2464" s="20">
        <v>1960</v>
      </c>
      <c r="AD2464" s="21">
        <v>137.91</v>
      </c>
      <c r="AE2464" s="9">
        <f t="shared" si="308"/>
        <v>195650.23649807321</v>
      </c>
      <c r="AF2464" s="9">
        <v>2142762.0682999999</v>
      </c>
      <c r="AG2464" s="9">
        <v>33508.915200000003</v>
      </c>
      <c r="AH2464" s="9">
        <v>205326.5827</v>
      </c>
      <c r="AI2464" s="9">
        <v>75972.419099999999</v>
      </c>
      <c r="AJ2464" s="9">
        <v>545729.08419999992</v>
      </c>
      <c r="AK2464" s="9">
        <v>13072.23421752717</v>
      </c>
      <c r="AL2464" s="9">
        <v>2794576.5987843997</v>
      </c>
      <c r="AM2464" s="9">
        <f t="shared" si="309"/>
        <v>532656.84998247272</v>
      </c>
      <c r="AN2464" s="9"/>
      <c r="AO2464" s="9"/>
      <c r="AP2464" s="9"/>
      <c r="AQ2464" s="9"/>
      <c r="AR2464" s="9"/>
      <c r="AS2464" s="9"/>
      <c r="AT2464" s="9"/>
      <c r="AU2464" s="9"/>
      <c r="AV2464" s="9">
        <f t="shared" si="305"/>
        <v>195650.23649807321</v>
      </c>
      <c r="AW2464" s="9"/>
      <c r="AX2464" s="9"/>
      <c r="AY2464" s="9"/>
      <c r="AZ2464" s="9"/>
      <c r="BA2464" s="20">
        <v>2459</v>
      </c>
      <c r="BB2464" s="20">
        <v>2017</v>
      </c>
      <c r="BC2464" s="20">
        <v>1961</v>
      </c>
      <c r="BD2464" s="21">
        <v>125.72</v>
      </c>
      <c r="BE2464" s="9">
        <f t="shared" si="310"/>
        <v>-53222.433334769681</v>
      </c>
      <c r="BF2464" s="9">
        <v>2173828.0501000001</v>
      </c>
      <c r="BG2464" s="9">
        <v>33412.713799999998</v>
      </c>
      <c r="BH2464" s="9">
        <v>191475.3916</v>
      </c>
      <c r="BI2464" s="9">
        <v>76409.037669625905</v>
      </c>
      <c r="BJ2464" s="9">
        <v>381568.4902</v>
      </c>
      <c r="BK2464" s="9">
        <v>44341.362651939664</v>
      </c>
      <c r="BL2464" s="9">
        <v>2865574.7540524565</v>
      </c>
      <c r="BM2464" s="9">
        <f t="shared" si="311"/>
        <v>337227.12754806032</v>
      </c>
      <c r="BN2464" s="9"/>
      <c r="BO2464" s="9"/>
      <c r="BP2464" s="9"/>
      <c r="BQ2464" s="9"/>
      <c r="BR2464" s="9"/>
      <c r="BS2464" s="9"/>
      <c r="BT2464" s="9"/>
      <c r="BU2464" s="9"/>
      <c r="BV2464" s="9">
        <f t="shared" si="306"/>
        <v>-53222.433334769681</v>
      </c>
      <c r="BW2464" s="4"/>
      <c r="BX2464" s="4"/>
      <c r="BY2464" s="4"/>
      <c r="BZ2464" s="4"/>
      <c r="CA2464" s="4"/>
      <c r="CB2464" s="4"/>
      <c r="CC2464" s="4"/>
      <c r="CD2464" s="4"/>
      <c r="CE2464" s="4"/>
      <c r="CF2464" s="4"/>
      <c r="CG2464" s="4"/>
      <c r="CH2464" s="4"/>
      <c r="CI2464" s="4"/>
      <c r="CJ2464" s="4"/>
      <c r="CK2464" s="4"/>
      <c r="CL2464" s="4"/>
      <c r="CM2464" s="4"/>
      <c r="CR2464" s="4"/>
      <c r="CS2464" s="4"/>
      <c r="CT2464" s="4"/>
      <c r="CU2464" s="4"/>
      <c r="CV2464" s="4"/>
      <c r="CW2464" s="4"/>
      <c r="CX2464" s="4"/>
      <c r="CY2464" s="4"/>
      <c r="CZ2464" s="4"/>
      <c r="DA2464" s="4"/>
      <c r="DB2464" s="4"/>
      <c r="DC2464" s="4"/>
      <c r="DD2464" s="4"/>
      <c r="DE2464" s="4"/>
      <c r="DF2464" s="4"/>
      <c r="DG2464" s="4"/>
      <c r="DH2464" s="4"/>
      <c r="DI2464" s="4"/>
      <c r="DJ2464" s="4"/>
      <c r="DK2464" s="4"/>
      <c r="DL2464" s="4"/>
      <c r="DM2464" s="4"/>
    </row>
    <row r="2465" spans="1:117">
      <c r="A2465" s="8">
        <v>2460</v>
      </c>
      <c r="B2465" s="20">
        <v>2015</v>
      </c>
      <c r="C2465" s="20">
        <v>1986</v>
      </c>
      <c r="D2465" s="21">
        <v>112.57</v>
      </c>
      <c r="E2465" s="9">
        <v>72740.140199999994</v>
      </c>
      <c r="F2465" s="9">
        <v>2042652.0436</v>
      </c>
      <c r="G2465" s="9">
        <v>77366.129400000005</v>
      </c>
      <c r="H2465" s="9">
        <v>380213.76860000001</v>
      </c>
      <c r="I2465" s="9">
        <v>73703.573999999993</v>
      </c>
      <c r="J2465" s="9">
        <v>76388.370699999999</v>
      </c>
      <c r="K2465" s="9">
        <v>0</v>
      </c>
      <c r="L2465" s="9">
        <v>2577583.7461999999</v>
      </c>
      <c r="M2465" s="9">
        <f t="shared" si="307"/>
        <v>76388.370699999999</v>
      </c>
      <c r="N2465" s="9"/>
      <c r="O2465" s="9"/>
      <c r="P2465" s="9"/>
      <c r="Q2465" s="9"/>
      <c r="R2465" s="9"/>
      <c r="S2465" s="9"/>
      <c r="T2465" s="9"/>
      <c r="U2465" s="9"/>
      <c r="V2465" s="9">
        <f t="shared" si="304"/>
        <v>341302.14020000002</v>
      </c>
      <c r="W2465" s="9"/>
      <c r="X2465" s="9"/>
      <c r="Y2465" s="9"/>
      <c r="Z2465" s="9"/>
      <c r="AA2465" s="8">
        <v>2460</v>
      </c>
      <c r="AB2465" s="20">
        <v>2016</v>
      </c>
      <c r="AC2465" s="20">
        <v>1963</v>
      </c>
      <c r="AD2465" s="21">
        <v>135.94</v>
      </c>
      <c r="AE2465" s="9">
        <f t="shared" si="308"/>
        <v>116721.43699807348</v>
      </c>
      <c r="AF2465" s="9">
        <v>2209952.4734999998</v>
      </c>
      <c r="AG2465" s="9">
        <v>33508.915200000003</v>
      </c>
      <c r="AH2465" s="9">
        <v>205050.86039999998</v>
      </c>
      <c r="AI2465" s="9">
        <v>77008.242299999998</v>
      </c>
      <c r="AJ2465" s="9">
        <v>378051.49210000003</v>
      </c>
      <c r="AK2465" s="9">
        <v>14231.541417527171</v>
      </c>
      <c r="AL2465" s="9">
        <v>2772619.0050843996</v>
      </c>
      <c r="AM2465" s="9">
        <f t="shared" si="309"/>
        <v>363819.95068247285</v>
      </c>
      <c r="AN2465" s="9"/>
      <c r="AO2465" s="9"/>
      <c r="AP2465" s="9"/>
      <c r="AQ2465" s="9"/>
      <c r="AR2465" s="9"/>
      <c r="AS2465" s="9"/>
      <c r="AT2465" s="9"/>
      <c r="AU2465" s="9"/>
      <c r="AV2465" s="9">
        <f t="shared" si="305"/>
        <v>116721.43699807348</v>
      </c>
      <c r="AW2465" s="9"/>
      <c r="AX2465" s="9"/>
      <c r="AY2465" s="9"/>
      <c r="AZ2465" s="9"/>
      <c r="BA2465" s="20">
        <v>2460</v>
      </c>
      <c r="BB2465" s="20">
        <v>2017</v>
      </c>
      <c r="BC2465" s="20">
        <v>1964</v>
      </c>
      <c r="BD2465" s="21">
        <v>163.87</v>
      </c>
      <c r="BE2465" s="9">
        <f t="shared" si="310"/>
        <v>-2401.6419459837489</v>
      </c>
      <c r="BF2465" s="9">
        <v>2218741.0968999998</v>
      </c>
      <c r="BG2465" s="9">
        <v>33412.713799999998</v>
      </c>
      <c r="BH2465" s="9">
        <v>190170.6986</v>
      </c>
      <c r="BI2465" s="9">
        <v>81310.460758412199</v>
      </c>
      <c r="BJ2465" s="9">
        <v>399405.86860000005</v>
      </c>
      <c r="BK2465" s="9">
        <v>59756.54915193966</v>
      </c>
      <c r="BL2465" s="9">
        <v>2865685.9314524564</v>
      </c>
      <c r="BM2465" s="9">
        <f t="shared" si="311"/>
        <v>339649.31944806036</v>
      </c>
      <c r="BN2465" s="9"/>
      <c r="BO2465" s="9"/>
      <c r="BP2465" s="9"/>
      <c r="BQ2465" s="9"/>
      <c r="BR2465" s="9"/>
      <c r="BS2465" s="9"/>
      <c r="BT2465" s="9"/>
      <c r="BU2465" s="9"/>
      <c r="BV2465" s="9">
        <f t="shared" si="306"/>
        <v>-2401.6419459837489</v>
      </c>
      <c r="BW2465" s="4"/>
      <c r="BX2465" s="4"/>
      <c r="BY2465" s="4"/>
      <c r="BZ2465" s="4"/>
      <c r="CA2465" s="4"/>
      <c r="CB2465" s="4"/>
      <c r="CC2465" s="4"/>
      <c r="CD2465" s="4"/>
      <c r="CE2465" s="4"/>
      <c r="CF2465" s="4"/>
      <c r="CG2465" s="4"/>
      <c r="CH2465" s="4"/>
      <c r="CI2465" s="4"/>
      <c r="CJ2465" s="4"/>
      <c r="CK2465" s="4"/>
      <c r="CL2465" s="4"/>
      <c r="CM2465" s="4"/>
      <c r="CR2465" s="4"/>
      <c r="CS2465" s="4"/>
      <c r="CT2465" s="4"/>
      <c r="CU2465" s="4"/>
      <c r="CV2465" s="4"/>
      <c r="CW2465" s="4"/>
      <c r="CX2465" s="4"/>
      <c r="CY2465" s="4"/>
      <c r="CZ2465" s="4"/>
      <c r="DA2465" s="4"/>
      <c r="DB2465" s="4"/>
      <c r="DC2465" s="4"/>
      <c r="DD2465" s="4"/>
      <c r="DE2465" s="4"/>
      <c r="DF2465" s="4"/>
      <c r="DG2465" s="4"/>
      <c r="DH2465" s="4"/>
      <c r="DI2465" s="4"/>
      <c r="DJ2465" s="4"/>
      <c r="DK2465" s="4"/>
      <c r="DL2465" s="4"/>
      <c r="DM2465" s="4"/>
    </row>
    <row r="2466" spans="1:117">
      <c r="A2466" s="8">
        <v>2461</v>
      </c>
      <c r="B2466" s="20">
        <v>2015</v>
      </c>
      <c r="C2466" s="20">
        <v>1993</v>
      </c>
      <c r="D2466" s="21">
        <v>89.09</v>
      </c>
      <c r="E2466" s="9">
        <v>129972.00169999999</v>
      </c>
      <c r="F2466" s="9">
        <v>2033573.3132</v>
      </c>
      <c r="G2466" s="9">
        <v>77366.129400000005</v>
      </c>
      <c r="H2466" s="9">
        <v>379919.89850000001</v>
      </c>
      <c r="I2466" s="9">
        <v>74807.2071</v>
      </c>
      <c r="J2466" s="9">
        <v>149747.01999999999</v>
      </c>
      <c r="K2466" s="9">
        <v>0</v>
      </c>
      <c r="L2466" s="9">
        <v>2585441.5665000002</v>
      </c>
      <c r="M2466" s="9">
        <f t="shared" si="307"/>
        <v>149747.01999999999</v>
      </c>
      <c r="N2466" s="9"/>
      <c r="O2466" s="9"/>
      <c r="P2466" s="9"/>
      <c r="Q2466" s="9"/>
      <c r="R2466" s="9"/>
      <c r="S2466" s="9"/>
      <c r="T2466" s="9"/>
      <c r="U2466" s="9"/>
      <c r="V2466" s="9">
        <f t="shared" si="304"/>
        <v>398534.00170000002</v>
      </c>
      <c r="W2466" s="9"/>
      <c r="X2466" s="9"/>
      <c r="Y2466" s="9"/>
      <c r="Z2466" s="9"/>
      <c r="AA2466" s="8">
        <v>2461</v>
      </c>
      <c r="AB2466" s="20">
        <v>2016</v>
      </c>
      <c r="AC2466" s="20">
        <v>1989</v>
      </c>
      <c r="AD2466" s="21">
        <v>135.44999999999999</v>
      </c>
      <c r="AE2466" s="9">
        <f t="shared" si="308"/>
        <v>-143194.47720192699</v>
      </c>
      <c r="AF2466" s="9">
        <v>2152741.2683999999</v>
      </c>
      <c r="AG2466" s="9">
        <v>33508.915200000003</v>
      </c>
      <c r="AH2466" s="9">
        <v>199787.4626</v>
      </c>
      <c r="AI2466" s="9">
        <v>96781.582299999995</v>
      </c>
      <c r="AJ2466" s="9">
        <v>187558.6539</v>
      </c>
      <c r="AK2466" s="9">
        <v>45929.108517527173</v>
      </c>
      <c r="AL2466" s="9">
        <v>2767643.2510843999</v>
      </c>
      <c r="AM2466" s="9">
        <f t="shared" si="309"/>
        <v>141629.54538247283</v>
      </c>
      <c r="AN2466" s="9"/>
      <c r="AO2466" s="9"/>
      <c r="AP2466" s="9"/>
      <c r="AQ2466" s="9"/>
      <c r="AR2466" s="9"/>
      <c r="AS2466" s="9"/>
      <c r="AT2466" s="9"/>
      <c r="AU2466" s="9"/>
      <c r="AV2466" s="9">
        <f t="shared" si="305"/>
        <v>-143194.47720192699</v>
      </c>
      <c r="AW2466" s="9"/>
      <c r="AX2466" s="9"/>
      <c r="AY2466" s="9"/>
      <c r="AZ2466" s="9"/>
      <c r="BA2466" s="20">
        <v>2461</v>
      </c>
      <c r="BB2466" s="20">
        <v>2017</v>
      </c>
      <c r="BC2466" s="20">
        <v>1990</v>
      </c>
      <c r="BD2466" s="21">
        <v>149.83000000000001</v>
      </c>
      <c r="BE2466" s="9">
        <f t="shared" si="310"/>
        <v>-28735.280700650997</v>
      </c>
      <c r="BF2466" s="9">
        <v>2124646.5454000002</v>
      </c>
      <c r="BG2466" s="9">
        <v>33412.713799999998</v>
      </c>
      <c r="BH2466" s="9">
        <v>191455.6281</v>
      </c>
      <c r="BI2466" s="9">
        <v>76483.2848037449</v>
      </c>
      <c r="BJ2466" s="9">
        <v>453152.17250000004</v>
      </c>
      <c r="BK2466" s="9">
        <v>40376.358251939666</v>
      </c>
      <c r="BL2466" s="9">
        <v>2867509.2670524563</v>
      </c>
      <c r="BM2466" s="9">
        <f t="shared" si="311"/>
        <v>412775.8142480604</v>
      </c>
      <c r="BN2466" s="9"/>
      <c r="BO2466" s="9"/>
      <c r="BP2466" s="9"/>
      <c r="BQ2466" s="9"/>
      <c r="BR2466" s="9"/>
      <c r="BS2466" s="9"/>
      <c r="BT2466" s="9"/>
      <c r="BU2466" s="9"/>
      <c r="BV2466" s="9">
        <f t="shared" si="306"/>
        <v>-28735.280700650997</v>
      </c>
      <c r="BW2466" s="4"/>
      <c r="BX2466" s="4"/>
      <c r="BY2466" s="4"/>
      <c r="BZ2466" s="4"/>
      <c r="CA2466" s="4"/>
      <c r="CB2466" s="4"/>
      <c r="CC2466" s="4"/>
      <c r="CD2466" s="4"/>
      <c r="CE2466" s="4"/>
      <c r="CF2466" s="4"/>
      <c r="CG2466" s="4"/>
      <c r="CH2466" s="4"/>
      <c r="CI2466" s="4"/>
      <c r="CJ2466" s="4"/>
      <c r="CK2466" s="4"/>
      <c r="CL2466" s="4"/>
      <c r="CM2466" s="4"/>
      <c r="CR2466" s="4"/>
      <c r="CS2466" s="4"/>
      <c r="CT2466" s="4"/>
      <c r="CU2466" s="4"/>
      <c r="CV2466" s="4"/>
      <c r="CW2466" s="4"/>
      <c r="CX2466" s="4"/>
      <c r="CY2466" s="4"/>
      <c r="CZ2466" s="4"/>
      <c r="DA2466" s="4"/>
      <c r="DB2466" s="4"/>
      <c r="DC2466" s="4"/>
      <c r="DD2466" s="4"/>
      <c r="DE2466" s="4"/>
      <c r="DF2466" s="4"/>
      <c r="DG2466" s="4"/>
      <c r="DH2466" s="4"/>
      <c r="DI2466" s="4"/>
      <c r="DJ2466" s="4"/>
      <c r="DK2466" s="4"/>
      <c r="DL2466" s="4"/>
      <c r="DM2466" s="4"/>
    </row>
    <row r="2467" spans="1:117">
      <c r="A2467" s="8">
        <v>2462</v>
      </c>
      <c r="B2467" s="20">
        <v>2015</v>
      </c>
      <c r="C2467" s="20">
        <v>1969</v>
      </c>
      <c r="D2467" s="21">
        <v>121.38</v>
      </c>
      <c r="E2467" s="9">
        <v>108221.4979</v>
      </c>
      <c r="F2467" s="9">
        <v>2051275.9347000001</v>
      </c>
      <c r="G2467" s="9">
        <v>77366.129400000005</v>
      </c>
      <c r="H2467" s="9">
        <v>379829.9633</v>
      </c>
      <c r="I2467" s="9">
        <v>75144.959799999997</v>
      </c>
      <c r="J2467" s="9">
        <v>102725.9369</v>
      </c>
      <c r="K2467" s="9">
        <v>1688.5309</v>
      </c>
      <c r="L2467" s="9">
        <v>2576432.8953</v>
      </c>
      <c r="M2467" s="9">
        <f t="shared" si="307"/>
        <v>101037.406</v>
      </c>
      <c r="N2467" s="9"/>
      <c r="O2467" s="9"/>
      <c r="P2467" s="9"/>
      <c r="Q2467" s="9"/>
      <c r="R2467" s="9"/>
      <c r="S2467" s="9"/>
      <c r="T2467" s="9"/>
      <c r="U2467" s="9"/>
      <c r="V2467" s="9">
        <f t="shared" si="304"/>
        <v>376783.49790000002</v>
      </c>
      <c r="W2467" s="9"/>
      <c r="X2467" s="9"/>
      <c r="Y2467" s="9"/>
      <c r="Z2467" s="9"/>
      <c r="AA2467" s="8">
        <v>2462</v>
      </c>
      <c r="AB2467" s="20">
        <v>2016</v>
      </c>
      <c r="AC2467" s="20">
        <v>1956</v>
      </c>
      <c r="AD2467" s="21">
        <v>141.34</v>
      </c>
      <c r="AE2467" s="9">
        <f t="shared" si="308"/>
        <v>332440.95179807348</v>
      </c>
      <c r="AF2467" s="9">
        <v>2210408.6529999999</v>
      </c>
      <c r="AG2467" s="9">
        <v>33508.915200000003</v>
      </c>
      <c r="AH2467" s="9">
        <v>204702.63629999998</v>
      </c>
      <c r="AI2467" s="9">
        <v>78316.437999999995</v>
      </c>
      <c r="AJ2467" s="9">
        <v>631519.55909999995</v>
      </c>
      <c r="AK2467" s="9">
        <v>13799.20531752717</v>
      </c>
      <c r="AL2467" s="9">
        <v>2812216.0444843997</v>
      </c>
      <c r="AM2467" s="9">
        <f t="shared" si="309"/>
        <v>617720.35378247278</v>
      </c>
      <c r="AN2467" s="9"/>
      <c r="AO2467" s="9"/>
      <c r="AP2467" s="9"/>
      <c r="AQ2467" s="9"/>
      <c r="AR2467" s="9"/>
      <c r="AS2467" s="9"/>
      <c r="AT2467" s="9"/>
      <c r="AU2467" s="9"/>
      <c r="AV2467" s="9">
        <f t="shared" si="305"/>
        <v>332440.95179807348</v>
      </c>
      <c r="AW2467" s="9"/>
      <c r="AX2467" s="9"/>
      <c r="AY2467" s="9"/>
      <c r="AZ2467" s="9"/>
      <c r="BA2467" s="20">
        <v>2462</v>
      </c>
      <c r="BB2467" s="20">
        <v>2017</v>
      </c>
      <c r="BC2467" s="20">
        <v>1957</v>
      </c>
      <c r="BD2467" s="21">
        <v>133.28</v>
      </c>
      <c r="BE2467" s="9">
        <f t="shared" si="310"/>
        <v>-9878.7020988957956</v>
      </c>
      <c r="BF2467" s="9">
        <v>2204163.9177000001</v>
      </c>
      <c r="BG2467" s="9">
        <v>33412.713799999998</v>
      </c>
      <c r="BH2467" s="9">
        <v>189936.0068</v>
      </c>
      <c r="BI2467" s="9">
        <v>82192.142105499806</v>
      </c>
      <c r="BJ2467" s="9">
        <v>405361.29600000003</v>
      </c>
      <c r="BK2467" s="9">
        <v>53533.549351939662</v>
      </c>
      <c r="BL2467" s="9">
        <v>2871411.2291524564</v>
      </c>
      <c r="BM2467" s="9">
        <f t="shared" si="311"/>
        <v>351827.74664806039</v>
      </c>
      <c r="BN2467" s="9"/>
      <c r="BO2467" s="9"/>
      <c r="BP2467" s="9"/>
      <c r="BQ2467" s="9"/>
      <c r="BR2467" s="9"/>
      <c r="BS2467" s="9"/>
      <c r="BT2467" s="9"/>
      <c r="BU2467" s="9"/>
      <c r="BV2467" s="9">
        <f t="shared" si="306"/>
        <v>-9878.7020988957956</v>
      </c>
      <c r="BW2467" s="4"/>
      <c r="BX2467" s="4"/>
      <c r="BY2467" s="4"/>
      <c r="BZ2467" s="4"/>
      <c r="CA2467" s="4"/>
      <c r="CB2467" s="4"/>
      <c r="CC2467" s="4"/>
      <c r="CD2467" s="4"/>
      <c r="CE2467" s="4"/>
      <c r="CF2467" s="4"/>
      <c r="CG2467" s="4"/>
      <c r="CH2467" s="4"/>
      <c r="CI2467" s="4"/>
      <c r="CJ2467" s="4"/>
      <c r="CK2467" s="4"/>
      <c r="CL2467" s="4"/>
      <c r="CM2467" s="4"/>
      <c r="CR2467" s="4"/>
      <c r="CS2467" s="4"/>
      <c r="CT2467" s="4"/>
      <c r="CU2467" s="4"/>
      <c r="CV2467" s="4"/>
      <c r="CW2467" s="4"/>
      <c r="CX2467" s="4"/>
      <c r="CY2467" s="4"/>
      <c r="CZ2467" s="4"/>
      <c r="DA2467" s="4"/>
      <c r="DB2467" s="4"/>
      <c r="DC2467" s="4"/>
      <c r="DD2467" s="4"/>
      <c r="DE2467" s="4"/>
      <c r="DF2467" s="4"/>
      <c r="DG2467" s="4"/>
      <c r="DH2467" s="4"/>
      <c r="DI2467" s="4"/>
      <c r="DJ2467" s="4"/>
      <c r="DK2467" s="4"/>
      <c r="DL2467" s="4"/>
      <c r="DM2467" s="4"/>
    </row>
    <row r="2468" spans="1:117">
      <c r="A2468" s="8">
        <v>2463</v>
      </c>
      <c r="B2468" s="20">
        <v>2015</v>
      </c>
      <c r="C2468" s="20">
        <v>1965</v>
      </c>
      <c r="D2468" s="21">
        <v>125.74</v>
      </c>
      <c r="E2468" s="9">
        <v>37022.975700000003</v>
      </c>
      <c r="F2468" s="9">
        <v>2025535.7106000001</v>
      </c>
      <c r="G2468" s="9">
        <v>77366.129400000005</v>
      </c>
      <c r="H2468" s="9">
        <v>380227.3469</v>
      </c>
      <c r="I2468" s="9">
        <v>73652.580499999996</v>
      </c>
      <c r="J2468" s="9">
        <v>56898.486799999999</v>
      </c>
      <c r="K2468" s="9">
        <v>3147.7049000000002</v>
      </c>
      <c r="L2468" s="9">
        <v>2573509.5737000001</v>
      </c>
      <c r="M2468" s="9">
        <f t="shared" si="307"/>
        <v>53750.781900000002</v>
      </c>
      <c r="N2468" s="9"/>
      <c r="O2468" s="9"/>
      <c r="P2468" s="9"/>
      <c r="Q2468" s="9"/>
      <c r="R2468" s="9"/>
      <c r="S2468" s="9"/>
      <c r="T2468" s="9"/>
      <c r="U2468" s="9"/>
      <c r="V2468" s="9">
        <f t="shared" si="304"/>
        <v>305584.97570000001</v>
      </c>
      <c r="W2468" s="9"/>
      <c r="X2468" s="9"/>
      <c r="Y2468" s="9"/>
      <c r="Z2468" s="9"/>
      <c r="AA2468" s="8">
        <v>2463</v>
      </c>
      <c r="AB2468" s="20">
        <v>2016</v>
      </c>
      <c r="AC2468" s="20">
        <v>1961</v>
      </c>
      <c r="AD2468" s="21">
        <v>125.72</v>
      </c>
      <c r="AE2468" s="9">
        <f t="shared" si="308"/>
        <v>75039.176798073575</v>
      </c>
      <c r="AF2468" s="9">
        <v>2145957.1729000001</v>
      </c>
      <c r="AG2468" s="9">
        <v>33508.915200000003</v>
      </c>
      <c r="AH2468" s="9">
        <v>204294.52519999997</v>
      </c>
      <c r="AI2468" s="9">
        <v>79849.614799999996</v>
      </c>
      <c r="AJ2468" s="9">
        <v>413740.87550000002</v>
      </c>
      <c r="AK2468" s="9">
        <v>13440.832817527171</v>
      </c>
      <c r="AL2468" s="9">
        <v>2788871.0939843999</v>
      </c>
      <c r="AM2468" s="9">
        <f t="shared" si="309"/>
        <v>400300.04268247285</v>
      </c>
      <c r="AN2468" s="9"/>
      <c r="AO2468" s="9"/>
      <c r="AP2468" s="9"/>
      <c r="AQ2468" s="9"/>
      <c r="AR2468" s="9"/>
      <c r="AS2468" s="9"/>
      <c r="AT2468" s="9"/>
      <c r="AU2468" s="9"/>
      <c r="AV2468" s="9">
        <f t="shared" si="305"/>
        <v>75039.176798073575</v>
      </c>
      <c r="AW2468" s="9"/>
      <c r="AX2468" s="9"/>
      <c r="AY2468" s="9"/>
      <c r="AZ2468" s="9"/>
      <c r="BA2468" s="20">
        <v>2463</v>
      </c>
      <c r="BB2468" s="20">
        <v>2017</v>
      </c>
      <c r="BC2468" s="20">
        <v>1962</v>
      </c>
      <c r="BD2468" s="21">
        <v>128.33000000000001</v>
      </c>
      <c r="BE2468" s="9">
        <f t="shared" si="310"/>
        <v>-20763.527520912234</v>
      </c>
      <c r="BF2468" s="9">
        <v>2175853.3547</v>
      </c>
      <c r="BG2468" s="9">
        <v>33412.713799999998</v>
      </c>
      <c r="BH2468" s="9">
        <v>188955.1643</v>
      </c>
      <c r="BI2468" s="9">
        <v>85876.935383484393</v>
      </c>
      <c r="BJ2468" s="9">
        <v>403745.12220000004</v>
      </c>
      <c r="BK2468" s="9">
        <v>48095.204551939663</v>
      </c>
      <c r="BL2468" s="9">
        <v>2860511.6133524566</v>
      </c>
      <c r="BM2468" s="9">
        <f t="shared" si="311"/>
        <v>355649.91764806036</v>
      </c>
      <c r="BN2468" s="9"/>
      <c r="BO2468" s="9"/>
      <c r="BP2468" s="9"/>
      <c r="BQ2468" s="9"/>
      <c r="BR2468" s="9"/>
      <c r="BS2468" s="9"/>
      <c r="BT2468" s="9"/>
      <c r="BU2468" s="9"/>
      <c r="BV2468" s="9">
        <f t="shared" si="306"/>
        <v>-20763.527520912234</v>
      </c>
      <c r="BW2468" s="4"/>
      <c r="BX2468" s="4"/>
      <c r="BY2468" s="4"/>
      <c r="BZ2468" s="4"/>
      <c r="CA2468" s="4"/>
      <c r="CB2468" s="4"/>
      <c r="CC2468" s="4"/>
      <c r="CD2468" s="4"/>
      <c r="CE2468" s="4"/>
      <c r="CF2468" s="4"/>
      <c r="CG2468" s="4"/>
      <c r="CH2468" s="4"/>
      <c r="CI2468" s="4"/>
      <c r="CJ2468" s="4"/>
      <c r="CK2468" s="4"/>
      <c r="CL2468" s="4"/>
      <c r="CM2468" s="4"/>
      <c r="CR2468" s="4"/>
      <c r="CS2468" s="4"/>
      <c r="CT2468" s="4"/>
      <c r="CU2468" s="4"/>
      <c r="CV2468" s="4"/>
      <c r="CW2468" s="4"/>
      <c r="CX2468" s="4"/>
      <c r="CY2468" s="4"/>
      <c r="CZ2468" s="4"/>
      <c r="DA2468" s="4"/>
      <c r="DB2468" s="4"/>
      <c r="DC2468" s="4"/>
      <c r="DD2468" s="4"/>
      <c r="DE2468" s="4"/>
      <c r="DF2468" s="4"/>
      <c r="DG2468" s="4"/>
      <c r="DH2468" s="4"/>
      <c r="DI2468" s="4"/>
      <c r="DJ2468" s="4"/>
      <c r="DK2468" s="4"/>
      <c r="DL2468" s="4"/>
      <c r="DM2468" s="4"/>
    </row>
    <row r="2469" spans="1:117">
      <c r="A2469" s="8">
        <v>2464</v>
      </c>
      <c r="B2469" s="20">
        <v>2015</v>
      </c>
      <c r="C2469" s="20">
        <v>1998</v>
      </c>
      <c r="D2469" s="21">
        <v>105.25</v>
      </c>
      <c r="E2469" s="9">
        <v>105400.836</v>
      </c>
      <c r="F2469" s="9">
        <v>2044219.9228000001</v>
      </c>
      <c r="G2469" s="9">
        <v>77366.129400000005</v>
      </c>
      <c r="H2469" s="9">
        <v>380525.1385</v>
      </c>
      <c r="I2469" s="9">
        <v>72534.220300000001</v>
      </c>
      <c r="J2469" s="9">
        <v>111620.52929999999</v>
      </c>
      <c r="K2469" s="9">
        <v>399.63499999999999</v>
      </c>
      <c r="L2469" s="9">
        <v>2580465.4693</v>
      </c>
      <c r="M2469" s="9">
        <f t="shared" si="307"/>
        <v>111220.8943</v>
      </c>
      <c r="N2469" s="9"/>
      <c r="O2469" s="9"/>
      <c r="P2469" s="9"/>
      <c r="Q2469" s="9"/>
      <c r="R2469" s="9"/>
      <c r="S2469" s="9"/>
      <c r="T2469" s="9"/>
      <c r="U2469" s="9"/>
      <c r="V2469" s="9">
        <f t="shared" si="304"/>
        <v>373962.83600000001</v>
      </c>
      <c r="W2469" s="9"/>
      <c r="X2469" s="9"/>
      <c r="Y2469" s="9"/>
      <c r="Z2469" s="9"/>
      <c r="AA2469" s="8">
        <v>2464</v>
      </c>
      <c r="AB2469" s="20">
        <v>2016</v>
      </c>
      <c r="AC2469" s="20">
        <v>1987</v>
      </c>
      <c r="AD2469" s="21">
        <v>96.42</v>
      </c>
      <c r="AE2469" s="9">
        <f t="shared" si="308"/>
        <v>-115074.1130019268</v>
      </c>
      <c r="AF2469" s="9">
        <v>2199714.1781000001</v>
      </c>
      <c r="AG2469" s="9">
        <v>33508.915200000003</v>
      </c>
      <c r="AH2469" s="9">
        <v>201125.64719999998</v>
      </c>
      <c r="AI2469" s="9">
        <v>91754.339200000002</v>
      </c>
      <c r="AJ2469" s="9">
        <v>179435.40830000001</v>
      </c>
      <c r="AK2469" s="9">
        <v>56601.702917527175</v>
      </c>
      <c r="AL2469" s="9">
        <v>2764010.8980843998</v>
      </c>
      <c r="AM2469" s="9">
        <f t="shared" si="309"/>
        <v>122833.70538247284</v>
      </c>
      <c r="AN2469" s="9"/>
      <c r="AO2469" s="9"/>
      <c r="AP2469" s="9"/>
      <c r="AQ2469" s="9"/>
      <c r="AR2469" s="9"/>
      <c r="AS2469" s="9"/>
      <c r="AT2469" s="9"/>
      <c r="AU2469" s="9"/>
      <c r="AV2469" s="9">
        <f t="shared" si="305"/>
        <v>-115074.1130019268</v>
      </c>
      <c r="AW2469" s="9"/>
      <c r="AX2469" s="9"/>
      <c r="AY2469" s="9"/>
      <c r="AZ2469" s="9"/>
      <c r="BA2469" s="20">
        <v>2464</v>
      </c>
      <c r="BB2469" s="20">
        <v>2017</v>
      </c>
      <c r="BC2469" s="20">
        <v>1988</v>
      </c>
      <c r="BD2469" s="21">
        <v>120.42</v>
      </c>
      <c r="BE2469" s="9">
        <f t="shared" si="310"/>
        <v>-296792.64480658062</v>
      </c>
      <c r="BF2469" s="9">
        <v>2248473.3969999999</v>
      </c>
      <c r="BG2469" s="9">
        <v>33412.713799999998</v>
      </c>
      <c r="BH2469" s="9">
        <v>176230.68900000001</v>
      </c>
      <c r="BI2469" s="9">
        <v>133679.77709781501</v>
      </c>
      <c r="BJ2469" s="9">
        <v>113012.71149999999</v>
      </c>
      <c r="BK2469" s="9">
        <v>161113.79765193968</v>
      </c>
      <c r="BL2469" s="9">
        <v>2840488.1355524566</v>
      </c>
      <c r="BM2469" s="9">
        <f t="shared" si="311"/>
        <v>-48101.086151939686</v>
      </c>
      <c r="BN2469" s="9"/>
      <c r="BO2469" s="9"/>
      <c r="BP2469" s="9"/>
      <c r="BQ2469" s="9"/>
      <c r="BR2469" s="9"/>
      <c r="BS2469" s="9"/>
      <c r="BT2469" s="9"/>
      <c r="BU2469" s="9"/>
      <c r="BV2469" s="9">
        <f t="shared" si="306"/>
        <v>-296792.64480658062</v>
      </c>
      <c r="BW2469" s="4"/>
      <c r="BX2469" s="4"/>
      <c r="BY2469" s="4"/>
      <c r="BZ2469" s="4"/>
      <c r="CA2469" s="4"/>
      <c r="CB2469" s="4"/>
      <c r="CC2469" s="4"/>
      <c r="CD2469" s="4"/>
      <c r="CE2469" s="4"/>
      <c r="CF2469" s="4"/>
      <c r="CG2469" s="4"/>
      <c r="CH2469" s="4"/>
      <c r="CI2469" s="4"/>
      <c r="CJ2469" s="4"/>
      <c r="CK2469" s="4"/>
      <c r="CL2469" s="4"/>
      <c r="CM2469" s="4"/>
      <c r="CR2469" s="4"/>
      <c r="CS2469" s="4"/>
      <c r="CT2469" s="4"/>
      <c r="CU2469" s="4"/>
      <c r="CV2469" s="4"/>
      <c r="CW2469" s="4"/>
      <c r="CX2469" s="4"/>
      <c r="CY2469" s="4"/>
      <c r="CZ2469" s="4"/>
      <c r="DA2469" s="4"/>
      <c r="DB2469" s="4"/>
      <c r="DC2469" s="4"/>
      <c r="DD2469" s="4"/>
      <c r="DE2469" s="4"/>
      <c r="DF2469" s="4"/>
      <c r="DG2469" s="4"/>
      <c r="DH2469" s="4"/>
      <c r="DI2469" s="4"/>
      <c r="DJ2469" s="4"/>
      <c r="DK2469" s="4"/>
      <c r="DL2469" s="4"/>
      <c r="DM2469" s="4"/>
    </row>
    <row r="2470" spans="1:117">
      <c r="A2470" s="8">
        <v>2465</v>
      </c>
      <c r="B2470" s="20">
        <v>2015</v>
      </c>
      <c r="C2470" s="20">
        <v>1959</v>
      </c>
      <c r="D2470" s="21">
        <v>119.32</v>
      </c>
      <c r="E2470" s="9">
        <v>55372.141799999998</v>
      </c>
      <c r="F2470" s="9">
        <v>2023139.2472000001</v>
      </c>
      <c r="G2470" s="9">
        <v>77366.129400000005</v>
      </c>
      <c r="H2470" s="9">
        <v>381222.69530000002</v>
      </c>
      <c r="I2470" s="9">
        <v>69914.536800000002</v>
      </c>
      <c r="J2470" s="9">
        <v>79107.406799999997</v>
      </c>
      <c r="K2470" s="9">
        <v>0</v>
      </c>
      <c r="L2470" s="9">
        <v>2575377.8736999999</v>
      </c>
      <c r="M2470" s="9">
        <f t="shared" si="307"/>
        <v>79107.406799999997</v>
      </c>
      <c r="N2470" s="9"/>
      <c r="O2470" s="9"/>
      <c r="P2470" s="9"/>
      <c r="Q2470" s="9"/>
      <c r="R2470" s="9"/>
      <c r="S2470" s="9"/>
      <c r="T2470" s="9"/>
      <c r="U2470" s="9"/>
      <c r="V2470" s="9">
        <f t="shared" si="304"/>
        <v>323934.14179999998</v>
      </c>
      <c r="W2470" s="9"/>
      <c r="X2470" s="9"/>
      <c r="Y2470" s="9"/>
      <c r="Z2470" s="9"/>
      <c r="AA2470" s="8">
        <v>2465</v>
      </c>
      <c r="AB2470" s="20">
        <v>2016</v>
      </c>
      <c r="AC2470" s="20">
        <v>1991</v>
      </c>
      <c r="AD2470" s="21">
        <v>96.26</v>
      </c>
      <c r="AE2470" s="9">
        <f t="shared" si="308"/>
        <v>201062.52559807338</v>
      </c>
      <c r="AF2470" s="9">
        <v>2160770.2979000001</v>
      </c>
      <c r="AG2470" s="9">
        <v>33508.915200000003</v>
      </c>
      <c r="AH2470" s="9">
        <v>203817.65829999998</v>
      </c>
      <c r="AI2470" s="9">
        <v>81641.090700000001</v>
      </c>
      <c r="AJ2470" s="9">
        <v>529474.2132</v>
      </c>
      <c r="AK2470" s="9">
        <v>14691.76471752717</v>
      </c>
      <c r="AL2470" s="9">
        <v>2793457.8849843997</v>
      </c>
      <c r="AM2470" s="9">
        <f t="shared" si="309"/>
        <v>514782.4484824728</v>
      </c>
      <c r="AN2470" s="9"/>
      <c r="AO2470" s="9"/>
      <c r="AP2470" s="9"/>
      <c r="AQ2470" s="9"/>
      <c r="AR2470" s="9"/>
      <c r="AS2470" s="9"/>
      <c r="AT2470" s="9"/>
      <c r="AU2470" s="9"/>
      <c r="AV2470" s="9">
        <f t="shared" si="305"/>
        <v>201062.52559807338</v>
      </c>
      <c r="AW2470" s="9"/>
      <c r="AX2470" s="9"/>
      <c r="AY2470" s="9"/>
      <c r="AZ2470" s="9"/>
      <c r="BA2470" s="20">
        <v>2465</v>
      </c>
      <c r="BB2470" s="20">
        <v>2017</v>
      </c>
      <c r="BC2470" s="20">
        <v>1992</v>
      </c>
      <c r="BD2470" s="21">
        <v>115.81</v>
      </c>
      <c r="BE2470" s="9">
        <f t="shared" si="310"/>
        <v>-272665.36275900202</v>
      </c>
      <c r="BF2470" s="9">
        <v>2179836.8240999999</v>
      </c>
      <c r="BG2470" s="9">
        <v>33412.713799999998</v>
      </c>
      <c r="BH2470" s="9">
        <v>185079.73510000002</v>
      </c>
      <c r="BI2470" s="9">
        <v>100436.00534539401</v>
      </c>
      <c r="BJ2470" s="9">
        <v>151092.95179999998</v>
      </c>
      <c r="BK2470" s="9">
        <v>81964.764551939661</v>
      </c>
      <c r="BL2470" s="9">
        <v>2840558.8283524564</v>
      </c>
      <c r="BM2470" s="9">
        <f t="shared" si="311"/>
        <v>69128.18724806032</v>
      </c>
      <c r="BN2470" s="9"/>
      <c r="BO2470" s="9"/>
      <c r="BP2470" s="9"/>
      <c r="BQ2470" s="9"/>
      <c r="BR2470" s="9"/>
      <c r="BS2470" s="9"/>
      <c r="BT2470" s="9"/>
      <c r="BU2470" s="9"/>
      <c r="BV2470" s="9">
        <f t="shared" si="306"/>
        <v>-272665.36275900202</v>
      </c>
      <c r="BW2470" s="4"/>
      <c r="BX2470" s="4"/>
      <c r="BY2470" s="4"/>
      <c r="BZ2470" s="4"/>
      <c r="CA2470" s="4"/>
      <c r="CB2470" s="4"/>
      <c r="CC2470" s="4"/>
      <c r="CD2470" s="4"/>
      <c r="CE2470" s="4"/>
      <c r="CF2470" s="4"/>
      <c r="CG2470" s="4"/>
      <c r="CH2470" s="4"/>
      <c r="CI2470" s="4"/>
      <c r="CJ2470" s="4"/>
      <c r="CK2470" s="4"/>
      <c r="CL2470" s="4"/>
      <c r="CM2470" s="4"/>
      <c r="CR2470" s="4"/>
      <c r="CS2470" s="4"/>
      <c r="CT2470" s="4"/>
      <c r="CU2470" s="4"/>
      <c r="CV2470" s="4"/>
      <c r="CW2470" s="4"/>
      <c r="CX2470" s="4"/>
      <c r="CY2470" s="4"/>
      <c r="CZ2470" s="4"/>
      <c r="DA2470" s="4"/>
      <c r="DB2470" s="4"/>
      <c r="DC2470" s="4"/>
      <c r="DD2470" s="4"/>
      <c r="DE2470" s="4"/>
      <c r="DF2470" s="4"/>
      <c r="DG2470" s="4"/>
      <c r="DH2470" s="4"/>
      <c r="DI2470" s="4"/>
      <c r="DJ2470" s="4"/>
      <c r="DK2470" s="4"/>
      <c r="DL2470" s="4"/>
      <c r="DM2470" s="4"/>
    </row>
    <row r="2471" spans="1:117">
      <c r="A2471" s="8">
        <v>2466</v>
      </c>
      <c r="B2471" s="20">
        <v>2015</v>
      </c>
      <c r="C2471" s="20">
        <v>1986</v>
      </c>
      <c r="D2471" s="21">
        <v>112.57</v>
      </c>
      <c r="E2471" s="9">
        <v>85792.440400000007</v>
      </c>
      <c r="F2471" s="9">
        <v>2054894.1243</v>
      </c>
      <c r="G2471" s="9">
        <v>77366.129400000005</v>
      </c>
      <c r="H2471" s="9">
        <v>380569.7034</v>
      </c>
      <c r="I2471" s="9">
        <v>72366.856400000004</v>
      </c>
      <c r="J2471" s="9">
        <v>75577.878800000006</v>
      </c>
      <c r="K2471" s="9">
        <v>0</v>
      </c>
      <c r="L2471" s="9">
        <v>2574982.2519</v>
      </c>
      <c r="M2471" s="9">
        <f t="shared" si="307"/>
        <v>75577.878800000006</v>
      </c>
      <c r="N2471" s="9"/>
      <c r="O2471" s="9"/>
      <c r="P2471" s="9"/>
      <c r="Q2471" s="9"/>
      <c r="R2471" s="9"/>
      <c r="S2471" s="9"/>
      <c r="T2471" s="9"/>
      <c r="U2471" s="9"/>
      <c r="V2471" s="9">
        <f t="shared" si="304"/>
        <v>354354.44040000002</v>
      </c>
      <c r="W2471" s="9"/>
      <c r="X2471" s="9"/>
      <c r="Y2471" s="9"/>
      <c r="Z2471" s="9"/>
      <c r="AA2471" s="8">
        <v>2466</v>
      </c>
      <c r="AB2471" s="20">
        <v>2016</v>
      </c>
      <c r="AC2471" s="20">
        <v>1929</v>
      </c>
      <c r="AD2471" s="21">
        <v>92.94</v>
      </c>
      <c r="AE2471" s="9">
        <f t="shared" si="308"/>
        <v>-146031.33930192655</v>
      </c>
      <c r="AF2471" s="9">
        <v>2186645.1157999998</v>
      </c>
      <c r="AG2471" s="9">
        <v>33508.915200000003</v>
      </c>
      <c r="AH2471" s="9">
        <v>190271.02</v>
      </c>
      <c r="AI2471" s="9">
        <v>132532.60459999999</v>
      </c>
      <c r="AJ2471" s="9">
        <v>145864.38870000001</v>
      </c>
      <c r="AK2471" s="9">
        <v>76879.355517527176</v>
      </c>
      <c r="AL2471" s="9">
        <v>2757974.0280843996</v>
      </c>
      <c r="AM2471" s="9">
        <f t="shared" si="309"/>
        <v>68985.033182472835</v>
      </c>
      <c r="AN2471" s="9"/>
      <c r="AO2471" s="9"/>
      <c r="AP2471" s="9"/>
      <c r="AQ2471" s="9"/>
      <c r="AR2471" s="9"/>
      <c r="AS2471" s="9"/>
      <c r="AT2471" s="9"/>
      <c r="AU2471" s="9"/>
      <c r="AV2471" s="9">
        <f t="shared" si="305"/>
        <v>-146031.33930192655</v>
      </c>
      <c r="AW2471" s="9"/>
      <c r="AX2471" s="9"/>
      <c r="AY2471" s="9"/>
      <c r="AZ2471" s="9"/>
      <c r="BA2471" s="20">
        <v>2466</v>
      </c>
      <c r="BB2471" s="20">
        <v>2017</v>
      </c>
      <c r="BC2471" s="20">
        <v>1930</v>
      </c>
      <c r="BD2471" s="21">
        <v>85.5</v>
      </c>
      <c r="BE2471" s="9">
        <f t="shared" si="310"/>
        <v>-328663.28859679215</v>
      </c>
      <c r="BF2471" s="9">
        <v>2249207.8088000002</v>
      </c>
      <c r="BG2471" s="9">
        <v>33412.713799999998</v>
      </c>
      <c r="BH2471" s="9">
        <v>175811.36439999999</v>
      </c>
      <c r="BI2471" s="9">
        <v>135255.080507604</v>
      </c>
      <c r="BJ2471" s="9">
        <v>96454.949199999988</v>
      </c>
      <c r="BK2471" s="9">
        <v>179684.53895193967</v>
      </c>
      <c r="BL2471" s="9">
        <v>2839120.6663524564</v>
      </c>
      <c r="BM2471" s="9">
        <f t="shared" si="311"/>
        <v>-83229.589751939682</v>
      </c>
      <c r="BN2471" s="9"/>
      <c r="BO2471" s="9"/>
      <c r="BP2471" s="9"/>
      <c r="BQ2471" s="9"/>
      <c r="BR2471" s="9"/>
      <c r="BS2471" s="9"/>
      <c r="BT2471" s="9"/>
      <c r="BU2471" s="9"/>
      <c r="BV2471" s="9">
        <f t="shared" si="306"/>
        <v>-328663.28859679215</v>
      </c>
      <c r="BW2471" s="4"/>
      <c r="BX2471" s="4"/>
      <c r="BY2471" s="4"/>
      <c r="BZ2471" s="4"/>
      <c r="CA2471" s="4"/>
      <c r="CB2471" s="4"/>
      <c r="CC2471" s="4"/>
      <c r="CD2471" s="4"/>
      <c r="CE2471" s="4"/>
      <c r="CF2471" s="4"/>
      <c r="CG2471" s="4"/>
      <c r="CH2471" s="4"/>
      <c r="CI2471" s="4"/>
      <c r="CJ2471" s="4"/>
      <c r="CK2471" s="4"/>
      <c r="CL2471" s="4"/>
      <c r="CM2471" s="4"/>
      <c r="CR2471" s="4"/>
      <c r="CS2471" s="4"/>
      <c r="CT2471" s="4"/>
      <c r="CU2471" s="4"/>
      <c r="CV2471" s="4"/>
      <c r="CW2471" s="4"/>
      <c r="CX2471" s="4"/>
      <c r="CY2471" s="4"/>
      <c r="CZ2471" s="4"/>
      <c r="DA2471" s="4"/>
      <c r="DB2471" s="4"/>
      <c r="DC2471" s="4"/>
      <c r="DD2471" s="4"/>
      <c r="DE2471" s="4"/>
      <c r="DF2471" s="4"/>
      <c r="DG2471" s="4"/>
      <c r="DH2471" s="4"/>
      <c r="DI2471" s="4"/>
      <c r="DJ2471" s="4"/>
      <c r="DK2471" s="4"/>
      <c r="DL2471" s="4"/>
      <c r="DM2471" s="4"/>
    </row>
    <row r="2472" spans="1:117">
      <c r="A2472" s="8">
        <v>2467</v>
      </c>
      <c r="B2472" s="20">
        <v>2015</v>
      </c>
      <c r="C2472" s="20">
        <v>1999</v>
      </c>
      <c r="D2472" s="21">
        <v>126.03</v>
      </c>
      <c r="E2472" s="9">
        <v>38378.775099999999</v>
      </c>
      <c r="F2472" s="9">
        <v>2044283.3149000001</v>
      </c>
      <c r="G2472" s="9">
        <v>77366.129400000005</v>
      </c>
      <c r="H2472" s="9">
        <v>380757.98599999998</v>
      </c>
      <c r="I2472" s="9">
        <v>71659.758600000001</v>
      </c>
      <c r="J2472" s="9">
        <v>42675.554600000003</v>
      </c>
      <c r="K2472" s="9">
        <v>10252.647199999999</v>
      </c>
      <c r="L2472" s="9">
        <v>2568111.3212000001</v>
      </c>
      <c r="M2472" s="9">
        <f t="shared" si="307"/>
        <v>32422.907400000004</v>
      </c>
      <c r="N2472" s="9"/>
      <c r="O2472" s="9"/>
      <c r="P2472" s="9"/>
      <c r="Q2472" s="9"/>
      <c r="R2472" s="9"/>
      <c r="S2472" s="9"/>
      <c r="T2472" s="9"/>
      <c r="U2472" s="9"/>
      <c r="V2472" s="9">
        <f t="shared" si="304"/>
        <v>306940.77510000003</v>
      </c>
      <c r="W2472" s="9"/>
      <c r="X2472" s="9"/>
      <c r="Y2472" s="9"/>
      <c r="Z2472" s="9"/>
      <c r="AA2472" s="8">
        <v>2467</v>
      </c>
      <c r="AB2472" s="20">
        <v>2016</v>
      </c>
      <c r="AC2472" s="20">
        <v>1949</v>
      </c>
      <c r="AD2472" s="21">
        <v>156.88</v>
      </c>
      <c r="AE2472" s="9">
        <f t="shared" si="308"/>
        <v>-37326.400301926769</v>
      </c>
      <c r="AF2472" s="9">
        <v>2154246.0011</v>
      </c>
      <c r="AG2472" s="9">
        <v>33508.915200000003</v>
      </c>
      <c r="AH2472" s="9">
        <v>202162.89659999998</v>
      </c>
      <c r="AI2472" s="9">
        <v>87857.638699999996</v>
      </c>
      <c r="AJ2472" s="9">
        <v>307078.8786</v>
      </c>
      <c r="AK2472" s="9">
        <v>39500.764417527171</v>
      </c>
      <c r="AL2472" s="9">
        <v>2782679.9660843997</v>
      </c>
      <c r="AM2472" s="9">
        <f t="shared" si="309"/>
        <v>267578.11418247281</v>
      </c>
      <c r="AN2472" s="9"/>
      <c r="AO2472" s="9"/>
      <c r="AP2472" s="9"/>
      <c r="AQ2472" s="9"/>
      <c r="AR2472" s="9"/>
      <c r="AS2472" s="9"/>
      <c r="AT2472" s="9"/>
      <c r="AU2472" s="9"/>
      <c r="AV2472" s="9">
        <f t="shared" si="305"/>
        <v>-37326.400301926769</v>
      </c>
      <c r="AW2472" s="9"/>
      <c r="AX2472" s="9"/>
      <c r="AY2472" s="9"/>
      <c r="AZ2472" s="9"/>
      <c r="BA2472" s="20">
        <v>2467</v>
      </c>
      <c r="BB2472" s="20">
        <v>2017</v>
      </c>
      <c r="BC2472" s="20">
        <v>1950</v>
      </c>
      <c r="BD2472" s="21">
        <v>163.12</v>
      </c>
      <c r="BE2472" s="9">
        <f t="shared" si="310"/>
        <v>32147.834335947875</v>
      </c>
      <c r="BF2472" s="9">
        <v>2150026.1264</v>
      </c>
      <c r="BG2472" s="9">
        <v>33412.713799999998</v>
      </c>
      <c r="BH2472" s="9">
        <v>191281.231</v>
      </c>
      <c r="BI2472" s="9">
        <v>77138.453140344194</v>
      </c>
      <c r="BJ2472" s="9">
        <v>508675.1226</v>
      </c>
      <c r="BK2472" s="9">
        <v>41743.565451939663</v>
      </c>
      <c r="BL2472" s="9">
        <v>2886642.2471524565</v>
      </c>
      <c r="BM2472" s="9">
        <f t="shared" si="311"/>
        <v>466931.55714806035</v>
      </c>
      <c r="BN2472" s="9"/>
      <c r="BO2472" s="9"/>
      <c r="BP2472" s="9"/>
      <c r="BQ2472" s="9"/>
      <c r="BR2472" s="9"/>
      <c r="BS2472" s="9"/>
      <c r="BT2472" s="9"/>
      <c r="BU2472" s="9"/>
      <c r="BV2472" s="9">
        <f t="shared" si="306"/>
        <v>32147.834335947875</v>
      </c>
      <c r="BW2472" s="4"/>
      <c r="BX2472" s="4"/>
      <c r="BY2472" s="4"/>
      <c r="BZ2472" s="4"/>
      <c r="CA2472" s="4"/>
      <c r="CB2472" s="4"/>
      <c r="CC2472" s="4"/>
      <c r="CD2472" s="4"/>
      <c r="CE2472" s="4"/>
      <c r="CF2472" s="4"/>
      <c r="CG2472" s="4"/>
      <c r="CH2472" s="4"/>
      <c r="CI2472" s="4"/>
      <c r="CJ2472" s="4"/>
      <c r="CK2472" s="4"/>
      <c r="CL2472" s="4"/>
      <c r="CM2472" s="4"/>
      <c r="CR2472" s="4"/>
      <c r="CS2472" s="4"/>
      <c r="CT2472" s="4"/>
      <c r="CU2472" s="4"/>
      <c r="CV2472" s="4"/>
      <c r="CW2472" s="4"/>
      <c r="CX2472" s="4"/>
      <c r="CY2472" s="4"/>
      <c r="CZ2472" s="4"/>
      <c r="DA2472" s="4"/>
      <c r="DB2472" s="4"/>
      <c r="DC2472" s="4"/>
      <c r="DD2472" s="4"/>
      <c r="DE2472" s="4"/>
      <c r="DF2472" s="4"/>
      <c r="DG2472" s="4"/>
      <c r="DH2472" s="4"/>
      <c r="DI2472" s="4"/>
      <c r="DJ2472" s="4"/>
      <c r="DK2472" s="4"/>
      <c r="DL2472" s="4"/>
      <c r="DM2472" s="4"/>
    </row>
    <row r="2473" spans="1:117">
      <c r="A2473" s="8">
        <v>2468</v>
      </c>
      <c r="B2473" s="20">
        <v>2015</v>
      </c>
      <c r="C2473" s="20">
        <v>1963</v>
      </c>
      <c r="D2473" s="21">
        <v>95.05</v>
      </c>
      <c r="E2473" s="9">
        <v>57725.818800000001</v>
      </c>
      <c r="F2473" s="9">
        <v>2043265.9709999999</v>
      </c>
      <c r="G2473" s="9">
        <v>77366.129400000005</v>
      </c>
      <c r="H2473" s="9">
        <v>381203.41560000001</v>
      </c>
      <c r="I2473" s="9">
        <v>69986.941800000001</v>
      </c>
      <c r="J2473" s="9">
        <v>61713.599600000001</v>
      </c>
      <c r="K2473" s="9">
        <v>2593.1932000000002</v>
      </c>
      <c r="L2473" s="9">
        <v>2573217.0452999999</v>
      </c>
      <c r="M2473" s="9">
        <f t="shared" si="307"/>
        <v>59120.4064</v>
      </c>
      <c r="N2473" s="9"/>
      <c r="O2473" s="9"/>
      <c r="P2473" s="9"/>
      <c r="Q2473" s="9"/>
      <c r="R2473" s="9"/>
      <c r="S2473" s="9"/>
      <c r="T2473" s="9"/>
      <c r="U2473" s="9"/>
      <c r="V2473" s="9">
        <f t="shared" si="304"/>
        <v>326287.81880000001</v>
      </c>
      <c r="W2473" s="9"/>
      <c r="X2473" s="9"/>
      <c r="Y2473" s="9"/>
      <c r="Z2473" s="9"/>
      <c r="AA2473" s="8">
        <v>2468</v>
      </c>
      <c r="AB2473" s="20">
        <v>2016</v>
      </c>
      <c r="AC2473" s="20">
        <v>1989</v>
      </c>
      <c r="AD2473" s="21">
        <v>135.44999999999999</v>
      </c>
      <c r="AE2473" s="9">
        <f t="shared" si="308"/>
        <v>-122726.61250192719</v>
      </c>
      <c r="AF2473" s="9">
        <v>2155516.7472999999</v>
      </c>
      <c r="AG2473" s="9">
        <v>33508.915200000003</v>
      </c>
      <c r="AH2473" s="9">
        <v>199634.5294</v>
      </c>
      <c r="AI2473" s="9">
        <v>97356.1158</v>
      </c>
      <c r="AJ2473" s="9">
        <v>211641.37050000002</v>
      </c>
      <c r="AK2473" s="9">
        <v>50143.638617527176</v>
      </c>
      <c r="AL2473" s="9">
        <v>2770240.6520843999</v>
      </c>
      <c r="AM2473" s="9">
        <f t="shared" si="309"/>
        <v>161497.73188247284</v>
      </c>
      <c r="AN2473" s="9"/>
      <c r="AO2473" s="9"/>
      <c r="AP2473" s="9"/>
      <c r="AQ2473" s="9"/>
      <c r="AR2473" s="9"/>
      <c r="AS2473" s="9"/>
      <c r="AT2473" s="9"/>
      <c r="AU2473" s="9"/>
      <c r="AV2473" s="9">
        <f t="shared" si="305"/>
        <v>-122726.61250192719</v>
      </c>
      <c r="AW2473" s="9"/>
      <c r="AX2473" s="9"/>
      <c r="AY2473" s="9"/>
      <c r="AZ2473" s="9"/>
      <c r="BA2473" s="20">
        <v>2468</v>
      </c>
      <c r="BB2473" s="20">
        <v>2017</v>
      </c>
      <c r="BC2473" s="20">
        <v>1990</v>
      </c>
      <c r="BD2473" s="21">
        <v>149.83000000000001</v>
      </c>
      <c r="BE2473" s="9">
        <f t="shared" si="310"/>
        <v>-75733.545896064024</v>
      </c>
      <c r="BF2473" s="9">
        <v>2175431.2392000002</v>
      </c>
      <c r="BG2473" s="9">
        <v>33412.713799999998</v>
      </c>
      <c r="BH2473" s="9">
        <v>191362.8187</v>
      </c>
      <c r="BI2473" s="9">
        <v>76831.947608332295</v>
      </c>
      <c r="BJ2473" s="9">
        <v>353780</v>
      </c>
      <c r="BK2473" s="9">
        <v>43475.578451939662</v>
      </c>
      <c r="BL2473" s="9">
        <v>2863076.6867524567</v>
      </c>
      <c r="BM2473" s="9">
        <f t="shared" si="311"/>
        <v>310304.42154806032</v>
      </c>
      <c r="BN2473" s="9"/>
      <c r="BO2473" s="9"/>
      <c r="BP2473" s="9"/>
      <c r="BQ2473" s="9"/>
      <c r="BR2473" s="9"/>
      <c r="BS2473" s="9"/>
      <c r="BT2473" s="9"/>
      <c r="BU2473" s="9"/>
      <c r="BV2473" s="9">
        <f t="shared" si="306"/>
        <v>-75733.545896064024</v>
      </c>
      <c r="BW2473" s="4"/>
      <c r="BX2473" s="4"/>
      <c r="BY2473" s="4"/>
      <c r="BZ2473" s="4"/>
      <c r="CA2473" s="4"/>
      <c r="CB2473" s="4"/>
      <c r="CC2473" s="4"/>
      <c r="CD2473" s="4"/>
      <c r="CE2473" s="4"/>
      <c r="CF2473" s="4"/>
      <c r="CG2473" s="4"/>
      <c r="CH2473" s="4"/>
      <c r="CI2473" s="4"/>
      <c r="CJ2473" s="4"/>
      <c r="CK2473" s="4"/>
      <c r="CL2473" s="4"/>
      <c r="CM2473" s="4"/>
      <c r="CR2473" s="4"/>
      <c r="CS2473" s="4"/>
      <c r="CT2473" s="4"/>
      <c r="CU2473" s="4"/>
      <c r="CV2473" s="4"/>
      <c r="CW2473" s="4"/>
      <c r="CX2473" s="4"/>
      <c r="CY2473" s="4"/>
      <c r="CZ2473" s="4"/>
      <c r="DA2473" s="4"/>
      <c r="DB2473" s="4"/>
      <c r="DC2473" s="4"/>
      <c r="DD2473" s="4"/>
      <c r="DE2473" s="4"/>
      <c r="DF2473" s="4"/>
      <c r="DG2473" s="4"/>
      <c r="DH2473" s="4"/>
      <c r="DI2473" s="4"/>
      <c r="DJ2473" s="4"/>
      <c r="DK2473" s="4"/>
      <c r="DL2473" s="4"/>
      <c r="DM2473" s="4"/>
    </row>
    <row r="2474" spans="1:117">
      <c r="A2474" s="8">
        <v>2469</v>
      </c>
      <c r="B2474" s="20">
        <v>2015</v>
      </c>
      <c r="C2474" s="20">
        <v>1984</v>
      </c>
      <c r="D2474" s="21">
        <v>122.11</v>
      </c>
      <c r="E2474" s="9">
        <v>95670.354999999996</v>
      </c>
      <c r="F2474" s="9">
        <v>2042700.2467</v>
      </c>
      <c r="G2474" s="9">
        <v>77366.129400000005</v>
      </c>
      <c r="H2474" s="9">
        <v>381722.2427</v>
      </c>
      <c r="I2474" s="9">
        <v>68038.479900000006</v>
      </c>
      <c r="J2474" s="9">
        <v>101896.9731</v>
      </c>
      <c r="K2474" s="9">
        <v>2664.2163999999998</v>
      </c>
      <c r="L2474" s="9">
        <v>2573389.5005000001</v>
      </c>
      <c r="M2474" s="9">
        <f t="shared" si="307"/>
        <v>99232.756699999998</v>
      </c>
      <c r="N2474" s="9"/>
      <c r="O2474" s="9"/>
      <c r="P2474" s="9"/>
      <c r="Q2474" s="9"/>
      <c r="R2474" s="9"/>
      <c r="S2474" s="9"/>
      <c r="T2474" s="9"/>
      <c r="U2474" s="9"/>
      <c r="V2474" s="9">
        <f t="shared" si="304"/>
        <v>364232.35499999998</v>
      </c>
      <c r="W2474" s="9"/>
      <c r="X2474" s="9"/>
      <c r="Y2474" s="9"/>
      <c r="Z2474" s="9"/>
      <c r="AA2474" s="8">
        <v>2469</v>
      </c>
      <c r="AB2474" s="20">
        <v>2016</v>
      </c>
      <c r="AC2474" s="20">
        <v>1946</v>
      </c>
      <c r="AD2474" s="21">
        <v>139.6</v>
      </c>
      <c r="AE2474" s="9">
        <f t="shared" si="308"/>
        <v>127987.34319807356</v>
      </c>
      <c r="AF2474" s="9">
        <v>2185135.9689000002</v>
      </c>
      <c r="AG2474" s="9">
        <v>33508.915200000003</v>
      </c>
      <c r="AH2474" s="9">
        <v>203050.87589999998</v>
      </c>
      <c r="AI2474" s="9">
        <v>84521.710800000001</v>
      </c>
      <c r="AJ2474" s="9">
        <v>432046.86200000002</v>
      </c>
      <c r="AK2474" s="9">
        <v>27210.17241752717</v>
      </c>
      <c r="AL2474" s="9">
        <v>2783066.8171843998</v>
      </c>
      <c r="AM2474" s="9">
        <f t="shared" si="309"/>
        <v>404836.68958247284</v>
      </c>
      <c r="AN2474" s="9"/>
      <c r="AO2474" s="9"/>
      <c r="AP2474" s="9"/>
      <c r="AQ2474" s="9"/>
      <c r="AR2474" s="9"/>
      <c r="AS2474" s="9"/>
      <c r="AT2474" s="9"/>
      <c r="AU2474" s="9"/>
      <c r="AV2474" s="9">
        <f t="shared" si="305"/>
        <v>127987.34319807356</v>
      </c>
      <c r="AW2474" s="9"/>
      <c r="AX2474" s="9"/>
      <c r="AY2474" s="9"/>
      <c r="AZ2474" s="9"/>
      <c r="BA2474" s="20">
        <v>2469</v>
      </c>
      <c r="BB2474" s="20">
        <v>2017</v>
      </c>
      <c r="BC2474" s="20">
        <v>1947</v>
      </c>
      <c r="BD2474" s="21">
        <v>169.22</v>
      </c>
      <c r="BE2474" s="9">
        <f t="shared" si="310"/>
        <v>111271.42431684304</v>
      </c>
      <c r="BF2474" s="9">
        <v>2237456.7030000002</v>
      </c>
      <c r="BG2474" s="9">
        <v>33412.713799999998</v>
      </c>
      <c r="BH2474" s="9">
        <v>191377.52499999999</v>
      </c>
      <c r="BI2474" s="9">
        <v>76776.699321239401</v>
      </c>
      <c r="BJ2474" s="9">
        <v>481454.76320000004</v>
      </c>
      <c r="BK2474" s="9">
        <v>44555.041051939661</v>
      </c>
      <c r="BL2474" s="9">
        <v>2864651.9389524567</v>
      </c>
      <c r="BM2474" s="9">
        <f t="shared" si="311"/>
        <v>436899.72214806039</v>
      </c>
      <c r="BN2474" s="9"/>
      <c r="BO2474" s="9"/>
      <c r="BP2474" s="9"/>
      <c r="BQ2474" s="9"/>
      <c r="BR2474" s="9"/>
      <c r="BS2474" s="9"/>
      <c r="BT2474" s="9"/>
      <c r="BU2474" s="9"/>
      <c r="BV2474" s="9">
        <f t="shared" si="306"/>
        <v>111271.42431684304</v>
      </c>
      <c r="BW2474" s="4"/>
      <c r="BX2474" s="4"/>
      <c r="BY2474" s="4"/>
      <c r="BZ2474" s="4"/>
      <c r="CA2474" s="4"/>
      <c r="CB2474" s="4"/>
      <c r="CC2474" s="4"/>
      <c r="CD2474" s="4"/>
      <c r="CE2474" s="4"/>
      <c r="CF2474" s="4"/>
      <c r="CG2474" s="4"/>
      <c r="CH2474" s="4"/>
      <c r="CI2474" s="4"/>
      <c r="CJ2474" s="4"/>
      <c r="CK2474" s="4"/>
      <c r="CL2474" s="4"/>
      <c r="CM2474" s="4"/>
      <c r="CR2474" s="4"/>
      <c r="CS2474" s="4"/>
      <c r="CT2474" s="4"/>
      <c r="CU2474" s="4"/>
      <c r="CV2474" s="4"/>
      <c r="CW2474" s="4"/>
      <c r="CX2474" s="4"/>
      <c r="CY2474" s="4"/>
      <c r="CZ2474" s="4"/>
      <c r="DA2474" s="4"/>
      <c r="DB2474" s="4"/>
      <c r="DC2474" s="4"/>
      <c r="DD2474" s="4"/>
      <c r="DE2474" s="4"/>
      <c r="DF2474" s="4"/>
      <c r="DG2474" s="4"/>
      <c r="DH2474" s="4"/>
      <c r="DI2474" s="4"/>
      <c r="DJ2474" s="4"/>
      <c r="DK2474" s="4"/>
      <c r="DL2474" s="4"/>
      <c r="DM2474" s="4"/>
    </row>
    <row r="2475" spans="1:117">
      <c r="A2475" s="8">
        <v>2470</v>
      </c>
      <c r="B2475" s="20">
        <v>2015</v>
      </c>
      <c r="C2475" s="20">
        <v>1984</v>
      </c>
      <c r="D2475" s="21">
        <v>122.11</v>
      </c>
      <c r="E2475" s="9">
        <v>106195.31939999999</v>
      </c>
      <c r="F2475" s="9">
        <v>2065563.5220999999</v>
      </c>
      <c r="G2475" s="9">
        <v>77366.129400000005</v>
      </c>
      <c r="H2475" s="9">
        <v>381602.71490000002</v>
      </c>
      <c r="I2475" s="9">
        <v>68487.368300000002</v>
      </c>
      <c r="J2475" s="9">
        <v>87580.501399999994</v>
      </c>
      <c r="K2475" s="9">
        <v>2530.7741999999998</v>
      </c>
      <c r="L2475" s="9">
        <v>2571874.1422999999</v>
      </c>
      <c r="M2475" s="9">
        <f t="shared" si="307"/>
        <v>85049.727199999994</v>
      </c>
      <c r="N2475" s="9"/>
      <c r="O2475" s="9"/>
      <c r="P2475" s="9"/>
      <c r="Q2475" s="9"/>
      <c r="R2475" s="9"/>
      <c r="S2475" s="9"/>
      <c r="T2475" s="9"/>
      <c r="U2475" s="9"/>
      <c r="V2475" s="9">
        <f t="shared" si="304"/>
        <v>374757.31940000004</v>
      </c>
      <c r="W2475" s="9"/>
      <c r="X2475" s="9"/>
      <c r="Y2475" s="9"/>
      <c r="Z2475" s="9"/>
      <c r="AA2475" s="8">
        <v>2470</v>
      </c>
      <c r="AB2475" s="20">
        <v>2016</v>
      </c>
      <c r="AC2475" s="20">
        <v>1977</v>
      </c>
      <c r="AD2475" s="21">
        <v>137.30000000000001</v>
      </c>
      <c r="AE2475" s="9">
        <f t="shared" si="308"/>
        <v>-221462.62590192677</v>
      </c>
      <c r="AF2475" s="9">
        <v>2206881.1436000001</v>
      </c>
      <c r="AG2475" s="9">
        <v>33508.915200000003</v>
      </c>
      <c r="AH2475" s="9">
        <v>192071.11409999998</v>
      </c>
      <c r="AI2475" s="9">
        <v>125770.0769</v>
      </c>
      <c r="AJ2475" s="9">
        <v>69395.270099999994</v>
      </c>
      <c r="AK2475" s="9">
        <v>93648.772217527177</v>
      </c>
      <c r="AL2475" s="9">
        <v>2755440.3735843999</v>
      </c>
      <c r="AM2475" s="9">
        <f t="shared" si="309"/>
        <v>-24253.502117527183</v>
      </c>
      <c r="AN2475" s="9"/>
      <c r="AO2475" s="9"/>
      <c r="AP2475" s="9"/>
      <c r="AQ2475" s="9"/>
      <c r="AR2475" s="9"/>
      <c r="AS2475" s="9"/>
      <c r="AT2475" s="9"/>
      <c r="AU2475" s="9"/>
      <c r="AV2475" s="9">
        <f t="shared" si="305"/>
        <v>-221462.62590192677</v>
      </c>
      <c r="AW2475" s="9"/>
      <c r="AX2475" s="9"/>
      <c r="AY2475" s="9"/>
      <c r="AZ2475" s="9"/>
      <c r="BA2475" s="20">
        <v>2470</v>
      </c>
      <c r="BB2475" s="20">
        <v>2017</v>
      </c>
      <c r="BC2475" s="20">
        <v>1978</v>
      </c>
      <c r="BD2475" s="21">
        <v>107.46</v>
      </c>
      <c r="BE2475" s="9">
        <f t="shared" si="310"/>
        <v>-20298.385352875106</v>
      </c>
      <c r="BF2475" s="9">
        <v>2232279.0643000002</v>
      </c>
      <c r="BG2475" s="9">
        <v>33412.713799999998</v>
      </c>
      <c r="BH2475" s="9">
        <v>192253.19950000002</v>
      </c>
      <c r="BI2475" s="9">
        <v>73486.997651520607</v>
      </c>
      <c r="BJ2475" s="9">
        <v>352123.45080000005</v>
      </c>
      <c r="BK2475" s="9">
        <v>49397.39565193966</v>
      </c>
      <c r="BL2475" s="9">
        <v>2854456.4157524565</v>
      </c>
      <c r="BM2475" s="9">
        <f t="shared" si="311"/>
        <v>302726.05514806038</v>
      </c>
      <c r="BN2475" s="9"/>
      <c r="BO2475" s="9"/>
      <c r="BP2475" s="9"/>
      <c r="BQ2475" s="9"/>
      <c r="BR2475" s="9"/>
      <c r="BS2475" s="9"/>
      <c r="BT2475" s="9"/>
      <c r="BU2475" s="9"/>
      <c r="BV2475" s="9">
        <f t="shared" si="306"/>
        <v>-20298.385352875106</v>
      </c>
      <c r="BW2475" s="4"/>
      <c r="BX2475" s="4"/>
      <c r="BY2475" s="4"/>
      <c r="BZ2475" s="4"/>
      <c r="CA2475" s="4"/>
      <c r="CB2475" s="4"/>
      <c r="CC2475" s="4"/>
      <c r="CD2475" s="4"/>
      <c r="CE2475" s="4"/>
      <c r="CF2475" s="4"/>
      <c r="CG2475" s="4"/>
      <c r="CH2475" s="4"/>
      <c r="CI2475" s="4"/>
      <c r="CJ2475" s="4"/>
      <c r="CK2475" s="4"/>
      <c r="CL2475" s="4"/>
      <c r="CM2475" s="4"/>
      <c r="CR2475" s="4"/>
      <c r="CS2475" s="4"/>
      <c r="CT2475" s="4"/>
      <c r="CU2475" s="4"/>
      <c r="CV2475" s="4"/>
      <c r="CW2475" s="4"/>
      <c r="CX2475" s="4"/>
      <c r="CY2475" s="4"/>
      <c r="CZ2475" s="4"/>
      <c r="DA2475" s="4"/>
      <c r="DB2475" s="4"/>
      <c r="DC2475" s="4"/>
      <c r="DD2475" s="4"/>
      <c r="DE2475" s="4"/>
      <c r="DF2475" s="4"/>
      <c r="DG2475" s="4"/>
      <c r="DH2475" s="4"/>
      <c r="DI2475" s="4"/>
      <c r="DJ2475" s="4"/>
      <c r="DK2475" s="4"/>
      <c r="DL2475" s="4"/>
      <c r="DM2475" s="4"/>
    </row>
    <row r="2476" spans="1:117">
      <c r="A2476" s="8">
        <v>2471</v>
      </c>
      <c r="B2476" s="20">
        <v>2015</v>
      </c>
      <c r="C2476" s="20">
        <v>1972</v>
      </c>
      <c r="D2476" s="21">
        <v>151.79</v>
      </c>
      <c r="E2476" s="9">
        <v>21808.326499999999</v>
      </c>
      <c r="F2476" s="9">
        <v>2066898.7890999999</v>
      </c>
      <c r="G2476" s="9">
        <v>77366.129400000005</v>
      </c>
      <c r="H2476" s="9">
        <v>379202.27860000002</v>
      </c>
      <c r="I2476" s="9">
        <v>77502.238200000007</v>
      </c>
      <c r="J2476" s="9">
        <v>26415.7752</v>
      </c>
      <c r="K2476" s="9">
        <v>36389.388599999998</v>
      </c>
      <c r="L2476" s="9">
        <v>2569187.4953000001</v>
      </c>
      <c r="M2476" s="9">
        <f t="shared" si="307"/>
        <v>-9973.6133999999984</v>
      </c>
      <c r="N2476" s="9"/>
      <c r="O2476" s="9"/>
      <c r="P2476" s="9"/>
      <c r="Q2476" s="9"/>
      <c r="R2476" s="9"/>
      <c r="S2476" s="9"/>
      <c r="T2476" s="9"/>
      <c r="U2476" s="9"/>
      <c r="V2476" s="9">
        <f t="shared" si="304"/>
        <v>290370.32650000002</v>
      </c>
      <c r="W2476" s="9"/>
      <c r="X2476" s="9"/>
      <c r="Y2476" s="9"/>
      <c r="Z2476" s="9"/>
      <c r="AA2476" s="8">
        <v>2471</v>
      </c>
      <c r="AB2476" s="20">
        <v>2016</v>
      </c>
      <c r="AC2476" s="20">
        <v>1984</v>
      </c>
      <c r="AD2476" s="21">
        <v>117.76</v>
      </c>
      <c r="AE2476" s="9">
        <f t="shared" si="308"/>
        <v>237826.94919807278</v>
      </c>
      <c r="AF2476" s="9">
        <v>2187378.9180999999</v>
      </c>
      <c r="AG2476" s="9">
        <v>33508.915200000003</v>
      </c>
      <c r="AH2476" s="9">
        <v>205301.8884</v>
      </c>
      <c r="AI2476" s="9">
        <v>76065.189799999993</v>
      </c>
      <c r="AJ2476" s="9">
        <v>542113.42969999998</v>
      </c>
      <c r="AK2476" s="9">
        <v>9413.5256175271697</v>
      </c>
      <c r="AL2476" s="9">
        <v>2797127.8663843996</v>
      </c>
      <c r="AM2476" s="9">
        <f t="shared" si="309"/>
        <v>532699.90408247279</v>
      </c>
      <c r="AN2476" s="9"/>
      <c r="AO2476" s="9"/>
      <c r="AP2476" s="9"/>
      <c r="AQ2476" s="9"/>
      <c r="AR2476" s="9"/>
      <c r="AS2476" s="9"/>
      <c r="AT2476" s="9"/>
      <c r="AU2476" s="9"/>
      <c r="AV2476" s="9">
        <f t="shared" si="305"/>
        <v>237826.94919807278</v>
      </c>
      <c r="AW2476" s="9"/>
      <c r="AX2476" s="9"/>
      <c r="AY2476" s="9"/>
      <c r="AZ2476" s="9"/>
      <c r="BA2476" s="20">
        <v>2471</v>
      </c>
      <c r="BB2476" s="20">
        <v>2017</v>
      </c>
      <c r="BC2476" s="20">
        <v>1985</v>
      </c>
      <c r="BD2476" s="21">
        <v>142.93</v>
      </c>
      <c r="BE2476" s="9">
        <f t="shared" si="310"/>
        <v>-155780.81079038791</v>
      </c>
      <c r="BF2476" s="9">
        <v>2177309.341</v>
      </c>
      <c r="BG2476" s="9">
        <v>33412.713799999998</v>
      </c>
      <c r="BH2476" s="9">
        <v>189534.90970000002</v>
      </c>
      <c r="BI2476" s="9">
        <v>83698.969014007904</v>
      </c>
      <c r="BJ2476" s="9">
        <v>268863.38190000004</v>
      </c>
      <c r="BK2476" s="9">
        <v>55563.298651939665</v>
      </c>
      <c r="BL2476" s="9">
        <v>2853036.8275524564</v>
      </c>
      <c r="BM2476" s="9">
        <f t="shared" si="311"/>
        <v>213300.08324806037</v>
      </c>
      <c r="BN2476" s="9"/>
      <c r="BO2476" s="9"/>
      <c r="BP2476" s="9"/>
      <c r="BQ2476" s="9"/>
      <c r="BR2476" s="9"/>
      <c r="BS2476" s="9"/>
      <c r="BT2476" s="9"/>
      <c r="BU2476" s="9"/>
      <c r="BV2476" s="9">
        <f t="shared" si="306"/>
        <v>-155780.81079038791</v>
      </c>
      <c r="BW2476" s="4"/>
      <c r="BX2476" s="4"/>
      <c r="BY2476" s="4"/>
      <c r="BZ2476" s="4"/>
      <c r="CA2476" s="4"/>
      <c r="CB2476" s="4"/>
      <c r="CC2476" s="4"/>
      <c r="CD2476" s="4"/>
      <c r="CE2476" s="4"/>
      <c r="CF2476" s="4"/>
      <c r="CG2476" s="4"/>
      <c r="CH2476" s="4"/>
      <c r="CI2476" s="4"/>
      <c r="CJ2476" s="4"/>
      <c r="CK2476" s="4"/>
      <c r="CL2476" s="4"/>
      <c r="CM2476" s="4"/>
      <c r="CR2476" s="4"/>
      <c r="CS2476" s="4"/>
      <c r="CT2476" s="4"/>
      <c r="CU2476" s="4"/>
      <c r="CV2476" s="4"/>
      <c r="CW2476" s="4"/>
      <c r="CX2476" s="4"/>
      <c r="CY2476" s="4"/>
      <c r="CZ2476" s="4"/>
      <c r="DA2476" s="4"/>
      <c r="DB2476" s="4"/>
      <c r="DC2476" s="4"/>
      <c r="DD2476" s="4"/>
      <c r="DE2476" s="4"/>
      <c r="DF2476" s="4"/>
      <c r="DG2476" s="4"/>
      <c r="DH2476" s="4"/>
      <c r="DI2476" s="4"/>
      <c r="DJ2476" s="4"/>
      <c r="DK2476" s="4"/>
      <c r="DL2476" s="4"/>
      <c r="DM2476" s="4"/>
    </row>
    <row r="2477" spans="1:117">
      <c r="A2477" s="8">
        <v>2472</v>
      </c>
      <c r="B2477" s="20">
        <v>2015</v>
      </c>
      <c r="C2477" s="20">
        <v>1979</v>
      </c>
      <c r="D2477" s="21">
        <v>82.26</v>
      </c>
      <c r="E2477" s="9">
        <v>38363.339500000002</v>
      </c>
      <c r="F2477" s="9">
        <v>2053315.4981</v>
      </c>
      <c r="G2477" s="9">
        <v>77366.129400000005</v>
      </c>
      <c r="H2477" s="9">
        <v>380874.8224</v>
      </c>
      <c r="I2477" s="9">
        <v>71220.978000000003</v>
      </c>
      <c r="J2477" s="9">
        <v>34290.300499999998</v>
      </c>
      <c r="K2477" s="9">
        <v>7576.5972000000002</v>
      </c>
      <c r="L2477" s="9">
        <v>2571127.7916999999</v>
      </c>
      <c r="M2477" s="9">
        <f t="shared" si="307"/>
        <v>26713.703299999997</v>
      </c>
      <c r="N2477" s="9"/>
      <c r="O2477" s="9"/>
      <c r="P2477" s="9"/>
      <c r="Q2477" s="9"/>
      <c r="R2477" s="9"/>
      <c r="S2477" s="9"/>
      <c r="T2477" s="9"/>
      <c r="U2477" s="9"/>
      <c r="V2477" s="9">
        <f t="shared" si="304"/>
        <v>306925.3395</v>
      </c>
      <c r="W2477" s="9"/>
      <c r="X2477" s="9"/>
      <c r="Y2477" s="9"/>
      <c r="Z2477" s="9"/>
      <c r="AA2477" s="8">
        <v>2472</v>
      </c>
      <c r="AB2477" s="20">
        <v>2016</v>
      </c>
      <c r="AC2477" s="20">
        <v>1984</v>
      </c>
      <c r="AD2477" s="21">
        <v>117.76</v>
      </c>
      <c r="AE2477" s="9">
        <f t="shared" si="308"/>
        <v>254979.42999807326</v>
      </c>
      <c r="AF2477" s="9">
        <v>2208533.6203000001</v>
      </c>
      <c r="AG2477" s="9">
        <v>33508.915200000003</v>
      </c>
      <c r="AH2477" s="9">
        <v>205287.20209999999</v>
      </c>
      <c r="AI2477" s="9">
        <v>76120.362599999993</v>
      </c>
      <c r="AJ2477" s="9">
        <v>536141.55220000003</v>
      </c>
      <c r="AK2477" s="9">
        <v>12189.99621752717</v>
      </c>
      <c r="AL2477" s="9">
        <v>2792422.2261843998</v>
      </c>
      <c r="AM2477" s="9">
        <f t="shared" si="309"/>
        <v>523951.55598247284</v>
      </c>
      <c r="AN2477" s="9"/>
      <c r="AO2477" s="9"/>
      <c r="AP2477" s="9"/>
      <c r="AQ2477" s="9"/>
      <c r="AR2477" s="9"/>
      <c r="AS2477" s="9"/>
      <c r="AT2477" s="9"/>
      <c r="AU2477" s="9"/>
      <c r="AV2477" s="9">
        <f t="shared" si="305"/>
        <v>254979.42999807326</v>
      </c>
      <c r="AW2477" s="9"/>
      <c r="AX2477" s="9"/>
      <c r="AY2477" s="9"/>
      <c r="AZ2477" s="9"/>
      <c r="BA2477" s="20">
        <v>2472</v>
      </c>
      <c r="BB2477" s="20">
        <v>2017</v>
      </c>
      <c r="BC2477" s="20">
        <v>1985</v>
      </c>
      <c r="BD2477" s="21">
        <v>142.93</v>
      </c>
      <c r="BE2477" s="9">
        <f t="shared" si="310"/>
        <v>-132299.06482051732</v>
      </c>
      <c r="BF2477" s="9">
        <v>2236056.5479000001</v>
      </c>
      <c r="BG2477" s="9">
        <v>33412.713799999998</v>
      </c>
      <c r="BH2477" s="9">
        <v>188863.27710000001</v>
      </c>
      <c r="BI2477" s="9">
        <v>86222.133583878604</v>
      </c>
      <c r="BJ2477" s="9">
        <v>250882.8585</v>
      </c>
      <c r="BK2477" s="9">
        <v>77100.648151939662</v>
      </c>
      <c r="BL2477" s="9">
        <v>2850635.9475524565</v>
      </c>
      <c r="BM2477" s="9">
        <f t="shared" si="311"/>
        <v>173782.21034806035</v>
      </c>
      <c r="BN2477" s="9"/>
      <c r="BO2477" s="9"/>
      <c r="BP2477" s="9"/>
      <c r="BQ2477" s="9"/>
      <c r="BR2477" s="9"/>
      <c r="BS2477" s="9"/>
      <c r="BT2477" s="9"/>
      <c r="BU2477" s="9"/>
      <c r="BV2477" s="9">
        <f t="shared" si="306"/>
        <v>-132299.06482051732</v>
      </c>
      <c r="BW2477" s="4"/>
      <c r="BX2477" s="4"/>
      <c r="BY2477" s="4"/>
      <c r="BZ2477" s="4"/>
      <c r="CA2477" s="4"/>
      <c r="CB2477" s="4"/>
      <c r="CC2477" s="4"/>
      <c r="CD2477" s="4"/>
      <c r="CE2477" s="4"/>
      <c r="CF2477" s="4"/>
      <c r="CG2477" s="4"/>
      <c r="CH2477" s="4"/>
      <c r="CI2477" s="4"/>
      <c r="CJ2477" s="4"/>
      <c r="CK2477" s="4"/>
      <c r="CL2477" s="4"/>
      <c r="CM2477" s="4"/>
      <c r="CR2477" s="4"/>
      <c r="CS2477" s="4"/>
      <c r="CT2477" s="4"/>
      <c r="CU2477" s="4"/>
      <c r="CV2477" s="4"/>
      <c r="CW2477" s="4"/>
      <c r="CX2477" s="4"/>
      <c r="CY2477" s="4"/>
      <c r="CZ2477" s="4"/>
      <c r="DA2477" s="4"/>
      <c r="DB2477" s="4"/>
      <c r="DC2477" s="4"/>
      <c r="DD2477" s="4"/>
      <c r="DE2477" s="4"/>
      <c r="DF2477" s="4"/>
      <c r="DG2477" s="4"/>
      <c r="DH2477" s="4"/>
      <c r="DI2477" s="4"/>
      <c r="DJ2477" s="4"/>
      <c r="DK2477" s="4"/>
      <c r="DL2477" s="4"/>
      <c r="DM2477" s="4"/>
    </row>
    <row r="2478" spans="1:117">
      <c r="A2478" s="8">
        <v>2473</v>
      </c>
      <c r="B2478" s="20">
        <v>2015</v>
      </c>
      <c r="C2478" s="20">
        <v>1981</v>
      </c>
      <c r="D2478" s="21">
        <v>104.61</v>
      </c>
      <c r="E2478" s="9">
        <v>99684.063599999994</v>
      </c>
      <c r="F2478" s="9">
        <v>2023824.4835999999</v>
      </c>
      <c r="G2478" s="9">
        <v>77366.129400000005</v>
      </c>
      <c r="H2478" s="9">
        <v>380040.52740000002</v>
      </c>
      <c r="I2478" s="9">
        <v>74354.183499999999</v>
      </c>
      <c r="J2478" s="9">
        <v>132708.74129999999</v>
      </c>
      <c r="K2478" s="9">
        <v>0</v>
      </c>
      <c r="L2478" s="9">
        <v>2588610.0016999999</v>
      </c>
      <c r="M2478" s="9">
        <f t="shared" si="307"/>
        <v>132708.74129999999</v>
      </c>
      <c r="N2478" s="9"/>
      <c r="O2478" s="9"/>
      <c r="P2478" s="9"/>
      <c r="Q2478" s="9"/>
      <c r="R2478" s="9"/>
      <c r="S2478" s="9"/>
      <c r="T2478" s="9"/>
      <c r="U2478" s="9"/>
      <c r="V2478" s="9">
        <f t="shared" si="304"/>
        <v>368246.06359999999</v>
      </c>
      <c r="W2478" s="9"/>
      <c r="X2478" s="9"/>
      <c r="Y2478" s="9"/>
      <c r="Z2478" s="9"/>
      <c r="AA2478" s="8">
        <v>2473</v>
      </c>
      <c r="AB2478" s="20">
        <v>2016</v>
      </c>
      <c r="AC2478" s="20">
        <v>1938</v>
      </c>
      <c r="AD2478" s="21">
        <v>106.66</v>
      </c>
      <c r="AE2478" s="9">
        <f t="shared" si="308"/>
        <v>26119.160898072645</v>
      </c>
      <c r="AF2478" s="9">
        <v>2187667.0430999999</v>
      </c>
      <c r="AG2478" s="9">
        <v>33508.915200000003</v>
      </c>
      <c r="AH2478" s="9">
        <v>203673.75259999998</v>
      </c>
      <c r="AI2478" s="9">
        <v>82181.710300000006</v>
      </c>
      <c r="AJ2478" s="9">
        <v>325853.67460000003</v>
      </c>
      <c r="AK2478" s="9">
        <v>27580.13741752717</v>
      </c>
      <c r="AL2478" s="9">
        <v>2779185.7974843998</v>
      </c>
      <c r="AM2478" s="9">
        <f t="shared" si="309"/>
        <v>298273.53718247288</v>
      </c>
      <c r="AN2478" s="9"/>
      <c r="AO2478" s="9"/>
      <c r="AP2478" s="9"/>
      <c r="AQ2478" s="9"/>
      <c r="AR2478" s="9"/>
      <c r="AS2478" s="9"/>
      <c r="AT2478" s="9"/>
      <c r="AU2478" s="9"/>
      <c r="AV2478" s="9">
        <f t="shared" si="305"/>
        <v>26119.160898072645</v>
      </c>
      <c r="AW2478" s="9"/>
      <c r="AX2478" s="9"/>
      <c r="AY2478" s="9"/>
      <c r="AZ2478" s="9"/>
      <c r="BA2478" s="20">
        <v>2473</v>
      </c>
      <c r="BB2478" s="20">
        <v>2017</v>
      </c>
      <c r="BC2478" s="20">
        <v>1939</v>
      </c>
      <c r="BD2478" s="21">
        <v>108.27</v>
      </c>
      <c r="BE2478" s="9">
        <f t="shared" si="310"/>
        <v>-180546.632622323</v>
      </c>
      <c r="BF2478" s="9">
        <v>2259702.2431000001</v>
      </c>
      <c r="BG2478" s="9">
        <v>33412.713799999998</v>
      </c>
      <c r="BH2478" s="9">
        <v>185899.90040000001</v>
      </c>
      <c r="BI2478" s="9">
        <v>97354.838782072897</v>
      </c>
      <c r="BJ2478" s="9">
        <v>187885.66889999999</v>
      </c>
      <c r="BK2478" s="9">
        <v>100916.19115193965</v>
      </c>
      <c r="BL2478" s="9">
        <v>2843885.8064524564</v>
      </c>
      <c r="BM2478" s="9">
        <f t="shared" si="311"/>
        <v>86969.477748060337</v>
      </c>
      <c r="BN2478" s="9"/>
      <c r="BO2478" s="9"/>
      <c r="BP2478" s="9"/>
      <c r="BQ2478" s="9"/>
      <c r="BR2478" s="9"/>
      <c r="BS2478" s="9"/>
      <c r="BT2478" s="9"/>
      <c r="BU2478" s="9"/>
      <c r="BV2478" s="9">
        <f t="shared" si="306"/>
        <v>-180546.632622323</v>
      </c>
      <c r="BW2478" s="4"/>
      <c r="BX2478" s="4"/>
      <c r="BY2478" s="4"/>
      <c r="BZ2478" s="4"/>
      <c r="CA2478" s="4"/>
      <c r="CB2478" s="4"/>
      <c r="CC2478" s="4"/>
      <c r="CD2478" s="4"/>
      <c r="CE2478" s="4"/>
      <c r="CF2478" s="4"/>
      <c r="CG2478" s="4"/>
      <c r="CH2478" s="4"/>
      <c r="CI2478" s="4"/>
      <c r="CJ2478" s="4"/>
      <c r="CK2478" s="4"/>
      <c r="CL2478" s="4"/>
      <c r="CM2478" s="4"/>
      <c r="CR2478" s="4"/>
      <c r="CS2478" s="4"/>
      <c r="CT2478" s="4"/>
      <c r="CU2478" s="4"/>
      <c r="CV2478" s="4"/>
      <c r="CW2478" s="4"/>
      <c r="CX2478" s="4"/>
      <c r="CY2478" s="4"/>
      <c r="CZ2478" s="4"/>
      <c r="DA2478" s="4"/>
      <c r="DB2478" s="4"/>
      <c r="DC2478" s="4"/>
      <c r="DD2478" s="4"/>
      <c r="DE2478" s="4"/>
      <c r="DF2478" s="4"/>
      <c r="DG2478" s="4"/>
      <c r="DH2478" s="4"/>
      <c r="DI2478" s="4"/>
      <c r="DJ2478" s="4"/>
      <c r="DK2478" s="4"/>
      <c r="DL2478" s="4"/>
      <c r="DM2478" s="4"/>
    </row>
    <row r="2479" spans="1:117">
      <c r="A2479" s="8">
        <v>2474</v>
      </c>
      <c r="B2479" s="20">
        <v>2015</v>
      </c>
      <c r="C2479" s="20">
        <v>1964</v>
      </c>
      <c r="D2479" s="21">
        <v>106.98</v>
      </c>
      <c r="E2479" s="9">
        <v>78494.936400000006</v>
      </c>
      <c r="F2479" s="9">
        <v>2046799.3341000001</v>
      </c>
      <c r="G2479" s="9">
        <v>77366.129400000005</v>
      </c>
      <c r="H2479" s="9">
        <v>380569.8774</v>
      </c>
      <c r="I2479" s="9">
        <v>72366.202799999999</v>
      </c>
      <c r="J2479" s="9">
        <v>83667.527900000001</v>
      </c>
      <c r="K2479" s="9">
        <v>4129.9782999999998</v>
      </c>
      <c r="L2479" s="9">
        <v>2578144.1570000001</v>
      </c>
      <c r="M2479" s="9">
        <f t="shared" si="307"/>
        <v>79537.549599999998</v>
      </c>
      <c r="N2479" s="9"/>
      <c r="O2479" s="9"/>
      <c r="P2479" s="9"/>
      <c r="Q2479" s="9"/>
      <c r="R2479" s="9"/>
      <c r="S2479" s="9"/>
      <c r="T2479" s="9"/>
      <c r="U2479" s="9"/>
      <c r="V2479" s="9">
        <f t="shared" si="304"/>
        <v>347056.93640000001</v>
      </c>
      <c r="W2479" s="9"/>
      <c r="X2479" s="9"/>
      <c r="Y2479" s="9"/>
      <c r="Z2479" s="9"/>
      <c r="AA2479" s="8">
        <v>2474</v>
      </c>
      <c r="AB2479" s="20">
        <v>2016</v>
      </c>
      <c r="AC2479" s="20">
        <v>1931</v>
      </c>
      <c r="AD2479" s="21">
        <v>132.94</v>
      </c>
      <c r="AE2479" s="9">
        <f t="shared" si="308"/>
        <v>-226409.72880192706</v>
      </c>
      <c r="AF2479" s="9">
        <v>2180900.2009999999</v>
      </c>
      <c r="AG2479" s="9">
        <v>33508.915200000003</v>
      </c>
      <c r="AH2479" s="9">
        <v>187695.57859999998</v>
      </c>
      <c r="AI2479" s="9">
        <v>142207.92809999999</v>
      </c>
      <c r="AJ2479" s="9">
        <v>105576.1816</v>
      </c>
      <c r="AK2479" s="9">
        <v>116960.83431752717</v>
      </c>
      <c r="AL2479" s="9">
        <v>2759337.6989843999</v>
      </c>
      <c r="AM2479" s="9">
        <f t="shared" si="309"/>
        <v>-11384.652717527177</v>
      </c>
      <c r="AN2479" s="9"/>
      <c r="AO2479" s="9"/>
      <c r="AP2479" s="9"/>
      <c r="AQ2479" s="9"/>
      <c r="AR2479" s="9"/>
      <c r="AS2479" s="9"/>
      <c r="AT2479" s="9"/>
      <c r="AU2479" s="9"/>
      <c r="AV2479" s="9">
        <f t="shared" si="305"/>
        <v>-226409.72880192706</v>
      </c>
      <c r="AW2479" s="9"/>
      <c r="AX2479" s="9"/>
      <c r="AY2479" s="9"/>
      <c r="AZ2479" s="9"/>
      <c r="BA2479" s="20">
        <v>2474</v>
      </c>
      <c r="BB2479" s="20">
        <v>2017</v>
      </c>
      <c r="BC2479" s="20">
        <v>1932</v>
      </c>
      <c r="BD2479" s="21">
        <v>141.41</v>
      </c>
      <c r="BE2479" s="9">
        <f t="shared" si="310"/>
        <v>-189096.4232847048</v>
      </c>
      <c r="BF2479" s="9">
        <v>2178727.7080000001</v>
      </c>
      <c r="BG2479" s="9">
        <v>33412.713799999998</v>
      </c>
      <c r="BH2479" s="9">
        <v>183378.27989999999</v>
      </c>
      <c r="BI2479" s="9">
        <v>106827.969819691</v>
      </c>
      <c r="BJ2479" s="9">
        <v>300946.8456</v>
      </c>
      <c r="BK2479" s="9">
        <v>125799.26695193966</v>
      </c>
      <c r="BL2479" s="9">
        <v>2866590.6734524565</v>
      </c>
      <c r="BM2479" s="9">
        <f t="shared" si="311"/>
        <v>175147.57864806033</v>
      </c>
      <c r="BN2479" s="9"/>
      <c r="BO2479" s="9"/>
      <c r="BP2479" s="9"/>
      <c r="BQ2479" s="9"/>
      <c r="BR2479" s="9"/>
      <c r="BS2479" s="9"/>
      <c r="BT2479" s="9"/>
      <c r="BU2479" s="9"/>
      <c r="BV2479" s="9">
        <f t="shared" si="306"/>
        <v>-189096.4232847048</v>
      </c>
      <c r="BW2479" s="4"/>
      <c r="BX2479" s="4"/>
      <c r="BY2479" s="4"/>
      <c r="BZ2479" s="4"/>
      <c r="CA2479" s="4"/>
      <c r="CB2479" s="4"/>
      <c r="CC2479" s="4"/>
      <c r="CD2479" s="4"/>
      <c r="CE2479" s="4"/>
      <c r="CF2479" s="4"/>
      <c r="CG2479" s="4"/>
      <c r="CH2479" s="4"/>
      <c r="CI2479" s="4"/>
      <c r="CJ2479" s="4"/>
      <c r="CK2479" s="4"/>
      <c r="CL2479" s="4"/>
      <c r="CM2479" s="4"/>
      <c r="CR2479" s="4"/>
      <c r="CS2479" s="4"/>
      <c r="CT2479" s="4"/>
      <c r="CU2479" s="4"/>
      <c r="CV2479" s="4"/>
      <c r="CW2479" s="4"/>
      <c r="CX2479" s="4"/>
      <c r="CY2479" s="4"/>
      <c r="CZ2479" s="4"/>
      <c r="DA2479" s="4"/>
      <c r="DB2479" s="4"/>
      <c r="DC2479" s="4"/>
      <c r="DD2479" s="4"/>
      <c r="DE2479" s="4"/>
      <c r="DF2479" s="4"/>
      <c r="DG2479" s="4"/>
      <c r="DH2479" s="4"/>
      <c r="DI2479" s="4"/>
      <c r="DJ2479" s="4"/>
      <c r="DK2479" s="4"/>
      <c r="DL2479" s="4"/>
      <c r="DM2479" s="4"/>
    </row>
    <row r="2480" spans="1:117">
      <c r="A2480" s="8">
        <v>2475</v>
      </c>
      <c r="B2480" s="20">
        <v>2015</v>
      </c>
      <c r="C2480" s="20">
        <v>1955</v>
      </c>
      <c r="D2480" s="21">
        <v>97.62</v>
      </c>
      <c r="E2480" s="9">
        <v>51881.838499999998</v>
      </c>
      <c r="F2480" s="9">
        <v>2066830.3252999999</v>
      </c>
      <c r="G2480" s="9">
        <v>77366.129400000005</v>
      </c>
      <c r="H2480" s="9">
        <v>379379.44520000002</v>
      </c>
      <c r="I2480" s="9">
        <v>76836.886499999993</v>
      </c>
      <c r="J2480" s="9">
        <v>48083.996899999998</v>
      </c>
      <c r="K2480" s="9">
        <v>25980.357199999999</v>
      </c>
      <c r="L2480" s="9">
        <v>2570634.5877</v>
      </c>
      <c r="M2480" s="9">
        <f t="shared" si="307"/>
        <v>22103.6397</v>
      </c>
      <c r="N2480" s="9"/>
      <c r="O2480" s="9"/>
      <c r="P2480" s="9"/>
      <c r="Q2480" s="9"/>
      <c r="R2480" s="9"/>
      <c r="S2480" s="9"/>
      <c r="T2480" s="9"/>
      <c r="U2480" s="9"/>
      <c r="V2480" s="9">
        <f t="shared" si="304"/>
        <v>320443.83850000001</v>
      </c>
      <c r="W2480" s="9"/>
      <c r="X2480" s="9"/>
      <c r="Y2480" s="9"/>
      <c r="Z2480" s="9"/>
      <c r="AA2480" s="8">
        <v>2475</v>
      </c>
      <c r="AB2480" s="20">
        <v>2016</v>
      </c>
      <c r="AC2480" s="20">
        <v>1947</v>
      </c>
      <c r="AD2480" s="21">
        <v>169.22</v>
      </c>
      <c r="AE2480" s="9">
        <f t="shared" si="308"/>
        <v>233695.73029807303</v>
      </c>
      <c r="AF2480" s="9">
        <v>2235539.73</v>
      </c>
      <c r="AG2480" s="9">
        <v>33508.915200000003</v>
      </c>
      <c r="AH2480" s="9">
        <v>204185.42259999999</v>
      </c>
      <c r="AI2480" s="9">
        <v>80259.487399999998</v>
      </c>
      <c r="AJ2480" s="9">
        <v>482190.24619999999</v>
      </c>
      <c r="AK2480" s="9">
        <v>17666.734817527169</v>
      </c>
      <c r="AL2480" s="9">
        <v>2784321.3362844</v>
      </c>
      <c r="AM2480" s="9">
        <f t="shared" si="309"/>
        <v>464523.51138247282</v>
      </c>
      <c r="AN2480" s="9"/>
      <c r="AO2480" s="9"/>
      <c r="AP2480" s="9"/>
      <c r="AQ2480" s="9"/>
      <c r="AR2480" s="9"/>
      <c r="AS2480" s="9"/>
      <c r="AT2480" s="9"/>
      <c r="AU2480" s="9"/>
      <c r="AV2480" s="9">
        <f t="shared" si="305"/>
        <v>233695.73029807303</v>
      </c>
      <c r="AW2480" s="9"/>
      <c r="AX2480" s="9"/>
      <c r="AY2480" s="9"/>
      <c r="AZ2480" s="9"/>
      <c r="BA2480" s="20">
        <v>2475</v>
      </c>
      <c r="BB2480" s="20">
        <v>2017</v>
      </c>
      <c r="BC2480" s="20">
        <v>1948</v>
      </c>
      <c r="BD2480" s="21">
        <v>128.72</v>
      </c>
      <c r="BE2480" s="9">
        <f t="shared" si="310"/>
        <v>168235.42965175631</v>
      </c>
      <c r="BF2480" s="9">
        <v>2230836.3102000002</v>
      </c>
      <c r="BG2480" s="9">
        <v>33412.713799999998</v>
      </c>
      <c r="BH2480" s="9">
        <v>193251.05430000002</v>
      </c>
      <c r="BI2480" s="9">
        <v>69738.293456152198</v>
      </c>
      <c r="BJ2480" s="9">
        <v>561395.41260000004</v>
      </c>
      <c r="BK2480" s="9">
        <v>41657.502951939663</v>
      </c>
      <c r="BL2480" s="9">
        <v>2878740.8517524563</v>
      </c>
      <c r="BM2480" s="9">
        <f t="shared" si="311"/>
        <v>519737.90964806039</v>
      </c>
      <c r="BN2480" s="9"/>
      <c r="BO2480" s="9"/>
      <c r="BP2480" s="9"/>
      <c r="BQ2480" s="9"/>
      <c r="BR2480" s="9"/>
      <c r="BS2480" s="9"/>
      <c r="BT2480" s="9"/>
      <c r="BU2480" s="9"/>
      <c r="BV2480" s="9">
        <f t="shared" si="306"/>
        <v>168235.42965175631</v>
      </c>
      <c r="BW2480" s="4"/>
      <c r="BX2480" s="4"/>
      <c r="BY2480" s="4"/>
      <c r="BZ2480" s="4"/>
      <c r="CA2480" s="4"/>
      <c r="CB2480" s="4"/>
      <c r="CC2480" s="4"/>
      <c r="CD2480" s="4"/>
      <c r="CE2480" s="4"/>
      <c r="CF2480" s="4"/>
      <c r="CG2480" s="4"/>
      <c r="CH2480" s="4"/>
      <c r="CI2480" s="4"/>
      <c r="CJ2480" s="4"/>
      <c r="CK2480" s="4"/>
      <c r="CL2480" s="4"/>
      <c r="CM2480" s="4"/>
      <c r="CR2480" s="4"/>
      <c r="CS2480" s="4"/>
      <c r="CT2480" s="4"/>
      <c r="CU2480" s="4"/>
      <c r="CV2480" s="4"/>
      <c r="CW2480" s="4"/>
      <c r="CX2480" s="4"/>
      <c r="CY2480" s="4"/>
      <c r="CZ2480" s="4"/>
      <c r="DA2480" s="4"/>
      <c r="DB2480" s="4"/>
      <c r="DC2480" s="4"/>
      <c r="DD2480" s="4"/>
      <c r="DE2480" s="4"/>
      <c r="DF2480" s="4"/>
      <c r="DG2480" s="4"/>
      <c r="DH2480" s="4"/>
      <c r="DI2480" s="4"/>
      <c r="DJ2480" s="4"/>
      <c r="DK2480" s="4"/>
      <c r="DL2480" s="4"/>
      <c r="DM2480" s="4"/>
    </row>
    <row r="2481" spans="1:117">
      <c r="A2481" s="8">
        <v>2476</v>
      </c>
      <c r="B2481" s="20">
        <v>2015</v>
      </c>
      <c r="C2481" s="20">
        <v>1979</v>
      </c>
      <c r="D2481" s="21">
        <v>82.26</v>
      </c>
      <c r="E2481" s="9">
        <v>32680.8976</v>
      </c>
      <c r="F2481" s="9">
        <v>2051581.7751</v>
      </c>
      <c r="G2481" s="9">
        <v>77366.129400000005</v>
      </c>
      <c r="H2481" s="9">
        <v>380730.17820000002</v>
      </c>
      <c r="I2481" s="9">
        <v>71764.191200000001</v>
      </c>
      <c r="J2481" s="9">
        <v>34616.078800000003</v>
      </c>
      <c r="K2481" s="9">
        <v>9502.8202000000001</v>
      </c>
      <c r="L2481" s="9">
        <v>2573874.6346999998</v>
      </c>
      <c r="M2481" s="9">
        <f t="shared" si="307"/>
        <v>25113.258600000001</v>
      </c>
      <c r="N2481" s="9"/>
      <c r="O2481" s="9"/>
      <c r="P2481" s="9"/>
      <c r="Q2481" s="9"/>
      <c r="R2481" s="9"/>
      <c r="S2481" s="9"/>
      <c r="T2481" s="9"/>
      <c r="U2481" s="9"/>
      <c r="V2481" s="9">
        <f t="shared" si="304"/>
        <v>301242.89760000003</v>
      </c>
      <c r="W2481" s="9"/>
      <c r="X2481" s="9"/>
      <c r="Y2481" s="9"/>
      <c r="Z2481" s="9"/>
      <c r="AA2481" s="8">
        <v>2476</v>
      </c>
      <c r="AB2481" s="20">
        <v>2016</v>
      </c>
      <c r="AC2481" s="20">
        <v>1970</v>
      </c>
      <c r="AD2481" s="21">
        <v>167.75</v>
      </c>
      <c r="AE2481" s="9">
        <f t="shared" si="308"/>
        <v>19396.359598073643</v>
      </c>
      <c r="AF2481" s="9">
        <v>2210086.4410999999</v>
      </c>
      <c r="AG2481" s="9">
        <v>33508.915200000003</v>
      </c>
      <c r="AH2481" s="9">
        <v>203089.03389999998</v>
      </c>
      <c r="AI2481" s="9">
        <v>84378.360400000005</v>
      </c>
      <c r="AJ2481" s="9">
        <v>292092.85269999999</v>
      </c>
      <c r="AK2481" s="9">
        <v>34236.870317527166</v>
      </c>
      <c r="AL2481" s="9">
        <v>2769522.3733843998</v>
      </c>
      <c r="AM2481" s="9">
        <f t="shared" si="309"/>
        <v>257855.98238247284</v>
      </c>
      <c r="AN2481" s="9"/>
      <c r="AO2481" s="9"/>
      <c r="AP2481" s="9"/>
      <c r="AQ2481" s="9"/>
      <c r="AR2481" s="9"/>
      <c r="AS2481" s="9"/>
      <c r="AT2481" s="9"/>
      <c r="AU2481" s="9"/>
      <c r="AV2481" s="9">
        <f t="shared" si="305"/>
        <v>19396.359598073643</v>
      </c>
      <c r="AW2481" s="9"/>
      <c r="AX2481" s="9"/>
      <c r="AY2481" s="9"/>
      <c r="AZ2481" s="9"/>
      <c r="BA2481" s="20">
        <v>2476</v>
      </c>
      <c r="BB2481" s="20">
        <v>2017</v>
      </c>
      <c r="BC2481" s="20">
        <v>1971</v>
      </c>
      <c r="BD2481" s="21">
        <v>184.31</v>
      </c>
      <c r="BE2481" s="9">
        <f t="shared" si="310"/>
        <v>85637.438017991837</v>
      </c>
      <c r="BF2481" s="9">
        <v>2234337.0432000002</v>
      </c>
      <c r="BG2481" s="9">
        <v>33412.713799999998</v>
      </c>
      <c r="BH2481" s="9">
        <v>191400.34830000001</v>
      </c>
      <c r="BI2481" s="9">
        <v>76690.957722387902</v>
      </c>
      <c r="BJ2481" s="9">
        <v>484089.89120000001</v>
      </c>
      <c r="BK2481" s="9">
        <v>46796.01085193966</v>
      </c>
      <c r="BL2481" s="9">
        <v>2887497.5053524566</v>
      </c>
      <c r="BM2481" s="9">
        <f t="shared" si="311"/>
        <v>437293.88034806034</v>
      </c>
      <c r="BN2481" s="9"/>
      <c r="BO2481" s="9"/>
      <c r="BP2481" s="9"/>
      <c r="BQ2481" s="9"/>
      <c r="BR2481" s="9"/>
      <c r="BS2481" s="9"/>
      <c r="BT2481" s="9"/>
      <c r="BU2481" s="9"/>
      <c r="BV2481" s="9">
        <f t="shared" si="306"/>
        <v>85637.438017991837</v>
      </c>
      <c r="BW2481" s="4"/>
      <c r="BX2481" s="4"/>
      <c r="BY2481" s="4"/>
      <c r="BZ2481" s="4"/>
      <c r="CA2481" s="4"/>
      <c r="CB2481" s="4"/>
      <c r="CC2481" s="4"/>
      <c r="CD2481" s="4"/>
      <c r="CE2481" s="4"/>
      <c r="CF2481" s="4"/>
      <c r="CG2481" s="4"/>
      <c r="CH2481" s="4"/>
      <c r="CI2481" s="4"/>
      <c r="CJ2481" s="4"/>
      <c r="CK2481" s="4"/>
      <c r="CL2481" s="4"/>
      <c r="CM2481" s="4"/>
      <c r="CR2481" s="4"/>
      <c r="CS2481" s="4"/>
      <c r="CT2481" s="4"/>
      <c r="CU2481" s="4"/>
      <c r="CV2481" s="4"/>
      <c r="CW2481" s="4"/>
      <c r="CX2481" s="4"/>
      <c r="CY2481" s="4"/>
      <c r="CZ2481" s="4"/>
      <c r="DA2481" s="4"/>
      <c r="DB2481" s="4"/>
      <c r="DC2481" s="4"/>
      <c r="DD2481" s="4"/>
      <c r="DE2481" s="4"/>
      <c r="DF2481" s="4"/>
      <c r="DG2481" s="4"/>
      <c r="DH2481" s="4"/>
      <c r="DI2481" s="4"/>
      <c r="DJ2481" s="4"/>
      <c r="DK2481" s="4"/>
      <c r="DL2481" s="4"/>
      <c r="DM2481" s="4"/>
    </row>
    <row r="2482" spans="1:117">
      <c r="A2482" s="8">
        <v>2477</v>
      </c>
      <c r="B2482" s="20">
        <v>2015</v>
      </c>
      <c r="C2482" s="20">
        <v>1952</v>
      </c>
      <c r="D2482" s="21">
        <v>113.3</v>
      </c>
      <c r="E2482" s="9">
        <v>43213.238799999999</v>
      </c>
      <c r="F2482" s="9">
        <v>2023569.3348000001</v>
      </c>
      <c r="G2482" s="9">
        <v>77366.129400000005</v>
      </c>
      <c r="H2482" s="9">
        <v>379861.67359999998</v>
      </c>
      <c r="I2482" s="9">
        <v>75025.871299999999</v>
      </c>
      <c r="J2482" s="9">
        <v>64779.380499999999</v>
      </c>
      <c r="K2482" s="9">
        <v>0</v>
      </c>
      <c r="L2482" s="9">
        <v>2577389.1508999998</v>
      </c>
      <c r="M2482" s="9">
        <f t="shared" si="307"/>
        <v>64779.380499999999</v>
      </c>
      <c r="N2482" s="9"/>
      <c r="O2482" s="9"/>
      <c r="P2482" s="9"/>
      <c r="Q2482" s="9"/>
      <c r="R2482" s="9"/>
      <c r="S2482" s="9"/>
      <c r="T2482" s="9"/>
      <c r="U2482" s="9"/>
      <c r="V2482" s="9">
        <f t="shared" si="304"/>
        <v>311775.23879999999</v>
      </c>
      <c r="W2482" s="9"/>
      <c r="X2482" s="9"/>
      <c r="Y2482" s="9"/>
      <c r="Z2482" s="9"/>
      <c r="AA2482" s="8">
        <v>2477</v>
      </c>
      <c r="AB2482" s="20">
        <v>2016</v>
      </c>
      <c r="AC2482" s="20">
        <v>1930</v>
      </c>
      <c r="AD2482" s="21">
        <v>85.5</v>
      </c>
      <c r="AE2482" s="9">
        <f t="shared" si="308"/>
        <v>-147028.90830192715</v>
      </c>
      <c r="AF2482" s="9">
        <v>2135969.8947000001</v>
      </c>
      <c r="AG2482" s="9">
        <v>33508.915200000003</v>
      </c>
      <c r="AH2482" s="9">
        <v>187305.46829999998</v>
      </c>
      <c r="AI2482" s="9">
        <v>143673.4803</v>
      </c>
      <c r="AJ2482" s="9">
        <v>196187.6207</v>
      </c>
      <c r="AK2482" s="9">
        <v>88895.122517527168</v>
      </c>
      <c r="AL2482" s="9">
        <v>2754779.1649843999</v>
      </c>
      <c r="AM2482" s="9">
        <f t="shared" si="309"/>
        <v>107292.49818247283</v>
      </c>
      <c r="AN2482" s="9"/>
      <c r="AO2482" s="9"/>
      <c r="AP2482" s="9"/>
      <c r="AQ2482" s="9"/>
      <c r="AR2482" s="9"/>
      <c r="AS2482" s="9"/>
      <c r="AT2482" s="9"/>
      <c r="AU2482" s="9"/>
      <c r="AV2482" s="9">
        <f t="shared" si="305"/>
        <v>-147028.90830192715</v>
      </c>
      <c r="AW2482" s="9"/>
      <c r="AX2482" s="9"/>
      <c r="AY2482" s="9"/>
      <c r="AZ2482" s="9"/>
      <c r="BA2482" s="20">
        <v>2477</v>
      </c>
      <c r="BB2482" s="20">
        <v>2017</v>
      </c>
      <c r="BC2482" s="20">
        <v>1931</v>
      </c>
      <c r="BD2482" s="21">
        <v>132.94</v>
      </c>
      <c r="BE2482" s="9">
        <f t="shared" si="310"/>
        <v>-313467.11608700594</v>
      </c>
      <c r="BF2482" s="9">
        <v>2168879.3018999998</v>
      </c>
      <c r="BG2482" s="9">
        <v>33412.713799999998</v>
      </c>
      <c r="BH2482" s="9">
        <v>176338.6661</v>
      </c>
      <c r="BI2482" s="9">
        <v>133274.13271738999</v>
      </c>
      <c r="BJ2482" s="9">
        <v>138989.3683</v>
      </c>
      <c r="BK2482" s="9">
        <v>124224.31325193966</v>
      </c>
      <c r="BL2482" s="9">
        <v>2840136.9856524565</v>
      </c>
      <c r="BM2482" s="9">
        <f t="shared" si="311"/>
        <v>14765.055048060342</v>
      </c>
      <c r="BN2482" s="9"/>
      <c r="BO2482" s="9"/>
      <c r="BP2482" s="9"/>
      <c r="BQ2482" s="9"/>
      <c r="BR2482" s="9"/>
      <c r="BS2482" s="9"/>
      <c r="BT2482" s="9"/>
      <c r="BU2482" s="9"/>
      <c r="BV2482" s="9">
        <f t="shared" si="306"/>
        <v>-313467.11608700594</v>
      </c>
      <c r="BW2482" s="4"/>
      <c r="BX2482" s="4"/>
      <c r="BY2482" s="4"/>
      <c r="BZ2482" s="4"/>
      <c r="CA2482" s="4"/>
      <c r="CB2482" s="4"/>
      <c r="CC2482" s="4"/>
      <c r="CD2482" s="4"/>
      <c r="CE2482" s="4"/>
      <c r="CF2482" s="4"/>
      <c r="CG2482" s="4"/>
      <c r="CH2482" s="4"/>
      <c r="CI2482" s="4"/>
      <c r="CJ2482" s="4"/>
      <c r="CK2482" s="4"/>
      <c r="CL2482" s="4"/>
      <c r="CM2482" s="4"/>
      <c r="CR2482" s="4"/>
      <c r="CS2482" s="4"/>
      <c r="CT2482" s="4"/>
      <c r="CU2482" s="4"/>
      <c r="CV2482" s="4"/>
      <c r="CW2482" s="4"/>
      <c r="CX2482" s="4"/>
      <c r="CY2482" s="4"/>
      <c r="CZ2482" s="4"/>
      <c r="DA2482" s="4"/>
      <c r="DB2482" s="4"/>
      <c r="DC2482" s="4"/>
      <c r="DD2482" s="4"/>
      <c r="DE2482" s="4"/>
      <c r="DF2482" s="4"/>
      <c r="DG2482" s="4"/>
      <c r="DH2482" s="4"/>
      <c r="DI2482" s="4"/>
      <c r="DJ2482" s="4"/>
      <c r="DK2482" s="4"/>
      <c r="DL2482" s="4"/>
      <c r="DM2482" s="4"/>
    </row>
    <row r="2483" spans="1:117">
      <c r="A2483" s="8">
        <v>2478</v>
      </c>
      <c r="B2483" s="20">
        <v>2015</v>
      </c>
      <c r="C2483" s="20">
        <v>1996</v>
      </c>
      <c r="D2483" s="21">
        <v>138.54</v>
      </c>
      <c r="E2483" s="9">
        <v>101974.3171</v>
      </c>
      <c r="F2483" s="9">
        <v>2036841.8998</v>
      </c>
      <c r="G2483" s="9">
        <v>77366.129400000005</v>
      </c>
      <c r="H2483" s="9">
        <v>380320.57669999998</v>
      </c>
      <c r="I2483" s="9">
        <v>73302.455000000002</v>
      </c>
      <c r="J2483" s="9">
        <v>119622.1136</v>
      </c>
      <c r="K2483" s="9">
        <v>0</v>
      </c>
      <c r="L2483" s="9">
        <v>2585478.8572999998</v>
      </c>
      <c r="M2483" s="9">
        <f t="shared" si="307"/>
        <v>119622.1136</v>
      </c>
      <c r="N2483" s="9"/>
      <c r="O2483" s="9"/>
      <c r="P2483" s="9"/>
      <c r="Q2483" s="9"/>
      <c r="R2483" s="9"/>
      <c r="S2483" s="9"/>
      <c r="T2483" s="9"/>
      <c r="U2483" s="9"/>
      <c r="V2483" s="9">
        <f t="shared" si="304"/>
        <v>370536.31709999999</v>
      </c>
      <c r="W2483" s="9"/>
      <c r="X2483" s="9"/>
      <c r="Y2483" s="9"/>
      <c r="Z2483" s="9"/>
      <c r="AA2483" s="8">
        <v>2478</v>
      </c>
      <c r="AB2483" s="20">
        <v>2016</v>
      </c>
      <c r="AC2483" s="20">
        <v>1994</v>
      </c>
      <c r="AD2483" s="21">
        <v>130.30000000000001</v>
      </c>
      <c r="AE2483" s="9">
        <f t="shared" si="308"/>
        <v>-131384.96180192661</v>
      </c>
      <c r="AF2483" s="9">
        <v>2182959.2906999998</v>
      </c>
      <c r="AG2483" s="9">
        <v>33508.915200000003</v>
      </c>
      <c r="AH2483" s="9">
        <v>193331.78699999998</v>
      </c>
      <c r="AI2483" s="9">
        <v>121034.0273</v>
      </c>
      <c r="AJ2483" s="9">
        <v>193165.7812</v>
      </c>
      <c r="AK2483" s="9">
        <v>93810.316017527177</v>
      </c>
      <c r="AL2483" s="9">
        <v>2761574.4471843997</v>
      </c>
      <c r="AM2483" s="9">
        <f t="shared" si="309"/>
        <v>99355.465182472821</v>
      </c>
      <c r="AN2483" s="9"/>
      <c r="AO2483" s="9"/>
      <c r="AP2483" s="9"/>
      <c r="AQ2483" s="9"/>
      <c r="AR2483" s="9"/>
      <c r="AS2483" s="9"/>
      <c r="AT2483" s="9"/>
      <c r="AU2483" s="9"/>
      <c r="AV2483" s="9">
        <f t="shared" si="305"/>
        <v>-131384.96180192661</v>
      </c>
      <c r="AW2483" s="9"/>
      <c r="AX2483" s="9"/>
      <c r="AY2483" s="9"/>
      <c r="AZ2483" s="9"/>
      <c r="BA2483" s="20">
        <v>2478</v>
      </c>
      <c r="BB2483" s="20">
        <v>2017</v>
      </c>
      <c r="BC2483" s="20">
        <v>1995</v>
      </c>
      <c r="BD2483" s="21">
        <v>184.03</v>
      </c>
      <c r="BE2483" s="9">
        <f t="shared" si="310"/>
        <v>-110036.27594802203</v>
      </c>
      <c r="BF2483" s="9">
        <v>2228548.6943000001</v>
      </c>
      <c r="BG2483" s="9">
        <v>33412.713799999998</v>
      </c>
      <c r="BH2483" s="9">
        <v>187946.6807</v>
      </c>
      <c r="BI2483" s="9">
        <v>89665.5696563737</v>
      </c>
      <c r="BJ2483" s="9">
        <v>269830.4706</v>
      </c>
      <c r="BK2483" s="9">
        <v>67732.416251939663</v>
      </c>
      <c r="BL2483" s="9">
        <v>2851707.9887524564</v>
      </c>
      <c r="BM2483" s="9">
        <f t="shared" si="311"/>
        <v>202098.05434806034</v>
      </c>
      <c r="BN2483" s="9"/>
      <c r="BO2483" s="9"/>
      <c r="BP2483" s="9"/>
      <c r="BQ2483" s="9"/>
      <c r="BR2483" s="9"/>
      <c r="BS2483" s="9"/>
      <c r="BT2483" s="9"/>
      <c r="BU2483" s="9"/>
      <c r="BV2483" s="9">
        <f t="shared" si="306"/>
        <v>-110036.27594802203</v>
      </c>
      <c r="BW2483" s="4"/>
      <c r="BX2483" s="4"/>
      <c r="BY2483" s="4"/>
      <c r="BZ2483" s="4"/>
      <c r="CA2483" s="4"/>
      <c r="CB2483" s="4"/>
      <c r="CC2483" s="4"/>
      <c r="CD2483" s="4"/>
      <c r="CE2483" s="4"/>
      <c r="CF2483" s="4"/>
      <c r="CG2483" s="4"/>
      <c r="CH2483" s="4"/>
      <c r="CI2483" s="4"/>
      <c r="CJ2483" s="4"/>
      <c r="CK2483" s="4"/>
      <c r="CL2483" s="4"/>
      <c r="CM2483" s="4"/>
      <c r="CR2483" s="4"/>
      <c r="CS2483" s="4"/>
      <c r="CT2483" s="4"/>
      <c r="CU2483" s="4"/>
      <c r="CV2483" s="4"/>
      <c r="CW2483" s="4"/>
      <c r="CX2483" s="4"/>
      <c r="CY2483" s="4"/>
      <c r="CZ2483" s="4"/>
      <c r="DA2483" s="4"/>
      <c r="DB2483" s="4"/>
      <c r="DC2483" s="4"/>
      <c r="DD2483" s="4"/>
      <c r="DE2483" s="4"/>
      <c r="DF2483" s="4"/>
      <c r="DG2483" s="4"/>
      <c r="DH2483" s="4"/>
      <c r="DI2483" s="4"/>
      <c r="DJ2483" s="4"/>
      <c r="DK2483" s="4"/>
      <c r="DL2483" s="4"/>
      <c r="DM2483" s="4"/>
    </row>
    <row r="2484" spans="1:117">
      <c r="A2484" s="8">
        <v>2479</v>
      </c>
      <c r="B2484" s="20">
        <v>2015</v>
      </c>
      <c r="C2484" s="20">
        <v>1978</v>
      </c>
      <c r="D2484" s="21">
        <v>104.63</v>
      </c>
      <c r="E2484" s="9">
        <v>112081.5414</v>
      </c>
      <c r="F2484" s="9">
        <v>2059448.5722000001</v>
      </c>
      <c r="G2484" s="9">
        <v>77366.129400000005</v>
      </c>
      <c r="H2484" s="9">
        <v>381228.18560000003</v>
      </c>
      <c r="I2484" s="9">
        <v>69893.9179</v>
      </c>
      <c r="J2484" s="9">
        <v>98128.588300000003</v>
      </c>
      <c r="K2484" s="9">
        <v>0</v>
      </c>
      <c r="L2484" s="9">
        <v>2573983.8519000001</v>
      </c>
      <c r="M2484" s="9">
        <f t="shared" si="307"/>
        <v>98128.588300000003</v>
      </c>
      <c r="N2484" s="9"/>
      <c r="O2484" s="9"/>
      <c r="P2484" s="9"/>
      <c r="Q2484" s="9"/>
      <c r="R2484" s="9"/>
      <c r="S2484" s="9"/>
      <c r="T2484" s="9"/>
      <c r="U2484" s="9"/>
      <c r="V2484" s="9">
        <f t="shared" si="304"/>
        <v>380643.54139999999</v>
      </c>
      <c r="W2484" s="9"/>
      <c r="X2484" s="9"/>
      <c r="Y2484" s="9"/>
      <c r="Z2484" s="9"/>
      <c r="AA2484" s="8">
        <v>2479</v>
      </c>
      <c r="AB2484" s="20">
        <v>2016</v>
      </c>
      <c r="AC2484" s="20">
        <v>1937</v>
      </c>
      <c r="AD2484" s="21">
        <v>136</v>
      </c>
      <c r="AE2484" s="9">
        <f t="shared" si="308"/>
        <v>-211077.16020192718</v>
      </c>
      <c r="AF2484" s="9">
        <v>2173492.2678999999</v>
      </c>
      <c r="AG2484" s="9">
        <v>33508.915200000003</v>
      </c>
      <c r="AH2484" s="9">
        <v>191859.10309999998</v>
      </c>
      <c r="AI2484" s="9">
        <v>126566.55220000001</v>
      </c>
      <c r="AJ2484" s="9">
        <v>132641.66140000001</v>
      </c>
      <c r="AK2484" s="9">
        <v>110152.19421752717</v>
      </c>
      <c r="AL2484" s="9">
        <v>2758993.4657843998</v>
      </c>
      <c r="AM2484" s="9">
        <f t="shared" si="309"/>
        <v>22489.467182472843</v>
      </c>
      <c r="AN2484" s="9"/>
      <c r="AO2484" s="9"/>
      <c r="AP2484" s="9"/>
      <c r="AQ2484" s="9"/>
      <c r="AR2484" s="9"/>
      <c r="AS2484" s="9"/>
      <c r="AT2484" s="9"/>
      <c r="AU2484" s="9"/>
      <c r="AV2484" s="9">
        <f t="shared" si="305"/>
        <v>-211077.16020192718</v>
      </c>
      <c r="AW2484" s="9"/>
      <c r="AX2484" s="9"/>
      <c r="AY2484" s="9"/>
      <c r="AZ2484" s="9"/>
      <c r="BA2484" s="20">
        <v>2479</v>
      </c>
      <c r="BB2484" s="20">
        <v>2017</v>
      </c>
      <c r="BC2484" s="20">
        <v>1938</v>
      </c>
      <c r="BD2484" s="21">
        <v>106.66</v>
      </c>
      <c r="BE2484" s="9">
        <f t="shared" si="310"/>
        <v>-35876.30807713652</v>
      </c>
      <c r="BF2484" s="9">
        <v>2180315.1189000001</v>
      </c>
      <c r="BG2484" s="9">
        <v>33412.713799999998</v>
      </c>
      <c r="BH2484" s="9">
        <v>190883.4253</v>
      </c>
      <c r="BI2484" s="9">
        <v>78632.915127258995</v>
      </c>
      <c r="BJ2484" s="9">
        <v>402600.36380000005</v>
      </c>
      <c r="BK2484" s="9">
        <v>55131.512551939668</v>
      </c>
      <c r="BL2484" s="9">
        <v>2866589.3324524565</v>
      </c>
      <c r="BM2484" s="9">
        <f t="shared" si="311"/>
        <v>347468.85124806035</v>
      </c>
      <c r="BN2484" s="9"/>
      <c r="BO2484" s="9"/>
      <c r="BP2484" s="9"/>
      <c r="BQ2484" s="9"/>
      <c r="BR2484" s="9"/>
      <c r="BS2484" s="9"/>
      <c r="BT2484" s="9"/>
      <c r="BU2484" s="9"/>
      <c r="BV2484" s="9">
        <f t="shared" si="306"/>
        <v>-35876.30807713652</v>
      </c>
      <c r="BW2484" s="4"/>
      <c r="BX2484" s="4"/>
      <c r="BY2484" s="4"/>
      <c r="BZ2484" s="4"/>
      <c r="CA2484" s="4"/>
      <c r="CB2484" s="4"/>
      <c r="CC2484" s="4"/>
      <c r="CD2484" s="4"/>
      <c r="CE2484" s="4"/>
      <c r="CF2484" s="4"/>
      <c r="CG2484" s="4"/>
      <c r="CH2484" s="4"/>
      <c r="CI2484" s="4"/>
      <c r="CJ2484" s="4"/>
      <c r="CK2484" s="4"/>
      <c r="CL2484" s="4"/>
      <c r="CM2484" s="4"/>
      <c r="CR2484" s="4"/>
      <c r="CS2484" s="4"/>
      <c r="CT2484" s="4"/>
      <c r="CU2484" s="4"/>
      <c r="CV2484" s="4"/>
      <c r="CW2484" s="4"/>
      <c r="CX2484" s="4"/>
      <c r="CY2484" s="4"/>
      <c r="CZ2484" s="4"/>
      <c r="DA2484" s="4"/>
      <c r="DB2484" s="4"/>
      <c r="DC2484" s="4"/>
      <c r="DD2484" s="4"/>
      <c r="DE2484" s="4"/>
      <c r="DF2484" s="4"/>
      <c r="DG2484" s="4"/>
      <c r="DH2484" s="4"/>
      <c r="DI2484" s="4"/>
      <c r="DJ2484" s="4"/>
      <c r="DK2484" s="4"/>
      <c r="DL2484" s="4"/>
      <c r="DM2484" s="4"/>
    </row>
    <row r="2485" spans="1:117">
      <c r="A2485" s="8">
        <v>2480</v>
      </c>
      <c r="B2485" s="20">
        <v>2015</v>
      </c>
      <c r="C2485" s="20">
        <v>1958</v>
      </c>
      <c r="D2485" s="21">
        <v>107.19</v>
      </c>
      <c r="E2485" s="9">
        <v>77763.790299999993</v>
      </c>
      <c r="F2485" s="9">
        <v>2039575.1486</v>
      </c>
      <c r="G2485" s="9">
        <v>77366.129400000005</v>
      </c>
      <c r="H2485" s="9">
        <v>380079.32490000001</v>
      </c>
      <c r="I2485" s="9">
        <v>74208.479300000006</v>
      </c>
      <c r="J2485" s="9">
        <v>88544.616200000004</v>
      </c>
      <c r="K2485" s="9">
        <v>2994.0327000000002</v>
      </c>
      <c r="L2485" s="9">
        <v>2579015.8753</v>
      </c>
      <c r="M2485" s="9">
        <f t="shared" si="307"/>
        <v>85550.583500000008</v>
      </c>
      <c r="N2485" s="9"/>
      <c r="O2485" s="9"/>
      <c r="P2485" s="9"/>
      <c r="Q2485" s="9"/>
      <c r="R2485" s="9"/>
      <c r="S2485" s="9"/>
      <c r="T2485" s="9"/>
      <c r="U2485" s="9"/>
      <c r="V2485" s="9">
        <f t="shared" si="304"/>
        <v>346325.79029999999</v>
      </c>
      <c r="W2485" s="9"/>
      <c r="X2485" s="9"/>
      <c r="Y2485" s="9"/>
      <c r="Z2485" s="9"/>
      <c r="AA2485" s="8">
        <v>2480</v>
      </c>
      <c r="AB2485" s="20">
        <v>2016</v>
      </c>
      <c r="AC2485" s="20">
        <v>1933</v>
      </c>
      <c r="AD2485" s="21">
        <v>150.36000000000001</v>
      </c>
      <c r="AE2485" s="9">
        <f t="shared" si="308"/>
        <v>24066.509598074015</v>
      </c>
      <c r="AF2485" s="9">
        <v>2171974.8121000002</v>
      </c>
      <c r="AG2485" s="9">
        <v>33508.915200000003</v>
      </c>
      <c r="AH2485" s="9">
        <v>203724.58769999997</v>
      </c>
      <c r="AI2485" s="9">
        <v>81990.734800000006</v>
      </c>
      <c r="AJ2485" s="9">
        <v>342564.16680000001</v>
      </c>
      <c r="AK2485" s="9">
        <v>21375.782617527169</v>
      </c>
      <c r="AL2485" s="9">
        <v>2788320.9243843998</v>
      </c>
      <c r="AM2485" s="9">
        <f t="shared" si="309"/>
        <v>321188.38418247283</v>
      </c>
      <c r="AN2485" s="9"/>
      <c r="AO2485" s="9"/>
      <c r="AP2485" s="9"/>
      <c r="AQ2485" s="9"/>
      <c r="AR2485" s="9"/>
      <c r="AS2485" s="9"/>
      <c r="AT2485" s="9"/>
      <c r="AU2485" s="9"/>
      <c r="AV2485" s="9">
        <f t="shared" si="305"/>
        <v>24066.509598074015</v>
      </c>
      <c r="AW2485" s="9"/>
      <c r="AX2485" s="9"/>
      <c r="AY2485" s="9"/>
      <c r="AZ2485" s="9"/>
      <c r="BA2485" s="20">
        <v>2480</v>
      </c>
      <c r="BB2485" s="20">
        <v>2017</v>
      </c>
      <c r="BC2485" s="20">
        <v>1934</v>
      </c>
      <c r="BD2485" s="21">
        <v>121.92</v>
      </c>
      <c r="BE2485" s="9">
        <f t="shared" si="310"/>
        <v>158928.44321832759</v>
      </c>
      <c r="BF2485" s="9">
        <v>2200002.6623</v>
      </c>
      <c r="BG2485" s="9">
        <v>33412.713799999998</v>
      </c>
      <c r="BH2485" s="9">
        <v>193454.94930000001</v>
      </c>
      <c r="BI2485" s="9">
        <v>68972.308222723499</v>
      </c>
      <c r="BJ2485" s="9">
        <v>598073.98190000001</v>
      </c>
      <c r="BK2485" s="9">
        <v>50337.809951939664</v>
      </c>
      <c r="BL2485" s="9">
        <v>2884650.3623524564</v>
      </c>
      <c r="BM2485" s="9">
        <f t="shared" si="311"/>
        <v>547736.17194806039</v>
      </c>
      <c r="BN2485" s="9"/>
      <c r="BO2485" s="9"/>
      <c r="BP2485" s="9"/>
      <c r="BQ2485" s="9"/>
      <c r="BR2485" s="9"/>
      <c r="BS2485" s="9"/>
      <c r="BT2485" s="9"/>
      <c r="BU2485" s="9"/>
      <c r="BV2485" s="9">
        <f t="shared" si="306"/>
        <v>158928.44321832759</v>
      </c>
      <c r="BW2485" s="4"/>
      <c r="BX2485" s="4"/>
      <c r="BY2485" s="4"/>
      <c r="BZ2485" s="4"/>
      <c r="CA2485" s="4"/>
      <c r="CB2485" s="4"/>
      <c r="CC2485" s="4"/>
      <c r="CD2485" s="4"/>
      <c r="CE2485" s="4"/>
      <c r="CF2485" s="4"/>
      <c r="CG2485" s="4"/>
      <c r="CH2485" s="4"/>
      <c r="CI2485" s="4"/>
      <c r="CJ2485" s="4"/>
      <c r="CK2485" s="4"/>
      <c r="CL2485" s="4"/>
      <c r="CM2485" s="4"/>
      <c r="CR2485" s="4"/>
      <c r="CS2485" s="4"/>
      <c r="CT2485" s="4"/>
      <c r="CU2485" s="4"/>
      <c r="CV2485" s="4"/>
      <c r="CW2485" s="4"/>
      <c r="CX2485" s="4"/>
      <c r="CY2485" s="4"/>
      <c r="CZ2485" s="4"/>
      <c r="DA2485" s="4"/>
      <c r="DB2485" s="4"/>
      <c r="DC2485" s="4"/>
      <c r="DD2485" s="4"/>
      <c r="DE2485" s="4"/>
      <c r="DF2485" s="4"/>
      <c r="DG2485" s="4"/>
      <c r="DH2485" s="4"/>
      <c r="DI2485" s="4"/>
      <c r="DJ2485" s="4"/>
      <c r="DK2485" s="4"/>
      <c r="DL2485" s="4"/>
      <c r="DM2485" s="4"/>
    </row>
    <row r="2486" spans="1:117">
      <c r="A2486" s="8">
        <v>2481</v>
      </c>
      <c r="B2486" s="20">
        <v>2015</v>
      </c>
      <c r="C2486" s="20">
        <v>1984</v>
      </c>
      <c r="D2486" s="21">
        <v>122.11</v>
      </c>
      <c r="E2486" s="9">
        <v>121113.90360000001</v>
      </c>
      <c r="F2486" s="9">
        <v>2079888.0064999999</v>
      </c>
      <c r="G2486" s="9">
        <v>77366.129400000005</v>
      </c>
      <c r="H2486" s="9">
        <v>382015.60119999998</v>
      </c>
      <c r="I2486" s="9">
        <v>66936.768299999996</v>
      </c>
      <c r="J2486" s="9">
        <v>92258.015799999994</v>
      </c>
      <c r="K2486" s="9">
        <v>5944.9657999999999</v>
      </c>
      <c r="L2486" s="9">
        <v>2571405.6516999998</v>
      </c>
      <c r="M2486" s="9">
        <f t="shared" si="307"/>
        <v>86313.049999999988</v>
      </c>
      <c r="N2486" s="9"/>
      <c r="O2486" s="9"/>
      <c r="P2486" s="9"/>
      <c r="Q2486" s="9"/>
      <c r="R2486" s="9"/>
      <c r="S2486" s="9"/>
      <c r="T2486" s="9"/>
      <c r="U2486" s="9"/>
      <c r="V2486" s="9">
        <f t="shared" si="304"/>
        <v>389675.90360000002</v>
      </c>
      <c r="W2486" s="9"/>
      <c r="X2486" s="9"/>
      <c r="Y2486" s="9"/>
      <c r="Z2486" s="9"/>
      <c r="AA2486" s="8">
        <v>2481</v>
      </c>
      <c r="AB2486" s="20">
        <v>2016</v>
      </c>
      <c r="AC2486" s="20">
        <v>1954</v>
      </c>
      <c r="AD2486" s="21">
        <v>129.66</v>
      </c>
      <c r="AE2486" s="9">
        <f t="shared" si="308"/>
        <v>437589.86219807388</v>
      </c>
      <c r="AF2486" s="9">
        <v>2218308.6899000001</v>
      </c>
      <c r="AG2486" s="9">
        <v>33508.915200000003</v>
      </c>
      <c r="AH2486" s="9">
        <v>205534.43519999998</v>
      </c>
      <c r="AI2486" s="9">
        <v>75191.566200000001</v>
      </c>
      <c r="AJ2486" s="9">
        <v>715020.85889999999</v>
      </c>
      <c r="AK2486" s="9">
        <v>14411.223617527172</v>
      </c>
      <c r="AL2486" s="9">
        <v>2795563.3795843995</v>
      </c>
      <c r="AM2486" s="9">
        <f t="shared" si="309"/>
        <v>700609.63528247282</v>
      </c>
      <c r="AN2486" s="9"/>
      <c r="AO2486" s="9"/>
      <c r="AP2486" s="9"/>
      <c r="AQ2486" s="9"/>
      <c r="AR2486" s="9"/>
      <c r="AS2486" s="9"/>
      <c r="AT2486" s="9"/>
      <c r="AU2486" s="9"/>
      <c r="AV2486" s="9">
        <f t="shared" si="305"/>
        <v>437589.86219807388</v>
      </c>
      <c r="AW2486" s="9"/>
      <c r="AX2486" s="9"/>
      <c r="AY2486" s="9"/>
      <c r="AZ2486" s="9"/>
      <c r="BA2486" s="20">
        <v>2481</v>
      </c>
      <c r="BB2486" s="20">
        <v>2017</v>
      </c>
      <c r="BC2486" s="20">
        <v>1955</v>
      </c>
      <c r="BD2486" s="21">
        <v>178.01</v>
      </c>
      <c r="BE2486" s="9">
        <f t="shared" si="310"/>
        <v>-94213.549820345826</v>
      </c>
      <c r="BF2486" s="9">
        <v>2217571.7598000001</v>
      </c>
      <c r="BG2486" s="9">
        <v>33412.713799999998</v>
      </c>
      <c r="BH2486" s="9">
        <v>186790.0379</v>
      </c>
      <c r="BI2486" s="9">
        <v>94010.802784050305</v>
      </c>
      <c r="BJ2486" s="9">
        <v>300303.66740000003</v>
      </c>
      <c r="BK2486" s="9">
        <v>64001.638551939664</v>
      </c>
      <c r="BL2486" s="9">
        <v>2862300.8929524566</v>
      </c>
      <c r="BM2486" s="9">
        <f t="shared" si="311"/>
        <v>236302.02884806038</v>
      </c>
      <c r="BN2486" s="9"/>
      <c r="BO2486" s="9"/>
      <c r="BP2486" s="9"/>
      <c r="BQ2486" s="9"/>
      <c r="BR2486" s="9"/>
      <c r="BS2486" s="9"/>
      <c r="BT2486" s="9"/>
      <c r="BU2486" s="9"/>
      <c r="BV2486" s="9">
        <f t="shared" si="306"/>
        <v>-94213.549820345826</v>
      </c>
      <c r="BW2486" s="4"/>
      <c r="BX2486" s="4"/>
      <c r="BY2486" s="4"/>
      <c r="BZ2486" s="4"/>
      <c r="CA2486" s="4"/>
      <c r="CB2486" s="4"/>
      <c r="CC2486" s="4"/>
      <c r="CD2486" s="4"/>
      <c r="CE2486" s="4"/>
      <c r="CF2486" s="4"/>
      <c r="CG2486" s="4"/>
      <c r="CH2486" s="4"/>
      <c r="CI2486" s="4"/>
      <c r="CJ2486" s="4"/>
      <c r="CK2486" s="4"/>
      <c r="CL2486" s="4"/>
      <c r="CM2486" s="4"/>
      <c r="CR2486" s="4"/>
      <c r="CS2486" s="4"/>
      <c r="CT2486" s="4"/>
      <c r="CU2486" s="4"/>
      <c r="CV2486" s="4"/>
      <c r="CW2486" s="4"/>
      <c r="CX2486" s="4"/>
      <c r="CY2486" s="4"/>
      <c r="CZ2486" s="4"/>
      <c r="DA2486" s="4"/>
      <c r="DB2486" s="4"/>
      <c r="DC2486" s="4"/>
      <c r="DD2486" s="4"/>
      <c r="DE2486" s="4"/>
      <c r="DF2486" s="4"/>
      <c r="DG2486" s="4"/>
      <c r="DH2486" s="4"/>
      <c r="DI2486" s="4"/>
      <c r="DJ2486" s="4"/>
      <c r="DK2486" s="4"/>
      <c r="DL2486" s="4"/>
      <c r="DM2486" s="4"/>
    </row>
    <row r="2487" spans="1:117">
      <c r="A2487" s="8">
        <v>2482</v>
      </c>
      <c r="B2487" s="20">
        <v>2015</v>
      </c>
      <c r="C2487" s="20">
        <v>1980</v>
      </c>
      <c r="D2487" s="21">
        <v>97.62</v>
      </c>
      <c r="E2487" s="9">
        <v>127975.1896</v>
      </c>
      <c r="F2487" s="9">
        <v>2043610.8917</v>
      </c>
      <c r="G2487" s="9">
        <v>77366.129400000005</v>
      </c>
      <c r="H2487" s="9">
        <v>380260.80820000003</v>
      </c>
      <c r="I2487" s="9">
        <v>73526.916400000002</v>
      </c>
      <c r="J2487" s="9">
        <v>134930.7432</v>
      </c>
      <c r="K2487" s="9">
        <v>0</v>
      </c>
      <c r="L2487" s="9">
        <v>2581720.2993000001</v>
      </c>
      <c r="M2487" s="9">
        <f t="shared" si="307"/>
        <v>134930.7432</v>
      </c>
      <c r="N2487" s="9"/>
      <c r="O2487" s="9"/>
      <c r="P2487" s="9"/>
      <c r="Q2487" s="9"/>
      <c r="R2487" s="9"/>
      <c r="S2487" s="9"/>
      <c r="T2487" s="9"/>
      <c r="U2487" s="9"/>
      <c r="V2487" s="9">
        <f t="shared" si="304"/>
        <v>396537.18960000004</v>
      </c>
      <c r="W2487" s="9"/>
      <c r="X2487" s="9"/>
      <c r="Y2487" s="9"/>
      <c r="Z2487" s="9"/>
      <c r="AA2487" s="8">
        <v>2482</v>
      </c>
      <c r="AB2487" s="20">
        <v>2016</v>
      </c>
      <c r="AC2487" s="20">
        <v>1963</v>
      </c>
      <c r="AD2487" s="21">
        <v>135.94</v>
      </c>
      <c r="AE2487" s="9">
        <f t="shared" si="308"/>
        <v>135711.71289807325</v>
      </c>
      <c r="AF2487" s="9">
        <v>2200297.8648999999</v>
      </c>
      <c r="AG2487" s="9">
        <v>33508.915200000003</v>
      </c>
      <c r="AH2487" s="9">
        <v>205104.0863</v>
      </c>
      <c r="AI2487" s="9">
        <v>76808.285199999998</v>
      </c>
      <c r="AJ2487" s="9">
        <v>403852.60340000002</v>
      </c>
      <c r="AK2487" s="9">
        <v>10968.020617527171</v>
      </c>
      <c r="AL2487" s="9">
        <v>2772892.0214843997</v>
      </c>
      <c r="AM2487" s="9">
        <f t="shared" si="309"/>
        <v>392884.58278247283</v>
      </c>
      <c r="AN2487" s="9"/>
      <c r="AO2487" s="9"/>
      <c r="AP2487" s="9"/>
      <c r="AQ2487" s="9"/>
      <c r="AR2487" s="9"/>
      <c r="AS2487" s="9"/>
      <c r="AT2487" s="9"/>
      <c r="AU2487" s="9"/>
      <c r="AV2487" s="9">
        <f t="shared" si="305"/>
        <v>135711.71289807325</v>
      </c>
      <c r="AW2487" s="9"/>
      <c r="AX2487" s="9"/>
      <c r="AY2487" s="9"/>
      <c r="AZ2487" s="9"/>
      <c r="BA2487" s="20">
        <v>2482</v>
      </c>
      <c r="BB2487" s="20">
        <v>2017</v>
      </c>
      <c r="BC2487" s="20">
        <v>1964</v>
      </c>
      <c r="BD2487" s="21">
        <v>163.87</v>
      </c>
      <c r="BE2487" s="9">
        <f t="shared" si="310"/>
        <v>-74700.784286599606</v>
      </c>
      <c r="BF2487" s="9">
        <v>2223018.4385000002</v>
      </c>
      <c r="BG2487" s="9">
        <v>33412.713799999998</v>
      </c>
      <c r="BH2487" s="9">
        <v>189542.6079</v>
      </c>
      <c r="BI2487" s="9">
        <v>83670.048917796201</v>
      </c>
      <c r="BJ2487" s="9">
        <v>320391.2807</v>
      </c>
      <c r="BK2487" s="9">
        <v>61193.368851939667</v>
      </c>
      <c r="BL2487" s="9">
        <v>2863542.5052524563</v>
      </c>
      <c r="BM2487" s="9">
        <f t="shared" si="311"/>
        <v>259197.91184806032</v>
      </c>
      <c r="BN2487" s="9"/>
      <c r="BO2487" s="9"/>
      <c r="BP2487" s="9"/>
      <c r="BQ2487" s="9"/>
      <c r="BR2487" s="9"/>
      <c r="BS2487" s="9"/>
      <c r="BT2487" s="9"/>
      <c r="BU2487" s="9"/>
      <c r="BV2487" s="9">
        <f t="shared" si="306"/>
        <v>-74700.784286599606</v>
      </c>
      <c r="BW2487" s="4"/>
      <c r="BX2487" s="4"/>
      <c r="BY2487" s="4"/>
      <c r="BZ2487" s="4"/>
      <c r="CA2487" s="4"/>
      <c r="CB2487" s="4"/>
      <c r="CC2487" s="4"/>
      <c r="CD2487" s="4"/>
      <c r="CE2487" s="4"/>
      <c r="CF2487" s="4"/>
      <c r="CG2487" s="4"/>
      <c r="CH2487" s="4"/>
      <c r="CI2487" s="4"/>
      <c r="CJ2487" s="4"/>
      <c r="CK2487" s="4"/>
      <c r="CL2487" s="4"/>
      <c r="CM2487" s="4"/>
      <c r="CR2487" s="4"/>
      <c r="CS2487" s="4"/>
      <c r="CT2487" s="4"/>
      <c r="CU2487" s="4"/>
      <c r="CV2487" s="4"/>
      <c r="CW2487" s="4"/>
      <c r="CX2487" s="4"/>
      <c r="CY2487" s="4"/>
      <c r="CZ2487" s="4"/>
      <c r="DA2487" s="4"/>
      <c r="DB2487" s="4"/>
      <c r="DC2487" s="4"/>
      <c r="DD2487" s="4"/>
      <c r="DE2487" s="4"/>
      <c r="DF2487" s="4"/>
      <c r="DG2487" s="4"/>
      <c r="DH2487" s="4"/>
      <c r="DI2487" s="4"/>
      <c r="DJ2487" s="4"/>
      <c r="DK2487" s="4"/>
      <c r="DL2487" s="4"/>
      <c r="DM2487" s="4"/>
    </row>
    <row r="2488" spans="1:117">
      <c r="A2488" s="8">
        <v>2483</v>
      </c>
      <c r="B2488" s="20">
        <v>2015</v>
      </c>
      <c r="C2488" s="20">
        <v>2000</v>
      </c>
      <c r="D2488" s="21">
        <v>100.22</v>
      </c>
      <c r="E2488" s="9">
        <v>31564.432799999999</v>
      </c>
      <c r="F2488" s="9">
        <v>2028716.7472999999</v>
      </c>
      <c r="G2488" s="9">
        <v>77366.129400000005</v>
      </c>
      <c r="H2488" s="9">
        <v>380458.3591</v>
      </c>
      <c r="I2488" s="9">
        <v>72785.011199999994</v>
      </c>
      <c r="J2488" s="9">
        <v>49859.905100000004</v>
      </c>
      <c r="K2488" s="9">
        <v>3312.9301</v>
      </c>
      <c r="L2488" s="9">
        <v>2574308.7892999998</v>
      </c>
      <c r="M2488" s="9">
        <f t="shared" si="307"/>
        <v>46546.975000000006</v>
      </c>
      <c r="N2488" s="9"/>
      <c r="O2488" s="9"/>
      <c r="P2488" s="9"/>
      <c r="Q2488" s="9"/>
      <c r="R2488" s="9"/>
      <c r="S2488" s="9"/>
      <c r="T2488" s="9"/>
      <c r="U2488" s="9"/>
      <c r="V2488" s="9">
        <f t="shared" si="304"/>
        <v>300126.43280000001</v>
      </c>
      <c r="W2488" s="9"/>
      <c r="X2488" s="9"/>
      <c r="Y2488" s="9"/>
      <c r="Z2488" s="9"/>
      <c r="AA2488" s="8">
        <v>2483</v>
      </c>
      <c r="AB2488" s="20">
        <v>2016</v>
      </c>
      <c r="AC2488" s="20">
        <v>1998</v>
      </c>
      <c r="AD2488" s="21">
        <v>160.31</v>
      </c>
      <c r="AE2488" s="9">
        <f t="shared" si="308"/>
        <v>161794.34199807327</v>
      </c>
      <c r="AF2488" s="9">
        <v>2148191.0762999998</v>
      </c>
      <c r="AG2488" s="9">
        <v>33508.915200000003</v>
      </c>
      <c r="AH2488" s="9">
        <v>203663.05969999998</v>
      </c>
      <c r="AI2488" s="9">
        <v>82221.881200000003</v>
      </c>
      <c r="AJ2488" s="9">
        <v>502137.33230000001</v>
      </c>
      <c r="AK2488" s="9">
        <v>22117.991217527171</v>
      </c>
      <c r="AL2488" s="9">
        <v>2785809.9314843998</v>
      </c>
      <c r="AM2488" s="9">
        <f t="shared" si="309"/>
        <v>480019.34108247282</v>
      </c>
      <c r="AN2488" s="9"/>
      <c r="AO2488" s="9"/>
      <c r="AP2488" s="9"/>
      <c r="AQ2488" s="9"/>
      <c r="AR2488" s="9"/>
      <c r="AS2488" s="9"/>
      <c r="AT2488" s="9"/>
      <c r="AU2488" s="9"/>
      <c r="AV2488" s="9">
        <f t="shared" si="305"/>
        <v>161794.34199807327</v>
      </c>
      <c r="AW2488" s="9"/>
      <c r="AX2488" s="9"/>
      <c r="AY2488" s="9"/>
      <c r="AZ2488" s="9"/>
      <c r="BA2488" s="20">
        <v>2483</v>
      </c>
      <c r="BB2488" s="20">
        <v>2017</v>
      </c>
      <c r="BC2488" s="20">
        <v>1999</v>
      </c>
      <c r="BD2488" s="21">
        <v>133.88999999999999</v>
      </c>
      <c r="BE2488" s="9">
        <f t="shared" si="310"/>
        <v>117336.50705430284</v>
      </c>
      <c r="BF2488" s="9">
        <v>2125143.8662999999</v>
      </c>
      <c r="BG2488" s="9">
        <v>33412.713799999998</v>
      </c>
      <c r="BH2488" s="9">
        <v>191871.2855</v>
      </c>
      <c r="BI2488" s="9">
        <v>74921.758358698993</v>
      </c>
      <c r="BJ2488" s="9">
        <v>627602.05060000008</v>
      </c>
      <c r="BK2488" s="9">
        <v>39005.768951939666</v>
      </c>
      <c r="BL2488" s="9">
        <v>2896609.3985524564</v>
      </c>
      <c r="BM2488" s="9">
        <f t="shared" si="311"/>
        <v>588596.28164806042</v>
      </c>
      <c r="BN2488" s="9"/>
      <c r="BO2488" s="9"/>
      <c r="BP2488" s="9"/>
      <c r="BQ2488" s="9"/>
      <c r="BR2488" s="9"/>
      <c r="BS2488" s="9"/>
      <c r="BT2488" s="9"/>
      <c r="BU2488" s="9"/>
      <c r="BV2488" s="9">
        <f t="shared" si="306"/>
        <v>117336.50705430284</v>
      </c>
      <c r="BW2488" s="4"/>
      <c r="BX2488" s="4"/>
      <c r="BY2488" s="4"/>
      <c r="BZ2488" s="4"/>
      <c r="CA2488" s="4"/>
      <c r="CB2488" s="4"/>
      <c r="CC2488" s="4"/>
      <c r="CD2488" s="4"/>
      <c r="CE2488" s="4"/>
      <c r="CF2488" s="4"/>
      <c r="CG2488" s="4"/>
      <c r="CH2488" s="4"/>
      <c r="CI2488" s="4"/>
      <c r="CJ2488" s="4"/>
      <c r="CK2488" s="4"/>
      <c r="CL2488" s="4"/>
      <c r="CM2488" s="4"/>
      <c r="CR2488" s="4"/>
      <c r="CS2488" s="4"/>
      <c r="CT2488" s="4"/>
      <c r="CU2488" s="4"/>
      <c r="CV2488" s="4"/>
      <c r="CW2488" s="4"/>
      <c r="CX2488" s="4"/>
      <c r="CY2488" s="4"/>
      <c r="CZ2488" s="4"/>
      <c r="DA2488" s="4"/>
      <c r="DB2488" s="4"/>
      <c r="DC2488" s="4"/>
      <c r="DD2488" s="4"/>
      <c r="DE2488" s="4"/>
      <c r="DF2488" s="4"/>
      <c r="DG2488" s="4"/>
      <c r="DH2488" s="4"/>
      <c r="DI2488" s="4"/>
      <c r="DJ2488" s="4"/>
      <c r="DK2488" s="4"/>
      <c r="DL2488" s="4"/>
      <c r="DM2488" s="4"/>
    </row>
    <row r="2489" spans="1:117">
      <c r="A2489" s="8">
        <v>2484</v>
      </c>
      <c r="B2489" s="20">
        <v>2015</v>
      </c>
      <c r="C2489" s="20">
        <v>1998</v>
      </c>
      <c r="D2489" s="21">
        <v>105.25</v>
      </c>
      <c r="E2489" s="9">
        <v>98255.645499999999</v>
      </c>
      <c r="F2489" s="9">
        <v>2049032.7113000001</v>
      </c>
      <c r="G2489" s="9">
        <v>77366.129400000005</v>
      </c>
      <c r="H2489" s="9">
        <v>380600.6311</v>
      </c>
      <c r="I2489" s="9">
        <v>72250.706699999995</v>
      </c>
      <c r="J2489" s="9">
        <v>102647.0906</v>
      </c>
      <c r="K2489" s="9">
        <v>0</v>
      </c>
      <c r="L2489" s="9">
        <v>2583641.6236999999</v>
      </c>
      <c r="M2489" s="9">
        <f t="shared" si="307"/>
        <v>102647.0906</v>
      </c>
      <c r="N2489" s="9"/>
      <c r="O2489" s="9"/>
      <c r="P2489" s="9"/>
      <c r="Q2489" s="9"/>
      <c r="R2489" s="9"/>
      <c r="S2489" s="9"/>
      <c r="T2489" s="9"/>
      <c r="U2489" s="9"/>
      <c r="V2489" s="9">
        <f t="shared" si="304"/>
        <v>366817.64549999998</v>
      </c>
      <c r="W2489" s="9"/>
      <c r="X2489" s="9"/>
      <c r="Y2489" s="9"/>
      <c r="Z2489" s="9"/>
      <c r="AA2489" s="8">
        <v>2484</v>
      </c>
      <c r="AB2489" s="20">
        <v>2016</v>
      </c>
      <c r="AC2489" s="20">
        <v>1976</v>
      </c>
      <c r="AD2489" s="21">
        <v>78.040000000000006</v>
      </c>
      <c r="AE2489" s="9">
        <f t="shared" si="308"/>
        <v>362125.6256980733</v>
      </c>
      <c r="AF2489" s="9">
        <v>2179655.3947000001</v>
      </c>
      <c r="AG2489" s="9">
        <v>33508.915200000003</v>
      </c>
      <c r="AH2489" s="9">
        <v>206340.65219999998</v>
      </c>
      <c r="AI2489" s="9">
        <v>72162.8</v>
      </c>
      <c r="AJ2489" s="9">
        <v>697874.62849999999</v>
      </c>
      <c r="AK2489" s="9">
        <v>8936.3475175271706</v>
      </c>
      <c r="AL2489" s="9">
        <v>2818480.4173843996</v>
      </c>
      <c r="AM2489" s="9">
        <f t="shared" si="309"/>
        <v>688938.28098247282</v>
      </c>
      <c r="AN2489" s="9"/>
      <c r="AO2489" s="9"/>
      <c r="AP2489" s="9"/>
      <c r="AQ2489" s="9"/>
      <c r="AR2489" s="9"/>
      <c r="AS2489" s="9"/>
      <c r="AT2489" s="9"/>
      <c r="AU2489" s="9"/>
      <c r="AV2489" s="9">
        <f t="shared" si="305"/>
        <v>362125.6256980733</v>
      </c>
      <c r="AW2489" s="9"/>
      <c r="AX2489" s="9"/>
      <c r="AY2489" s="9"/>
      <c r="AZ2489" s="9"/>
      <c r="BA2489" s="20">
        <v>2484</v>
      </c>
      <c r="BB2489" s="20">
        <v>2017</v>
      </c>
      <c r="BC2489" s="20">
        <v>1977</v>
      </c>
      <c r="BD2489" s="21">
        <v>137.30000000000001</v>
      </c>
      <c r="BE2489" s="9">
        <f t="shared" si="310"/>
        <v>-329154.0966190719</v>
      </c>
      <c r="BF2489" s="9">
        <v>2204507.5657000002</v>
      </c>
      <c r="BG2489" s="9">
        <v>33412.713799999998</v>
      </c>
      <c r="BH2489" s="9">
        <v>174794.16500000001</v>
      </c>
      <c r="BI2489" s="9">
        <v>139076.45788532399</v>
      </c>
      <c r="BJ2489" s="9">
        <v>100350.57729999999</v>
      </c>
      <c r="BK2489" s="9">
        <v>140266.29435193966</v>
      </c>
      <c r="BL2489" s="9">
        <v>2841029.2819524566</v>
      </c>
      <c r="BM2489" s="9">
        <f t="shared" si="311"/>
        <v>-39915.717051939675</v>
      </c>
      <c r="BN2489" s="9"/>
      <c r="BO2489" s="9"/>
      <c r="BP2489" s="9"/>
      <c r="BQ2489" s="9"/>
      <c r="BR2489" s="9"/>
      <c r="BS2489" s="9"/>
      <c r="BT2489" s="9"/>
      <c r="BU2489" s="9"/>
      <c r="BV2489" s="9">
        <f t="shared" si="306"/>
        <v>-329154.0966190719</v>
      </c>
      <c r="BW2489" s="4"/>
      <c r="BX2489" s="4"/>
      <c r="BY2489" s="4"/>
      <c r="BZ2489" s="4"/>
      <c r="CA2489" s="4"/>
      <c r="CB2489" s="4"/>
      <c r="CC2489" s="4"/>
      <c r="CD2489" s="4"/>
      <c r="CE2489" s="4"/>
      <c r="CF2489" s="4"/>
      <c r="CG2489" s="4"/>
      <c r="CH2489" s="4"/>
      <c r="CI2489" s="4"/>
      <c r="CJ2489" s="4"/>
      <c r="CK2489" s="4"/>
      <c r="CL2489" s="4"/>
      <c r="CM2489" s="4"/>
      <c r="CR2489" s="4"/>
      <c r="CS2489" s="4"/>
      <c r="CT2489" s="4"/>
      <c r="CU2489" s="4"/>
      <c r="CV2489" s="4"/>
      <c r="CW2489" s="4"/>
      <c r="CX2489" s="4"/>
      <c r="CY2489" s="4"/>
      <c r="CZ2489" s="4"/>
      <c r="DA2489" s="4"/>
      <c r="DB2489" s="4"/>
      <c r="DC2489" s="4"/>
      <c r="DD2489" s="4"/>
      <c r="DE2489" s="4"/>
      <c r="DF2489" s="4"/>
      <c r="DG2489" s="4"/>
      <c r="DH2489" s="4"/>
      <c r="DI2489" s="4"/>
      <c r="DJ2489" s="4"/>
      <c r="DK2489" s="4"/>
      <c r="DL2489" s="4"/>
      <c r="DM2489" s="4"/>
    </row>
    <row r="2490" spans="1:117">
      <c r="A2490" s="8">
        <v>2485</v>
      </c>
      <c r="B2490" s="20">
        <v>2015</v>
      </c>
      <c r="C2490" s="20">
        <v>1982</v>
      </c>
      <c r="D2490" s="21">
        <v>133.55000000000001</v>
      </c>
      <c r="E2490" s="9">
        <v>58424.631200000003</v>
      </c>
      <c r="F2490" s="9">
        <v>2050371.8008000001</v>
      </c>
      <c r="G2490" s="9">
        <v>77366.129400000005</v>
      </c>
      <c r="H2490" s="9">
        <v>379722.69</v>
      </c>
      <c r="I2490" s="9">
        <v>75547.826199999996</v>
      </c>
      <c r="J2490" s="9">
        <v>55459.393900000003</v>
      </c>
      <c r="K2490" s="9">
        <v>12779.7978</v>
      </c>
      <c r="L2490" s="9">
        <v>2567263.4112</v>
      </c>
      <c r="M2490" s="9">
        <f t="shared" si="307"/>
        <v>42679.596100000002</v>
      </c>
      <c r="N2490" s="9"/>
      <c r="O2490" s="9"/>
      <c r="P2490" s="9"/>
      <c r="Q2490" s="9"/>
      <c r="R2490" s="9"/>
      <c r="S2490" s="9"/>
      <c r="T2490" s="9"/>
      <c r="U2490" s="9"/>
      <c r="V2490" s="9">
        <f t="shared" si="304"/>
        <v>326986.6312</v>
      </c>
      <c r="W2490" s="9"/>
      <c r="X2490" s="9"/>
      <c r="Y2490" s="9"/>
      <c r="Z2490" s="9"/>
      <c r="AA2490" s="8">
        <v>2485</v>
      </c>
      <c r="AB2490" s="20">
        <v>2016</v>
      </c>
      <c r="AC2490" s="20">
        <v>1933</v>
      </c>
      <c r="AD2490" s="21">
        <v>150.36000000000001</v>
      </c>
      <c r="AE2490" s="9">
        <f t="shared" si="308"/>
        <v>51602.598098073155</v>
      </c>
      <c r="AF2490" s="9">
        <v>2177996.4523</v>
      </c>
      <c r="AG2490" s="9">
        <v>33508.915200000003</v>
      </c>
      <c r="AH2490" s="9">
        <v>204273.71639999998</v>
      </c>
      <c r="AI2490" s="9">
        <v>79927.7883</v>
      </c>
      <c r="AJ2490" s="9">
        <v>358553.31839999999</v>
      </c>
      <c r="AK2490" s="9">
        <v>16423.339817527172</v>
      </c>
      <c r="AL2490" s="9">
        <v>2786234.2526844</v>
      </c>
      <c r="AM2490" s="9">
        <f t="shared" si="309"/>
        <v>342129.97858247283</v>
      </c>
      <c r="AN2490" s="9"/>
      <c r="AO2490" s="9"/>
      <c r="AP2490" s="9"/>
      <c r="AQ2490" s="9"/>
      <c r="AR2490" s="9"/>
      <c r="AS2490" s="9"/>
      <c r="AT2490" s="9"/>
      <c r="AU2490" s="9"/>
      <c r="AV2490" s="9">
        <f t="shared" si="305"/>
        <v>51602.598098073155</v>
      </c>
      <c r="AW2490" s="9"/>
      <c r="AX2490" s="9"/>
      <c r="AY2490" s="9"/>
      <c r="AZ2490" s="9"/>
      <c r="BA2490" s="20">
        <v>2485</v>
      </c>
      <c r="BB2490" s="20">
        <v>2017</v>
      </c>
      <c r="BC2490" s="20">
        <v>1934</v>
      </c>
      <c r="BD2490" s="21">
        <v>121.92</v>
      </c>
      <c r="BE2490" s="9">
        <f t="shared" si="310"/>
        <v>137572.87690690858</v>
      </c>
      <c r="BF2490" s="9">
        <v>2185290.5433999998</v>
      </c>
      <c r="BG2490" s="9">
        <v>33412.713799999998</v>
      </c>
      <c r="BH2490" s="9">
        <v>193398.1361</v>
      </c>
      <c r="BI2490" s="9">
        <v>69185.741711305003</v>
      </c>
      <c r="BJ2490" s="9">
        <v>591839.10400000005</v>
      </c>
      <c r="BK2490" s="9">
        <v>50887.867551939664</v>
      </c>
      <c r="BL2490" s="9">
        <v>2884665.4945524563</v>
      </c>
      <c r="BM2490" s="9">
        <f t="shared" si="311"/>
        <v>540951.23644806037</v>
      </c>
      <c r="BN2490" s="9"/>
      <c r="BO2490" s="9"/>
      <c r="BP2490" s="9"/>
      <c r="BQ2490" s="9"/>
      <c r="BR2490" s="9"/>
      <c r="BS2490" s="9"/>
      <c r="BT2490" s="9"/>
      <c r="BU2490" s="9"/>
      <c r="BV2490" s="9">
        <f t="shared" si="306"/>
        <v>137572.87690690858</v>
      </c>
      <c r="BW2490" s="4"/>
      <c r="BX2490" s="4"/>
      <c r="BY2490" s="4"/>
      <c r="BZ2490" s="4"/>
      <c r="CA2490" s="4"/>
      <c r="CB2490" s="4"/>
      <c r="CC2490" s="4"/>
      <c r="CD2490" s="4"/>
      <c r="CE2490" s="4"/>
      <c r="CF2490" s="4"/>
      <c r="CG2490" s="4"/>
      <c r="CH2490" s="4"/>
      <c r="CI2490" s="4"/>
      <c r="CJ2490" s="4"/>
      <c r="CK2490" s="4"/>
      <c r="CL2490" s="4"/>
      <c r="CM2490" s="4"/>
      <c r="CR2490" s="4"/>
      <c r="CS2490" s="4"/>
      <c r="CT2490" s="4"/>
      <c r="CU2490" s="4"/>
      <c r="CV2490" s="4"/>
      <c r="CW2490" s="4"/>
      <c r="CX2490" s="4"/>
      <c r="CY2490" s="4"/>
      <c r="CZ2490" s="4"/>
      <c r="DA2490" s="4"/>
      <c r="DB2490" s="4"/>
      <c r="DC2490" s="4"/>
      <c r="DD2490" s="4"/>
      <c r="DE2490" s="4"/>
      <c r="DF2490" s="4"/>
      <c r="DG2490" s="4"/>
      <c r="DH2490" s="4"/>
      <c r="DI2490" s="4"/>
      <c r="DJ2490" s="4"/>
      <c r="DK2490" s="4"/>
      <c r="DL2490" s="4"/>
      <c r="DM2490" s="4"/>
    </row>
    <row r="2491" spans="1:117">
      <c r="A2491" s="8">
        <v>2486</v>
      </c>
      <c r="B2491" s="20">
        <v>2015</v>
      </c>
      <c r="C2491" s="20">
        <v>1989</v>
      </c>
      <c r="D2491" s="21">
        <v>92.99</v>
      </c>
      <c r="E2491" s="9">
        <v>74026.593999999997</v>
      </c>
      <c r="F2491" s="9">
        <v>2044886.5262</v>
      </c>
      <c r="G2491" s="9">
        <v>77366.129400000005</v>
      </c>
      <c r="H2491" s="9">
        <v>380408.91029999999</v>
      </c>
      <c r="I2491" s="9">
        <v>72970.716899999999</v>
      </c>
      <c r="J2491" s="9">
        <v>74769.402000000002</v>
      </c>
      <c r="K2491" s="9">
        <v>919.6191</v>
      </c>
      <c r="L2491" s="9">
        <v>2575455.4717000001</v>
      </c>
      <c r="M2491" s="9">
        <f t="shared" si="307"/>
        <v>73849.782900000006</v>
      </c>
      <c r="N2491" s="9"/>
      <c r="O2491" s="9"/>
      <c r="P2491" s="9"/>
      <c r="Q2491" s="9"/>
      <c r="R2491" s="9"/>
      <c r="S2491" s="9"/>
      <c r="T2491" s="9"/>
      <c r="U2491" s="9"/>
      <c r="V2491" s="9">
        <f t="shared" si="304"/>
        <v>342588.59400000004</v>
      </c>
      <c r="W2491" s="9"/>
      <c r="X2491" s="9"/>
      <c r="Y2491" s="9"/>
      <c r="Z2491" s="9"/>
      <c r="AA2491" s="8">
        <v>2486</v>
      </c>
      <c r="AB2491" s="20">
        <v>2016</v>
      </c>
      <c r="AC2491" s="20">
        <v>1949</v>
      </c>
      <c r="AD2491" s="21">
        <v>156.88</v>
      </c>
      <c r="AE2491" s="9">
        <f t="shared" si="308"/>
        <v>-86954.295301926788</v>
      </c>
      <c r="AF2491" s="9">
        <v>2149647.8319000001</v>
      </c>
      <c r="AG2491" s="9">
        <v>33508.915200000003</v>
      </c>
      <c r="AH2491" s="9">
        <v>202650.8633</v>
      </c>
      <c r="AI2491" s="9">
        <v>86024.463399999993</v>
      </c>
      <c r="AJ2491" s="9">
        <v>256680.70500000002</v>
      </c>
      <c r="AK2491" s="9">
        <v>33720.731117527175</v>
      </c>
      <c r="AL2491" s="9">
        <v>2781746.3429843998</v>
      </c>
      <c r="AM2491" s="9">
        <f t="shared" si="309"/>
        <v>222959.97388247284</v>
      </c>
      <c r="AN2491" s="9"/>
      <c r="AO2491" s="9"/>
      <c r="AP2491" s="9"/>
      <c r="AQ2491" s="9"/>
      <c r="AR2491" s="9"/>
      <c r="AS2491" s="9"/>
      <c r="AT2491" s="9"/>
      <c r="AU2491" s="9"/>
      <c r="AV2491" s="9">
        <f t="shared" si="305"/>
        <v>-86954.295301926788</v>
      </c>
      <c r="AW2491" s="9"/>
      <c r="AX2491" s="9"/>
      <c r="AY2491" s="9"/>
      <c r="AZ2491" s="9"/>
      <c r="BA2491" s="20">
        <v>2486</v>
      </c>
      <c r="BB2491" s="20">
        <v>2017</v>
      </c>
      <c r="BC2491" s="20">
        <v>1950</v>
      </c>
      <c r="BD2491" s="21">
        <v>163.12</v>
      </c>
      <c r="BE2491" s="9">
        <f t="shared" si="310"/>
        <v>-7394.4641001820564</v>
      </c>
      <c r="BF2491" s="9">
        <v>2174378.2837999999</v>
      </c>
      <c r="BG2491" s="9">
        <v>33412.713799999998</v>
      </c>
      <c r="BH2491" s="9">
        <v>191278.7254</v>
      </c>
      <c r="BI2491" s="9">
        <v>77147.866304214695</v>
      </c>
      <c r="BJ2491" s="9">
        <v>445782.78240000003</v>
      </c>
      <c r="BK2491" s="9">
        <v>45430.817651939666</v>
      </c>
      <c r="BL2491" s="9">
        <v>2883964.0181524567</v>
      </c>
      <c r="BM2491" s="9">
        <f t="shared" si="311"/>
        <v>400351.96474806033</v>
      </c>
      <c r="BN2491" s="9"/>
      <c r="BO2491" s="9"/>
      <c r="BP2491" s="9"/>
      <c r="BQ2491" s="9"/>
      <c r="BR2491" s="9"/>
      <c r="BS2491" s="9"/>
      <c r="BT2491" s="9"/>
      <c r="BU2491" s="9"/>
      <c r="BV2491" s="9">
        <f t="shared" si="306"/>
        <v>-7394.4641001820564</v>
      </c>
      <c r="BW2491" s="4"/>
      <c r="BX2491" s="4"/>
      <c r="BY2491" s="4"/>
      <c r="BZ2491" s="4"/>
      <c r="CA2491" s="4"/>
      <c r="CB2491" s="4"/>
      <c r="CC2491" s="4"/>
      <c r="CD2491" s="4"/>
      <c r="CE2491" s="4"/>
      <c r="CF2491" s="4"/>
      <c r="CG2491" s="4"/>
      <c r="CH2491" s="4"/>
      <c r="CI2491" s="4"/>
      <c r="CJ2491" s="4"/>
      <c r="CK2491" s="4"/>
      <c r="CL2491" s="4"/>
      <c r="CM2491" s="4"/>
      <c r="CR2491" s="4"/>
      <c r="CS2491" s="4"/>
      <c r="CT2491" s="4"/>
      <c r="CU2491" s="4"/>
      <c r="CV2491" s="4"/>
      <c r="CW2491" s="4"/>
      <c r="CX2491" s="4"/>
      <c r="CY2491" s="4"/>
      <c r="CZ2491" s="4"/>
      <c r="DA2491" s="4"/>
      <c r="DB2491" s="4"/>
      <c r="DC2491" s="4"/>
      <c r="DD2491" s="4"/>
      <c r="DE2491" s="4"/>
      <c r="DF2491" s="4"/>
      <c r="DG2491" s="4"/>
      <c r="DH2491" s="4"/>
      <c r="DI2491" s="4"/>
      <c r="DJ2491" s="4"/>
      <c r="DK2491" s="4"/>
      <c r="DL2491" s="4"/>
      <c r="DM2491" s="4"/>
    </row>
    <row r="2492" spans="1:117">
      <c r="A2492" s="8">
        <v>2487</v>
      </c>
      <c r="B2492" s="20">
        <v>2015</v>
      </c>
      <c r="C2492" s="20">
        <v>1977</v>
      </c>
      <c r="D2492" s="21">
        <v>53.48</v>
      </c>
      <c r="E2492" s="9">
        <v>37084.889499999997</v>
      </c>
      <c r="F2492" s="9">
        <v>2051083.06</v>
      </c>
      <c r="G2492" s="9">
        <v>77366.129400000005</v>
      </c>
      <c r="H2492" s="9">
        <v>380409.06679999997</v>
      </c>
      <c r="I2492" s="9">
        <v>72970.129199999996</v>
      </c>
      <c r="J2492" s="9">
        <v>34720.782899999998</v>
      </c>
      <c r="K2492" s="9">
        <v>8906.1582999999991</v>
      </c>
      <c r="L2492" s="9">
        <v>2570558.1205000002</v>
      </c>
      <c r="M2492" s="9">
        <f t="shared" si="307"/>
        <v>25814.624599999999</v>
      </c>
      <c r="N2492" s="9"/>
      <c r="O2492" s="9"/>
      <c r="P2492" s="9"/>
      <c r="Q2492" s="9"/>
      <c r="R2492" s="9"/>
      <c r="S2492" s="9"/>
      <c r="T2492" s="9"/>
      <c r="U2492" s="9"/>
      <c r="V2492" s="9">
        <f t="shared" si="304"/>
        <v>305646.88949999999</v>
      </c>
      <c r="W2492" s="9"/>
      <c r="X2492" s="9"/>
      <c r="Y2492" s="9"/>
      <c r="Z2492" s="9"/>
      <c r="AA2492" s="8">
        <v>2487</v>
      </c>
      <c r="AB2492" s="20">
        <v>2016</v>
      </c>
      <c r="AC2492" s="20">
        <v>1976</v>
      </c>
      <c r="AD2492" s="21">
        <v>78.040000000000006</v>
      </c>
      <c r="AE2492" s="9">
        <f t="shared" si="308"/>
        <v>324027.52629807265</v>
      </c>
      <c r="AF2492" s="9">
        <v>2196635.8306</v>
      </c>
      <c r="AG2492" s="9">
        <v>33508.915200000003</v>
      </c>
      <c r="AH2492" s="9">
        <v>206340.65219999998</v>
      </c>
      <c r="AI2492" s="9">
        <v>72162.8</v>
      </c>
      <c r="AJ2492" s="9">
        <v>642075.58419999992</v>
      </c>
      <c r="AK2492" s="9">
        <v>8936.3475175271706</v>
      </c>
      <c r="AL2492" s="9">
        <v>2817759.9083844</v>
      </c>
      <c r="AM2492" s="9">
        <f t="shared" si="309"/>
        <v>633139.23668247275</v>
      </c>
      <c r="AN2492" s="9"/>
      <c r="AO2492" s="9"/>
      <c r="AP2492" s="9"/>
      <c r="AQ2492" s="9"/>
      <c r="AR2492" s="9"/>
      <c r="AS2492" s="9"/>
      <c r="AT2492" s="9"/>
      <c r="AU2492" s="9"/>
      <c r="AV2492" s="9">
        <f t="shared" si="305"/>
        <v>324027.52629807265</v>
      </c>
      <c r="AW2492" s="9"/>
      <c r="AX2492" s="9"/>
      <c r="AY2492" s="9"/>
      <c r="AZ2492" s="9"/>
      <c r="BA2492" s="20">
        <v>2487</v>
      </c>
      <c r="BB2492" s="20">
        <v>2017</v>
      </c>
      <c r="BC2492" s="20">
        <v>1977</v>
      </c>
      <c r="BD2492" s="21">
        <v>137.30000000000001</v>
      </c>
      <c r="BE2492" s="9">
        <f t="shared" si="310"/>
        <v>-328911.82979424857</v>
      </c>
      <c r="BF2492" s="9">
        <v>2158216.0896999999</v>
      </c>
      <c r="BG2492" s="9">
        <v>33412.713799999998</v>
      </c>
      <c r="BH2492" s="9">
        <v>180327.69039999999</v>
      </c>
      <c r="BI2492" s="9">
        <v>118288.312610148</v>
      </c>
      <c r="BJ2492" s="9">
        <v>106817.47409999999</v>
      </c>
      <c r="BK2492" s="9">
        <v>89297.548051939666</v>
      </c>
      <c r="BL2492" s="9">
        <v>2836676.5623524566</v>
      </c>
      <c r="BM2492" s="9">
        <f t="shared" si="311"/>
        <v>17519.926048060326</v>
      </c>
      <c r="BN2492" s="9"/>
      <c r="BO2492" s="9"/>
      <c r="BP2492" s="9"/>
      <c r="BQ2492" s="9"/>
      <c r="BR2492" s="9"/>
      <c r="BS2492" s="9"/>
      <c r="BT2492" s="9"/>
      <c r="BU2492" s="9"/>
      <c r="BV2492" s="9">
        <f t="shared" si="306"/>
        <v>-328911.82979424857</v>
      </c>
      <c r="BW2492" s="4"/>
      <c r="BX2492" s="4"/>
      <c r="BY2492" s="4"/>
      <c r="BZ2492" s="4"/>
      <c r="CA2492" s="4"/>
      <c r="CB2492" s="4"/>
      <c r="CC2492" s="4"/>
      <c r="CD2492" s="4"/>
      <c r="CE2492" s="4"/>
      <c r="CF2492" s="4"/>
      <c r="CG2492" s="4"/>
      <c r="CH2492" s="4"/>
      <c r="CI2492" s="4"/>
      <c r="CJ2492" s="4"/>
      <c r="CK2492" s="4"/>
      <c r="CL2492" s="4"/>
      <c r="CM2492" s="4"/>
      <c r="CR2492" s="4"/>
      <c r="CS2492" s="4"/>
      <c r="CT2492" s="4"/>
      <c r="CU2492" s="4"/>
      <c r="CV2492" s="4"/>
      <c r="CW2492" s="4"/>
      <c r="CX2492" s="4"/>
      <c r="CY2492" s="4"/>
      <c r="CZ2492" s="4"/>
      <c r="DA2492" s="4"/>
      <c r="DB2492" s="4"/>
      <c r="DC2492" s="4"/>
      <c r="DD2492" s="4"/>
      <c r="DE2492" s="4"/>
      <c r="DF2492" s="4"/>
      <c r="DG2492" s="4"/>
      <c r="DH2492" s="4"/>
      <c r="DI2492" s="4"/>
      <c r="DJ2492" s="4"/>
      <c r="DK2492" s="4"/>
      <c r="DL2492" s="4"/>
      <c r="DM2492" s="4"/>
    </row>
    <row r="2493" spans="1:117">
      <c r="A2493" s="8">
        <v>2488</v>
      </c>
      <c r="B2493" s="20">
        <v>2015</v>
      </c>
      <c r="C2493" s="20">
        <v>1969</v>
      </c>
      <c r="D2493" s="21">
        <v>121.38</v>
      </c>
      <c r="E2493" s="9">
        <v>105390.8968</v>
      </c>
      <c r="F2493" s="9">
        <v>2041146.9044000001</v>
      </c>
      <c r="G2493" s="9">
        <v>77366.129400000005</v>
      </c>
      <c r="H2493" s="9">
        <v>379924.6789</v>
      </c>
      <c r="I2493" s="9">
        <v>74789.254300000001</v>
      </c>
      <c r="J2493" s="9">
        <v>109794.2711</v>
      </c>
      <c r="K2493" s="9">
        <v>0</v>
      </c>
      <c r="L2493" s="9">
        <v>2577630.3413</v>
      </c>
      <c r="M2493" s="9">
        <f t="shared" si="307"/>
        <v>109794.2711</v>
      </c>
      <c r="N2493" s="9"/>
      <c r="O2493" s="9"/>
      <c r="P2493" s="9"/>
      <c r="Q2493" s="9"/>
      <c r="R2493" s="9"/>
      <c r="S2493" s="9"/>
      <c r="T2493" s="9"/>
      <c r="U2493" s="9"/>
      <c r="V2493" s="9">
        <f t="shared" si="304"/>
        <v>373952.89679999999</v>
      </c>
      <c r="W2493" s="9"/>
      <c r="X2493" s="9"/>
      <c r="Y2493" s="9"/>
      <c r="Z2493" s="9"/>
      <c r="AA2493" s="8">
        <v>2488</v>
      </c>
      <c r="AB2493" s="20">
        <v>2016</v>
      </c>
      <c r="AC2493" s="20">
        <v>2004</v>
      </c>
      <c r="AD2493" s="21">
        <v>109.88</v>
      </c>
      <c r="AE2493" s="9">
        <f t="shared" si="308"/>
        <v>-38916.531301926821</v>
      </c>
      <c r="AF2493" s="9">
        <v>2193475.9909000001</v>
      </c>
      <c r="AG2493" s="9">
        <v>33508.915200000003</v>
      </c>
      <c r="AH2493" s="9">
        <v>198535.84329999998</v>
      </c>
      <c r="AI2493" s="9">
        <v>101483.6198</v>
      </c>
      <c r="AJ2493" s="9">
        <v>246575.6084</v>
      </c>
      <c r="AK2493" s="9">
        <v>47874.272417527172</v>
      </c>
      <c r="AL2493" s="9">
        <v>2764622.2364843995</v>
      </c>
      <c r="AM2493" s="9">
        <f t="shared" si="309"/>
        <v>198701.33598247281</v>
      </c>
      <c r="AN2493" s="9"/>
      <c r="AO2493" s="9"/>
      <c r="AP2493" s="9"/>
      <c r="AQ2493" s="9"/>
      <c r="AR2493" s="9"/>
      <c r="AS2493" s="9"/>
      <c r="AT2493" s="9"/>
      <c r="AU2493" s="9"/>
      <c r="AV2493" s="9">
        <f t="shared" si="305"/>
        <v>-38916.531301926821</v>
      </c>
      <c r="AW2493" s="9"/>
      <c r="AX2493" s="9"/>
      <c r="AY2493" s="9"/>
      <c r="AZ2493" s="9"/>
      <c r="BA2493" s="20">
        <v>2488</v>
      </c>
      <c r="BB2493" s="20">
        <v>2017</v>
      </c>
      <c r="BC2493" s="20">
        <v>2005</v>
      </c>
      <c r="BD2493" s="21">
        <v>141.47</v>
      </c>
      <c r="BE2493" s="9">
        <f t="shared" si="310"/>
        <v>-144225.80497209821</v>
      </c>
      <c r="BF2493" s="9">
        <v>2235086.3835</v>
      </c>
      <c r="BG2493" s="9">
        <v>33412.713799999998</v>
      </c>
      <c r="BH2493" s="9">
        <v>191243.11230000001</v>
      </c>
      <c r="BI2493" s="9">
        <v>77281.656132298202</v>
      </c>
      <c r="BJ2493" s="9">
        <v>227847.14259999999</v>
      </c>
      <c r="BK2493" s="9">
        <v>65048.812551939664</v>
      </c>
      <c r="BL2493" s="9">
        <v>2844048.0007524565</v>
      </c>
      <c r="BM2493" s="9">
        <f t="shared" si="311"/>
        <v>162798.33004806034</v>
      </c>
      <c r="BN2493" s="9"/>
      <c r="BO2493" s="9"/>
      <c r="BP2493" s="9"/>
      <c r="BQ2493" s="9"/>
      <c r="BR2493" s="9"/>
      <c r="BS2493" s="9"/>
      <c r="BT2493" s="9"/>
      <c r="BU2493" s="9"/>
      <c r="BV2493" s="9">
        <f t="shared" si="306"/>
        <v>-144225.80497209821</v>
      </c>
      <c r="BW2493" s="4"/>
      <c r="BX2493" s="4"/>
      <c r="BY2493" s="4"/>
      <c r="BZ2493" s="4"/>
      <c r="CA2493" s="4"/>
      <c r="CB2493" s="4"/>
      <c r="CC2493" s="4"/>
      <c r="CD2493" s="4"/>
      <c r="CE2493" s="4"/>
      <c r="CF2493" s="4"/>
      <c r="CG2493" s="4"/>
      <c r="CH2493" s="4"/>
      <c r="CI2493" s="4"/>
      <c r="CJ2493" s="4"/>
      <c r="CK2493" s="4"/>
      <c r="CL2493" s="4"/>
      <c r="CM2493" s="4"/>
      <c r="CR2493" s="4"/>
      <c r="CS2493" s="4"/>
      <c r="CT2493" s="4"/>
      <c r="CU2493" s="4"/>
      <c r="CV2493" s="4"/>
      <c r="CW2493" s="4"/>
      <c r="CX2493" s="4"/>
      <c r="CY2493" s="4"/>
      <c r="CZ2493" s="4"/>
      <c r="DA2493" s="4"/>
      <c r="DB2493" s="4"/>
      <c r="DC2493" s="4"/>
      <c r="DD2493" s="4"/>
      <c r="DE2493" s="4"/>
      <c r="DF2493" s="4"/>
      <c r="DG2493" s="4"/>
      <c r="DH2493" s="4"/>
      <c r="DI2493" s="4"/>
      <c r="DJ2493" s="4"/>
      <c r="DK2493" s="4"/>
      <c r="DL2493" s="4"/>
      <c r="DM2493" s="4"/>
    </row>
    <row r="2494" spans="1:117">
      <c r="A2494" s="8">
        <v>2489</v>
      </c>
      <c r="B2494" s="20">
        <v>2015</v>
      </c>
      <c r="C2494" s="20">
        <v>1982</v>
      </c>
      <c r="D2494" s="21">
        <v>133.55000000000001</v>
      </c>
      <c r="E2494" s="9">
        <v>59270.183900000004</v>
      </c>
      <c r="F2494" s="9">
        <v>2054310.8322000001</v>
      </c>
      <c r="G2494" s="9">
        <v>77366.129400000005</v>
      </c>
      <c r="H2494" s="9">
        <v>379700.17869999999</v>
      </c>
      <c r="I2494" s="9">
        <v>75632.367599999998</v>
      </c>
      <c r="J2494" s="9">
        <v>55689.160300000003</v>
      </c>
      <c r="K2494" s="9">
        <v>14727.8235</v>
      </c>
      <c r="L2494" s="9">
        <v>2568700.6608000002</v>
      </c>
      <c r="M2494" s="9">
        <f t="shared" si="307"/>
        <v>40961.336800000005</v>
      </c>
      <c r="N2494" s="9"/>
      <c r="O2494" s="9"/>
      <c r="P2494" s="9"/>
      <c r="Q2494" s="9"/>
      <c r="R2494" s="9"/>
      <c r="S2494" s="9"/>
      <c r="T2494" s="9"/>
      <c r="U2494" s="9"/>
      <c r="V2494" s="9">
        <f t="shared" si="304"/>
        <v>327832.1839</v>
      </c>
      <c r="W2494" s="9"/>
      <c r="X2494" s="9"/>
      <c r="Y2494" s="9"/>
      <c r="Z2494" s="9"/>
      <c r="AA2494" s="8">
        <v>2489</v>
      </c>
      <c r="AB2494" s="20">
        <v>2016</v>
      </c>
      <c r="AC2494" s="20">
        <v>1955</v>
      </c>
      <c r="AD2494" s="21">
        <v>178.01</v>
      </c>
      <c r="AE2494" s="9">
        <f t="shared" si="308"/>
        <v>54040.099298072979</v>
      </c>
      <c r="AF2494" s="9">
        <v>2220125.591</v>
      </c>
      <c r="AG2494" s="9">
        <v>33508.915200000003</v>
      </c>
      <c r="AH2494" s="9">
        <v>200867.78819999998</v>
      </c>
      <c r="AI2494" s="9">
        <v>92723.054399999994</v>
      </c>
      <c r="AJ2494" s="9">
        <v>324570.223</v>
      </c>
      <c r="AK2494" s="9">
        <v>38507.113117527173</v>
      </c>
      <c r="AL2494" s="9">
        <v>2779248.3593843998</v>
      </c>
      <c r="AM2494" s="9">
        <f t="shared" si="309"/>
        <v>286063.10988247284</v>
      </c>
      <c r="AN2494" s="9"/>
      <c r="AO2494" s="9"/>
      <c r="AP2494" s="9"/>
      <c r="AQ2494" s="9"/>
      <c r="AR2494" s="9"/>
      <c r="AS2494" s="9"/>
      <c r="AT2494" s="9"/>
      <c r="AU2494" s="9"/>
      <c r="AV2494" s="9">
        <f t="shared" si="305"/>
        <v>54040.099298072979</v>
      </c>
      <c r="AW2494" s="9"/>
      <c r="AX2494" s="9"/>
      <c r="AY2494" s="9"/>
      <c r="AZ2494" s="9"/>
      <c r="BA2494" s="20">
        <v>2489</v>
      </c>
      <c r="BB2494" s="20">
        <v>2017</v>
      </c>
      <c r="BC2494" s="20">
        <v>1956</v>
      </c>
      <c r="BD2494" s="21">
        <v>141.34</v>
      </c>
      <c r="BE2494" s="9">
        <f t="shared" si="310"/>
        <v>379805.34236606397</v>
      </c>
      <c r="BF2494" s="9">
        <v>2226165.5485</v>
      </c>
      <c r="BG2494" s="9">
        <v>33412.713799999998</v>
      </c>
      <c r="BH2494" s="9">
        <v>192142.80360000001</v>
      </c>
      <c r="BI2494" s="9">
        <v>73901.729070459798</v>
      </c>
      <c r="BJ2494" s="9">
        <v>796876.25540000002</v>
      </c>
      <c r="BK2494" s="9">
        <v>43588.205451939662</v>
      </c>
      <c r="BL2494" s="9">
        <v>2899105.5025524567</v>
      </c>
      <c r="BM2494" s="9">
        <f t="shared" si="311"/>
        <v>753288.04994806042</v>
      </c>
      <c r="BN2494" s="9"/>
      <c r="BO2494" s="9"/>
      <c r="BP2494" s="9"/>
      <c r="BQ2494" s="9"/>
      <c r="BR2494" s="9"/>
      <c r="BS2494" s="9"/>
      <c r="BT2494" s="9"/>
      <c r="BU2494" s="9"/>
      <c r="BV2494" s="9">
        <f t="shared" si="306"/>
        <v>379805.34236606397</v>
      </c>
      <c r="BW2494" s="4"/>
      <c r="BX2494" s="4"/>
      <c r="BY2494" s="4"/>
      <c r="BZ2494" s="4"/>
      <c r="CA2494" s="4"/>
      <c r="CB2494" s="4"/>
      <c r="CC2494" s="4"/>
      <c r="CD2494" s="4"/>
      <c r="CE2494" s="4"/>
      <c r="CF2494" s="4"/>
      <c r="CG2494" s="4"/>
      <c r="CH2494" s="4"/>
      <c r="CI2494" s="4"/>
      <c r="CJ2494" s="4"/>
      <c r="CK2494" s="4"/>
      <c r="CL2494" s="4"/>
      <c r="CM2494" s="4"/>
      <c r="CR2494" s="4"/>
      <c r="CS2494" s="4"/>
      <c r="CT2494" s="4"/>
      <c r="CU2494" s="4"/>
      <c r="CV2494" s="4"/>
      <c r="CW2494" s="4"/>
      <c r="CX2494" s="4"/>
      <c r="CY2494" s="4"/>
      <c r="CZ2494" s="4"/>
      <c r="DA2494" s="4"/>
      <c r="DB2494" s="4"/>
      <c r="DC2494" s="4"/>
      <c r="DD2494" s="4"/>
      <c r="DE2494" s="4"/>
      <c r="DF2494" s="4"/>
      <c r="DG2494" s="4"/>
      <c r="DH2494" s="4"/>
      <c r="DI2494" s="4"/>
      <c r="DJ2494" s="4"/>
      <c r="DK2494" s="4"/>
      <c r="DL2494" s="4"/>
      <c r="DM2494" s="4"/>
    </row>
    <row r="2495" spans="1:117">
      <c r="A2495" s="8">
        <v>2490</v>
      </c>
      <c r="B2495" s="20">
        <v>2015</v>
      </c>
      <c r="C2495" s="20">
        <v>2000</v>
      </c>
      <c r="D2495" s="21">
        <v>100.22</v>
      </c>
      <c r="E2495" s="9">
        <v>59577.426099999997</v>
      </c>
      <c r="F2495" s="9">
        <v>2040696.9436999999</v>
      </c>
      <c r="G2495" s="9">
        <v>77366.129400000005</v>
      </c>
      <c r="H2495" s="9">
        <v>380551.82260000001</v>
      </c>
      <c r="I2495" s="9">
        <v>72434.008000000002</v>
      </c>
      <c r="J2495" s="9">
        <v>65114.804700000001</v>
      </c>
      <c r="K2495" s="9">
        <v>1650.5215000000001</v>
      </c>
      <c r="L2495" s="9">
        <v>2574935.7607999998</v>
      </c>
      <c r="M2495" s="9">
        <f t="shared" si="307"/>
        <v>63464.283199999998</v>
      </c>
      <c r="N2495" s="9"/>
      <c r="O2495" s="9"/>
      <c r="P2495" s="9"/>
      <c r="Q2495" s="9"/>
      <c r="R2495" s="9"/>
      <c r="S2495" s="9"/>
      <c r="T2495" s="9"/>
      <c r="U2495" s="9"/>
      <c r="V2495" s="9">
        <f t="shared" si="304"/>
        <v>328139.42610000004</v>
      </c>
      <c r="W2495" s="9"/>
      <c r="X2495" s="9"/>
      <c r="Y2495" s="9"/>
      <c r="Z2495" s="9"/>
      <c r="AA2495" s="8">
        <v>2490</v>
      </c>
      <c r="AB2495" s="20">
        <v>2016</v>
      </c>
      <c r="AC2495" s="20">
        <v>1976</v>
      </c>
      <c r="AD2495" s="21">
        <v>78.040000000000006</v>
      </c>
      <c r="AE2495" s="9">
        <f t="shared" si="308"/>
        <v>351297.87969807303</v>
      </c>
      <c r="AF2495" s="9">
        <v>2186534.7590000001</v>
      </c>
      <c r="AG2495" s="9">
        <v>33508.915200000003</v>
      </c>
      <c r="AH2495" s="9">
        <v>206340.65219999998</v>
      </c>
      <c r="AI2495" s="9">
        <v>72162.8</v>
      </c>
      <c r="AJ2495" s="9">
        <v>679689.60029999993</v>
      </c>
      <c r="AK2495" s="9">
        <v>8936.3475175271706</v>
      </c>
      <c r="AL2495" s="9">
        <v>2818002.4994843998</v>
      </c>
      <c r="AM2495" s="9">
        <f t="shared" si="309"/>
        <v>670753.25278247276</v>
      </c>
      <c r="AN2495" s="9"/>
      <c r="AO2495" s="9"/>
      <c r="AP2495" s="9"/>
      <c r="AQ2495" s="9"/>
      <c r="AR2495" s="9"/>
      <c r="AS2495" s="9"/>
      <c r="AT2495" s="9"/>
      <c r="AU2495" s="9"/>
      <c r="AV2495" s="9">
        <f t="shared" si="305"/>
        <v>351297.87969807303</v>
      </c>
      <c r="AW2495" s="9"/>
      <c r="AX2495" s="9"/>
      <c r="AY2495" s="9"/>
      <c r="AZ2495" s="9"/>
      <c r="BA2495" s="20">
        <v>2490</v>
      </c>
      <c r="BB2495" s="20">
        <v>2017</v>
      </c>
      <c r="BC2495" s="20">
        <v>1977</v>
      </c>
      <c r="BD2495" s="21">
        <v>137.30000000000001</v>
      </c>
      <c r="BE2495" s="9">
        <f t="shared" si="310"/>
        <v>-333623.87323279725</v>
      </c>
      <c r="BF2495" s="9">
        <v>2223046.8884999999</v>
      </c>
      <c r="BG2495" s="9">
        <v>33412.713799999998</v>
      </c>
      <c r="BH2495" s="9">
        <v>179736.53470000002</v>
      </c>
      <c r="BI2495" s="9">
        <v>120509.144871599</v>
      </c>
      <c r="BJ2495" s="9">
        <v>69426.409599999999</v>
      </c>
      <c r="BK2495" s="9">
        <v>124446.29695193966</v>
      </c>
      <c r="BL2495" s="9">
        <v>2835309.2677524565</v>
      </c>
      <c r="BM2495" s="9">
        <f t="shared" si="311"/>
        <v>-55019.887351939658</v>
      </c>
      <c r="BN2495" s="9"/>
      <c r="BO2495" s="9"/>
      <c r="BP2495" s="9"/>
      <c r="BQ2495" s="9"/>
      <c r="BR2495" s="9"/>
      <c r="BS2495" s="9"/>
      <c r="BT2495" s="9"/>
      <c r="BU2495" s="9"/>
      <c r="BV2495" s="9">
        <f t="shared" si="306"/>
        <v>-333623.87323279725</v>
      </c>
      <c r="BW2495" s="4"/>
      <c r="BX2495" s="4"/>
      <c r="BY2495" s="4"/>
      <c r="BZ2495" s="4"/>
      <c r="CA2495" s="4"/>
      <c r="CB2495" s="4"/>
      <c r="CC2495" s="4"/>
      <c r="CD2495" s="4"/>
      <c r="CE2495" s="4"/>
      <c r="CF2495" s="4"/>
      <c r="CG2495" s="4"/>
      <c r="CH2495" s="4"/>
      <c r="CI2495" s="4"/>
      <c r="CJ2495" s="4"/>
      <c r="CK2495" s="4"/>
      <c r="CL2495" s="4"/>
      <c r="CM2495" s="4"/>
      <c r="CR2495" s="4"/>
      <c r="CS2495" s="4"/>
      <c r="CT2495" s="4"/>
      <c r="CU2495" s="4"/>
      <c r="CV2495" s="4"/>
      <c r="CW2495" s="4"/>
      <c r="CX2495" s="4"/>
      <c r="CY2495" s="4"/>
      <c r="CZ2495" s="4"/>
      <c r="DA2495" s="4"/>
      <c r="DB2495" s="4"/>
      <c r="DC2495" s="4"/>
      <c r="DD2495" s="4"/>
      <c r="DE2495" s="4"/>
      <c r="DF2495" s="4"/>
      <c r="DG2495" s="4"/>
      <c r="DH2495" s="4"/>
      <c r="DI2495" s="4"/>
      <c r="DJ2495" s="4"/>
      <c r="DK2495" s="4"/>
      <c r="DL2495" s="4"/>
      <c r="DM2495" s="4"/>
    </row>
    <row r="2496" spans="1:117">
      <c r="A2496" s="8">
        <v>2491</v>
      </c>
      <c r="B2496" s="20">
        <v>2015</v>
      </c>
      <c r="C2496" s="20">
        <v>2001</v>
      </c>
      <c r="D2496" s="21">
        <v>59.94</v>
      </c>
      <c r="E2496" s="9">
        <v>93289.172500000001</v>
      </c>
      <c r="F2496" s="9">
        <v>2042470.6794</v>
      </c>
      <c r="G2496" s="9">
        <v>77366.129400000005</v>
      </c>
      <c r="H2496" s="9">
        <v>379914.47279999999</v>
      </c>
      <c r="I2496" s="9">
        <v>74827.583499999993</v>
      </c>
      <c r="J2496" s="9">
        <v>98566.051900000006</v>
      </c>
      <c r="K2496" s="9">
        <v>4222.0147999999999</v>
      </c>
      <c r="L2496" s="9">
        <v>2575633.7297</v>
      </c>
      <c r="M2496" s="9">
        <f t="shared" si="307"/>
        <v>94344.037100000001</v>
      </c>
      <c r="N2496" s="9"/>
      <c r="O2496" s="9"/>
      <c r="P2496" s="9"/>
      <c r="Q2496" s="9"/>
      <c r="R2496" s="9"/>
      <c r="S2496" s="9"/>
      <c r="T2496" s="9"/>
      <c r="U2496" s="9"/>
      <c r="V2496" s="9">
        <f t="shared" si="304"/>
        <v>361851.17249999999</v>
      </c>
      <c r="W2496" s="9"/>
      <c r="X2496" s="9"/>
      <c r="Y2496" s="9"/>
      <c r="Z2496" s="9"/>
      <c r="AA2496" s="8">
        <v>2491</v>
      </c>
      <c r="AB2496" s="20">
        <v>2016</v>
      </c>
      <c r="AC2496" s="20">
        <v>1968</v>
      </c>
      <c r="AD2496" s="21">
        <v>152.97999999999999</v>
      </c>
      <c r="AE2496" s="9">
        <f t="shared" si="308"/>
        <v>16151.557998073287</v>
      </c>
      <c r="AF2496" s="9">
        <v>2130640.1187999998</v>
      </c>
      <c r="AG2496" s="9">
        <v>33508.915200000003</v>
      </c>
      <c r="AH2496" s="9">
        <v>205170.28989999997</v>
      </c>
      <c r="AI2496" s="9">
        <v>76559.574099999998</v>
      </c>
      <c r="AJ2496" s="9">
        <v>360808.321</v>
      </c>
      <c r="AK2496" s="9">
        <v>9971.4873175271714</v>
      </c>
      <c r="AL2496" s="9">
        <v>2780564.1736843996</v>
      </c>
      <c r="AM2496" s="9">
        <f t="shared" si="309"/>
        <v>350836.83368247282</v>
      </c>
      <c r="AN2496" s="9"/>
      <c r="AO2496" s="9"/>
      <c r="AP2496" s="9"/>
      <c r="AQ2496" s="9"/>
      <c r="AR2496" s="9"/>
      <c r="AS2496" s="9"/>
      <c r="AT2496" s="9"/>
      <c r="AU2496" s="9"/>
      <c r="AV2496" s="9">
        <f t="shared" si="305"/>
        <v>16151.557998073287</v>
      </c>
      <c r="AW2496" s="9"/>
      <c r="AX2496" s="9"/>
      <c r="AY2496" s="9"/>
      <c r="AZ2496" s="9"/>
      <c r="BA2496" s="20">
        <v>2491</v>
      </c>
      <c r="BB2496" s="20">
        <v>2017</v>
      </c>
      <c r="BC2496" s="20">
        <v>1969</v>
      </c>
      <c r="BD2496" s="21">
        <v>123.63</v>
      </c>
      <c r="BE2496" s="9">
        <f t="shared" si="310"/>
        <v>43874.539181366563</v>
      </c>
      <c r="BF2496" s="9">
        <v>2133812.4452</v>
      </c>
      <c r="BG2496" s="9">
        <v>33412.713799999998</v>
      </c>
      <c r="BH2496" s="9">
        <v>192839.9137</v>
      </c>
      <c r="BI2496" s="9">
        <v>71282.851285763303</v>
      </c>
      <c r="BJ2496" s="9">
        <v>537403.32739999995</v>
      </c>
      <c r="BK2496" s="9">
        <v>39499.429951939659</v>
      </c>
      <c r="BL2496" s="9">
        <v>2885377.2822524565</v>
      </c>
      <c r="BM2496" s="9">
        <f t="shared" si="311"/>
        <v>497903.89744806028</v>
      </c>
      <c r="BN2496" s="9"/>
      <c r="BO2496" s="9"/>
      <c r="BP2496" s="9"/>
      <c r="BQ2496" s="9"/>
      <c r="BR2496" s="9"/>
      <c r="BS2496" s="9"/>
      <c r="BT2496" s="9"/>
      <c r="BU2496" s="9"/>
      <c r="BV2496" s="9">
        <f t="shared" si="306"/>
        <v>43874.539181366563</v>
      </c>
      <c r="BW2496" s="4"/>
      <c r="BX2496" s="4"/>
      <c r="BY2496" s="4"/>
      <c r="BZ2496" s="4"/>
      <c r="CA2496" s="4"/>
      <c r="CB2496" s="4"/>
      <c r="CC2496" s="4"/>
      <c r="CD2496" s="4"/>
      <c r="CE2496" s="4"/>
      <c r="CF2496" s="4"/>
      <c r="CG2496" s="4"/>
      <c r="CH2496" s="4"/>
      <c r="CI2496" s="4"/>
      <c r="CJ2496" s="4"/>
      <c r="CK2496" s="4"/>
      <c r="CL2496" s="4"/>
      <c r="CM2496" s="4"/>
      <c r="CR2496" s="4"/>
      <c r="CS2496" s="4"/>
      <c r="CT2496" s="4"/>
      <c r="CU2496" s="4"/>
      <c r="CV2496" s="4"/>
      <c r="CW2496" s="4"/>
      <c r="CX2496" s="4"/>
      <c r="CY2496" s="4"/>
      <c r="CZ2496" s="4"/>
      <c r="DA2496" s="4"/>
      <c r="DB2496" s="4"/>
      <c r="DC2496" s="4"/>
      <c r="DD2496" s="4"/>
      <c r="DE2496" s="4"/>
      <c r="DF2496" s="4"/>
      <c r="DG2496" s="4"/>
      <c r="DH2496" s="4"/>
      <c r="DI2496" s="4"/>
      <c r="DJ2496" s="4"/>
      <c r="DK2496" s="4"/>
      <c r="DL2496" s="4"/>
      <c r="DM2496" s="4"/>
    </row>
    <row r="2497" spans="1:117">
      <c r="A2497" s="8">
        <v>2492</v>
      </c>
      <c r="B2497" s="20">
        <v>2015</v>
      </c>
      <c r="C2497" s="20">
        <v>1958</v>
      </c>
      <c r="D2497" s="21">
        <v>107.19</v>
      </c>
      <c r="E2497" s="9">
        <v>67499.597999999998</v>
      </c>
      <c r="F2497" s="9">
        <v>2033700.6137000001</v>
      </c>
      <c r="G2497" s="9">
        <v>77366.129400000005</v>
      </c>
      <c r="H2497" s="9">
        <v>380098.64079999999</v>
      </c>
      <c r="I2497" s="9">
        <v>74135.938200000004</v>
      </c>
      <c r="J2497" s="9">
        <v>84770.470700000005</v>
      </c>
      <c r="K2497" s="9">
        <v>389.45299999999997</v>
      </c>
      <c r="L2497" s="9">
        <v>2582182.7417000001</v>
      </c>
      <c r="M2497" s="9">
        <f t="shared" si="307"/>
        <v>84381.017700000011</v>
      </c>
      <c r="N2497" s="9"/>
      <c r="O2497" s="9"/>
      <c r="P2497" s="9"/>
      <c r="Q2497" s="9"/>
      <c r="R2497" s="9"/>
      <c r="S2497" s="9"/>
      <c r="T2497" s="9"/>
      <c r="U2497" s="9"/>
      <c r="V2497" s="9">
        <f t="shared" si="304"/>
        <v>336061.598</v>
      </c>
      <c r="W2497" s="9"/>
      <c r="X2497" s="9"/>
      <c r="Y2497" s="9"/>
      <c r="Z2497" s="9"/>
      <c r="AA2497" s="8">
        <v>2492</v>
      </c>
      <c r="AB2497" s="20">
        <v>2016</v>
      </c>
      <c r="AC2497" s="20">
        <v>1931</v>
      </c>
      <c r="AD2497" s="21">
        <v>132.94</v>
      </c>
      <c r="AE2497" s="9">
        <f t="shared" si="308"/>
        <v>-237767.37300192658</v>
      </c>
      <c r="AF2497" s="9">
        <v>2171818.2132999999</v>
      </c>
      <c r="AG2497" s="9">
        <v>33508.915200000003</v>
      </c>
      <c r="AH2497" s="9">
        <v>186174.97219999999</v>
      </c>
      <c r="AI2497" s="9">
        <v>147920.48639999999</v>
      </c>
      <c r="AJ2497" s="9">
        <v>108480.91</v>
      </c>
      <c r="AK2497" s="9">
        <v>127542.55671752717</v>
      </c>
      <c r="AL2497" s="9">
        <v>2758128.3133843997</v>
      </c>
      <c r="AM2497" s="9">
        <f t="shared" si="309"/>
        <v>-19061.646717527168</v>
      </c>
      <c r="AN2497" s="9"/>
      <c r="AO2497" s="9"/>
      <c r="AP2497" s="9"/>
      <c r="AQ2497" s="9"/>
      <c r="AR2497" s="9"/>
      <c r="AS2497" s="9"/>
      <c r="AT2497" s="9"/>
      <c r="AU2497" s="9"/>
      <c r="AV2497" s="9">
        <f t="shared" si="305"/>
        <v>-237767.37300192658</v>
      </c>
      <c r="AW2497" s="9"/>
      <c r="AX2497" s="9"/>
      <c r="AY2497" s="9"/>
      <c r="AZ2497" s="9"/>
      <c r="BA2497" s="20">
        <v>2492</v>
      </c>
      <c r="BB2497" s="20">
        <v>2017</v>
      </c>
      <c r="BC2497" s="20">
        <v>1932</v>
      </c>
      <c r="BD2497" s="21">
        <v>141.41</v>
      </c>
      <c r="BE2497" s="9">
        <f t="shared" si="310"/>
        <v>-104806.75381496875</v>
      </c>
      <c r="BF2497" s="9">
        <v>2196722.2847000002</v>
      </c>
      <c r="BG2497" s="9">
        <v>33412.713799999998</v>
      </c>
      <c r="BH2497" s="9">
        <v>185198.71970000002</v>
      </c>
      <c r="BI2497" s="9">
        <v>99989.008389427094</v>
      </c>
      <c r="BJ2497" s="9">
        <v>354125.16260000004</v>
      </c>
      <c r="BK2497" s="9">
        <v>110986.84115193966</v>
      </c>
      <c r="BL2497" s="9">
        <v>2863267.8018524563</v>
      </c>
      <c r="BM2497" s="9">
        <f t="shared" si="311"/>
        <v>243138.32144806039</v>
      </c>
      <c r="BN2497" s="9"/>
      <c r="BO2497" s="9"/>
      <c r="BP2497" s="9"/>
      <c r="BQ2497" s="9"/>
      <c r="BR2497" s="9"/>
      <c r="BS2497" s="9"/>
      <c r="BT2497" s="9"/>
      <c r="BU2497" s="9"/>
      <c r="BV2497" s="9">
        <f t="shared" si="306"/>
        <v>-104806.75381496875</v>
      </c>
      <c r="BW2497" s="4"/>
      <c r="BX2497" s="4"/>
      <c r="BY2497" s="4"/>
      <c r="BZ2497" s="4"/>
      <c r="CA2497" s="4"/>
      <c r="CB2497" s="4"/>
      <c r="CC2497" s="4"/>
      <c r="CD2497" s="4"/>
      <c r="CE2497" s="4"/>
      <c r="CF2497" s="4"/>
      <c r="CG2497" s="4"/>
      <c r="CH2497" s="4"/>
      <c r="CI2497" s="4"/>
      <c r="CJ2497" s="4"/>
      <c r="CK2497" s="4"/>
      <c r="CL2497" s="4"/>
      <c r="CM2497" s="4"/>
      <c r="CR2497" s="4"/>
      <c r="CS2497" s="4"/>
      <c r="CT2497" s="4"/>
      <c r="CU2497" s="4"/>
      <c r="CV2497" s="4"/>
      <c r="CW2497" s="4"/>
      <c r="CX2497" s="4"/>
      <c r="CY2497" s="4"/>
      <c r="CZ2497" s="4"/>
      <c r="DA2497" s="4"/>
      <c r="DB2497" s="4"/>
      <c r="DC2497" s="4"/>
      <c r="DD2497" s="4"/>
      <c r="DE2497" s="4"/>
      <c r="DF2497" s="4"/>
      <c r="DG2497" s="4"/>
      <c r="DH2497" s="4"/>
      <c r="DI2497" s="4"/>
      <c r="DJ2497" s="4"/>
      <c r="DK2497" s="4"/>
      <c r="DL2497" s="4"/>
      <c r="DM2497" s="4"/>
    </row>
    <row r="2498" spans="1:117">
      <c r="A2498" s="8">
        <v>2493</v>
      </c>
      <c r="B2498" s="20">
        <v>2015</v>
      </c>
      <c r="C2498" s="20">
        <v>1982</v>
      </c>
      <c r="D2498" s="21">
        <v>133.55000000000001</v>
      </c>
      <c r="E2498" s="9">
        <v>50112.949399999998</v>
      </c>
      <c r="F2498" s="9">
        <v>2067630.9857000001</v>
      </c>
      <c r="G2498" s="9">
        <v>77366.129400000005</v>
      </c>
      <c r="H2498" s="9">
        <v>379818.7867</v>
      </c>
      <c r="I2498" s="9">
        <v>75186.933699999994</v>
      </c>
      <c r="J2498" s="9">
        <v>34907.217499999999</v>
      </c>
      <c r="K2498" s="9">
        <v>16361.5828</v>
      </c>
      <c r="L2498" s="9">
        <v>2568435.5208000001</v>
      </c>
      <c r="M2498" s="9">
        <f t="shared" si="307"/>
        <v>18545.634699999999</v>
      </c>
      <c r="N2498" s="9"/>
      <c r="O2498" s="9"/>
      <c r="P2498" s="9"/>
      <c r="Q2498" s="9"/>
      <c r="R2498" s="9"/>
      <c r="S2498" s="9"/>
      <c r="T2498" s="9"/>
      <c r="U2498" s="9"/>
      <c r="V2498" s="9">
        <f t="shared" si="304"/>
        <v>318674.94940000004</v>
      </c>
      <c r="W2498" s="9"/>
      <c r="X2498" s="9"/>
      <c r="Y2498" s="9"/>
      <c r="Z2498" s="9"/>
      <c r="AA2498" s="8">
        <v>2493</v>
      </c>
      <c r="AB2498" s="20">
        <v>2016</v>
      </c>
      <c r="AC2498" s="20">
        <v>1992</v>
      </c>
      <c r="AD2498" s="21">
        <v>115.81</v>
      </c>
      <c r="AE2498" s="9">
        <f t="shared" si="308"/>
        <v>-157640.34420192707</v>
      </c>
      <c r="AF2498" s="9">
        <v>2212812.5902999998</v>
      </c>
      <c r="AG2498" s="9">
        <v>33508.915200000003</v>
      </c>
      <c r="AH2498" s="9">
        <v>195736.2249</v>
      </c>
      <c r="AI2498" s="9">
        <v>112001.1231</v>
      </c>
      <c r="AJ2498" s="9">
        <v>140738.00880000001</v>
      </c>
      <c r="AK2498" s="9">
        <v>93237.607617527174</v>
      </c>
      <c r="AL2498" s="9">
        <v>2759199.5988843995</v>
      </c>
      <c r="AM2498" s="9">
        <f t="shared" si="309"/>
        <v>47500.401182472837</v>
      </c>
      <c r="AN2498" s="9"/>
      <c r="AO2498" s="9"/>
      <c r="AP2498" s="9"/>
      <c r="AQ2498" s="9"/>
      <c r="AR2498" s="9"/>
      <c r="AS2498" s="9"/>
      <c r="AT2498" s="9"/>
      <c r="AU2498" s="9"/>
      <c r="AV2498" s="9">
        <f t="shared" si="305"/>
        <v>-157640.34420192707</v>
      </c>
      <c r="AW2498" s="9"/>
      <c r="AX2498" s="9"/>
      <c r="AY2498" s="9"/>
      <c r="AZ2498" s="9"/>
      <c r="BA2498" s="20">
        <v>2493</v>
      </c>
      <c r="BB2498" s="20">
        <v>2017</v>
      </c>
      <c r="BC2498" s="20">
        <v>1993</v>
      </c>
      <c r="BD2498" s="21">
        <v>97.81</v>
      </c>
      <c r="BE2498" s="9">
        <f t="shared" si="310"/>
        <v>-229831.87079698406</v>
      </c>
      <c r="BF2498" s="9">
        <v>2217573.4012000002</v>
      </c>
      <c r="BG2498" s="9">
        <v>33412.713799999998</v>
      </c>
      <c r="BH2498" s="9">
        <v>181012.15780000002</v>
      </c>
      <c r="BI2498" s="9">
        <v>115716.93080741201</v>
      </c>
      <c r="BJ2498" s="9">
        <v>226044.97649999999</v>
      </c>
      <c r="BK2498" s="9">
        <v>154105.07135193967</v>
      </c>
      <c r="BL2498" s="9">
        <v>2849486.9795524566</v>
      </c>
      <c r="BM2498" s="9">
        <f t="shared" si="311"/>
        <v>71939.905148060323</v>
      </c>
      <c r="BN2498" s="9"/>
      <c r="BO2498" s="9"/>
      <c r="BP2498" s="9"/>
      <c r="BQ2498" s="9"/>
      <c r="BR2498" s="9"/>
      <c r="BS2498" s="9"/>
      <c r="BT2498" s="9"/>
      <c r="BU2498" s="9"/>
      <c r="BV2498" s="9">
        <f t="shared" si="306"/>
        <v>-229831.87079698406</v>
      </c>
      <c r="BW2498" s="4"/>
      <c r="BX2498" s="4"/>
      <c r="BY2498" s="4"/>
      <c r="BZ2498" s="4"/>
      <c r="CA2498" s="4"/>
      <c r="CB2498" s="4"/>
      <c r="CC2498" s="4"/>
      <c r="CD2498" s="4"/>
      <c r="CE2498" s="4"/>
      <c r="CF2498" s="4"/>
      <c r="CG2498" s="4"/>
      <c r="CH2498" s="4"/>
      <c r="CI2498" s="4"/>
      <c r="CJ2498" s="4"/>
      <c r="CK2498" s="4"/>
      <c r="CL2498" s="4"/>
      <c r="CM2498" s="4"/>
      <c r="CR2498" s="4"/>
      <c r="CS2498" s="4"/>
      <c r="CT2498" s="4"/>
      <c r="CU2498" s="4"/>
      <c r="CV2498" s="4"/>
      <c r="CW2498" s="4"/>
      <c r="CX2498" s="4"/>
      <c r="CY2498" s="4"/>
      <c r="CZ2498" s="4"/>
      <c r="DA2498" s="4"/>
      <c r="DB2498" s="4"/>
      <c r="DC2498" s="4"/>
      <c r="DD2498" s="4"/>
      <c r="DE2498" s="4"/>
      <c r="DF2498" s="4"/>
      <c r="DG2498" s="4"/>
      <c r="DH2498" s="4"/>
      <c r="DI2498" s="4"/>
      <c r="DJ2498" s="4"/>
      <c r="DK2498" s="4"/>
      <c r="DL2498" s="4"/>
      <c r="DM2498" s="4"/>
    </row>
    <row r="2499" spans="1:117">
      <c r="A2499" s="8">
        <v>2494</v>
      </c>
      <c r="B2499" s="20">
        <v>2015</v>
      </c>
      <c r="C2499" s="20">
        <v>1974</v>
      </c>
      <c r="D2499" s="21">
        <v>156.36000000000001</v>
      </c>
      <c r="E2499" s="9">
        <v>18541.1332</v>
      </c>
      <c r="F2499" s="9">
        <v>2056091.1279</v>
      </c>
      <c r="G2499" s="9">
        <v>77366.129400000005</v>
      </c>
      <c r="H2499" s="9">
        <v>379121.81699999998</v>
      </c>
      <c r="I2499" s="9">
        <v>77804.412599999996</v>
      </c>
      <c r="J2499" s="9">
        <v>15959.7497</v>
      </c>
      <c r="K2499" s="9">
        <v>17496.8596</v>
      </c>
      <c r="L2499" s="9">
        <v>2570305.2437</v>
      </c>
      <c r="M2499" s="9">
        <f t="shared" si="307"/>
        <v>-1537.1098999999995</v>
      </c>
      <c r="N2499" s="9"/>
      <c r="O2499" s="9"/>
      <c r="P2499" s="9"/>
      <c r="Q2499" s="9"/>
      <c r="R2499" s="9"/>
      <c r="S2499" s="9"/>
      <c r="T2499" s="9"/>
      <c r="U2499" s="9"/>
      <c r="V2499" s="9">
        <f t="shared" si="304"/>
        <v>287103.13320000004</v>
      </c>
      <c r="W2499" s="9"/>
      <c r="X2499" s="9"/>
      <c r="Y2499" s="9"/>
      <c r="Z2499" s="9"/>
      <c r="AA2499" s="8">
        <v>2494</v>
      </c>
      <c r="AB2499" s="20">
        <v>2016</v>
      </c>
      <c r="AC2499" s="20">
        <v>1950</v>
      </c>
      <c r="AD2499" s="21">
        <v>163.12</v>
      </c>
      <c r="AE2499" s="9">
        <f t="shared" si="308"/>
        <v>142789.05409807339</v>
      </c>
      <c r="AF2499" s="9">
        <v>2208324.9169999999</v>
      </c>
      <c r="AG2499" s="9">
        <v>33508.915200000003</v>
      </c>
      <c r="AH2499" s="9">
        <v>203203.0852</v>
      </c>
      <c r="AI2499" s="9">
        <v>83949.896599999993</v>
      </c>
      <c r="AJ2499" s="9">
        <v>435667.57560000004</v>
      </c>
      <c r="AK2499" s="9">
        <v>23881.375117527168</v>
      </c>
      <c r="AL2499" s="9">
        <v>2797983.9603843996</v>
      </c>
      <c r="AM2499" s="9">
        <f t="shared" si="309"/>
        <v>411786.20048247289</v>
      </c>
      <c r="AN2499" s="9"/>
      <c r="AO2499" s="9"/>
      <c r="AP2499" s="9"/>
      <c r="AQ2499" s="9"/>
      <c r="AR2499" s="9"/>
      <c r="AS2499" s="9"/>
      <c r="AT2499" s="9"/>
      <c r="AU2499" s="9"/>
      <c r="AV2499" s="9">
        <f t="shared" si="305"/>
        <v>142789.05409807339</v>
      </c>
      <c r="AW2499" s="9"/>
      <c r="AX2499" s="9"/>
      <c r="AY2499" s="9"/>
      <c r="AZ2499" s="9"/>
      <c r="BA2499" s="20">
        <v>2494</v>
      </c>
      <c r="BB2499" s="20">
        <v>2017</v>
      </c>
      <c r="BC2499" s="20">
        <v>1951</v>
      </c>
      <c r="BD2499" s="21">
        <v>145.72999999999999</v>
      </c>
      <c r="BE2499" s="9">
        <f t="shared" si="310"/>
        <v>333742.85338249104</v>
      </c>
      <c r="BF2499" s="9">
        <v>2249170.9550000001</v>
      </c>
      <c r="BG2499" s="9">
        <v>33412.713799999998</v>
      </c>
      <c r="BH2499" s="9">
        <v>192563.0618</v>
      </c>
      <c r="BI2499" s="9">
        <v>72322.9184868874</v>
      </c>
      <c r="BJ2499" s="9">
        <v>719747.63199999998</v>
      </c>
      <c r="BK2499" s="9">
        <v>43206.316651939662</v>
      </c>
      <c r="BL2499" s="9">
        <v>2890268.1110524563</v>
      </c>
      <c r="BM2499" s="9">
        <f t="shared" si="311"/>
        <v>676541.31534806034</v>
      </c>
      <c r="BN2499" s="9"/>
      <c r="BO2499" s="9"/>
      <c r="BP2499" s="9"/>
      <c r="BQ2499" s="9"/>
      <c r="BR2499" s="9"/>
      <c r="BS2499" s="9"/>
      <c r="BT2499" s="9"/>
      <c r="BU2499" s="9"/>
      <c r="BV2499" s="9">
        <f t="shared" si="306"/>
        <v>333742.85338249104</v>
      </c>
      <c r="BW2499" s="4"/>
      <c r="BX2499" s="4"/>
      <c r="BY2499" s="4"/>
      <c r="BZ2499" s="4"/>
      <c r="CA2499" s="4"/>
      <c r="CB2499" s="4"/>
      <c r="CC2499" s="4"/>
      <c r="CD2499" s="4"/>
      <c r="CE2499" s="4"/>
      <c r="CF2499" s="4"/>
      <c r="CG2499" s="4"/>
      <c r="CH2499" s="4"/>
      <c r="CI2499" s="4"/>
      <c r="CJ2499" s="4"/>
      <c r="CK2499" s="4"/>
      <c r="CL2499" s="4"/>
      <c r="CM2499" s="4"/>
      <c r="CR2499" s="4"/>
      <c r="CS2499" s="4"/>
      <c r="CT2499" s="4"/>
      <c r="CU2499" s="4"/>
      <c r="CV2499" s="4"/>
      <c r="CW2499" s="4"/>
      <c r="CX2499" s="4"/>
      <c r="CY2499" s="4"/>
      <c r="CZ2499" s="4"/>
      <c r="DA2499" s="4"/>
      <c r="DB2499" s="4"/>
      <c r="DC2499" s="4"/>
      <c r="DD2499" s="4"/>
      <c r="DE2499" s="4"/>
      <c r="DF2499" s="4"/>
      <c r="DG2499" s="4"/>
      <c r="DH2499" s="4"/>
      <c r="DI2499" s="4"/>
      <c r="DJ2499" s="4"/>
      <c r="DK2499" s="4"/>
      <c r="DL2499" s="4"/>
      <c r="DM2499" s="4"/>
    </row>
    <row r="2500" spans="1:117">
      <c r="A2500" s="8">
        <v>2495</v>
      </c>
      <c r="B2500" s="20">
        <v>2015</v>
      </c>
      <c r="C2500" s="20">
        <v>1949</v>
      </c>
      <c r="D2500" s="21">
        <v>102.46</v>
      </c>
      <c r="E2500" s="9">
        <v>53379.525600000001</v>
      </c>
      <c r="F2500" s="9">
        <v>2054633.8862999999</v>
      </c>
      <c r="G2500" s="9">
        <v>77366.129400000005</v>
      </c>
      <c r="H2500" s="9">
        <v>379570.29889999999</v>
      </c>
      <c r="I2500" s="9">
        <v>76120.133000000002</v>
      </c>
      <c r="J2500" s="9">
        <v>50713.063000000002</v>
      </c>
      <c r="K2500" s="9">
        <v>9010.2350999999999</v>
      </c>
      <c r="L2500" s="9">
        <v>2576013.7499000002</v>
      </c>
      <c r="M2500" s="9">
        <f t="shared" si="307"/>
        <v>41702.827900000004</v>
      </c>
      <c r="N2500" s="9"/>
      <c r="O2500" s="9"/>
      <c r="P2500" s="9"/>
      <c r="Q2500" s="9"/>
      <c r="R2500" s="9"/>
      <c r="S2500" s="9"/>
      <c r="T2500" s="9"/>
      <c r="U2500" s="9"/>
      <c r="V2500" s="9">
        <f t="shared" si="304"/>
        <v>321941.52559999999</v>
      </c>
      <c r="W2500" s="9"/>
      <c r="X2500" s="9"/>
      <c r="Y2500" s="9"/>
      <c r="Z2500" s="9"/>
      <c r="AA2500" s="8">
        <v>2495</v>
      </c>
      <c r="AB2500" s="20">
        <v>2016</v>
      </c>
      <c r="AC2500" s="20">
        <v>1991</v>
      </c>
      <c r="AD2500" s="21">
        <v>96.26</v>
      </c>
      <c r="AE2500" s="9">
        <f t="shared" si="308"/>
        <v>296197.25719807344</v>
      </c>
      <c r="AF2500" s="9">
        <v>2192231.4670000002</v>
      </c>
      <c r="AG2500" s="9">
        <v>33508.915200000003</v>
      </c>
      <c r="AH2500" s="9">
        <v>204070.28939999998</v>
      </c>
      <c r="AI2500" s="9">
        <v>80692.015499999994</v>
      </c>
      <c r="AJ2500" s="9">
        <v>591661.64579999994</v>
      </c>
      <c r="AK2500" s="9">
        <v>15918.078217527171</v>
      </c>
      <c r="AL2500" s="9">
        <v>2790048.9974843999</v>
      </c>
      <c r="AM2500" s="9">
        <f t="shared" si="309"/>
        <v>575743.56758247281</v>
      </c>
      <c r="AN2500" s="9"/>
      <c r="AO2500" s="9"/>
      <c r="AP2500" s="9"/>
      <c r="AQ2500" s="9"/>
      <c r="AR2500" s="9"/>
      <c r="AS2500" s="9"/>
      <c r="AT2500" s="9"/>
      <c r="AU2500" s="9"/>
      <c r="AV2500" s="9">
        <f t="shared" si="305"/>
        <v>296197.25719807344</v>
      </c>
      <c r="AW2500" s="9"/>
      <c r="AX2500" s="9"/>
      <c r="AY2500" s="9"/>
      <c r="AZ2500" s="9"/>
      <c r="BA2500" s="20">
        <v>2495</v>
      </c>
      <c r="BB2500" s="20">
        <v>2017</v>
      </c>
      <c r="BC2500" s="20">
        <v>1992</v>
      </c>
      <c r="BD2500" s="21">
        <v>115.81</v>
      </c>
      <c r="BE2500" s="9">
        <f t="shared" si="310"/>
        <v>-275921.95938899368</v>
      </c>
      <c r="BF2500" s="9">
        <v>2188122.9449</v>
      </c>
      <c r="BG2500" s="9">
        <v>33412.713799999998</v>
      </c>
      <c r="BH2500" s="9">
        <v>184583.8107</v>
      </c>
      <c r="BI2500" s="9">
        <v>102299.076115403</v>
      </c>
      <c r="BJ2500" s="9">
        <v>147817.7776</v>
      </c>
      <c r="BK2500" s="9">
        <v>92489.224551939667</v>
      </c>
      <c r="BL2500" s="9">
        <v>2839669.0579524566</v>
      </c>
      <c r="BM2500" s="9">
        <f t="shared" si="311"/>
        <v>55328.553048060334</v>
      </c>
      <c r="BN2500" s="9"/>
      <c r="BO2500" s="9"/>
      <c r="BP2500" s="9"/>
      <c r="BQ2500" s="9"/>
      <c r="BR2500" s="9"/>
      <c r="BS2500" s="9"/>
      <c r="BT2500" s="9"/>
      <c r="BU2500" s="9"/>
      <c r="BV2500" s="9">
        <f t="shared" si="306"/>
        <v>-275921.95938899368</v>
      </c>
      <c r="BW2500" s="4"/>
      <c r="BX2500" s="4"/>
      <c r="BY2500" s="4"/>
      <c r="BZ2500" s="4"/>
      <c r="CA2500" s="4"/>
      <c r="CB2500" s="4"/>
      <c r="CC2500" s="4"/>
      <c r="CD2500" s="4"/>
      <c r="CE2500" s="4"/>
      <c r="CF2500" s="4"/>
      <c r="CG2500" s="4"/>
      <c r="CH2500" s="4"/>
      <c r="CI2500" s="4"/>
      <c r="CJ2500" s="4"/>
      <c r="CK2500" s="4"/>
      <c r="CL2500" s="4"/>
      <c r="CM2500" s="4"/>
      <c r="CR2500" s="4"/>
      <c r="CS2500" s="4"/>
      <c r="CT2500" s="4"/>
      <c r="CU2500" s="4"/>
      <c r="CV2500" s="4"/>
      <c r="CW2500" s="4"/>
      <c r="CX2500" s="4"/>
      <c r="CY2500" s="4"/>
      <c r="CZ2500" s="4"/>
      <c r="DA2500" s="4"/>
      <c r="DB2500" s="4"/>
      <c r="DC2500" s="4"/>
      <c r="DD2500" s="4"/>
      <c r="DE2500" s="4"/>
      <c r="DF2500" s="4"/>
      <c r="DG2500" s="4"/>
      <c r="DH2500" s="4"/>
      <c r="DI2500" s="4"/>
      <c r="DJ2500" s="4"/>
      <c r="DK2500" s="4"/>
      <c r="DL2500" s="4"/>
      <c r="DM2500" s="4"/>
    </row>
    <row r="2501" spans="1:117">
      <c r="A2501" s="8">
        <v>2496</v>
      </c>
      <c r="B2501" s="20">
        <v>2015</v>
      </c>
      <c r="C2501" s="20">
        <v>1977</v>
      </c>
      <c r="D2501" s="21">
        <v>53.48</v>
      </c>
      <c r="E2501" s="9">
        <v>35511.045599999998</v>
      </c>
      <c r="F2501" s="9">
        <v>2052011.2844</v>
      </c>
      <c r="G2501" s="9">
        <v>77366.129400000005</v>
      </c>
      <c r="H2501" s="9">
        <v>380103.05170000001</v>
      </c>
      <c r="I2501" s="9">
        <v>74119.372799999997</v>
      </c>
      <c r="J2501" s="9">
        <v>38570.429799999998</v>
      </c>
      <c r="K2501" s="9">
        <v>16918.156299999999</v>
      </c>
      <c r="L2501" s="9">
        <v>2569741.0661999998</v>
      </c>
      <c r="M2501" s="9">
        <f t="shared" si="307"/>
        <v>21652.273499999999</v>
      </c>
      <c r="N2501" s="9"/>
      <c r="O2501" s="9"/>
      <c r="P2501" s="9"/>
      <c r="Q2501" s="9"/>
      <c r="R2501" s="9"/>
      <c r="S2501" s="9"/>
      <c r="T2501" s="9"/>
      <c r="U2501" s="9"/>
      <c r="V2501" s="9">
        <f t="shared" si="304"/>
        <v>304073.04560000001</v>
      </c>
      <c r="W2501" s="9"/>
      <c r="X2501" s="9"/>
      <c r="Y2501" s="9"/>
      <c r="Z2501" s="9"/>
      <c r="AA2501" s="8">
        <v>2496</v>
      </c>
      <c r="AB2501" s="20">
        <v>2016</v>
      </c>
      <c r="AC2501" s="20">
        <v>1957</v>
      </c>
      <c r="AD2501" s="21">
        <v>133.28</v>
      </c>
      <c r="AE2501" s="9">
        <f t="shared" si="308"/>
        <v>48117.407498073298</v>
      </c>
      <c r="AF2501" s="9">
        <v>2165604.5044</v>
      </c>
      <c r="AG2501" s="9">
        <v>33508.915200000003</v>
      </c>
      <c r="AH2501" s="9">
        <v>203621.5943</v>
      </c>
      <c r="AI2501" s="9">
        <v>82377.657000000007</v>
      </c>
      <c r="AJ2501" s="9">
        <v>366745.64510000002</v>
      </c>
      <c r="AK2501" s="9">
        <v>16282.645317527171</v>
      </c>
      <c r="AL2501" s="9">
        <v>2787458.2631843998</v>
      </c>
      <c r="AM2501" s="9">
        <f t="shared" si="309"/>
        <v>350462.99978247285</v>
      </c>
      <c r="AN2501" s="9"/>
      <c r="AO2501" s="9"/>
      <c r="AP2501" s="9"/>
      <c r="AQ2501" s="9"/>
      <c r="AR2501" s="9"/>
      <c r="AS2501" s="9"/>
      <c r="AT2501" s="9"/>
      <c r="AU2501" s="9"/>
      <c r="AV2501" s="9">
        <f t="shared" si="305"/>
        <v>48117.407498073298</v>
      </c>
      <c r="AW2501" s="9"/>
      <c r="AX2501" s="9"/>
      <c r="AY2501" s="9"/>
      <c r="AZ2501" s="9"/>
      <c r="BA2501" s="20">
        <v>2496</v>
      </c>
      <c r="BB2501" s="20">
        <v>2017</v>
      </c>
      <c r="BC2501" s="20">
        <v>1958</v>
      </c>
      <c r="BD2501" s="21">
        <v>157.07</v>
      </c>
      <c r="BE2501" s="9">
        <f t="shared" si="310"/>
        <v>-105387.42530497117</v>
      </c>
      <c r="BF2501" s="9">
        <v>2191132.0339000002</v>
      </c>
      <c r="BG2501" s="9">
        <v>33412.713799999998</v>
      </c>
      <c r="BH2501" s="9">
        <v>190461.55050000001</v>
      </c>
      <c r="BI2501" s="9">
        <v>80217.798799425</v>
      </c>
      <c r="BJ2501" s="9">
        <v>309177.28490000003</v>
      </c>
      <c r="BK2501" s="9">
        <v>49516.05895193966</v>
      </c>
      <c r="BL2501" s="9">
        <v>2860272.7482524565</v>
      </c>
      <c r="BM2501" s="9">
        <f t="shared" si="311"/>
        <v>259661.22594806037</v>
      </c>
      <c r="BN2501" s="9"/>
      <c r="BO2501" s="9"/>
      <c r="BP2501" s="9"/>
      <c r="BQ2501" s="9"/>
      <c r="BR2501" s="9"/>
      <c r="BS2501" s="9"/>
      <c r="BT2501" s="9"/>
      <c r="BU2501" s="9"/>
      <c r="BV2501" s="9">
        <f t="shared" si="306"/>
        <v>-105387.42530497117</v>
      </c>
      <c r="BW2501" s="4"/>
      <c r="BX2501" s="4"/>
      <c r="BY2501" s="4"/>
      <c r="BZ2501" s="4"/>
      <c r="CA2501" s="4"/>
      <c r="CB2501" s="4"/>
      <c r="CC2501" s="4"/>
      <c r="CD2501" s="4"/>
      <c r="CE2501" s="4"/>
      <c r="CF2501" s="4"/>
      <c r="CG2501" s="4"/>
      <c r="CH2501" s="4"/>
      <c r="CI2501" s="4"/>
      <c r="CJ2501" s="4"/>
      <c r="CK2501" s="4"/>
      <c r="CL2501" s="4"/>
      <c r="CM2501" s="4"/>
      <c r="CR2501" s="4"/>
      <c r="CS2501" s="4"/>
      <c r="CT2501" s="4"/>
      <c r="CU2501" s="4"/>
      <c r="CV2501" s="4"/>
      <c r="CW2501" s="4"/>
      <c r="CX2501" s="4"/>
      <c r="CY2501" s="4"/>
      <c r="CZ2501" s="4"/>
      <c r="DA2501" s="4"/>
      <c r="DB2501" s="4"/>
      <c r="DC2501" s="4"/>
      <c r="DD2501" s="4"/>
      <c r="DE2501" s="4"/>
      <c r="DF2501" s="4"/>
      <c r="DG2501" s="4"/>
      <c r="DH2501" s="4"/>
      <c r="DI2501" s="4"/>
      <c r="DJ2501" s="4"/>
      <c r="DK2501" s="4"/>
      <c r="DL2501" s="4"/>
      <c r="DM2501" s="4"/>
    </row>
    <row r="2502" spans="1:117">
      <c r="A2502" s="8">
        <v>2497</v>
      </c>
      <c r="B2502" s="20">
        <v>2015</v>
      </c>
      <c r="C2502" s="20">
        <v>1957</v>
      </c>
      <c r="D2502" s="21">
        <v>112.95</v>
      </c>
      <c r="E2502" s="9">
        <v>62097.332199999997</v>
      </c>
      <c r="F2502" s="9">
        <v>2058295.5438999999</v>
      </c>
      <c r="G2502" s="9">
        <v>77366.129400000005</v>
      </c>
      <c r="H2502" s="9">
        <v>379008.95169999998</v>
      </c>
      <c r="I2502" s="9">
        <v>78228.279599999994</v>
      </c>
      <c r="J2502" s="9">
        <v>62788.200700000001</v>
      </c>
      <c r="K2502" s="9">
        <v>13111.884400000001</v>
      </c>
      <c r="L2502" s="9">
        <v>2580477.8887</v>
      </c>
      <c r="M2502" s="9">
        <f t="shared" si="307"/>
        <v>49676.316299999999</v>
      </c>
      <c r="N2502" s="9"/>
      <c r="O2502" s="9"/>
      <c r="P2502" s="9"/>
      <c r="Q2502" s="9"/>
      <c r="R2502" s="9"/>
      <c r="S2502" s="9"/>
      <c r="T2502" s="9"/>
      <c r="U2502" s="9"/>
      <c r="V2502" s="9">
        <f t="shared" ref="V2502:V2565" si="312">(E2502-inmean)*stdfac+outmean</f>
        <v>330659.3322</v>
      </c>
      <c r="W2502" s="9"/>
      <c r="X2502" s="9"/>
      <c r="Y2502" s="9"/>
      <c r="Z2502" s="9"/>
      <c r="AA2502" s="8">
        <v>2497</v>
      </c>
      <c r="AB2502" s="20">
        <v>2016</v>
      </c>
      <c r="AC2502" s="20">
        <v>1931</v>
      </c>
      <c r="AD2502" s="21">
        <v>132.94</v>
      </c>
      <c r="AE2502" s="9">
        <f t="shared" si="308"/>
        <v>-224536.27310192632</v>
      </c>
      <c r="AF2502" s="9">
        <v>2216156.7376000001</v>
      </c>
      <c r="AG2502" s="9">
        <v>33508.915200000003</v>
      </c>
      <c r="AH2502" s="9">
        <v>186600.1881</v>
      </c>
      <c r="AI2502" s="9">
        <v>146323.05119999999</v>
      </c>
      <c r="AJ2502" s="9">
        <v>94992.603799999997</v>
      </c>
      <c r="AK2502" s="9">
        <v>145035.69931752715</v>
      </c>
      <c r="AL2502" s="9">
        <v>2757082.0696843998</v>
      </c>
      <c r="AM2502" s="9">
        <f t="shared" si="309"/>
        <v>-50043.095517527152</v>
      </c>
      <c r="AN2502" s="9"/>
      <c r="AO2502" s="9"/>
      <c r="AP2502" s="9"/>
      <c r="AQ2502" s="9"/>
      <c r="AR2502" s="9"/>
      <c r="AS2502" s="9"/>
      <c r="AT2502" s="9"/>
      <c r="AU2502" s="9"/>
      <c r="AV2502" s="9">
        <f t="shared" ref="AV2502:AV2565" si="313">(AE2502-inmean2)*stdfac2+outmean2</f>
        <v>-224536.27310192632</v>
      </c>
      <c r="AW2502" s="9"/>
      <c r="AX2502" s="9"/>
      <c r="AY2502" s="9"/>
      <c r="AZ2502" s="9"/>
      <c r="BA2502" s="20">
        <v>2497</v>
      </c>
      <c r="BB2502" s="20">
        <v>2017</v>
      </c>
      <c r="BC2502" s="20">
        <v>1932</v>
      </c>
      <c r="BD2502" s="21">
        <v>141.41</v>
      </c>
      <c r="BE2502" s="9">
        <f t="shared" si="310"/>
        <v>-111497.49154856941</v>
      </c>
      <c r="BF2502" s="9">
        <v>2261636.3468999998</v>
      </c>
      <c r="BG2502" s="9">
        <v>33412.713799999998</v>
      </c>
      <c r="BH2502" s="9">
        <v>183603.18590000001</v>
      </c>
      <c r="BI2502" s="9">
        <v>105983.05145582699</v>
      </c>
      <c r="BJ2502" s="9">
        <v>320626.64570000005</v>
      </c>
      <c r="BK2502" s="9">
        <v>155920.94255193966</v>
      </c>
      <c r="BL2502" s="9">
        <v>2860838.4927524566</v>
      </c>
      <c r="BM2502" s="9">
        <f t="shared" si="311"/>
        <v>164705.70314806039</v>
      </c>
      <c r="BN2502" s="9"/>
      <c r="BO2502" s="9"/>
      <c r="BP2502" s="9"/>
      <c r="BQ2502" s="9"/>
      <c r="BR2502" s="9"/>
      <c r="BS2502" s="9"/>
      <c r="BT2502" s="9"/>
      <c r="BU2502" s="9"/>
      <c r="BV2502" s="9">
        <f t="shared" ref="BV2502:BV2565" si="314">(BE2502-inmean3)*stdfac3+outmean3</f>
        <v>-111497.49154856941</v>
      </c>
      <c r="BW2502" s="4"/>
      <c r="BX2502" s="4"/>
      <c r="BY2502" s="4"/>
      <c r="BZ2502" s="4"/>
      <c r="CA2502" s="4"/>
      <c r="CB2502" s="4"/>
      <c r="CC2502" s="4"/>
      <c r="CD2502" s="4"/>
      <c r="CE2502" s="4"/>
      <c r="CF2502" s="4"/>
      <c r="CG2502" s="4"/>
      <c r="CH2502" s="4"/>
      <c r="CI2502" s="4"/>
      <c r="CJ2502" s="4"/>
      <c r="CK2502" s="4"/>
      <c r="CL2502" s="4"/>
      <c r="CM2502" s="4"/>
      <c r="CR2502" s="4"/>
      <c r="CS2502" s="4"/>
      <c r="CT2502" s="4"/>
      <c r="CU2502" s="4"/>
      <c r="CV2502" s="4"/>
      <c r="CW2502" s="4"/>
      <c r="CX2502" s="4"/>
      <c r="CY2502" s="4"/>
      <c r="CZ2502" s="4"/>
      <c r="DA2502" s="4"/>
      <c r="DB2502" s="4"/>
      <c r="DC2502" s="4"/>
      <c r="DD2502" s="4"/>
      <c r="DE2502" s="4"/>
      <c r="DF2502" s="4"/>
      <c r="DG2502" s="4"/>
      <c r="DH2502" s="4"/>
      <c r="DI2502" s="4"/>
      <c r="DJ2502" s="4"/>
      <c r="DK2502" s="4"/>
      <c r="DL2502" s="4"/>
      <c r="DM2502" s="4"/>
    </row>
    <row r="2503" spans="1:117">
      <c r="A2503" s="8">
        <v>2498</v>
      </c>
      <c r="B2503" s="20">
        <v>2015</v>
      </c>
      <c r="C2503" s="20">
        <v>1990</v>
      </c>
      <c r="D2503" s="21">
        <v>103.3</v>
      </c>
      <c r="E2503" s="9">
        <v>156768.2285</v>
      </c>
      <c r="F2503" s="9">
        <v>2069891.5443</v>
      </c>
      <c r="G2503" s="9">
        <v>77366.129400000005</v>
      </c>
      <c r="H2503" s="9">
        <v>379885.09019999998</v>
      </c>
      <c r="I2503" s="9">
        <v>74937.929999999993</v>
      </c>
      <c r="J2503" s="9">
        <v>136596.2451</v>
      </c>
      <c r="K2503" s="9">
        <v>0</v>
      </c>
      <c r="L2503" s="9">
        <v>2581908.7105</v>
      </c>
      <c r="M2503" s="9">
        <f t="shared" ref="M2503:M2566" si="315">J2503-K2503</f>
        <v>136596.2451</v>
      </c>
      <c r="N2503" s="9"/>
      <c r="O2503" s="9"/>
      <c r="P2503" s="9"/>
      <c r="Q2503" s="9"/>
      <c r="R2503" s="9"/>
      <c r="S2503" s="9"/>
      <c r="T2503" s="9"/>
      <c r="U2503" s="9"/>
      <c r="V2503" s="9">
        <f t="shared" si="312"/>
        <v>425330.22850000003</v>
      </c>
      <c r="W2503" s="9"/>
      <c r="X2503" s="9"/>
      <c r="Y2503" s="9"/>
      <c r="Z2503" s="9"/>
      <c r="AA2503" s="8">
        <v>2498</v>
      </c>
      <c r="AB2503" s="20">
        <v>2016</v>
      </c>
      <c r="AC2503" s="20">
        <v>1967</v>
      </c>
      <c r="AD2503" s="21">
        <v>128.53</v>
      </c>
      <c r="AE2503" s="9">
        <f t="shared" ref="AE2503:AE2566" si="316">SUM(AF2503:AJ2503)-SUM(AK2503:AL2503)</f>
        <v>235718.02419807343</v>
      </c>
      <c r="AF2503" s="9">
        <v>2241011.2620000001</v>
      </c>
      <c r="AG2503" s="9">
        <v>33508.915200000003</v>
      </c>
      <c r="AH2503" s="9">
        <v>203822.84199999998</v>
      </c>
      <c r="AI2503" s="9">
        <v>81621.616899999994</v>
      </c>
      <c r="AJ2503" s="9">
        <v>486840.08500000002</v>
      </c>
      <c r="AK2503" s="9">
        <v>24965.002617527171</v>
      </c>
      <c r="AL2503" s="9">
        <v>2786121.6942843995</v>
      </c>
      <c r="AM2503" s="9">
        <f t="shared" ref="AM2503:AM2566" si="317">AJ2503-AK2503</f>
        <v>461875.08238247287</v>
      </c>
      <c r="AN2503" s="9"/>
      <c r="AO2503" s="9"/>
      <c r="AP2503" s="9"/>
      <c r="AQ2503" s="9"/>
      <c r="AR2503" s="9"/>
      <c r="AS2503" s="9"/>
      <c r="AT2503" s="9"/>
      <c r="AU2503" s="9"/>
      <c r="AV2503" s="9">
        <f t="shared" si="313"/>
        <v>235718.02419807343</v>
      </c>
      <c r="AW2503" s="9"/>
      <c r="AX2503" s="9"/>
      <c r="AY2503" s="9"/>
      <c r="AZ2503" s="9"/>
      <c r="BA2503" s="20">
        <v>2498</v>
      </c>
      <c r="BB2503" s="20">
        <v>2017</v>
      </c>
      <c r="BC2503" s="20">
        <v>1968</v>
      </c>
      <c r="BD2503" s="21">
        <v>152.97999999999999</v>
      </c>
      <c r="BE2503" s="9">
        <f t="shared" ref="BE2503:BE2566" si="318">SUM(BF2503:BJ2503)-SUM(BK2503:BL2503)</f>
        <v>9495.1141267344356</v>
      </c>
      <c r="BF2503" s="9">
        <v>2253971.6519999998</v>
      </c>
      <c r="BG2503" s="9">
        <v>33412.713799999998</v>
      </c>
      <c r="BH2503" s="9">
        <v>192372.01450000002</v>
      </c>
      <c r="BI2503" s="9">
        <v>73040.637731131093</v>
      </c>
      <c r="BJ2503" s="9">
        <v>359376.61930000002</v>
      </c>
      <c r="BK2503" s="9">
        <v>47638.514351939666</v>
      </c>
      <c r="BL2503" s="9">
        <v>2855040.0088524567</v>
      </c>
      <c r="BM2503" s="9">
        <f t="shared" ref="BM2503:BM2566" si="319">BJ2503-BK2503</f>
        <v>311738.10494806035</v>
      </c>
      <c r="BN2503" s="9"/>
      <c r="BO2503" s="9"/>
      <c r="BP2503" s="9"/>
      <c r="BQ2503" s="9"/>
      <c r="BR2503" s="9"/>
      <c r="BS2503" s="9"/>
      <c r="BT2503" s="9"/>
      <c r="BU2503" s="9"/>
      <c r="BV2503" s="9">
        <f t="shared" si="314"/>
        <v>9495.1141267344356</v>
      </c>
      <c r="BW2503" s="4"/>
      <c r="BX2503" s="4"/>
      <c r="BY2503" s="4"/>
      <c r="BZ2503" s="4"/>
      <c r="CA2503" s="4"/>
      <c r="CB2503" s="4"/>
      <c r="CC2503" s="4"/>
      <c r="CD2503" s="4"/>
      <c r="CE2503" s="4"/>
      <c r="CF2503" s="4"/>
      <c r="CG2503" s="4"/>
      <c r="CH2503" s="4"/>
      <c r="CI2503" s="4"/>
      <c r="CJ2503" s="4"/>
      <c r="CK2503" s="4"/>
      <c r="CL2503" s="4"/>
      <c r="CM2503" s="4"/>
      <c r="CR2503" s="4"/>
      <c r="CS2503" s="4"/>
      <c r="CT2503" s="4"/>
      <c r="CU2503" s="4"/>
      <c r="CV2503" s="4"/>
      <c r="CW2503" s="4"/>
      <c r="CX2503" s="4"/>
      <c r="CY2503" s="4"/>
      <c r="CZ2503" s="4"/>
      <c r="DA2503" s="4"/>
      <c r="DB2503" s="4"/>
      <c r="DC2503" s="4"/>
      <c r="DD2503" s="4"/>
      <c r="DE2503" s="4"/>
      <c r="DF2503" s="4"/>
      <c r="DG2503" s="4"/>
      <c r="DH2503" s="4"/>
      <c r="DI2503" s="4"/>
      <c r="DJ2503" s="4"/>
      <c r="DK2503" s="4"/>
      <c r="DL2503" s="4"/>
      <c r="DM2503" s="4"/>
    </row>
    <row r="2504" spans="1:117">
      <c r="A2504" s="8">
        <v>2499</v>
      </c>
      <c r="B2504" s="20">
        <v>2015</v>
      </c>
      <c r="C2504" s="20">
        <v>1969</v>
      </c>
      <c r="D2504" s="21">
        <v>121.38</v>
      </c>
      <c r="E2504" s="9">
        <v>83624.095700000005</v>
      </c>
      <c r="F2504" s="9">
        <v>2035405.0832</v>
      </c>
      <c r="G2504" s="9">
        <v>77366.129400000005</v>
      </c>
      <c r="H2504" s="9">
        <v>380064.3848</v>
      </c>
      <c r="I2504" s="9">
        <v>74264.587</v>
      </c>
      <c r="J2504" s="9">
        <v>96021.992199999993</v>
      </c>
      <c r="K2504" s="9">
        <v>0</v>
      </c>
      <c r="L2504" s="9">
        <v>2579498.0808999999</v>
      </c>
      <c r="M2504" s="9">
        <f t="shared" si="315"/>
        <v>96021.992199999993</v>
      </c>
      <c r="N2504" s="9"/>
      <c r="O2504" s="9"/>
      <c r="P2504" s="9"/>
      <c r="Q2504" s="9"/>
      <c r="R2504" s="9"/>
      <c r="S2504" s="9"/>
      <c r="T2504" s="9"/>
      <c r="U2504" s="9"/>
      <c r="V2504" s="9">
        <f t="shared" si="312"/>
        <v>352186.09570000001</v>
      </c>
      <c r="W2504" s="9"/>
      <c r="X2504" s="9"/>
      <c r="Y2504" s="9"/>
      <c r="Z2504" s="9"/>
      <c r="AA2504" s="8">
        <v>2499</v>
      </c>
      <c r="AB2504" s="20">
        <v>2016</v>
      </c>
      <c r="AC2504" s="20">
        <v>1968</v>
      </c>
      <c r="AD2504" s="21">
        <v>152.97999999999999</v>
      </c>
      <c r="AE2504" s="9">
        <f t="shared" si="316"/>
        <v>98999.647698073182</v>
      </c>
      <c r="AF2504" s="9">
        <v>2157143.1025999999</v>
      </c>
      <c r="AG2504" s="9">
        <v>33508.915200000003</v>
      </c>
      <c r="AH2504" s="9">
        <v>205210.4019</v>
      </c>
      <c r="AI2504" s="9">
        <v>76408.882800000007</v>
      </c>
      <c r="AJ2504" s="9">
        <v>416359.69540000003</v>
      </c>
      <c r="AK2504" s="9">
        <v>11092.52271752717</v>
      </c>
      <c r="AL2504" s="9">
        <v>2778538.8274843995</v>
      </c>
      <c r="AM2504" s="9">
        <f t="shared" si="317"/>
        <v>405267.17268247285</v>
      </c>
      <c r="AN2504" s="9"/>
      <c r="AO2504" s="9"/>
      <c r="AP2504" s="9"/>
      <c r="AQ2504" s="9"/>
      <c r="AR2504" s="9"/>
      <c r="AS2504" s="9"/>
      <c r="AT2504" s="9"/>
      <c r="AU2504" s="9"/>
      <c r="AV2504" s="9">
        <f t="shared" si="313"/>
        <v>98999.647698073182</v>
      </c>
      <c r="AW2504" s="9"/>
      <c r="AX2504" s="9"/>
      <c r="AY2504" s="9"/>
      <c r="AZ2504" s="9"/>
      <c r="BA2504" s="20">
        <v>2499</v>
      </c>
      <c r="BB2504" s="20">
        <v>2017</v>
      </c>
      <c r="BC2504" s="20">
        <v>1969</v>
      </c>
      <c r="BD2504" s="21">
        <v>123.63</v>
      </c>
      <c r="BE2504" s="9">
        <f t="shared" si="318"/>
        <v>164743.59238964599</v>
      </c>
      <c r="BF2504" s="9">
        <v>2240008.4863999998</v>
      </c>
      <c r="BG2504" s="9">
        <v>33412.713799999998</v>
      </c>
      <c r="BH2504" s="9">
        <v>192415.94820000001</v>
      </c>
      <c r="BI2504" s="9">
        <v>72875.589194041997</v>
      </c>
      <c r="BJ2504" s="9">
        <v>548914.84250000003</v>
      </c>
      <c r="BK2504" s="9">
        <v>44371.877551939666</v>
      </c>
      <c r="BL2504" s="9">
        <v>2878512.1101524564</v>
      </c>
      <c r="BM2504" s="9">
        <f t="shared" si="319"/>
        <v>504542.96494806034</v>
      </c>
      <c r="BN2504" s="9"/>
      <c r="BO2504" s="9"/>
      <c r="BP2504" s="9"/>
      <c r="BQ2504" s="9"/>
      <c r="BR2504" s="9"/>
      <c r="BS2504" s="9"/>
      <c r="BT2504" s="9"/>
      <c r="BU2504" s="9"/>
      <c r="BV2504" s="9">
        <f t="shared" si="314"/>
        <v>164743.59238964599</v>
      </c>
      <c r="BW2504" s="4"/>
      <c r="BX2504" s="4"/>
      <c r="BY2504" s="4"/>
      <c r="BZ2504" s="4"/>
      <c r="CA2504" s="4"/>
      <c r="CB2504" s="4"/>
      <c r="CC2504" s="4"/>
      <c r="CD2504" s="4"/>
      <c r="CE2504" s="4"/>
      <c r="CF2504" s="4"/>
      <c r="CG2504" s="4"/>
      <c r="CH2504" s="4"/>
      <c r="CI2504" s="4"/>
      <c r="CJ2504" s="4"/>
      <c r="CK2504" s="4"/>
      <c r="CL2504" s="4"/>
      <c r="CM2504" s="4"/>
      <c r="CR2504" s="4"/>
      <c r="CS2504" s="4"/>
      <c r="CT2504" s="4"/>
      <c r="CU2504" s="4"/>
      <c r="CV2504" s="4"/>
      <c r="CW2504" s="4"/>
      <c r="CX2504" s="4"/>
      <c r="CY2504" s="4"/>
      <c r="CZ2504" s="4"/>
      <c r="DA2504" s="4"/>
      <c r="DB2504" s="4"/>
      <c r="DC2504" s="4"/>
      <c r="DD2504" s="4"/>
      <c r="DE2504" s="4"/>
      <c r="DF2504" s="4"/>
      <c r="DG2504" s="4"/>
      <c r="DH2504" s="4"/>
      <c r="DI2504" s="4"/>
      <c r="DJ2504" s="4"/>
      <c r="DK2504" s="4"/>
      <c r="DL2504" s="4"/>
      <c r="DM2504" s="4"/>
    </row>
    <row r="2505" spans="1:117">
      <c r="A2505" s="8">
        <v>2500</v>
      </c>
      <c r="B2505" s="20">
        <v>2015</v>
      </c>
      <c r="C2505" s="20">
        <v>1989</v>
      </c>
      <c r="D2505" s="21">
        <v>92.99</v>
      </c>
      <c r="E2505" s="9">
        <v>77298.813599999994</v>
      </c>
      <c r="F2505" s="9">
        <v>2044342.5755</v>
      </c>
      <c r="G2505" s="9">
        <v>77366.129400000005</v>
      </c>
      <c r="H2505" s="9">
        <v>380546.75790000003</v>
      </c>
      <c r="I2505" s="9">
        <v>72453.028300000005</v>
      </c>
      <c r="J2505" s="9">
        <v>78280.417400000006</v>
      </c>
      <c r="K2505" s="9">
        <v>1427.1836000000001</v>
      </c>
      <c r="L2505" s="9">
        <v>2574262.9112999998</v>
      </c>
      <c r="M2505" s="9">
        <f t="shared" si="315"/>
        <v>76853.233800000002</v>
      </c>
      <c r="N2505" s="9"/>
      <c r="O2505" s="9"/>
      <c r="P2505" s="9"/>
      <c r="Q2505" s="9"/>
      <c r="R2505" s="9"/>
      <c r="S2505" s="9"/>
      <c r="T2505" s="9"/>
      <c r="U2505" s="9"/>
      <c r="V2505" s="9">
        <f t="shared" si="312"/>
        <v>345860.81359999999</v>
      </c>
      <c r="W2505" s="9"/>
      <c r="X2505" s="9"/>
      <c r="Y2505" s="9"/>
      <c r="Z2505" s="9"/>
      <c r="AA2505" s="8">
        <v>2500</v>
      </c>
      <c r="AB2505" s="20">
        <v>2016</v>
      </c>
      <c r="AC2505" s="20">
        <v>1986</v>
      </c>
      <c r="AD2505" s="21">
        <v>103.9</v>
      </c>
      <c r="AE2505" s="9">
        <f t="shared" si="316"/>
        <v>107443.92319807271</v>
      </c>
      <c r="AF2505" s="9">
        <v>2215859.6645999998</v>
      </c>
      <c r="AG2505" s="9">
        <v>33508.915200000003</v>
      </c>
      <c r="AH2505" s="9">
        <v>204321.9368</v>
      </c>
      <c r="AI2505" s="9">
        <v>79746.635800000004</v>
      </c>
      <c r="AJ2505" s="9">
        <v>379835.83110000001</v>
      </c>
      <c r="AK2505" s="9">
        <v>20240.031417527171</v>
      </c>
      <c r="AL2505" s="9">
        <v>2785589.0288843997</v>
      </c>
      <c r="AM2505" s="9">
        <f t="shared" si="317"/>
        <v>359595.79968247283</v>
      </c>
      <c r="AN2505" s="9"/>
      <c r="AO2505" s="9"/>
      <c r="AP2505" s="9"/>
      <c r="AQ2505" s="9"/>
      <c r="AR2505" s="9"/>
      <c r="AS2505" s="9"/>
      <c r="AT2505" s="9"/>
      <c r="AU2505" s="9"/>
      <c r="AV2505" s="9">
        <f t="shared" si="313"/>
        <v>107443.92319807271</v>
      </c>
      <c r="AW2505" s="9"/>
      <c r="AX2505" s="9"/>
      <c r="AY2505" s="9"/>
      <c r="AZ2505" s="9"/>
      <c r="BA2505" s="20">
        <v>2500</v>
      </c>
      <c r="BB2505" s="20">
        <v>2017</v>
      </c>
      <c r="BC2505" s="20">
        <v>1987</v>
      </c>
      <c r="BD2505" s="21">
        <v>96.42</v>
      </c>
      <c r="BE2505" s="9">
        <f t="shared" si="318"/>
        <v>-214407.29733544961</v>
      </c>
      <c r="BF2505" s="9">
        <v>2186141.1121</v>
      </c>
      <c r="BG2505" s="9">
        <v>33412.713799999998</v>
      </c>
      <c r="BH2505" s="9">
        <v>188011.63140000001</v>
      </c>
      <c r="BI2505" s="9">
        <v>89421.565068946395</v>
      </c>
      <c r="BJ2505" s="9">
        <v>202823.24359999999</v>
      </c>
      <c r="BK2505" s="9">
        <v>69323.691351939662</v>
      </c>
      <c r="BL2505" s="9">
        <v>2844893.8719524564</v>
      </c>
      <c r="BM2505" s="9">
        <f t="shared" si="319"/>
        <v>133499.55224806032</v>
      </c>
      <c r="BN2505" s="9"/>
      <c r="BO2505" s="9"/>
      <c r="BP2505" s="9"/>
      <c r="BQ2505" s="9"/>
      <c r="BR2505" s="9"/>
      <c r="BS2505" s="9"/>
      <c r="BT2505" s="9"/>
      <c r="BU2505" s="9"/>
      <c r="BV2505" s="9">
        <f t="shared" si="314"/>
        <v>-214407.29733544961</v>
      </c>
      <c r="BW2505" s="4"/>
      <c r="BX2505" s="4"/>
      <c r="BY2505" s="4"/>
      <c r="BZ2505" s="4"/>
      <c r="CA2505" s="4"/>
      <c r="CB2505" s="4"/>
      <c r="CC2505" s="4"/>
      <c r="CD2505" s="4"/>
      <c r="CE2505" s="4"/>
      <c r="CF2505" s="4"/>
      <c r="CG2505" s="4"/>
      <c r="CH2505" s="4"/>
      <c r="CI2505" s="4"/>
      <c r="CJ2505" s="4"/>
      <c r="CK2505" s="4"/>
      <c r="CL2505" s="4"/>
      <c r="CM2505" s="4"/>
      <c r="CR2505" s="4"/>
      <c r="CS2505" s="4"/>
      <c r="CT2505" s="4"/>
      <c r="CU2505" s="4"/>
      <c r="CV2505" s="4"/>
      <c r="CW2505" s="4"/>
      <c r="CX2505" s="4"/>
      <c r="CY2505" s="4"/>
      <c r="CZ2505" s="4"/>
      <c r="DA2505" s="4"/>
      <c r="DB2505" s="4"/>
      <c r="DC2505" s="4"/>
      <c r="DD2505" s="4"/>
      <c r="DE2505" s="4"/>
      <c r="DF2505" s="4"/>
      <c r="DG2505" s="4"/>
      <c r="DH2505" s="4"/>
      <c r="DI2505" s="4"/>
      <c r="DJ2505" s="4"/>
      <c r="DK2505" s="4"/>
      <c r="DL2505" s="4"/>
      <c r="DM2505" s="4"/>
    </row>
    <row r="2506" spans="1:117">
      <c r="A2506" s="8">
        <v>2501</v>
      </c>
      <c r="B2506" s="20">
        <v>2015</v>
      </c>
      <c r="C2506" s="20">
        <v>1985</v>
      </c>
      <c r="D2506" s="21">
        <v>89.42</v>
      </c>
      <c r="E2506" s="9">
        <v>69774.603499999997</v>
      </c>
      <c r="F2506" s="9">
        <v>2026487.8225</v>
      </c>
      <c r="G2506" s="9">
        <v>77366.129400000005</v>
      </c>
      <c r="H2506" s="9">
        <v>380655.065</v>
      </c>
      <c r="I2506" s="9">
        <v>72046.279800000004</v>
      </c>
      <c r="J2506" s="9">
        <v>87069.096900000004</v>
      </c>
      <c r="K2506" s="9">
        <v>0</v>
      </c>
      <c r="L2506" s="9">
        <v>2573849.7900999999</v>
      </c>
      <c r="M2506" s="9">
        <f t="shared" si="315"/>
        <v>87069.096900000004</v>
      </c>
      <c r="N2506" s="9"/>
      <c r="O2506" s="9"/>
      <c r="P2506" s="9"/>
      <c r="Q2506" s="9"/>
      <c r="R2506" s="9"/>
      <c r="S2506" s="9"/>
      <c r="T2506" s="9"/>
      <c r="U2506" s="9"/>
      <c r="V2506" s="9">
        <f t="shared" si="312"/>
        <v>338336.60350000003</v>
      </c>
      <c r="W2506" s="9"/>
      <c r="X2506" s="9"/>
      <c r="Y2506" s="9"/>
      <c r="Z2506" s="9"/>
      <c r="AA2506" s="8">
        <v>2501</v>
      </c>
      <c r="AB2506" s="20">
        <v>2016</v>
      </c>
      <c r="AC2506" s="20">
        <v>1950</v>
      </c>
      <c r="AD2506" s="21">
        <v>163.12</v>
      </c>
      <c r="AE2506" s="9">
        <f t="shared" si="316"/>
        <v>81348.184198073111</v>
      </c>
      <c r="AF2506" s="9">
        <v>2133926.1066000001</v>
      </c>
      <c r="AG2506" s="9">
        <v>33508.915200000003</v>
      </c>
      <c r="AH2506" s="9">
        <v>203362.3406</v>
      </c>
      <c r="AI2506" s="9">
        <v>83351.611799999999</v>
      </c>
      <c r="AJ2506" s="9">
        <v>446187.91600000003</v>
      </c>
      <c r="AK2506" s="9">
        <v>15563.27371752717</v>
      </c>
      <c r="AL2506" s="9">
        <v>2803425.4322843999</v>
      </c>
      <c r="AM2506" s="9">
        <f t="shared" si="317"/>
        <v>430624.64228247287</v>
      </c>
      <c r="AN2506" s="9"/>
      <c r="AO2506" s="9"/>
      <c r="AP2506" s="9"/>
      <c r="AQ2506" s="9"/>
      <c r="AR2506" s="9"/>
      <c r="AS2506" s="9"/>
      <c r="AT2506" s="9"/>
      <c r="AU2506" s="9"/>
      <c r="AV2506" s="9">
        <f t="shared" si="313"/>
        <v>81348.184198073111</v>
      </c>
      <c r="AW2506" s="9"/>
      <c r="AX2506" s="9"/>
      <c r="AY2506" s="9"/>
      <c r="AZ2506" s="9"/>
      <c r="BA2506" s="20">
        <v>2501</v>
      </c>
      <c r="BB2506" s="20">
        <v>2017</v>
      </c>
      <c r="BC2506" s="20">
        <v>1951</v>
      </c>
      <c r="BD2506" s="21">
        <v>145.72999999999999</v>
      </c>
      <c r="BE2506" s="9">
        <f t="shared" si="318"/>
        <v>79807.743586573284</v>
      </c>
      <c r="BF2506" s="9">
        <v>2170729.9596000002</v>
      </c>
      <c r="BG2506" s="9">
        <v>33412.713799999998</v>
      </c>
      <c r="BH2506" s="9">
        <v>192619.96180000002</v>
      </c>
      <c r="BI2506" s="9">
        <v>72109.158490968694</v>
      </c>
      <c r="BJ2506" s="9">
        <v>542172.54060000007</v>
      </c>
      <c r="BK2506" s="9">
        <v>40575.086051939659</v>
      </c>
      <c r="BL2506" s="9">
        <v>2890661.5046524564</v>
      </c>
      <c r="BM2506" s="9">
        <f t="shared" si="319"/>
        <v>501597.45454806043</v>
      </c>
      <c r="BN2506" s="9"/>
      <c r="BO2506" s="9"/>
      <c r="BP2506" s="9"/>
      <c r="BQ2506" s="9"/>
      <c r="BR2506" s="9"/>
      <c r="BS2506" s="9"/>
      <c r="BT2506" s="9"/>
      <c r="BU2506" s="9"/>
      <c r="BV2506" s="9">
        <f t="shared" si="314"/>
        <v>79807.743586573284</v>
      </c>
      <c r="BW2506" s="4"/>
      <c r="BX2506" s="4"/>
      <c r="BY2506" s="4"/>
      <c r="BZ2506" s="4"/>
      <c r="CA2506" s="4"/>
      <c r="CB2506" s="4"/>
      <c r="CC2506" s="4"/>
      <c r="CD2506" s="4"/>
      <c r="CE2506" s="4"/>
      <c r="CF2506" s="4"/>
      <c r="CG2506" s="4"/>
      <c r="CH2506" s="4"/>
      <c r="CI2506" s="4"/>
      <c r="CJ2506" s="4"/>
      <c r="CK2506" s="4"/>
      <c r="CL2506" s="4"/>
      <c r="CM2506" s="4"/>
      <c r="CR2506" s="4"/>
      <c r="CS2506" s="4"/>
      <c r="CT2506" s="4"/>
      <c r="CU2506" s="4"/>
      <c r="CV2506" s="4"/>
      <c r="CW2506" s="4"/>
      <c r="CX2506" s="4"/>
      <c r="CY2506" s="4"/>
      <c r="CZ2506" s="4"/>
      <c r="DA2506" s="4"/>
      <c r="DB2506" s="4"/>
      <c r="DC2506" s="4"/>
      <c r="DD2506" s="4"/>
      <c r="DE2506" s="4"/>
      <c r="DF2506" s="4"/>
      <c r="DG2506" s="4"/>
      <c r="DH2506" s="4"/>
      <c r="DI2506" s="4"/>
      <c r="DJ2506" s="4"/>
      <c r="DK2506" s="4"/>
      <c r="DL2506" s="4"/>
      <c r="DM2506" s="4"/>
    </row>
    <row r="2507" spans="1:117">
      <c r="A2507" s="8">
        <v>2502</v>
      </c>
      <c r="B2507" s="20">
        <v>2015</v>
      </c>
      <c r="C2507" s="20">
        <v>1973</v>
      </c>
      <c r="D2507" s="21">
        <v>71.05</v>
      </c>
      <c r="E2507" s="9">
        <v>4442.4619000000002</v>
      </c>
      <c r="F2507" s="9">
        <v>2051900.0004</v>
      </c>
      <c r="G2507" s="9">
        <v>77366.129400000005</v>
      </c>
      <c r="H2507" s="9">
        <v>378731.6937</v>
      </c>
      <c r="I2507" s="9">
        <v>79269.525899999993</v>
      </c>
      <c r="J2507" s="9">
        <v>15195.3706</v>
      </c>
      <c r="K2507" s="9">
        <v>29590.902600000001</v>
      </c>
      <c r="L2507" s="9">
        <v>2568429.3552999999</v>
      </c>
      <c r="M2507" s="9">
        <f t="shared" si="315"/>
        <v>-14395.532000000001</v>
      </c>
      <c r="N2507" s="9"/>
      <c r="O2507" s="9"/>
      <c r="P2507" s="9"/>
      <c r="Q2507" s="9"/>
      <c r="R2507" s="9"/>
      <c r="S2507" s="9"/>
      <c r="T2507" s="9"/>
      <c r="U2507" s="9"/>
      <c r="V2507" s="9">
        <f t="shared" si="312"/>
        <v>273004.46189999999</v>
      </c>
      <c r="W2507" s="9"/>
      <c r="X2507" s="9"/>
      <c r="Y2507" s="9"/>
      <c r="Z2507" s="9"/>
      <c r="AA2507" s="8">
        <v>2502</v>
      </c>
      <c r="AB2507" s="20">
        <v>2016</v>
      </c>
      <c r="AC2507" s="20">
        <v>1934</v>
      </c>
      <c r="AD2507" s="21">
        <v>121.92</v>
      </c>
      <c r="AE2507" s="9">
        <f t="shared" si="316"/>
        <v>145479.77889807336</v>
      </c>
      <c r="AF2507" s="9">
        <v>2155027.6151999999</v>
      </c>
      <c r="AG2507" s="9">
        <v>33508.915200000003</v>
      </c>
      <c r="AH2507" s="9">
        <v>206300.72749999998</v>
      </c>
      <c r="AI2507" s="9">
        <v>72312.787599999996</v>
      </c>
      <c r="AJ2507" s="9">
        <v>500310.8664</v>
      </c>
      <c r="AK2507" s="9">
        <v>16340.17291752717</v>
      </c>
      <c r="AL2507" s="9">
        <v>2805640.9600843997</v>
      </c>
      <c r="AM2507" s="9">
        <f t="shared" si="317"/>
        <v>483970.69348247285</v>
      </c>
      <c r="AN2507" s="9"/>
      <c r="AO2507" s="9"/>
      <c r="AP2507" s="9"/>
      <c r="AQ2507" s="9"/>
      <c r="AR2507" s="9"/>
      <c r="AS2507" s="9"/>
      <c r="AT2507" s="9"/>
      <c r="AU2507" s="9"/>
      <c r="AV2507" s="9">
        <f t="shared" si="313"/>
        <v>145479.77889807336</v>
      </c>
      <c r="AW2507" s="9"/>
      <c r="AX2507" s="9"/>
      <c r="AY2507" s="9"/>
      <c r="AZ2507" s="9"/>
      <c r="BA2507" s="20">
        <v>2502</v>
      </c>
      <c r="BB2507" s="20">
        <v>2017</v>
      </c>
      <c r="BC2507" s="20">
        <v>1935</v>
      </c>
      <c r="BD2507" s="21">
        <v>112.48</v>
      </c>
      <c r="BE2507" s="9">
        <f t="shared" si="318"/>
        <v>-129659.19791353447</v>
      </c>
      <c r="BF2507" s="9">
        <v>2175630.1546999998</v>
      </c>
      <c r="BG2507" s="9">
        <v>33412.713799999998</v>
      </c>
      <c r="BH2507" s="9">
        <v>189029.75810000001</v>
      </c>
      <c r="BI2507" s="9">
        <v>85596.703990861395</v>
      </c>
      <c r="BJ2507" s="9">
        <v>284041.1054</v>
      </c>
      <c r="BK2507" s="9">
        <v>50528.935251939663</v>
      </c>
      <c r="BL2507" s="9">
        <v>2846840.6986524565</v>
      </c>
      <c r="BM2507" s="9">
        <f t="shared" si="319"/>
        <v>233512.17014806034</v>
      </c>
      <c r="BN2507" s="9"/>
      <c r="BO2507" s="9"/>
      <c r="BP2507" s="9"/>
      <c r="BQ2507" s="9"/>
      <c r="BR2507" s="9"/>
      <c r="BS2507" s="9"/>
      <c r="BT2507" s="9"/>
      <c r="BU2507" s="9"/>
      <c r="BV2507" s="9">
        <f t="shared" si="314"/>
        <v>-129659.19791353447</v>
      </c>
      <c r="BW2507" s="4"/>
      <c r="BX2507" s="4"/>
      <c r="BY2507" s="4"/>
      <c r="BZ2507" s="4"/>
      <c r="CA2507" s="4"/>
      <c r="CB2507" s="4"/>
      <c r="CC2507" s="4"/>
      <c r="CD2507" s="4"/>
      <c r="CE2507" s="4"/>
      <c r="CF2507" s="4"/>
      <c r="CG2507" s="4"/>
      <c r="CH2507" s="4"/>
      <c r="CI2507" s="4"/>
      <c r="CJ2507" s="4"/>
      <c r="CK2507" s="4"/>
      <c r="CL2507" s="4"/>
      <c r="CM2507" s="4"/>
      <c r="CR2507" s="4"/>
      <c r="CS2507" s="4"/>
      <c r="CT2507" s="4"/>
      <c r="CU2507" s="4"/>
      <c r="CV2507" s="4"/>
      <c r="CW2507" s="4"/>
      <c r="CX2507" s="4"/>
      <c r="CY2507" s="4"/>
      <c r="CZ2507" s="4"/>
      <c r="DA2507" s="4"/>
      <c r="DB2507" s="4"/>
      <c r="DC2507" s="4"/>
      <c r="DD2507" s="4"/>
      <c r="DE2507" s="4"/>
      <c r="DF2507" s="4"/>
      <c r="DG2507" s="4"/>
      <c r="DH2507" s="4"/>
      <c r="DI2507" s="4"/>
      <c r="DJ2507" s="4"/>
      <c r="DK2507" s="4"/>
      <c r="DL2507" s="4"/>
      <c r="DM2507" s="4"/>
    </row>
    <row r="2508" spans="1:117">
      <c r="A2508" s="8">
        <v>2503</v>
      </c>
      <c r="B2508" s="20">
        <v>2015</v>
      </c>
      <c r="C2508" s="20">
        <v>1956</v>
      </c>
      <c r="D2508" s="21">
        <v>140.97999999999999</v>
      </c>
      <c r="E2508" s="9">
        <v>48283.406199999998</v>
      </c>
      <c r="F2508" s="9">
        <v>2036120.0415000001</v>
      </c>
      <c r="G2508" s="9">
        <v>77366.129400000005</v>
      </c>
      <c r="H2508" s="9">
        <v>380563.94459999999</v>
      </c>
      <c r="I2508" s="9">
        <v>72388.483399999997</v>
      </c>
      <c r="J2508" s="9">
        <v>56781.810100000002</v>
      </c>
      <c r="K2508" s="9">
        <v>2782.7905999999998</v>
      </c>
      <c r="L2508" s="9">
        <v>2572154.2122999998</v>
      </c>
      <c r="M2508" s="9">
        <f t="shared" si="315"/>
        <v>53999.019500000002</v>
      </c>
      <c r="N2508" s="9"/>
      <c r="O2508" s="9"/>
      <c r="P2508" s="9"/>
      <c r="Q2508" s="9"/>
      <c r="R2508" s="9"/>
      <c r="S2508" s="9"/>
      <c r="T2508" s="9"/>
      <c r="U2508" s="9"/>
      <c r="V2508" s="9">
        <f t="shared" si="312"/>
        <v>316845.40620000003</v>
      </c>
      <c r="W2508" s="9"/>
      <c r="X2508" s="9"/>
      <c r="Y2508" s="9"/>
      <c r="Z2508" s="9"/>
      <c r="AA2508" s="8">
        <v>2503</v>
      </c>
      <c r="AB2508" s="20">
        <v>2016</v>
      </c>
      <c r="AC2508" s="20">
        <v>1988</v>
      </c>
      <c r="AD2508" s="21">
        <v>120.42</v>
      </c>
      <c r="AE2508" s="9">
        <f t="shared" si="316"/>
        <v>-185069.01710192719</v>
      </c>
      <c r="AF2508" s="9">
        <v>2207156.9397</v>
      </c>
      <c r="AG2508" s="9">
        <v>33508.915200000003</v>
      </c>
      <c r="AH2508" s="9">
        <v>191248.55129999999</v>
      </c>
      <c r="AI2508" s="9">
        <v>128860.2509</v>
      </c>
      <c r="AJ2508" s="9">
        <v>120391.8137</v>
      </c>
      <c r="AK2508" s="9">
        <v>109856.98421752718</v>
      </c>
      <c r="AL2508" s="9">
        <v>2756378.5036843996</v>
      </c>
      <c r="AM2508" s="9">
        <f t="shared" si="317"/>
        <v>10534.829482472822</v>
      </c>
      <c r="AN2508" s="9"/>
      <c r="AO2508" s="9"/>
      <c r="AP2508" s="9"/>
      <c r="AQ2508" s="9"/>
      <c r="AR2508" s="9"/>
      <c r="AS2508" s="9"/>
      <c r="AT2508" s="9"/>
      <c r="AU2508" s="9"/>
      <c r="AV2508" s="9">
        <f t="shared" si="313"/>
        <v>-185069.01710192719</v>
      </c>
      <c r="AW2508" s="9"/>
      <c r="AX2508" s="9"/>
      <c r="AY2508" s="9"/>
      <c r="AZ2508" s="9"/>
      <c r="BA2508" s="20">
        <v>2503</v>
      </c>
      <c r="BB2508" s="20">
        <v>2017</v>
      </c>
      <c r="BC2508" s="20">
        <v>1989</v>
      </c>
      <c r="BD2508" s="21">
        <v>135.44999999999999</v>
      </c>
      <c r="BE2508" s="9">
        <f t="shared" si="318"/>
        <v>-178896.81564411335</v>
      </c>
      <c r="BF2508" s="9">
        <v>2202294.8846999998</v>
      </c>
      <c r="BG2508" s="9">
        <v>33412.713799999998</v>
      </c>
      <c r="BH2508" s="9">
        <v>186009.50330000001</v>
      </c>
      <c r="BI2508" s="9">
        <v>96943.086460282895</v>
      </c>
      <c r="BJ2508" s="9">
        <v>241847.0673</v>
      </c>
      <c r="BK2508" s="9">
        <v>89861.804251939669</v>
      </c>
      <c r="BL2508" s="9">
        <v>2849542.2669524564</v>
      </c>
      <c r="BM2508" s="9">
        <f t="shared" si="319"/>
        <v>151985.26304806033</v>
      </c>
      <c r="BN2508" s="9"/>
      <c r="BO2508" s="9"/>
      <c r="BP2508" s="9"/>
      <c r="BQ2508" s="9"/>
      <c r="BR2508" s="9"/>
      <c r="BS2508" s="9"/>
      <c r="BT2508" s="9"/>
      <c r="BU2508" s="9"/>
      <c r="BV2508" s="9">
        <f t="shared" si="314"/>
        <v>-178896.81564411335</v>
      </c>
      <c r="BW2508" s="4"/>
      <c r="BX2508" s="4"/>
      <c r="BY2508" s="4"/>
      <c r="BZ2508" s="4"/>
      <c r="CA2508" s="4"/>
      <c r="CB2508" s="4"/>
      <c r="CC2508" s="4"/>
      <c r="CD2508" s="4"/>
      <c r="CE2508" s="4"/>
      <c r="CF2508" s="4"/>
      <c r="CG2508" s="4"/>
      <c r="CH2508" s="4"/>
      <c r="CI2508" s="4"/>
      <c r="CJ2508" s="4"/>
      <c r="CK2508" s="4"/>
      <c r="CL2508" s="4"/>
      <c r="CM2508" s="4"/>
      <c r="CR2508" s="4"/>
      <c r="CS2508" s="4"/>
      <c r="CT2508" s="4"/>
      <c r="CU2508" s="4"/>
      <c r="CV2508" s="4"/>
      <c r="CW2508" s="4"/>
      <c r="CX2508" s="4"/>
      <c r="CY2508" s="4"/>
      <c r="CZ2508" s="4"/>
      <c r="DA2508" s="4"/>
      <c r="DB2508" s="4"/>
      <c r="DC2508" s="4"/>
      <c r="DD2508" s="4"/>
      <c r="DE2508" s="4"/>
      <c r="DF2508" s="4"/>
      <c r="DG2508" s="4"/>
      <c r="DH2508" s="4"/>
      <c r="DI2508" s="4"/>
      <c r="DJ2508" s="4"/>
      <c r="DK2508" s="4"/>
      <c r="DL2508" s="4"/>
      <c r="DM2508" s="4"/>
    </row>
    <row r="2509" spans="1:117">
      <c r="A2509" s="8">
        <v>2504</v>
      </c>
      <c r="B2509" s="20">
        <v>2015</v>
      </c>
      <c r="C2509" s="20">
        <v>1985</v>
      </c>
      <c r="D2509" s="21">
        <v>89.42</v>
      </c>
      <c r="E2509" s="9">
        <v>60399.112000000001</v>
      </c>
      <c r="F2509" s="9">
        <v>2027940.902</v>
      </c>
      <c r="G2509" s="9">
        <v>77366.129400000005</v>
      </c>
      <c r="H2509" s="9">
        <v>380706.18849999999</v>
      </c>
      <c r="I2509" s="9">
        <v>71854.284700000004</v>
      </c>
      <c r="J2509" s="9">
        <v>76168.449800000002</v>
      </c>
      <c r="K2509" s="9">
        <v>0</v>
      </c>
      <c r="L2509" s="9">
        <v>2573636.8423000001</v>
      </c>
      <c r="M2509" s="9">
        <f t="shared" si="315"/>
        <v>76168.449800000002</v>
      </c>
      <c r="N2509" s="9"/>
      <c r="O2509" s="9"/>
      <c r="P2509" s="9"/>
      <c r="Q2509" s="9"/>
      <c r="R2509" s="9"/>
      <c r="S2509" s="9"/>
      <c r="T2509" s="9"/>
      <c r="U2509" s="9"/>
      <c r="V2509" s="9">
        <f t="shared" si="312"/>
        <v>328961.11200000002</v>
      </c>
      <c r="W2509" s="9"/>
      <c r="X2509" s="9"/>
      <c r="Y2509" s="9"/>
      <c r="Z2509" s="9"/>
      <c r="AA2509" s="8">
        <v>2504</v>
      </c>
      <c r="AB2509" s="20">
        <v>2016</v>
      </c>
      <c r="AC2509" s="20">
        <v>1996</v>
      </c>
      <c r="AD2509" s="21">
        <v>192.43</v>
      </c>
      <c r="AE2509" s="9">
        <f t="shared" si="316"/>
        <v>146177.93359807273</v>
      </c>
      <c r="AF2509" s="9">
        <v>2133542.395</v>
      </c>
      <c r="AG2509" s="9">
        <v>33508.915200000003</v>
      </c>
      <c r="AH2509" s="9">
        <v>205755.1391</v>
      </c>
      <c r="AI2509" s="9">
        <v>74362.433999999994</v>
      </c>
      <c r="AJ2509" s="9">
        <v>540985.16449999996</v>
      </c>
      <c r="AK2509" s="9">
        <v>9845.8227175271713</v>
      </c>
      <c r="AL2509" s="9">
        <v>2832130.2914843997</v>
      </c>
      <c r="AM2509" s="9">
        <f t="shared" si="317"/>
        <v>531139.34178247279</v>
      </c>
      <c r="AN2509" s="9"/>
      <c r="AO2509" s="9"/>
      <c r="AP2509" s="9"/>
      <c r="AQ2509" s="9"/>
      <c r="AR2509" s="9"/>
      <c r="AS2509" s="9"/>
      <c r="AT2509" s="9"/>
      <c r="AU2509" s="9"/>
      <c r="AV2509" s="9">
        <f t="shared" si="313"/>
        <v>146177.93359807273</v>
      </c>
      <c r="AW2509" s="9"/>
      <c r="AX2509" s="9"/>
      <c r="AY2509" s="9"/>
      <c r="AZ2509" s="9"/>
      <c r="BA2509" s="20">
        <v>2504</v>
      </c>
      <c r="BB2509" s="20">
        <v>2017</v>
      </c>
      <c r="BC2509" s="20">
        <v>1997</v>
      </c>
      <c r="BD2509" s="21">
        <v>140.19999999999999</v>
      </c>
      <c r="BE2509" s="9">
        <f t="shared" si="318"/>
        <v>146941.55228430685</v>
      </c>
      <c r="BF2509" s="9">
        <v>2183883.8332000002</v>
      </c>
      <c r="BG2509" s="9">
        <v>33412.713799999998</v>
      </c>
      <c r="BH2509" s="9">
        <v>192747.74590000001</v>
      </c>
      <c r="BI2509" s="9">
        <v>71629.103988703093</v>
      </c>
      <c r="BJ2509" s="9">
        <v>608470.6973</v>
      </c>
      <c r="BK2509" s="9">
        <v>39233.08255193966</v>
      </c>
      <c r="BL2509" s="9">
        <v>2903969.4593524565</v>
      </c>
      <c r="BM2509" s="9">
        <f t="shared" si="319"/>
        <v>569237.61474806035</v>
      </c>
      <c r="BN2509" s="9"/>
      <c r="BO2509" s="9"/>
      <c r="BP2509" s="9"/>
      <c r="BQ2509" s="9"/>
      <c r="BR2509" s="9"/>
      <c r="BS2509" s="9"/>
      <c r="BT2509" s="9"/>
      <c r="BU2509" s="9"/>
      <c r="BV2509" s="9">
        <f t="shared" si="314"/>
        <v>146941.55228430685</v>
      </c>
      <c r="BW2509" s="4"/>
      <c r="BX2509" s="4"/>
      <c r="BY2509" s="4"/>
      <c r="BZ2509" s="4"/>
      <c r="CA2509" s="4"/>
      <c r="CB2509" s="4"/>
      <c r="CC2509" s="4"/>
      <c r="CD2509" s="4"/>
      <c r="CE2509" s="4"/>
      <c r="CF2509" s="4"/>
      <c r="CG2509" s="4"/>
      <c r="CH2509" s="4"/>
      <c r="CI2509" s="4"/>
      <c r="CJ2509" s="4"/>
      <c r="CK2509" s="4"/>
      <c r="CL2509" s="4"/>
      <c r="CM2509" s="4"/>
      <c r="CR2509" s="4"/>
      <c r="CS2509" s="4"/>
      <c r="CT2509" s="4"/>
      <c r="CU2509" s="4"/>
      <c r="CV2509" s="4"/>
      <c r="CW2509" s="4"/>
      <c r="CX2509" s="4"/>
      <c r="CY2509" s="4"/>
      <c r="CZ2509" s="4"/>
      <c r="DA2509" s="4"/>
      <c r="DB2509" s="4"/>
      <c r="DC2509" s="4"/>
      <c r="DD2509" s="4"/>
      <c r="DE2509" s="4"/>
      <c r="DF2509" s="4"/>
      <c r="DG2509" s="4"/>
      <c r="DH2509" s="4"/>
      <c r="DI2509" s="4"/>
      <c r="DJ2509" s="4"/>
      <c r="DK2509" s="4"/>
      <c r="DL2509" s="4"/>
      <c r="DM2509" s="4"/>
    </row>
    <row r="2510" spans="1:117">
      <c r="A2510" s="8">
        <v>2505</v>
      </c>
      <c r="B2510" s="20">
        <v>2015</v>
      </c>
      <c r="C2510" s="20">
        <v>1997</v>
      </c>
      <c r="D2510" s="21">
        <v>158.16</v>
      </c>
      <c r="E2510" s="9">
        <v>108050.9028</v>
      </c>
      <c r="F2510" s="9">
        <v>2045511.2032000001</v>
      </c>
      <c r="G2510" s="9">
        <v>77366.129400000005</v>
      </c>
      <c r="H2510" s="9">
        <v>381002.04680000001</v>
      </c>
      <c r="I2510" s="9">
        <v>70743.185100000002</v>
      </c>
      <c r="J2510" s="9">
        <v>113355.1801</v>
      </c>
      <c r="K2510" s="9">
        <v>0</v>
      </c>
      <c r="L2510" s="9">
        <v>2579926.8417000002</v>
      </c>
      <c r="M2510" s="9">
        <f t="shared" si="315"/>
        <v>113355.1801</v>
      </c>
      <c r="N2510" s="9"/>
      <c r="O2510" s="9"/>
      <c r="P2510" s="9"/>
      <c r="Q2510" s="9"/>
      <c r="R2510" s="9"/>
      <c r="S2510" s="9"/>
      <c r="T2510" s="9"/>
      <c r="U2510" s="9"/>
      <c r="V2510" s="9">
        <f t="shared" si="312"/>
        <v>376612.90280000004</v>
      </c>
      <c r="W2510" s="9"/>
      <c r="X2510" s="9"/>
      <c r="Y2510" s="9"/>
      <c r="Z2510" s="9"/>
      <c r="AA2510" s="8">
        <v>2505</v>
      </c>
      <c r="AB2510" s="20">
        <v>2016</v>
      </c>
      <c r="AC2510" s="20">
        <v>1983</v>
      </c>
      <c r="AD2510" s="21">
        <v>157.11000000000001</v>
      </c>
      <c r="AE2510" s="9">
        <f t="shared" si="316"/>
        <v>200551.71109807352</v>
      </c>
      <c r="AF2510" s="9">
        <v>2184742.9437000002</v>
      </c>
      <c r="AG2510" s="9">
        <v>33508.915200000003</v>
      </c>
      <c r="AH2510" s="9">
        <v>206111.88009999998</v>
      </c>
      <c r="AI2510" s="9">
        <v>73022.242599999998</v>
      </c>
      <c r="AJ2510" s="9">
        <v>510806.42810000002</v>
      </c>
      <c r="AK2510" s="9">
        <v>10647.77731752717</v>
      </c>
      <c r="AL2510" s="9">
        <v>2796992.9212843999</v>
      </c>
      <c r="AM2510" s="9">
        <f t="shared" si="317"/>
        <v>500158.65078247286</v>
      </c>
      <c r="AN2510" s="9"/>
      <c r="AO2510" s="9"/>
      <c r="AP2510" s="9"/>
      <c r="AQ2510" s="9"/>
      <c r="AR2510" s="9"/>
      <c r="AS2510" s="9"/>
      <c r="AT2510" s="9"/>
      <c r="AU2510" s="9"/>
      <c r="AV2510" s="9">
        <f t="shared" si="313"/>
        <v>200551.71109807352</v>
      </c>
      <c r="AW2510" s="9"/>
      <c r="AX2510" s="9"/>
      <c r="AY2510" s="9"/>
      <c r="AZ2510" s="9"/>
      <c r="BA2510" s="20">
        <v>2505</v>
      </c>
      <c r="BB2510" s="20">
        <v>2017</v>
      </c>
      <c r="BC2510" s="20">
        <v>1984</v>
      </c>
      <c r="BD2510" s="21">
        <v>117.76</v>
      </c>
      <c r="BE2510" s="9">
        <f t="shared" si="318"/>
        <v>121148.18049349543</v>
      </c>
      <c r="BF2510" s="9">
        <v>2213973.3648999999</v>
      </c>
      <c r="BG2510" s="9">
        <v>33412.713799999998</v>
      </c>
      <c r="BH2510" s="9">
        <v>192613.00289999999</v>
      </c>
      <c r="BI2510" s="9">
        <v>72135.301597891303</v>
      </c>
      <c r="BJ2510" s="9">
        <v>528055.20250000001</v>
      </c>
      <c r="BK2510" s="9">
        <v>40870.428351939663</v>
      </c>
      <c r="BL2510" s="9">
        <v>2878170.9768524566</v>
      </c>
      <c r="BM2510" s="9">
        <f t="shared" si="319"/>
        <v>487184.77414806036</v>
      </c>
      <c r="BN2510" s="9"/>
      <c r="BO2510" s="9"/>
      <c r="BP2510" s="9"/>
      <c r="BQ2510" s="9"/>
      <c r="BR2510" s="9"/>
      <c r="BS2510" s="9"/>
      <c r="BT2510" s="9"/>
      <c r="BU2510" s="9"/>
      <c r="BV2510" s="9">
        <f t="shared" si="314"/>
        <v>121148.18049349543</v>
      </c>
      <c r="BW2510" s="4"/>
      <c r="BX2510" s="4"/>
      <c r="BY2510" s="4"/>
      <c r="BZ2510" s="4"/>
      <c r="CA2510" s="4"/>
      <c r="CB2510" s="4"/>
      <c r="CC2510" s="4"/>
      <c r="CD2510" s="4"/>
      <c r="CE2510" s="4"/>
      <c r="CF2510" s="4"/>
      <c r="CG2510" s="4"/>
      <c r="CH2510" s="4"/>
      <c r="CI2510" s="4"/>
      <c r="CJ2510" s="4"/>
      <c r="CK2510" s="4"/>
      <c r="CL2510" s="4"/>
      <c r="CM2510" s="4"/>
      <c r="CR2510" s="4"/>
      <c r="CS2510" s="4"/>
      <c r="CT2510" s="4"/>
      <c r="CU2510" s="4"/>
      <c r="CV2510" s="4"/>
      <c r="CW2510" s="4"/>
      <c r="CX2510" s="4"/>
      <c r="CY2510" s="4"/>
      <c r="CZ2510" s="4"/>
      <c r="DA2510" s="4"/>
      <c r="DB2510" s="4"/>
      <c r="DC2510" s="4"/>
      <c r="DD2510" s="4"/>
      <c r="DE2510" s="4"/>
      <c r="DF2510" s="4"/>
      <c r="DG2510" s="4"/>
      <c r="DH2510" s="4"/>
      <c r="DI2510" s="4"/>
      <c r="DJ2510" s="4"/>
      <c r="DK2510" s="4"/>
      <c r="DL2510" s="4"/>
      <c r="DM2510" s="4"/>
    </row>
    <row r="2511" spans="1:117">
      <c r="A2511" s="8">
        <v>2506</v>
      </c>
      <c r="B2511" s="20">
        <v>2015</v>
      </c>
      <c r="C2511" s="20">
        <v>1959</v>
      </c>
      <c r="D2511" s="21">
        <v>119.32</v>
      </c>
      <c r="E2511" s="9">
        <v>86049.486199999999</v>
      </c>
      <c r="F2511" s="9">
        <v>2040599.9042</v>
      </c>
      <c r="G2511" s="9">
        <v>77366.129400000005</v>
      </c>
      <c r="H2511" s="9">
        <v>381333.93729999999</v>
      </c>
      <c r="I2511" s="9">
        <v>69496.765700000004</v>
      </c>
      <c r="J2511" s="9">
        <v>92472.994500000001</v>
      </c>
      <c r="K2511" s="9">
        <v>127.7272</v>
      </c>
      <c r="L2511" s="9">
        <v>2575092.5177000002</v>
      </c>
      <c r="M2511" s="9">
        <f t="shared" si="315"/>
        <v>92345.267300000007</v>
      </c>
      <c r="N2511" s="9"/>
      <c r="O2511" s="9"/>
      <c r="P2511" s="9"/>
      <c r="Q2511" s="9"/>
      <c r="R2511" s="9"/>
      <c r="S2511" s="9"/>
      <c r="T2511" s="9"/>
      <c r="U2511" s="9"/>
      <c r="V2511" s="9">
        <f t="shared" si="312"/>
        <v>354611.48620000004</v>
      </c>
      <c r="W2511" s="9"/>
      <c r="X2511" s="9"/>
      <c r="Y2511" s="9"/>
      <c r="Z2511" s="9"/>
      <c r="AA2511" s="8">
        <v>2506</v>
      </c>
      <c r="AB2511" s="20">
        <v>2016</v>
      </c>
      <c r="AC2511" s="20">
        <v>1960</v>
      </c>
      <c r="AD2511" s="21">
        <v>137.91</v>
      </c>
      <c r="AE2511" s="9">
        <f t="shared" si="316"/>
        <v>89501.925798073411</v>
      </c>
      <c r="AF2511" s="9">
        <v>2148669.4742999999</v>
      </c>
      <c r="AG2511" s="9">
        <v>33508.915200000003</v>
      </c>
      <c r="AH2511" s="9">
        <v>205643.696</v>
      </c>
      <c r="AI2511" s="9">
        <v>74781.099400000006</v>
      </c>
      <c r="AJ2511" s="9">
        <v>434533.39160000003</v>
      </c>
      <c r="AK2511" s="9">
        <v>12569.73981752717</v>
      </c>
      <c r="AL2511" s="9">
        <v>2795064.9108843999</v>
      </c>
      <c r="AM2511" s="9">
        <f t="shared" si="317"/>
        <v>421963.65178247285</v>
      </c>
      <c r="AN2511" s="9"/>
      <c r="AO2511" s="9"/>
      <c r="AP2511" s="9"/>
      <c r="AQ2511" s="9"/>
      <c r="AR2511" s="9"/>
      <c r="AS2511" s="9"/>
      <c r="AT2511" s="9"/>
      <c r="AU2511" s="9"/>
      <c r="AV2511" s="9">
        <f t="shared" si="313"/>
        <v>89501.925798073411</v>
      </c>
      <c r="AW2511" s="9"/>
      <c r="AX2511" s="9"/>
      <c r="AY2511" s="9"/>
      <c r="AZ2511" s="9"/>
      <c r="BA2511" s="20">
        <v>2506</v>
      </c>
      <c r="BB2511" s="20">
        <v>2017</v>
      </c>
      <c r="BC2511" s="20">
        <v>1961</v>
      </c>
      <c r="BD2511" s="21">
        <v>125.72</v>
      </c>
      <c r="BE2511" s="9">
        <f t="shared" si="318"/>
        <v>-15076.172685050406</v>
      </c>
      <c r="BF2511" s="9">
        <v>2161210.4068</v>
      </c>
      <c r="BG2511" s="9">
        <v>33412.713799999998</v>
      </c>
      <c r="BH2511" s="9">
        <v>191695.0741</v>
      </c>
      <c r="BI2511" s="9">
        <v>75583.742819346095</v>
      </c>
      <c r="BJ2511" s="9">
        <v>435593.92870000005</v>
      </c>
      <c r="BK2511" s="9">
        <v>43852.459751939663</v>
      </c>
      <c r="BL2511" s="9">
        <v>2868719.5791524565</v>
      </c>
      <c r="BM2511" s="9">
        <f t="shared" si="319"/>
        <v>391741.46894806041</v>
      </c>
      <c r="BN2511" s="9"/>
      <c r="BO2511" s="9"/>
      <c r="BP2511" s="9"/>
      <c r="BQ2511" s="9"/>
      <c r="BR2511" s="9"/>
      <c r="BS2511" s="9"/>
      <c r="BT2511" s="9"/>
      <c r="BU2511" s="9"/>
      <c r="BV2511" s="9">
        <f t="shared" si="314"/>
        <v>-15076.172685050406</v>
      </c>
      <c r="BW2511" s="4"/>
      <c r="BX2511" s="4"/>
      <c r="BY2511" s="4"/>
      <c r="BZ2511" s="4"/>
      <c r="CA2511" s="4"/>
      <c r="CB2511" s="4"/>
      <c r="CC2511" s="4"/>
      <c r="CD2511" s="4"/>
      <c r="CE2511" s="4"/>
      <c r="CF2511" s="4"/>
      <c r="CG2511" s="4"/>
      <c r="CH2511" s="4"/>
      <c r="CI2511" s="4"/>
      <c r="CJ2511" s="4"/>
      <c r="CK2511" s="4"/>
      <c r="CL2511" s="4"/>
      <c r="CM2511" s="4"/>
      <c r="CR2511" s="4"/>
      <c r="CS2511" s="4"/>
      <c r="CT2511" s="4"/>
      <c r="CU2511" s="4"/>
      <c r="CV2511" s="4"/>
      <c r="CW2511" s="4"/>
      <c r="CX2511" s="4"/>
      <c r="CY2511" s="4"/>
      <c r="CZ2511" s="4"/>
      <c r="DA2511" s="4"/>
      <c r="DB2511" s="4"/>
      <c r="DC2511" s="4"/>
      <c r="DD2511" s="4"/>
      <c r="DE2511" s="4"/>
      <c r="DF2511" s="4"/>
      <c r="DG2511" s="4"/>
      <c r="DH2511" s="4"/>
      <c r="DI2511" s="4"/>
      <c r="DJ2511" s="4"/>
      <c r="DK2511" s="4"/>
      <c r="DL2511" s="4"/>
      <c r="DM2511" s="4"/>
    </row>
    <row r="2512" spans="1:117">
      <c r="A2512" s="8">
        <v>2507</v>
      </c>
      <c r="B2512" s="20">
        <v>2015</v>
      </c>
      <c r="C2512" s="20">
        <v>1995</v>
      </c>
      <c r="D2512" s="21">
        <v>104.51</v>
      </c>
      <c r="E2512" s="9">
        <v>74245.241399999999</v>
      </c>
      <c r="F2512" s="9">
        <v>2050643.4283</v>
      </c>
      <c r="G2512" s="9">
        <v>77366.129400000005</v>
      </c>
      <c r="H2512" s="9">
        <v>381133.86259999999</v>
      </c>
      <c r="I2512" s="9">
        <v>70248.149000000005</v>
      </c>
      <c r="J2512" s="9">
        <v>69910.190199999997</v>
      </c>
      <c r="K2512" s="9">
        <v>3591.0068000000001</v>
      </c>
      <c r="L2512" s="9">
        <v>2571465.5112000001</v>
      </c>
      <c r="M2512" s="9">
        <f t="shared" si="315"/>
        <v>66319.183399999994</v>
      </c>
      <c r="N2512" s="9"/>
      <c r="O2512" s="9"/>
      <c r="P2512" s="9"/>
      <c r="Q2512" s="9"/>
      <c r="R2512" s="9"/>
      <c r="S2512" s="9"/>
      <c r="T2512" s="9"/>
      <c r="U2512" s="9"/>
      <c r="V2512" s="9">
        <f t="shared" si="312"/>
        <v>342807.2414</v>
      </c>
      <c r="W2512" s="9"/>
      <c r="X2512" s="9"/>
      <c r="Y2512" s="9"/>
      <c r="Z2512" s="9"/>
      <c r="AA2512" s="8">
        <v>2507</v>
      </c>
      <c r="AB2512" s="20">
        <v>2016</v>
      </c>
      <c r="AC2512" s="20">
        <v>1971</v>
      </c>
      <c r="AD2512" s="21">
        <v>184.31</v>
      </c>
      <c r="AE2512" s="9">
        <f t="shared" si="316"/>
        <v>176419.69569807313</v>
      </c>
      <c r="AF2512" s="9">
        <v>2160165.3920999998</v>
      </c>
      <c r="AG2512" s="9">
        <v>33508.915200000003</v>
      </c>
      <c r="AH2512" s="9">
        <v>203437.19589999999</v>
      </c>
      <c r="AI2512" s="9">
        <v>83070.398100000006</v>
      </c>
      <c r="AJ2512" s="9">
        <v>526927.49479999999</v>
      </c>
      <c r="AK2512" s="9">
        <v>16926.663117527169</v>
      </c>
      <c r="AL2512" s="9">
        <v>2813763.0372843998</v>
      </c>
      <c r="AM2512" s="9">
        <f t="shared" si="317"/>
        <v>510000.83168247284</v>
      </c>
      <c r="AN2512" s="9"/>
      <c r="AO2512" s="9"/>
      <c r="AP2512" s="9"/>
      <c r="AQ2512" s="9"/>
      <c r="AR2512" s="9"/>
      <c r="AS2512" s="9"/>
      <c r="AT2512" s="9"/>
      <c r="AU2512" s="9"/>
      <c r="AV2512" s="9">
        <f t="shared" si="313"/>
        <v>176419.69569807313</v>
      </c>
      <c r="AW2512" s="9"/>
      <c r="AX2512" s="9"/>
      <c r="AY2512" s="9"/>
      <c r="AZ2512" s="9"/>
      <c r="BA2512" s="20">
        <v>2507</v>
      </c>
      <c r="BB2512" s="20">
        <v>2017</v>
      </c>
      <c r="BC2512" s="20">
        <v>1972</v>
      </c>
      <c r="BD2512" s="21">
        <v>97.92</v>
      </c>
      <c r="BE2512" s="9">
        <f t="shared" si="318"/>
        <v>107019.96559493849</v>
      </c>
      <c r="BF2512" s="9">
        <v>2173239.4394999999</v>
      </c>
      <c r="BG2512" s="9">
        <v>33412.713799999998</v>
      </c>
      <c r="BH2512" s="9">
        <v>192854.79630000002</v>
      </c>
      <c r="BI2512" s="9">
        <v>71226.940899335503</v>
      </c>
      <c r="BJ2512" s="9">
        <v>576309.82059999998</v>
      </c>
      <c r="BK2512" s="9">
        <v>38816.863551939663</v>
      </c>
      <c r="BL2512" s="9">
        <v>2901206.8819524567</v>
      </c>
      <c r="BM2512" s="9">
        <f t="shared" si="319"/>
        <v>537492.95704806037</v>
      </c>
      <c r="BN2512" s="9"/>
      <c r="BO2512" s="9"/>
      <c r="BP2512" s="9"/>
      <c r="BQ2512" s="9"/>
      <c r="BR2512" s="9"/>
      <c r="BS2512" s="9"/>
      <c r="BT2512" s="9"/>
      <c r="BU2512" s="9"/>
      <c r="BV2512" s="9">
        <f t="shared" si="314"/>
        <v>107019.96559493849</v>
      </c>
      <c r="BW2512" s="4"/>
      <c r="BX2512" s="4"/>
      <c r="BY2512" s="4"/>
      <c r="BZ2512" s="4"/>
      <c r="CA2512" s="4"/>
      <c r="CB2512" s="4"/>
      <c r="CC2512" s="4"/>
      <c r="CD2512" s="4"/>
      <c r="CE2512" s="4"/>
      <c r="CF2512" s="4"/>
      <c r="CG2512" s="4"/>
      <c r="CH2512" s="4"/>
      <c r="CI2512" s="4"/>
      <c r="CJ2512" s="4"/>
      <c r="CK2512" s="4"/>
      <c r="CL2512" s="4"/>
      <c r="CM2512" s="4"/>
      <c r="CR2512" s="4"/>
      <c r="CS2512" s="4"/>
      <c r="CT2512" s="4"/>
      <c r="CU2512" s="4"/>
      <c r="CV2512" s="4"/>
      <c r="CW2512" s="4"/>
      <c r="CX2512" s="4"/>
      <c r="CY2512" s="4"/>
      <c r="CZ2512" s="4"/>
      <c r="DA2512" s="4"/>
      <c r="DB2512" s="4"/>
      <c r="DC2512" s="4"/>
      <c r="DD2512" s="4"/>
      <c r="DE2512" s="4"/>
      <c r="DF2512" s="4"/>
      <c r="DG2512" s="4"/>
      <c r="DH2512" s="4"/>
      <c r="DI2512" s="4"/>
      <c r="DJ2512" s="4"/>
      <c r="DK2512" s="4"/>
      <c r="DL2512" s="4"/>
      <c r="DM2512" s="4"/>
    </row>
    <row r="2513" spans="1:117">
      <c r="A2513" s="8">
        <v>2508</v>
      </c>
      <c r="B2513" s="20">
        <v>2015</v>
      </c>
      <c r="C2513" s="20">
        <v>1988</v>
      </c>
      <c r="D2513" s="21">
        <v>75.92</v>
      </c>
      <c r="E2513" s="9">
        <v>78919.7739</v>
      </c>
      <c r="F2513" s="9">
        <v>2041581.2052</v>
      </c>
      <c r="G2513" s="9">
        <v>77366.129400000005</v>
      </c>
      <c r="H2513" s="9">
        <v>380303.63040000002</v>
      </c>
      <c r="I2513" s="9">
        <v>73366.096999999994</v>
      </c>
      <c r="J2513" s="9">
        <v>86441.598599999998</v>
      </c>
      <c r="K2513" s="9">
        <v>107.08929999999999</v>
      </c>
      <c r="L2513" s="9">
        <v>2580031.7973000002</v>
      </c>
      <c r="M2513" s="9">
        <f t="shared" si="315"/>
        <v>86334.509299999991</v>
      </c>
      <c r="N2513" s="9"/>
      <c r="O2513" s="9"/>
      <c r="P2513" s="9"/>
      <c r="Q2513" s="9"/>
      <c r="R2513" s="9"/>
      <c r="S2513" s="9"/>
      <c r="T2513" s="9"/>
      <c r="U2513" s="9"/>
      <c r="V2513" s="9">
        <f t="shared" si="312"/>
        <v>347481.77390000003</v>
      </c>
      <c r="W2513" s="9"/>
      <c r="X2513" s="9"/>
      <c r="Y2513" s="9"/>
      <c r="Z2513" s="9"/>
      <c r="AA2513" s="8">
        <v>2508</v>
      </c>
      <c r="AB2513" s="20">
        <v>2016</v>
      </c>
      <c r="AC2513" s="20">
        <v>1934</v>
      </c>
      <c r="AD2513" s="21">
        <v>121.92</v>
      </c>
      <c r="AE2513" s="9">
        <f t="shared" si="316"/>
        <v>238718.95069807349</v>
      </c>
      <c r="AF2513" s="9">
        <v>2192845.8829999999</v>
      </c>
      <c r="AG2513" s="9">
        <v>33508.915200000003</v>
      </c>
      <c r="AH2513" s="9">
        <v>206303.48569999999</v>
      </c>
      <c r="AI2513" s="9">
        <v>72302.425499999998</v>
      </c>
      <c r="AJ2513" s="9">
        <v>562567.40009999997</v>
      </c>
      <c r="AK2513" s="9">
        <v>24721.52511752717</v>
      </c>
      <c r="AL2513" s="9">
        <v>2804087.6336843995</v>
      </c>
      <c r="AM2513" s="9">
        <f t="shared" si="317"/>
        <v>537845.87498247274</v>
      </c>
      <c r="AN2513" s="9"/>
      <c r="AO2513" s="9"/>
      <c r="AP2513" s="9"/>
      <c r="AQ2513" s="9"/>
      <c r="AR2513" s="9"/>
      <c r="AS2513" s="9"/>
      <c r="AT2513" s="9"/>
      <c r="AU2513" s="9"/>
      <c r="AV2513" s="9">
        <f t="shared" si="313"/>
        <v>238718.95069807349</v>
      </c>
      <c r="AW2513" s="9"/>
      <c r="AX2513" s="9"/>
      <c r="AY2513" s="9"/>
      <c r="AZ2513" s="9"/>
      <c r="BA2513" s="20">
        <v>2508</v>
      </c>
      <c r="BB2513" s="20">
        <v>2017</v>
      </c>
      <c r="BC2513" s="20">
        <v>1935</v>
      </c>
      <c r="BD2513" s="21">
        <v>112.48</v>
      </c>
      <c r="BE2513" s="9">
        <f t="shared" si="318"/>
        <v>-76508.466855295002</v>
      </c>
      <c r="BF2513" s="9">
        <v>2211755.3905000002</v>
      </c>
      <c r="BG2513" s="9">
        <v>33412.713799999998</v>
      </c>
      <c r="BH2513" s="9">
        <v>188669.5975</v>
      </c>
      <c r="BI2513" s="9">
        <v>86949.742149100697</v>
      </c>
      <c r="BJ2513" s="9">
        <v>310833.13260000001</v>
      </c>
      <c r="BK2513" s="9">
        <v>59219.90945193966</v>
      </c>
      <c r="BL2513" s="9">
        <v>2848909.1339524565</v>
      </c>
      <c r="BM2513" s="9">
        <f t="shared" si="319"/>
        <v>251613.22314806035</v>
      </c>
      <c r="BN2513" s="9"/>
      <c r="BO2513" s="9"/>
      <c r="BP2513" s="9"/>
      <c r="BQ2513" s="9"/>
      <c r="BR2513" s="9"/>
      <c r="BS2513" s="9"/>
      <c r="BT2513" s="9"/>
      <c r="BU2513" s="9"/>
      <c r="BV2513" s="9">
        <f t="shared" si="314"/>
        <v>-76508.466855295002</v>
      </c>
      <c r="BW2513" s="4"/>
      <c r="BX2513" s="4"/>
      <c r="BY2513" s="4"/>
      <c r="BZ2513" s="4"/>
      <c r="CA2513" s="4"/>
      <c r="CB2513" s="4"/>
      <c r="CC2513" s="4"/>
      <c r="CD2513" s="4"/>
      <c r="CE2513" s="4"/>
      <c r="CF2513" s="4"/>
      <c r="CG2513" s="4"/>
      <c r="CH2513" s="4"/>
      <c r="CI2513" s="4"/>
      <c r="CJ2513" s="4"/>
      <c r="CK2513" s="4"/>
      <c r="CL2513" s="4"/>
      <c r="CM2513" s="4"/>
      <c r="CR2513" s="4"/>
      <c r="CS2513" s="4"/>
      <c r="CT2513" s="4"/>
      <c r="CU2513" s="4"/>
      <c r="CV2513" s="4"/>
      <c r="CW2513" s="4"/>
      <c r="CX2513" s="4"/>
      <c r="CY2513" s="4"/>
      <c r="CZ2513" s="4"/>
      <c r="DA2513" s="4"/>
      <c r="DB2513" s="4"/>
      <c r="DC2513" s="4"/>
      <c r="DD2513" s="4"/>
      <c r="DE2513" s="4"/>
      <c r="DF2513" s="4"/>
      <c r="DG2513" s="4"/>
      <c r="DH2513" s="4"/>
      <c r="DI2513" s="4"/>
      <c r="DJ2513" s="4"/>
      <c r="DK2513" s="4"/>
      <c r="DL2513" s="4"/>
      <c r="DM2513" s="4"/>
    </row>
    <row r="2514" spans="1:117">
      <c r="A2514" s="8">
        <v>2509</v>
      </c>
      <c r="B2514" s="20">
        <v>2015</v>
      </c>
      <c r="C2514" s="20">
        <v>1955</v>
      </c>
      <c r="D2514" s="21">
        <v>97.62</v>
      </c>
      <c r="E2514" s="9">
        <v>39657.294500000004</v>
      </c>
      <c r="F2514" s="9">
        <v>2046237.3698</v>
      </c>
      <c r="G2514" s="9">
        <v>77366.129400000005</v>
      </c>
      <c r="H2514" s="9">
        <v>379507.15899999999</v>
      </c>
      <c r="I2514" s="9">
        <v>76357.255799999999</v>
      </c>
      <c r="J2514" s="9">
        <v>43764.793100000003</v>
      </c>
      <c r="K2514" s="9">
        <v>14386.9602</v>
      </c>
      <c r="L2514" s="9">
        <v>2569188.4523</v>
      </c>
      <c r="M2514" s="9">
        <f t="shared" si="315"/>
        <v>29377.832900000001</v>
      </c>
      <c r="N2514" s="9"/>
      <c r="O2514" s="9"/>
      <c r="P2514" s="9"/>
      <c r="Q2514" s="9"/>
      <c r="R2514" s="9"/>
      <c r="S2514" s="9"/>
      <c r="T2514" s="9"/>
      <c r="U2514" s="9"/>
      <c r="V2514" s="9">
        <f t="shared" si="312"/>
        <v>308219.29450000002</v>
      </c>
      <c r="W2514" s="9"/>
      <c r="X2514" s="9"/>
      <c r="Y2514" s="9"/>
      <c r="Z2514" s="9"/>
      <c r="AA2514" s="8">
        <v>2509</v>
      </c>
      <c r="AB2514" s="20">
        <v>2016</v>
      </c>
      <c r="AC2514" s="20">
        <v>2006</v>
      </c>
      <c r="AD2514" s="21">
        <v>123.71</v>
      </c>
      <c r="AE2514" s="9">
        <f t="shared" si="316"/>
        <v>174657.19189807307</v>
      </c>
      <c r="AF2514" s="9">
        <v>2168805.0865000002</v>
      </c>
      <c r="AG2514" s="9">
        <v>33508.915200000003</v>
      </c>
      <c r="AH2514" s="9">
        <v>203438.23419999998</v>
      </c>
      <c r="AI2514" s="9">
        <v>83066.497499999998</v>
      </c>
      <c r="AJ2514" s="9">
        <v>495834.74350000004</v>
      </c>
      <c r="AK2514" s="9">
        <v>22578.344917527171</v>
      </c>
      <c r="AL2514" s="9">
        <v>2787417.9400843997</v>
      </c>
      <c r="AM2514" s="9">
        <f t="shared" si="317"/>
        <v>473256.39858247287</v>
      </c>
      <c r="AN2514" s="9"/>
      <c r="AO2514" s="9"/>
      <c r="AP2514" s="9"/>
      <c r="AQ2514" s="9"/>
      <c r="AR2514" s="9"/>
      <c r="AS2514" s="9"/>
      <c r="AT2514" s="9"/>
      <c r="AU2514" s="9"/>
      <c r="AV2514" s="9">
        <f t="shared" si="313"/>
        <v>174657.19189807307</v>
      </c>
      <c r="AW2514" s="9"/>
      <c r="AX2514" s="9"/>
      <c r="AY2514" s="9"/>
      <c r="AZ2514" s="9"/>
      <c r="BA2514" s="20">
        <v>2509</v>
      </c>
      <c r="BB2514" s="20">
        <v>2017</v>
      </c>
      <c r="BC2514" s="20">
        <v>2007</v>
      </c>
      <c r="BD2514" s="21">
        <v>128.85</v>
      </c>
      <c r="BE2514" s="9">
        <f t="shared" si="318"/>
        <v>-10170.061282797251</v>
      </c>
      <c r="BF2514" s="9">
        <v>2204806.3731999998</v>
      </c>
      <c r="BG2514" s="9">
        <v>33412.713799999998</v>
      </c>
      <c r="BH2514" s="9">
        <v>190399.9958</v>
      </c>
      <c r="BI2514" s="9">
        <v>80449.045421598799</v>
      </c>
      <c r="BJ2514" s="9">
        <v>397348.56100000005</v>
      </c>
      <c r="BK2514" s="9">
        <v>60486.39015193966</v>
      </c>
      <c r="BL2514" s="9">
        <v>2856100.3603524566</v>
      </c>
      <c r="BM2514" s="9">
        <f t="shared" si="319"/>
        <v>336862.1708480604</v>
      </c>
      <c r="BN2514" s="9"/>
      <c r="BO2514" s="9"/>
      <c r="BP2514" s="9"/>
      <c r="BQ2514" s="9"/>
      <c r="BR2514" s="9"/>
      <c r="BS2514" s="9"/>
      <c r="BT2514" s="9"/>
      <c r="BU2514" s="9"/>
      <c r="BV2514" s="9">
        <f t="shared" si="314"/>
        <v>-10170.061282797251</v>
      </c>
      <c r="BW2514" s="4"/>
      <c r="BX2514" s="4"/>
      <c r="BY2514" s="4"/>
      <c r="BZ2514" s="4"/>
      <c r="CA2514" s="4"/>
      <c r="CB2514" s="4"/>
      <c r="CC2514" s="4"/>
      <c r="CD2514" s="4"/>
      <c r="CE2514" s="4"/>
      <c r="CF2514" s="4"/>
      <c r="CG2514" s="4"/>
      <c r="CH2514" s="4"/>
      <c r="CI2514" s="4"/>
      <c r="CJ2514" s="4"/>
      <c r="CK2514" s="4"/>
      <c r="CL2514" s="4"/>
      <c r="CM2514" s="4"/>
      <c r="CR2514" s="4"/>
      <c r="CS2514" s="4"/>
      <c r="CT2514" s="4"/>
      <c r="CU2514" s="4"/>
      <c r="CV2514" s="4"/>
      <c r="CW2514" s="4"/>
      <c r="CX2514" s="4"/>
      <c r="CY2514" s="4"/>
      <c r="CZ2514" s="4"/>
      <c r="DA2514" s="4"/>
      <c r="DB2514" s="4"/>
      <c r="DC2514" s="4"/>
      <c r="DD2514" s="4"/>
      <c r="DE2514" s="4"/>
      <c r="DF2514" s="4"/>
      <c r="DG2514" s="4"/>
      <c r="DH2514" s="4"/>
      <c r="DI2514" s="4"/>
      <c r="DJ2514" s="4"/>
      <c r="DK2514" s="4"/>
      <c r="DL2514" s="4"/>
      <c r="DM2514" s="4"/>
    </row>
    <row r="2515" spans="1:117">
      <c r="A2515" s="8">
        <v>2510</v>
      </c>
      <c r="B2515" s="20">
        <v>2015</v>
      </c>
      <c r="C2515" s="20">
        <v>1973</v>
      </c>
      <c r="D2515" s="21">
        <v>71.05</v>
      </c>
      <c r="E2515" s="9">
        <v>11183.4357</v>
      </c>
      <c r="F2515" s="9">
        <v>2051629.6021</v>
      </c>
      <c r="G2515" s="9">
        <v>77366.129400000005</v>
      </c>
      <c r="H2515" s="9">
        <v>378571.31530000002</v>
      </c>
      <c r="I2515" s="9">
        <v>79871.829100000003</v>
      </c>
      <c r="J2515" s="9">
        <v>18329.7628</v>
      </c>
      <c r="K2515" s="9">
        <v>24293.449199999999</v>
      </c>
      <c r="L2515" s="9">
        <v>2570291.7536999998</v>
      </c>
      <c r="M2515" s="9">
        <f t="shared" si="315"/>
        <v>-5963.6863999999987</v>
      </c>
      <c r="N2515" s="9"/>
      <c r="O2515" s="9"/>
      <c r="P2515" s="9"/>
      <c r="Q2515" s="9"/>
      <c r="R2515" s="9"/>
      <c r="S2515" s="9"/>
      <c r="T2515" s="9"/>
      <c r="U2515" s="9"/>
      <c r="V2515" s="9">
        <f t="shared" si="312"/>
        <v>279745.43570000003</v>
      </c>
      <c r="W2515" s="9"/>
      <c r="X2515" s="9"/>
      <c r="Y2515" s="9"/>
      <c r="Z2515" s="9"/>
      <c r="AA2515" s="8">
        <v>2510</v>
      </c>
      <c r="AB2515" s="20">
        <v>2016</v>
      </c>
      <c r="AC2515" s="20">
        <v>1993</v>
      </c>
      <c r="AD2515" s="21">
        <v>97.81</v>
      </c>
      <c r="AE2515" s="9">
        <f t="shared" si="316"/>
        <v>-138378.95830192696</v>
      </c>
      <c r="AF2515" s="9">
        <v>2169283.8032</v>
      </c>
      <c r="AG2515" s="9">
        <v>33508.915200000003</v>
      </c>
      <c r="AH2515" s="9">
        <v>194129.32669999998</v>
      </c>
      <c r="AI2515" s="9">
        <v>118037.8594</v>
      </c>
      <c r="AJ2515" s="9">
        <v>208005.17940000002</v>
      </c>
      <c r="AK2515" s="9">
        <v>95722.107017527174</v>
      </c>
      <c r="AL2515" s="9">
        <v>2765621.9351843996</v>
      </c>
      <c r="AM2515" s="9">
        <f t="shared" si="317"/>
        <v>112283.07238247285</v>
      </c>
      <c r="AN2515" s="9"/>
      <c r="AO2515" s="9"/>
      <c r="AP2515" s="9"/>
      <c r="AQ2515" s="9"/>
      <c r="AR2515" s="9"/>
      <c r="AS2515" s="9"/>
      <c r="AT2515" s="9"/>
      <c r="AU2515" s="9"/>
      <c r="AV2515" s="9">
        <f t="shared" si="313"/>
        <v>-138378.95830192696</v>
      </c>
      <c r="AW2515" s="9"/>
      <c r="AX2515" s="9"/>
      <c r="AY2515" s="9"/>
      <c r="AZ2515" s="9"/>
      <c r="BA2515" s="20">
        <v>2510</v>
      </c>
      <c r="BB2515" s="20">
        <v>2017</v>
      </c>
      <c r="BC2515" s="20">
        <v>1994</v>
      </c>
      <c r="BD2515" s="21">
        <v>130.30000000000001</v>
      </c>
      <c r="BE2515" s="9">
        <f t="shared" si="318"/>
        <v>-247027.7935952819</v>
      </c>
      <c r="BF2515" s="9">
        <v>2199069.6606999999</v>
      </c>
      <c r="BG2515" s="9">
        <v>33412.713799999998</v>
      </c>
      <c r="BH2515" s="9">
        <v>183113.05009999999</v>
      </c>
      <c r="BI2515" s="9">
        <v>107824.375509114</v>
      </c>
      <c r="BJ2515" s="9">
        <v>174651.73079999999</v>
      </c>
      <c r="BK2515" s="9">
        <v>103123.15015193966</v>
      </c>
      <c r="BL2515" s="9">
        <v>2841976.1743524563</v>
      </c>
      <c r="BM2515" s="9">
        <f t="shared" si="319"/>
        <v>71528.580648060335</v>
      </c>
      <c r="BN2515" s="9"/>
      <c r="BO2515" s="9"/>
      <c r="BP2515" s="9"/>
      <c r="BQ2515" s="9"/>
      <c r="BR2515" s="9"/>
      <c r="BS2515" s="9"/>
      <c r="BT2515" s="9"/>
      <c r="BU2515" s="9"/>
      <c r="BV2515" s="9">
        <f t="shared" si="314"/>
        <v>-247027.7935952819</v>
      </c>
      <c r="BW2515" s="4"/>
      <c r="BX2515" s="4"/>
      <c r="BY2515" s="4"/>
      <c r="BZ2515" s="4"/>
      <c r="CA2515" s="4"/>
      <c r="CB2515" s="4"/>
      <c r="CC2515" s="4"/>
      <c r="CD2515" s="4"/>
      <c r="CE2515" s="4"/>
      <c r="CF2515" s="4"/>
      <c r="CG2515" s="4"/>
      <c r="CH2515" s="4"/>
      <c r="CI2515" s="4"/>
      <c r="CJ2515" s="4"/>
      <c r="CK2515" s="4"/>
      <c r="CL2515" s="4"/>
      <c r="CM2515" s="4"/>
      <c r="CR2515" s="4"/>
      <c r="CS2515" s="4"/>
      <c r="CT2515" s="4"/>
      <c r="CU2515" s="4"/>
      <c r="CV2515" s="4"/>
      <c r="CW2515" s="4"/>
      <c r="CX2515" s="4"/>
      <c r="CY2515" s="4"/>
      <c r="CZ2515" s="4"/>
      <c r="DA2515" s="4"/>
      <c r="DB2515" s="4"/>
      <c r="DC2515" s="4"/>
      <c r="DD2515" s="4"/>
      <c r="DE2515" s="4"/>
      <c r="DF2515" s="4"/>
      <c r="DG2515" s="4"/>
      <c r="DH2515" s="4"/>
      <c r="DI2515" s="4"/>
      <c r="DJ2515" s="4"/>
      <c r="DK2515" s="4"/>
      <c r="DL2515" s="4"/>
      <c r="DM2515" s="4"/>
    </row>
    <row r="2516" spans="1:117">
      <c r="A2516" s="8">
        <v>2511</v>
      </c>
      <c r="B2516" s="20">
        <v>2015</v>
      </c>
      <c r="C2516" s="20">
        <v>1959</v>
      </c>
      <c r="D2516" s="21">
        <v>119.32</v>
      </c>
      <c r="E2516" s="9">
        <v>59483.5386</v>
      </c>
      <c r="F2516" s="9">
        <v>2041836.3959999999</v>
      </c>
      <c r="G2516" s="9">
        <v>77366.129400000005</v>
      </c>
      <c r="H2516" s="9">
        <v>381234.6188</v>
      </c>
      <c r="I2516" s="9">
        <v>69869.757899999997</v>
      </c>
      <c r="J2516" s="9">
        <v>65152.961199999998</v>
      </c>
      <c r="K2516" s="9">
        <v>0</v>
      </c>
      <c r="L2516" s="9">
        <v>2575976.3247000002</v>
      </c>
      <c r="M2516" s="9">
        <f t="shared" si="315"/>
        <v>65152.961199999998</v>
      </c>
      <c r="N2516" s="9"/>
      <c r="O2516" s="9"/>
      <c r="P2516" s="9"/>
      <c r="Q2516" s="9"/>
      <c r="R2516" s="9"/>
      <c r="S2516" s="9"/>
      <c r="T2516" s="9"/>
      <c r="U2516" s="9"/>
      <c r="V2516" s="9">
        <f t="shared" si="312"/>
        <v>328045.53860000003</v>
      </c>
      <c r="W2516" s="9"/>
      <c r="X2516" s="9"/>
      <c r="Y2516" s="9"/>
      <c r="Z2516" s="9"/>
      <c r="AA2516" s="8">
        <v>2511</v>
      </c>
      <c r="AB2516" s="20">
        <v>2016</v>
      </c>
      <c r="AC2516" s="20">
        <v>2000</v>
      </c>
      <c r="AD2516" s="21">
        <v>82.51</v>
      </c>
      <c r="AE2516" s="9">
        <f t="shared" si="316"/>
        <v>166241.61729807267</v>
      </c>
      <c r="AF2516" s="9">
        <v>2177265.8045000001</v>
      </c>
      <c r="AG2516" s="9">
        <v>33508.915200000003</v>
      </c>
      <c r="AH2516" s="9">
        <v>204762.32359999997</v>
      </c>
      <c r="AI2516" s="9">
        <v>78092.2068</v>
      </c>
      <c r="AJ2516" s="9">
        <v>470005.70520000003</v>
      </c>
      <c r="AK2516" s="9">
        <v>15538.523917527171</v>
      </c>
      <c r="AL2516" s="9">
        <v>2781854.8140844</v>
      </c>
      <c r="AM2516" s="9">
        <f t="shared" si="317"/>
        <v>454467.18128247285</v>
      </c>
      <c r="AN2516" s="9"/>
      <c r="AO2516" s="9"/>
      <c r="AP2516" s="9"/>
      <c r="AQ2516" s="9"/>
      <c r="AR2516" s="9"/>
      <c r="AS2516" s="9"/>
      <c r="AT2516" s="9"/>
      <c r="AU2516" s="9"/>
      <c r="AV2516" s="9">
        <f t="shared" si="313"/>
        <v>166241.61729807267</v>
      </c>
      <c r="AW2516" s="9"/>
      <c r="AX2516" s="9"/>
      <c r="AY2516" s="9"/>
      <c r="AZ2516" s="9"/>
      <c r="BA2516" s="20">
        <v>2511</v>
      </c>
      <c r="BB2516" s="20">
        <v>2017</v>
      </c>
      <c r="BC2516" s="20">
        <v>2001</v>
      </c>
      <c r="BD2516" s="21">
        <v>130.38999999999999</v>
      </c>
      <c r="BE2516" s="9">
        <f t="shared" si="318"/>
        <v>-326622.07085581729</v>
      </c>
      <c r="BF2516" s="9">
        <v>2189995.6419000002</v>
      </c>
      <c r="BG2516" s="9">
        <v>33412.713799999998</v>
      </c>
      <c r="BH2516" s="9">
        <v>176273.742</v>
      </c>
      <c r="BI2516" s="9">
        <v>133518.037248579</v>
      </c>
      <c r="BJ2516" s="9">
        <v>110308.96389999999</v>
      </c>
      <c r="BK2516" s="9">
        <v>130671.88995193967</v>
      </c>
      <c r="BL2516" s="9">
        <v>2839459.2797524566</v>
      </c>
      <c r="BM2516" s="9">
        <f t="shared" si="319"/>
        <v>-20362.926051939678</v>
      </c>
      <c r="BN2516" s="9"/>
      <c r="BO2516" s="9"/>
      <c r="BP2516" s="9"/>
      <c r="BQ2516" s="9"/>
      <c r="BR2516" s="9"/>
      <c r="BS2516" s="9"/>
      <c r="BT2516" s="9"/>
      <c r="BU2516" s="9"/>
      <c r="BV2516" s="9">
        <f t="shared" si="314"/>
        <v>-326622.07085581729</v>
      </c>
      <c r="BW2516" s="4"/>
      <c r="BX2516" s="4"/>
      <c r="BY2516" s="4"/>
      <c r="BZ2516" s="4"/>
      <c r="CA2516" s="4"/>
      <c r="CB2516" s="4"/>
      <c r="CC2516" s="4"/>
      <c r="CD2516" s="4"/>
      <c r="CE2516" s="4"/>
      <c r="CF2516" s="4"/>
      <c r="CG2516" s="4"/>
      <c r="CH2516" s="4"/>
      <c r="CI2516" s="4"/>
      <c r="CJ2516" s="4"/>
      <c r="CK2516" s="4"/>
      <c r="CL2516" s="4"/>
      <c r="CM2516" s="4"/>
      <c r="CR2516" s="4"/>
      <c r="CS2516" s="4"/>
      <c r="CT2516" s="4"/>
      <c r="CU2516" s="4"/>
      <c r="CV2516" s="4"/>
      <c r="CW2516" s="4"/>
      <c r="CX2516" s="4"/>
      <c r="CY2516" s="4"/>
      <c r="CZ2516" s="4"/>
      <c r="DA2516" s="4"/>
      <c r="DB2516" s="4"/>
      <c r="DC2516" s="4"/>
      <c r="DD2516" s="4"/>
      <c r="DE2516" s="4"/>
      <c r="DF2516" s="4"/>
      <c r="DG2516" s="4"/>
      <c r="DH2516" s="4"/>
      <c r="DI2516" s="4"/>
      <c r="DJ2516" s="4"/>
      <c r="DK2516" s="4"/>
      <c r="DL2516" s="4"/>
      <c r="DM2516" s="4"/>
    </row>
    <row r="2517" spans="1:117">
      <c r="A2517" s="8">
        <v>2512</v>
      </c>
      <c r="B2517" s="20">
        <v>2015</v>
      </c>
      <c r="C2517" s="20">
        <v>2002</v>
      </c>
      <c r="D2517" s="21">
        <v>106.1</v>
      </c>
      <c r="E2517" s="9">
        <v>54002.953999999998</v>
      </c>
      <c r="F2517" s="9">
        <v>2045084.3552999999</v>
      </c>
      <c r="G2517" s="9">
        <v>77366.129400000005</v>
      </c>
      <c r="H2517" s="9">
        <v>380946.07699999999</v>
      </c>
      <c r="I2517" s="9">
        <v>70953.380099999995</v>
      </c>
      <c r="J2517" s="9">
        <v>54450.997000000003</v>
      </c>
      <c r="K2517" s="9">
        <v>3263.6637000000001</v>
      </c>
      <c r="L2517" s="9">
        <v>2571534.3212000001</v>
      </c>
      <c r="M2517" s="9">
        <f t="shared" si="315"/>
        <v>51187.333300000006</v>
      </c>
      <c r="N2517" s="9"/>
      <c r="O2517" s="9"/>
      <c r="P2517" s="9"/>
      <c r="Q2517" s="9"/>
      <c r="R2517" s="9"/>
      <c r="S2517" s="9"/>
      <c r="T2517" s="9"/>
      <c r="U2517" s="9"/>
      <c r="V2517" s="9">
        <f t="shared" si="312"/>
        <v>322564.95400000003</v>
      </c>
      <c r="W2517" s="9"/>
      <c r="X2517" s="9"/>
      <c r="Y2517" s="9"/>
      <c r="Z2517" s="9"/>
      <c r="AA2517" s="8">
        <v>2512</v>
      </c>
      <c r="AB2517" s="20">
        <v>2016</v>
      </c>
      <c r="AC2517" s="20">
        <v>1994</v>
      </c>
      <c r="AD2517" s="21">
        <v>130.30000000000001</v>
      </c>
      <c r="AE2517" s="9">
        <f t="shared" si="316"/>
        <v>-153971.53910192661</v>
      </c>
      <c r="AF2517" s="9">
        <v>2166213.2848</v>
      </c>
      <c r="AG2517" s="9">
        <v>33508.915200000003</v>
      </c>
      <c r="AH2517" s="9">
        <v>195783.7947</v>
      </c>
      <c r="AI2517" s="9">
        <v>111822.4149</v>
      </c>
      <c r="AJ2517" s="9">
        <v>169302.97510000001</v>
      </c>
      <c r="AK2517" s="9">
        <v>65562.403517527171</v>
      </c>
      <c r="AL2517" s="9">
        <v>2765040.5202843999</v>
      </c>
      <c r="AM2517" s="9">
        <f t="shared" si="317"/>
        <v>103740.57158247284</v>
      </c>
      <c r="AN2517" s="9"/>
      <c r="AO2517" s="9"/>
      <c r="AP2517" s="9"/>
      <c r="AQ2517" s="9"/>
      <c r="AR2517" s="9"/>
      <c r="AS2517" s="9"/>
      <c r="AT2517" s="9"/>
      <c r="AU2517" s="9"/>
      <c r="AV2517" s="9">
        <f t="shared" si="313"/>
        <v>-153971.53910192661</v>
      </c>
      <c r="AW2517" s="9"/>
      <c r="AX2517" s="9"/>
      <c r="AY2517" s="9"/>
      <c r="AZ2517" s="9"/>
      <c r="BA2517" s="20">
        <v>2512</v>
      </c>
      <c r="BB2517" s="20">
        <v>2017</v>
      </c>
      <c r="BC2517" s="20">
        <v>1995</v>
      </c>
      <c r="BD2517" s="21">
        <v>184.03</v>
      </c>
      <c r="BE2517" s="9">
        <f t="shared" si="318"/>
        <v>-117441.79068714241</v>
      </c>
      <c r="BF2517" s="9">
        <v>2149346.9287999999</v>
      </c>
      <c r="BG2517" s="9">
        <v>33412.713799999998</v>
      </c>
      <c r="BH2517" s="9">
        <v>188914.1796</v>
      </c>
      <c r="BI2517" s="9">
        <v>86030.905017253506</v>
      </c>
      <c r="BJ2517" s="9">
        <v>326587.37820000004</v>
      </c>
      <c r="BK2517" s="9">
        <v>45247.478051939659</v>
      </c>
      <c r="BL2517" s="9">
        <v>2856486.4180524563</v>
      </c>
      <c r="BM2517" s="9">
        <f t="shared" si="319"/>
        <v>281339.90014806041</v>
      </c>
      <c r="BN2517" s="9"/>
      <c r="BO2517" s="9"/>
      <c r="BP2517" s="9"/>
      <c r="BQ2517" s="9"/>
      <c r="BR2517" s="9"/>
      <c r="BS2517" s="9"/>
      <c r="BT2517" s="9"/>
      <c r="BU2517" s="9"/>
      <c r="BV2517" s="9">
        <f t="shared" si="314"/>
        <v>-117441.79068714241</v>
      </c>
      <c r="BW2517" s="4"/>
      <c r="BX2517" s="4"/>
      <c r="BY2517" s="4"/>
      <c r="BZ2517" s="4"/>
      <c r="CA2517" s="4"/>
      <c r="CB2517" s="4"/>
      <c r="CC2517" s="4"/>
      <c r="CD2517" s="4"/>
      <c r="CE2517" s="4"/>
      <c r="CF2517" s="4"/>
      <c r="CG2517" s="4"/>
      <c r="CH2517" s="4"/>
      <c r="CI2517" s="4"/>
      <c r="CJ2517" s="4"/>
      <c r="CK2517" s="4"/>
      <c r="CL2517" s="4"/>
      <c r="CM2517" s="4"/>
      <c r="CR2517" s="4"/>
      <c r="CS2517" s="4"/>
      <c r="CT2517" s="4"/>
      <c r="CU2517" s="4"/>
      <c r="CV2517" s="4"/>
      <c r="CW2517" s="4"/>
      <c r="CX2517" s="4"/>
      <c r="CY2517" s="4"/>
      <c r="CZ2517" s="4"/>
      <c r="DA2517" s="4"/>
      <c r="DB2517" s="4"/>
      <c r="DC2517" s="4"/>
      <c r="DD2517" s="4"/>
      <c r="DE2517" s="4"/>
      <c r="DF2517" s="4"/>
      <c r="DG2517" s="4"/>
      <c r="DH2517" s="4"/>
      <c r="DI2517" s="4"/>
      <c r="DJ2517" s="4"/>
      <c r="DK2517" s="4"/>
      <c r="DL2517" s="4"/>
      <c r="DM2517" s="4"/>
    </row>
    <row r="2518" spans="1:117">
      <c r="A2518" s="8">
        <v>2513</v>
      </c>
      <c r="B2518" s="20">
        <v>2015</v>
      </c>
      <c r="C2518" s="20">
        <v>1982</v>
      </c>
      <c r="D2518" s="21">
        <v>133.55000000000001</v>
      </c>
      <c r="E2518" s="9">
        <v>65523.258399999999</v>
      </c>
      <c r="F2518" s="9">
        <v>2045112.4761000001</v>
      </c>
      <c r="G2518" s="9">
        <v>77366.129400000005</v>
      </c>
      <c r="H2518" s="9">
        <v>379629.05320000002</v>
      </c>
      <c r="I2518" s="9">
        <v>75899.480299999996</v>
      </c>
      <c r="J2518" s="9">
        <v>67388.002500000002</v>
      </c>
      <c r="K2518" s="9">
        <v>12166.1266</v>
      </c>
      <c r="L2518" s="9">
        <v>2567705.7566</v>
      </c>
      <c r="M2518" s="9">
        <f t="shared" si="315"/>
        <v>55221.875899999999</v>
      </c>
      <c r="N2518" s="9"/>
      <c r="O2518" s="9"/>
      <c r="P2518" s="9"/>
      <c r="Q2518" s="9"/>
      <c r="R2518" s="9"/>
      <c r="S2518" s="9"/>
      <c r="T2518" s="9"/>
      <c r="U2518" s="9"/>
      <c r="V2518" s="9">
        <f t="shared" si="312"/>
        <v>334085.25839999999</v>
      </c>
      <c r="W2518" s="9"/>
      <c r="X2518" s="9"/>
      <c r="Y2518" s="9"/>
      <c r="Z2518" s="9"/>
      <c r="AA2518" s="8">
        <v>2513</v>
      </c>
      <c r="AB2518" s="20">
        <v>2016</v>
      </c>
      <c r="AC2518" s="20">
        <v>1987</v>
      </c>
      <c r="AD2518" s="21">
        <v>96.42</v>
      </c>
      <c r="AE2518" s="9">
        <f t="shared" si="316"/>
        <v>-96163.92630192684</v>
      </c>
      <c r="AF2518" s="9">
        <v>2172151.6982</v>
      </c>
      <c r="AG2518" s="9">
        <v>33508.915200000003</v>
      </c>
      <c r="AH2518" s="9">
        <v>201412.3835</v>
      </c>
      <c r="AI2518" s="9">
        <v>90677.138800000001</v>
      </c>
      <c r="AJ2518" s="9">
        <v>221011.25750000001</v>
      </c>
      <c r="AK2518" s="9">
        <v>50489.910117527164</v>
      </c>
      <c r="AL2518" s="9">
        <v>2764435.4093843997</v>
      </c>
      <c r="AM2518" s="9">
        <f t="shared" si="317"/>
        <v>170521.34738247283</v>
      </c>
      <c r="AN2518" s="9"/>
      <c r="AO2518" s="9"/>
      <c r="AP2518" s="9"/>
      <c r="AQ2518" s="9"/>
      <c r="AR2518" s="9"/>
      <c r="AS2518" s="9"/>
      <c r="AT2518" s="9"/>
      <c r="AU2518" s="9"/>
      <c r="AV2518" s="9">
        <f t="shared" si="313"/>
        <v>-96163.92630192684</v>
      </c>
      <c r="AW2518" s="9"/>
      <c r="AX2518" s="9"/>
      <c r="AY2518" s="9"/>
      <c r="AZ2518" s="9"/>
      <c r="BA2518" s="20">
        <v>2513</v>
      </c>
      <c r="BB2518" s="20">
        <v>2017</v>
      </c>
      <c r="BC2518" s="20">
        <v>1988</v>
      </c>
      <c r="BD2518" s="21">
        <v>120.42</v>
      </c>
      <c r="BE2518" s="9">
        <f t="shared" si="318"/>
        <v>-297452.26284565171</v>
      </c>
      <c r="BF2518" s="9">
        <v>2187151.9846999999</v>
      </c>
      <c r="BG2518" s="9">
        <v>33412.713799999998</v>
      </c>
      <c r="BH2518" s="9">
        <v>179286.71</v>
      </c>
      <c r="BI2518" s="9">
        <v>122199.029458744</v>
      </c>
      <c r="BJ2518" s="9">
        <v>128996.68489999999</v>
      </c>
      <c r="BK2518" s="9">
        <v>110434.99805193966</v>
      </c>
      <c r="BL2518" s="9">
        <v>2838064.3876524563</v>
      </c>
      <c r="BM2518" s="9">
        <f t="shared" si="319"/>
        <v>18561.68684806033</v>
      </c>
      <c r="BN2518" s="9"/>
      <c r="BO2518" s="9"/>
      <c r="BP2518" s="9"/>
      <c r="BQ2518" s="9"/>
      <c r="BR2518" s="9"/>
      <c r="BS2518" s="9"/>
      <c r="BT2518" s="9"/>
      <c r="BU2518" s="9"/>
      <c r="BV2518" s="9">
        <f t="shared" si="314"/>
        <v>-297452.26284565171</v>
      </c>
      <c r="BW2518" s="4"/>
      <c r="BX2518" s="4"/>
      <c r="BY2518" s="4"/>
      <c r="BZ2518" s="4"/>
      <c r="CA2518" s="4"/>
      <c r="CB2518" s="4"/>
      <c r="CC2518" s="4"/>
      <c r="CD2518" s="4"/>
      <c r="CE2518" s="4"/>
      <c r="CF2518" s="4"/>
      <c r="CG2518" s="4"/>
      <c r="CH2518" s="4"/>
      <c r="CI2518" s="4"/>
      <c r="CJ2518" s="4"/>
      <c r="CK2518" s="4"/>
      <c r="CL2518" s="4"/>
      <c r="CM2518" s="4"/>
      <c r="CR2518" s="4"/>
      <c r="CS2518" s="4"/>
      <c r="CT2518" s="4"/>
      <c r="CU2518" s="4"/>
      <c r="CV2518" s="4"/>
      <c r="CW2518" s="4"/>
      <c r="CX2518" s="4"/>
      <c r="CY2518" s="4"/>
      <c r="CZ2518" s="4"/>
      <c r="DA2518" s="4"/>
      <c r="DB2518" s="4"/>
      <c r="DC2518" s="4"/>
      <c r="DD2518" s="4"/>
      <c r="DE2518" s="4"/>
      <c r="DF2518" s="4"/>
      <c r="DG2518" s="4"/>
      <c r="DH2518" s="4"/>
      <c r="DI2518" s="4"/>
      <c r="DJ2518" s="4"/>
      <c r="DK2518" s="4"/>
      <c r="DL2518" s="4"/>
      <c r="DM2518" s="4"/>
    </row>
    <row r="2519" spans="1:117">
      <c r="A2519" s="8">
        <v>2514</v>
      </c>
      <c r="B2519" s="20">
        <v>2015</v>
      </c>
      <c r="C2519" s="20">
        <v>2002</v>
      </c>
      <c r="D2519" s="21">
        <v>106.1</v>
      </c>
      <c r="E2519" s="9">
        <v>71294.595499999996</v>
      </c>
      <c r="F2519" s="9">
        <v>2067661.8647</v>
      </c>
      <c r="G2519" s="9">
        <v>77366.129400000005</v>
      </c>
      <c r="H2519" s="9">
        <v>381244.27769999998</v>
      </c>
      <c r="I2519" s="9">
        <v>69833.483600000007</v>
      </c>
      <c r="J2519" s="9">
        <v>57988.472300000001</v>
      </c>
      <c r="K2519" s="9">
        <v>9794.0987000000005</v>
      </c>
      <c r="L2519" s="9">
        <v>2573005.5334000001</v>
      </c>
      <c r="M2519" s="9">
        <f t="shared" si="315"/>
        <v>48194.373599999999</v>
      </c>
      <c r="N2519" s="9"/>
      <c r="O2519" s="9"/>
      <c r="P2519" s="9"/>
      <c r="Q2519" s="9"/>
      <c r="R2519" s="9"/>
      <c r="S2519" s="9"/>
      <c r="T2519" s="9"/>
      <c r="U2519" s="9"/>
      <c r="V2519" s="9">
        <f t="shared" si="312"/>
        <v>339856.5955</v>
      </c>
      <c r="W2519" s="9"/>
      <c r="X2519" s="9"/>
      <c r="Y2519" s="9"/>
      <c r="Z2519" s="9"/>
      <c r="AA2519" s="8">
        <v>2514</v>
      </c>
      <c r="AB2519" s="20">
        <v>2016</v>
      </c>
      <c r="AC2519" s="20">
        <v>1960</v>
      </c>
      <c r="AD2519" s="21">
        <v>137.91</v>
      </c>
      <c r="AE2519" s="9">
        <f t="shared" si="316"/>
        <v>299852.32039807318</v>
      </c>
      <c r="AF2519" s="9">
        <v>2202049.1732999999</v>
      </c>
      <c r="AG2519" s="9">
        <v>33508.915200000003</v>
      </c>
      <c r="AH2519" s="9">
        <v>205181.37469999999</v>
      </c>
      <c r="AI2519" s="9">
        <v>76517.931200000006</v>
      </c>
      <c r="AJ2519" s="9">
        <v>589423.04139999999</v>
      </c>
      <c r="AK2519" s="9">
        <v>17074.754917527171</v>
      </c>
      <c r="AL2519" s="9">
        <v>2789753.3604843998</v>
      </c>
      <c r="AM2519" s="9">
        <f t="shared" si="317"/>
        <v>572348.28648247279</v>
      </c>
      <c r="AN2519" s="9"/>
      <c r="AO2519" s="9"/>
      <c r="AP2519" s="9"/>
      <c r="AQ2519" s="9"/>
      <c r="AR2519" s="9"/>
      <c r="AS2519" s="9"/>
      <c r="AT2519" s="9"/>
      <c r="AU2519" s="9"/>
      <c r="AV2519" s="9">
        <f t="shared" si="313"/>
        <v>299852.32039807318</v>
      </c>
      <c r="AW2519" s="9"/>
      <c r="AX2519" s="9"/>
      <c r="AY2519" s="9"/>
      <c r="AZ2519" s="9"/>
      <c r="BA2519" s="20">
        <v>2514</v>
      </c>
      <c r="BB2519" s="20">
        <v>2017</v>
      </c>
      <c r="BC2519" s="20">
        <v>1961</v>
      </c>
      <c r="BD2519" s="21">
        <v>125.72</v>
      </c>
      <c r="BE2519" s="9">
        <f t="shared" si="318"/>
        <v>133059.67971844645</v>
      </c>
      <c r="BF2519" s="9">
        <v>2249079.4221000001</v>
      </c>
      <c r="BG2519" s="9">
        <v>33412.713799999998</v>
      </c>
      <c r="BH2519" s="9">
        <v>191250.7996</v>
      </c>
      <c r="BI2519" s="9">
        <v>77252.776822842497</v>
      </c>
      <c r="BJ2519" s="9">
        <v>499338.46170000004</v>
      </c>
      <c r="BK2519" s="9">
        <v>50153.272151939658</v>
      </c>
      <c r="BL2519" s="9">
        <v>2867121.2221524566</v>
      </c>
      <c r="BM2519" s="9">
        <f t="shared" si="319"/>
        <v>449185.18954806041</v>
      </c>
      <c r="BN2519" s="9"/>
      <c r="BO2519" s="9"/>
      <c r="BP2519" s="9"/>
      <c r="BQ2519" s="9"/>
      <c r="BR2519" s="9"/>
      <c r="BS2519" s="9"/>
      <c r="BT2519" s="9"/>
      <c r="BU2519" s="9"/>
      <c r="BV2519" s="9">
        <f t="shared" si="314"/>
        <v>133059.67971844645</v>
      </c>
      <c r="BW2519" s="4"/>
      <c r="BX2519" s="4"/>
      <c r="BY2519" s="4"/>
      <c r="BZ2519" s="4"/>
      <c r="CA2519" s="4"/>
      <c r="CB2519" s="4"/>
      <c r="CC2519" s="4"/>
      <c r="CD2519" s="4"/>
      <c r="CE2519" s="4"/>
      <c r="CF2519" s="4"/>
      <c r="CG2519" s="4"/>
      <c r="CH2519" s="4"/>
      <c r="CI2519" s="4"/>
      <c r="CJ2519" s="4"/>
      <c r="CK2519" s="4"/>
      <c r="CL2519" s="4"/>
      <c r="CM2519" s="4"/>
      <c r="CR2519" s="4"/>
      <c r="CS2519" s="4"/>
      <c r="CT2519" s="4"/>
      <c r="CU2519" s="4"/>
      <c r="CV2519" s="4"/>
      <c r="CW2519" s="4"/>
      <c r="CX2519" s="4"/>
      <c r="CY2519" s="4"/>
      <c r="CZ2519" s="4"/>
      <c r="DA2519" s="4"/>
      <c r="DB2519" s="4"/>
      <c r="DC2519" s="4"/>
      <c r="DD2519" s="4"/>
      <c r="DE2519" s="4"/>
      <c r="DF2519" s="4"/>
      <c r="DG2519" s="4"/>
      <c r="DH2519" s="4"/>
      <c r="DI2519" s="4"/>
      <c r="DJ2519" s="4"/>
      <c r="DK2519" s="4"/>
      <c r="DL2519" s="4"/>
      <c r="DM2519" s="4"/>
    </row>
    <row r="2520" spans="1:117">
      <c r="A2520" s="8">
        <v>2515</v>
      </c>
      <c r="B2520" s="20">
        <v>2015</v>
      </c>
      <c r="C2520" s="20">
        <v>1965</v>
      </c>
      <c r="D2520" s="21">
        <v>125.74</v>
      </c>
      <c r="E2520" s="9">
        <v>29682.618399999999</v>
      </c>
      <c r="F2520" s="9">
        <v>2019397.7945000001</v>
      </c>
      <c r="G2520" s="9">
        <v>77366.129400000005</v>
      </c>
      <c r="H2520" s="9">
        <v>380250.1005</v>
      </c>
      <c r="I2520" s="9">
        <v>73567.129400000005</v>
      </c>
      <c r="J2520" s="9">
        <v>55916.041100000002</v>
      </c>
      <c r="K2520" s="9">
        <v>3382.6541000000002</v>
      </c>
      <c r="L2520" s="9">
        <v>2573431.9223000002</v>
      </c>
      <c r="M2520" s="9">
        <f t="shared" si="315"/>
        <v>52533.387000000002</v>
      </c>
      <c r="N2520" s="9"/>
      <c r="O2520" s="9"/>
      <c r="P2520" s="9"/>
      <c r="Q2520" s="9"/>
      <c r="R2520" s="9"/>
      <c r="S2520" s="9"/>
      <c r="T2520" s="9"/>
      <c r="U2520" s="9"/>
      <c r="V2520" s="9">
        <f t="shared" si="312"/>
        <v>298244.61840000004</v>
      </c>
      <c r="W2520" s="9"/>
      <c r="X2520" s="9"/>
      <c r="Y2520" s="9"/>
      <c r="Z2520" s="9"/>
      <c r="AA2520" s="8">
        <v>2515</v>
      </c>
      <c r="AB2520" s="20">
        <v>2016</v>
      </c>
      <c r="AC2520" s="20">
        <v>1981</v>
      </c>
      <c r="AD2520" s="21">
        <v>167.58</v>
      </c>
      <c r="AE2520" s="9">
        <f t="shared" si="316"/>
        <v>-39467.029201927129</v>
      </c>
      <c r="AF2520" s="9">
        <v>2101408.4638999999</v>
      </c>
      <c r="AG2520" s="9">
        <v>33508.915200000003</v>
      </c>
      <c r="AH2520" s="9">
        <v>204635.54609999998</v>
      </c>
      <c r="AI2520" s="9">
        <v>78568.479800000001</v>
      </c>
      <c r="AJ2520" s="9">
        <v>347968.11410000001</v>
      </c>
      <c r="AK2520" s="9">
        <v>9607.95381752717</v>
      </c>
      <c r="AL2520" s="9">
        <v>2795948.5944843995</v>
      </c>
      <c r="AM2520" s="9">
        <f t="shared" si="317"/>
        <v>338360.16028247285</v>
      </c>
      <c r="AN2520" s="9"/>
      <c r="AO2520" s="9"/>
      <c r="AP2520" s="9"/>
      <c r="AQ2520" s="9"/>
      <c r="AR2520" s="9"/>
      <c r="AS2520" s="9"/>
      <c r="AT2520" s="9"/>
      <c r="AU2520" s="9"/>
      <c r="AV2520" s="9">
        <f t="shared" si="313"/>
        <v>-39467.029201927129</v>
      </c>
      <c r="AW2520" s="9"/>
      <c r="AX2520" s="9"/>
      <c r="AY2520" s="9"/>
      <c r="AZ2520" s="9"/>
      <c r="BA2520" s="20">
        <v>2515</v>
      </c>
      <c r="BB2520" s="20">
        <v>2017</v>
      </c>
      <c r="BC2520" s="20">
        <v>1982</v>
      </c>
      <c r="BD2520" s="21">
        <v>156.35</v>
      </c>
      <c r="BE2520" s="9">
        <f t="shared" si="318"/>
        <v>167528.71157314163</v>
      </c>
      <c r="BF2520" s="9">
        <v>2149858.4057</v>
      </c>
      <c r="BG2520" s="9">
        <v>33412.713799999998</v>
      </c>
      <c r="BH2520" s="9">
        <v>192495.79570000002</v>
      </c>
      <c r="BI2520" s="9">
        <v>72575.621077538104</v>
      </c>
      <c r="BJ2520" s="9">
        <v>655859.27860000008</v>
      </c>
      <c r="BK2520" s="9">
        <v>38662.738851939663</v>
      </c>
      <c r="BL2520" s="9">
        <v>2898010.3644524566</v>
      </c>
      <c r="BM2520" s="9">
        <f t="shared" si="319"/>
        <v>617196.5397480604</v>
      </c>
      <c r="BN2520" s="9"/>
      <c r="BO2520" s="9"/>
      <c r="BP2520" s="9"/>
      <c r="BQ2520" s="9"/>
      <c r="BR2520" s="9"/>
      <c r="BS2520" s="9"/>
      <c r="BT2520" s="9"/>
      <c r="BU2520" s="9"/>
      <c r="BV2520" s="9">
        <f t="shared" si="314"/>
        <v>167528.71157314163</v>
      </c>
      <c r="BW2520" s="4"/>
      <c r="BX2520" s="4"/>
      <c r="BY2520" s="4"/>
      <c r="BZ2520" s="4"/>
      <c r="CA2520" s="4"/>
      <c r="CB2520" s="4"/>
      <c r="CC2520" s="4"/>
      <c r="CD2520" s="4"/>
      <c r="CE2520" s="4"/>
      <c r="CF2520" s="4"/>
      <c r="CG2520" s="4"/>
      <c r="CH2520" s="4"/>
      <c r="CI2520" s="4"/>
      <c r="CJ2520" s="4"/>
      <c r="CK2520" s="4"/>
      <c r="CL2520" s="4"/>
      <c r="CM2520" s="4"/>
      <c r="CR2520" s="4"/>
      <c r="CS2520" s="4"/>
      <c r="CT2520" s="4"/>
      <c r="CU2520" s="4"/>
      <c r="CV2520" s="4"/>
      <c r="CW2520" s="4"/>
      <c r="CX2520" s="4"/>
      <c r="CY2520" s="4"/>
      <c r="CZ2520" s="4"/>
      <c r="DA2520" s="4"/>
      <c r="DB2520" s="4"/>
      <c r="DC2520" s="4"/>
      <c r="DD2520" s="4"/>
      <c r="DE2520" s="4"/>
      <c r="DF2520" s="4"/>
      <c r="DG2520" s="4"/>
      <c r="DH2520" s="4"/>
      <c r="DI2520" s="4"/>
      <c r="DJ2520" s="4"/>
      <c r="DK2520" s="4"/>
      <c r="DL2520" s="4"/>
      <c r="DM2520" s="4"/>
    </row>
    <row r="2521" spans="1:117">
      <c r="A2521" s="8">
        <v>2516</v>
      </c>
      <c r="B2521" s="20">
        <v>2015</v>
      </c>
      <c r="C2521" s="20">
        <v>1958</v>
      </c>
      <c r="D2521" s="21">
        <v>107.19</v>
      </c>
      <c r="E2521" s="9">
        <v>97696.482499999998</v>
      </c>
      <c r="F2521" s="9">
        <v>2050017.7644</v>
      </c>
      <c r="G2521" s="9">
        <v>77366.129400000005</v>
      </c>
      <c r="H2521" s="9">
        <v>379899.47509999998</v>
      </c>
      <c r="I2521" s="9">
        <v>74883.907300000006</v>
      </c>
      <c r="J2521" s="9">
        <v>100427.83</v>
      </c>
      <c r="K2521" s="9">
        <v>3346.9764</v>
      </c>
      <c r="L2521" s="9">
        <v>2581551.6472999998</v>
      </c>
      <c r="M2521" s="9">
        <f t="shared" si="315"/>
        <v>97080.853600000002</v>
      </c>
      <c r="N2521" s="9"/>
      <c r="O2521" s="9"/>
      <c r="P2521" s="9"/>
      <c r="Q2521" s="9"/>
      <c r="R2521" s="9"/>
      <c r="S2521" s="9"/>
      <c r="T2521" s="9"/>
      <c r="U2521" s="9"/>
      <c r="V2521" s="9">
        <f t="shared" si="312"/>
        <v>366258.48250000004</v>
      </c>
      <c r="W2521" s="9"/>
      <c r="X2521" s="9"/>
      <c r="Y2521" s="9"/>
      <c r="Z2521" s="9"/>
      <c r="AA2521" s="8">
        <v>2516</v>
      </c>
      <c r="AB2521" s="20">
        <v>2016</v>
      </c>
      <c r="AC2521" s="20">
        <v>1932</v>
      </c>
      <c r="AD2521" s="21">
        <v>141.41</v>
      </c>
      <c r="AE2521" s="9">
        <f t="shared" si="316"/>
        <v>-86418.784501926973</v>
      </c>
      <c r="AF2521" s="9">
        <v>2156429.6688999999</v>
      </c>
      <c r="AG2521" s="9">
        <v>33508.915200000003</v>
      </c>
      <c r="AH2521" s="9">
        <v>200401.3652</v>
      </c>
      <c r="AI2521" s="9">
        <v>94475.295499999993</v>
      </c>
      <c r="AJ2521" s="9">
        <v>285426.00640000001</v>
      </c>
      <c r="AK2521" s="9">
        <v>73098.125717527175</v>
      </c>
      <c r="AL2521" s="9">
        <v>2783561.9099843996</v>
      </c>
      <c r="AM2521" s="9">
        <f t="shared" si="317"/>
        <v>212327.88068247284</v>
      </c>
      <c r="AN2521" s="9"/>
      <c r="AO2521" s="9"/>
      <c r="AP2521" s="9"/>
      <c r="AQ2521" s="9"/>
      <c r="AR2521" s="9"/>
      <c r="AS2521" s="9"/>
      <c r="AT2521" s="9"/>
      <c r="AU2521" s="9"/>
      <c r="AV2521" s="9">
        <f t="shared" si="313"/>
        <v>-86418.784501926973</v>
      </c>
      <c r="AW2521" s="9"/>
      <c r="AX2521" s="9"/>
      <c r="AY2521" s="9"/>
      <c r="AZ2521" s="9"/>
      <c r="BA2521" s="20">
        <v>2516</v>
      </c>
      <c r="BB2521" s="20">
        <v>2017</v>
      </c>
      <c r="BC2521" s="20">
        <v>1933</v>
      </c>
      <c r="BD2521" s="21">
        <v>150.36000000000001</v>
      </c>
      <c r="BE2521" s="9">
        <f t="shared" si="318"/>
        <v>37741.014630959835</v>
      </c>
      <c r="BF2521" s="9">
        <v>2167663.2108</v>
      </c>
      <c r="BG2521" s="9">
        <v>33412.713799999998</v>
      </c>
      <c r="BH2521" s="9">
        <v>191716.7579</v>
      </c>
      <c r="BI2521" s="9">
        <v>75502.281635356296</v>
      </c>
      <c r="BJ2521" s="9">
        <v>484861.66899999999</v>
      </c>
      <c r="BK2521" s="9">
        <v>43015.841851939666</v>
      </c>
      <c r="BL2521" s="9">
        <v>2872399.7766524567</v>
      </c>
      <c r="BM2521" s="9">
        <f t="shared" si="319"/>
        <v>441845.82714806031</v>
      </c>
      <c r="BN2521" s="9"/>
      <c r="BO2521" s="9"/>
      <c r="BP2521" s="9"/>
      <c r="BQ2521" s="9"/>
      <c r="BR2521" s="9"/>
      <c r="BS2521" s="9"/>
      <c r="BT2521" s="9"/>
      <c r="BU2521" s="9"/>
      <c r="BV2521" s="9">
        <f t="shared" si="314"/>
        <v>37741.014630959835</v>
      </c>
      <c r="BW2521" s="4"/>
      <c r="BX2521" s="4"/>
      <c r="BY2521" s="4"/>
      <c r="BZ2521" s="4"/>
      <c r="CA2521" s="4"/>
      <c r="CB2521" s="4"/>
      <c r="CC2521" s="4"/>
      <c r="CD2521" s="4"/>
      <c r="CE2521" s="4"/>
      <c r="CF2521" s="4"/>
      <c r="CG2521" s="4"/>
      <c r="CH2521" s="4"/>
      <c r="CI2521" s="4"/>
      <c r="CJ2521" s="4"/>
      <c r="CK2521" s="4"/>
      <c r="CL2521" s="4"/>
      <c r="CM2521" s="4"/>
      <c r="CR2521" s="4"/>
      <c r="CS2521" s="4"/>
      <c r="CT2521" s="4"/>
      <c r="CU2521" s="4"/>
      <c r="CV2521" s="4"/>
      <c r="CW2521" s="4"/>
      <c r="CX2521" s="4"/>
      <c r="CY2521" s="4"/>
      <c r="CZ2521" s="4"/>
      <c r="DA2521" s="4"/>
      <c r="DB2521" s="4"/>
      <c r="DC2521" s="4"/>
      <c r="DD2521" s="4"/>
      <c r="DE2521" s="4"/>
      <c r="DF2521" s="4"/>
      <c r="DG2521" s="4"/>
      <c r="DH2521" s="4"/>
      <c r="DI2521" s="4"/>
      <c r="DJ2521" s="4"/>
      <c r="DK2521" s="4"/>
      <c r="DL2521" s="4"/>
      <c r="DM2521" s="4"/>
    </row>
    <row r="2522" spans="1:117">
      <c r="A2522" s="8">
        <v>2517</v>
      </c>
      <c r="B2522" s="20">
        <v>2015</v>
      </c>
      <c r="C2522" s="20">
        <v>1950</v>
      </c>
      <c r="D2522" s="21">
        <v>125.6</v>
      </c>
      <c r="E2522" s="9">
        <v>16858.757900000001</v>
      </c>
      <c r="F2522" s="9">
        <v>2049137.0451</v>
      </c>
      <c r="G2522" s="9">
        <v>77366.129400000005</v>
      </c>
      <c r="H2522" s="9">
        <v>378307.69219999999</v>
      </c>
      <c r="I2522" s="9">
        <v>80861.869099999996</v>
      </c>
      <c r="J2522" s="9">
        <v>16541.868299999998</v>
      </c>
      <c r="K2522" s="9">
        <v>18848.8642</v>
      </c>
      <c r="L2522" s="9">
        <v>2566506.9819</v>
      </c>
      <c r="M2522" s="9">
        <f t="shared" si="315"/>
        <v>-2306.9959000000017</v>
      </c>
      <c r="N2522" s="9"/>
      <c r="O2522" s="9"/>
      <c r="P2522" s="9"/>
      <c r="Q2522" s="9"/>
      <c r="R2522" s="9"/>
      <c r="S2522" s="9"/>
      <c r="T2522" s="9"/>
      <c r="U2522" s="9"/>
      <c r="V2522" s="9">
        <f t="shared" si="312"/>
        <v>285420.75790000003</v>
      </c>
      <c r="W2522" s="9"/>
      <c r="X2522" s="9"/>
      <c r="Y2522" s="9"/>
      <c r="Z2522" s="9"/>
      <c r="AA2522" s="8">
        <v>2517</v>
      </c>
      <c r="AB2522" s="20">
        <v>2016</v>
      </c>
      <c r="AC2522" s="20">
        <v>1987</v>
      </c>
      <c r="AD2522" s="21">
        <v>96.42</v>
      </c>
      <c r="AE2522" s="9">
        <f t="shared" si="316"/>
        <v>-85745.932901926804</v>
      </c>
      <c r="AF2522" s="9">
        <v>2208031.2333</v>
      </c>
      <c r="AG2522" s="9">
        <v>33508.915200000003</v>
      </c>
      <c r="AH2522" s="9">
        <v>200260.87699999998</v>
      </c>
      <c r="AI2522" s="9">
        <v>95003.076100000006</v>
      </c>
      <c r="AJ2522" s="9">
        <v>204922.9872</v>
      </c>
      <c r="AK2522" s="9">
        <v>65893.407617527177</v>
      </c>
      <c r="AL2522" s="9">
        <v>2761579.6140843998</v>
      </c>
      <c r="AM2522" s="9">
        <f t="shared" si="317"/>
        <v>139029.57958247283</v>
      </c>
      <c r="AN2522" s="9"/>
      <c r="AO2522" s="9"/>
      <c r="AP2522" s="9"/>
      <c r="AQ2522" s="9"/>
      <c r="AR2522" s="9"/>
      <c r="AS2522" s="9"/>
      <c r="AT2522" s="9"/>
      <c r="AU2522" s="9"/>
      <c r="AV2522" s="9">
        <f t="shared" si="313"/>
        <v>-85745.932901926804</v>
      </c>
      <c r="AW2522" s="9"/>
      <c r="AX2522" s="9"/>
      <c r="AY2522" s="9"/>
      <c r="AZ2522" s="9"/>
      <c r="BA2522" s="20">
        <v>2517</v>
      </c>
      <c r="BB2522" s="20">
        <v>2017</v>
      </c>
      <c r="BC2522" s="20">
        <v>1988</v>
      </c>
      <c r="BD2522" s="21">
        <v>120.42</v>
      </c>
      <c r="BE2522" s="9">
        <f t="shared" si="318"/>
        <v>-297756.71495284047</v>
      </c>
      <c r="BF2522" s="9">
        <v>2229609.267</v>
      </c>
      <c r="BG2522" s="9">
        <v>33412.713799999998</v>
      </c>
      <c r="BH2522" s="9">
        <v>179612.40660000002</v>
      </c>
      <c r="BI2522" s="9">
        <v>120975.46475155601</v>
      </c>
      <c r="BJ2522" s="9">
        <v>103852.4145</v>
      </c>
      <c r="BK2522" s="9">
        <v>129497.91505193966</v>
      </c>
      <c r="BL2522" s="9">
        <v>2835721.0665524565</v>
      </c>
      <c r="BM2522" s="9">
        <f t="shared" si="319"/>
        <v>-25645.500551939665</v>
      </c>
      <c r="BN2522" s="9"/>
      <c r="BO2522" s="9"/>
      <c r="BP2522" s="9"/>
      <c r="BQ2522" s="9"/>
      <c r="BR2522" s="9"/>
      <c r="BS2522" s="9"/>
      <c r="BT2522" s="9"/>
      <c r="BU2522" s="9"/>
      <c r="BV2522" s="9">
        <f t="shared" si="314"/>
        <v>-297756.71495284047</v>
      </c>
      <c r="BW2522" s="4"/>
      <c r="BX2522" s="4"/>
      <c r="BY2522" s="4"/>
      <c r="BZ2522" s="4"/>
      <c r="CA2522" s="4"/>
      <c r="CB2522" s="4"/>
      <c r="CC2522" s="4"/>
      <c r="CD2522" s="4"/>
      <c r="CE2522" s="4"/>
      <c r="CF2522" s="4"/>
      <c r="CG2522" s="4"/>
      <c r="CH2522" s="4"/>
      <c r="CI2522" s="4"/>
      <c r="CJ2522" s="4"/>
      <c r="CK2522" s="4"/>
      <c r="CL2522" s="4"/>
      <c r="CM2522" s="4"/>
      <c r="CR2522" s="4"/>
      <c r="CS2522" s="4"/>
      <c r="CT2522" s="4"/>
      <c r="CU2522" s="4"/>
      <c r="CV2522" s="4"/>
      <c r="CW2522" s="4"/>
      <c r="CX2522" s="4"/>
      <c r="CY2522" s="4"/>
      <c r="CZ2522" s="4"/>
      <c r="DA2522" s="4"/>
      <c r="DB2522" s="4"/>
      <c r="DC2522" s="4"/>
      <c r="DD2522" s="4"/>
      <c r="DE2522" s="4"/>
      <c r="DF2522" s="4"/>
      <c r="DG2522" s="4"/>
      <c r="DH2522" s="4"/>
      <c r="DI2522" s="4"/>
      <c r="DJ2522" s="4"/>
      <c r="DK2522" s="4"/>
      <c r="DL2522" s="4"/>
      <c r="DM2522" s="4"/>
    </row>
    <row r="2523" spans="1:117">
      <c r="A2523" s="8">
        <v>2518</v>
      </c>
      <c r="B2523" s="20">
        <v>2015</v>
      </c>
      <c r="C2523" s="20">
        <v>1996</v>
      </c>
      <c r="D2523" s="21">
        <v>138.54</v>
      </c>
      <c r="E2523" s="9">
        <v>118747.3754</v>
      </c>
      <c r="F2523" s="9">
        <v>2038014.2026</v>
      </c>
      <c r="G2523" s="9">
        <v>77366.129400000005</v>
      </c>
      <c r="H2523" s="9">
        <v>380187.0992</v>
      </c>
      <c r="I2523" s="9">
        <v>73803.731499999994</v>
      </c>
      <c r="J2523" s="9">
        <v>133459.87349999999</v>
      </c>
      <c r="K2523" s="9">
        <v>0</v>
      </c>
      <c r="L2523" s="9">
        <v>2584083.6608000002</v>
      </c>
      <c r="M2523" s="9">
        <f t="shared" si="315"/>
        <v>133459.87349999999</v>
      </c>
      <c r="N2523" s="9"/>
      <c r="O2523" s="9"/>
      <c r="P2523" s="9"/>
      <c r="Q2523" s="9"/>
      <c r="R2523" s="9"/>
      <c r="S2523" s="9"/>
      <c r="T2523" s="9"/>
      <c r="U2523" s="9"/>
      <c r="V2523" s="9">
        <f t="shared" si="312"/>
        <v>387309.37540000002</v>
      </c>
      <c r="W2523" s="9"/>
      <c r="X2523" s="9"/>
      <c r="Y2523" s="9"/>
      <c r="Z2523" s="9"/>
      <c r="AA2523" s="8">
        <v>2518</v>
      </c>
      <c r="AB2523" s="20">
        <v>2016</v>
      </c>
      <c r="AC2523" s="20">
        <v>2000</v>
      </c>
      <c r="AD2523" s="21">
        <v>82.51</v>
      </c>
      <c r="AE2523" s="9">
        <f t="shared" si="316"/>
        <v>101914.8963980726</v>
      </c>
      <c r="AF2523" s="9">
        <v>2196072.8018999998</v>
      </c>
      <c r="AG2523" s="9">
        <v>33508.915200000003</v>
      </c>
      <c r="AH2523" s="9">
        <v>204737.55299999999</v>
      </c>
      <c r="AI2523" s="9">
        <v>78185.264200000005</v>
      </c>
      <c r="AJ2523" s="9">
        <v>386907.37650000001</v>
      </c>
      <c r="AK2523" s="9">
        <v>17104.885517527171</v>
      </c>
      <c r="AL2523" s="9">
        <v>2780392.1288843998</v>
      </c>
      <c r="AM2523" s="9">
        <f t="shared" si="317"/>
        <v>369802.49098247284</v>
      </c>
      <c r="AN2523" s="9"/>
      <c r="AO2523" s="9"/>
      <c r="AP2523" s="9"/>
      <c r="AQ2523" s="9"/>
      <c r="AR2523" s="9"/>
      <c r="AS2523" s="9"/>
      <c r="AT2523" s="9"/>
      <c r="AU2523" s="9"/>
      <c r="AV2523" s="9">
        <f t="shared" si="313"/>
        <v>101914.8963980726</v>
      </c>
      <c r="AW2523" s="9"/>
      <c r="AX2523" s="9"/>
      <c r="AY2523" s="9"/>
      <c r="AZ2523" s="9"/>
      <c r="BA2523" s="20">
        <v>2518</v>
      </c>
      <c r="BB2523" s="20">
        <v>2017</v>
      </c>
      <c r="BC2523" s="20">
        <v>2001</v>
      </c>
      <c r="BD2523" s="21">
        <v>130.38999999999999</v>
      </c>
      <c r="BE2523" s="9">
        <f t="shared" si="318"/>
        <v>-336571.17358053196</v>
      </c>
      <c r="BF2523" s="9">
        <v>2215934.1305</v>
      </c>
      <c r="BG2523" s="9">
        <v>33412.713799999998</v>
      </c>
      <c r="BH2523" s="9">
        <v>173457.28080000001</v>
      </c>
      <c r="BI2523" s="9">
        <v>144098.81522386399</v>
      </c>
      <c r="BJ2523" s="9">
        <v>100401.76139999999</v>
      </c>
      <c r="BK2523" s="9">
        <v>160188.54575193964</v>
      </c>
      <c r="BL2523" s="9">
        <v>2843687.3295524563</v>
      </c>
      <c r="BM2523" s="9">
        <f t="shared" si="319"/>
        <v>-59786.784351939656</v>
      </c>
      <c r="BN2523" s="9"/>
      <c r="BO2523" s="9"/>
      <c r="BP2523" s="9"/>
      <c r="BQ2523" s="9"/>
      <c r="BR2523" s="9"/>
      <c r="BS2523" s="9"/>
      <c r="BT2523" s="9"/>
      <c r="BU2523" s="9"/>
      <c r="BV2523" s="9">
        <f t="shared" si="314"/>
        <v>-336571.17358053196</v>
      </c>
      <c r="BW2523" s="4"/>
      <c r="BX2523" s="4"/>
      <c r="BY2523" s="4"/>
      <c r="BZ2523" s="4"/>
      <c r="CA2523" s="4"/>
      <c r="CB2523" s="4"/>
      <c r="CC2523" s="4"/>
      <c r="CD2523" s="4"/>
      <c r="CE2523" s="4"/>
      <c r="CF2523" s="4"/>
      <c r="CG2523" s="4"/>
      <c r="CH2523" s="4"/>
      <c r="CI2523" s="4"/>
      <c r="CJ2523" s="4"/>
      <c r="CK2523" s="4"/>
      <c r="CL2523" s="4"/>
      <c r="CM2523" s="4"/>
      <c r="CR2523" s="4"/>
      <c r="CS2523" s="4"/>
      <c r="CT2523" s="4"/>
      <c r="CU2523" s="4"/>
      <c r="CV2523" s="4"/>
      <c r="CW2523" s="4"/>
      <c r="CX2523" s="4"/>
      <c r="CY2523" s="4"/>
      <c r="CZ2523" s="4"/>
      <c r="DA2523" s="4"/>
      <c r="DB2523" s="4"/>
      <c r="DC2523" s="4"/>
      <c r="DD2523" s="4"/>
      <c r="DE2523" s="4"/>
      <c r="DF2523" s="4"/>
      <c r="DG2523" s="4"/>
      <c r="DH2523" s="4"/>
      <c r="DI2523" s="4"/>
      <c r="DJ2523" s="4"/>
      <c r="DK2523" s="4"/>
      <c r="DL2523" s="4"/>
      <c r="DM2523" s="4"/>
    </row>
    <row r="2524" spans="1:117">
      <c r="A2524" s="8">
        <v>2519</v>
      </c>
      <c r="B2524" s="20">
        <v>2015</v>
      </c>
      <c r="C2524" s="20">
        <v>1979</v>
      </c>
      <c r="D2524" s="21">
        <v>82.26</v>
      </c>
      <c r="E2524" s="9">
        <v>40075.716</v>
      </c>
      <c r="F2524" s="9">
        <v>2046876.7342000001</v>
      </c>
      <c r="G2524" s="9">
        <v>77366.129400000005</v>
      </c>
      <c r="H2524" s="9">
        <v>380640.3297</v>
      </c>
      <c r="I2524" s="9">
        <v>72101.618300000002</v>
      </c>
      <c r="J2524" s="9">
        <v>41341.776899999997</v>
      </c>
      <c r="K2524" s="9">
        <v>7297.1412</v>
      </c>
      <c r="L2524" s="9">
        <v>2570953.7311999998</v>
      </c>
      <c r="M2524" s="9">
        <f t="shared" si="315"/>
        <v>34044.635699999999</v>
      </c>
      <c r="N2524" s="9"/>
      <c r="O2524" s="9"/>
      <c r="P2524" s="9"/>
      <c r="Q2524" s="9"/>
      <c r="R2524" s="9"/>
      <c r="S2524" s="9"/>
      <c r="T2524" s="9"/>
      <c r="U2524" s="9"/>
      <c r="V2524" s="9">
        <f t="shared" si="312"/>
        <v>308637.71600000001</v>
      </c>
      <c r="W2524" s="9"/>
      <c r="X2524" s="9"/>
      <c r="Y2524" s="9"/>
      <c r="Z2524" s="9"/>
      <c r="AA2524" s="8">
        <v>2519</v>
      </c>
      <c r="AB2524" s="20">
        <v>2016</v>
      </c>
      <c r="AC2524" s="20">
        <v>1971</v>
      </c>
      <c r="AD2524" s="21">
        <v>184.31</v>
      </c>
      <c r="AE2524" s="9">
        <f t="shared" si="316"/>
        <v>132251.46059807343</v>
      </c>
      <c r="AF2524" s="9">
        <v>2183606.6828999999</v>
      </c>
      <c r="AG2524" s="9">
        <v>33508.915200000003</v>
      </c>
      <c r="AH2524" s="9">
        <v>203873.93849999999</v>
      </c>
      <c r="AI2524" s="9">
        <v>81429.659400000004</v>
      </c>
      <c r="AJ2524" s="9">
        <v>458583.49100000004</v>
      </c>
      <c r="AK2524" s="9">
        <v>18645.754017527172</v>
      </c>
      <c r="AL2524" s="9">
        <v>2810105.4723843997</v>
      </c>
      <c r="AM2524" s="9">
        <f t="shared" si="317"/>
        <v>439937.73698247288</v>
      </c>
      <c r="AN2524" s="9"/>
      <c r="AO2524" s="9"/>
      <c r="AP2524" s="9"/>
      <c r="AQ2524" s="9"/>
      <c r="AR2524" s="9"/>
      <c r="AS2524" s="9"/>
      <c r="AT2524" s="9"/>
      <c r="AU2524" s="9"/>
      <c r="AV2524" s="9">
        <f t="shared" si="313"/>
        <v>132251.46059807343</v>
      </c>
      <c r="AW2524" s="9"/>
      <c r="AX2524" s="9"/>
      <c r="AY2524" s="9"/>
      <c r="AZ2524" s="9"/>
      <c r="BA2524" s="20">
        <v>2519</v>
      </c>
      <c r="BB2524" s="20">
        <v>2017</v>
      </c>
      <c r="BC2524" s="20">
        <v>1972</v>
      </c>
      <c r="BD2524" s="21">
        <v>97.92</v>
      </c>
      <c r="BE2524" s="9">
        <f t="shared" si="318"/>
        <v>85508.216210878454</v>
      </c>
      <c r="BF2524" s="9">
        <v>2201638.3719000001</v>
      </c>
      <c r="BG2524" s="9">
        <v>33412.713799999998</v>
      </c>
      <c r="BH2524" s="9">
        <v>192907.71790000002</v>
      </c>
      <c r="BI2524" s="9">
        <v>71028.127015273902</v>
      </c>
      <c r="BJ2524" s="9">
        <v>523369.27360000001</v>
      </c>
      <c r="BK2524" s="9">
        <v>39571.699851939666</v>
      </c>
      <c r="BL2524" s="9">
        <v>2897276.2881524563</v>
      </c>
      <c r="BM2524" s="9">
        <f t="shared" si="319"/>
        <v>483797.57374806033</v>
      </c>
      <c r="BN2524" s="9"/>
      <c r="BO2524" s="9"/>
      <c r="BP2524" s="9"/>
      <c r="BQ2524" s="9"/>
      <c r="BR2524" s="9"/>
      <c r="BS2524" s="9"/>
      <c r="BT2524" s="9"/>
      <c r="BU2524" s="9"/>
      <c r="BV2524" s="9">
        <f t="shared" si="314"/>
        <v>85508.216210878454</v>
      </c>
      <c r="BW2524" s="4"/>
      <c r="BX2524" s="4"/>
      <c r="BY2524" s="4"/>
      <c r="BZ2524" s="4"/>
      <c r="CA2524" s="4"/>
      <c r="CB2524" s="4"/>
      <c r="CC2524" s="4"/>
      <c r="CD2524" s="4"/>
      <c r="CE2524" s="4"/>
      <c r="CF2524" s="4"/>
      <c r="CG2524" s="4"/>
      <c r="CH2524" s="4"/>
      <c r="CI2524" s="4"/>
      <c r="CJ2524" s="4"/>
      <c r="CK2524" s="4"/>
      <c r="CL2524" s="4"/>
      <c r="CM2524" s="4"/>
      <c r="CR2524" s="4"/>
      <c r="CS2524" s="4"/>
      <c r="CT2524" s="4"/>
      <c r="CU2524" s="4"/>
      <c r="CV2524" s="4"/>
      <c r="CW2524" s="4"/>
      <c r="CX2524" s="4"/>
      <c r="CY2524" s="4"/>
      <c r="CZ2524" s="4"/>
      <c r="DA2524" s="4"/>
      <c r="DB2524" s="4"/>
      <c r="DC2524" s="4"/>
      <c r="DD2524" s="4"/>
      <c r="DE2524" s="4"/>
      <c r="DF2524" s="4"/>
      <c r="DG2524" s="4"/>
      <c r="DH2524" s="4"/>
      <c r="DI2524" s="4"/>
      <c r="DJ2524" s="4"/>
      <c r="DK2524" s="4"/>
      <c r="DL2524" s="4"/>
      <c r="DM2524" s="4"/>
    </row>
    <row r="2525" spans="1:117">
      <c r="A2525" s="8">
        <v>2520</v>
      </c>
      <c r="B2525" s="20">
        <v>2015</v>
      </c>
      <c r="C2525" s="20">
        <v>1964</v>
      </c>
      <c r="D2525" s="21">
        <v>106.98</v>
      </c>
      <c r="E2525" s="9">
        <v>70771.057000000001</v>
      </c>
      <c r="F2525" s="9">
        <v>2020780.6717999999</v>
      </c>
      <c r="G2525" s="9">
        <v>77366.129400000005</v>
      </c>
      <c r="H2525" s="9">
        <v>380532.505</v>
      </c>
      <c r="I2525" s="9">
        <v>72506.555500000002</v>
      </c>
      <c r="J2525" s="9">
        <v>97955.419800000003</v>
      </c>
      <c r="K2525" s="9">
        <v>1715.8336999999999</v>
      </c>
      <c r="L2525" s="9">
        <v>2576654.3908000002</v>
      </c>
      <c r="M2525" s="9">
        <f t="shared" si="315"/>
        <v>96239.5861</v>
      </c>
      <c r="N2525" s="9"/>
      <c r="O2525" s="9"/>
      <c r="P2525" s="9"/>
      <c r="Q2525" s="9"/>
      <c r="R2525" s="9"/>
      <c r="S2525" s="9"/>
      <c r="T2525" s="9"/>
      <c r="U2525" s="9"/>
      <c r="V2525" s="9">
        <f t="shared" si="312"/>
        <v>339333.05700000003</v>
      </c>
      <c r="W2525" s="9"/>
      <c r="X2525" s="9"/>
      <c r="Y2525" s="9"/>
      <c r="Z2525" s="9"/>
      <c r="AA2525" s="8">
        <v>2520</v>
      </c>
      <c r="AB2525" s="20">
        <v>2016</v>
      </c>
      <c r="AC2525" s="20">
        <v>1934</v>
      </c>
      <c r="AD2525" s="21">
        <v>121.92</v>
      </c>
      <c r="AE2525" s="9">
        <f t="shared" si="316"/>
        <v>155527.30189807294</v>
      </c>
      <c r="AF2525" s="9">
        <v>2112766.4093999998</v>
      </c>
      <c r="AG2525" s="9">
        <v>33508.915200000003</v>
      </c>
      <c r="AH2525" s="9">
        <v>206326.2738</v>
      </c>
      <c r="AI2525" s="9">
        <v>72216.816300000006</v>
      </c>
      <c r="AJ2525" s="9">
        <v>556869.62709999993</v>
      </c>
      <c r="AK2525" s="9">
        <v>13901.64881752717</v>
      </c>
      <c r="AL2525" s="9">
        <v>2812259.0910843997</v>
      </c>
      <c r="AM2525" s="9">
        <f t="shared" si="317"/>
        <v>542967.9782824727</v>
      </c>
      <c r="AN2525" s="9"/>
      <c r="AO2525" s="9"/>
      <c r="AP2525" s="9"/>
      <c r="AQ2525" s="9"/>
      <c r="AR2525" s="9"/>
      <c r="AS2525" s="9"/>
      <c r="AT2525" s="9"/>
      <c r="AU2525" s="9"/>
      <c r="AV2525" s="9">
        <f t="shared" si="313"/>
        <v>155527.30189807294</v>
      </c>
      <c r="AW2525" s="9"/>
      <c r="AX2525" s="9"/>
      <c r="AY2525" s="9"/>
      <c r="AZ2525" s="9"/>
      <c r="BA2525" s="20">
        <v>2520</v>
      </c>
      <c r="BB2525" s="20">
        <v>2017</v>
      </c>
      <c r="BC2525" s="20">
        <v>1935</v>
      </c>
      <c r="BD2525" s="21">
        <v>112.48</v>
      </c>
      <c r="BE2525" s="9">
        <f t="shared" si="318"/>
        <v>-134473.35003141966</v>
      </c>
      <c r="BF2525" s="9">
        <v>2149750.5477</v>
      </c>
      <c r="BG2525" s="9">
        <v>33412.713799999998</v>
      </c>
      <c r="BH2525" s="9">
        <v>189202.71610000002</v>
      </c>
      <c r="BI2525" s="9">
        <v>84946.941772976599</v>
      </c>
      <c r="BJ2525" s="9">
        <v>309117.02</v>
      </c>
      <c r="BK2525" s="9">
        <v>49580.213251939662</v>
      </c>
      <c r="BL2525" s="9">
        <v>2851323.0761524565</v>
      </c>
      <c r="BM2525" s="9">
        <f t="shared" si="319"/>
        <v>259536.80674806036</v>
      </c>
      <c r="BN2525" s="9"/>
      <c r="BO2525" s="9"/>
      <c r="BP2525" s="9"/>
      <c r="BQ2525" s="9"/>
      <c r="BR2525" s="9"/>
      <c r="BS2525" s="9"/>
      <c r="BT2525" s="9"/>
      <c r="BU2525" s="9"/>
      <c r="BV2525" s="9">
        <f t="shared" si="314"/>
        <v>-134473.35003141966</v>
      </c>
      <c r="BW2525" s="4"/>
      <c r="BX2525" s="4"/>
      <c r="BY2525" s="4"/>
      <c r="BZ2525" s="4"/>
      <c r="CA2525" s="4"/>
      <c r="CB2525" s="4"/>
      <c r="CC2525" s="4"/>
      <c r="CD2525" s="4"/>
      <c r="CE2525" s="4"/>
      <c r="CF2525" s="4"/>
      <c r="CG2525" s="4"/>
      <c r="CH2525" s="4"/>
      <c r="CI2525" s="4"/>
      <c r="CJ2525" s="4"/>
      <c r="CK2525" s="4"/>
      <c r="CL2525" s="4"/>
      <c r="CM2525" s="4"/>
      <c r="CR2525" s="4"/>
      <c r="CS2525" s="4"/>
      <c r="CT2525" s="4"/>
      <c r="CU2525" s="4"/>
      <c r="CV2525" s="4"/>
      <c r="CW2525" s="4"/>
      <c r="CX2525" s="4"/>
      <c r="CY2525" s="4"/>
      <c r="CZ2525" s="4"/>
      <c r="DA2525" s="4"/>
      <c r="DB2525" s="4"/>
      <c r="DC2525" s="4"/>
      <c r="DD2525" s="4"/>
      <c r="DE2525" s="4"/>
      <c r="DF2525" s="4"/>
      <c r="DG2525" s="4"/>
      <c r="DH2525" s="4"/>
      <c r="DI2525" s="4"/>
      <c r="DJ2525" s="4"/>
      <c r="DK2525" s="4"/>
      <c r="DL2525" s="4"/>
      <c r="DM2525" s="4"/>
    </row>
    <row r="2526" spans="1:117">
      <c r="A2526" s="8">
        <v>2521</v>
      </c>
      <c r="B2526" s="20">
        <v>2015</v>
      </c>
      <c r="C2526" s="20">
        <v>1979</v>
      </c>
      <c r="D2526" s="21">
        <v>82.26</v>
      </c>
      <c r="E2526" s="9">
        <v>20053.560300000001</v>
      </c>
      <c r="F2526" s="9">
        <v>2034339.5478000001</v>
      </c>
      <c r="G2526" s="9">
        <v>77366.129400000005</v>
      </c>
      <c r="H2526" s="9">
        <v>380470.31030000001</v>
      </c>
      <c r="I2526" s="9">
        <v>72740.128400000001</v>
      </c>
      <c r="J2526" s="9">
        <v>36805.844700000001</v>
      </c>
      <c r="K2526" s="9">
        <v>7048.4355999999998</v>
      </c>
      <c r="L2526" s="9">
        <v>2574619.9646999999</v>
      </c>
      <c r="M2526" s="9">
        <f t="shared" si="315"/>
        <v>29757.409100000001</v>
      </c>
      <c r="N2526" s="9"/>
      <c r="O2526" s="9"/>
      <c r="P2526" s="9"/>
      <c r="Q2526" s="9"/>
      <c r="R2526" s="9"/>
      <c r="S2526" s="9"/>
      <c r="T2526" s="9"/>
      <c r="U2526" s="9"/>
      <c r="V2526" s="9">
        <f t="shared" si="312"/>
        <v>288615.56030000001</v>
      </c>
      <c r="W2526" s="9"/>
      <c r="X2526" s="9"/>
      <c r="Y2526" s="9"/>
      <c r="Z2526" s="9"/>
      <c r="AA2526" s="8">
        <v>2521</v>
      </c>
      <c r="AB2526" s="20">
        <v>2016</v>
      </c>
      <c r="AC2526" s="20">
        <v>1957</v>
      </c>
      <c r="AD2526" s="21">
        <v>133.28</v>
      </c>
      <c r="AE2526" s="9">
        <f t="shared" si="316"/>
        <v>-60411.656601926312</v>
      </c>
      <c r="AF2526" s="9">
        <v>2119049.6598</v>
      </c>
      <c r="AG2526" s="9">
        <v>33508.915200000003</v>
      </c>
      <c r="AH2526" s="9">
        <v>204002.91189999998</v>
      </c>
      <c r="AI2526" s="9">
        <v>80945.136899999998</v>
      </c>
      <c r="AJ2526" s="9">
        <v>304348.80720000004</v>
      </c>
      <c r="AK2526" s="9">
        <v>12376.811717527171</v>
      </c>
      <c r="AL2526" s="9">
        <v>2789890.2758843997</v>
      </c>
      <c r="AM2526" s="9">
        <f t="shared" si="317"/>
        <v>291971.99548247288</v>
      </c>
      <c r="AN2526" s="9"/>
      <c r="AO2526" s="9"/>
      <c r="AP2526" s="9"/>
      <c r="AQ2526" s="9"/>
      <c r="AR2526" s="9"/>
      <c r="AS2526" s="9"/>
      <c r="AT2526" s="9"/>
      <c r="AU2526" s="9"/>
      <c r="AV2526" s="9">
        <f t="shared" si="313"/>
        <v>-60411.656601926312</v>
      </c>
      <c r="AW2526" s="9"/>
      <c r="AX2526" s="9"/>
      <c r="AY2526" s="9"/>
      <c r="AZ2526" s="9"/>
      <c r="BA2526" s="20">
        <v>2521</v>
      </c>
      <c r="BB2526" s="20">
        <v>2017</v>
      </c>
      <c r="BC2526" s="20">
        <v>1958</v>
      </c>
      <c r="BD2526" s="21">
        <v>157.07</v>
      </c>
      <c r="BE2526" s="9">
        <f t="shared" si="318"/>
        <v>-132280.40565871261</v>
      </c>
      <c r="BF2526" s="9">
        <v>2126959.7099000001</v>
      </c>
      <c r="BG2526" s="9">
        <v>33412.713799999998</v>
      </c>
      <c r="BH2526" s="9">
        <v>190881.9357</v>
      </c>
      <c r="BI2526" s="9">
        <v>78638.511245683694</v>
      </c>
      <c r="BJ2526" s="9">
        <v>342673.837</v>
      </c>
      <c r="BK2526" s="9">
        <v>41728.718051939664</v>
      </c>
      <c r="BL2526" s="9">
        <v>2863118.3952524564</v>
      </c>
      <c r="BM2526" s="9">
        <f t="shared" si="319"/>
        <v>300945.11894806032</v>
      </c>
      <c r="BN2526" s="9"/>
      <c r="BO2526" s="9"/>
      <c r="BP2526" s="9"/>
      <c r="BQ2526" s="9"/>
      <c r="BR2526" s="9"/>
      <c r="BS2526" s="9"/>
      <c r="BT2526" s="9"/>
      <c r="BU2526" s="9"/>
      <c r="BV2526" s="9">
        <f t="shared" si="314"/>
        <v>-132280.40565871261</v>
      </c>
      <c r="BW2526" s="4"/>
      <c r="BX2526" s="4"/>
      <c r="BY2526" s="4"/>
      <c r="BZ2526" s="4"/>
      <c r="CA2526" s="4"/>
      <c r="CB2526" s="4"/>
      <c r="CC2526" s="4"/>
      <c r="CD2526" s="4"/>
      <c r="CE2526" s="4"/>
      <c r="CF2526" s="4"/>
      <c r="CG2526" s="4"/>
      <c r="CH2526" s="4"/>
      <c r="CI2526" s="4"/>
      <c r="CJ2526" s="4"/>
      <c r="CK2526" s="4"/>
      <c r="CL2526" s="4"/>
      <c r="CM2526" s="4"/>
      <c r="CR2526" s="4"/>
      <c r="CS2526" s="4"/>
      <c r="CT2526" s="4"/>
      <c r="CU2526" s="4"/>
      <c r="CV2526" s="4"/>
      <c r="CW2526" s="4"/>
      <c r="CX2526" s="4"/>
      <c r="CY2526" s="4"/>
      <c r="CZ2526" s="4"/>
      <c r="DA2526" s="4"/>
      <c r="DB2526" s="4"/>
      <c r="DC2526" s="4"/>
      <c r="DD2526" s="4"/>
      <c r="DE2526" s="4"/>
      <c r="DF2526" s="4"/>
      <c r="DG2526" s="4"/>
      <c r="DH2526" s="4"/>
      <c r="DI2526" s="4"/>
      <c r="DJ2526" s="4"/>
      <c r="DK2526" s="4"/>
      <c r="DL2526" s="4"/>
      <c r="DM2526" s="4"/>
    </row>
    <row r="2527" spans="1:117">
      <c r="A2527" s="8">
        <v>2522</v>
      </c>
      <c r="B2527" s="20">
        <v>2015</v>
      </c>
      <c r="C2527" s="20">
        <v>1954</v>
      </c>
      <c r="D2527" s="21">
        <v>118.44</v>
      </c>
      <c r="E2527" s="9">
        <v>30203.675999999999</v>
      </c>
      <c r="F2527" s="9">
        <v>2046414.7514</v>
      </c>
      <c r="G2527" s="9">
        <v>77366.129400000005</v>
      </c>
      <c r="H2527" s="9">
        <v>380331.51939999999</v>
      </c>
      <c r="I2527" s="9">
        <v>73261.359500000006</v>
      </c>
      <c r="J2527" s="9">
        <v>31378.067299999999</v>
      </c>
      <c r="K2527" s="9">
        <v>8255.0310000000009</v>
      </c>
      <c r="L2527" s="9">
        <v>2570293.1198999998</v>
      </c>
      <c r="M2527" s="9">
        <f t="shared" si="315"/>
        <v>23123.0363</v>
      </c>
      <c r="N2527" s="9"/>
      <c r="O2527" s="9"/>
      <c r="P2527" s="9"/>
      <c r="Q2527" s="9"/>
      <c r="R2527" s="9"/>
      <c r="S2527" s="9"/>
      <c r="T2527" s="9"/>
      <c r="U2527" s="9"/>
      <c r="V2527" s="9">
        <f t="shared" si="312"/>
        <v>298765.67600000004</v>
      </c>
      <c r="W2527" s="9"/>
      <c r="X2527" s="9"/>
      <c r="Y2527" s="9"/>
      <c r="Z2527" s="9"/>
      <c r="AA2527" s="8">
        <v>2522</v>
      </c>
      <c r="AB2527" s="20">
        <v>2016</v>
      </c>
      <c r="AC2527" s="20">
        <v>1993</v>
      </c>
      <c r="AD2527" s="21">
        <v>97.81</v>
      </c>
      <c r="AE2527" s="9">
        <f t="shared" si="316"/>
        <v>-119733.15410192683</v>
      </c>
      <c r="AF2527" s="9">
        <v>2200461.1801999998</v>
      </c>
      <c r="AG2527" s="9">
        <v>33508.915200000003</v>
      </c>
      <c r="AH2527" s="9">
        <v>196472.53909999999</v>
      </c>
      <c r="AI2527" s="9">
        <v>109234.9653</v>
      </c>
      <c r="AJ2527" s="9">
        <v>196225.60390000002</v>
      </c>
      <c r="AK2527" s="9">
        <v>88973.929317527174</v>
      </c>
      <c r="AL2527" s="9">
        <v>2766662.4284843998</v>
      </c>
      <c r="AM2527" s="9">
        <f t="shared" si="317"/>
        <v>107251.67458247284</v>
      </c>
      <c r="AN2527" s="9"/>
      <c r="AO2527" s="9"/>
      <c r="AP2527" s="9"/>
      <c r="AQ2527" s="9"/>
      <c r="AR2527" s="9"/>
      <c r="AS2527" s="9"/>
      <c r="AT2527" s="9"/>
      <c r="AU2527" s="9"/>
      <c r="AV2527" s="9">
        <f t="shared" si="313"/>
        <v>-119733.15410192683</v>
      </c>
      <c r="AW2527" s="9"/>
      <c r="AX2527" s="9"/>
      <c r="AY2527" s="9"/>
      <c r="AZ2527" s="9"/>
      <c r="BA2527" s="20">
        <v>2522</v>
      </c>
      <c r="BB2527" s="20">
        <v>2017</v>
      </c>
      <c r="BC2527" s="20">
        <v>1994</v>
      </c>
      <c r="BD2527" s="21">
        <v>130.30000000000001</v>
      </c>
      <c r="BE2527" s="9">
        <f t="shared" si="318"/>
        <v>-243785.40593925025</v>
      </c>
      <c r="BF2527" s="9">
        <v>2207752.5526000001</v>
      </c>
      <c r="BG2527" s="9">
        <v>33412.713799999998</v>
      </c>
      <c r="BH2527" s="9">
        <v>183508.89360000001</v>
      </c>
      <c r="BI2527" s="9">
        <v>106337.285065146</v>
      </c>
      <c r="BJ2527" s="9">
        <v>174090.6624</v>
      </c>
      <c r="BK2527" s="9">
        <v>105567.78435193966</v>
      </c>
      <c r="BL2527" s="9">
        <v>2843319.7290524566</v>
      </c>
      <c r="BM2527" s="9">
        <f t="shared" si="319"/>
        <v>68522.878048060345</v>
      </c>
      <c r="BN2527" s="9"/>
      <c r="BO2527" s="9"/>
      <c r="BP2527" s="9"/>
      <c r="BQ2527" s="9"/>
      <c r="BR2527" s="9"/>
      <c r="BS2527" s="9"/>
      <c r="BT2527" s="9"/>
      <c r="BU2527" s="9"/>
      <c r="BV2527" s="9">
        <f t="shared" si="314"/>
        <v>-243785.40593925025</v>
      </c>
      <c r="BW2527" s="4"/>
      <c r="BX2527" s="4"/>
      <c r="BY2527" s="4"/>
      <c r="BZ2527" s="4"/>
      <c r="CA2527" s="4"/>
      <c r="CB2527" s="4"/>
      <c r="CC2527" s="4"/>
      <c r="CD2527" s="4"/>
      <c r="CE2527" s="4"/>
      <c r="CF2527" s="4"/>
      <c r="CG2527" s="4"/>
      <c r="CH2527" s="4"/>
      <c r="CI2527" s="4"/>
      <c r="CJ2527" s="4"/>
      <c r="CK2527" s="4"/>
      <c r="CL2527" s="4"/>
      <c r="CM2527" s="4"/>
      <c r="CR2527" s="4"/>
      <c r="CS2527" s="4"/>
      <c r="CT2527" s="4"/>
      <c r="CU2527" s="4"/>
      <c r="CV2527" s="4"/>
      <c r="CW2527" s="4"/>
      <c r="CX2527" s="4"/>
      <c r="CY2527" s="4"/>
      <c r="CZ2527" s="4"/>
      <c r="DA2527" s="4"/>
      <c r="DB2527" s="4"/>
      <c r="DC2527" s="4"/>
      <c r="DD2527" s="4"/>
      <c r="DE2527" s="4"/>
      <c r="DF2527" s="4"/>
      <c r="DG2527" s="4"/>
      <c r="DH2527" s="4"/>
      <c r="DI2527" s="4"/>
      <c r="DJ2527" s="4"/>
      <c r="DK2527" s="4"/>
      <c r="DL2527" s="4"/>
      <c r="DM2527" s="4"/>
    </row>
    <row r="2528" spans="1:117">
      <c r="A2528" s="8">
        <v>2523</v>
      </c>
      <c r="B2528" s="20">
        <v>2015</v>
      </c>
      <c r="C2528" s="20">
        <v>1971</v>
      </c>
      <c r="D2528" s="21">
        <v>137.58000000000001</v>
      </c>
      <c r="E2528" s="9">
        <v>53687.462</v>
      </c>
      <c r="F2528" s="9">
        <v>2040662.3244</v>
      </c>
      <c r="G2528" s="9">
        <v>77366.129400000005</v>
      </c>
      <c r="H2528" s="9">
        <v>379647.44910000003</v>
      </c>
      <c r="I2528" s="9">
        <v>75830.394400000005</v>
      </c>
      <c r="J2528" s="9">
        <v>60195.533799999997</v>
      </c>
      <c r="K2528" s="9">
        <v>5059.8791000000001</v>
      </c>
      <c r="L2528" s="9">
        <v>2574954.4898999999</v>
      </c>
      <c r="M2528" s="9">
        <f t="shared" si="315"/>
        <v>55135.654699999999</v>
      </c>
      <c r="N2528" s="9"/>
      <c r="O2528" s="9"/>
      <c r="P2528" s="9"/>
      <c r="Q2528" s="9"/>
      <c r="R2528" s="9"/>
      <c r="S2528" s="9"/>
      <c r="T2528" s="9"/>
      <c r="U2528" s="9"/>
      <c r="V2528" s="9">
        <f t="shared" si="312"/>
        <v>322249.462</v>
      </c>
      <c r="W2528" s="9"/>
      <c r="X2528" s="9"/>
      <c r="Y2528" s="9"/>
      <c r="Z2528" s="9"/>
      <c r="AA2528" s="8">
        <v>2523</v>
      </c>
      <c r="AB2528" s="20">
        <v>2016</v>
      </c>
      <c r="AC2528" s="20">
        <v>1987</v>
      </c>
      <c r="AD2528" s="21">
        <v>96.42</v>
      </c>
      <c r="AE2528" s="9">
        <f t="shared" si="316"/>
        <v>-109938.62740192609</v>
      </c>
      <c r="AF2528" s="9">
        <v>2156560.4004000002</v>
      </c>
      <c r="AG2528" s="9">
        <v>33508.915200000003</v>
      </c>
      <c r="AH2528" s="9">
        <v>201407.96949999998</v>
      </c>
      <c r="AI2528" s="9">
        <v>90693.7212</v>
      </c>
      <c r="AJ2528" s="9">
        <v>212102.0062</v>
      </c>
      <c r="AK2528" s="9">
        <v>39899.719917527167</v>
      </c>
      <c r="AL2528" s="9">
        <v>2764311.9199843998</v>
      </c>
      <c r="AM2528" s="9">
        <f t="shared" si="317"/>
        <v>172202.28628247284</v>
      </c>
      <c r="AN2528" s="9"/>
      <c r="AO2528" s="9"/>
      <c r="AP2528" s="9"/>
      <c r="AQ2528" s="9"/>
      <c r="AR2528" s="9"/>
      <c r="AS2528" s="9"/>
      <c r="AT2528" s="9"/>
      <c r="AU2528" s="9"/>
      <c r="AV2528" s="9">
        <f t="shared" si="313"/>
        <v>-109938.62740192609</v>
      </c>
      <c r="AW2528" s="9"/>
      <c r="AX2528" s="9"/>
      <c r="AY2528" s="9"/>
      <c r="AZ2528" s="9"/>
      <c r="BA2528" s="20">
        <v>2523</v>
      </c>
      <c r="BB2528" s="20">
        <v>2017</v>
      </c>
      <c r="BC2528" s="20">
        <v>1988</v>
      </c>
      <c r="BD2528" s="21">
        <v>120.42</v>
      </c>
      <c r="BE2528" s="9">
        <f t="shared" si="318"/>
        <v>-272581.69799389783</v>
      </c>
      <c r="BF2528" s="9">
        <v>2192083.2458000001</v>
      </c>
      <c r="BG2528" s="9">
        <v>33412.713799999998</v>
      </c>
      <c r="BH2528" s="9">
        <v>175586.9486</v>
      </c>
      <c r="BI2528" s="9">
        <v>136098.15751049799</v>
      </c>
      <c r="BJ2528" s="9">
        <v>163845.15090000001</v>
      </c>
      <c r="BK2528" s="9">
        <v>132050.05265193968</v>
      </c>
      <c r="BL2528" s="9">
        <v>2841557.8619524566</v>
      </c>
      <c r="BM2528" s="9">
        <f t="shared" si="319"/>
        <v>31795.098248060327</v>
      </c>
      <c r="BN2528" s="9"/>
      <c r="BO2528" s="9"/>
      <c r="BP2528" s="9"/>
      <c r="BQ2528" s="9"/>
      <c r="BR2528" s="9"/>
      <c r="BS2528" s="9"/>
      <c r="BT2528" s="9"/>
      <c r="BU2528" s="9"/>
      <c r="BV2528" s="9">
        <f t="shared" si="314"/>
        <v>-272581.69799389783</v>
      </c>
      <c r="BW2528" s="4"/>
      <c r="BX2528" s="4"/>
      <c r="BY2528" s="4"/>
      <c r="BZ2528" s="4"/>
      <c r="CA2528" s="4"/>
      <c r="CB2528" s="4"/>
      <c r="CC2528" s="4"/>
      <c r="CD2528" s="4"/>
      <c r="CE2528" s="4"/>
      <c r="CF2528" s="4"/>
      <c r="CG2528" s="4"/>
      <c r="CH2528" s="4"/>
      <c r="CI2528" s="4"/>
      <c r="CJ2528" s="4"/>
      <c r="CK2528" s="4"/>
      <c r="CL2528" s="4"/>
      <c r="CM2528" s="4"/>
      <c r="CR2528" s="4"/>
      <c r="CS2528" s="4"/>
      <c r="CT2528" s="4"/>
      <c r="CU2528" s="4"/>
      <c r="CV2528" s="4"/>
      <c r="CW2528" s="4"/>
      <c r="CX2528" s="4"/>
      <c r="CY2528" s="4"/>
      <c r="CZ2528" s="4"/>
      <c r="DA2528" s="4"/>
      <c r="DB2528" s="4"/>
      <c r="DC2528" s="4"/>
      <c r="DD2528" s="4"/>
      <c r="DE2528" s="4"/>
      <c r="DF2528" s="4"/>
      <c r="DG2528" s="4"/>
      <c r="DH2528" s="4"/>
      <c r="DI2528" s="4"/>
      <c r="DJ2528" s="4"/>
      <c r="DK2528" s="4"/>
      <c r="DL2528" s="4"/>
      <c r="DM2528" s="4"/>
    </row>
    <row r="2529" spans="1:117">
      <c r="A2529" s="8">
        <v>2524</v>
      </c>
      <c r="B2529" s="20">
        <v>2015</v>
      </c>
      <c r="C2529" s="20">
        <v>1996</v>
      </c>
      <c r="D2529" s="21">
        <v>138.54</v>
      </c>
      <c r="E2529" s="9">
        <v>113294.5209</v>
      </c>
      <c r="F2529" s="9">
        <v>2050268.8774999999</v>
      </c>
      <c r="G2529" s="9">
        <v>77366.129400000005</v>
      </c>
      <c r="H2529" s="9">
        <v>380192.53240000003</v>
      </c>
      <c r="I2529" s="9">
        <v>73783.326799999995</v>
      </c>
      <c r="J2529" s="9">
        <v>114924.65579999999</v>
      </c>
      <c r="K2529" s="9">
        <v>0</v>
      </c>
      <c r="L2529" s="9">
        <v>2583241.0008999999</v>
      </c>
      <c r="M2529" s="9">
        <f t="shared" si="315"/>
        <v>114924.65579999999</v>
      </c>
      <c r="N2529" s="9"/>
      <c r="O2529" s="9"/>
      <c r="P2529" s="9"/>
      <c r="Q2529" s="9"/>
      <c r="R2529" s="9"/>
      <c r="S2529" s="9"/>
      <c r="T2529" s="9"/>
      <c r="U2529" s="9"/>
      <c r="V2529" s="9">
        <f t="shared" si="312"/>
        <v>381856.5209</v>
      </c>
      <c r="W2529" s="9"/>
      <c r="X2529" s="9"/>
      <c r="Y2529" s="9"/>
      <c r="Z2529" s="9"/>
      <c r="AA2529" s="8">
        <v>2524</v>
      </c>
      <c r="AB2529" s="20">
        <v>2016</v>
      </c>
      <c r="AC2529" s="20">
        <v>1978</v>
      </c>
      <c r="AD2529" s="21">
        <v>107.46</v>
      </c>
      <c r="AE2529" s="9">
        <f t="shared" si="316"/>
        <v>-23312.498501926661</v>
      </c>
      <c r="AF2529" s="9">
        <v>2172985.8026000001</v>
      </c>
      <c r="AG2529" s="9">
        <v>33508.915200000003</v>
      </c>
      <c r="AH2529" s="9">
        <v>204681.89359999998</v>
      </c>
      <c r="AI2529" s="9">
        <v>78394.363299999997</v>
      </c>
      <c r="AJ2529" s="9">
        <v>280478.50650000002</v>
      </c>
      <c r="AK2529" s="9">
        <v>18399.528817527171</v>
      </c>
      <c r="AL2529" s="9">
        <v>2774962.4508843999</v>
      </c>
      <c r="AM2529" s="9">
        <f t="shared" si="317"/>
        <v>262078.97768247285</v>
      </c>
      <c r="AN2529" s="9"/>
      <c r="AO2529" s="9"/>
      <c r="AP2529" s="9"/>
      <c r="AQ2529" s="9"/>
      <c r="AR2529" s="9"/>
      <c r="AS2529" s="9"/>
      <c r="AT2529" s="9"/>
      <c r="AU2529" s="9"/>
      <c r="AV2529" s="9">
        <f t="shared" si="313"/>
        <v>-23312.498501926661</v>
      </c>
      <c r="AW2529" s="9"/>
      <c r="AX2529" s="9"/>
      <c r="AY2529" s="9"/>
      <c r="AZ2529" s="9"/>
      <c r="BA2529" s="20">
        <v>2524</v>
      </c>
      <c r="BB2529" s="20">
        <v>2017</v>
      </c>
      <c r="BC2529" s="20">
        <v>1979</v>
      </c>
      <c r="BD2529" s="21">
        <v>121.11</v>
      </c>
      <c r="BE2529" s="9">
        <f t="shared" si="318"/>
        <v>-187163.29523232393</v>
      </c>
      <c r="BF2529" s="9">
        <v>2219884.6409999998</v>
      </c>
      <c r="BG2529" s="9">
        <v>33412.713799999998</v>
      </c>
      <c r="BH2529" s="9">
        <v>187330.54510000002</v>
      </c>
      <c r="BI2529" s="9">
        <v>91980.245072071702</v>
      </c>
      <c r="BJ2529" s="9">
        <v>207306.87359999999</v>
      </c>
      <c r="BK2529" s="9">
        <v>81297.036451939668</v>
      </c>
      <c r="BL2529" s="9">
        <v>2845781.2773524565</v>
      </c>
      <c r="BM2529" s="9">
        <f t="shared" si="319"/>
        <v>126009.83714806032</v>
      </c>
      <c r="BN2529" s="9"/>
      <c r="BO2529" s="9"/>
      <c r="BP2529" s="9"/>
      <c r="BQ2529" s="9"/>
      <c r="BR2529" s="9"/>
      <c r="BS2529" s="9"/>
      <c r="BT2529" s="9"/>
      <c r="BU2529" s="9"/>
      <c r="BV2529" s="9">
        <f t="shared" si="314"/>
        <v>-187163.29523232393</v>
      </c>
      <c r="BW2529" s="4"/>
      <c r="BX2529" s="4"/>
      <c r="BY2529" s="4"/>
      <c r="BZ2529" s="4"/>
      <c r="CA2529" s="4"/>
      <c r="CB2529" s="4"/>
      <c r="CC2529" s="4"/>
      <c r="CD2529" s="4"/>
      <c r="CE2529" s="4"/>
      <c r="CF2529" s="4"/>
      <c r="CG2529" s="4"/>
      <c r="CH2529" s="4"/>
      <c r="CI2529" s="4"/>
      <c r="CJ2529" s="4"/>
      <c r="CK2529" s="4"/>
      <c r="CL2529" s="4"/>
      <c r="CM2529" s="4"/>
      <c r="CR2529" s="4"/>
      <c r="CS2529" s="4"/>
      <c r="CT2529" s="4"/>
      <c r="CU2529" s="4"/>
      <c r="CV2529" s="4"/>
      <c r="CW2529" s="4"/>
      <c r="CX2529" s="4"/>
      <c r="CY2529" s="4"/>
      <c r="CZ2529" s="4"/>
      <c r="DA2529" s="4"/>
      <c r="DB2529" s="4"/>
      <c r="DC2529" s="4"/>
      <c r="DD2529" s="4"/>
      <c r="DE2529" s="4"/>
      <c r="DF2529" s="4"/>
      <c r="DG2529" s="4"/>
      <c r="DH2529" s="4"/>
      <c r="DI2529" s="4"/>
      <c r="DJ2529" s="4"/>
      <c r="DK2529" s="4"/>
      <c r="DL2529" s="4"/>
      <c r="DM2529" s="4"/>
    </row>
    <row r="2530" spans="1:117">
      <c r="A2530" s="8">
        <v>2525</v>
      </c>
      <c r="B2530" s="20">
        <v>2015</v>
      </c>
      <c r="C2530" s="20">
        <v>1982</v>
      </c>
      <c r="D2530" s="21">
        <v>133.55000000000001</v>
      </c>
      <c r="E2530" s="9">
        <v>49303.815300000002</v>
      </c>
      <c r="F2530" s="9">
        <v>2048219.8509</v>
      </c>
      <c r="G2530" s="9">
        <v>77366.129400000005</v>
      </c>
      <c r="H2530" s="9">
        <v>379752.21289999998</v>
      </c>
      <c r="I2530" s="9">
        <v>75436.952699999994</v>
      </c>
      <c r="J2530" s="9">
        <v>48251.588199999998</v>
      </c>
      <c r="K2530" s="9">
        <v>12783.363499999999</v>
      </c>
      <c r="L2530" s="9">
        <v>2566939.5553000001</v>
      </c>
      <c r="M2530" s="9">
        <f t="shared" si="315"/>
        <v>35468.224699999999</v>
      </c>
      <c r="N2530" s="9"/>
      <c r="O2530" s="9"/>
      <c r="P2530" s="9"/>
      <c r="Q2530" s="9"/>
      <c r="R2530" s="9"/>
      <c r="S2530" s="9"/>
      <c r="T2530" s="9"/>
      <c r="U2530" s="9"/>
      <c r="V2530" s="9">
        <f t="shared" si="312"/>
        <v>317865.81530000002</v>
      </c>
      <c r="W2530" s="9"/>
      <c r="X2530" s="9"/>
      <c r="Y2530" s="9"/>
      <c r="Z2530" s="9"/>
      <c r="AA2530" s="8">
        <v>2525</v>
      </c>
      <c r="AB2530" s="20">
        <v>2016</v>
      </c>
      <c r="AC2530" s="20">
        <v>2006</v>
      </c>
      <c r="AD2530" s="21">
        <v>123.71</v>
      </c>
      <c r="AE2530" s="9">
        <f t="shared" si="316"/>
        <v>150380.30409807293</v>
      </c>
      <c r="AF2530" s="9">
        <v>2184489.6768999998</v>
      </c>
      <c r="AG2530" s="9">
        <v>33508.915200000003</v>
      </c>
      <c r="AH2530" s="9">
        <v>203911.334</v>
      </c>
      <c r="AI2530" s="9">
        <v>81289.173500000004</v>
      </c>
      <c r="AJ2530" s="9">
        <v>461803.65220000001</v>
      </c>
      <c r="AK2530" s="9">
        <v>26107.556117527172</v>
      </c>
      <c r="AL2530" s="9">
        <v>2788514.8915843996</v>
      </c>
      <c r="AM2530" s="9">
        <f t="shared" si="317"/>
        <v>435696.09608247282</v>
      </c>
      <c r="AN2530" s="9"/>
      <c r="AO2530" s="9"/>
      <c r="AP2530" s="9"/>
      <c r="AQ2530" s="9"/>
      <c r="AR2530" s="9"/>
      <c r="AS2530" s="9"/>
      <c r="AT2530" s="9"/>
      <c r="AU2530" s="9"/>
      <c r="AV2530" s="9">
        <f t="shared" si="313"/>
        <v>150380.30409807293</v>
      </c>
      <c r="AW2530" s="9"/>
      <c r="AX2530" s="9"/>
      <c r="AY2530" s="9"/>
      <c r="AZ2530" s="9"/>
      <c r="BA2530" s="20">
        <v>2525</v>
      </c>
      <c r="BB2530" s="20">
        <v>2017</v>
      </c>
      <c r="BC2530" s="20">
        <v>2007</v>
      </c>
      <c r="BD2530" s="21">
        <v>128.85</v>
      </c>
      <c r="BE2530" s="9">
        <f t="shared" si="318"/>
        <v>-65285.040720117278</v>
      </c>
      <c r="BF2530" s="9">
        <v>2197964.875</v>
      </c>
      <c r="BG2530" s="9">
        <v>33412.713799999998</v>
      </c>
      <c r="BH2530" s="9">
        <v>191091.1961</v>
      </c>
      <c r="BI2530" s="9">
        <v>77852.369384278805</v>
      </c>
      <c r="BJ2530" s="9">
        <v>347187.55950000003</v>
      </c>
      <c r="BK2530" s="9">
        <v>57130.822451939661</v>
      </c>
      <c r="BL2530" s="9">
        <v>2855662.9320524563</v>
      </c>
      <c r="BM2530" s="9">
        <f t="shared" si="319"/>
        <v>290056.7370480604</v>
      </c>
      <c r="BN2530" s="9"/>
      <c r="BO2530" s="9"/>
      <c r="BP2530" s="9"/>
      <c r="BQ2530" s="9"/>
      <c r="BR2530" s="9"/>
      <c r="BS2530" s="9"/>
      <c r="BT2530" s="9"/>
      <c r="BU2530" s="9"/>
      <c r="BV2530" s="9">
        <f t="shared" si="314"/>
        <v>-65285.040720117278</v>
      </c>
      <c r="BW2530" s="4"/>
      <c r="BX2530" s="4"/>
      <c r="BY2530" s="4"/>
      <c r="BZ2530" s="4"/>
      <c r="CA2530" s="4"/>
      <c r="CB2530" s="4"/>
      <c r="CC2530" s="4"/>
      <c r="CD2530" s="4"/>
      <c r="CE2530" s="4"/>
      <c r="CF2530" s="4"/>
      <c r="CG2530" s="4"/>
      <c r="CH2530" s="4"/>
      <c r="CI2530" s="4"/>
      <c r="CJ2530" s="4"/>
      <c r="CK2530" s="4"/>
      <c r="CL2530" s="4"/>
      <c r="CM2530" s="4"/>
      <c r="CR2530" s="4"/>
      <c r="CS2530" s="4"/>
      <c r="CT2530" s="4"/>
      <c r="CU2530" s="4"/>
      <c r="CV2530" s="4"/>
      <c r="CW2530" s="4"/>
      <c r="CX2530" s="4"/>
      <c r="CY2530" s="4"/>
      <c r="CZ2530" s="4"/>
      <c r="DA2530" s="4"/>
      <c r="DB2530" s="4"/>
      <c r="DC2530" s="4"/>
      <c r="DD2530" s="4"/>
      <c r="DE2530" s="4"/>
      <c r="DF2530" s="4"/>
      <c r="DG2530" s="4"/>
      <c r="DH2530" s="4"/>
      <c r="DI2530" s="4"/>
      <c r="DJ2530" s="4"/>
      <c r="DK2530" s="4"/>
      <c r="DL2530" s="4"/>
      <c r="DM2530" s="4"/>
    </row>
    <row r="2531" spans="1:117">
      <c r="A2531" s="8">
        <v>2526</v>
      </c>
      <c r="B2531" s="20">
        <v>2015</v>
      </c>
      <c r="C2531" s="20">
        <v>1954</v>
      </c>
      <c r="D2531" s="21">
        <v>118.44</v>
      </c>
      <c r="E2531" s="9">
        <v>35892.224499999997</v>
      </c>
      <c r="F2531" s="9">
        <v>2056682.2964000001</v>
      </c>
      <c r="G2531" s="9">
        <v>77366.129400000005</v>
      </c>
      <c r="H2531" s="9">
        <v>379952.03389999998</v>
      </c>
      <c r="I2531" s="9">
        <v>74686.522100000002</v>
      </c>
      <c r="J2531" s="9">
        <v>32469.350900000001</v>
      </c>
      <c r="K2531" s="9">
        <v>15453.8485</v>
      </c>
      <c r="L2531" s="9">
        <v>2569810.2596999998</v>
      </c>
      <c r="M2531" s="9">
        <f t="shared" si="315"/>
        <v>17015.502400000001</v>
      </c>
      <c r="N2531" s="9"/>
      <c r="O2531" s="9"/>
      <c r="P2531" s="9"/>
      <c r="Q2531" s="9"/>
      <c r="R2531" s="9"/>
      <c r="S2531" s="9"/>
      <c r="T2531" s="9"/>
      <c r="U2531" s="9"/>
      <c r="V2531" s="9">
        <f t="shared" si="312"/>
        <v>304454.22450000001</v>
      </c>
      <c r="W2531" s="9"/>
      <c r="X2531" s="9"/>
      <c r="Y2531" s="9"/>
      <c r="Z2531" s="9"/>
      <c r="AA2531" s="8">
        <v>2526</v>
      </c>
      <c r="AB2531" s="20">
        <v>2016</v>
      </c>
      <c r="AC2531" s="20">
        <v>1949</v>
      </c>
      <c r="AD2531" s="21">
        <v>156.88</v>
      </c>
      <c r="AE2531" s="9">
        <f t="shared" si="316"/>
        <v>-78309.221401926596</v>
      </c>
      <c r="AF2531" s="9">
        <v>2168433.9934</v>
      </c>
      <c r="AG2531" s="9">
        <v>33508.915200000003</v>
      </c>
      <c r="AH2531" s="9">
        <v>202252.52919999999</v>
      </c>
      <c r="AI2531" s="9">
        <v>87520.910399999993</v>
      </c>
      <c r="AJ2531" s="9">
        <v>250826.97040000002</v>
      </c>
      <c r="AK2531" s="9">
        <v>38174.838917527173</v>
      </c>
      <c r="AL2531" s="9">
        <v>2782677.7010843996</v>
      </c>
      <c r="AM2531" s="9">
        <f t="shared" si="317"/>
        <v>212652.13148247285</v>
      </c>
      <c r="AN2531" s="9"/>
      <c r="AO2531" s="9"/>
      <c r="AP2531" s="9"/>
      <c r="AQ2531" s="9"/>
      <c r="AR2531" s="9"/>
      <c r="AS2531" s="9"/>
      <c r="AT2531" s="9"/>
      <c r="AU2531" s="9"/>
      <c r="AV2531" s="9">
        <f t="shared" si="313"/>
        <v>-78309.221401926596</v>
      </c>
      <c r="AW2531" s="9"/>
      <c r="AX2531" s="9"/>
      <c r="AY2531" s="9"/>
      <c r="AZ2531" s="9"/>
      <c r="BA2531" s="20">
        <v>2526</v>
      </c>
      <c r="BB2531" s="20">
        <v>2017</v>
      </c>
      <c r="BC2531" s="20">
        <v>1950</v>
      </c>
      <c r="BD2531" s="21">
        <v>163.12</v>
      </c>
      <c r="BE2531" s="9">
        <f t="shared" si="318"/>
        <v>65978.239227734972</v>
      </c>
      <c r="BF2531" s="9">
        <v>2181097.0079000001</v>
      </c>
      <c r="BG2531" s="9">
        <v>33412.713799999998</v>
      </c>
      <c r="BH2531" s="9">
        <v>191232.56200000001</v>
      </c>
      <c r="BI2531" s="9">
        <v>77321.291332131106</v>
      </c>
      <c r="BJ2531" s="9">
        <v>511559.48760000005</v>
      </c>
      <c r="BK2531" s="9">
        <v>44321.582351939665</v>
      </c>
      <c r="BL2531" s="9">
        <v>2884323.2410524567</v>
      </c>
      <c r="BM2531" s="9">
        <f t="shared" si="319"/>
        <v>467237.90524806036</v>
      </c>
      <c r="BN2531" s="9"/>
      <c r="BO2531" s="9"/>
      <c r="BP2531" s="9"/>
      <c r="BQ2531" s="9"/>
      <c r="BR2531" s="9"/>
      <c r="BS2531" s="9"/>
      <c r="BT2531" s="9"/>
      <c r="BU2531" s="9"/>
      <c r="BV2531" s="9">
        <f t="shared" si="314"/>
        <v>65978.239227734972</v>
      </c>
      <c r="BW2531" s="4"/>
      <c r="BX2531" s="4"/>
      <c r="BY2531" s="4"/>
      <c r="BZ2531" s="4"/>
      <c r="CA2531" s="4"/>
      <c r="CB2531" s="4"/>
      <c r="CC2531" s="4"/>
      <c r="CD2531" s="4"/>
      <c r="CE2531" s="4"/>
      <c r="CF2531" s="4"/>
      <c r="CG2531" s="4"/>
      <c r="CH2531" s="4"/>
      <c r="CI2531" s="4"/>
      <c r="CJ2531" s="4"/>
      <c r="CK2531" s="4"/>
      <c r="CL2531" s="4"/>
      <c r="CM2531" s="4"/>
      <c r="CR2531" s="4"/>
      <c r="CS2531" s="4"/>
      <c r="CT2531" s="4"/>
      <c r="CU2531" s="4"/>
      <c r="CV2531" s="4"/>
      <c r="CW2531" s="4"/>
      <c r="CX2531" s="4"/>
      <c r="CY2531" s="4"/>
      <c r="CZ2531" s="4"/>
      <c r="DA2531" s="4"/>
      <c r="DB2531" s="4"/>
      <c r="DC2531" s="4"/>
      <c r="DD2531" s="4"/>
      <c r="DE2531" s="4"/>
      <c r="DF2531" s="4"/>
      <c r="DG2531" s="4"/>
      <c r="DH2531" s="4"/>
      <c r="DI2531" s="4"/>
      <c r="DJ2531" s="4"/>
      <c r="DK2531" s="4"/>
      <c r="DL2531" s="4"/>
      <c r="DM2531" s="4"/>
    </row>
    <row r="2532" spans="1:117">
      <c r="A2532" s="8">
        <v>2527</v>
      </c>
      <c r="B2532" s="20">
        <v>2015</v>
      </c>
      <c r="C2532" s="20">
        <v>1983</v>
      </c>
      <c r="D2532" s="21">
        <v>122.32</v>
      </c>
      <c r="E2532" s="9">
        <v>87041.434599999993</v>
      </c>
      <c r="F2532" s="9">
        <v>2030882.5244</v>
      </c>
      <c r="G2532" s="9">
        <v>77366.129400000005</v>
      </c>
      <c r="H2532" s="9">
        <v>380421.9915</v>
      </c>
      <c r="I2532" s="9">
        <v>72921.590200000006</v>
      </c>
      <c r="J2532" s="9">
        <v>100458.9656</v>
      </c>
      <c r="K2532" s="9">
        <v>1918.3027999999999</v>
      </c>
      <c r="L2532" s="9">
        <v>2573091.4637000002</v>
      </c>
      <c r="M2532" s="9">
        <f t="shared" si="315"/>
        <v>98540.662799999991</v>
      </c>
      <c r="N2532" s="9"/>
      <c r="O2532" s="9"/>
      <c r="P2532" s="9"/>
      <c r="Q2532" s="9"/>
      <c r="R2532" s="9"/>
      <c r="S2532" s="9"/>
      <c r="T2532" s="9"/>
      <c r="U2532" s="9"/>
      <c r="V2532" s="9">
        <f t="shared" si="312"/>
        <v>355603.43460000004</v>
      </c>
      <c r="W2532" s="9"/>
      <c r="X2532" s="9"/>
      <c r="Y2532" s="9"/>
      <c r="Z2532" s="9"/>
      <c r="AA2532" s="8">
        <v>2527</v>
      </c>
      <c r="AB2532" s="20">
        <v>2016</v>
      </c>
      <c r="AC2532" s="20">
        <v>1957</v>
      </c>
      <c r="AD2532" s="21">
        <v>133.28</v>
      </c>
      <c r="AE2532" s="9">
        <f t="shared" si="316"/>
        <v>-17376.315601926763</v>
      </c>
      <c r="AF2532" s="9">
        <v>2171859.4613000001</v>
      </c>
      <c r="AG2532" s="9">
        <v>33508.915200000003</v>
      </c>
      <c r="AH2532" s="9">
        <v>203562.83559999999</v>
      </c>
      <c r="AI2532" s="9">
        <v>82598.3992</v>
      </c>
      <c r="AJ2532" s="9">
        <v>297174.15390000003</v>
      </c>
      <c r="AK2532" s="9">
        <v>20570.275317527172</v>
      </c>
      <c r="AL2532" s="9">
        <v>2785509.8054843997</v>
      </c>
      <c r="AM2532" s="9">
        <f t="shared" si="317"/>
        <v>276603.87858247285</v>
      </c>
      <c r="AN2532" s="9"/>
      <c r="AO2532" s="9"/>
      <c r="AP2532" s="9"/>
      <c r="AQ2532" s="9"/>
      <c r="AR2532" s="9"/>
      <c r="AS2532" s="9"/>
      <c r="AT2532" s="9"/>
      <c r="AU2532" s="9"/>
      <c r="AV2532" s="9">
        <f t="shared" si="313"/>
        <v>-17376.315601926763</v>
      </c>
      <c r="AW2532" s="9"/>
      <c r="AX2532" s="9"/>
      <c r="AY2532" s="9"/>
      <c r="AZ2532" s="9"/>
      <c r="BA2532" s="20">
        <v>2527</v>
      </c>
      <c r="BB2532" s="20">
        <v>2017</v>
      </c>
      <c r="BC2532" s="20">
        <v>1958</v>
      </c>
      <c r="BD2532" s="21">
        <v>157.07</v>
      </c>
      <c r="BE2532" s="9">
        <f t="shared" si="318"/>
        <v>72290.317416119855</v>
      </c>
      <c r="BF2532" s="9">
        <v>2208473.2548000002</v>
      </c>
      <c r="BG2532" s="9">
        <v>33412.713799999998</v>
      </c>
      <c r="BH2532" s="9">
        <v>190439.89199999999</v>
      </c>
      <c r="BI2532" s="9">
        <v>80299.164920516007</v>
      </c>
      <c r="BJ2532" s="9">
        <v>479310.35340000002</v>
      </c>
      <c r="BK2532" s="9">
        <v>54352.677351939667</v>
      </c>
      <c r="BL2532" s="9">
        <v>2865292.3841524567</v>
      </c>
      <c r="BM2532" s="9">
        <f t="shared" si="319"/>
        <v>424957.67604806036</v>
      </c>
      <c r="BN2532" s="9"/>
      <c r="BO2532" s="9"/>
      <c r="BP2532" s="9"/>
      <c r="BQ2532" s="9"/>
      <c r="BR2532" s="9"/>
      <c r="BS2532" s="9"/>
      <c r="BT2532" s="9"/>
      <c r="BU2532" s="9"/>
      <c r="BV2532" s="9">
        <f t="shared" si="314"/>
        <v>72290.317416119855</v>
      </c>
      <c r="BW2532" s="4"/>
      <c r="BX2532" s="4"/>
      <c r="BY2532" s="4"/>
      <c r="BZ2532" s="4"/>
      <c r="CA2532" s="4"/>
      <c r="CB2532" s="4"/>
      <c r="CC2532" s="4"/>
      <c r="CD2532" s="4"/>
      <c r="CE2532" s="4"/>
      <c r="CF2532" s="4"/>
      <c r="CG2532" s="4"/>
      <c r="CH2532" s="4"/>
      <c r="CI2532" s="4"/>
      <c r="CJ2532" s="4"/>
      <c r="CK2532" s="4"/>
      <c r="CL2532" s="4"/>
      <c r="CM2532" s="4"/>
      <c r="CR2532" s="4"/>
      <c r="CS2532" s="4"/>
      <c r="CT2532" s="4"/>
      <c r="CU2532" s="4"/>
      <c r="CV2532" s="4"/>
      <c r="CW2532" s="4"/>
      <c r="CX2532" s="4"/>
      <c r="CY2532" s="4"/>
      <c r="CZ2532" s="4"/>
      <c r="DA2532" s="4"/>
      <c r="DB2532" s="4"/>
      <c r="DC2532" s="4"/>
      <c r="DD2532" s="4"/>
      <c r="DE2532" s="4"/>
      <c r="DF2532" s="4"/>
      <c r="DG2532" s="4"/>
      <c r="DH2532" s="4"/>
      <c r="DI2532" s="4"/>
      <c r="DJ2532" s="4"/>
      <c r="DK2532" s="4"/>
      <c r="DL2532" s="4"/>
      <c r="DM2532" s="4"/>
    </row>
    <row r="2533" spans="1:117">
      <c r="A2533" s="8">
        <v>2528</v>
      </c>
      <c r="B2533" s="20">
        <v>2015</v>
      </c>
      <c r="C2533" s="20">
        <v>1973</v>
      </c>
      <c r="D2533" s="21">
        <v>71.05</v>
      </c>
      <c r="E2533" s="9">
        <v>3492.4403000000002</v>
      </c>
      <c r="F2533" s="9">
        <v>2042991.7704</v>
      </c>
      <c r="G2533" s="9">
        <v>77366.129400000005</v>
      </c>
      <c r="H2533" s="9">
        <v>379008.9007</v>
      </c>
      <c r="I2533" s="9">
        <v>78228.471399999995</v>
      </c>
      <c r="J2533" s="9">
        <v>16595.601299999998</v>
      </c>
      <c r="K2533" s="9">
        <v>20936.016299999999</v>
      </c>
      <c r="L2533" s="9">
        <v>2569762.4164999998</v>
      </c>
      <c r="M2533" s="9">
        <f t="shared" si="315"/>
        <v>-4340.4150000000009</v>
      </c>
      <c r="N2533" s="9"/>
      <c r="O2533" s="9"/>
      <c r="P2533" s="9"/>
      <c r="Q2533" s="9"/>
      <c r="R2533" s="9"/>
      <c r="S2533" s="9"/>
      <c r="T2533" s="9"/>
      <c r="U2533" s="9"/>
      <c r="V2533" s="9">
        <f t="shared" si="312"/>
        <v>272054.44030000002</v>
      </c>
      <c r="W2533" s="9"/>
      <c r="X2533" s="9"/>
      <c r="Y2533" s="9"/>
      <c r="Z2533" s="9"/>
      <c r="AA2533" s="8">
        <v>2528</v>
      </c>
      <c r="AB2533" s="20">
        <v>2016</v>
      </c>
      <c r="AC2533" s="20">
        <v>1940</v>
      </c>
      <c r="AD2533" s="21">
        <v>98.3</v>
      </c>
      <c r="AE2533" s="9">
        <f t="shared" si="316"/>
        <v>-2404.1242019268684</v>
      </c>
      <c r="AF2533" s="9">
        <v>2213167.5255</v>
      </c>
      <c r="AG2533" s="9">
        <v>33508.915200000003</v>
      </c>
      <c r="AH2533" s="9">
        <v>197002.6384</v>
      </c>
      <c r="AI2533" s="9">
        <v>107243.50750000001</v>
      </c>
      <c r="AJ2533" s="9">
        <v>279644.09419999999</v>
      </c>
      <c r="AK2533" s="9">
        <v>67200.195017527178</v>
      </c>
      <c r="AL2533" s="9">
        <v>2765770.6099843998</v>
      </c>
      <c r="AM2533" s="9">
        <f t="shared" si="317"/>
        <v>212443.89918247281</v>
      </c>
      <c r="AN2533" s="9"/>
      <c r="AO2533" s="9"/>
      <c r="AP2533" s="9"/>
      <c r="AQ2533" s="9"/>
      <c r="AR2533" s="9"/>
      <c r="AS2533" s="9"/>
      <c r="AT2533" s="9"/>
      <c r="AU2533" s="9"/>
      <c r="AV2533" s="9">
        <f t="shared" si="313"/>
        <v>-2404.1242019268684</v>
      </c>
      <c r="AW2533" s="9"/>
      <c r="AX2533" s="9"/>
      <c r="AY2533" s="9"/>
      <c r="AZ2533" s="9"/>
      <c r="BA2533" s="20">
        <v>2528</v>
      </c>
      <c r="BB2533" s="20">
        <v>2017</v>
      </c>
      <c r="BC2533" s="20">
        <v>1941</v>
      </c>
      <c r="BD2533" s="21">
        <v>129.43</v>
      </c>
      <c r="BE2533" s="9">
        <f t="shared" si="318"/>
        <v>-259041.44186180457</v>
      </c>
      <c r="BF2533" s="9">
        <v>2234839.6044999999</v>
      </c>
      <c r="BG2533" s="9">
        <v>33412.713799999998</v>
      </c>
      <c r="BH2533" s="9">
        <v>182897.3272</v>
      </c>
      <c r="BI2533" s="9">
        <v>108634.79534259099</v>
      </c>
      <c r="BJ2533" s="9">
        <v>136983.22440000001</v>
      </c>
      <c r="BK2533" s="9">
        <v>111682.18135193967</v>
      </c>
      <c r="BL2533" s="9">
        <v>2844126.9257524563</v>
      </c>
      <c r="BM2533" s="9">
        <f t="shared" si="319"/>
        <v>25301.043048060339</v>
      </c>
      <c r="BN2533" s="9"/>
      <c r="BO2533" s="9"/>
      <c r="BP2533" s="9"/>
      <c r="BQ2533" s="9"/>
      <c r="BR2533" s="9"/>
      <c r="BS2533" s="9"/>
      <c r="BT2533" s="9"/>
      <c r="BU2533" s="9"/>
      <c r="BV2533" s="9">
        <f t="shared" si="314"/>
        <v>-259041.44186180457</v>
      </c>
      <c r="BW2533" s="4"/>
      <c r="BX2533" s="4"/>
      <c r="BY2533" s="4"/>
      <c r="BZ2533" s="4"/>
      <c r="CA2533" s="4"/>
      <c r="CB2533" s="4"/>
      <c r="CC2533" s="4"/>
      <c r="CD2533" s="4"/>
      <c r="CE2533" s="4"/>
      <c r="CF2533" s="4"/>
      <c r="CG2533" s="4"/>
      <c r="CH2533" s="4"/>
      <c r="CI2533" s="4"/>
      <c r="CJ2533" s="4"/>
      <c r="CK2533" s="4"/>
      <c r="CL2533" s="4"/>
      <c r="CM2533" s="4"/>
      <c r="CR2533" s="4"/>
      <c r="CS2533" s="4"/>
      <c r="CT2533" s="4"/>
      <c r="CU2533" s="4"/>
      <c r="CV2533" s="4"/>
      <c r="CW2533" s="4"/>
      <c r="CX2533" s="4"/>
      <c r="CY2533" s="4"/>
      <c r="CZ2533" s="4"/>
      <c r="DA2533" s="4"/>
      <c r="DB2533" s="4"/>
      <c r="DC2533" s="4"/>
      <c r="DD2533" s="4"/>
      <c r="DE2533" s="4"/>
      <c r="DF2533" s="4"/>
      <c r="DG2533" s="4"/>
      <c r="DH2533" s="4"/>
      <c r="DI2533" s="4"/>
      <c r="DJ2533" s="4"/>
      <c r="DK2533" s="4"/>
      <c r="DL2533" s="4"/>
      <c r="DM2533" s="4"/>
    </row>
    <row r="2534" spans="1:117">
      <c r="A2534" s="8">
        <v>2529</v>
      </c>
      <c r="B2534" s="20">
        <v>2015</v>
      </c>
      <c r="C2534" s="20">
        <v>1998</v>
      </c>
      <c r="D2534" s="21">
        <v>105.25</v>
      </c>
      <c r="E2534" s="9">
        <v>115239.717</v>
      </c>
      <c r="F2534" s="9">
        <v>2062396.8794</v>
      </c>
      <c r="G2534" s="9">
        <v>77366.129400000005</v>
      </c>
      <c r="H2534" s="9">
        <v>380560.96269999997</v>
      </c>
      <c r="I2534" s="9">
        <v>72399.682000000001</v>
      </c>
      <c r="J2534" s="9">
        <v>107449.4633</v>
      </c>
      <c r="K2534" s="9">
        <v>1253.0820000000001</v>
      </c>
      <c r="L2534" s="9">
        <v>2583680.3177</v>
      </c>
      <c r="M2534" s="9">
        <f t="shared" si="315"/>
        <v>106196.38130000001</v>
      </c>
      <c r="N2534" s="9"/>
      <c r="O2534" s="9"/>
      <c r="P2534" s="9"/>
      <c r="Q2534" s="9"/>
      <c r="R2534" s="9"/>
      <c r="S2534" s="9"/>
      <c r="T2534" s="9"/>
      <c r="U2534" s="9"/>
      <c r="V2534" s="9">
        <f t="shared" si="312"/>
        <v>383801.717</v>
      </c>
      <c r="W2534" s="9"/>
      <c r="X2534" s="9"/>
      <c r="Y2534" s="9"/>
      <c r="Z2534" s="9"/>
      <c r="AA2534" s="8">
        <v>2529</v>
      </c>
      <c r="AB2534" s="20">
        <v>2016</v>
      </c>
      <c r="AC2534" s="20">
        <v>1939</v>
      </c>
      <c r="AD2534" s="21">
        <v>108.27</v>
      </c>
      <c r="AE2534" s="9">
        <f t="shared" si="316"/>
        <v>-81089.986001927406</v>
      </c>
      <c r="AF2534" s="9">
        <v>2245598.1743999999</v>
      </c>
      <c r="AG2534" s="9">
        <v>33508.915200000003</v>
      </c>
      <c r="AH2534" s="9">
        <v>196655.67619999999</v>
      </c>
      <c r="AI2534" s="9">
        <v>108546.96249999999</v>
      </c>
      <c r="AJ2534" s="9">
        <v>180848.39020000002</v>
      </c>
      <c r="AK2534" s="9">
        <v>85629.070817527172</v>
      </c>
      <c r="AL2534" s="9">
        <v>2760619.0336843999</v>
      </c>
      <c r="AM2534" s="9">
        <f t="shared" si="317"/>
        <v>95219.319382472851</v>
      </c>
      <c r="AN2534" s="9"/>
      <c r="AO2534" s="9"/>
      <c r="AP2534" s="9"/>
      <c r="AQ2534" s="9"/>
      <c r="AR2534" s="9"/>
      <c r="AS2534" s="9"/>
      <c r="AT2534" s="9"/>
      <c r="AU2534" s="9"/>
      <c r="AV2534" s="9">
        <f t="shared" si="313"/>
        <v>-81089.986001927406</v>
      </c>
      <c r="AW2534" s="9"/>
      <c r="AX2534" s="9"/>
      <c r="AY2534" s="9"/>
      <c r="AZ2534" s="9"/>
      <c r="BA2534" s="20">
        <v>2529</v>
      </c>
      <c r="BB2534" s="20">
        <v>2017</v>
      </c>
      <c r="BC2534" s="20">
        <v>1940</v>
      </c>
      <c r="BD2534" s="21">
        <v>98.3</v>
      </c>
      <c r="BE2534" s="9">
        <f t="shared" si="318"/>
        <v>-135436.01210635202</v>
      </c>
      <c r="BF2534" s="9">
        <v>2230504.8259000001</v>
      </c>
      <c r="BG2534" s="9">
        <v>33412.713799999998</v>
      </c>
      <c r="BH2534" s="9">
        <v>185912.14780000001</v>
      </c>
      <c r="BI2534" s="9">
        <v>97308.827998043795</v>
      </c>
      <c r="BJ2534" s="9">
        <v>256073.8769</v>
      </c>
      <c r="BK2534" s="9">
        <v>88818.157751939667</v>
      </c>
      <c r="BL2534" s="9">
        <v>2849830.2467524563</v>
      </c>
      <c r="BM2534" s="9">
        <f t="shared" si="319"/>
        <v>167255.71914806034</v>
      </c>
      <c r="BN2534" s="9"/>
      <c r="BO2534" s="9"/>
      <c r="BP2534" s="9"/>
      <c r="BQ2534" s="9"/>
      <c r="BR2534" s="9"/>
      <c r="BS2534" s="9"/>
      <c r="BT2534" s="9"/>
      <c r="BU2534" s="9"/>
      <c r="BV2534" s="9">
        <f t="shared" si="314"/>
        <v>-135436.01210635202</v>
      </c>
      <c r="BW2534" s="4"/>
      <c r="BX2534" s="4"/>
      <c r="BY2534" s="4"/>
      <c r="BZ2534" s="4"/>
      <c r="CA2534" s="4"/>
      <c r="CB2534" s="4"/>
      <c r="CC2534" s="4"/>
      <c r="CD2534" s="4"/>
      <c r="CE2534" s="4"/>
      <c r="CF2534" s="4"/>
      <c r="CG2534" s="4"/>
      <c r="CH2534" s="4"/>
      <c r="CI2534" s="4"/>
      <c r="CJ2534" s="4"/>
      <c r="CK2534" s="4"/>
      <c r="CL2534" s="4"/>
      <c r="CM2534" s="4"/>
      <c r="CR2534" s="4"/>
      <c r="CS2534" s="4"/>
      <c r="CT2534" s="4"/>
      <c r="CU2534" s="4"/>
      <c r="CV2534" s="4"/>
      <c r="CW2534" s="4"/>
      <c r="CX2534" s="4"/>
      <c r="CY2534" s="4"/>
      <c r="CZ2534" s="4"/>
      <c r="DA2534" s="4"/>
      <c r="DB2534" s="4"/>
      <c r="DC2534" s="4"/>
      <c r="DD2534" s="4"/>
      <c r="DE2534" s="4"/>
      <c r="DF2534" s="4"/>
      <c r="DG2534" s="4"/>
      <c r="DH2534" s="4"/>
      <c r="DI2534" s="4"/>
      <c r="DJ2534" s="4"/>
      <c r="DK2534" s="4"/>
      <c r="DL2534" s="4"/>
      <c r="DM2534" s="4"/>
    </row>
    <row r="2535" spans="1:117">
      <c r="A2535" s="8">
        <v>2530</v>
      </c>
      <c r="B2535" s="20">
        <v>2015</v>
      </c>
      <c r="C2535" s="20">
        <v>2001</v>
      </c>
      <c r="D2535" s="21">
        <v>59.94</v>
      </c>
      <c r="E2535" s="9">
        <v>59931.5527</v>
      </c>
      <c r="F2535" s="9">
        <v>2067953.5305999999</v>
      </c>
      <c r="G2535" s="9">
        <v>77366.129400000005</v>
      </c>
      <c r="H2535" s="9">
        <v>379813.03080000001</v>
      </c>
      <c r="I2535" s="9">
        <v>75208.55</v>
      </c>
      <c r="J2535" s="9">
        <v>47591.7264</v>
      </c>
      <c r="K2535" s="9">
        <v>13107.915800000001</v>
      </c>
      <c r="L2535" s="9">
        <v>2574893.4986999999</v>
      </c>
      <c r="M2535" s="9">
        <f t="shared" si="315"/>
        <v>34483.810599999997</v>
      </c>
      <c r="N2535" s="9"/>
      <c r="O2535" s="9"/>
      <c r="P2535" s="9"/>
      <c r="Q2535" s="9"/>
      <c r="R2535" s="9"/>
      <c r="S2535" s="9"/>
      <c r="T2535" s="9"/>
      <c r="U2535" s="9"/>
      <c r="V2535" s="9">
        <f t="shared" si="312"/>
        <v>328493.5527</v>
      </c>
      <c r="W2535" s="9"/>
      <c r="X2535" s="9"/>
      <c r="Y2535" s="9"/>
      <c r="Z2535" s="9"/>
      <c r="AA2535" s="8">
        <v>2530</v>
      </c>
      <c r="AB2535" s="20">
        <v>2016</v>
      </c>
      <c r="AC2535" s="20">
        <v>1999</v>
      </c>
      <c r="AD2535" s="21">
        <v>133.88999999999999</v>
      </c>
      <c r="AE2535" s="9">
        <f t="shared" si="316"/>
        <v>105263.62879807316</v>
      </c>
      <c r="AF2535" s="9">
        <v>2203169.173</v>
      </c>
      <c r="AG2535" s="9">
        <v>33508.915200000003</v>
      </c>
      <c r="AH2535" s="9">
        <v>204368.8455</v>
      </c>
      <c r="AI2535" s="9">
        <v>79570.411099999998</v>
      </c>
      <c r="AJ2535" s="9">
        <v>408325.49840000004</v>
      </c>
      <c r="AK2535" s="9">
        <v>20101.481517527172</v>
      </c>
      <c r="AL2535" s="9">
        <v>2803577.7328843996</v>
      </c>
      <c r="AM2535" s="9">
        <f t="shared" si="317"/>
        <v>388224.01688247285</v>
      </c>
      <c r="AN2535" s="9"/>
      <c r="AO2535" s="9"/>
      <c r="AP2535" s="9"/>
      <c r="AQ2535" s="9"/>
      <c r="AR2535" s="9"/>
      <c r="AS2535" s="9"/>
      <c r="AT2535" s="9"/>
      <c r="AU2535" s="9"/>
      <c r="AV2535" s="9">
        <f t="shared" si="313"/>
        <v>105263.62879807316</v>
      </c>
      <c r="AW2535" s="9"/>
      <c r="AX2535" s="9"/>
      <c r="AY2535" s="9"/>
      <c r="AZ2535" s="9"/>
      <c r="BA2535" s="20">
        <v>2530</v>
      </c>
      <c r="BB2535" s="20">
        <v>2017</v>
      </c>
      <c r="BC2535" s="20">
        <v>2000</v>
      </c>
      <c r="BD2535" s="21">
        <v>82.51</v>
      </c>
      <c r="BE2535" s="9">
        <f t="shared" si="318"/>
        <v>-24153.954528653063</v>
      </c>
      <c r="BF2535" s="9">
        <v>2199264.8294000002</v>
      </c>
      <c r="BG2535" s="9">
        <v>33412.713799999998</v>
      </c>
      <c r="BH2535" s="9">
        <v>191771.44620000001</v>
      </c>
      <c r="BI2535" s="9">
        <v>75296.830975742996</v>
      </c>
      <c r="BJ2535" s="9">
        <v>380810.22320000001</v>
      </c>
      <c r="BK2535" s="9">
        <v>44416.197851939665</v>
      </c>
      <c r="BL2535" s="9">
        <v>2860293.8002524567</v>
      </c>
      <c r="BM2535" s="9">
        <f t="shared" si="319"/>
        <v>336394.02534806036</v>
      </c>
      <c r="BN2535" s="9"/>
      <c r="BO2535" s="9"/>
      <c r="BP2535" s="9"/>
      <c r="BQ2535" s="9"/>
      <c r="BR2535" s="9"/>
      <c r="BS2535" s="9"/>
      <c r="BT2535" s="9"/>
      <c r="BU2535" s="9"/>
      <c r="BV2535" s="9">
        <f t="shared" si="314"/>
        <v>-24153.954528653063</v>
      </c>
      <c r="BW2535" s="4"/>
      <c r="BX2535" s="4"/>
      <c r="BY2535" s="4"/>
      <c r="BZ2535" s="4"/>
      <c r="CA2535" s="4"/>
      <c r="CB2535" s="4"/>
      <c r="CC2535" s="4"/>
      <c r="CD2535" s="4"/>
      <c r="CE2535" s="4"/>
      <c r="CF2535" s="4"/>
      <c r="CG2535" s="4"/>
      <c r="CH2535" s="4"/>
      <c r="CI2535" s="4"/>
      <c r="CJ2535" s="4"/>
      <c r="CK2535" s="4"/>
      <c r="CL2535" s="4"/>
      <c r="CM2535" s="4"/>
      <c r="CR2535" s="4"/>
      <c r="CS2535" s="4"/>
      <c r="CT2535" s="4"/>
      <c r="CU2535" s="4"/>
      <c r="CV2535" s="4"/>
      <c r="CW2535" s="4"/>
      <c r="CX2535" s="4"/>
      <c r="CY2535" s="4"/>
      <c r="CZ2535" s="4"/>
      <c r="DA2535" s="4"/>
      <c r="DB2535" s="4"/>
      <c r="DC2535" s="4"/>
      <c r="DD2535" s="4"/>
      <c r="DE2535" s="4"/>
      <c r="DF2535" s="4"/>
      <c r="DG2535" s="4"/>
      <c r="DH2535" s="4"/>
      <c r="DI2535" s="4"/>
      <c r="DJ2535" s="4"/>
      <c r="DK2535" s="4"/>
      <c r="DL2535" s="4"/>
      <c r="DM2535" s="4"/>
    </row>
    <row r="2536" spans="1:117">
      <c r="A2536" s="8">
        <v>2531</v>
      </c>
      <c r="B2536" s="20">
        <v>2015</v>
      </c>
      <c r="C2536" s="20">
        <v>1998</v>
      </c>
      <c r="D2536" s="21">
        <v>105.25</v>
      </c>
      <c r="E2536" s="9">
        <v>64694.206899999997</v>
      </c>
      <c r="F2536" s="9">
        <v>2027836.9453</v>
      </c>
      <c r="G2536" s="9">
        <v>77366.129400000005</v>
      </c>
      <c r="H2536" s="9">
        <v>380741.2035</v>
      </c>
      <c r="I2536" s="9">
        <v>71722.785600000003</v>
      </c>
      <c r="J2536" s="9">
        <v>91289.459700000007</v>
      </c>
      <c r="K2536" s="9">
        <v>0</v>
      </c>
      <c r="L2536" s="9">
        <v>2584262.3166</v>
      </c>
      <c r="M2536" s="9">
        <f t="shared" si="315"/>
        <v>91289.459700000007</v>
      </c>
      <c r="N2536" s="9"/>
      <c r="O2536" s="9"/>
      <c r="P2536" s="9"/>
      <c r="Q2536" s="9"/>
      <c r="R2536" s="9"/>
      <c r="S2536" s="9"/>
      <c r="T2536" s="9"/>
      <c r="U2536" s="9"/>
      <c r="V2536" s="9">
        <f t="shared" si="312"/>
        <v>333256.20689999999</v>
      </c>
      <c r="W2536" s="9"/>
      <c r="X2536" s="9"/>
      <c r="Y2536" s="9"/>
      <c r="Z2536" s="9"/>
      <c r="AA2536" s="8">
        <v>2531</v>
      </c>
      <c r="AB2536" s="20">
        <v>2016</v>
      </c>
      <c r="AC2536" s="20">
        <v>1988</v>
      </c>
      <c r="AD2536" s="21">
        <v>120.42</v>
      </c>
      <c r="AE2536" s="9">
        <f t="shared" si="316"/>
        <v>-205066.65620192606</v>
      </c>
      <c r="AF2536" s="9">
        <v>2138694.0394000001</v>
      </c>
      <c r="AG2536" s="9">
        <v>33508.915200000003</v>
      </c>
      <c r="AH2536" s="9">
        <v>189396.53499999997</v>
      </c>
      <c r="AI2536" s="9">
        <v>135817.8377</v>
      </c>
      <c r="AJ2536" s="9">
        <v>139268.3278</v>
      </c>
      <c r="AK2536" s="9">
        <v>83006.941117527167</v>
      </c>
      <c r="AL2536" s="9">
        <v>2758745.3701843997</v>
      </c>
      <c r="AM2536" s="9">
        <f t="shared" si="317"/>
        <v>56261.386682472832</v>
      </c>
      <c r="AN2536" s="9"/>
      <c r="AO2536" s="9"/>
      <c r="AP2536" s="9"/>
      <c r="AQ2536" s="9"/>
      <c r="AR2536" s="9"/>
      <c r="AS2536" s="9"/>
      <c r="AT2536" s="9"/>
      <c r="AU2536" s="9"/>
      <c r="AV2536" s="9">
        <f t="shared" si="313"/>
        <v>-205066.65620192606</v>
      </c>
      <c r="AW2536" s="9"/>
      <c r="AX2536" s="9"/>
      <c r="AY2536" s="9"/>
      <c r="AZ2536" s="9"/>
      <c r="BA2536" s="20">
        <v>2531</v>
      </c>
      <c r="BB2536" s="20">
        <v>2017</v>
      </c>
      <c r="BC2536" s="20">
        <v>1989</v>
      </c>
      <c r="BD2536" s="21">
        <v>135.44999999999999</v>
      </c>
      <c r="BE2536" s="9">
        <f t="shared" si="318"/>
        <v>-144994.06418076344</v>
      </c>
      <c r="BF2536" s="9">
        <v>2181849.1351999999</v>
      </c>
      <c r="BG2536" s="9">
        <v>33412.713799999998</v>
      </c>
      <c r="BH2536" s="9">
        <v>183974.55550000002</v>
      </c>
      <c r="BI2536" s="9">
        <v>104587.90352363299</v>
      </c>
      <c r="BJ2536" s="9">
        <v>308619.0821</v>
      </c>
      <c r="BK2536" s="9">
        <v>103760.91445193967</v>
      </c>
      <c r="BL2536" s="9">
        <v>2853676.5398524567</v>
      </c>
      <c r="BM2536" s="9">
        <f t="shared" si="319"/>
        <v>204858.16764806033</v>
      </c>
      <c r="BN2536" s="9"/>
      <c r="BO2536" s="9"/>
      <c r="BP2536" s="9"/>
      <c r="BQ2536" s="9"/>
      <c r="BR2536" s="9"/>
      <c r="BS2536" s="9"/>
      <c r="BT2536" s="9"/>
      <c r="BU2536" s="9"/>
      <c r="BV2536" s="9">
        <f t="shared" si="314"/>
        <v>-144994.06418076344</v>
      </c>
      <c r="BW2536" s="4"/>
      <c r="BX2536" s="4"/>
      <c r="BY2536" s="4"/>
      <c r="BZ2536" s="4"/>
      <c r="CA2536" s="4"/>
      <c r="CB2536" s="4"/>
      <c r="CC2536" s="4"/>
      <c r="CD2536" s="4"/>
      <c r="CE2536" s="4"/>
      <c r="CF2536" s="4"/>
      <c r="CG2536" s="4"/>
      <c r="CH2536" s="4"/>
      <c r="CI2536" s="4"/>
      <c r="CJ2536" s="4"/>
      <c r="CK2536" s="4"/>
      <c r="CL2536" s="4"/>
      <c r="CM2536" s="4"/>
      <c r="CR2536" s="4"/>
      <c r="CS2536" s="4"/>
      <c r="CT2536" s="4"/>
      <c r="CU2536" s="4"/>
      <c r="CV2536" s="4"/>
      <c r="CW2536" s="4"/>
      <c r="CX2536" s="4"/>
      <c r="CY2536" s="4"/>
      <c r="CZ2536" s="4"/>
      <c r="DA2536" s="4"/>
      <c r="DB2536" s="4"/>
      <c r="DC2536" s="4"/>
      <c r="DD2536" s="4"/>
      <c r="DE2536" s="4"/>
      <c r="DF2536" s="4"/>
      <c r="DG2536" s="4"/>
      <c r="DH2536" s="4"/>
      <c r="DI2536" s="4"/>
      <c r="DJ2536" s="4"/>
      <c r="DK2536" s="4"/>
      <c r="DL2536" s="4"/>
      <c r="DM2536" s="4"/>
    </row>
    <row r="2537" spans="1:117">
      <c r="A2537" s="8">
        <v>2532</v>
      </c>
      <c r="B2537" s="20">
        <v>2015</v>
      </c>
      <c r="C2537" s="20">
        <v>1953</v>
      </c>
      <c r="D2537" s="21">
        <v>106.8</v>
      </c>
      <c r="E2537" s="9">
        <v>51525.582799999996</v>
      </c>
      <c r="F2537" s="9">
        <v>2047623.6788000001</v>
      </c>
      <c r="G2537" s="9">
        <v>77366.129400000005</v>
      </c>
      <c r="H2537" s="9">
        <v>380522.35849999997</v>
      </c>
      <c r="I2537" s="9">
        <v>72544.660799999998</v>
      </c>
      <c r="J2537" s="9">
        <v>59028.404600000002</v>
      </c>
      <c r="K2537" s="9">
        <v>7833.3472000000002</v>
      </c>
      <c r="L2537" s="9">
        <v>2577726.3018999998</v>
      </c>
      <c r="M2537" s="9">
        <f t="shared" si="315"/>
        <v>51195.057400000005</v>
      </c>
      <c r="N2537" s="9"/>
      <c r="O2537" s="9"/>
      <c r="P2537" s="9"/>
      <c r="Q2537" s="9"/>
      <c r="R2537" s="9"/>
      <c r="S2537" s="9"/>
      <c r="T2537" s="9"/>
      <c r="U2537" s="9"/>
      <c r="V2537" s="9">
        <f t="shared" si="312"/>
        <v>320087.58280000003</v>
      </c>
      <c r="W2537" s="9"/>
      <c r="X2537" s="9"/>
      <c r="Y2537" s="9"/>
      <c r="Z2537" s="9"/>
      <c r="AA2537" s="8">
        <v>2532</v>
      </c>
      <c r="AB2537" s="20">
        <v>2016</v>
      </c>
      <c r="AC2537" s="20">
        <v>2005</v>
      </c>
      <c r="AD2537" s="21">
        <v>141.47</v>
      </c>
      <c r="AE2537" s="9">
        <f t="shared" si="316"/>
        <v>-14878.537501926534</v>
      </c>
      <c r="AF2537" s="9">
        <v>2200448.7352999998</v>
      </c>
      <c r="AG2537" s="9">
        <v>33508.915200000003</v>
      </c>
      <c r="AH2537" s="9">
        <v>204124.1047</v>
      </c>
      <c r="AI2537" s="9">
        <v>80489.844200000007</v>
      </c>
      <c r="AJ2537" s="9">
        <v>262000.21070000003</v>
      </c>
      <c r="AK2537" s="9">
        <v>31830.02191752717</v>
      </c>
      <c r="AL2537" s="9">
        <v>2763620.3256843998</v>
      </c>
      <c r="AM2537" s="9">
        <f t="shared" si="317"/>
        <v>230170.18878247286</v>
      </c>
      <c r="AN2537" s="9"/>
      <c r="AO2537" s="9"/>
      <c r="AP2537" s="9"/>
      <c r="AQ2537" s="9"/>
      <c r="AR2537" s="9"/>
      <c r="AS2537" s="9"/>
      <c r="AT2537" s="9"/>
      <c r="AU2537" s="9"/>
      <c r="AV2537" s="9">
        <f t="shared" si="313"/>
        <v>-14878.537501926534</v>
      </c>
      <c r="AW2537" s="9"/>
      <c r="AX2537" s="9"/>
      <c r="AY2537" s="9"/>
      <c r="AZ2537" s="9"/>
      <c r="BA2537" s="20">
        <v>2532</v>
      </c>
      <c r="BB2537" s="20">
        <v>2017</v>
      </c>
      <c r="BC2537" s="20">
        <v>2006</v>
      </c>
      <c r="BD2537" s="21">
        <v>123.71</v>
      </c>
      <c r="BE2537" s="9">
        <f t="shared" si="318"/>
        <v>14491.304700472392</v>
      </c>
      <c r="BF2537" s="9">
        <v>2221238.6921000001</v>
      </c>
      <c r="BG2537" s="9">
        <v>33412.713799999998</v>
      </c>
      <c r="BH2537" s="9">
        <v>190166.61930000002</v>
      </c>
      <c r="BI2537" s="9">
        <v>81325.785604868404</v>
      </c>
      <c r="BJ2537" s="9">
        <v>419156.49900000001</v>
      </c>
      <c r="BK2537" s="9">
        <v>60358.005151939666</v>
      </c>
      <c r="BL2537" s="9">
        <v>2870450.9999524564</v>
      </c>
      <c r="BM2537" s="9">
        <f t="shared" si="319"/>
        <v>358798.49384806037</v>
      </c>
      <c r="BN2537" s="9"/>
      <c r="BO2537" s="9"/>
      <c r="BP2537" s="9"/>
      <c r="BQ2537" s="9"/>
      <c r="BR2537" s="9"/>
      <c r="BS2537" s="9"/>
      <c r="BT2537" s="9"/>
      <c r="BU2537" s="9"/>
      <c r="BV2537" s="9">
        <f t="shared" si="314"/>
        <v>14491.304700472392</v>
      </c>
      <c r="BW2537" s="4"/>
      <c r="BX2537" s="4"/>
      <c r="BY2537" s="4"/>
      <c r="BZ2537" s="4"/>
      <c r="CA2537" s="4"/>
      <c r="CB2537" s="4"/>
      <c r="CC2537" s="4"/>
      <c r="CD2537" s="4"/>
      <c r="CE2537" s="4"/>
      <c r="CF2537" s="4"/>
      <c r="CG2537" s="4"/>
      <c r="CH2537" s="4"/>
      <c r="CI2537" s="4"/>
      <c r="CJ2537" s="4"/>
      <c r="CK2537" s="4"/>
      <c r="CL2537" s="4"/>
      <c r="CM2537" s="4"/>
      <c r="CR2537" s="4"/>
      <c r="CS2537" s="4"/>
      <c r="CT2537" s="4"/>
      <c r="CU2537" s="4"/>
      <c r="CV2537" s="4"/>
      <c r="CW2537" s="4"/>
      <c r="CX2537" s="4"/>
      <c r="CY2537" s="4"/>
      <c r="CZ2537" s="4"/>
      <c r="DA2537" s="4"/>
      <c r="DB2537" s="4"/>
      <c r="DC2537" s="4"/>
      <c r="DD2537" s="4"/>
      <c r="DE2537" s="4"/>
      <c r="DF2537" s="4"/>
      <c r="DG2537" s="4"/>
      <c r="DH2537" s="4"/>
      <c r="DI2537" s="4"/>
      <c r="DJ2537" s="4"/>
      <c r="DK2537" s="4"/>
      <c r="DL2537" s="4"/>
      <c r="DM2537" s="4"/>
    </row>
    <row r="2538" spans="1:117">
      <c r="A2538" s="8">
        <v>2533</v>
      </c>
      <c r="B2538" s="20">
        <v>2015</v>
      </c>
      <c r="C2538" s="20">
        <v>1999</v>
      </c>
      <c r="D2538" s="21">
        <v>126.03</v>
      </c>
      <c r="E2538" s="9">
        <v>44325.962500000001</v>
      </c>
      <c r="F2538" s="9">
        <v>2031994.1623</v>
      </c>
      <c r="G2538" s="9">
        <v>77366.129400000005</v>
      </c>
      <c r="H2538" s="9">
        <v>380559.65659999999</v>
      </c>
      <c r="I2538" s="9">
        <v>72404.587199999994</v>
      </c>
      <c r="J2538" s="9">
        <v>58694.018199999999</v>
      </c>
      <c r="K2538" s="9">
        <v>7766.2707</v>
      </c>
      <c r="L2538" s="9">
        <v>2568926.3204999999</v>
      </c>
      <c r="M2538" s="9">
        <f t="shared" si="315"/>
        <v>50927.747499999998</v>
      </c>
      <c r="N2538" s="9"/>
      <c r="O2538" s="9"/>
      <c r="P2538" s="9"/>
      <c r="Q2538" s="9"/>
      <c r="R2538" s="9"/>
      <c r="S2538" s="9"/>
      <c r="T2538" s="9"/>
      <c r="U2538" s="9"/>
      <c r="V2538" s="9">
        <f t="shared" si="312"/>
        <v>312887.96250000002</v>
      </c>
      <c r="W2538" s="9"/>
      <c r="X2538" s="9"/>
      <c r="Y2538" s="9"/>
      <c r="Z2538" s="9"/>
      <c r="AA2538" s="8">
        <v>2533</v>
      </c>
      <c r="AB2538" s="20">
        <v>2016</v>
      </c>
      <c r="AC2538" s="20">
        <v>1971</v>
      </c>
      <c r="AD2538" s="21">
        <v>184.31</v>
      </c>
      <c r="AE2538" s="9">
        <f t="shared" si="316"/>
        <v>260212.3981980728</v>
      </c>
      <c r="AF2538" s="9">
        <v>2171421.2366999998</v>
      </c>
      <c r="AG2538" s="9">
        <v>33508.915200000003</v>
      </c>
      <c r="AH2538" s="9">
        <v>203848.6513</v>
      </c>
      <c r="AI2538" s="9">
        <v>81524.657300000006</v>
      </c>
      <c r="AJ2538" s="9">
        <v>597184.02799999993</v>
      </c>
      <c r="AK2538" s="9">
        <v>17716.588117527172</v>
      </c>
      <c r="AL2538" s="9">
        <v>2809558.5021843999</v>
      </c>
      <c r="AM2538" s="9">
        <f t="shared" si="317"/>
        <v>579467.43988247274</v>
      </c>
      <c r="AN2538" s="9"/>
      <c r="AO2538" s="9"/>
      <c r="AP2538" s="9"/>
      <c r="AQ2538" s="9"/>
      <c r="AR2538" s="9"/>
      <c r="AS2538" s="9"/>
      <c r="AT2538" s="9"/>
      <c r="AU2538" s="9"/>
      <c r="AV2538" s="9">
        <f t="shared" si="313"/>
        <v>260212.3981980728</v>
      </c>
      <c r="AW2538" s="9"/>
      <c r="AX2538" s="9"/>
      <c r="AY2538" s="9"/>
      <c r="AZ2538" s="9"/>
      <c r="BA2538" s="20">
        <v>2533</v>
      </c>
      <c r="BB2538" s="20">
        <v>2017</v>
      </c>
      <c r="BC2538" s="20">
        <v>1972</v>
      </c>
      <c r="BD2538" s="21">
        <v>97.92</v>
      </c>
      <c r="BE2538" s="9">
        <f t="shared" si="318"/>
        <v>171355.48624172853</v>
      </c>
      <c r="BF2538" s="9">
        <v>2204075.9457999999</v>
      </c>
      <c r="BG2538" s="9">
        <v>33412.713799999998</v>
      </c>
      <c r="BH2538" s="9">
        <v>192855.76620000001</v>
      </c>
      <c r="BI2538" s="9">
        <v>71223.297046125095</v>
      </c>
      <c r="BJ2538" s="9">
        <v>605829.38300000003</v>
      </c>
      <c r="BK2538" s="9">
        <v>39258.548751939663</v>
      </c>
      <c r="BL2538" s="9">
        <v>2896783.0708524566</v>
      </c>
      <c r="BM2538" s="9">
        <f t="shared" si="319"/>
        <v>566570.83424806036</v>
      </c>
      <c r="BN2538" s="9"/>
      <c r="BO2538" s="9"/>
      <c r="BP2538" s="9"/>
      <c r="BQ2538" s="9"/>
      <c r="BR2538" s="9"/>
      <c r="BS2538" s="9"/>
      <c r="BT2538" s="9"/>
      <c r="BU2538" s="9"/>
      <c r="BV2538" s="9">
        <f t="shared" si="314"/>
        <v>171355.48624172853</v>
      </c>
      <c r="BW2538" s="4"/>
      <c r="BX2538" s="4"/>
      <c r="BY2538" s="4"/>
      <c r="BZ2538" s="4"/>
      <c r="CA2538" s="4"/>
      <c r="CB2538" s="4"/>
      <c r="CC2538" s="4"/>
      <c r="CD2538" s="4"/>
      <c r="CE2538" s="4"/>
      <c r="CF2538" s="4"/>
      <c r="CG2538" s="4"/>
      <c r="CH2538" s="4"/>
      <c r="CI2538" s="4"/>
      <c r="CJ2538" s="4"/>
      <c r="CK2538" s="4"/>
      <c r="CL2538" s="4"/>
      <c r="CM2538" s="4"/>
      <c r="CR2538" s="4"/>
      <c r="CS2538" s="4"/>
      <c r="CT2538" s="4"/>
      <c r="CU2538" s="4"/>
      <c r="CV2538" s="4"/>
      <c r="CW2538" s="4"/>
      <c r="CX2538" s="4"/>
      <c r="CY2538" s="4"/>
      <c r="CZ2538" s="4"/>
      <c r="DA2538" s="4"/>
      <c r="DB2538" s="4"/>
      <c r="DC2538" s="4"/>
      <c r="DD2538" s="4"/>
      <c r="DE2538" s="4"/>
      <c r="DF2538" s="4"/>
      <c r="DG2538" s="4"/>
      <c r="DH2538" s="4"/>
      <c r="DI2538" s="4"/>
      <c r="DJ2538" s="4"/>
      <c r="DK2538" s="4"/>
      <c r="DL2538" s="4"/>
      <c r="DM2538" s="4"/>
    </row>
    <row r="2539" spans="1:117">
      <c r="A2539" s="8">
        <v>2534</v>
      </c>
      <c r="B2539" s="20">
        <v>2015</v>
      </c>
      <c r="C2539" s="20">
        <v>1971</v>
      </c>
      <c r="D2539" s="21">
        <v>137.58000000000001</v>
      </c>
      <c r="E2539" s="9">
        <v>40649.032599999999</v>
      </c>
      <c r="F2539" s="9">
        <v>2060536.0390000001</v>
      </c>
      <c r="G2539" s="9">
        <v>77366.129400000005</v>
      </c>
      <c r="H2539" s="9">
        <v>379608.01539999997</v>
      </c>
      <c r="I2539" s="9">
        <v>75978.488100000002</v>
      </c>
      <c r="J2539" s="9">
        <v>38627.799500000001</v>
      </c>
      <c r="K2539" s="9">
        <v>18224.207399999999</v>
      </c>
      <c r="L2539" s="9">
        <v>2573243.2313000001</v>
      </c>
      <c r="M2539" s="9">
        <f t="shared" si="315"/>
        <v>20403.592100000002</v>
      </c>
      <c r="N2539" s="9"/>
      <c r="O2539" s="9"/>
      <c r="P2539" s="9"/>
      <c r="Q2539" s="9"/>
      <c r="R2539" s="9"/>
      <c r="S2539" s="9"/>
      <c r="T2539" s="9"/>
      <c r="U2539" s="9"/>
      <c r="V2539" s="9">
        <f t="shared" si="312"/>
        <v>309211.03260000004</v>
      </c>
      <c r="W2539" s="9"/>
      <c r="X2539" s="9"/>
      <c r="Y2539" s="9"/>
      <c r="Z2539" s="9"/>
      <c r="AA2539" s="8">
        <v>2534</v>
      </c>
      <c r="AB2539" s="20">
        <v>2016</v>
      </c>
      <c r="AC2539" s="20">
        <v>1980</v>
      </c>
      <c r="AD2539" s="21">
        <v>138.94</v>
      </c>
      <c r="AE2539" s="9">
        <f t="shared" si="316"/>
        <v>-83255.767201927025</v>
      </c>
      <c r="AF2539" s="9">
        <v>2204806.0405000001</v>
      </c>
      <c r="AG2539" s="9">
        <v>33508.915200000003</v>
      </c>
      <c r="AH2539" s="9">
        <v>199554.79669999998</v>
      </c>
      <c r="AI2539" s="9">
        <v>97655.653000000006</v>
      </c>
      <c r="AJ2539" s="9">
        <v>218185.68910000002</v>
      </c>
      <c r="AK2539" s="9">
        <v>61930.398417527176</v>
      </c>
      <c r="AL2539" s="9">
        <v>2775036.4632843998</v>
      </c>
      <c r="AM2539" s="9">
        <f t="shared" si="317"/>
        <v>156255.29068247284</v>
      </c>
      <c r="AN2539" s="9"/>
      <c r="AO2539" s="9"/>
      <c r="AP2539" s="9"/>
      <c r="AQ2539" s="9"/>
      <c r="AR2539" s="9"/>
      <c r="AS2539" s="9"/>
      <c r="AT2539" s="9"/>
      <c r="AU2539" s="9"/>
      <c r="AV2539" s="9">
        <f t="shared" si="313"/>
        <v>-83255.767201927025</v>
      </c>
      <c r="AW2539" s="9"/>
      <c r="AX2539" s="9"/>
      <c r="AY2539" s="9"/>
      <c r="AZ2539" s="9"/>
      <c r="BA2539" s="20">
        <v>2534</v>
      </c>
      <c r="BB2539" s="20">
        <v>2017</v>
      </c>
      <c r="BC2539" s="20">
        <v>1981</v>
      </c>
      <c r="BD2539" s="21">
        <v>167.58</v>
      </c>
      <c r="BE2539" s="9">
        <f t="shared" si="318"/>
        <v>49363.357652417384</v>
      </c>
      <c r="BF2539" s="9">
        <v>2190151.2228999999</v>
      </c>
      <c r="BG2539" s="9">
        <v>33412.713799999998</v>
      </c>
      <c r="BH2539" s="9">
        <v>191596.9368</v>
      </c>
      <c r="BI2539" s="9">
        <v>75952.421256813599</v>
      </c>
      <c r="BJ2539" s="9">
        <v>474531.89740000002</v>
      </c>
      <c r="BK2539" s="9">
        <v>44588.720751939662</v>
      </c>
      <c r="BL2539" s="9">
        <v>2871693.1137524564</v>
      </c>
      <c r="BM2539" s="9">
        <f t="shared" si="319"/>
        <v>429943.17664806033</v>
      </c>
      <c r="BN2539" s="9"/>
      <c r="BO2539" s="9"/>
      <c r="BP2539" s="9"/>
      <c r="BQ2539" s="9"/>
      <c r="BR2539" s="9"/>
      <c r="BS2539" s="9"/>
      <c r="BT2539" s="9"/>
      <c r="BU2539" s="9"/>
      <c r="BV2539" s="9">
        <f t="shared" si="314"/>
        <v>49363.357652417384</v>
      </c>
      <c r="BW2539" s="4"/>
      <c r="BX2539" s="4"/>
      <c r="BY2539" s="4"/>
      <c r="BZ2539" s="4"/>
      <c r="CA2539" s="4"/>
      <c r="CB2539" s="4"/>
      <c r="CC2539" s="4"/>
      <c r="CD2539" s="4"/>
      <c r="CE2539" s="4"/>
      <c r="CF2539" s="4"/>
      <c r="CG2539" s="4"/>
      <c r="CH2539" s="4"/>
      <c r="CI2539" s="4"/>
      <c r="CJ2539" s="4"/>
      <c r="CK2539" s="4"/>
      <c r="CL2539" s="4"/>
      <c r="CM2539" s="4"/>
      <c r="CR2539" s="4"/>
      <c r="CS2539" s="4"/>
      <c r="CT2539" s="4"/>
      <c r="CU2539" s="4"/>
      <c r="CV2539" s="4"/>
      <c r="CW2539" s="4"/>
      <c r="CX2539" s="4"/>
      <c r="CY2539" s="4"/>
      <c r="CZ2539" s="4"/>
      <c r="DA2539" s="4"/>
      <c r="DB2539" s="4"/>
      <c r="DC2539" s="4"/>
      <c r="DD2539" s="4"/>
      <c r="DE2539" s="4"/>
      <c r="DF2539" s="4"/>
      <c r="DG2539" s="4"/>
      <c r="DH2539" s="4"/>
      <c r="DI2539" s="4"/>
      <c r="DJ2539" s="4"/>
      <c r="DK2539" s="4"/>
      <c r="DL2539" s="4"/>
      <c r="DM2539" s="4"/>
    </row>
    <row r="2540" spans="1:117">
      <c r="A2540" s="8">
        <v>2535</v>
      </c>
      <c r="B2540" s="20">
        <v>2015</v>
      </c>
      <c r="C2540" s="20">
        <v>1982</v>
      </c>
      <c r="D2540" s="21">
        <v>133.55000000000001</v>
      </c>
      <c r="E2540" s="9">
        <v>42437.969100000002</v>
      </c>
      <c r="F2540" s="9">
        <v>2042193.7150999999</v>
      </c>
      <c r="G2540" s="9">
        <v>77366.129400000005</v>
      </c>
      <c r="H2540" s="9">
        <v>379937.9656</v>
      </c>
      <c r="I2540" s="9">
        <v>74739.355899999995</v>
      </c>
      <c r="J2540" s="9">
        <v>48046.178099999997</v>
      </c>
      <c r="K2540" s="9">
        <v>10168.114799999999</v>
      </c>
      <c r="L2540" s="9">
        <v>2569677.2601000001</v>
      </c>
      <c r="M2540" s="9">
        <f t="shared" si="315"/>
        <v>37878.063299999994</v>
      </c>
      <c r="N2540" s="9"/>
      <c r="O2540" s="9"/>
      <c r="P2540" s="9"/>
      <c r="Q2540" s="9"/>
      <c r="R2540" s="9"/>
      <c r="S2540" s="9"/>
      <c r="T2540" s="9"/>
      <c r="U2540" s="9"/>
      <c r="V2540" s="9">
        <f t="shared" si="312"/>
        <v>310999.96909999999</v>
      </c>
      <c r="W2540" s="9"/>
      <c r="X2540" s="9"/>
      <c r="Y2540" s="9"/>
      <c r="Z2540" s="9"/>
      <c r="AA2540" s="8">
        <v>2535</v>
      </c>
      <c r="AB2540" s="20">
        <v>2016</v>
      </c>
      <c r="AC2540" s="20">
        <v>1956</v>
      </c>
      <c r="AD2540" s="21">
        <v>141.34</v>
      </c>
      <c r="AE2540" s="9">
        <f t="shared" si="316"/>
        <v>301935.34909807285</v>
      </c>
      <c r="AF2540" s="9">
        <v>2198778.5893999999</v>
      </c>
      <c r="AG2540" s="9">
        <v>33508.915200000003</v>
      </c>
      <c r="AH2540" s="9">
        <v>204931.62649999998</v>
      </c>
      <c r="AI2540" s="9">
        <v>77456.176099999997</v>
      </c>
      <c r="AJ2540" s="9">
        <v>612203.98179999995</v>
      </c>
      <c r="AK2540" s="9">
        <v>11744.03611752717</v>
      </c>
      <c r="AL2540" s="9">
        <v>2813199.9037843999</v>
      </c>
      <c r="AM2540" s="9">
        <f t="shared" si="317"/>
        <v>600459.94568247278</v>
      </c>
      <c r="AN2540" s="9"/>
      <c r="AO2540" s="9"/>
      <c r="AP2540" s="9"/>
      <c r="AQ2540" s="9"/>
      <c r="AR2540" s="9"/>
      <c r="AS2540" s="9"/>
      <c r="AT2540" s="9"/>
      <c r="AU2540" s="9"/>
      <c r="AV2540" s="9">
        <f t="shared" si="313"/>
        <v>301935.34909807285</v>
      </c>
      <c r="AW2540" s="9"/>
      <c r="AX2540" s="9"/>
      <c r="AY2540" s="9"/>
      <c r="AZ2540" s="9"/>
      <c r="BA2540" s="20">
        <v>2535</v>
      </c>
      <c r="BB2540" s="20">
        <v>2017</v>
      </c>
      <c r="BC2540" s="20">
        <v>1957</v>
      </c>
      <c r="BD2540" s="21">
        <v>133.28</v>
      </c>
      <c r="BE2540" s="9">
        <f t="shared" si="318"/>
        <v>-55356.666169286706</v>
      </c>
      <c r="BF2540" s="9">
        <v>2201543.9062999999</v>
      </c>
      <c r="BG2540" s="9">
        <v>33412.713799999998</v>
      </c>
      <c r="BH2540" s="9">
        <v>190831.3646</v>
      </c>
      <c r="BI2540" s="9">
        <v>78828.494735109503</v>
      </c>
      <c r="BJ2540" s="9">
        <v>360219.30160000001</v>
      </c>
      <c r="BK2540" s="9">
        <v>52693.742251939664</v>
      </c>
      <c r="BL2540" s="9">
        <v>2867498.7049524565</v>
      </c>
      <c r="BM2540" s="9">
        <f t="shared" si="319"/>
        <v>307525.55934806034</v>
      </c>
      <c r="BN2540" s="9"/>
      <c r="BO2540" s="9"/>
      <c r="BP2540" s="9"/>
      <c r="BQ2540" s="9"/>
      <c r="BR2540" s="9"/>
      <c r="BS2540" s="9"/>
      <c r="BT2540" s="9"/>
      <c r="BU2540" s="9"/>
      <c r="BV2540" s="9">
        <f t="shared" si="314"/>
        <v>-55356.666169286706</v>
      </c>
      <c r="BW2540" s="4"/>
      <c r="BX2540" s="4"/>
      <c r="BY2540" s="4"/>
      <c r="BZ2540" s="4"/>
      <c r="CA2540" s="4"/>
      <c r="CB2540" s="4"/>
      <c r="CC2540" s="4"/>
      <c r="CD2540" s="4"/>
      <c r="CE2540" s="4"/>
      <c r="CF2540" s="4"/>
      <c r="CG2540" s="4"/>
      <c r="CH2540" s="4"/>
      <c r="CI2540" s="4"/>
      <c r="CJ2540" s="4"/>
      <c r="CK2540" s="4"/>
      <c r="CL2540" s="4"/>
      <c r="CM2540" s="4"/>
      <c r="CR2540" s="4"/>
      <c r="CS2540" s="4"/>
      <c r="CT2540" s="4"/>
      <c r="CU2540" s="4"/>
      <c r="CV2540" s="4"/>
      <c r="CW2540" s="4"/>
      <c r="CX2540" s="4"/>
      <c r="CY2540" s="4"/>
      <c r="CZ2540" s="4"/>
      <c r="DA2540" s="4"/>
      <c r="DB2540" s="4"/>
      <c r="DC2540" s="4"/>
      <c r="DD2540" s="4"/>
      <c r="DE2540" s="4"/>
      <c r="DF2540" s="4"/>
      <c r="DG2540" s="4"/>
      <c r="DH2540" s="4"/>
      <c r="DI2540" s="4"/>
      <c r="DJ2540" s="4"/>
      <c r="DK2540" s="4"/>
      <c r="DL2540" s="4"/>
      <c r="DM2540" s="4"/>
    </row>
    <row r="2541" spans="1:117">
      <c r="A2541" s="8">
        <v>2536</v>
      </c>
      <c r="B2541" s="20">
        <v>2015</v>
      </c>
      <c r="C2541" s="20">
        <v>1988</v>
      </c>
      <c r="D2541" s="21">
        <v>75.92</v>
      </c>
      <c r="E2541" s="9">
        <v>77238.693599999999</v>
      </c>
      <c r="F2541" s="9">
        <v>2064374.4938999999</v>
      </c>
      <c r="G2541" s="9">
        <v>77366.129400000005</v>
      </c>
      <c r="H2541" s="9">
        <v>380448.69390000001</v>
      </c>
      <c r="I2541" s="9">
        <v>72821.309200000003</v>
      </c>
      <c r="J2541" s="9">
        <v>60996.794399999999</v>
      </c>
      <c r="K2541" s="9">
        <v>1037.0084999999999</v>
      </c>
      <c r="L2541" s="9">
        <v>2577731.7187000001</v>
      </c>
      <c r="M2541" s="9">
        <f t="shared" si="315"/>
        <v>59959.785900000003</v>
      </c>
      <c r="N2541" s="9"/>
      <c r="O2541" s="9"/>
      <c r="P2541" s="9"/>
      <c r="Q2541" s="9"/>
      <c r="R2541" s="9"/>
      <c r="S2541" s="9"/>
      <c r="T2541" s="9"/>
      <c r="U2541" s="9"/>
      <c r="V2541" s="9">
        <f t="shared" si="312"/>
        <v>345800.6936</v>
      </c>
      <c r="W2541" s="9"/>
      <c r="X2541" s="9"/>
      <c r="Y2541" s="9"/>
      <c r="Z2541" s="9"/>
      <c r="AA2541" s="8">
        <v>2536</v>
      </c>
      <c r="AB2541" s="20">
        <v>2016</v>
      </c>
      <c r="AC2541" s="20">
        <v>1959</v>
      </c>
      <c r="AD2541" s="21">
        <v>141.61000000000001</v>
      </c>
      <c r="AE2541" s="9">
        <f t="shared" si="316"/>
        <v>305966.72329807375</v>
      </c>
      <c r="AF2541" s="9">
        <v>2186343.5962</v>
      </c>
      <c r="AG2541" s="9">
        <v>33508.915200000003</v>
      </c>
      <c r="AH2541" s="9">
        <v>205309.45109999998</v>
      </c>
      <c r="AI2541" s="9">
        <v>76036.778300000005</v>
      </c>
      <c r="AJ2541" s="9">
        <v>619138.73369999998</v>
      </c>
      <c r="AK2541" s="9">
        <v>9936.8832175271709</v>
      </c>
      <c r="AL2541" s="9">
        <v>2804433.8679843997</v>
      </c>
      <c r="AM2541" s="9">
        <f t="shared" si="317"/>
        <v>609201.8504824728</v>
      </c>
      <c r="AN2541" s="9"/>
      <c r="AO2541" s="9"/>
      <c r="AP2541" s="9"/>
      <c r="AQ2541" s="9"/>
      <c r="AR2541" s="9"/>
      <c r="AS2541" s="9"/>
      <c r="AT2541" s="9"/>
      <c r="AU2541" s="9"/>
      <c r="AV2541" s="9">
        <f t="shared" si="313"/>
        <v>305966.72329807375</v>
      </c>
      <c r="AW2541" s="9"/>
      <c r="AX2541" s="9"/>
      <c r="AY2541" s="9"/>
      <c r="AZ2541" s="9"/>
      <c r="BA2541" s="20">
        <v>2536</v>
      </c>
      <c r="BB2541" s="20">
        <v>2017</v>
      </c>
      <c r="BC2541" s="20">
        <v>1960</v>
      </c>
      <c r="BD2541" s="21">
        <v>137.91</v>
      </c>
      <c r="BE2541" s="9">
        <f t="shared" si="318"/>
        <v>1456.3655041330494</v>
      </c>
      <c r="BF2541" s="9">
        <v>2170531.4841</v>
      </c>
      <c r="BG2541" s="9">
        <v>33412.713799999998</v>
      </c>
      <c r="BH2541" s="9">
        <v>192683.69130000001</v>
      </c>
      <c r="BI2541" s="9">
        <v>71869.742008528701</v>
      </c>
      <c r="BJ2541" s="9">
        <v>447253.90670000005</v>
      </c>
      <c r="BK2541" s="9">
        <v>41394.248051939663</v>
      </c>
      <c r="BL2541" s="9">
        <v>2872900.9243524563</v>
      </c>
      <c r="BM2541" s="9">
        <f t="shared" si="319"/>
        <v>405859.6586480604</v>
      </c>
      <c r="BN2541" s="9"/>
      <c r="BO2541" s="9"/>
      <c r="BP2541" s="9"/>
      <c r="BQ2541" s="9"/>
      <c r="BR2541" s="9"/>
      <c r="BS2541" s="9"/>
      <c r="BT2541" s="9"/>
      <c r="BU2541" s="9"/>
      <c r="BV2541" s="9">
        <f t="shared" si="314"/>
        <v>1456.3655041330494</v>
      </c>
      <c r="BW2541" s="4"/>
      <c r="BX2541" s="4"/>
      <c r="BY2541" s="4"/>
      <c r="BZ2541" s="4"/>
      <c r="CA2541" s="4"/>
      <c r="CB2541" s="4"/>
      <c r="CC2541" s="4"/>
      <c r="CD2541" s="4"/>
      <c r="CE2541" s="4"/>
      <c r="CF2541" s="4"/>
      <c r="CG2541" s="4"/>
      <c r="CH2541" s="4"/>
      <c r="CI2541" s="4"/>
      <c r="CJ2541" s="4"/>
      <c r="CK2541" s="4"/>
      <c r="CL2541" s="4"/>
      <c r="CM2541" s="4"/>
      <c r="CR2541" s="4"/>
      <c r="CS2541" s="4"/>
      <c r="CT2541" s="4"/>
      <c r="CU2541" s="4"/>
      <c r="CV2541" s="4"/>
      <c r="CW2541" s="4"/>
      <c r="CX2541" s="4"/>
      <c r="CY2541" s="4"/>
      <c r="CZ2541" s="4"/>
      <c r="DA2541" s="4"/>
      <c r="DB2541" s="4"/>
      <c r="DC2541" s="4"/>
      <c r="DD2541" s="4"/>
      <c r="DE2541" s="4"/>
      <c r="DF2541" s="4"/>
      <c r="DG2541" s="4"/>
      <c r="DH2541" s="4"/>
      <c r="DI2541" s="4"/>
      <c r="DJ2541" s="4"/>
      <c r="DK2541" s="4"/>
      <c r="DL2541" s="4"/>
      <c r="DM2541" s="4"/>
    </row>
    <row r="2542" spans="1:117">
      <c r="A2542" s="8">
        <v>2537</v>
      </c>
      <c r="B2542" s="20">
        <v>2015</v>
      </c>
      <c r="C2542" s="20">
        <v>1978</v>
      </c>
      <c r="D2542" s="21">
        <v>104.63</v>
      </c>
      <c r="E2542" s="9">
        <v>115245.962</v>
      </c>
      <c r="F2542" s="9">
        <v>2061361.9669000001</v>
      </c>
      <c r="G2542" s="9">
        <v>77366.129400000005</v>
      </c>
      <c r="H2542" s="9">
        <v>381242.8872</v>
      </c>
      <c r="I2542" s="9">
        <v>69838.705700000006</v>
      </c>
      <c r="J2542" s="9">
        <v>102701.4004</v>
      </c>
      <c r="K2542" s="9">
        <v>0</v>
      </c>
      <c r="L2542" s="9">
        <v>2577265.1277000001</v>
      </c>
      <c r="M2542" s="9">
        <f t="shared" si="315"/>
        <v>102701.4004</v>
      </c>
      <c r="N2542" s="9"/>
      <c r="O2542" s="9"/>
      <c r="P2542" s="9"/>
      <c r="Q2542" s="9"/>
      <c r="R2542" s="9"/>
      <c r="S2542" s="9"/>
      <c r="T2542" s="9"/>
      <c r="U2542" s="9"/>
      <c r="V2542" s="9">
        <f t="shared" si="312"/>
        <v>383807.962</v>
      </c>
      <c r="W2542" s="9"/>
      <c r="X2542" s="9"/>
      <c r="Y2542" s="9"/>
      <c r="Z2542" s="9"/>
      <c r="AA2542" s="8">
        <v>2537</v>
      </c>
      <c r="AB2542" s="20">
        <v>2016</v>
      </c>
      <c r="AC2542" s="20">
        <v>1958</v>
      </c>
      <c r="AD2542" s="21">
        <v>157.07</v>
      </c>
      <c r="AE2542" s="9">
        <f t="shared" si="316"/>
        <v>49905.151798073668</v>
      </c>
      <c r="AF2542" s="9">
        <v>2214197.7343000001</v>
      </c>
      <c r="AG2542" s="9">
        <v>33508.915200000003</v>
      </c>
      <c r="AH2542" s="9">
        <v>203162.2322</v>
      </c>
      <c r="AI2542" s="9">
        <v>84103.371599999999</v>
      </c>
      <c r="AJ2542" s="9">
        <v>323241.50670000003</v>
      </c>
      <c r="AK2542" s="9">
        <v>30692.98721752717</v>
      </c>
      <c r="AL2542" s="9">
        <v>2777615.6209843997</v>
      </c>
      <c r="AM2542" s="9">
        <f t="shared" si="317"/>
        <v>292548.51948247285</v>
      </c>
      <c r="AN2542" s="9"/>
      <c r="AO2542" s="9"/>
      <c r="AP2542" s="9"/>
      <c r="AQ2542" s="9"/>
      <c r="AR2542" s="9"/>
      <c r="AS2542" s="9"/>
      <c r="AT2542" s="9"/>
      <c r="AU2542" s="9"/>
      <c r="AV2542" s="9">
        <f t="shared" si="313"/>
        <v>49905.151798073668</v>
      </c>
      <c r="AW2542" s="9"/>
      <c r="AX2542" s="9"/>
      <c r="AY2542" s="9"/>
      <c r="AZ2542" s="9"/>
      <c r="BA2542" s="20">
        <v>2537</v>
      </c>
      <c r="BB2542" s="20">
        <v>2017</v>
      </c>
      <c r="BC2542" s="20">
        <v>1959</v>
      </c>
      <c r="BD2542" s="21">
        <v>141.61000000000001</v>
      </c>
      <c r="BE2542" s="9">
        <f t="shared" si="318"/>
        <v>288485.75294309761</v>
      </c>
      <c r="BF2542" s="9">
        <v>2222982.1077999999</v>
      </c>
      <c r="BG2542" s="9">
        <v>33412.713799999998</v>
      </c>
      <c r="BH2542" s="9">
        <v>192488.15210000001</v>
      </c>
      <c r="BI2542" s="9">
        <v>72604.336547493993</v>
      </c>
      <c r="BJ2542" s="9">
        <v>694334.16879999998</v>
      </c>
      <c r="BK2542" s="9">
        <v>40594.008051939665</v>
      </c>
      <c r="BL2542" s="9">
        <v>2886741.7180524566</v>
      </c>
      <c r="BM2542" s="9">
        <f t="shared" si="319"/>
        <v>653740.16074806033</v>
      </c>
      <c r="BN2542" s="9"/>
      <c r="BO2542" s="9"/>
      <c r="BP2542" s="9"/>
      <c r="BQ2542" s="9"/>
      <c r="BR2542" s="9"/>
      <c r="BS2542" s="9"/>
      <c r="BT2542" s="9"/>
      <c r="BU2542" s="9"/>
      <c r="BV2542" s="9">
        <f t="shared" si="314"/>
        <v>288485.75294309761</v>
      </c>
      <c r="BW2542" s="4"/>
      <c r="BX2542" s="4"/>
      <c r="BY2542" s="4"/>
      <c r="BZ2542" s="4"/>
      <c r="CA2542" s="4"/>
      <c r="CB2542" s="4"/>
      <c r="CC2542" s="4"/>
      <c r="CD2542" s="4"/>
      <c r="CE2542" s="4"/>
      <c r="CF2542" s="4"/>
      <c r="CG2542" s="4"/>
      <c r="CH2542" s="4"/>
      <c r="CI2542" s="4"/>
      <c r="CJ2542" s="4"/>
      <c r="CK2542" s="4"/>
      <c r="CL2542" s="4"/>
      <c r="CM2542" s="4"/>
      <c r="CR2542" s="4"/>
      <c r="CS2542" s="4"/>
      <c r="CT2542" s="4"/>
      <c r="CU2542" s="4"/>
      <c r="CV2542" s="4"/>
      <c r="CW2542" s="4"/>
      <c r="CX2542" s="4"/>
      <c r="CY2542" s="4"/>
      <c r="CZ2542" s="4"/>
      <c r="DA2542" s="4"/>
      <c r="DB2542" s="4"/>
      <c r="DC2542" s="4"/>
      <c r="DD2542" s="4"/>
      <c r="DE2542" s="4"/>
      <c r="DF2542" s="4"/>
      <c r="DG2542" s="4"/>
      <c r="DH2542" s="4"/>
      <c r="DI2542" s="4"/>
      <c r="DJ2542" s="4"/>
      <c r="DK2542" s="4"/>
      <c r="DL2542" s="4"/>
      <c r="DM2542" s="4"/>
    </row>
    <row r="2543" spans="1:117">
      <c r="A2543" s="8">
        <v>2538</v>
      </c>
      <c r="B2543" s="20">
        <v>2015</v>
      </c>
      <c r="C2543" s="20">
        <v>2001</v>
      </c>
      <c r="D2543" s="21">
        <v>59.94</v>
      </c>
      <c r="E2543" s="9">
        <v>44634.9565</v>
      </c>
      <c r="F2543" s="9">
        <v>2042729.1739000001</v>
      </c>
      <c r="G2543" s="9">
        <v>77366.129400000005</v>
      </c>
      <c r="H2543" s="9">
        <v>380403.7879</v>
      </c>
      <c r="I2543" s="9">
        <v>72989.954199999993</v>
      </c>
      <c r="J2543" s="9">
        <v>50517.752500000002</v>
      </c>
      <c r="K2543" s="9">
        <v>3957.4605000000001</v>
      </c>
      <c r="L2543" s="9">
        <v>2575414.3807999999</v>
      </c>
      <c r="M2543" s="9">
        <f t="shared" si="315"/>
        <v>46560.292000000001</v>
      </c>
      <c r="N2543" s="9"/>
      <c r="O2543" s="9"/>
      <c r="P2543" s="9"/>
      <c r="Q2543" s="9"/>
      <c r="R2543" s="9"/>
      <c r="S2543" s="9"/>
      <c r="T2543" s="9"/>
      <c r="U2543" s="9"/>
      <c r="V2543" s="9">
        <f t="shared" si="312"/>
        <v>313196.95650000003</v>
      </c>
      <c r="W2543" s="9"/>
      <c r="X2543" s="9"/>
      <c r="Y2543" s="9"/>
      <c r="Z2543" s="9"/>
      <c r="AA2543" s="8">
        <v>2538</v>
      </c>
      <c r="AB2543" s="20">
        <v>2016</v>
      </c>
      <c r="AC2543" s="20">
        <v>1965</v>
      </c>
      <c r="AD2543" s="21">
        <v>118.43</v>
      </c>
      <c r="AE2543" s="9">
        <f t="shared" si="316"/>
        <v>187068.34279807331</v>
      </c>
      <c r="AF2543" s="9">
        <v>2187047.7599999998</v>
      </c>
      <c r="AG2543" s="9">
        <v>33508.915200000003</v>
      </c>
      <c r="AH2543" s="9">
        <v>205057.3021</v>
      </c>
      <c r="AI2543" s="9">
        <v>76984.042600000001</v>
      </c>
      <c r="AJ2543" s="9">
        <v>508119.14240000001</v>
      </c>
      <c r="AK2543" s="9">
        <v>16591.793617527172</v>
      </c>
      <c r="AL2543" s="9">
        <v>2807057.0258843997</v>
      </c>
      <c r="AM2543" s="9">
        <f t="shared" si="317"/>
        <v>491527.34878247284</v>
      </c>
      <c r="AN2543" s="9"/>
      <c r="AO2543" s="9"/>
      <c r="AP2543" s="9"/>
      <c r="AQ2543" s="9"/>
      <c r="AR2543" s="9"/>
      <c r="AS2543" s="9"/>
      <c r="AT2543" s="9"/>
      <c r="AU2543" s="9"/>
      <c r="AV2543" s="9">
        <f t="shared" si="313"/>
        <v>187068.34279807331</v>
      </c>
      <c r="AW2543" s="9"/>
      <c r="AX2543" s="9"/>
      <c r="AY2543" s="9"/>
      <c r="AZ2543" s="9"/>
      <c r="BA2543" s="20">
        <v>2538</v>
      </c>
      <c r="BB2543" s="20">
        <v>2017</v>
      </c>
      <c r="BC2543" s="20">
        <v>1966</v>
      </c>
      <c r="BD2543" s="21">
        <v>143.24</v>
      </c>
      <c r="BE2543" s="9">
        <f t="shared" si="318"/>
        <v>-109523.08726582304</v>
      </c>
      <c r="BF2543" s="9">
        <v>2198565.5569000002</v>
      </c>
      <c r="BG2543" s="9">
        <v>33412.713799999998</v>
      </c>
      <c r="BH2543" s="9">
        <v>191484.68170000002</v>
      </c>
      <c r="BI2543" s="9">
        <v>76374.137038572604</v>
      </c>
      <c r="BJ2543" s="9">
        <v>288536.62030000001</v>
      </c>
      <c r="BK2543" s="9">
        <v>47026.245351939666</v>
      </c>
      <c r="BL2543" s="9">
        <v>2850870.5516524566</v>
      </c>
      <c r="BM2543" s="9">
        <f t="shared" si="319"/>
        <v>241510.37494806034</v>
      </c>
      <c r="BN2543" s="9"/>
      <c r="BO2543" s="9"/>
      <c r="BP2543" s="9"/>
      <c r="BQ2543" s="9"/>
      <c r="BR2543" s="9"/>
      <c r="BS2543" s="9"/>
      <c r="BT2543" s="9"/>
      <c r="BU2543" s="9"/>
      <c r="BV2543" s="9">
        <f t="shared" si="314"/>
        <v>-109523.08726582304</v>
      </c>
      <c r="BW2543" s="4"/>
      <c r="BX2543" s="4"/>
      <c r="BY2543" s="4"/>
      <c r="BZ2543" s="4"/>
      <c r="CA2543" s="4"/>
      <c r="CB2543" s="4"/>
      <c r="CC2543" s="4"/>
      <c r="CD2543" s="4"/>
      <c r="CE2543" s="4"/>
      <c r="CF2543" s="4"/>
      <c r="CG2543" s="4"/>
      <c r="CH2543" s="4"/>
      <c r="CI2543" s="4"/>
      <c r="CJ2543" s="4"/>
      <c r="CK2543" s="4"/>
      <c r="CL2543" s="4"/>
      <c r="CM2543" s="4"/>
      <c r="CR2543" s="4"/>
      <c r="CS2543" s="4"/>
      <c r="CT2543" s="4"/>
      <c r="CU2543" s="4"/>
      <c r="CV2543" s="4"/>
      <c r="CW2543" s="4"/>
      <c r="CX2543" s="4"/>
      <c r="CY2543" s="4"/>
      <c r="CZ2543" s="4"/>
      <c r="DA2543" s="4"/>
      <c r="DB2543" s="4"/>
      <c r="DC2543" s="4"/>
      <c r="DD2543" s="4"/>
      <c r="DE2543" s="4"/>
      <c r="DF2543" s="4"/>
      <c r="DG2543" s="4"/>
      <c r="DH2543" s="4"/>
      <c r="DI2543" s="4"/>
      <c r="DJ2543" s="4"/>
      <c r="DK2543" s="4"/>
      <c r="DL2543" s="4"/>
      <c r="DM2543" s="4"/>
    </row>
    <row r="2544" spans="1:117">
      <c r="A2544" s="8">
        <v>2539</v>
      </c>
      <c r="B2544" s="20">
        <v>2015</v>
      </c>
      <c r="C2544" s="20">
        <v>1950</v>
      </c>
      <c r="D2544" s="21">
        <v>125.6</v>
      </c>
      <c r="E2544" s="9">
        <v>5821.4913999999999</v>
      </c>
      <c r="F2544" s="9">
        <v>2058813.9449</v>
      </c>
      <c r="G2544" s="9">
        <v>77366.129400000005</v>
      </c>
      <c r="H2544" s="9">
        <v>378090.67940000002</v>
      </c>
      <c r="I2544" s="9">
        <v>81676.863299999997</v>
      </c>
      <c r="J2544" s="9">
        <v>10282.611999999999</v>
      </c>
      <c r="K2544" s="9">
        <v>30685.4899</v>
      </c>
      <c r="L2544" s="9">
        <v>2569723.2477000002</v>
      </c>
      <c r="M2544" s="9">
        <f t="shared" si="315"/>
        <v>-20402.877899999999</v>
      </c>
      <c r="N2544" s="9"/>
      <c r="O2544" s="9"/>
      <c r="P2544" s="9"/>
      <c r="Q2544" s="9"/>
      <c r="R2544" s="9"/>
      <c r="S2544" s="9"/>
      <c r="T2544" s="9"/>
      <c r="U2544" s="9"/>
      <c r="V2544" s="9">
        <f t="shared" si="312"/>
        <v>274383.4914</v>
      </c>
      <c r="W2544" s="9"/>
      <c r="X2544" s="9"/>
      <c r="Y2544" s="9"/>
      <c r="Z2544" s="9"/>
      <c r="AA2544" s="8">
        <v>2539</v>
      </c>
      <c r="AB2544" s="20">
        <v>2016</v>
      </c>
      <c r="AC2544" s="20">
        <v>2006</v>
      </c>
      <c r="AD2544" s="21">
        <v>123.71</v>
      </c>
      <c r="AE2544" s="9">
        <f t="shared" si="316"/>
        <v>55752.792898073327</v>
      </c>
      <c r="AF2544" s="9">
        <v>2215286.2669000002</v>
      </c>
      <c r="AG2544" s="9">
        <v>33508.915200000003</v>
      </c>
      <c r="AH2544" s="9">
        <v>203560.1213</v>
      </c>
      <c r="AI2544" s="9">
        <v>82608.596300000005</v>
      </c>
      <c r="AJ2544" s="9">
        <v>338519.55249999999</v>
      </c>
      <c r="AK2544" s="9">
        <v>31935.552817527172</v>
      </c>
      <c r="AL2544" s="9">
        <v>2785795.1064843996</v>
      </c>
      <c r="AM2544" s="9">
        <f t="shared" si="317"/>
        <v>306583.99968247284</v>
      </c>
      <c r="AN2544" s="9"/>
      <c r="AO2544" s="9"/>
      <c r="AP2544" s="9"/>
      <c r="AQ2544" s="9"/>
      <c r="AR2544" s="9"/>
      <c r="AS2544" s="9"/>
      <c r="AT2544" s="9"/>
      <c r="AU2544" s="9"/>
      <c r="AV2544" s="9">
        <f t="shared" si="313"/>
        <v>55752.792898073327</v>
      </c>
      <c r="AW2544" s="9"/>
      <c r="AX2544" s="9"/>
      <c r="AY2544" s="9"/>
      <c r="AZ2544" s="9"/>
      <c r="BA2544" s="20">
        <v>2539</v>
      </c>
      <c r="BB2544" s="20">
        <v>2017</v>
      </c>
      <c r="BC2544" s="20">
        <v>2007</v>
      </c>
      <c r="BD2544" s="21">
        <v>128.85</v>
      </c>
      <c r="BE2544" s="9">
        <f t="shared" si="318"/>
        <v>-20158.252905379515</v>
      </c>
      <c r="BF2544" s="9">
        <v>2235377.3868999998</v>
      </c>
      <c r="BG2544" s="9">
        <v>33412.713799999998</v>
      </c>
      <c r="BH2544" s="9">
        <v>190879.65470000001</v>
      </c>
      <c r="BI2544" s="9">
        <v>78647.080399017301</v>
      </c>
      <c r="BJ2544" s="9">
        <v>364139.3077</v>
      </c>
      <c r="BK2544" s="9">
        <v>68355.133051939658</v>
      </c>
      <c r="BL2544" s="9">
        <v>2854259.2633524565</v>
      </c>
      <c r="BM2544" s="9">
        <f t="shared" si="319"/>
        <v>295784.17464806035</v>
      </c>
      <c r="BN2544" s="9"/>
      <c r="BO2544" s="9"/>
      <c r="BP2544" s="9"/>
      <c r="BQ2544" s="9"/>
      <c r="BR2544" s="9"/>
      <c r="BS2544" s="9"/>
      <c r="BT2544" s="9"/>
      <c r="BU2544" s="9"/>
      <c r="BV2544" s="9">
        <f t="shared" si="314"/>
        <v>-20158.252905379515</v>
      </c>
      <c r="BW2544" s="4"/>
      <c r="BX2544" s="4"/>
      <c r="BY2544" s="4"/>
      <c r="BZ2544" s="4"/>
      <c r="CA2544" s="4"/>
      <c r="CB2544" s="4"/>
      <c r="CC2544" s="4"/>
      <c r="CD2544" s="4"/>
      <c r="CE2544" s="4"/>
      <c r="CF2544" s="4"/>
      <c r="CG2544" s="4"/>
      <c r="CH2544" s="4"/>
      <c r="CI2544" s="4"/>
      <c r="CJ2544" s="4"/>
      <c r="CK2544" s="4"/>
      <c r="CL2544" s="4"/>
      <c r="CM2544" s="4"/>
      <c r="CR2544" s="4"/>
      <c r="CS2544" s="4"/>
      <c r="CT2544" s="4"/>
      <c r="CU2544" s="4"/>
      <c r="CV2544" s="4"/>
      <c r="CW2544" s="4"/>
      <c r="CX2544" s="4"/>
      <c r="CY2544" s="4"/>
      <c r="CZ2544" s="4"/>
      <c r="DA2544" s="4"/>
      <c r="DB2544" s="4"/>
      <c r="DC2544" s="4"/>
      <c r="DD2544" s="4"/>
      <c r="DE2544" s="4"/>
      <c r="DF2544" s="4"/>
      <c r="DG2544" s="4"/>
      <c r="DH2544" s="4"/>
      <c r="DI2544" s="4"/>
      <c r="DJ2544" s="4"/>
      <c r="DK2544" s="4"/>
      <c r="DL2544" s="4"/>
      <c r="DM2544" s="4"/>
    </row>
    <row r="2545" spans="1:117">
      <c r="A2545" s="8">
        <v>2540</v>
      </c>
      <c r="B2545" s="20">
        <v>2015</v>
      </c>
      <c r="C2545" s="20">
        <v>1983</v>
      </c>
      <c r="D2545" s="21">
        <v>122.32</v>
      </c>
      <c r="E2545" s="9">
        <v>52532.796000000002</v>
      </c>
      <c r="F2545" s="9">
        <v>2050967.0844000001</v>
      </c>
      <c r="G2545" s="9">
        <v>77366.129400000005</v>
      </c>
      <c r="H2545" s="9">
        <v>380600.66350000002</v>
      </c>
      <c r="I2545" s="9">
        <v>72250.585200000001</v>
      </c>
      <c r="J2545" s="9">
        <v>47798.835500000001</v>
      </c>
      <c r="K2545" s="9">
        <v>1867.7049999999999</v>
      </c>
      <c r="L2545" s="9">
        <v>2574582.7969999998</v>
      </c>
      <c r="M2545" s="9">
        <f t="shared" si="315"/>
        <v>45931.130499999999</v>
      </c>
      <c r="N2545" s="9"/>
      <c r="O2545" s="9"/>
      <c r="P2545" s="9"/>
      <c r="Q2545" s="9"/>
      <c r="R2545" s="9"/>
      <c r="S2545" s="9"/>
      <c r="T2545" s="9"/>
      <c r="U2545" s="9"/>
      <c r="V2545" s="9">
        <f t="shared" si="312"/>
        <v>321094.79600000003</v>
      </c>
      <c r="W2545" s="9"/>
      <c r="X2545" s="9"/>
      <c r="Y2545" s="9"/>
      <c r="Z2545" s="9"/>
      <c r="AA2545" s="8">
        <v>2540</v>
      </c>
      <c r="AB2545" s="20">
        <v>2016</v>
      </c>
      <c r="AC2545" s="20">
        <v>1953</v>
      </c>
      <c r="AD2545" s="21">
        <v>154.11000000000001</v>
      </c>
      <c r="AE2545" s="9">
        <f t="shared" si="316"/>
        <v>-6240.5296019269153</v>
      </c>
      <c r="AF2545" s="9">
        <v>2175810.1773999999</v>
      </c>
      <c r="AG2545" s="9">
        <v>33508.915200000003</v>
      </c>
      <c r="AH2545" s="9">
        <v>199565.56699999998</v>
      </c>
      <c r="AI2545" s="9">
        <v>97615.191200000001</v>
      </c>
      <c r="AJ2545" s="9">
        <v>305546.11119999998</v>
      </c>
      <c r="AK2545" s="9">
        <v>38395.601217527175</v>
      </c>
      <c r="AL2545" s="9">
        <v>2779890.8903843998</v>
      </c>
      <c r="AM2545" s="9">
        <f t="shared" si="317"/>
        <v>267150.50998247281</v>
      </c>
      <c r="AN2545" s="9"/>
      <c r="AO2545" s="9"/>
      <c r="AP2545" s="9"/>
      <c r="AQ2545" s="9"/>
      <c r="AR2545" s="9"/>
      <c r="AS2545" s="9"/>
      <c r="AT2545" s="9"/>
      <c r="AU2545" s="9"/>
      <c r="AV2545" s="9">
        <f t="shared" si="313"/>
        <v>-6240.5296019269153</v>
      </c>
      <c r="AW2545" s="9"/>
      <c r="AX2545" s="9"/>
      <c r="AY2545" s="9"/>
      <c r="AZ2545" s="9"/>
      <c r="BA2545" s="20">
        <v>2540</v>
      </c>
      <c r="BB2545" s="20">
        <v>2017</v>
      </c>
      <c r="BC2545" s="20">
        <v>1954</v>
      </c>
      <c r="BD2545" s="21">
        <v>129.66</v>
      </c>
      <c r="BE2545" s="9">
        <f t="shared" si="318"/>
        <v>178175.64062613808</v>
      </c>
      <c r="BF2545" s="9">
        <v>2207402.8352000001</v>
      </c>
      <c r="BG2545" s="9">
        <v>33412.713799999998</v>
      </c>
      <c r="BH2545" s="9">
        <v>192715.57570000002</v>
      </c>
      <c r="BI2545" s="9">
        <v>71749.959630534097</v>
      </c>
      <c r="BJ2545" s="9">
        <v>594319.62549999997</v>
      </c>
      <c r="BK2545" s="9">
        <v>39837.349951939665</v>
      </c>
      <c r="BL2545" s="9">
        <v>2881587.7192524564</v>
      </c>
      <c r="BM2545" s="9">
        <f t="shared" si="319"/>
        <v>554482.27554806031</v>
      </c>
      <c r="BN2545" s="9"/>
      <c r="BO2545" s="9"/>
      <c r="BP2545" s="9"/>
      <c r="BQ2545" s="9"/>
      <c r="BR2545" s="9"/>
      <c r="BS2545" s="9"/>
      <c r="BT2545" s="9"/>
      <c r="BU2545" s="9"/>
      <c r="BV2545" s="9">
        <f t="shared" si="314"/>
        <v>178175.64062613808</v>
      </c>
      <c r="BW2545" s="4"/>
      <c r="BX2545" s="4"/>
      <c r="BY2545" s="4"/>
      <c r="BZ2545" s="4"/>
      <c r="CA2545" s="4"/>
      <c r="CB2545" s="4"/>
      <c r="CC2545" s="4"/>
      <c r="CD2545" s="4"/>
      <c r="CE2545" s="4"/>
      <c r="CF2545" s="4"/>
      <c r="CG2545" s="4"/>
      <c r="CH2545" s="4"/>
      <c r="CI2545" s="4"/>
      <c r="CJ2545" s="4"/>
      <c r="CK2545" s="4"/>
      <c r="CL2545" s="4"/>
      <c r="CM2545" s="4"/>
      <c r="CR2545" s="4"/>
      <c r="CS2545" s="4"/>
      <c r="CT2545" s="4"/>
      <c r="CU2545" s="4"/>
      <c r="CV2545" s="4"/>
      <c r="CW2545" s="4"/>
      <c r="CX2545" s="4"/>
      <c r="CY2545" s="4"/>
      <c r="CZ2545" s="4"/>
      <c r="DA2545" s="4"/>
      <c r="DB2545" s="4"/>
      <c r="DC2545" s="4"/>
      <c r="DD2545" s="4"/>
      <c r="DE2545" s="4"/>
      <c r="DF2545" s="4"/>
      <c r="DG2545" s="4"/>
      <c r="DH2545" s="4"/>
      <c r="DI2545" s="4"/>
      <c r="DJ2545" s="4"/>
      <c r="DK2545" s="4"/>
      <c r="DL2545" s="4"/>
      <c r="DM2545" s="4"/>
    </row>
    <row r="2546" spans="1:117">
      <c r="A2546" s="8">
        <v>2541</v>
      </c>
      <c r="B2546" s="20">
        <v>2015</v>
      </c>
      <c r="C2546" s="20">
        <v>1997</v>
      </c>
      <c r="D2546" s="21">
        <v>158.16</v>
      </c>
      <c r="E2546" s="9">
        <v>117785.5564</v>
      </c>
      <c r="F2546" s="9">
        <v>2037707.8328</v>
      </c>
      <c r="G2546" s="9">
        <v>77366.129400000005</v>
      </c>
      <c r="H2546" s="9">
        <v>380865.03330000001</v>
      </c>
      <c r="I2546" s="9">
        <v>71257.740900000004</v>
      </c>
      <c r="J2546" s="9">
        <v>131753.87340000001</v>
      </c>
      <c r="K2546" s="9">
        <v>0</v>
      </c>
      <c r="L2546" s="9">
        <v>2581165.0534000001</v>
      </c>
      <c r="M2546" s="9">
        <f t="shared" si="315"/>
        <v>131753.87340000001</v>
      </c>
      <c r="N2546" s="9"/>
      <c r="O2546" s="9"/>
      <c r="P2546" s="9"/>
      <c r="Q2546" s="9"/>
      <c r="R2546" s="9"/>
      <c r="S2546" s="9"/>
      <c r="T2546" s="9"/>
      <c r="U2546" s="9"/>
      <c r="V2546" s="9">
        <f t="shared" si="312"/>
        <v>386347.5564</v>
      </c>
      <c r="W2546" s="9"/>
      <c r="X2546" s="9"/>
      <c r="Y2546" s="9"/>
      <c r="Z2546" s="9"/>
      <c r="AA2546" s="8">
        <v>2541</v>
      </c>
      <c r="AB2546" s="20">
        <v>2016</v>
      </c>
      <c r="AC2546" s="20">
        <v>1953</v>
      </c>
      <c r="AD2546" s="21">
        <v>154.11000000000001</v>
      </c>
      <c r="AE2546" s="9">
        <f t="shared" si="316"/>
        <v>2186.5485980734229</v>
      </c>
      <c r="AF2546" s="9">
        <v>2141313.1518000001</v>
      </c>
      <c r="AG2546" s="9">
        <v>33508.915200000003</v>
      </c>
      <c r="AH2546" s="9">
        <v>200554.4411</v>
      </c>
      <c r="AI2546" s="9">
        <v>93900.225399999996</v>
      </c>
      <c r="AJ2546" s="9">
        <v>343006.76699999999</v>
      </c>
      <c r="AK2546" s="9">
        <v>29439.76401752717</v>
      </c>
      <c r="AL2546" s="9">
        <v>2780657.1878843997</v>
      </c>
      <c r="AM2546" s="9">
        <f t="shared" si="317"/>
        <v>313567.00298247283</v>
      </c>
      <c r="AN2546" s="9"/>
      <c r="AO2546" s="9"/>
      <c r="AP2546" s="9"/>
      <c r="AQ2546" s="9"/>
      <c r="AR2546" s="9"/>
      <c r="AS2546" s="9"/>
      <c r="AT2546" s="9"/>
      <c r="AU2546" s="9"/>
      <c r="AV2546" s="9">
        <f t="shared" si="313"/>
        <v>2186.5485980734229</v>
      </c>
      <c r="AW2546" s="9"/>
      <c r="AX2546" s="9"/>
      <c r="AY2546" s="9"/>
      <c r="AZ2546" s="9"/>
      <c r="BA2546" s="20">
        <v>2541</v>
      </c>
      <c r="BB2546" s="20">
        <v>2017</v>
      </c>
      <c r="BC2546" s="20">
        <v>1954</v>
      </c>
      <c r="BD2546" s="21">
        <v>129.66</v>
      </c>
      <c r="BE2546" s="9">
        <f t="shared" si="318"/>
        <v>-37305.72952088248</v>
      </c>
      <c r="BF2546" s="9">
        <v>2145918.4270000001</v>
      </c>
      <c r="BG2546" s="9">
        <v>33412.713799999998</v>
      </c>
      <c r="BH2546" s="9">
        <v>192875.35080000001</v>
      </c>
      <c r="BI2546" s="9">
        <v>71149.722383513596</v>
      </c>
      <c r="BJ2546" s="9">
        <v>439531.6618</v>
      </c>
      <c r="BK2546" s="9">
        <v>38845.298151939664</v>
      </c>
      <c r="BL2546" s="9">
        <v>2881348.3071524566</v>
      </c>
      <c r="BM2546" s="9">
        <f t="shared" si="319"/>
        <v>400686.36364806036</v>
      </c>
      <c r="BN2546" s="9"/>
      <c r="BO2546" s="9"/>
      <c r="BP2546" s="9"/>
      <c r="BQ2546" s="9"/>
      <c r="BR2546" s="9"/>
      <c r="BS2546" s="9"/>
      <c r="BT2546" s="9"/>
      <c r="BU2546" s="9"/>
      <c r="BV2546" s="9">
        <f t="shared" si="314"/>
        <v>-37305.72952088248</v>
      </c>
      <c r="BW2546" s="4"/>
      <c r="BX2546" s="4"/>
      <c r="BY2546" s="4"/>
      <c r="BZ2546" s="4"/>
      <c r="CA2546" s="4"/>
      <c r="CB2546" s="4"/>
      <c r="CC2546" s="4"/>
      <c r="CD2546" s="4"/>
      <c r="CE2546" s="4"/>
      <c r="CF2546" s="4"/>
      <c r="CG2546" s="4"/>
      <c r="CH2546" s="4"/>
      <c r="CI2546" s="4"/>
      <c r="CJ2546" s="4"/>
      <c r="CK2546" s="4"/>
      <c r="CL2546" s="4"/>
      <c r="CM2546" s="4"/>
      <c r="CR2546" s="4"/>
      <c r="CS2546" s="4"/>
      <c r="CT2546" s="4"/>
      <c r="CU2546" s="4"/>
      <c r="CV2546" s="4"/>
      <c r="CW2546" s="4"/>
      <c r="CX2546" s="4"/>
      <c r="CY2546" s="4"/>
      <c r="CZ2546" s="4"/>
      <c r="DA2546" s="4"/>
      <c r="DB2546" s="4"/>
      <c r="DC2546" s="4"/>
      <c r="DD2546" s="4"/>
      <c r="DE2546" s="4"/>
      <c r="DF2546" s="4"/>
      <c r="DG2546" s="4"/>
      <c r="DH2546" s="4"/>
      <c r="DI2546" s="4"/>
      <c r="DJ2546" s="4"/>
      <c r="DK2546" s="4"/>
      <c r="DL2546" s="4"/>
      <c r="DM2546" s="4"/>
    </row>
    <row r="2547" spans="1:117">
      <c r="A2547" s="8">
        <v>2542</v>
      </c>
      <c r="B2547" s="20">
        <v>2015</v>
      </c>
      <c r="C2547" s="20">
        <v>1971</v>
      </c>
      <c r="D2547" s="21">
        <v>137.58000000000001</v>
      </c>
      <c r="E2547" s="9">
        <v>42610.764199999998</v>
      </c>
      <c r="F2547" s="9">
        <v>2044806.07</v>
      </c>
      <c r="G2547" s="9">
        <v>77366.129400000005</v>
      </c>
      <c r="H2547" s="9">
        <v>379958.41460000002</v>
      </c>
      <c r="I2547" s="9">
        <v>74662.559399999998</v>
      </c>
      <c r="J2547" s="9">
        <v>43166.577899999997</v>
      </c>
      <c r="K2547" s="9">
        <v>4568.9931999999999</v>
      </c>
      <c r="L2547" s="9">
        <v>2572779.9937999998</v>
      </c>
      <c r="M2547" s="9">
        <f t="shared" si="315"/>
        <v>38597.584699999999</v>
      </c>
      <c r="N2547" s="9"/>
      <c r="O2547" s="9"/>
      <c r="P2547" s="9"/>
      <c r="Q2547" s="9"/>
      <c r="R2547" s="9"/>
      <c r="S2547" s="9"/>
      <c r="T2547" s="9"/>
      <c r="U2547" s="9"/>
      <c r="V2547" s="9">
        <f t="shared" si="312"/>
        <v>311172.76420000003</v>
      </c>
      <c r="W2547" s="9"/>
      <c r="X2547" s="9"/>
      <c r="Y2547" s="9"/>
      <c r="Z2547" s="9"/>
      <c r="AA2547" s="8">
        <v>2542</v>
      </c>
      <c r="AB2547" s="20">
        <v>2016</v>
      </c>
      <c r="AC2547" s="20">
        <v>1987</v>
      </c>
      <c r="AD2547" s="21">
        <v>96.42</v>
      </c>
      <c r="AE2547" s="9">
        <f t="shared" si="316"/>
        <v>-111002.5711019272</v>
      </c>
      <c r="AF2547" s="9">
        <v>2170517.3572999998</v>
      </c>
      <c r="AG2547" s="9">
        <v>33508.915200000003</v>
      </c>
      <c r="AH2547" s="9">
        <v>200516.69209999999</v>
      </c>
      <c r="AI2547" s="9">
        <v>94042.039600000004</v>
      </c>
      <c r="AJ2547" s="9">
        <v>203978.84550000002</v>
      </c>
      <c r="AK2547" s="9">
        <v>50483.76561752717</v>
      </c>
      <c r="AL2547" s="9">
        <v>2763082.6551843998</v>
      </c>
      <c r="AM2547" s="9">
        <f t="shared" si="317"/>
        <v>153495.07988247287</v>
      </c>
      <c r="AN2547" s="9"/>
      <c r="AO2547" s="9"/>
      <c r="AP2547" s="9"/>
      <c r="AQ2547" s="9"/>
      <c r="AR2547" s="9"/>
      <c r="AS2547" s="9"/>
      <c r="AT2547" s="9"/>
      <c r="AU2547" s="9"/>
      <c r="AV2547" s="9">
        <f t="shared" si="313"/>
        <v>-111002.5711019272</v>
      </c>
      <c r="AW2547" s="9"/>
      <c r="AX2547" s="9"/>
      <c r="AY2547" s="9"/>
      <c r="AZ2547" s="9"/>
      <c r="BA2547" s="20">
        <v>2542</v>
      </c>
      <c r="BB2547" s="20">
        <v>2017</v>
      </c>
      <c r="BC2547" s="20">
        <v>1988</v>
      </c>
      <c r="BD2547" s="21">
        <v>120.42</v>
      </c>
      <c r="BE2547" s="9">
        <f t="shared" si="318"/>
        <v>-308666.46035020519</v>
      </c>
      <c r="BF2547" s="9">
        <v>2167660.7540000002</v>
      </c>
      <c r="BG2547" s="9">
        <v>33412.713799999998</v>
      </c>
      <c r="BH2547" s="9">
        <v>178215.91529999999</v>
      </c>
      <c r="BI2547" s="9">
        <v>126221.75175419101</v>
      </c>
      <c r="BJ2547" s="9">
        <v>132640.54800000001</v>
      </c>
      <c r="BK2547" s="9">
        <v>110315.70575193966</v>
      </c>
      <c r="BL2547" s="9">
        <v>2836502.4374524564</v>
      </c>
      <c r="BM2547" s="9">
        <f t="shared" si="319"/>
        <v>22324.842248060348</v>
      </c>
      <c r="BN2547" s="9"/>
      <c r="BO2547" s="9"/>
      <c r="BP2547" s="9"/>
      <c r="BQ2547" s="9"/>
      <c r="BR2547" s="9"/>
      <c r="BS2547" s="9"/>
      <c r="BT2547" s="9"/>
      <c r="BU2547" s="9"/>
      <c r="BV2547" s="9">
        <f t="shared" si="314"/>
        <v>-308666.46035020519</v>
      </c>
      <c r="BW2547" s="4"/>
      <c r="BX2547" s="4"/>
      <c r="BY2547" s="4"/>
      <c r="BZ2547" s="4"/>
      <c r="CA2547" s="4"/>
      <c r="CB2547" s="4"/>
      <c r="CC2547" s="4"/>
      <c r="CD2547" s="4"/>
      <c r="CE2547" s="4"/>
      <c r="CF2547" s="4"/>
      <c r="CG2547" s="4"/>
      <c r="CH2547" s="4"/>
      <c r="CI2547" s="4"/>
      <c r="CJ2547" s="4"/>
      <c r="CK2547" s="4"/>
      <c r="CL2547" s="4"/>
      <c r="CM2547" s="4"/>
      <c r="CR2547" s="4"/>
      <c r="CS2547" s="4"/>
      <c r="CT2547" s="4"/>
      <c r="CU2547" s="4"/>
      <c r="CV2547" s="4"/>
      <c r="CW2547" s="4"/>
      <c r="CX2547" s="4"/>
      <c r="CY2547" s="4"/>
      <c r="CZ2547" s="4"/>
      <c r="DA2547" s="4"/>
      <c r="DB2547" s="4"/>
      <c r="DC2547" s="4"/>
      <c r="DD2547" s="4"/>
      <c r="DE2547" s="4"/>
      <c r="DF2547" s="4"/>
      <c r="DG2547" s="4"/>
      <c r="DH2547" s="4"/>
      <c r="DI2547" s="4"/>
      <c r="DJ2547" s="4"/>
      <c r="DK2547" s="4"/>
      <c r="DL2547" s="4"/>
      <c r="DM2547" s="4"/>
    </row>
    <row r="2548" spans="1:117">
      <c r="A2548" s="8">
        <v>2543</v>
      </c>
      <c r="B2548" s="20">
        <v>2015</v>
      </c>
      <c r="C2548" s="20">
        <v>1977</v>
      </c>
      <c r="D2548" s="21">
        <v>53.48</v>
      </c>
      <c r="E2548" s="9">
        <v>33740.004099999998</v>
      </c>
      <c r="F2548" s="9">
        <v>2044210.1283</v>
      </c>
      <c r="G2548" s="9">
        <v>77366.129400000005</v>
      </c>
      <c r="H2548" s="9">
        <v>380286.84879999998</v>
      </c>
      <c r="I2548" s="9">
        <v>73429.1204</v>
      </c>
      <c r="J2548" s="9">
        <v>44188.052799999998</v>
      </c>
      <c r="K2548" s="9">
        <v>12922.903700000001</v>
      </c>
      <c r="L2548" s="9">
        <v>2572817.3719000001</v>
      </c>
      <c r="M2548" s="9">
        <f t="shared" si="315"/>
        <v>31265.149099999995</v>
      </c>
      <c r="N2548" s="9"/>
      <c r="O2548" s="9"/>
      <c r="P2548" s="9"/>
      <c r="Q2548" s="9"/>
      <c r="R2548" s="9"/>
      <c r="S2548" s="9"/>
      <c r="T2548" s="9"/>
      <c r="U2548" s="9"/>
      <c r="V2548" s="9">
        <f t="shared" si="312"/>
        <v>302302.00410000002</v>
      </c>
      <c r="W2548" s="9"/>
      <c r="X2548" s="9"/>
      <c r="Y2548" s="9"/>
      <c r="Z2548" s="9"/>
      <c r="AA2548" s="8">
        <v>2543</v>
      </c>
      <c r="AB2548" s="20">
        <v>2016</v>
      </c>
      <c r="AC2548" s="20">
        <v>1989</v>
      </c>
      <c r="AD2548" s="21">
        <v>135.44999999999999</v>
      </c>
      <c r="AE2548" s="9">
        <f t="shared" si="316"/>
        <v>-121793.28040192695</v>
      </c>
      <c r="AF2548" s="9">
        <v>2161479.2935000001</v>
      </c>
      <c r="AG2548" s="9">
        <v>33508.915200000003</v>
      </c>
      <c r="AH2548" s="9">
        <v>199132.53389999998</v>
      </c>
      <c r="AI2548" s="9">
        <v>99241.994200000001</v>
      </c>
      <c r="AJ2548" s="9">
        <v>208903.3321</v>
      </c>
      <c r="AK2548" s="9">
        <v>54672.283017527167</v>
      </c>
      <c r="AL2548" s="9">
        <v>2769387.0662843999</v>
      </c>
      <c r="AM2548" s="9">
        <f t="shared" si="317"/>
        <v>154231.04908247283</v>
      </c>
      <c r="AN2548" s="9"/>
      <c r="AO2548" s="9"/>
      <c r="AP2548" s="9"/>
      <c r="AQ2548" s="9"/>
      <c r="AR2548" s="9"/>
      <c r="AS2548" s="9"/>
      <c r="AT2548" s="9"/>
      <c r="AU2548" s="9"/>
      <c r="AV2548" s="9">
        <f t="shared" si="313"/>
        <v>-121793.28040192695</v>
      </c>
      <c r="AW2548" s="9"/>
      <c r="AX2548" s="9"/>
      <c r="AY2548" s="9"/>
      <c r="AZ2548" s="9"/>
      <c r="BA2548" s="20">
        <v>2543</v>
      </c>
      <c r="BB2548" s="20">
        <v>2017</v>
      </c>
      <c r="BC2548" s="20">
        <v>1990</v>
      </c>
      <c r="BD2548" s="21">
        <v>149.83000000000001</v>
      </c>
      <c r="BE2548" s="9">
        <f t="shared" si="318"/>
        <v>14407.42977529997</v>
      </c>
      <c r="BF2548" s="9">
        <v>2189563.4693999998</v>
      </c>
      <c r="BG2548" s="9">
        <v>33412.713799999998</v>
      </c>
      <c r="BH2548" s="9">
        <v>191328.92970000001</v>
      </c>
      <c r="BI2548" s="9">
        <v>76959.260579695707</v>
      </c>
      <c r="BJ2548" s="9">
        <v>430001.74330000003</v>
      </c>
      <c r="BK2548" s="9">
        <v>44150.42445193966</v>
      </c>
      <c r="BL2548" s="9">
        <v>2862708.2625524565</v>
      </c>
      <c r="BM2548" s="9">
        <f t="shared" si="319"/>
        <v>385851.31884806039</v>
      </c>
      <c r="BN2548" s="9"/>
      <c r="BO2548" s="9"/>
      <c r="BP2548" s="9"/>
      <c r="BQ2548" s="9"/>
      <c r="BR2548" s="9"/>
      <c r="BS2548" s="9"/>
      <c r="BT2548" s="9"/>
      <c r="BU2548" s="9"/>
      <c r="BV2548" s="9">
        <f t="shared" si="314"/>
        <v>14407.42977529997</v>
      </c>
      <c r="BW2548" s="4"/>
      <c r="BX2548" s="4"/>
      <c r="BY2548" s="4"/>
      <c r="BZ2548" s="4"/>
      <c r="CA2548" s="4"/>
      <c r="CB2548" s="4"/>
      <c r="CC2548" s="4"/>
      <c r="CD2548" s="4"/>
      <c r="CE2548" s="4"/>
      <c r="CF2548" s="4"/>
      <c r="CG2548" s="4"/>
      <c r="CH2548" s="4"/>
      <c r="CI2548" s="4"/>
      <c r="CJ2548" s="4"/>
      <c r="CK2548" s="4"/>
      <c r="CL2548" s="4"/>
      <c r="CM2548" s="4"/>
      <c r="CR2548" s="4"/>
      <c r="CS2548" s="4"/>
      <c r="CT2548" s="4"/>
      <c r="CU2548" s="4"/>
      <c r="CV2548" s="4"/>
      <c r="CW2548" s="4"/>
      <c r="CX2548" s="4"/>
      <c r="CY2548" s="4"/>
      <c r="CZ2548" s="4"/>
      <c r="DA2548" s="4"/>
      <c r="DB2548" s="4"/>
      <c r="DC2548" s="4"/>
      <c r="DD2548" s="4"/>
      <c r="DE2548" s="4"/>
      <c r="DF2548" s="4"/>
      <c r="DG2548" s="4"/>
      <c r="DH2548" s="4"/>
      <c r="DI2548" s="4"/>
      <c r="DJ2548" s="4"/>
      <c r="DK2548" s="4"/>
      <c r="DL2548" s="4"/>
      <c r="DM2548" s="4"/>
    </row>
    <row r="2549" spans="1:117">
      <c r="A2549" s="8">
        <v>2544</v>
      </c>
      <c r="B2549" s="20">
        <v>2015</v>
      </c>
      <c r="C2549" s="20">
        <v>1973</v>
      </c>
      <c r="D2549" s="21">
        <v>71.05</v>
      </c>
      <c r="E2549" s="9">
        <v>8059.4876000000004</v>
      </c>
      <c r="F2549" s="9">
        <v>2045976.0141</v>
      </c>
      <c r="G2549" s="9">
        <v>77366.129400000005</v>
      </c>
      <c r="H2549" s="9">
        <v>378735.6398</v>
      </c>
      <c r="I2549" s="9">
        <v>79254.706300000005</v>
      </c>
      <c r="J2549" s="9">
        <v>18917.624400000001</v>
      </c>
      <c r="K2549" s="9">
        <v>23173.518400000001</v>
      </c>
      <c r="L2549" s="9">
        <v>2569017.108</v>
      </c>
      <c r="M2549" s="9">
        <f t="shared" si="315"/>
        <v>-4255.8940000000002</v>
      </c>
      <c r="N2549" s="9"/>
      <c r="O2549" s="9"/>
      <c r="P2549" s="9"/>
      <c r="Q2549" s="9"/>
      <c r="R2549" s="9"/>
      <c r="S2549" s="9"/>
      <c r="T2549" s="9"/>
      <c r="U2549" s="9"/>
      <c r="V2549" s="9">
        <f t="shared" si="312"/>
        <v>276621.48759999999</v>
      </c>
      <c r="W2549" s="9"/>
      <c r="X2549" s="9"/>
      <c r="Y2549" s="9"/>
      <c r="Z2549" s="9"/>
      <c r="AA2549" s="8">
        <v>2544</v>
      </c>
      <c r="AB2549" s="20">
        <v>2016</v>
      </c>
      <c r="AC2549" s="20">
        <v>1984</v>
      </c>
      <c r="AD2549" s="21">
        <v>117.76</v>
      </c>
      <c r="AE2549" s="9">
        <f t="shared" si="316"/>
        <v>173822.51449807314</v>
      </c>
      <c r="AF2549" s="9">
        <v>2185678.3221</v>
      </c>
      <c r="AG2549" s="9">
        <v>33508.915200000003</v>
      </c>
      <c r="AH2549" s="9">
        <v>205412.76269999999</v>
      </c>
      <c r="AI2549" s="9">
        <v>75648.661099999998</v>
      </c>
      <c r="AJ2549" s="9">
        <v>478182.90870000003</v>
      </c>
      <c r="AK2549" s="9">
        <v>9090.9912175271711</v>
      </c>
      <c r="AL2549" s="9">
        <v>2795518.0640844</v>
      </c>
      <c r="AM2549" s="9">
        <f t="shared" si="317"/>
        <v>469091.91748247284</v>
      </c>
      <c r="AN2549" s="9"/>
      <c r="AO2549" s="9"/>
      <c r="AP2549" s="9"/>
      <c r="AQ2549" s="9"/>
      <c r="AR2549" s="9"/>
      <c r="AS2549" s="9"/>
      <c r="AT2549" s="9"/>
      <c r="AU2549" s="9"/>
      <c r="AV2549" s="9">
        <f t="shared" si="313"/>
        <v>173822.51449807314</v>
      </c>
      <c r="AW2549" s="9"/>
      <c r="AX2549" s="9"/>
      <c r="AY2549" s="9"/>
      <c r="AZ2549" s="9"/>
      <c r="BA2549" s="20">
        <v>2544</v>
      </c>
      <c r="BB2549" s="20">
        <v>2017</v>
      </c>
      <c r="BC2549" s="20">
        <v>1985</v>
      </c>
      <c r="BD2549" s="21">
        <v>142.93</v>
      </c>
      <c r="BE2549" s="9">
        <f t="shared" si="318"/>
        <v>-148028.61454948271</v>
      </c>
      <c r="BF2549" s="9">
        <v>2239417.0038000001</v>
      </c>
      <c r="BG2549" s="9">
        <v>33412.713799999998</v>
      </c>
      <c r="BH2549" s="9">
        <v>189054.28049999999</v>
      </c>
      <c r="BI2549" s="9">
        <v>85504.579354913803</v>
      </c>
      <c r="BJ2549" s="9">
        <v>239856.851</v>
      </c>
      <c r="BK2549" s="9">
        <v>85550.370951939665</v>
      </c>
      <c r="BL2549" s="9">
        <v>2849723.6720524565</v>
      </c>
      <c r="BM2549" s="9">
        <f t="shared" si="319"/>
        <v>154306.48004806033</v>
      </c>
      <c r="BN2549" s="9"/>
      <c r="BO2549" s="9"/>
      <c r="BP2549" s="9"/>
      <c r="BQ2549" s="9"/>
      <c r="BR2549" s="9"/>
      <c r="BS2549" s="9"/>
      <c r="BT2549" s="9"/>
      <c r="BU2549" s="9"/>
      <c r="BV2549" s="9">
        <f t="shared" si="314"/>
        <v>-148028.61454948271</v>
      </c>
      <c r="BW2549" s="4"/>
      <c r="BX2549" s="4"/>
      <c r="BY2549" s="4"/>
      <c r="BZ2549" s="4"/>
      <c r="CA2549" s="4"/>
      <c r="CB2549" s="4"/>
      <c r="CC2549" s="4"/>
      <c r="CD2549" s="4"/>
      <c r="CE2549" s="4"/>
      <c r="CF2549" s="4"/>
      <c r="CG2549" s="4"/>
      <c r="CH2549" s="4"/>
      <c r="CI2549" s="4"/>
      <c r="CJ2549" s="4"/>
      <c r="CK2549" s="4"/>
      <c r="CL2549" s="4"/>
      <c r="CM2549" s="4"/>
      <c r="CR2549" s="4"/>
      <c r="CS2549" s="4"/>
      <c r="CT2549" s="4"/>
      <c r="CU2549" s="4"/>
      <c r="CV2549" s="4"/>
      <c r="CW2549" s="4"/>
      <c r="CX2549" s="4"/>
      <c r="CY2549" s="4"/>
      <c r="CZ2549" s="4"/>
      <c r="DA2549" s="4"/>
      <c r="DB2549" s="4"/>
      <c r="DC2549" s="4"/>
      <c r="DD2549" s="4"/>
      <c r="DE2549" s="4"/>
      <c r="DF2549" s="4"/>
      <c r="DG2549" s="4"/>
      <c r="DH2549" s="4"/>
      <c r="DI2549" s="4"/>
      <c r="DJ2549" s="4"/>
      <c r="DK2549" s="4"/>
      <c r="DL2549" s="4"/>
      <c r="DM2549" s="4"/>
    </row>
    <row r="2550" spans="1:117">
      <c r="A2550" s="8">
        <v>2545</v>
      </c>
      <c r="B2550" s="20">
        <v>2015</v>
      </c>
      <c r="C2550" s="20">
        <v>1953</v>
      </c>
      <c r="D2550" s="21">
        <v>106.8</v>
      </c>
      <c r="E2550" s="9">
        <v>48838.793299999998</v>
      </c>
      <c r="F2550" s="9">
        <v>2054887.1481000001</v>
      </c>
      <c r="G2550" s="9">
        <v>77366.129400000005</v>
      </c>
      <c r="H2550" s="9">
        <v>380436.64199999999</v>
      </c>
      <c r="I2550" s="9">
        <v>72866.570200000002</v>
      </c>
      <c r="J2550" s="9">
        <v>42142.133500000004</v>
      </c>
      <c r="K2550" s="9">
        <v>5426.3378000000002</v>
      </c>
      <c r="L2550" s="9">
        <v>2573433.4918999998</v>
      </c>
      <c r="M2550" s="9">
        <f t="shared" si="315"/>
        <v>36715.795700000002</v>
      </c>
      <c r="N2550" s="9"/>
      <c r="O2550" s="9"/>
      <c r="P2550" s="9"/>
      <c r="Q2550" s="9"/>
      <c r="R2550" s="9"/>
      <c r="S2550" s="9"/>
      <c r="T2550" s="9"/>
      <c r="U2550" s="9"/>
      <c r="V2550" s="9">
        <f t="shared" si="312"/>
        <v>317400.79330000002</v>
      </c>
      <c r="W2550" s="9"/>
      <c r="X2550" s="9"/>
      <c r="Y2550" s="9"/>
      <c r="Z2550" s="9"/>
      <c r="AA2550" s="8">
        <v>2545</v>
      </c>
      <c r="AB2550" s="20">
        <v>2016</v>
      </c>
      <c r="AC2550" s="20">
        <v>2005</v>
      </c>
      <c r="AD2550" s="21">
        <v>141.47</v>
      </c>
      <c r="AE2550" s="9">
        <f t="shared" si="316"/>
        <v>-21617.585301926825</v>
      </c>
      <c r="AF2550" s="9">
        <v>2233462.0608999999</v>
      </c>
      <c r="AG2550" s="9">
        <v>33508.915200000003</v>
      </c>
      <c r="AH2550" s="9">
        <v>204027.2445</v>
      </c>
      <c r="AI2550" s="9">
        <v>80853.724900000001</v>
      </c>
      <c r="AJ2550" s="9">
        <v>237789.34960000002</v>
      </c>
      <c r="AK2550" s="9">
        <v>47054.78431752717</v>
      </c>
      <c r="AL2550" s="9">
        <v>2764204.0960843996</v>
      </c>
      <c r="AM2550" s="9">
        <f t="shared" si="317"/>
        <v>190734.56528247285</v>
      </c>
      <c r="AN2550" s="9"/>
      <c r="AO2550" s="9"/>
      <c r="AP2550" s="9"/>
      <c r="AQ2550" s="9"/>
      <c r="AR2550" s="9"/>
      <c r="AS2550" s="9"/>
      <c r="AT2550" s="9"/>
      <c r="AU2550" s="9"/>
      <c r="AV2550" s="9">
        <f t="shared" si="313"/>
        <v>-21617.585301926825</v>
      </c>
      <c r="AW2550" s="9"/>
      <c r="AX2550" s="9"/>
      <c r="AY2550" s="9"/>
      <c r="AZ2550" s="9"/>
      <c r="BA2550" s="20">
        <v>2545</v>
      </c>
      <c r="BB2550" s="20">
        <v>2017</v>
      </c>
      <c r="BC2550" s="20">
        <v>2006</v>
      </c>
      <c r="BD2550" s="21">
        <v>123.71</v>
      </c>
      <c r="BE2550" s="9">
        <f t="shared" si="318"/>
        <v>-38828.768947301432</v>
      </c>
      <c r="BF2550" s="9">
        <v>2241646.3347999998</v>
      </c>
      <c r="BG2550" s="9">
        <v>33412.713799999998</v>
      </c>
      <c r="BH2550" s="9">
        <v>190770.60990000001</v>
      </c>
      <c r="BI2550" s="9">
        <v>79056.735757094793</v>
      </c>
      <c r="BJ2550" s="9">
        <v>344820.69180000003</v>
      </c>
      <c r="BK2550" s="9">
        <v>60705.415451939662</v>
      </c>
      <c r="BL2550" s="9">
        <v>2867830.4395524566</v>
      </c>
      <c r="BM2550" s="9">
        <f t="shared" si="319"/>
        <v>284115.27634806035</v>
      </c>
      <c r="BN2550" s="9"/>
      <c r="BO2550" s="9"/>
      <c r="BP2550" s="9"/>
      <c r="BQ2550" s="9"/>
      <c r="BR2550" s="9"/>
      <c r="BS2550" s="9"/>
      <c r="BT2550" s="9"/>
      <c r="BU2550" s="9"/>
      <c r="BV2550" s="9">
        <f t="shared" si="314"/>
        <v>-38828.768947301432</v>
      </c>
      <c r="BW2550" s="4"/>
      <c r="BX2550" s="4"/>
      <c r="BY2550" s="4"/>
      <c r="BZ2550" s="4"/>
      <c r="CA2550" s="4"/>
      <c r="CB2550" s="4"/>
      <c r="CC2550" s="4"/>
      <c r="CD2550" s="4"/>
      <c r="CE2550" s="4"/>
      <c r="CF2550" s="4"/>
      <c r="CG2550" s="4"/>
      <c r="CH2550" s="4"/>
      <c r="CI2550" s="4"/>
      <c r="CJ2550" s="4"/>
      <c r="CK2550" s="4"/>
      <c r="CL2550" s="4"/>
      <c r="CM2550" s="4"/>
      <c r="CR2550" s="4"/>
      <c r="CS2550" s="4"/>
      <c r="CT2550" s="4"/>
      <c r="CU2550" s="4"/>
      <c r="CV2550" s="4"/>
      <c r="CW2550" s="4"/>
      <c r="CX2550" s="4"/>
      <c r="CY2550" s="4"/>
      <c r="CZ2550" s="4"/>
      <c r="DA2550" s="4"/>
      <c r="DB2550" s="4"/>
      <c r="DC2550" s="4"/>
      <c r="DD2550" s="4"/>
      <c r="DE2550" s="4"/>
      <c r="DF2550" s="4"/>
      <c r="DG2550" s="4"/>
      <c r="DH2550" s="4"/>
      <c r="DI2550" s="4"/>
      <c r="DJ2550" s="4"/>
      <c r="DK2550" s="4"/>
      <c r="DL2550" s="4"/>
      <c r="DM2550" s="4"/>
    </row>
    <row r="2551" spans="1:117">
      <c r="A2551" s="8">
        <v>2546</v>
      </c>
      <c r="B2551" s="20">
        <v>2015</v>
      </c>
      <c r="C2551" s="20">
        <v>1998</v>
      </c>
      <c r="D2551" s="21">
        <v>105.25</v>
      </c>
      <c r="E2551" s="9">
        <v>84762.778200000001</v>
      </c>
      <c r="F2551" s="9">
        <v>2031694.5360999999</v>
      </c>
      <c r="G2551" s="9">
        <v>77366.129400000005</v>
      </c>
      <c r="H2551" s="9">
        <v>380680.3848</v>
      </c>
      <c r="I2551" s="9">
        <v>71951.190799999997</v>
      </c>
      <c r="J2551" s="9">
        <v>109455.1545</v>
      </c>
      <c r="K2551" s="9">
        <v>0</v>
      </c>
      <c r="L2551" s="9">
        <v>2586384.6173</v>
      </c>
      <c r="M2551" s="9">
        <f t="shared" si="315"/>
        <v>109455.1545</v>
      </c>
      <c r="N2551" s="9"/>
      <c r="O2551" s="9"/>
      <c r="P2551" s="9"/>
      <c r="Q2551" s="9"/>
      <c r="R2551" s="9"/>
      <c r="S2551" s="9"/>
      <c r="T2551" s="9"/>
      <c r="U2551" s="9"/>
      <c r="V2551" s="9">
        <f t="shared" si="312"/>
        <v>353324.7782</v>
      </c>
      <c r="W2551" s="9"/>
      <c r="X2551" s="9"/>
      <c r="Y2551" s="9"/>
      <c r="Z2551" s="9"/>
      <c r="AA2551" s="8">
        <v>2546</v>
      </c>
      <c r="AB2551" s="20">
        <v>2016</v>
      </c>
      <c r="AC2551" s="20">
        <v>1959</v>
      </c>
      <c r="AD2551" s="21">
        <v>141.61000000000001</v>
      </c>
      <c r="AE2551" s="9">
        <f t="shared" si="316"/>
        <v>332366.80969807273</v>
      </c>
      <c r="AF2551" s="9">
        <v>2157981.9498999999</v>
      </c>
      <c r="AG2551" s="9">
        <v>33508.915200000003</v>
      </c>
      <c r="AH2551" s="9">
        <v>205477.951</v>
      </c>
      <c r="AI2551" s="9">
        <v>75403.763999999996</v>
      </c>
      <c r="AJ2551" s="9">
        <v>675552.97899999993</v>
      </c>
      <c r="AK2551" s="9">
        <v>9899.7044175271712</v>
      </c>
      <c r="AL2551" s="9">
        <v>2805659.0449843998</v>
      </c>
      <c r="AM2551" s="9">
        <f t="shared" si="317"/>
        <v>665653.27458247275</v>
      </c>
      <c r="AN2551" s="9"/>
      <c r="AO2551" s="9"/>
      <c r="AP2551" s="9"/>
      <c r="AQ2551" s="9"/>
      <c r="AR2551" s="9"/>
      <c r="AS2551" s="9"/>
      <c r="AT2551" s="9"/>
      <c r="AU2551" s="9"/>
      <c r="AV2551" s="9">
        <f t="shared" si="313"/>
        <v>332366.80969807273</v>
      </c>
      <c r="AW2551" s="9"/>
      <c r="AX2551" s="9"/>
      <c r="AY2551" s="9"/>
      <c r="AZ2551" s="9"/>
      <c r="BA2551" s="20">
        <v>2546</v>
      </c>
      <c r="BB2551" s="20">
        <v>2017</v>
      </c>
      <c r="BC2551" s="20">
        <v>1960</v>
      </c>
      <c r="BD2551" s="21">
        <v>137.91</v>
      </c>
      <c r="BE2551" s="9">
        <f t="shared" si="318"/>
        <v>47601.053997006267</v>
      </c>
      <c r="BF2551" s="9">
        <v>2219280.0184999998</v>
      </c>
      <c r="BG2551" s="9">
        <v>33412.713799999998</v>
      </c>
      <c r="BH2551" s="9">
        <v>192720.18220000001</v>
      </c>
      <c r="BI2551" s="9">
        <v>71732.654301402494</v>
      </c>
      <c r="BJ2551" s="9">
        <v>441082.87450000003</v>
      </c>
      <c r="BK2551" s="9">
        <v>42734.401851939663</v>
      </c>
      <c r="BL2551" s="9">
        <v>2867892.9874524567</v>
      </c>
      <c r="BM2551" s="9">
        <f t="shared" si="319"/>
        <v>398348.47264806036</v>
      </c>
      <c r="BN2551" s="9"/>
      <c r="BO2551" s="9"/>
      <c r="BP2551" s="9"/>
      <c r="BQ2551" s="9"/>
      <c r="BR2551" s="9"/>
      <c r="BS2551" s="9"/>
      <c r="BT2551" s="9"/>
      <c r="BU2551" s="9"/>
      <c r="BV2551" s="9">
        <f t="shared" si="314"/>
        <v>47601.053997006267</v>
      </c>
      <c r="BW2551" s="4"/>
      <c r="BX2551" s="4"/>
      <c r="BY2551" s="4"/>
      <c r="BZ2551" s="4"/>
      <c r="CA2551" s="4"/>
      <c r="CB2551" s="4"/>
      <c r="CC2551" s="4"/>
      <c r="CD2551" s="4"/>
      <c r="CE2551" s="4"/>
      <c r="CF2551" s="4"/>
      <c r="CG2551" s="4"/>
      <c r="CH2551" s="4"/>
      <c r="CI2551" s="4"/>
      <c r="CJ2551" s="4"/>
      <c r="CK2551" s="4"/>
      <c r="CL2551" s="4"/>
      <c r="CM2551" s="4"/>
      <c r="CR2551" s="4"/>
      <c r="CS2551" s="4"/>
      <c r="CT2551" s="4"/>
      <c r="CU2551" s="4"/>
      <c r="CV2551" s="4"/>
      <c r="CW2551" s="4"/>
      <c r="CX2551" s="4"/>
      <c r="CY2551" s="4"/>
      <c r="CZ2551" s="4"/>
      <c r="DA2551" s="4"/>
      <c r="DB2551" s="4"/>
      <c r="DC2551" s="4"/>
      <c r="DD2551" s="4"/>
      <c r="DE2551" s="4"/>
      <c r="DF2551" s="4"/>
      <c r="DG2551" s="4"/>
      <c r="DH2551" s="4"/>
      <c r="DI2551" s="4"/>
      <c r="DJ2551" s="4"/>
      <c r="DK2551" s="4"/>
      <c r="DL2551" s="4"/>
      <c r="DM2551" s="4"/>
    </row>
    <row r="2552" spans="1:117">
      <c r="A2552" s="8">
        <v>2547</v>
      </c>
      <c r="B2552" s="20">
        <v>2015</v>
      </c>
      <c r="C2552" s="20">
        <v>1983</v>
      </c>
      <c r="D2552" s="21">
        <v>122.32</v>
      </c>
      <c r="E2552" s="9">
        <v>88413.717900000003</v>
      </c>
      <c r="F2552" s="9">
        <v>2046201.1605</v>
      </c>
      <c r="G2552" s="9">
        <v>77366.129400000005</v>
      </c>
      <c r="H2552" s="9">
        <v>380624.76270000002</v>
      </c>
      <c r="I2552" s="9">
        <v>72160.080400000006</v>
      </c>
      <c r="J2552" s="9">
        <v>88286.978700000007</v>
      </c>
      <c r="K2552" s="9">
        <v>3022.1435000000001</v>
      </c>
      <c r="L2552" s="9">
        <v>2573203.2500999998</v>
      </c>
      <c r="M2552" s="9">
        <f t="shared" si="315"/>
        <v>85264.835200000001</v>
      </c>
      <c r="N2552" s="9"/>
      <c r="O2552" s="9"/>
      <c r="P2552" s="9"/>
      <c r="Q2552" s="9"/>
      <c r="R2552" s="9"/>
      <c r="S2552" s="9"/>
      <c r="T2552" s="9"/>
      <c r="U2552" s="9"/>
      <c r="V2552" s="9">
        <f t="shared" si="312"/>
        <v>356975.71790000005</v>
      </c>
      <c r="W2552" s="9"/>
      <c r="X2552" s="9"/>
      <c r="Y2552" s="9"/>
      <c r="Z2552" s="9"/>
      <c r="AA2552" s="8">
        <v>2547</v>
      </c>
      <c r="AB2552" s="20">
        <v>2016</v>
      </c>
      <c r="AC2552" s="20">
        <v>2004</v>
      </c>
      <c r="AD2552" s="21">
        <v>109.88</v>
      </c>
      <c r="AE2552" s="9">
        <f t="shared" si="316"/>
        <v>-102588.34470192669</v>
      </c>
      <c r="AF2552" s="9">
        <v>2182025.2626</v>
      </c>
      <c r="AG2552" s="9">
        <v>33508.915200000003</v>
      </c>
      <c r="AH2552" s="9">
        <v>198933.93159999998</v>
      </c>
      <c r="AI2552" s="9">
        <v>99988.0959</v>
      </c>
      <c r="AJ2552" s="9">
        <v>192125.6415</v>
      </c>
      <c r="AK2552" s="9">
        <v>42480.333117527174</v>
      </c>
      <c r="AL2552" s="9">
        <v>2766689.8583843997</v>
      </c>
      <c r="AM2552" s="9">
        <f t="shared" si="317"/>
        <v>149645.30838247284</v>
      </c>
      <c r="AN2552" s="9"/>
      <c r="AO2552" s="9"/>
      <c r="AP2552" s="9"/>
      <c r="AQ2552" s="9"/>
      <c r="AR2552" s="9"/>
      <c r="AS2552" s="9"/>
      <c r="AT2552" s="9"/>
      <c r="AU2552" s="9"/>
      <c r="AV2552" s="9">
        <f t="shared" si="313"/>
        <v>-102588.34470192669</v>
      </c>
      <c r="AW2552" s="9"/>
      <c r="AX2552" s="9"/>
      <c r="AY2552" s="9"/>
      <c r="AZ2552" s="9"/>
      <c r="BA2552" s="20">
        <v>2547</v>
      </c>
      <c r="BB2552" s="20">
        <v>2017</v>
      </c>
      <c r="BC2552" s="20">
        <v>2005</v>
      </c>
      <c r="BD2552" s="21">
        <v>141.47</v>
      </c>
      <c r="BE2552" s="9">
        <f t="shared" si="318"/>
        <v>-119346.85652472731</v>
      </c>
      <c r="BF2552" s="9">
        <v>2213159.5699999998</v>
      </c>
      <c r="BG2552" s="9">
        <v>33412.713799999998</v>
      </c>
      <c r="BH2552" s="9">
        <v>191347.9099</v>
      </c>
      <c r="BI2552" s="9">
        <v>76887.956279669001</v>
      </c>
      <c r="BJ2552" s="9">
        <v>270279.80869999999</v>
      </c>
      <c r="BK2552" s="9">
        <v>57601.000851939665</v>
      </c>
      <c r="BL2552" s="9">
        <v>2846833.8143524565</v>
      </c>
      <c r="BM2552" s="9">
        <f t="shared" si="319"/>
        <v>212678.80784806033</v>
      </c>
      <c r="BN2552" s="9"/>
      <c r="BO2552" s="9"/>
      <c r="BP2552" s="9"/>
      <c r="BQ2552" s="9"/>
      <c r="BR2552" s="9"/>
      <c r="BS2552" s="9"/>
      <c r="BT2552" s="9"/>
      <c r="BU2552" s="9"/>
      <c r="BV2552" s="9">
        <f t="shared" si="314"/>
        <v>-119346.85652472731</v>
      </c>
      <c r="BW2552" s="4"/>
      <c r="BX2552" s="4"/>
      <c r="BY2552" s="4"/>
      <c r="BZ2552" s="4"/>
      <c r="CA2552" s="4"/>
      <c r="CB2552" s="4"/>
      <c r="CC2552" s="4"/>
      <c r="CD2552" s="4"/>
      <c r="CE2552" s="4"/>
      <c r="CF2552" s="4"/>
      <c r="CG2552" s="4"/>
      <c r="CH2552" s="4"/>
      <c r="CI2552" s="4"/>
      <c r="CJ2552" s="4"/>
      <c r="CK2552" s="4"/>
      <c r="CL2552" s="4"/>
      <c r="CM2552" s="4"/>
      <c r="CR2552" s="4"/>
      <c r="CS2552" s="4"/>
      <c r="CT2552" s="4"/>
      <c r="CU2552" s="4"/>
      <c r="CV2552" s="4"/>
      <c r="CW2552" s="4"/>
      <c r="CX2552" s="4"/>
      <c r="CY2552" s="4"/>
      <c r="CZ2552" s="4"/>
      <c r="DA2552" s="4"/>
      <c r="DB2552" s="4"/>
      <c r="DC2552" s="4"/>
      <c r="DD2552" s="4"/>
      <c r="DE2552" s="4"/>
      <c r="DF2552" s="4"/>
      <c r="DG2552" s="4"/>
      <c r="DH2552" s="4"/>
      <c r="DI2552" s="4"/>
      <c r="DJ2552" s="4"/>
      <c r="DK2552" s="4"/>
      <c r="DL2552" s="4"/>
      <c r="DM2552" s="4"/>
    </row>
    <row r="2553" spans="1:117">
      <c r="A2553" s="8">
        <v>2548</v>
      </c>
      <c r="B2553" s="20">
        <v>2015</v>
      </c>
      <c r="C2553" s="20">
        <v>1983</v>
      </c>
      <c r="D2553" s="21">
        <v>122.32</v>
      </c>
      <c r="E2553" s="9">
        <v>59301.581599999998</v>
      </c>
      <c r="F2553" s="9">
        <v>2039892.7718</v>
      </c>
      <c r="G2553" s="9">
        <v>77366.129400000005</v>
      </c>
      <c r="H2553" s="9">
        <v>380575.4069</v>
      </c>
      <c r="I2553" s="9">
        <v>72345.436799999996</v>
      </c>
      <c r="J2553" s="9">
        <v>65001.636500000001</v>
      </c>
      <c r="K2553" s="9">
        <v>1681.1949999999999</v>
      </c>
      <c r="L2553" s="9">
        <v>2574198.6047</v>
      </c>
      <c r="M2553" s="9">
        <f t="shared" si="315"/>
        <v>63320.441500000001</v>
      </c>
      <c r="N2553" s="9"/>
      <c r="O2553" s="9"/>
      <c r="P2553" s="9"/>
      <c r="Q2553" s="9"/>
      <c r="R2553" s="9"/>
      <c r="S2553" s="9"/>
      <c r="T2553" s="9"/>
      <c r="U2553" s="9"/>
      <c r="V2553" s="9">
        <f t="shared" si="312"/>
        <v>327863.58160000003</v>
      </c>
      <c r="W2553" s="9"/>
      <c r="X2553" s="9"/>
      <c r="Y2553" s="9"/>
      <c r="Z2553" s="9"/>
      <c r="AA2553" s="8">
        <v>2548</v>
      </c>
      <c r="AB2553" s="20">
        <v>2016</v>
      </c>
      <c r="AC2553" s="20">
        <v>1977</v>
      </c>
      <c r="AD2553" s="21">
        <v>137.30000000000001</v>
      </c>
      <c r="AE2553" s="9">
        <f t="shared" si="316"/>
        <v>-221854.84560192656</v>
      </c>
      <c r="AF2553" s="9">
        <v>2190237.6631999998</v>
      </c>
      <c r="AG2553" s="9">
        <v>33508.915200000003</v>
      </c>
      <c r="AH2553" s="9">
        <v>189566.0454</v>
      </c>
      <c r="AI2553" s="9">
        <v>135181.02720000001</v>
      </c>
      <c r="AJ2553" s="9">
        <v>79285.368100000007</v>
      </c>
      <c r="AK2553" s="9">
        <v>93992.718217527174</v>
      </c>
      <c r="AL2553" s="9">
        <v>2755641.1464843997</v>
      </c>
      <c r="AM2553" s="9">
        <f t="shared" si="317"/>
        <v>-14707.350117527167</v>
      </c>
      <c r="AN2553" s="9"/>
      <c r="AO2553" s="9"/>
      <c r="AP2553" s="9"/>
      <c r="AQ2553" s="9"/>
      <c r="AR2553" s="9"/>
      <c r="AS2553" s="9"/>
      <c r="AT2553" s="9"/>
      <c r="AU2553" s="9"/>
      <c r="AV2553" s="9">
        <f t="shared" si="313"/>
        <v>-221854.84560192656</v>
      </c>
      <c r="AW2553" s="9"/>
      <c r="AX2553" s="9"/>
      <c r="AY2553" s="9"/>
      <c r="AZ2553" s="9"/>
      <c r="BA2553" s="20">
        <v>2548</v>
      </c>
      <c r="BB2553" s="20">
        <v>2017</v>
      </c>
      <c r="BC2553" s="20">
        <v>1978</v>
      </c>
      <c r="BD2553" s="21">
        <v>107.46</v>
      </c>
      <c r="BE2553" s="9">
        <f t="shared" si="318"/>
        <v>-90574.828336019535</v>
      </c>
      <c r="BF2553" s="9">
        <v>2206140.3319999999</v>
      </c>
      <c r="BG2553" s="9">
        <v>33412.713799999998</v>
      </c>
      <c r="BH2553" s="9">
        <v>192042.40119999999</v>
      </c>
      <c r="BI2553" s="9">
        <v>74278.917168376007</v>
      </c>
      <c r="BJ2553" s="9">
        <v>305074.61690000002</v>
      </c>
      <c r="BK2553" s="9">
        <v>48998.983851939665</v>
      </c>
      <c r="BL2553" s="9">
        <v>2852524.8255524565</v>
      </c>
      <c r="BM2553" s="9">
        <f t="shared" si="319"/>
        <v>256075.63304806035</v>
      </c>
      <c r="BN2553" s="9"/>
      <c r="BO2553" s="9"/>
      <c r="BP2553" s="9"/>
      <c r="BQ2553" s="9"/>
      <c r="BR2553" s="9"/>
      <c r="BS2553" s="9"/>
      <c r="BT2553" s="9"/>
      <c r="BU2553" s="9"/>
      <c r="BV2553" s="9">
        <f t="shared" si="314"/>
        <v>-90574.828336019535</v>
      </c>
      <c r="BW2553" s="4"/>
      <c r="BX2553" s="4"/>
      <c r="BY2553" s="4"/>
      <c r="BZ2553" s="4"/>
      <c r="CA2553" s="4"/>
      <c r="CB2553" s="4"/>
      <c r="CC2553" s="4"/>
      <c r="CD2553" s="4"/>
      <c r="CE2553" s="4"/>
      <c r="CF2553" s="4"/>
      <c r="CG2553" s="4"/>
      <c r="CH2553" s="4"/>
      <c r="CI2553" s="4"/>
      <c r="CJ2553" s="4"/>
      <c r="CK2553" s="4"/>
      <c r="CL2553" s="4"/>
      <c r="CM2553" s="4"/>
      <c r="CR2553" s="4"/>
      <c r="CS2553" s="4"/>
      <c r="CT2553" s="4"/>
      <c r="CU2553" s="4"/>
      <c r="CV2553" s="4"/>
      <c r="CW2553" s="4"/>
      <c r="CX2553" s="4"/>
      <c r="CY2553" s="4"/>
      <c r="CZ2553" s="4"/>
      <c r="DA2553" s="4"/>
      <c r="DB2553" s="4"/>
      <c r="DC2553" s="4"/>
      <c r="DD2553" s="4"/>
      <c r="DE2553" s="4"/>
      <c r="DF2553" s="4"/>
      <c r="DG2553" s="4"/>
      <c r="DH2553" s="4"/>
      <c r="DI2553" s="4"/>
      <c r="DJ2553" s="4"/>
      <c r="DK2553" s="4"/>
      <c r="DL2553" s="4"/>
      <c r="DM2553" s="4"/>
    </row>
    <row r="2554" spans="1:117">
      <c r="A2554" s="8">
        <v>2549</v>
      </c>
      <c r="B2554" s="20">
        <v>2015</v>
      </c>
      <c r="C2554" s="20">
        <v>2001</v>
      </c>
      <c r="D2554" s="21">
        <v>59.94</v>
      </c>
      <c r="E2554" s="9">
        <v>45315.294300000001</v>
      </c>
      <c r="F2554" s="9">
        <v>2040560.3003</v>
      </c>
      <c r="G2554" s="9">
        <v>77366.129400000005</v>
      </c>
      <c r="H2554" s="9">
        <v>380254.48080000002</v>
      </c>
      <c r="I2554" s="9">
        <v>73550.678899999999</v>
      </c>
      <c r="J2554" s="9">
        <v>48397.070399999997</v>
      </c>
      <c r="K2554" s="9">
        <v>1698.5636</v>
      </c>
      <c r="L2554" s="9">
        <v>2573114.8018999998</v>
      </c>
      <c r="M2554" s="9">
        <f t="shared" si="315"/>
        <v>46698.506799999996</v>
      </c>
      <c r="N2554" s="9"/>
      <c r="O2554" s="9"/>
      <c r="P2554" s="9"/>
      <c r="Q2554" s="9"/>
      <c r="R2554" s="9"/>
      <c r="S2554" s="9"/>
      <c r="T2554" s="9"/>
      <c r="U2554" s="9"/>
      <c r="V2554" s="9">
        <f t="shared" si="312"/>
        <v>313877.29430000001</v>
      </c>
      <c r="W2554" s="9"/>
      <c r="X2554" s="9"/>
      <c r="Y2554" s="9"/>
      <c r="Z2554" s="9"/>
      <c r="AA2554" s="8">
        <v>2549</v>
      </c>
      <c r="AB2554" s="20">
        <v>2016</v>
      </c>
      <c r="AC2554" s="20">
        <v>1961</v>
      </c>
      <c r="AD2554" s="21">
        <v>125.72</v>
      </c>
      <c r="AE2554" s="9">
        <f t="shared" si="316"/>
        <v>75828.012198073324</v>
      </c>
      <c r="AF2554" s="9">
        <v>2175639.0924</v>
      </c>
      <c r="AG2554" s="9">
        <v>33508.915200000003</v>
      </c>
      <c r="AH2554" s="9">
        <v>204247.49919999999</v>
      </c>
      <c r="AI2554" s="9">
        <v>80026.280100000004</v>
      </c>
      <c r="AJ2554" s="9">
        <v>385613.36700000003</v>
      </c>
      <c r="AK2554" s="9">
        <v>17192.06771752717</v>
      </c>
      <c r="AL2554" s="9">
        <v>2786015.0739843999</v>
      </c>
      <c r="AM2554" s="9">
        <f t="shared" si="317"/>
        <v>368421.29928247287</v>
      </c>
      <c r="AN2554" s="9"/>
      <c r="AO2554" s="9"/>
      <c r="AP2554" s="9"/>
      <c r="AQ2554" s="9"/>
      <c r="AR2554" s="9"/>
      <c r="AS2554" s="9"/>
      <c r="AT2554" s="9"/>
      <c r="AU2554" s="9"/>
      <c r="AV2554" s="9">
        <f t="shared" si="313"/>
        <v>75828.012198073324</v>
      </c>
      <c r="AW2554" s="9"/>
      <c r="AX2554" s="9"/>
      <c r="AY2554" s="9"/>
      <c r="AZ2554" s="9"/>
      <c r="BA2554" s="20">
        <v>2549</v>
      </c>
      <c r="BB2554" s="20">
        <v>2017</v>
      </c>
      <c r="BC2554" s="20">
        <v>1962</v>
      </c>
      <c r="BD2554" s="21">
        <v>128.33000000000001</v>
      </c>
      <c r="BE2554" s="9">
        <f t="shared" si="318"/>
        <v>-70390.841339910403</v>
      </c>
      <c r="BF2554" s="9">
        <v>2197143.5411999999</v>
      </c>
      <c r="BG2554" s="9">
        <v>33412.713799999998</v>
      </c>
      <c r="BH2554" s="9">
        <v>188008.48920000001</v>
      </c>
      <c r="BI2554" s="9">
        <v>89433.369564485605</v>
      </c>
      <c r="BJ2554" s="9">
        <v>332147.39840000001</v>
      </c>
      <c r="BK2554" s="9">
        <v>52499.95985193966</v>
      </c>
      <c r="BL2554" s="9">
        <v>2858036.3936524563</v>
      </c>
      <c r="BM2554" s="9">
        <f t="shared" si="319"/>
        <v>279647.43854806037</v>
      </c>
      <c r="BN2554" s="9"/>
      <c r="BO2554" s="9"/>
      <c r="BP2554" s="9"/>
      <c r="BQ2554" s="9"/>
      <c r="BR2554" s="9"/>
      <c r="BS2554" s="9"/>
      <c r="BT2554" s="9"/>
      <c r="BU2554" s="9"/>
      <c r="BV2554" s="9">
        <f t="shared" si="314"/>
        <v>-70390.841339910403</v>
      </c>
      <c r="BW2554" s="4"/>
      <c r="BX2554" s="4"/>
      <c r="BY2554" s="4"/>
      <c r="BZ2554" s="4"/>
      <c r="CA2554" s="4"/>
      <c r="CB2554" s="4"/>
      <c r="CC2554" s="4"/>
      <c r="CD2554" s="4"/>
      <c r="CE2554" s="4"/>
      <c r="CF2554" s="4"/>
      <c r="CG2554" s="4"/>
      <c r="CH2554" s="4"/>
      <c r="CI2554" s="4"/>
      <c r="CJ2554" s="4"/>
      <c r="CK2554" s="4"/>
      <c r="CL2554" s="4"/>
      <c r="CM2554" s="4"/>
      <c r="CR2554" s="4"/>
      <c r="CS2554" s="4"/>
      <c r="CT2554" s="4"/>
      <c r="CU2554" s="4"/>
      <c r="CV2554" s="4"/>
      <c r="CW2554" s="4"/>
      <c r="CX2554" s="4"/>
      <c r="CY2554" s="4"/>
      <c r="CZ2554" s="4"/>
      <c r="DA2554" s="4"/>
      <c r="DB2554" s="4"/>
      <c r="DC2554" s="4"/>
      <c r="DD2554" s="4"/>
      <c r="DE2554" s="4"/>
      <c r="DF2554" s="4"/>
      <c r="DG2554" s="4"/>
      <c r="DH2554" s="4"/>
      <c r="DI2554" s="4"/>
      <c r="DJ2554" s="4"/>
      <c r="DK2554" s="4"/>
      <c r="DL2554" s="4"/>
      <c r="DM2554" s="4"/>
    </row>
    <row r="2555" spans="1:117">
      <c r="A2555" s="8">
        <v>2550</v>
      </c>
      <c r="B2555" s="20">
        <v>2015</v>
      </c>
      <c r="C2555" s="20">
        <v>1950</v>
      </c>
      <c r="D2555" s="21">
        <v>125.6</v>
      </c>
      <c r="E2555" s="9">
        <v>13106.4537</v>
      </c>
      <c r="F2555" s="9">
        <v>2045613.5199</v>
      </c>
      <c r="G2555" s="9">
        <v>77366.129400000005</v>
      </c>
      <c r="H2555" s="9">
        <v>378683.46850000002</v>
      </c>
      <c r="I2555" s="9">
        <v>79450.636199999994</v>
      </c>
      <c r="J2555" s="9">
        <v>19025.642199999998</v>
      </c>
      <c r="K2555" s="9">
        <v>17107.375199999999</v>
      </c>
      <c r="L2555" s="9">
        <v>2569925.5673000002</v>
      </c>
      <c r="M2555" s="9">
        <f t="shared" si="315"/>
        <v>1918.2669999999998</v>
      </c>
      <c r="N2555" s="9"/>
      <c r="O2555" s="9"/>
      <c r="P2555" s="9"/>
      <c r="Q2555" s="9"/>
      <c r="R2555" s="9"/>
      <c r="S2555" s="9"/>
      <c r="T2555" s="9"/>
      <c r="U2555" s="9"/>
      <c r="V2555" s="9">
        <f t="shared" si="312"/>
        <v>281668.45370000001</v>
      </c>
      <c r="W2555" s="9"/>
      <c r="X2555" s="9"/>
      <c r="Y2555" s="9"/>
      <c r="Z2555" s="9"/>
      <c r="AA2555" s="8">
        <v>2550</v>
      </c>
      <c r="AB2555" s="20">
        <v>2016</v>
      </c>
      <c r="AC2555" s="20">
        <v>1952</v>
      </c>
      <c r="AD2555" s="21">
        <v>132.01</v>
      </c>
      <c r="AE2555" s="9">
        <f t="shared" si="316"/>
        <v>128735.2292980738</v>
      </c>
      <c r="AF2555" s="9">
        <v>2210909.8110000002</v>
      </c>
      <c r="AG2555" s="9">
        <v>33508.915200000003</v>
      </c>
      <c r="AH2555" s="9">
        <v>204591.02109999998</v>
      </c>
      <c r="AI2555" s="9">
        <v>78735.7497</v>
      </c>
      <c r="AJ2555" s="9">
        <v>412426.43900000001</v>
      </c>
      <c r="AK2555" s="9">
        <v>20099.383317527172</v>
      </c>
      <c r="AL2555" s="9">
        <v>2791337.3233843995</v>
      </c>
      <c r="AM2555" s="9">
        <f t="shared" si="317"/>
        <v>392327.05568247283</v>
      </c>
      <c r="AN2555" s="9"/>
      <c r="AO2555" s="9"/>
      <c r="AP2555" s="9"/>
      <c r="AQ2555" s="9"/>
      <c r="AR2555" s="9"/>
      <c r="AS2555" s="9"/>
      <c r="AT2555" s="9"/>
      <c r="AU2555" s="9"/>
      <c r="AV2555" s="9">
        <f t="shared" si="313"/>
        <v>128735.2292980738</v>
      </c>
      <c r="AW2555" s="9"/>
      <c r="AX2555" s="9"/>
      <c r="AY2555" s="9"/>
      <c r="AZ2555" s="9"/>
      <c r="BA2555" s="20">
        <v>2550</v>
      </c>
      <c r="BB2555" s="20">
        <v>2017</v>
      </c>
      <c r="BC2555" s="20">
        <v>1953</v>
      </c>
      <c r="BD2555" s="21">
        <v>154.11000000000001</v>
      </c>
      <c r="BE2555" s="9">
        <f t="shared" si="318"/>
        <v>-64761.750226548873</v>
      </c>
      <c r="BF2555" s="9">
        <v>2209087.3245000001</v>
      </c>
      <c r="BG2555" s="9">
        <v>33412.713799999998</v>
      </c>
      <c r="BH2555" s="9">
        <v>187027.6116</v>
      </c>
      <c r="BI2555" s="9">
        <v>93118.294377846905</v>
      </c>
      <c r="BJ2555" s="9">
        <v>350087.81760000001</v>
      </c>
      <c r="BK2555" s="9">
        <v>72106.450151939673</v>
      </c>
      <c r="BL2555" s="9">
        <v>2865389.0619524564</v>
      </c>
      <c r="BM2555" s="9">
        <f t="shared" si="319"/>
        <v>277981.36744806031</v>
      </c>
      <c r="BN2555" s="9"/>
      <c r="BO2555" s="9"/>
      <c r="BP2555" s="9"/>
      <c r="BQ2555" s="9"/>
      <c r="BR2555" s="9"/>
      <c r="BS2555" s="9"/>
      <c r="BT2555" s="9"/>
      <c r="BU2555" s="9"/>
      <c r="BV2555" s="9">
        <f t="shared" si="314"/>
        <v>-64761.750226548873</v>
      </c>
      <c r="BW2555" s="4"/>
      <c r="BX2555" s="4"/>
      <c r="BY2555" s="4"/>
      <c r="BZ2555" s="4"/>
      <c r="CA2555" s="4"/>
      <c r="CB2555" s="4"/>
      <c r="CC2555" s="4"/>
      <c r="CD2555" s="4"/>
      <c r="CE2555" s="4"/>
      <c r="CF2555" s="4"/>
      <c r="CG2555" s="4"/>
      <c r="CH2555" s="4"/>
      <c r="CI2555" s="4"/>
      <c r="CJ2555" s="4"/>
      <c r="CK2555" s="4"/>
      <c r="CL2555" s="4"/>
      <c r="CM2555" s="4"/>
      <c r="CR2555" s="4"/>
      <c r="CS2555" s="4"/>
      <c r="CT2555" s="4"/>
      <c r="CU2555" s="4"/>
      <c r="CV2555" s="4"/>
      <c r="CW2555" s="4"/>
      <c r="CX2555" s="4"/>
      <c r="CY2555" s="4"/>
      <c r="CZ2555" s="4"/>
      <c r="DA2555" s="4"/>
      <c r="DB2555" s="4"/>
      <c r="DC2555" s="4"/>
      <c r="DD2555" s="4"/>
      <c r="DE2555" s="4"/>
      <c r="DF2555" s="4"/>
      <c r="DG2555" s="4"/>
      <c r="DH2555" s="4"/>
      <c r="DI2555" s="4"/>
      <c r="DJ2555" s="4"/>
      <c r="DK2555" s="4"/>
      <c r="DL2555" s="4"/>
      <c r="DM2555" s="4"/>
    </row>
    <row r="2556" spans="1:117">
      <c r="A2556" s="8">
        <v>2551</v>
      </c>
      <c r="B2556" s="20">
        <v>2015</v>
      </c>
      <c r="C2556" s="20">
        <v>1994</v>
      </c>
      <c r="D2556" s="21">
        <v>76.42</v>
      </c>
      <c r="E2556" s="9">
        <v>47856.056400000001</v>
      </c>
      <c r="F2556" s="9">
        <v>2040705.0660000001</v>
      </c>
      <c r="G2556" s="9">
        <v>77366.129400000005</v>
      </c>
      <c r="H2556" s="9">
        <v>380107.39669999998</v>
      </c>
      <c r="I2556" s="9">
        <v>74103.055200000003</v>
      </c>
      <c r="J2556" s="9">
        <v>57070.595300000001</v>
      </c>
      <c r="K2556" s="9">
        <v>4310.2444999999998</v>
      </c>
      <c r="L2556" s="9">
        <v>2577185.9416999999</v>
      </c>
      <c r="M2556" s="9">
        <f t="shared" si="315"/>
        <v>52760.3508</v>
      </c>
      <c r="N2556" s="9"/>
      <c r="O2556" s="9"/>
      <c r="P2556" s="9"/>
      <c r="Q2556" s="9"/>
      <c r="R2556" s="9"/>
      <c r="S2556" s="9"/>
      <c r="T2556" s="9"/>
      <c r="U2556" s="9"/>
      <c r="V2556" s="9">
        <f t="shared" si="312"/>
        <v>316418.0564</v>
      </c>
      <c r="W2556" s="9"/>
      <c r="X2556" s="9"/>
      <c r="Y2556" s="9"/>
      <c r="Z2556" s="9"/>
      <c r="AA2556" s="8">
        <v>2551</v>
      </c>
      <c r="AB2556" s="20">
        <v>2016</v>
      </c>
      <c r="AC2556" s="20">
        <v>1934</v>
      </c>
      <c r="AD2556" s="21">
        <v>121.92</v>
      </c>
      <c r="AE2556" s="9">
        <f t="shared" si="316"/>
        <v>261548.7965980731</v>
      </c>
      <c r="AF2556" s="9">
        <v>2162537.0734000001</v>
      </c>
      <c r="AG2556" s="9">
        <v>33508.915200000003</v>
      </c>
      <c r="AH2556" s="9">
        <v>206431.37139999997</v>
      </c>
      <c r="AI2556" s="9">
        <v>71821.989400000006</v>
      </c>
      <c r="AJ2556" s="9">
        <v>613944.92699999991</v>
      </c>
      <c r="AK2556" s="9">
        <v>20622.48491752717</v>
      </c>
      <c r="AL2556" s="9">
        <v>2806072.9948843997</v>
      </c>
      <c r="AM2556" s="9">
        <f t="shared" si="317"/>
        <v>593322.44208247273</v>
      </c>
      <c r="AN2556" s="9"/>
      <c r="AO2556" s="9"/>
      <c r="AP2556" s="9"/>
      <c r="AQ2556" s="9"/>
      <c r="AR2556" s="9"/>
      <c r="AS2556" s="9"/>
      <c r="AT2556" s="9"/>
      <c r="AU2556" s="9"/>
      <c r="AV2556" s="9">
        <f t="shared" si="313"/>
        <v>261548.7965980731</v>
      </c>
      <c r="AW2556" s="9"/>
      <c r="AX2556" s="9"/>
      <c r="AY2556" s="9"/>
      <c r="AZ2556" s="9"/>
      <c r="BA2556" s="20">
        <v>2551</v>
      </c>
      <c r="BB2556" s="20">
        <v>2017</v>
      </c>
      <c r="BC2556" s="20">
        <v>1935</v>
      </c>
      <c r="BD2556" s="21">
        <v>112.48</v>
      </c>
      <c r="BE2556" s="9">
        <f t="shared" si="318"/>
        <v>-65069.285271912348</v>
      </c>
      <c r="BF2556" s="9">
        <v>2177413.5304999999</v>
      </c>
      <c r="BG2556" s="9">
        <v>33412.713799999998</v>
      </c>
      <c r="BH2556" s="9">
        <v>188908.5931</v>
      </c>
      <c r="BI2556" s="9">
        <v>86051.892332484204</v>
      </c>
      <c r="BJ2556" s="9">
        <v>352751.31630000001</v>
      </c>
      <c r="BK2556" s="9">
        <v>51154.891251939662</v>
      </c>
      <c r="BL2556" s="9">
        <v>2852452.4400524567</v>
      </c>
      <c r="BM2556" s="9">
        <f t="shared" si="319"/>
        <v>301596.42504806037</v>
      </c>
      <c r="BN2556" s="9"/>
      <c r="BO2556" s="9"/>
      <c r="BP2556" s="9"/>
      <c r="BQ2556" s="9"/>
      <c r="BR2556" s="9"/>
      <c r="BS2556" s="9"/>
      <c r="BT2556" s="9"/>
      <c r="BU2556" s="9"/>
      <c r="BV2556" s="9">
        <f t="shared" si="314"/>
        <v>-65069.285271912348</v>
      </c>
      <c r="BW2556" s="4"/>
      <c r="BX2556" s="4"/>
      <c r="BY2556" s="4"/>
      <c r="BZ2556" s="4"/>
      <c r="CA2556" s="4"/>
      <c r="CB2556" s="4"/>
      <c r="CC2556" s="4"/>
      <c r="CD2556" s="4"/>
      <c r="CE2556" s="4"/>
      <c r="CF2556" s="4"/>
      <c r="CG2556" s="4"/>
      <c r="CH2556" s="4"/>
      <c r="CI2556" s="4"/>
      <c r="CJ2556" s="4"/>
      <c r="CK2556" s="4"/>
      <c r="CL2556" s="4"/>
      <c r="CM2556" s="4"/>
      <c r="CR2556" s="4"/>
      <c r="CS2556" s="4"/>
      <c r="CT2556" s="4"/>
      <c r="CU2556" s="4"/>
      <c r="CV2556" s="4"/>
      <c r="CW2556" s="4"/>
      <c r="CX2556" s="4"/>
      <c r="CY2556" s="4"/>
      <c r="CZ2556" s="4"/>
      <c r="DA2556" s="4"/>
      <c r="DB2556" s="4"/>
      <c r="DC2556" s="4"/>
      <c r="DD2556" s="4"/>
      <c r="DE2556" s="4"/>
      <c r="DF2556" s="4"/>
      <c r="DG2556" s="4"/>
      <c r="DH2556" s="4"/>
      <c r="DI2556" s="4"/>
      <c r="DJ2556" s="4"/>
      <c r="DK2556" s="4"/>
      <c r="DL2556" s="4"/>
      <c r="DM2556" s="4"/>
    </row>
    <row r="2557" spans="1:117">
      <c r="A2557" s="8">
        <v>2552</v>
      </c>
      <c r="B2557" s="20">
        <v>2015</v>
      </c>
      <c r="C2557" s="20">
        <v>1956</v>
      </c>
      <c r="D2557" s="21">
        <v>140.97999999999999</v>
      </c>
      <c r="E2557" s="9">
        <v>23394.099900000001</v>
      </c>
      <c r="F2557" s="9">
        <v>2030899.1740000001</v>
      </c>
      <c r="G2557" s="9">
        <v>77366.129400000005</v>
      </c>
      <c r="H2557" s="9">
        <v>380344.79950000002</v>
      </c>
      <c r="I2557" s="9">
        <v>73211.485799999995</v>
      </c>
      <c r="J2557" s="9">
        <v>37672.241499999996</v>
      </c>
      <c r="K2557" s="9">
        <v>3599.2721999999999</v>
      </c>
      <c r="L2557" s="9">
        <v>2572500.4580000001</v>
      </c>
      <c r="M2557" s="9">
        <f t="shared" si="315"/>
        <v>34072.969299999997</v>
      </c>
      <c r="N2557" s="9"/>
      <c r="O2557" s="9"/>
      <c r="P2557" s="9"/>
      <c r="Q2557" s="9"/>
      <c r="R2557" s="9"/>
      <c r="S2557" s="9"/>
      <c r="T2557" s="9"/>
      <c r="U2557" s="9"/>
      <c r="V2557" s="9">
        <f t="shared" si="312"/>
        <v>291956.09990000003</v>
      </c>
      <c r="W2557" s="9"/>
      <c r="X2557" s="9"/>
      <c r="Y2557" s="9"/>
      <c r="Z2557" s="9"/>
      <c r="AA2557" s="8">
        <v>2552</v>
      </c>
      <c r="AB2557" s="20">
        <v>2016</v>
      </c>
      <c r="AC2557" s="20">
        <v>1944</v>
      </c>
      <c r="AD2557" s="21">
        <v>106.97</v>
      </c>
      <c r="AE2557" s="9">
        <f t="shared" si="316"/>
        <v>-221085.11710192682</v>
      </c>
      <c r="AF2557" s="9">
        <v>2157385.9689000002</v>
      </c>
      <c r="AG2557" s="9">
        <v>33508.915200000003</v>
      </c>
      <c r="AH2557" s="9">
        <v>191869.86489999999</v>
      </c>
      <c r="AI2557" s="9">
        <v>126526.1228</v>
      </c>
      <c r="AJ2557" s="9">
        <v>78572.233500000002</v>
      </c>
      <c r="AK2557" s="9">
        <v>52395.483917527177</v>
      </c>
      <c r="AL2557" s="9">
        <v>2756552.7384843999</v>
      </c>
      <c r="AM2557" s="9">
        <f t="shared" si="317"/>
        <v>26176.749582472825</v>
      </c>
      <c r="AN2557" s="9"/>
      <c r="AO2557" s="9"/>
      <c r="AP2557" s="9"/>
      <c r="AQ2557" s="9"/>
      <c r="AR2557" s="9"/>
      <c r="AS2557" s="9"/>
      <c r="AT2557" s="9"/>
      <c r="AU2557" s="9"/>
      <c r="AV2557" s="9">
        <f t="shared" si="313"/>
        <v>-221085.11710192682</v>
      </c>
      <c r="AW2557" s="9"/>
      <c r="AX2557" s="9"/>
      <c r="AY2557" s="9"/>
      <c r="AZ2557" s="9"/>
      <c r="BA2557" s="20">
        <v>2552</v>
      </c>
      <c r="BB2557" s="20">
        <v>2017</v>
      </c>
      <c r="BC2557" s="20">
        <v>1945</v>
      </c>
      <c r="BD2557" s="21">
        <v>140.66</v>
      </c>
      <c r="BE2557" s="9">
        <f t="shared" si="318"/>
        <v>-267902.16739323316</v>
      </c>
      <c r="BF2557" s="9">
        <v>2241360.6568999998</v>
      </c>
      <c r="BG2557" s="9">
        <v>33412.713799999998</v>
      </c>
      <c r="BH2557" s="9">
        <v>177654.71970000002</v>
      </c>
      <c r="BI2557" s="9">
        <v>128330.030911163</v>
      </c>
      <c r="BJ2557" s="9">
        <v>181303.47039999999</v>
      </c>
      <c r="BK2557" s="9">
        <v>179844.83605193964</v>
      </c>
      <c r="BL2557" s="9">
        <v>2850118.9230524567</v>
      </c>
      <c r="BM2557" s="9">
        <f t="shared" si="319"/>
        <v>1458.6343480603537</v>
      </c>
      <c r="BN2557" s="9"/>
      <c r="BO2557" s="9"/>
      <c r="BP2557" s="9"/>
      <c r="BQ2557" s="9"/>
      <c r="BR2557" s="9"/>
      <c r="BS2557" s="9"/>
      <c r="BT2557" s="9"/>
      <c r="BU2557" s="9"/>
      <c r="BV2557" s="9">
        <f t="shared" si="314"/>
        <v>-267902.16739323316</v>
      </c>
      <c r="BW2557" s="4"/>
      <c r="BX2557" s="4"/>
      <c r="BY2557" s="4"/>
      <c r="BZ2557" s="4"/>
      <c r="CA2557" s="4"/>
      <c r="CB2557" s="4"/>
      <c r="CC2557" s="4"/>
      <c r="CD2557" s="4"/>
      <c r="CE2557" s="4"/>
      <c r="CF2557" s="4"/>
      <c r="CG2557" s="4"/>
      <c r="CH2557" s="4"/>
      <c r="CI2557" s="4"/>
      <c r="CJ2557" s="4"/>
      <c r="CK2557" s="4"/>
      <c r="CL2557" s="4"/>
      <c r="CM2557" s="4"/>
      <c r="CR2557" s="4"/>
      <c r="CS2557" s="4"/>
      <c r="CT2557" s="4"/>
      <c r="CU2557" s="4"/>
      <c r="CV2557" s="4"/>
      <c r="CW2557" s="4"/>
      <c r="CX2557" s="4"/>
      <c r="CY2557" s="4"/>
      <c r="CZ2557" s="4"/>
      <c r="DA2557" s="4"/>
      <c r="DB2557" s="4"/>
      <c r="DC2557" s="4"/>
      <c r="DD2557" s="4"/>
      <c r="DE2557" s="4"/>
      <c r="DF2557" s="4"/>
      <c r="DG2557" s="4"/>
      <c r="DH2557" s="4"/>
      <c r="DI2557" s="4"/>
      <c r="DJ2557" s="4"/>
      <c r="DK2557" s="4"/>
      <c r="DL2557" s="4"/>
      <c r="DM2557" s="4"/>
    </row>
    <row r="2558" spans="1:117">
      <c r="A2558" s="8">
        <v>2553</v>
      </c>
      <c r="B2558" s="20">
        <v>2015</v>
      </c>
      <c r="C2558" s="20">
        <v>1951</v>
      </c>
      <c r="D2558" s="21">
        <v>124.93</v>
      </c>
      <c r="E2558" s="9">
        <v>25860.591400000001</v>
      </c>
      <c r="F2558" s="9">
        <v>2042464.9297</v>
      </c>
      <c r="G2558" s="9">
        <v>77366.129400000005</v>
      </c>
      <c r="H2558" s="9">
        <v>379503.5735</v>
      </c>
      <c r="I2558" s="9">
        <v>76370.7212</v>
      </c>
      <c r="J2558" s="9">
        <v>36508.741000000002</v>
      </c>
      <c r="K2558" s="9">
        <v>13050.5831</v>
      </c>
      <c r="L2558" s="9">
        <v>2573302.9201000002</v>
      </c>
      <c r="M2558" s="9">
        <f t="shared" si="315"/>
        <v>23458.157900000002</v>
      </c>
      <c r="N2558" s="9"/>
      <c r="O2558" s="9"/>
      <c r="P2558" s="9"/>
      <c r="Q2558" s="9"/>
      <c r="R2558" s="9"/>
      <c r="S2558" s="9"/>
      <c r="T2558" s="9"/>
      <c r="U2558" s="9"/>
      <c r="V2558" s="9">
        <f t="shared" si="312"/>
        <v>294422.59140000003</v>
      </c>
      <c r="W2558" s="9"/>
      <c r="X2558" s="9"/>
      <c r="Y2558" s="9"/>
      <c r="Z2558" s="9"/>
      <c r="AA2558" s="8">
        <v>2553</v>
      </c>
      <c r="AB2558" s="20">
        <v>2016</v>
      </c>
      <c r="AC2558" s="20">
        <v>1958</v>
      </c>
      <c r="AD2558" s="21">
        <v>157.07</v>
      </c>
      <c r="AE2558" s="9">
        <f t="shared" si="316"/>
        <v>-7398.1611019265838</v>
      </c>
      <c r="AF2558" s="9">
        <v>2166320.4789</v>
      </c>
      <c r="AG2558" s="9">
        <v>33508.915200000003</v>
      </c>
      <c r="AH2558" s="9">
        <v>203300.60859999998</v>
      </c>
      <c r="AI2558" s="9">
        <v>83583.524300000005</v>
      </c>
      <c r="AJ2558" s="9">
        <v>306981.34880000004</v>
      </c>
      <c r="AK2558" s="9">
        <v>21442.13341752717</v>
      </c>
      <c r="AL2558" s="9">
        <v>2779650.9034843999</v>
      </c>
      <c r="AM2558" s="9">
        <f t="shared" si="317"/>
        <v>285539.21538247284</v>
      </c>
      <c r="AN2558" s="9"/>
      <c r="AO2558" s="9"/>
      <c r="AP2558" s="9"/>
      <c r="AQ2558" s="9"/>
      <c r="AR2558" s="9"/>
      <c r="AS2558" s="9"/>
      <c r="AT2558" s="9"/>
      <c r="AU2558" s="9"/>
      <c r="AV2558" s="9">
        <f t="shared" si="313"/>
        <v>-7398.1611019265838</v>
      </c>
      <c r="AW2558" s="9"/>
      <c r="AX2558" s="9"/>
      <c r="AY2558" s="9"/>
      <c r="AZ2558" s="9"/>
      <c r="BA2558" s="20">
        <v>2553</v>
      </c>
      <c r="BB2558" s="20">
        <v>2017</v>
      </c>
      <c r="BC2558" s="20">
        <v>1959</v>
      </c>
      <c r="BD2558" s="21">
        <v>141.61000000000001</v>
      </c>
      <c r="BE2558" s="9">
        <f t="shared" si="318"/>
        <v>179942.69895038614</v>
      </c>
      <c r="BF2558" s="9">
        <v>2175539.5057999999</v>
      </c>
      <c r="BG2558" s="9">
        <v>33412.713799999998</v>
      </c>
      <c r="BH2558" s="9">
        <v>192785.9615</v>
      </c>
      <c r="BI2558" s="9">
        <v>71485.536754782501</v>
      </c>
      <c r="BJ2558" s="9">
        <v>634255.13659999997</v>
      </c>
      <c r="BK2558" s="9">
        <v>40682.927551939661</v>
      </c>
      <c r="BL2558" s="9">
        <v>2886853.2279524566</v>
      </c>
      <c r="BM2558" s="9">
        <f t="shared" si="319"/>
        <v>593572.20904806035</v>
      </c>
      <c r="BN2558" s="9"/>
      <c r="BO2558" s="9"/>
      <c r="BP2558" s="9"/>
      <c r="BQ2558" s="9"/>
      <c r="BR2558" s="9"/>
      <c r="BS2558" s="9"/>
      <c r="BT2558" s="9"/>
      <c r="BU2558" s="9"/>
      <c r="BV2558" s="9">
        <f t="shared" si="314"/>
        <v>179942.69895038614</v>
      </c>
      <c r="BW2558" s="4"/>
      <c r="BX2558" s="4"/>
      <c r="BY2558" s="4"/>
      <c r="BZ2558" s="4"/>
      <c r="CA2558" s="4"/>
      <c r="CB2558" s="4"/>
      <c r="CC2558" s="4"/>
      <c r="CD2558" s="4"/>
      <c r="CE2558" s="4"/>
      <c r="CF2558" s="4"/>
      <c r="CG2558" s="4"/>
      <c r="CH2558" s="4"/>
      <c r="CI2558" s="4"/>
      <c r="CJ2558" s="4"/>
      <c r="CK2558" s="4"/>
      <c r="CL2558" s="4"/>
      <c r="CM2558" s="4"/>
      <c r="CR2558" s="4"/>
      <c r="CS2558" s="4"/>
      <c r="CT2558" s="4"/>
      <c r="CU2558" s="4"/>
      <c r="CV2558" s="4"/>
      <c r="CW2558" s="4"/>
      <c r="CX2558" s="4"/>
      <c r="CY2558" s="4"/>
      <c r="CZ2558" s="4"/>
      <c r="DA2558" s="4"/>
      <c r="DB2558" s="4"/>
      <c r="DC2558" s="4"/>
      <c r="DD2558" s="4"/>
      <c r="DE2558" s="4"/>
      <c r="DF2558" s="4"/>
      <c r="DG2558" s="4"/>
      <c r="DH2558" s="4"/>
      <c r="DI2558" s="4"/>
      <c r="DJ2558" s="4"/>
      <c r="DK2558" s="4"/>
      <c r="DL2558" s="4"/>
      <c r="DM2558" s="4"/>
    </row>
    <row r="2559" spans="1:117">
      <c r="A2559" s="8">
        <v>2554</v>
      </c>
      <c r="B2559" s="20">
        <v>2015</v>
      </c>
      <c r="C2559" s="20">
        <v>2001</v>
      </c>
      <c r="D2559" s="21">
        <v>59.94</v>
      </c>
      <c r="E2559" s="9">
        <v>64909.6512</v>
      </c>
      <c r="F2559" s="9">
        <v>2042670.3883</v>
      </c>
      <c r="G2559" s="9">
        <v>77366.129400000005</v>
      </c>
      <c r="H2559" s="9">
        <v>380183.37780000002</v>
      </c>
      <c r="I2559" s="9">
        <v>73817.707299999995</v>
      </c>
      <c r="J2559" s="9">
        <v>68721.742700000003</v>
      </c>
      <c r="K2559" s="9">
        <v>4499.8522999999996</v>
      </c>
      <c r="L2559" s="9">
        <v>2573349.8418999999</v>
      </c>
      <c r="M2559" s="9">
        <f t="shared" si="315"/>
        <v>64221.890400000004</v>
      </c>
      <c r="N2559" s="9"/>
      <c r="O2559" s="9"/>
      <c r="P2559" s="9"/>
      <c r="Q2559" s="9"/>
      <c r="R2559" s="9"/>
      <c r="S2559" s="9"/>
      <c r="T2559" s="9"/>
      <c r="U2559" s="9"/>
      <c r="V2559" s="9">
        <f t="shared" si="312"/>
        <v>333471.65120000002</v>
      </c>
      <c r="W2559" s="9"/>
      <c r="X2559" s="9"/>
      <c r="Y2559" s="9"/>
      <c r="Z2559" s="9"/>
      <c r="AA2559" s="8">
        <v>2554</v>
      </c>
      <c r="AB2559" s="20">
        <v>2016</v>
      </c>
      <c r="AC2559" s="20">
        <v>1995</v>
      </c>
      <c r="AD2559" s="21">
        <v>184.03</v>
      </c>
      <c r="AE2559" s="9">
        <f t="shared" si="316"/>
        <v>-13662.123401926365</v>
      </c>
      <c r="AF2559" s="9">
        <v>2176716.5742000001</v>
      </c>
      <c r="AG2559" s="9">
        <v>33508.915200000003</v>
      </c>
      <c r="AH2559" s="9">
        <v>201295.69899999999</v>
      </c>
      <c r="AI2559" s="9">
        <v>91115.494999999995</v>
      </c>
      <c r="AJ2559" s="9">
        <v>285177.82939999999</v>
      </c>
      <c r="AK2559" s="9">
        <v>29365.969117527169</v>
      </c>
      <c r="AL2559" s="9">
        <v>2772110.6670843996</v>
      </c>
      <c r="AM2559" s="9">
        <f t="shared" si="317"/>
        <v>255811.86028247283</v>
      </c>
      <c r="AN2559" s="9"/>
      <c r="AO2559" s="9"/>
      <c r="AP2559" s="9"/>
      <c r="AQ2559" s="9"/>
      <c r="AR2559" s="9"/>
      <c r="AS2559" s="9"/>
      <c r="AT2559" s="9"/>
      <c r="AU2559" s="9"/>
      <c r="AV2559" s="9">
        <f t="shared" si="313"/>
        <v>-13662.123401926365</v>
      </c>
      <c r="AW2559" s="9"/>
      <c r="AX2559" s="9"/>
      <c r="AY2559" s="9"/>
      <c r="AZ2559" s="9"/>
      <c r="BA2559" s="20">
        <v>2554</v>
      </c>
      <c r="BB2559" s="20">
        <v>2017</v>
      </c>
      <c r="BC2559" s="20">
        <v>1996</v>
      </c>
      <c r="BD2559" s="21">
        <v>192.43</v>
      </c>
      <c r="BE2559" s="9">
        <f t="shared" si="318"/>
        <v>352808.70988189057</v>
      </c>
      <c r="BF2559" s="9">
        <v>2189866.6971999998</v>
      </c>
      <c r="BG2559" s="9">
        <v>33412.713799999998</v>
      </c>
      <c r="BH2559" s="9">
        <v>192293.33230000001</v>
      </c>
      <c r="BI2559" s="9">
        <v>73336.228286286801</v>
      </c>
      <c r="BJ2559" s="9">
        <v>820268.76549999998</v>
      </c>
      <c r="BK2559" s="9">
        <v>42367.431551939662</v>
      </c>
      <c r="BL2559" s="9">
        <v>2914001.5956524564</v>
      </c>
      <c r="BM2559" s="9">
        <f t="shared" si="319"/>
        <v>777901.33394806029</v>
      </c>
      <c r="BN2559" s="9"/>
      <c r="BO2559" s="9"/>
      <c r="BP2559" s="9"/>
      <c r="BQ2559" s="9"/>
      <c r="BR2559" s="9"/>
      <c r="BS2559" s="9"/>
      <c r="BT2559" s="9"/>
      <c r="BU2559" s="9"/>
      <c r="BV2559" s="9">
        <f t="shared" si="314"/>
        <v>352808.70988189057</v>
      </c>
      <c r="BW2559" s="4"/>
      <c r="BX2559" s="4"/>
      <c r="BY2559" s="4"/>
      <c r="BZ2559" s="4"/>
      <c r="CA2559" s="4"/>
      <c r="CB2559" s="4"/>
      <c r="CC2559" s="4"/>
      <c r="CD2559" s="4"/>
      <c r="CE2559" s="4"/>
      <c r="CF2559" s="4"/>
      <c r="CG2559" s="4"/>
      <c r="CH2559" s="4"/>
      <c r="CI2559" s="4"/>
      <c r="CJ2559" s="4"/>
      <c r="CK2559" s="4"/>
      <c r="CL2559" s="4"/>
      <c r="CM2559" s="4"/>
      <c r="CR2559" s="4"/>
      <c r="CS2559" s="4"/>
      <c r="CT2559" s="4"/>
      <c r="CU2559" s="4"/>
      <c r="CV2559" s="4"/>
      <c r="CW2559" s="4"/>
      <c r="CX2559" s="4"/>
      <c r="CY2559" s="4"/>
      <c r="CZ2559" s="4"/>
      <c r="DA2559" s="4"/>
      <c r="DB2559" s="4"/>
      <c r="DC2559" s="4"/>
      <c r="DD2559" s="4"/>
      <c r="DE2559" s="4"/>
      <c r="DF2559" s="4"/>
      <c r="DG2559" s="4"/>
      <c r="DH2559" s="4"/>
      <c r="DI2559" s="4"/>
      <c r="DJ2559" s="4"/>
      <c r="DK2559" s="4"/>
      <c r="DL2559" s="4"/>
      <c r="DM2559" s="4"/>
    </row>
    <row r="2560" spans="1:117">
      <c r="A2560" s="8">
        <v>2555</v>
      </c>
      <c r="B2560" s="20">
        <v>2015</v>
      </c>
      <c r="C2560" s="20">
        <v>2003</v>
      </c>
      <c r="D2560" s="21">
        <v>89.63</v>
      </c>
      <c r="E2560" s="9">
        <v>51734.081200000001</v>
      </c>
      <c r="F2560" s="9">
        <v>2043415.1724</v>
      </c>
      <c r="G2560" s="9">
        <v>77366.129400000005</v>
      </c>
      <c r="H2560" s="9">
        <v>380099.50079999998</v>
      </c>
      <c r="I2560" s="9">
        <v>74132.708499999993</v>
      </c>
      <c r="J2560" s="9">
        <v>56319.912600000003</v>
      </c>
      <c r="K2560" s="9">
        <v>4320.0315000000001</v>
      </c>
      <c r="L2560" s="9">
        <v>2575279.3108999999</v>
      </c>
      <c r="M2560" s="9">
        <f t="shared" si="315"/>
        <v>51999.881100000006</v>
      </c>
      <c r="N2560" s="9"/>
      <c r="O2560" s="9"/>
      <c r="P2560" s="9"/>
      <c r="Q2560" s="9"/>
      <c r="R2560" s="9"/>
      <c r="S2560" s="9"/>
      <c r="T2560" s="9"/>
      <c r="U2560" s="9"/>
      <c r="V2560" s="9">
        <f t="shared" si="312"/>
        <v>320296.08120000002</v>
      </c>
      <c r="W2560" s="9"/>
      <c r="X2560" s="9"/>
      <c r="Y2560" s="9"/>
      <c r="Z2560" s="9"/>
      <c r="AA2560" s="8">
        <v>2555</v>
      </c>
      <c r="AB2560" s="20">
        <v>2016</v>
      </c>
      <c r="AC2560" s="20">
        <v>1958</v>
      </c>
      <c r="AD2560" s="21">
        <v>157.07</v>
      </c>
      <c r="AE2560" s="9">
        <f t="shared" si="316"/>
        <v>-14795.409301926382</v>
      </c>
      <c r="AF2560" s="9">
        <v>2160934.1455000001</v>
      </c>
      <c r="AG2560" s="9">
        <v>33508.915200000003</v>
      </c>
      <c r="AH2560" s="9">
        <v>203293.54759999999</v>
      </c>
      <c r="AI2560" s="9">
        <v>83610.050600000002</v>
      </c>
      <c r="AJ2560" s="9">
        <v>303438.9644</v>
      </c>
      <c r="AK2560" s="9">
        <v>18514.781417527171</v>
      </c>
      <c r="AL2560" s="9">
        <v>2781066.2511843997</v>
      </c>
      <c r="AM2560" s="9">
        <f t="shared" si="317"/>
        <v>284924.18298247282</v>
      </c>
      <c r="AN2560" s="9"/>
      <c r="AO2560" s="9"/>
      <c r="AP2560" s="9"/>
      <c r="AQ2560" s="9"/>
      <c r="AR2560" s="9"/>
      <c r="AS2560" s="9"/>
      <c r="AT2560" s="9"/>
      <c r="AU2560" s="9"/>
      <c r="AV2560" s="9">
        <f t="shared" si="313"/>
        <v>-14795.409301926382</v>
      </c>
      <c r="AW2560" s="9"/>
      <c r="AX2560" s="9"/>
      <c r="AY2560" s="9"/>
      <c r="AZ2560" s="9"/>
      <c r="BA2560" s="20">
        <v>2555</v>
      </c>
      <c r="BB2560" s="20">
        <v>2017</v>
      </c>
      <c r="BC2560" s="20">
        <v>1959</v>
      </c>
      <c r="BD2560" s="21">
        <v>141.61000000000001</v>
      </c>
      <c r="BE2560" s="9">
        <f t="shared" si="318"/>
        <v>223147.81332026189</v>
      </c>
      <c r="BF2560" s="9">
        <v>2214133.1189999999</v>
      </c>
      <c r="BG2560" s="9">
        <v>33412.713799999998</v>
      </c>
      <c r="BH2560" s="9">
        <v>192738.11259999999</v>
      </c>
      <c r="BI2560" s="9">
        <v>71665.293824658002</v>
      </c>
      <c r="BJ2560" s="9">
        <v>635354.45660000003</v>
      </c>
      <c r="BK2560" s="9">
        <v>40296.49155193966</v>
      </c>
      <c r="BL2560" s="9">
        <v>2883859.3909524563</v>
      </c>
      <c r="BM2560" s="9">
        <f t="shared" si="319"/>
        <v>595057.9650480604</v>
      </c>
      <c r="BN2560" s="9"/>
      <c r="BO2560" s="9"/>
      <c r="BP2560" s="9"/>
      <c r="BQ2560" s="9"/>
      <c r="BR2560" s="9"/>
      <c r="BS2560" s="9"/>
      <c r="BT2560" s="9"/>
      <c r="BU2560" s="9"/>
      <c r="BV2560" s="9">
        <f t="shared" si="314"/>
        <v>223147.81332026189</v>
      </c>
      <c r="BW2560" s="4"/>
      <c r="BX2560" s="4"/>
      <c r="BY2560" s="4"/>
      <c r="BZ2560" s="4"/>
      <c r="CA2560" s="4"/>
      <c r="CB2560" s="4"/>
      <c r="CC2560" s="4"/>
      <c r="CD2560" s="4"/>
      <c r="CE2560" s="4"/>
      <c r="CF2560" s="4"/>
      <c r="CG2560" s="4"/>
      <c r="CH2560" s="4"/>
      <c r="CI2560" s="4"/>
      <c r="CJ2560" s="4"/>
      <c r="CK2560" s="4"/>
      <c r="CL2560" s="4"/>
      <c r="CM2560" s="4"/>
      <c r="CR2560" s="4"/>
      <c r="CS2560" s="4"/>
      <c r="CT2560" s="4"/>
      <c r="CU2560" s="4"/>
      <c r="CV2560" s="4"/>
      <c r="CW2560" s="4"/>
      <c r="CX2560" s="4"/>
      <c r="CY2560" s="4"/>
      <c r="CZ2560" s="4"/>
      <c r="DA2560" s="4"/>
      <c r="DB2560" s="4"/>
      <c r="DC2560" s="4"/>
      <c r="DD2560" s="4"/>
      <c r="DE2560" s="4"/>
      <c r="DF2560" s="4"/>
      <c r="DG2560" s="4"/>
      <c r="DH2560" s="4"/>
      <c r="DI2560" s="4"/>
      <c r="DJ2560" s="4"/>
      <c r="DK2560" s="4"/>
      <c r="DL2560" s="4"/>
      <c r="DM2560" s="4"/>
    </row>
    <row r="2561" spans="1:117">
      <c r="A2561" s="8">
        <v>2556</v>
      </c>
      <c r="B2561" s="20">
        <v>2015</v>
      </c>
      <c r="C2561" s="20">
        <v>1949</v>
      </c>
      <c r="D2561" s="21">
        <v>102.46</v>
      </c>
      <c r="E2561" s="9">
        <v>39795.395799999998</v>
      </c>
      <c r="F2561" s="9">
        <v>2037484.6924999999</v>
      </c>
      <c r="G2561" s="9">
        <v>77366.129400000005</v>
      </c>
      <c r="H2561" s="9">
        <v>379603.24690000003</v>
      </c>
      <c r="I2561" s="9">
        <v>75996.396399999998</v>
      </c>
      <c r="J2561" s="9">
        <v>48028.8344</v>
      </c>
      <c r="K2561" s="9">
        <v>1846.2464</v>
      </c>
      <c r="L2561" s="9">
        <v>2576837.6573000001</v>
      </c>
      <c r="M2561" s="9">
        <f t="shared" si="315"/>
        <v>46182.588000000003</v>
      </c>
      <c r="N2561" s="9"/>
      <c r="O2561" s="9"/>
      <c r="P2561" s="9"/>
      <c r="Q2561" s="9"/>
      <c r="R2561" s="9"/>
      <c r="S2561" s="9"/>
      <c r="T2561" s="9"/>
      <c r="U2561" s="9"/>
      <c r="V2561" s="9">
        <f t="shared" si="312"/>
        <v>308357.3958</v>
      </c>
      <c r="W2561" s="9"/>
      <c r="X2561" s="9"/>
      <c r="Y2561" s="9"/>
      <c r="Z2561" s="9"/>
      <c r="AA2561" s="8">
        <v>2556</v>
      </c>
      <c r="AB2561" s="20">
        <v>2016</v>
      </c>
      <c r="AC2561" s="20">
        <v>1951</v>
      </c>
      <c r="AD2561" s="21">
        <v>145.72999999999999</v>
      </c>
      <c r="AE2561" s="9">
        <f t="shared" si="316"/>
        <v>251252.73049807362</v>
      </c>
      <c r="AF2561" s="9">
        <v>2174978.9767</v>
      </c>
      <c r="AG2561" s="9">
        <v>33508.915200000003</v>
      </c>
      <c r="AH2561" s="9">
        <v>205497.98819999999</v>
      </c>
      <c r="AI2561" s="9">
        <v>75328.489199999996</v>
      </c>
      <c r="AJ2561" s="9">
        <v>586753.701</v>
      </c>
      <c r="AK2561" s="9">
        <v>12058.927117527172</v>
      </c>
      <c r="AL2561" s="9">
        <v>2812756.4126843996</v>
      </c>
      <c r="AM2561" s="9">
        <f t="shared" si="317"/>
        <v>574694.77388247289</v>
      </c>
      <c r="AN2561" s="9"/>
      <c r="AO2561" s="9"/>
      <c r="AP2561" s="9"/>
      <c r="AQ2561" s="9"/>
      <c r="AR2561" s="9"/>
      <c r="AS2561" s="9"/>
      <c r="AT2561" s="9"/>
      <c r="AU2561" s="9"/>
      <c r="AV2561" s="9">
        <f t="shared" si="313"/>
        <v>251252.73049807362</v>
      </c>
      <c r="AW2561" s="9"/>
      <c r="AX2561" s="9"/>
      <c r="AY2561" s="9"/>
      <c r="AZ2561" s="9"/>
      <c r="BA2561" s="20">
        <v>2556</v>
      </c>
      <c r="BB2561" s="20">
        <v>2017</v>
      </c>
      <c r="BC2561" s="20">
        <v>1952</v>
      </c>
      <c r="BD2561" s="21">
        <v>132.01</v>
      </c>
      <c r="BE2561" s="9">
        <f t="shared" si="318"/>
        <v>50055.881656151731</v>
      </c>
      <c r="BF2561" s="9">
        <v>2197641.1412999998</v>
      </c>
      <c r="BG2561" s="9">
        <v>33412.713799999998</v>
      </c>
      <c r="BH2561" s="9">
        <v>191635.10860000001</v>
      </c>
      <c r="BI2561" s="9">
        <v>75809.018960548303</v>
      </c>
      <c r="BJ2561" s="9">
        <v>471350.5711</v>
      </c>
      <c r="BK2561" s="9">
        <v>45118.697551939666</v>
      </c>
      <c r="BL2561" s="9">
        <v>2874673.9745524563</v>
      </c>
      <c r="BM2561" s="9">
        <f t="shared" si="319"/>
        <v>426231.87354806031</v>
      </c>
      <c r="BN2561" s="9"/>
      <c r="BO2561" s="9"/>
      <c r="BP2561" s="9"/>
      <c r="BQ2561" s="9"/>
      <c r="BR2561" s="9"/>
      <c r="BS2561" s="9"/>
      <c r="BT2561" s="9"/>
      <c r="BU2561" s="9"/>
      <c r="BV2561" s="9">
        <f t="shared" si="314"/>
        <v>50055.881656151731</v>
      </c>
      <c r="BW2561" s="4"/>
      <c r="BX2561" s="4"/>
      <c r="BY2561" s="4"/>
      <c r="BZ2561" s="4"/>
      <c r="CA2561" s="4"/>
      <c r="CB2561" s="4"/>
      <c r="CC2561" s="4"/>
      <c r="CD2561" s="4"/>
      <c r="CE2561" s="4"/>
      <c r="CF2561" s="4"/>
      <c r="CG2561" s="4"/>
      <c r="CH2561" s="4"/>
      <c r="CI2561" s="4"/>
      <c r="CJ2561" s="4"/>
      <c r="CK2561" s="4"/>
      <c r="CL2561" s="4"/>
      <c r="CM2561" s="4"/>
      <c r="CR2561" s="4"/>
      <c r="CS2561" s="4"/>
      <c r="CT2561" s="4"/>
      <c r="CU2561" s="4"/>
      <c r="CV2561" s="4"/>
      <c r="CW2561" s="4"/>
      <c r="CX2561" s="4"/>
      <c r="CY2561" s="4"/>
      <c r="CZ2561" s="4"/>
      <c r="DA2561" s="4"/>
      <c r="DB2561" s="4"/>
      <c r="DC2561" s="4"/>
      <c r="DD2561" s="4"/>
      <c r="DE2561" s="4"/>
      <c r="DF2561" s="4"/>
      <c r="DG2561" s="4"/>
      <c r="DH2561" s="4"/>
      <c r="DI2561" s="4"/>
      <c r="DJ2561" s="4"/>
      <c r="DK2561" s="4"/>
      <c r="DL2561" s="4"/>
      <c r="DM2561" s="4"/>
    </row>
    <row r="2562" spans="1:117">
      <c r="A2562" s="8">
        <v>2557</v>
      </c>
      <c r="B2562" s="20">
        <v>2015</v>
      </c>
      <c r="C2562" s="20">
        <v>1974</v>
      </c>
      <c r="D2562" s="21">
        <v>156.36000000000001</v>
      </c>
      <c r="E2562" s="9">
        <v>11268.828799999999</v>
      </c>
      <c r="F2562" s="9">
        <v>2021218.0055</v>
      </c>
      <c r="G2562" s="9">
        <v>77366.129400000005</v>
      </c>
      <c r="H2562" s="9">
        <v>379658.58260000002</v>
      </c>
      <c r="I2562" s="9">
        <v>75788.582500000004</v>
      </c>
      <c r="J2562" s="9">
        <v>34477.070200000002</v>
      </c>
      <c r="K2562" s="9">
        <v>5457.6976999999997</v>
      </c>
      <c r="L2562" s="9">
        <v>2571781.8437000001</v>
      </c>
      <c r="M2562" s="9">
        <f t="shared" si="315"/>
        <v>29019.372500000001</v>
      </c>
      <c r="N2562" s="9"/>
      <c r="O2562" s="9"/>
      <c r="P2562" s="9"/>
      <c r="Q2562" s="9"/>
      <c r="R2562" s="9"/>
      <c r="S2562" s="9"/>
      <c r="T2562" s="9"/>
      <c r="U2562" s="9"/>
      <c r="V2562" s="9">
        <f t="shared" si="312"/>
        <v>279830.82880000002</v>
      </c>
      <c r="W2562" s="9"/>
      <c r="X2562" s="9"/>
      <c r="Y2562" s="9"/>
      <c r="Z2562" s="9"/>
      <c r="AA2562" s="8">
        <v>2557</v>
      </c>
      <c r="AB2562" s="20">
        <v>2016</v>
      </c>
      <c r="AC2562" s="20">
        <v>1939</v>
      </c>
      <c r="AD2562" s="21">
        <v>108.27</v>
      </c>
      <c r="AE2562" s="9">
        <f t="shared" si="316"/>
        <v>-85668.736901926808</v>
      </c>
      <c r="AF2562" s="9">
        <v>2156987.656</v>
      </c>
      <c r="AG2562" s="9">
        <v>33508.915200000003</v>
      </c>
      <c r="AH2562" s="9">
        <v>198341.22579999999</v>
      </c>
      <c r="AI2562" s="9">
        <v>102214.75139999999</v>
      </c>
      <c r="AJ2562" s="9">
        <v>231485.64370000002</v>
      </c>
      <c r="AK2562" s="9">
        <v>43490.19271752717</v>
      </c>
      <c r="AL2562" s="9">
        <v>2764716.7362843999</v>
      </c>
      <c r="AM2562" s="9">
        <f t="shared" si="317"/>
        <v>187995.45098247286</v>
      </c>
      <c r="AN2562" s="9"/>
      <c r="AO2562" s="9"/>
      <c r="AP2562" s="9"/>
      <c r="AQ2562" s="9"/>
      <c r="AR2562" s="9"/>
      <c r="AS2562" s="9"/>
      <c r="AT2562" s="9"/>
      <c r="AU2562" s="9"/>
      <c r="AV2562" s="9">
        <f t="shared" si="313"/>
        <v>-85668.736901926808</v>
      </c>
      <c r="AW2562" s="9"/>
      <c r="AX2562" s="9"/>
      <c r="AY2562" s="9"/>
      <c r="AZ2562" s="9"/>
      <c r="BA2562" s="20">
        <v>2557</v>
      </c>
      <c r="BB2562" s="20">
        <v>2017</v>
      </c>
      <c r="BC2562" s="20">
        <v>1940</v>
      </c>
      <c r="BD2562" s="21">
        <v>98.3</v>
      </c>
      <c r="BE2562" s="9">
        <f t="shared" si="318"/>
        <v>-183716.19328283286</v>
      </c>
      <c r="BF2562" s="9">
        <v>2173673.7242999999</v>
      </c>
      <c r="BG2562" s="9">
        <v>33412.713799999998</v>
      </c>
      <c r="BH2562" s="9">
        <v>185844.3621</v>
      </c>
      <c r="BI2562" s="9">
        <v>97563.482821563201</v>
      </c>
      <c r="BJ2562" s="9">
        <v>246456.42509999999</v>
      </c>
      <c r="BK2562" s="9">
        <v>68342.255051939661</v>
      </c>
      <c r="BL2562" s="9">
        <v>2852324.6463524564</v>
      </c>
      <c r="BM2562" s="9">
        <f t="shared" si="319"/>
        <v>178114.17004806033</v>
      </c>
      <c r="BN2562" s="9"/>
      <c r="BO2562" s="9"/>
      <c r="BP2562" s="9"/>
      <c r="BQ2562" s="9"/>
      <c r="BR2562" s="9"/>
      <c r="BS2562" s="9"/>
      <c r="BT2562" s="9"/>
      <c r="BU2562" s="9"/>
      <c r="BV2562" s="9">
        <f t="shared" si="314"/>
        <v>-183716.19328283286</v>
      </c>
      <c r="BW2562" s="4"/>
      <c r="BX2562" s="4"/>
      <c r="BY2562" s="4"/>
      <c r="BZ2562" s="4"/>
      <c r="CA2562" s="4"/>
      <c r="CB2562" s="4"/>
      <c r="CC2562" s="4"/>
      <c r="CD2562" s="4"/>
      <c r="CE2562" s="4"/>
      <c r="CF2562" s="4"/>
      <c r="CG2562" s="4"/>
      <c r="CH2562" s="4"/>
      <c r="CI2562" s="4"/>
      <c r="CJ2562" s="4"/>
      <c r="CK2562" s="4"/>
      <c r="CL2562" s="4"/>
      <c r="CM2562" s="4"/>
      <c r="CR2562" s="4"/>
      <c r="CS2562" s="4"/>
      <c r="CT2562" s="4"/>
      <c r="CU2562" s="4"/>
      <c r="CV2562" s="4"/>
      <c r="CW2562" s="4"/>
      <c r="CX2562" s="4"/>
      <c r="CY2562" s="4"/>
      <c r="CZ2562" s="4"/>
      <c r="DA2562" s="4"/>
      <c r="DB2562" s="4"/>
      <c r="DC2562" s="4"/>
      <c r="DD2562" s="4"/>
      <c r="DE2562" s="4"/>
      <c r="DF2562" s="4"/>
      <c r="DG2562" s="4"/>
      <c r="DH2562" s="4"/>
      <c r="DI2562" s="4"/>
      <c r="DJ2562" s="4"/>
      <c r="DK2562" s="4"/>
      <c r="DL2562" s="4"/>
      <c r="DM2562" s="4"/>
    </row>
    <row r="2563" spans="1:117">
      <c r="A2563" s="8">
        <v>2558</v>
      </c>
      <c r="B2563" s="20">
        <v>2015</v>
      </c>
      <c r="C2563" s="20">
        <v>1954</v>
      </c>
      <c r="D2563" s="21">
        <v>118.44</v>
      </c>
      <c r="E2563" s="9">
        <v>32448.026999999998</v>
      </c>
      <c r="F2563" s="9">
        <v>2055010.1658000001</v>
      </c>
      <c r="G2563" s="9">
        <v>77366.129400000005</v>
      </c>
      <c r="H2563" s="9">
        <v>380335.94839999999</v>
      </c>
      <c r="I2563" s="9">
        <v>73244.7261</v>
      </c>
      <c r="J2563" s="9">
        <v>27742.537199999999</v>
      </c>
      <c r="K2563" s="9">
        <v>9074.6728999999996</v>
      </c>
      <c r="L2563" s="9">
        <v>2572176.807</v>
      </c>
      <c r="M2563" s="9">
        <f t="shared" si="315"/>
        <v>18667.864300000001</v>
      </c>
      <c r="N2563" s="9"/>
      <c r="O2563" s="9"/>
      <c r="P2563" s="9"/>
      <c r="Q2563" s="9"/>
      <c r="R2563" s="9"/>
      <c r="S2563" s="9"/>
      <c r="T2563" s="9"/>
      <c r="U2563" s="9"/>
      <c r="V2563" s="9">
        <f t="shared" si="312"/>
        <v>301010.027</v>
      </c>
      <c r="W2563" s="9"/>
      <c r="X2563" s="9"/>
      <c r="Y2563" s="9"/>
      <c r="Z2563" s="9"/>
      <c r="AA2563" s="8">
        <v>2558</v>
      </c>
      <c r="AB2563" s="20">
        <v>2016</v>
      </c>
      <c r="AC2563" s="20">
        <v>1971</v>
      </c>
      <c r="AD2563" s="21">
        <v>184.31</v>
      </c>
      <c r="AE2563" s="9">
        <f t="shared" si="316"/>
        <v>288736.30629807292</v>
      </c>
      <c r="AF2563" s="9">
        <v>2197237.8706999999</v>
      </c>
      <c r="AG2563" s="9">
        <v>33508.915200000003</v>
      </c>
      <c r="AH2563" s="9">
        <v>203900.9688</v>
      </c>
      <c r="AI2563" s="9">
        <v>81328.112899999993</v>
      </c>
      <c r="AJ2563" s="9">
        <v>599941.5051999999</v>
      </c>
      <c r="AK2563" s="9">
        <v>17431.376317527171</v>
      </c>
      <c r="AL2563" s="9">
        <v>2809749.6901844</v>
      </c>
      <c r="AM2563" s="9">
        <f t="shared" si="317"/>
        <v>582510.12888247275</v>
      </c>
      <c r="AN2563" s="9"/>
      <c r="AO2563" s="9"/>
      <c r="AP2563" s="9"/>
      <c r="AQ2563" s="9"/>
      <c r="AR2563" s="9"/>
      <c r="AS2563" s="9"/>
      <c r="AT2563" s="9"/>
      <c r="AU2563" s="9"/>
      <c r="AV2563" s="9">
        <f t="shared" si="313"/>
        <v>288736.30629807292</v>
      </c>
      <c r="AW2563" s="9"/>
      <c r="AX2563" s="9"/>
      <c r="AY2563" s="9"/>
      <c r="AZ2563" s="9"/>
      <c r="BA2563" s="20">
        <v>2558</v>
      </c>
      <c r="BB2563" s="20">
        <v>2017</v>
      </c>
      <c r="BC2563" s="20">
        <v>1972</v>
      </c>
      <c r="BD2563" s="21">
        <v>97.92</v>
      </c>
      <c r="BE2563" s="9">
        <f t="shared" si="318"/>
        <v>28779.90910970699</v>
      </c>
      <c r="BF2563" s="9">
        <v>2199294.8029999998</v>
      </c>
      <c r="BG2563" s="9">
        <v>33412.713799999998</v>
      </c>
      <c r="BH2563" s="9">
        <v>192858.62470000001</v>
      </c>
      <c r="BI2563" s="9">
        <v>71212.558614103007</v>
      </c>
      <c r="BJ2563" s="9">
        <v>469136.45310000004</v>
      </c>
      <c r="BK2563" s="9">
        <v>40500.247651939666</v>
      </c>
      <c r="BL2563" s="9">
        <v>2896634.9964524563</v>
      </c>
      <c r="BM2563" s="9">
        <f t="shared" si="319"/>
        <v>428636.20544806035</v>
      </c>
      <c r="BN2563" s="9"/>
      <c r="BO2563" s="9"/>
      <c r="BP2563" s="9"/>
      <c r="BQ2563" s="9"/>
      <c r="BR2563" s="9"/>
      <c r="BS2563" s="9"/>
      <c r="BT2563" s="9"/>
      <c r="BU2563" s="9"/>
      <c r="BV2563" s="9">
        <f t="shared" si="314"/>
        <v>28779.90910970699</v>
      </c>
      <c r="BW2563" s="4"/>
      <c r="BX2563" s="4"/>
      <c r="BY2563" s="4"/>
      <c r="BZ2563" s="4"/>
      <c r="CA2563" s="4"/>
      <c r="CB2563" s="4"/>
      <c r="CC2563" s="4"/>
      <c r="CD2563" s="4"/>
      <c r="CE2563" s="4"/>
      <c r="CF2563" s="4"/>
      <c r="CG2563" s="4"/>
      <c r="CH2563" s="4"/>
      <c r="CI2563" s="4"/>
      <c r="CJ2563" s="4"/>
      <c r="CK2563" s="4"/>
      <c r="CL2563" s="4"/>
      <c r="CM2563" s="4"/>
      <c r="CR2563" s="4"/>
      <c r="CS2563" s="4"/>
      <c r="CT2563" s="4"/>
      <c r="CU2563" s="4"/>
      <c r="CV2563" s="4"/>
      <c r="CW2563" s="4"/>
      <c r="CX2563" s="4"/>
      <c r="CY2563" s="4"/>
      <c r="CZ2563" s="4"/>
      <c r="DA2563" s="4"/>
      <c r="DB2563" s="4"/>
      <c r="DC2563" s="4"/>
      <c r="DD2563" s="4"/>
      <c r="DE2563" s="4"/>
      <c r="DF2563" s="4"/>
      <c r="DG2563" s="4"/>
      <c r="DH2563" s="4"/>
      <c r="DI2563" s="4"/>
      <c r="DJ2563" s="4"/>
      <c r="DK2563" s="4"/>
      <c r="DL2563" s="4"/>
      <c r="DM2563" s="4"/>
    </row>
    <row r="2564" spans="1:117">
      <c r="A2564" s="8">
        <v>2559</v>
      </c>
      <c r="B2564" s="20">
        <v>2015</v>
      </c>
      <c r="C2564" s="20">
        <v>1952</v>
      </c>
      <c r="D2564" s="21">
        <v>113.3</v>
      </c>
      <c r="E2564" s="9">
        <v>46932.572</v>
      </c>
      <c r="F2564" s="9">
        <v>2052467.09</v>
      </c>
      <c r="G2564" s="9">
        <v>77366.129400000005</v>
      </c>
      <c r="H2564" s="9">
        <v>379979.28389999998</v>
      </c>
      <c r="I2564" s="9">
        <v>74584.184299999994</v>
      </c>
      <c r="J2564" s="9">
        <v>43366.806600000004</v>
      </c>
      <c r="K2564" s="9">
        <v>4383.6623</v>
      </c>
      <c r="L2564" s="9">
        <v>2576447.2598999999</v>
      </c>
      <c r="M2564" s="9">
        <f t="shared" si="315"/>
        <v>38983.1443</v>
      </c>
      <c r="N2564" s="9"/>
      <c r="O2564" s="9"/>
      <c r="P2564" s="9"/>
      <c r="Q2564" s="9"/>
      <c r="R2564" s="9"/>
      <c r="S2564" s="9"/>
      <c r="T2564" s="9"/>
      <c r="U2564" s="9"/>
      <c r="V2564" s="9">
        <f t="shared" si="312"/>
        <v>315494.57200000004</v>
      </c>
      <c r="W2564" s="9"/>
      <c r="X2564" s="9"/>
      <c r="Y2564" s="9"/>
      <c r="Z2564" s="9"/>
      <c r="AA2564" s="8">
        <v>2559</v>
      </c>
      <c r="AB2564" s="20">
        <v>2016</v>
      </c>
      <c r="AC2564" s="20">
        <v>1976</v>
      </c>
      <c r="AD2564" s="21">
        <v>78.040000000000006</v>
      </c>
      <c r="AE2564" s="9">
        <f t="shared" si="316"/>
        <v>252700.31959807267</v>
      </c>
      <c r="AF2564" s="9">
        <v>2172180.7390000001</v>
      </c>
      <c r="AG2564" s="9">
        <v>33508.915200000003</v>
      </c>
      <c r="AH2564" s="9">
        <v>206340.65219999998</v>
      </c>
      <c r="AI2564" s="9">
        <v>72162.8</v>
      </c>
      <c r="AJ2564" s="9">
        <v>600004.44909999997</v>
      </c>
      <c r="AK2564" s="9">
        <v>8936.3475175271706</v>
      </c>
      <c r="AL2564" s="9">
        <v>2822560.8883843999</v>
      </c>
      <c r="AM2564" s="9">
        <f t="shared" si="317"/>
        <v>591068.10158247279</v>
      </c>
      <c r="AN2564" s="9"/>
      <c r="AO2564" s="9"/>
      <c r="AP2564" s="9"/>
      <c r="AQ2564" s="9"/>
      <c r="AR2564" s="9"/>
      <c r="AS2564" s="9"/>
      <c r="AT2564" s="9"/>
      <c r="AU2564" s="9"/>
      <c r="AV2564" s="9">
        <f t="shared" si="313"/>
        <v>252700.31959807267</v>
      </c>
      <c r="AW2564" s="9"/>
      <c r="AX2564" s="9"/>
      <c r="AY2564" s="9"/>
      <c r="AZ2564" s="9"/>
      <c r="BA2564" s="20">
        <v>2559</v>
      </c>
      <c r="BB2564" s="20">
        <v>2017</v>
      </c>
      <c r="BC2564" s="20">
        <v>1977</v>
      </c>
      <c r="BD2564" s="21">
        <v>137.30000000000001</v>
      </c>
      <c r="BE2564" s="9">
        <f t="shared" si="318"/>
        <v>-323925.72558949515</v>
      </c>
      <c r="BF2564" s="9">
        <v>2157394.9827000001</v>
      </c>
      <c r="BG2564" s="9">
        <v>33412.713799999998</v>
      </c>
      <c r="BH2564" s="9">
        <v>179077.7928</v>
      </c>
      <c r="BI2564" s="9">
        <v>122983.882114901</v>
      </c>
      <c r="BJ2564" s="9">
        <v>111994.30489999999</v>
      </c>
      <c r="BK2564" s="9">
        <v>90832.877251939673</v>
      </c>
      <c r="BL2564" s="9">
        <v>2837956.5246524564</v>
      </c>
      <c r="BM2564" s="9">
        <f t="shared" si="319"/>
        <v>21161.427648060315</v>
      </c>
      <c r="BN2564" s="9"/>
      <c r="BO2564" s="9"/>
      <c r="BP2564" s="9"/>
      <c r="BQ2564" s="9"/>
      <c r="BR2564" s="9"/>
      <c r="BS2564" s="9"/>
      <c r="BT2564" s="9"/>
      <c r="BU2564" s="9"/>
      <c r="BV2564" s="9">
        <f t="shared" si="314"/>
        <v>-323925.72558949515</v>
      </c>
      <c r="BW2564" s="4"/>
      <c r="BX2564" s="4"/>
      <c r="BY2564" s="4"/>
      <c r="BZ2564" s="4"/>
      <c r="CA2564" s="4"/>
      <c r="CB2564" s="4"/>
      <c r="CC2564" s="4"/>
      <c r="CD2564" s="4"/>
      <c r="CE2564" s="4"/>
      <c r="CF2564" s="4"/>
      <c r="CG2564" s="4"/>
      <c r="CH2564" s="4"/>
      <c r="CI2564" s="4"/>
      <c r="CJ2564" s="4"/>
      <c r="CK2564" s="4"/>
      <c r="CL2564" s="4"/>
      <c r="CM2564" s="4"/>
      <c r="CR2564" s="4"/>
      <c r="CS2564" s="4"/>
      <c r="CT2564" s="4"/>
      <c r="CU2564" s="4"/>
      <c r="CV2564" s="4"/>
      <c r="CW2564" s="4"/>
      <c r="CX2564" s="4"/>
      <c r="CY2564" s="4"/>
      <c r="CZ2564" s="4"/>
      <c r="DA2564" s="4"/>
      <c r="DB2564" s="4"/>
      <c r="DC2564" s="4"/>
      <c r="DD2564" s="4"/>
      <c r="DE2564" s="4"/>
      <c r="DF2564" s="4"/>
      <c r="DG2564" s="4"/>
      <c r="DH2564" s="4"/>
      <c r="DI2564" s="4"/>
      <c r="DJ2564" s="4"/>
      <c r="DK2564" s="4"/>
      <c r="DL2564" s="4"/>
      <c r="DM2564" s="4"/>
    </row>
    <row r="2565" spans="1:117">
      <c r="A2565" s="8">
        <v>2560</v>
      </c>
      <c r="B2565" s="20">
        <v>2015</v>
      </c>
      <c r="C2565" s="20">
        <v>1981</v>
      </c>
      <c r="D2565" s="21">
        <v>104.61</v>
      </c>
      <c r="E2565" s="9">
        <v>110626.52370000001</v>
      </c>
      <c r="F2565" s="9">
        <v>2060874.7468999999</v>
      </c>
      <c r="G2565" s="9">
        <v>77366.129400000005</v>
      </c>
      <c r="H2565" s="9">
        <v>380024.18969999999</v>
      </c>
      <c r="I2565" s="9">
        <v>74415.539999999994</v>
      </c>
      <c r="J2565" s="9">
        <v>101552.1538</v>
      </c>
      <c r="K2565" s="9">
        <v>2017.9540999999999</v>
      </c>
      <c r="L2565" s="9">
        <v>2581588.2818999998</v>
      </c>
      <c r="M2565" s="9">
        <f t="shared" si="315"/>
        <v>99534.199699999997</v>
      </c>
      <c r="N2565" s="9"/>
      <c r="O2565" s="9"/>
      <c r="P2565" s="9"/>
      <c r="Q2565" s="9"/>
      <c r="R2565" s="9"/>
      <c r="S2565" s="9"/>
      <c r="T2565" s="9"/>
      <c r="U2565" s="9"/>
      <c r="V2565" s="9">
        <f t="shared" si="312"/>
        <v>379188.52370000002</v>
      </c>
      <c r="W2565" s="9"/>
      <c r="X2565" s="9"/>
      <c r="Y2565" s="9"/>
      <c r="Z2565" s="9"/>
      <c r="AA2565" s="8">
        <v>2560</v>
      </c>
      <c r="AB2565" s="20">
        <v>2016</v>
      </c>
      <c r="AC2565" s="20">
        <v>1957</v>
      </c>
      <c r="AD2565" s="21">
        <v>133.28</v>
      </c>
      <c r="AE2565" s="9">
        <f t="shared" si="316"/>
        <v>68425.464198073838</v>
      </c>
      <c r="AF2565" s="9">
        <v>2193786.952</v>
      </c>
      <c r="AG2565" s="9">
        <v>33508.915200000003</v>
      </c>
      <c r="AH2565" s="9">
        <v>203388.8596</v>
      </c>
      <c r="AI2565" s="9">
        <v>83251.9859</v>
      </c>
      <c r="AJ2565" s="9">
        <v>367946.95390000002</v>
      </c>
      <c r="AK2565" s="9">
        <v>26985.568217527172</v>
      </c>
      <c r="AL2565" s="9">
        <v>2786472.6341843996</v>
      </c>
      <c r="AM2565" s="9">
        <f t="shared" si="317"/>
        <v>340961.38568247284</v>
      </c>
      <c r="AN2565" s="9"/>
      <c r="AO2565" s="9"/>
      <c r="AP2565" s="9"/>
      <c r="AQ2565" s="9"/>
      <c r="AR2565" s="9"/>
      <c r="AS2565" s="9"/>
      <c r="AT2565" s="9"/>
      <c r="AU2565" s="9"/>
      <c r="AV2565" s="9">
        <f t="shared" si="313"/>
        <v>68425.464198073838</v>
      </c>
      <c r="AW2565" s="9"/>
      <c r="AX2565" s="9"/>
      <c r="AY2565" s="9"/>
      <c r="AZ2565" s="9"/>
      <c r="BA2565" s="20">
        <v>2560</v>
      </c>
      <c r="BB2565" s="20">
        <v>2017</v>
      </c>
      <c r="BC2565" s="20">
        <v>1958</v>
      </c>
      <c r="BD2565" s="21">
        <v>157.07</v>
      </c>
      <c r="BE2565" s="9">
        <f t="shared" si="318"/>
        <v>10204.532760265749</v>
      </c>
      <c r="BF2565" s="9">
        <v>2244695.2296000002</v>
      </c>
      <c r="BG2565" s="9">
        <v>33412.713799999998</v>
      </c>
      <c r="BH2565" s="9">
        <v>190112.7721</v>
      </c>
      <c r="BI2565" s="9">
        <v>81528.076964661406</v>
      </c>
      <c r="BJ2565" s="9">
        <v>381377.04240000003</v>
      </c>
      <c r="BK2565" s="9">
        <v>59206.082151939663</v>
      </c>
      <c r="BL2565" s="9">
        <v>2861715.2199524567</v>
      </c>
      <c r="BM2565" s="9">
        <f t="shared" si="319"/>
        <v>322170.96024806035</v>
      </c>
      <c r="BN2565" s="9"/>
      <c r="BO2565" s="9"/>
      <c r="BP2565" s="9"/>
      <c r="BQ2565" s="9"/>
      <c r="BR2565" s="9"/>
      <c r="BS2565" s="9"/>
      <c r="BT2565" s="9"/>
      <c r="BU2565" s="9"/>
      <c r="BV2565" s="9">
        <f t="shared" si="314"/>
        <v>10204.532760265749</v>
      </c>
      <c r="BW2565" s="4"/>
      <c r="BX2565" s="4"/>
      <c r="BY2565" s="4"/>
      <c r="BZ2565" s="4"/>
      <c r="CA2565" s="4"/>
      <c r="CB2565" s="4"/>
      <c r="CC2565" s="4"/>
      <c r="CD2565" s="4"/>
      <c r="CE2565" s="4"/>
      <c r="CF2565" s="4"/>
      <c r="CG2565" s="4"/>
      <c r="CH2565" s="4"/>
      <c r="CI2565" s="4"/>
      <c r="CJ2565" s="4"/>
      <c r="CK2565" s="4"/>
      <c r="CL2565" s="4"/>
      <c r="CM2565" s="4"/>
      <c r="CR2565" s="4"/>
      <c r="CS2565" s="4"/>
      <c r="CT2565" s="4"/>
      <c r="CU2565" s="4"/>
      <c r="CV2565" s="4"/>
      <c r="CW2565" s="4"/>
      <c r="CX2565" s="4"/>
      <c r="CY2565" s="4"/>
      <c r="CZ2565" s="4"/>
      <c r="DA2565" s="4"/>
      <c r="DB2565" s="4"/>
      <c r="DC2565" s="4"/>
      <c r="DD2565" s="4"/>
      <c r="DE2565" s="4"/>
      <c r="DF2565" s="4"/>
      <c r="DG2565" s="4"/>
      <c r="DH2565" s="4"/>
      <c r="DI2565" s="4"/>
      <c r="DJ2565" s="4"/>
      <c r="DK2565" s="4"/>
      <c r="DL2565" s="4"/>
      <c r="DM2565" s="4"/>
    </row>
    <row r="2566" spans="1:117">
      <c r="A2566" s="8">
        <v>2561</v>
      </c>
      <c r="B2566" s="20">
        <v>2015</v>
      </c>
      <c r="C2566" s="20">
        <v>1990</v>
      </c>
      <c r="D2566" s="21">
        <v>103.3</v>
      </c>
      <c r="E2566" s="9">
        <v>123045.3556</v>
      </c>
      <c r="F2566" s="9">
        <v>2023031.8488</v>
      </c>
      <c r="G2566" s="9">
        <v>77366.129400000005</v>
      </c>
      <c r="H2566" s="9">
        <v>380163.37540000002</v>
      </c>
      <c r="I2566" s="9">
        <v>73892.826300000001</v>
      </c>
      <c r="J2566" s="9">
        <v>154017.451</v>
      </c>
      <c r="K2566" s="9">
        <v>0</v>
      </c>
      <c r="L2566" s="9">
        <v>2585426.2752999999</v>
      </c>
      <c r="M2566" s="9">
        <f t="shared" si="315"/>
        <v>154017.451</v>
      </c>
      <c r="N2566" s="9"/>
      <c r="O2566" s="9"/>
      <c r="P2566" s="9"/>
      <c r="Q2566" s="9"/>
      <c r="R2566" s="9"/>
      <c r="S2566" s="9"/>
      <c r="T2566" s="9"/>
      <c r="U2566" s="9"/>
      <c r="V2566" s="9">
        <f t="shared" ref="V2566:V2629" si="320">(E2566-inmean)*stdfac+outmean</f>
        <v>391607.35560000001</v>
      </c>
      <c r="W2566" s="9"/>
      <c r="X2566" s="9"/>
      <c r="Y2566" s="9"/>
      <c r="Z2566" s="9"/>
      <c r="AA2566" s="8">
        <v>2561</v>
      </c>
      <c r="AB2566" s="20">
        <v>2016</v>
      </c>
      <c r="AC2566" s="20">
        <v>1973</v>
      </c>
      <c r="AD2566" s="21">
        <v>193.28</v>
      </c>
      <c r="AE2566" s="9">
        <f t="shared" si="316"/>
        <v>-122039.3136019269</v>
      </c>
      <c r="AF2566" s="9">
        <v>2148230.2026999998</v>
      </c>
      <c r="AG2566" s="9">
        <v>33508.915200000003</v>
      </c>
      <c r="AH2566" s="9">
        <v>201369.42499999999</v>
      </c>
      <c r="AI2566" s="9">
        <v>90838.5239</v>
      </c>
      <c r="AJ2566" s="9">
        <v>194836.9785</v>
      </c>
      <c r="AK2566" s="9">
        <v>32900.290817527173</v>
      </c>
      <c r="AL2566" s="9">
        <v>2757923.0680843997</v>
      </c>
      <c r="AM2566" s="9">
        <f t="shared" si="317"/>
        <v>161936.68768247281</v>
      </c>
      <c r="AN2566" s="9"/>
      <c r="AO2566" s="9"/>
      <c r="AP2566" s="9"/>
      <c r="AQ2566" s="9"/>
      <c r="AR2566" s="9"/>
      <c r="AS2566" s="9"/>
      <c r="AT2566" s="9"/>
      <c r="AU2566" s="9"/>
      <c r="AV2566" s="9">
        <f t="shared" ref="AV2566:AV2629" si="321">(AE2566-inmean2)*stdfac2+outmean2</f>
        <v>-122039.3136019269</v>
      </c>
      <c r="AW2566" s="9"/>
      <c r="AX2566" s="9"/>
      <c r="AY2566" s="9"/>
      <c r="AZ2566" s="9"/>
      <c r="BA2566" s="20">
        <v>2561</v>
      </c>
      <c r="BB2566" s="20">
        <v>2017</v>
      </c>
      <c r="BC2566" s="20">
        <v>1974</v>
      </c>
      <c r="BD2566" s="21">
        <v>139.1</v>
      </c>
      <c r="BE2566" s="9">
        <f t="shared" si="318"/>
        <v>108489.10534335626</v>
      </c>
      <c r="BF2566" s="9">
        <v>2168595.9323999998</v>
      </c>
      <c r="BG2566" s="9">
        <v>33412.713799999998</v>
      </c>
      <c r="BH2566" s="9">
        <v>192740.8316</v>
      </c>
      <c r="BI2566" s="9">
        <v>71655.079147752404</v>
      </c>
      <c r="BJ2566" s="9">
        <v>587880.77639999997</v>
      </c>
      <c r="BK2566" s="9">
        <v>41726.37575193966</v>
      </c>
      <c r="BL2566" s="9">
        <v>2904069.8522524564</v>
      </c>
      <c r="BM2566" s="9">
        <f t="shared" si="319"/>
        <v>546154.40064806025</v>
      </c>
      <c r="BN2566" s="9"/>
      <c r="BO2566" s="9"/>
      <c r="BP2566" s="9"/>
      <c r="BQ2566" s="9"/>
      <c r="BR2566" s="9"/>
      <c r="BS2566" s="9"/>
      <c r="BT2566" s="9"/>
      <c r="BU2566" s="9"/>
      <c r="BV2566" s="9">
        <f t="shared" ref="BV2566:BV2629" si="322">(BE2566-inmean3)*stdfac3+outmean3</f>
        <v>108489.10534335626</v>
      </c>
      <c r="BW2566" s="4"/>
      <c r="BX2566" s="4"/>
      <c r="BY2566" s="4"/>
      <c r="BZ2566" s="4"/>
      <c r="CA2566" s="4"/>
      <c r="CB2566" s="4"/>
      <c r="CC2566" s="4"/>
      <c r="CD2566" s="4"/>
      <c r="CE2566" s="4"/>
      <c r="CF2566" s="4"/>
      <c r="CG2566" s="4"/>
      <c r="CH2566" s="4"/>
      <c r="CI2566" s="4"/>
      <c r="CJ2566" s="4"/>
      <c r="CK2566" s="4"/>
      <c r="CL2566" s="4"/>
      <c r="CM2566" s="4"/>
      <c r="CR2566" s="4"/>
      <c r="CS2566" s="4"/>
      <c r="CT2566" s="4"/>
      <c r="CU2566" s="4"/>
      <c r="CV2566" s="4"/>
      <c r="CW2566" s="4"/>
      <c r="CX2566" s="4"/>
      <c r="CY2566" s="4"/>
      <c r="CZ2566" s="4"/>
      <c r="DA2566" s="4"/>
      <c r="DB2566" s="4"/>
      <c r="DC2566" s="4"/>
      <c r="DD2566" s="4"/>
      <c r="DE2566" s="4"/>
      <c r="DF2566" s="4"/>
      <c r="DG2566" s="4"/>
      <c r="DH2566" s="4"/>
      <c r="DI2566" s="4"/>
      <c r="DJ2566" s="4"/>
      <c r="DK2566" s="4"/>
      <c r="DL2566" s="4"/>
      <c r="DM2566" s="4"/>
    </row>
    <row r="2567" spans="1:117">
      <c r="A2567" s="8">
        <v>2562</v>
      </c>
      <c r="B2567" s="20">
        <v>2015</v>
      </c>
      <c r="C2567" s="20">
        <v>1953</v>
      </c>
      <c r="D2567" s="21">
        <v>106.8</v>
      </c>
      <c r="E2567" s="9">
        <v>56614.637600000002</v>
      </c>
      <c r="F2567" s="9">
        <v>2060914.4362999999</v>
      </c>
      <c r="G2567" s="9">
        <v>77366.129400000005</v>
      </c>
      <c r="H2567" s="9">
        <v>380317.4865</v>
      </c>
      <c r="I2567" s="9">
        <v>73314.060100000002</v>
      </c>
      <c r="J2567" s="9">
        <v>50821.9522</v>
      </c>
      <c r="K2567" s="9">
        <v>12448.524600000001</v>
      </c>
      <c r="L2567" s="9">
        <v>2573670.9023000002</v>
      </c>
      <c r="M2567" s="9">
        <f t="shared" ref="M2567:M2630" si="323">J2567-K2567</f>
        <v>38373.427599999995</v>
      </c>
      <c r="N2567" s="9"/>
      <c r="O2567" s="9"/>
      <c r="P2567" s="9"/>
      <c r="Q2567" s="9"/>
      <c r="R2567" s="9"/>
      <c r="S2567" s="9"/>
      <c r="T2567" s="9"/>
      <c r="U2567" s="9"/>
      <c r="V2567" s="9">
        <f t="shared" si="320"/>
        <v>325176.63760000002</v>
      </c>
      <c r="W2567" s="9"/>
      <c r="X2567" s="9"/>
      <c r="Y2567" s="9"/>
      <c r="Z2567" s="9"/>
      <c r="AA2567" s="8">
        <v>2562</v>
      </c>
      <c r="AB2567" s="20">
        <v>2016</v>
      </c>
      <c r="AC2567" s="20">
        <v>1956</v>
      </c>
      <c r="AD2567" s="21">
        <v>141.34</v>
      </c>
      <c r="AE2567" s="9">
        <f t="shared" ref="AE2567:AE2630" si="324">SUM(AF2567:AJ2567)-SUM(AK2567:AL2567)</f>
        <v>268004.85929807322</v>
      </c>
      <c r="AF2567" s="9">
        <v>2208201.7283000001</v>
      </c>
      <c r="AG2567" s="9">
        <v>33508.915200000003</v>
      </c>
      <c r="AH2567" s="9">
        <v>205037.26679999998</v>
      </c>
      <c r="AI2567" s="9">
        <v>77059.310299999997</v>
      </c>
      <c r="AJ2567" s="9">
        <v>569244.70449999999</v>
      </c>
      <c r="AK2567" s="9">
        <v>12804.710617527171</v>
      </c>
      <c r="AL2567" s="9">
        <v>2812242.3551843995</v>
      </c>
      <c r="AM2567" s="9">
        <f t="shared" ref="AM2567:AM2630" si="325">AJ2567-AK2567</f>
        <v>556439.99388247286</v>
      </c>
      <c r="AN2567" s="9"/>
      <c r="AO2567" s="9"/>
      <c r="AP2567" s="9"/>
      <c r="AQ2567" s="9"/>
      <c r="AR2567" s="9"/>
      <c r="AS2567" s="9"/>
      <c r="AT2567" s="9"/>
      <c r="AU2567" s="9"/>
      <c r="AV2567" s="9">
        <f t="shared" si="321"/>
        <v>268004.85929807322</v>
      </c>
      <c r="AW2567" s="9"/>
      <c r="AX2567" s="9"/>
      <c r="AY2567" s="9"/>
      <c r="AZ2567" s="9"/>
      <c r="BA2567" s="20">
        <v>2562</v>
      </c>
      <c r="BB2567" s="20">
        <v>2017</v>
      </c>
      <c r="BC2567" s="20">
        <v>1957</v>
      </c>
      <c r="BD2567" s="21">
        <v>133.28</v>
      </c>
      <c r="BE2567" s="9">
        <f t="shared" ref="BE2567:BE2630" si="326">SUM(BF2567:BJ2567)-SUM(BK2567:BL2567)</f>
        <v>34693.03591093095</v>
      </c>
      <c r="BF2567" s="9">
        <v>2201030.372</v>
      </c>
      <c r="BG2567" s="9">
        <v>33412.713799999998</v>
      </c>
      <c r="BH2567" s="9">
        <v>189476.9909</v>
      </c>
      <c r="BI2567" s="9">
        <v>83916.556315326903</v>
      </c>
      <c r="BJ2567" s="9">
        <v>453184.42260000005</v>
      </c>
      <c r="BK2567" s="9">
        <v>54502.76085193966</v>
      </c>
      <c r="BL2567" s="9">
        <v>2871825.2588524567</v>
      </c>
      <c r="BM2567" s="9">
        <f t="shared" ref="BM2567:BM2630" si="327">BJ2567-BK2567</f>
        <v>398681.66174806037</v>
      </c>
      <c r="BN2567" s="9"/>
      <c r="BO2567" s="9"/>
      <c r="BP2567" s="9"/>
      <c r="BQ2567" s="9"/>
      <c r="BR2567" s="9"/>
      <c r="BS2567" s="9"/>
      <c r="BT2567" s="9"/>
      <c r="BU2567" s="9"/>
      <c r="BV2567" s="9">
        <f t="shared" si="322"/>
        <v>34693.03591093095</v>
      </c>
      <c r="BW2567" s="4"/>
      <c r="BX2567" s="4"/>
      <c r="BY2567" s="4"/>
      <c r="BZ2567" s="4"/>
      <c r="CA2567" s="4"/>
      <c r="CB2567" s="4"/>
      <c r="CC2567" s="4"/>
      <c r="CD2567" s="4"/>
      <c r="CE2567" s="4"/>
      <c r="CF2567" s="4"/>
      <c r="CG2567" s="4"/>
      <c r="CH2567" s="4"/>
      <c r="CI2567" s="4"/>
      <c r="CJ2567" s="4"/>
      <c r="CK2567" s="4"/>
      <c r="CL2567" s="4"/>
      <c r="CM2567" s="4"/>
      <c r="CR2567" s="4"/>
      <c r="CS2567" s="4"/>
      <c r="CT2567" s="4"/>
      <c r="CU2567" s="4"/>
      <c r="CV2567" s="4"/>
      <c r="CW2567" s="4"/>
      <c r="CX2567" s="4"/>
      <c r="CY2567" s="4"/>
      <c r="CZ2567" s="4"/>
      <c r="DA2567" s="4"/>
      <c r="DB2567" s="4"/>
      <c r="DC2567" s="4"/>
      <c r="DD2567" s="4"/>
      <c r="DE2567" s="4"/>
      <c r="DF2567" s="4"/>
      <c r="DG2567" s="4"/>
      <c r="DH2567" s="4"/>
      <c r="DI2567" s="4"/>
      <c r="DJ2567" s="4"/>
      <c r="DK2567" s="4"/>
      <c r="DL2567" s="4"/>
      <c r="DM2567" s="4"/>
    </row>
    <row r="2568" spans="1:117">
      <c r="A2568" s="8">
        <v>2563</v>
      </c>
      <c r="B2568" s="20">
        <v>2015</v>
      </c>
      <c r="C2568" s="20">
        <v>1996</v>
      </c>
      <c r="D2568" s="21">
        <v>138.54</v>
      </c>
      <c r="E2568" s="9">
        <v>120299.55710000001</v>
      </c>
      <c r="F2568" s="9">
        <v>2050797.6828999999</v>
      </c>
      <c r="G2568" s="9">
        <v>77366.129400000005</v>
      </c>
      <c r="H2568" s="9">
        <v>380297.41480000003</v>
      </c>
      <c r="I2568" s="9">
        <v>73389.439599999998</v>
      </c>
      <c r="J2568" s="9">
        <v>121829.41130000001</v>
      </c>
      <c r="K2568" s="9">
        <v>0</v>
      </c>
      <c r="L2568" s="9">
        <v>2583380.5208999999</v>
      </c>
      <c r="M2568" s="9">
        <f t="shared" si="323"/>
        <v>121829.41130000001</v>
      </c>
      <c r="N2568" s="9"/>
      <c r="O2568" s="9"/>
      <c r="P2568" s="9"/>
      <c r="Q2568" s="9"/>
      <c r="R2568" s="9"/>
      <c r="S2568" s="9"/>
      <c r="T2568" s="9"/>
      <c r="U2568" s="9"/>
      <c r="V2568" s="9">
        <f t="shared" si="320"/>
        <v>388861.55710000003</v>
      </c>
      <c r="W2568" s="9"/>
      <c r="X2568" s="9"/>
      <c r="Y2568" s="9"/>
      <c r="Z2568" s="9"/>
      <c r="AA2568" s="8">
        <v>2563</v>
      </c>
      <c r="AB2568" s="20">
        <v>2016</v>
      </c>
      <c r="AC2568" s="20">
        <v>1945</v>
      </c>
      <c r="AD2568" s="21">
        <v>140.66</v>
      </c>
      <c r="AE2568" s="9">
        <f t="shared" si="324"/>
        <v>-203254.638101927</v>
      </c>
      <c r="AF2568" s="9">
        <v>2162463.3843</v>
      </c>
      <c r="AG2568" s="9">
        <v>33508.915200000003</v>
      </c>
      <c r="AH2568" s="9">
        <v>193234.78759999998</v>
      </c>
      <c r="AI2568" s="9">
        <v>121398.431</v>
      </c>
      <c r="AJ2568" s="9">
        <v>145336.96730000002</v>
      </c>
      <c r="AK2568" s="9">
        <v>92184.726817527175</v>
      </c>
      <c r="AL2568" s="9">
        <v>2767012.3966843998</v>
      </c>
      <c r="AM2568" s="9">
        <f t="shared" si="325"/>
        <v>53152.240482472844</v>
      </c>
      <c r="AN2568" s="9"/>
      <c r="AO2568" s="9"/>
      <c r="AP2568" s="9"/>
      <c r="AQ2568" s="9"/>
      <c r="AR2568" s="9"/>
      <c r="AS2568" s="9"/>
      <c r="AT2568" s="9"/>
      <c r="AU2568" s="9"/>
      <c r="AV2568" s="9">
        <f t="shared" si="321"/>
        <v>-203254.638101927</v>
      </c>
      <c r="AW2568" s="9"/>
      <c r="AX2568" s="9"/>
      <c r="AY2568" s="9"/>
      <c r="AZ2568" s="9"/>
      <c r="BA2568" s="20">
        <v>2563</v>
      </c>
      <c r="BB2568" s="20">
        <v>2017</v>
      </c>
      <c r="BC2568" s="20">
        <v>1946</v>
      </c>
      <c r="BD2568" s="21">
        <v>139.6</v>
      </c>
      <c r="BE2568" s="9">
        <f t="shared" si="326"/>
        <v>-16323.383933439385</v>
      </c>
      <c r="BF2568" s="9">
        <v>2180023.3690999998</v>
      </c>
      <c r="BG2568" s="9">
        <v>33412.713799999998</v>
      </c>
      <c r="BH2568" s="9">
        <v>191525.0992</v>
      </c>
      <c r="BI2568" s="9">
        <v>76222.298170956594</v>
      </c>
      <c r="BJ2568" s="9">
        <v>408519.53230000002</v>
      </c>
      <c r="BK2568" s="9">
        <v>41856.441751939667</v>
      </c>
      <c r="BL2568" s="9">
        <v>2864169.9547524564</v>
      </c>
      <c r="BM2568" s="9">
        <f t="shared" si="327"/>
        <v>366663.09054806037</v>
      </c>
      <c r="BN2568" s="9"/>
      <c r="BO2568" s="9"/>
      <c r="BP2568" s="9"/>
      <c r="BQ2568" s="9"/>
      <c r="BR2568" s="9"/>
      <c r="BS2568" s="9"/>
      <c r="BT2568" s="9"/>
      <c r="BU2568" s="9"/>
      <c r="BV2568" s="9">
        <f t="shared" si="322"/>
        <v>-16323.383933439385</v>
      </c>
      <c r="BW2568" s="4"/>
      <c r="BX2568" s="4"/>
      <c r="BY2568" s="4"/>
      <c r="BZ2568" s="4"/>
      <c r="CA2568" s="4"/>
      <c r="CB2568" s="4"/>
      <c r="CC2568" s="4"/>
      <c r="CD2568" s="4"/>
      <c r="CE2568" s="4"/>
      <c r="CF2568" s="4"/>
      <c r="CG2568" s="4"/>
      <c r="CH2568" s="4"/>
      <c r="CI2568" s="4"/>
      <c r="CJ2568" s="4"/>
      <c r="CK2568" s="4"/>
      <c r="CL2568" s="4"/>
      <c r="CM2568" s="4"/>
      <c r="CR2568" s="4"/>
      <c r="CS2568" s="4"/>
      <c r="CT2568" s="4"/>
      <c r="CU2568" s="4"/>
      <c r="CV2568" s="4"/>
      <c r="CW2568" s="4"/>
      <c r="CX2568" s="4"/>
      <c r="CY2568" s="4"/>
      <c r="CZ2568" s="4"/>
      <c r="DA2568" s="4"/>
      <c r="DB2568" s="4"/>
      <c r="DC2568" s="4"/>
      <c r="DD2568" s="4"/>
      <c r="DE2568" s="4"/>
      <c r="DF2568" s="4"/>
      <c r="DG2568" s="4"/>
      <c r="DH2568" s="4"/>
      <c r="DI2568" s="4"/>
      <c r="DJ2568" s="4"/>
      <c r="DK2568" s="4"/>
      <c r="DL2568" s="4"/>
      <c r="DM2568" s="4"/>
    </row>
    <row r="2569" spans="1:117">
      <c r="A2569" s="8">
        <v>2564</v>
      </c>
      <c r="B2569" s="20">
        <v>2015</v>
      </c>
      <c r="C2569" s="20">
        <v>1965</v>
      </c>
      <c r="D2569" s="21">
        <v>125.74</v>
      </c>
      <c r="E2569" s="9">
        <v>49699.549800000001</v>
      </c>
      <c r="F2569" s="9">
        <v>2052687.6934</v>
      </c>
      <c r="G2569" s="9">
        <v>77366.129400000005</v>
      </c>
      <c r="H2569" s="9">
        <v>380167.89159999997</v>
      </c>
      <c r="I2569" s="9">
        <v>73875.865900000004</v>
      </c>
      <c r="J2569" s="9">
        <v>44003.042999999998</v>
      </c>
      <c r="K2569" s="9">
        <v>6406.8230000000003</v>
      </c>
      <c r="L2569" s="9">
        <v>2571994.2505000001</v>
      </c>
      <c r="M2569" s="9">
        <f t="shared" si="323"/>
        <v>37596.22</v>
      </c>
      <c r="N2569" s="9"/>
      <c r="O2569" s="9"/>
      <c r="P2569" s="9"/>
      <c r="Q2569" s="9"/>
      <c r="R2569" s="9"/>
      <c r="S2569" s="9"/>
      <c r="T2569" s="9"/>
      <c r="U2569" s="9"/>
      <c r="V2569" s="9">
        <f t="shared" si="320"/>
        <v>318261.54980000004</v>
      </c>
      <c r="W2569" s="9"/>
      <c r="X2569" s="9"/>
      <c r="Y2569" s="9"/>
      <c r="Z2569" s="9"/>
      <c r="AA2569" s="8">
        <v>2564</v>
      </c>
      <c r="AB2569" s="20">
        <v>2016</v>
      </c>
      <c r="AC2569" s="20">
        <v>1935</v>
      </c>
      <c r="AD2569" s="21">
        <v>112.48</v>
      </c>
      <c r="AE2569" s="9">
        <f t="shared" si="324"/>
        <v>-13493.98360192636</v>
      </c>
      <c r="AF2569" s="9">
        <v>2172028.0150000001</v>
      </c>
      <c r="AG2569" s="9">
        <v>33508.915200000003</v>
      </c>
      <c r="AH2569" s="9">
        <v>201018.62879999998</v>
      </c>
      <c r="AI2569" s="9">
        <v>92156.382100000003</v>
      </c>
      <c r="AJ2569" s="9">
        <v>300491.27750000003</v>
      </c>
      <c r="AK2569" s="9">
        <v>44295.858517527173</v>
      </c>
      <c r="AL2569" s="9">
        <v>2768401.3436843995</v>
      </c>
      <c r="AM2569" s="9">
        <f t="shared" si="325"/>
        <v>256195.41898247285</v>
      </c>
      <c r="AN2569" s="9"/>
      <c r="AO2569" s="9"/>
      <c r="AP2569" s="9"/>
      <c r="AQ2569" s="9"/>
      <c r="AR2569" s="9"/>
      <c r="AS2569" s="9"/>
      <c r="AT2569" s="9"/>
      <c r="AU2569" s="9"/>
      <c r="AV2569" s="9">
        <f t="shared" si="321"/>
        <v>-13493.98360192636</v>
      </c>
      <c r="AW2569" s="9"/>
      <c r="AX2569" s="9"/>
      <c r="AY2569" s="9"/>
      <c r="AZ2569" s="9"/>
      <c r="BA2569" s="20">
        <v>2564</v>
      </c>
      <c r="BB2569" s="20">
        <v>2017</v>
      </c>
      <c r="BC2569" s="20">
        <v>1936</v>
      </c>
      <c r="BD2569" s="21">
        <v>90.47</v>
      </c>
      <c r="BE2569" s="9">
        <f t="shared" si="326"/>
        <v>-94531.126562852878</v>
      </c>
      <c r="BF2569" s="9">
        <v>2173765.4695000001</v>
      </c>
      <c r="BG2569" s="9">
        <v>33412.713799999998</v>
      </c>
      <c r="BH2569" s="9">
        <v>178742.5509</v>
      </c>
      <c r="BI2569" s="9">
        <v>124243.306541543</v>
      </c>
      <c r="BJ2569" s="9">
        <v>367252.29140000005</v>
      </c>
      <c r="BK2569" s="9">
        <v>111450.52245193966</v>
      </c>
      <c r="BL2569" s="9">
        <v>2860496.9362524566</v>
      </c>
      <c r="BM2569" s="9">
        <f t="shared" si="327"/>
        <v>255801.7689480604</v>
      </c>
      <c r="BN2569" s="9"/>
      <c r="BO2569" s="9"/>
      <c r="BP2569" s="9"/>
      <c r="BQ2569" s="9"/>
      <c r="BR2569" s="9"/>
      <c r="BS2569" s="9"/>
      <c r="BT2569" s="9"/>
      <c r="BU2569" s="9"/>
      <c r="BV2569" s="9">
        <f t="shared" si="322"/>
        <v>-94531.126562852878</v>
      </c>
      <c r="BW2569" s="4"/>
      <c r="BX2569" s="4"/>
      <c r="BY2569" s="4"/>
      <c r="BZ2569" s="4"/>
      <c r="CA2569" s="4"/>
      <c r="CB2569" s="4"/>
      <c r="CC2569" s="4"/>
      <c r="CD2569" s="4"/>
      <c r="CE2569" s="4"/>
      <c r="CF2569" s="4"/>
      <c r="CG2569" s="4"/>
      <c r="CH2569" s="4"/>
      <c r="CI2569" s="4"/>
      <c r="CJ2569" s="4"/>
      <c r="CK2569" s="4"/>
      <c r="CL2569" s="4"/>
      <c r="CM2569" s="4"/>
      <c r="CR2569" s="4"/>
      <c r="CS2569" s="4"/>
      <c r="CT2569" s="4"/>
      <c r="CU2569" s="4"/>
      <c r="CV2569" s="4"/>
      <c r="CW2569" s="4"/>
      <c r="CX2569" s="4"/>
      <c r="CY2569" s="4"/>
      <c r="CZ2569" s="4"/>
      <c r="DA2569" s="4"/>
      <c r="DB2569" s="4"/>
      <c r="DC2569" s="4"/>
      <c r="DD2569" s="4"/>
      <c r="DE2569" s="4"/>
      <c r="DF2569" s="4"/>
      <c r="DG2569" s="4"/>
      <c r="DH2569" s="4"/>
      <c r="DI2569" s="4"/>
      <c r="DJ2569" s="4"/>
      <c r="DK2569" s="4"/>
      <c r="DL2569" s="4"/>
      <c r="DM2569" s="4"/>
    </row>
    <row r="2570" spans="1:117">
      <c r="A2570" s="8">
        <v>2565</v>
      </c>
      <c r="B2570" s="20">
        <v>2015</v>
      </c>
      <c r="C2570" s="20">
        <v>1957</v>
      </c>
      <c r="D2570" s="21">
        <v>112.95</v>
      </c>
      <c r="E2570" s="9">
        <v>57314.9925</v>
      </c>
      <c r="F2570" s="9">
        <v>2011533.2075</v>
      </c>
      <c r="G2570" s="9">
        <v>77366.129400000005</v>
      </c>
      <c r="H2570" s="9">
        <v>379421.98729999998</v>
      </c>
      <c r="I2570" s="9">
        <v>76677.119099999996</v>
      </c>
      <c r="J2570" s="9">
        <v>97150.448300000004</v>
      </c>
      <c r="K2570" s="9">
        <v>724.86890000000005</v>
      </c>
      <c r="L2570" s="9">
        <v>2584109.0301000001</v>
      </c>
      <c r="M2570" s="9">
        <f t="shared" si="323"/>
        <v>96425.579400000002</v>
      </c>
      <c r="N2570" s="9"/>
      <c r="O2570" s="9"/>
      <c r="P2570" s="9"/>
      <c r="Q2570" s="9"/>
      <c r="R2570" s="9"/>
      <c r="S2570" s="9"/>
      <c r="T2570" s="9"/>
      <c r="U2570" s="9"/>
      <c r="V2570" s="9">
        <f t="shared" si="320"/>
        <v>325876.99249999999</v>
      </c>
      <c r="W2570" s="9"/>
      <c r="X2570" s="9"/>
      <c r="Y2570" s="9"/>
      <c r="Z2570" s="9"/>
      <c r="AA2570" s="8">
        <v>2565</v>
      </c>
      <c r="AB2570" s="20">
        <v>2016</v>
      </c>
      <c r="AC2570" s="20">
        <v>1964</v>
      </c>
      <c r="AD2570" s="21">
        <v>163.87</v>
      </c>
      <c r="AE2570" s="9">
        <f t="shared" si="324"/>
        <v>-80115.787901926786</v>
      </c>
      <c r="AF2570" s="9">
        <v>2134712.9205999998</v>
      </c>
      <c r="AG2570" s="9">
        <v>33508.915200000003</v>
      </c>
      <c r="AH2570" s="9">
        <v>202569.7715</v>
      </c>
      <c r="AI2570" s="9">
        <v>86329.106</v>
      </c>
      <c r="AJ2570" s="9">
        <v>270248.18849999999</v>
      </c>
      <c r="AK2570" s="9">
        <v>20273.775317527172</v>
      </c>
      <c r="AL2570" s="9">
        <v>2787210.9143843995</v>
      </c>
      <c r="AM2570" s="9">
        <f t="shared" si="325"/>
        <v>249974.41318247281</v>
      </c>
      <c r="AN2570" s="9"/>
      <c r="AO2570" s="9"/>
      <c r="AP2570" s="9"/>
      <c r="AQ2570" s="9"/>
      <c r="AR2570" s="9"/>
      <c r="AS2570" s="9"/>
      <c r="AT2570" s="9"/>
      <c r="AU2570" s="9"/>
      <c r="AV2570" s="9">
        <f t="shared" si="321"/>
        <v>-80115.787901926786</v>
      </c>
      <c r="AW2570" s="9"/>
      <c r="AX2570" s="9"/>
      <c r="AY2570" s="9"/>
      <c r="AZ2570" s="9"/>
      <c r="BA2570" s="20">
        <v>2565</v>
      </c>
      <c r="BB2570" s="20">
        <v>2017</v>
      </c>
      <c r="BC2570" s="20">
        <v>1965</v>
      </c>
      <c r="BD2570" s="21">
        <v>118.43</v>
      </c>
      <c r="BE2570" s="9">
        <f t="shared" si="326"/>
        <v>107376.64048886765</v>
      </c>
      <c r="BF2570" s="9">
        <v>2169169.3119000001</v>
      </c>
      <c r="BG2570" s="9">
        <v>33412.713799999998</v>
      </c>
      <c r="BH2570" s="9">
        <v>192182.72830000002</v>
      </c>
      <c r="BI2570" s="9">
        <v>73751.741193263093</v>
      </c>
      <c r="BJ2570" s="9">
        <v>571687.27220000001</v>
      </c>
      <c r="BK2570" s="9">
        <v>42946.827251939663</v>
      </c>
      <c r="BL2570" s="9">
        <v>2889880.2996524563</v>
      </c>
      <c r="BM2570" s="9">
        <f t="shared" si="327"/>
        <v>528740.44494806032</v>
      </c>
      <c r="BN2570" s="9"/>
      <c r="BO2570" s="9"/>
      <c r="BP2570" s="9"/>
      <c r="BQ2570" s="9"/>
      <c r="BR2570" s="9"/>
      <c r="BS2570" s="9"/>
      <c r="BT2570" s="9"/>
      <c r="BU2570" s="9"/>
      <c r="BV2570" s="9">
        <f t="shared" si="322"/>
        <v>107376.64048886765</v>
      </c>
      <c r="BW2570" s="4"/>
      <c r="BX2570" s="4"/>
      <c r="BY2570" s="4"/>
      <c r="BZ2570" s="4"/>
      <c r="CA2570" s="4"/>
      <c r="CB2570" s="4"/>
      <c r="CC2570" s="4"/>
      <c r="CD2570" s="4"/>
      <c r="CE2570" s="4"/>
      <c r="CF2570" s="4"/>
      <c r="CG2570" s="4"/>
      <c r="CH2570" s="4"/>
      <c r="CI2570" s="4"/>
      <c r="CJ2570" s="4"/>
      <c r="CK2570" s="4"/>
      <c r="CL2570" s="4"/>
      <c r="CM2570" s="4"/>
      <c r="CR2570" s="4"/>
      <c r="CS2570" s="4"/>
      <c r="CT2570" s="4"/>
      <c r="CU2570" s="4"/>
      <c r="CV2570" s="4"/>
      <c r="CW2570" s="4"/>
      <c r="CX2570" s="4"/>
      <c r="CY2570" s="4"/>
      <c r="CZ2570" s="4"/>
      <c r="DA2570" s="4"/>
      <c r="DB2570" s="4"/>
      <c r="DC2570" s="4"/>
      <c r="DD2570" s="4"/>
      <c r="DE2570" s="4"/>
      <c r="DF2570" s="4"/>
      <c r="DG2570" s="4"/>
      <c r="DH2570" s="4"/>
      <c r="DI2570" s="4"/>
      <c r="DJ2570" s="4"/>
      <c r="DK2570" s="4"/>
      <c r="DL2570" s="4"/>
      <c r="DM2570" s="4"/>
    </row>
    <row r="2571" spans="1:117">
      <c r="A2571" s="8">
        <v>2566</v>
      </c>
      <c r="B2571" s="20">
        <v>2015</v>
      </c>
      <c r="C2571" s="20">
        <v>2003</v>
      </c>
      <c r="D2571" s="21">
        <v>89.63</v>
      </c>
      <c r="E2571" s="9">
        <v>37766.446100000001</v>
      </c>
      <c r="F2571" s="9">
        <v>2051641.9638</v>
      </c>
      <c r="G2571" s="9">
        <v>77366.129400000005</v>
      </c>
      <c r="H2571" s="9">
        <v>379772.73509999999</v>
      </c>
      <c r="I2571" s="9">
        <v>75359.881200000003</v>
      </c>
      <c r="J2571" s="9">
        <v>40939.205900000001</v>
      </c>
      <c r="K2571" s="9">
        <v>13284.992700000001</v>
      </c>
      <c r="L2571" s="9">
        <v>2574028.4766000002</v>
      </c>
      <c r="M2571" s="9">
        <f t="shared" si="323"/>
        <v>27654.213199999998</v>
      </c>
      <c r="N2571" s="9"/>
      <c r="O2571" s="9"/>
      <c r="P2571" s="9"/>
      <c r="Q2571" s="9"/>
      <c r="R2571" s="9"/>
      <c r="S2571" s="9"/>
      <c r="T2571" s="9"/>
      <c r="U2571" s="9"/>
      <c r="V2571" s="9">
        <f t="shared" si="320"/>
        <v>306328.4461</v>
      </c>
      <c r="W2571" s="9"/>
      <c r="X2571" s="9"/>
      <c r="Y2571" s="9"/>
      <c r="Z2571" s="9"/>
      <c r="AA2571" s="8">
        <v>2566</v>
      </c>
      <c r="AB2571" s="20">
        <v>2016</v>
      </c>
      <c r="AC2571" s="20">
        <v>1930</v>
      </c>
      <c r="AD2571" s="21">
        <v>85.5</v>
      </c>
      <c r="AE2571" s="9">
        <f t="shared" si="324"/>
        <v>-180492.69130192697</v>
      </c>
      <c r="AF2571" s="9">
        <v>2200309.3092999998</v>
      </c>
      <c r="AG2571" s="9">
        <v>33508.915200000003</v>
      </c>
      <c r="AH2571" s="9">
        <v>191225.14129999999</v>
      </c>
      <c r="AI2571" s="9">
        <v>128948.1967</v>
      </c>
      <c r="AJ2571" s="9">
        <v>123364.34019999999</v>
      </c>
      <c r="AK2571" s="9">
        <v>102898.93111752717</v>
      </c>
      <c r="AL2571" s="9">
        <v>2754949.6628843998</v>
      </c>
      <c r="AM2571" s="9">
        <f t="shared" si="325"/>
        <v>20465.409082472819</v>
      </c>
      <c r="AN2571" s="9"/>
      <c r="AO2571" s="9"/>
      <c r="AP2571" s="9"/>
      <c r="AQ2571" s="9"/>
      <c r="AR2571" s="9"/>
      <c r="AS2571" s="9"/>
      <c r="AT2571" s="9"/>
      <c r="AU2571" s="9"/>
      <c r="AV2571" s="9">
        <f t="shared" si="321"/>
        <v>-180492.69130192697</v>
      </c>
      <c r="AW2571" s="9"/>
      <c r="AX2571" s="9"/>
      <c r="AY2571" s="9"/>
      <c r="AZ2571" s="9"/>
      <c r="BA2571" s="20">
        <v>2566</v>
      </c>
      <c r="BB2571" s="20">
        <v>2017</v>
      </c>
      <c r="BC2571" s="20">
        <v>1931</v>
      </c>
      <c r="BD2571" s="21">
        <v>132.94</v>
      </c>
      <c r="BE2571" s="9">
        <f t="shared" si="326"/>
        <v>-331594.21381213656</v>
      </c>
      <c r="BF2571" s="9">
        <v>2226716.8248000001</v>
      </c>
      <c r="BG2571" s="9">
        <v>33412.713799999998</v>
      </c>
      <c r="BH2571" s="9">
        <v>176250.0196</v>
      </c>
      <c r="BI2571" s="9">
        <v>133607.15669226</v>
      </c>
      <c r="BJ2571" s="9">
        <v>92227.122099999993</v>
      </c>
      <c r="BK2571" s="9">
        <v>157075.10195193967</v>
      </c>
      <c r="BL2571" s="9">
        <v>2836732.9488524566</v>
      </c>
      <c r="BM2571" s="9">
        <f t="shared" si="327"/>
        <v>-64847.979851939672</v>
      </c>
      <c r="BN2571" s="9"/>
      <c r="BO2571" s="9"/>
      <c r="BP2571" s="9"/>
      <c r="BQ2571" s="9"/>
      <c r="BR2571" s="9"/>
      <c r="BS2571" s="9"/>
      <c r="BT2571" s="9"/>
      <c r="BU2571" s="9"/>
      <c r="BV2571" s="9">
        <f t="shared" si="322"/>
        <v>-331594.21381213656</v>
      </c>
      <c r="BW2571" s="4"/>
      <c r="BX2571" s="4"/>
      <c r="BY2571" s="4"/>
      <c r="BZ2571" s="4"/>
      <c r="CA2571" s="4"/>
      <c r="CB2571" s="4"/>
      <c r="CC2571" s="4"/>
      <c r="CD2571" s="4"/>
      <c r="CE2571" s="4"/>
      <c r="CF2571" s="4"/>
      <c r="CG2571" s="4"/>
      <c r="CH2571" s="4"/>
      <c r="CI2571" s="4"/>
      <c r="CJ2571" s="4"/>
      <c r="CK2571" s="4"/>
      <c r="CL2571" s="4"/>
      <c r="CM2571" s="4"/>
      <c r="CR2571" s="4"/>
      <c r="CS2571" s="4"/>
      <c r="CT2571" s="4"/>
      <c r="CU2571" s="4"/>
      <c r="CV2571" s="4"/>
      <c r="CW2571" s="4"/>
      <c r="CX2571" s="4"/>
      <c r="CY2571" s="4"/>
      <c r="CZ2571" s="4"/>
      <c r="DA2571" s="4"/>
      <c r="DB2571" s="4"/>
      <c r="DC2571" s="4"/>
      <c r="DD2571" s="4"/>
      <c r="DE2571" s="4"/>
      <c r="DF2571" s="4"/>
      <c r="DG2571" s="4"/>
      <c r="DH2571" s="4"/>
      <c r="DI2571" s="4"/>
      <c r="DJ2571" s="4"/>
      <c r="DK2571" s="4"/>
      <c r="DL2571" s="4"/>
      <c r="DM2571" s="4"/>
    </row>
    <row r="2572" spans="1:117">
      <c r="A2572" s="8">
        <v>2567</v>
      </c>
      <c r="B2572" s="20">
        <v>2015</v>
      </c>
      <c r="C2572" s="20">
        <v>1979</v>
      </c>
      <c r="D2572" s="21">
        <v>82.26</v>
      </c>
      <c r="E2572" s="9">
        <v>35835.593699999998</v>
      </c>
      <c r="F2572" s="9">
        <v>2057135.9583999999</v>
      </c>
      <c r="G2572" s="9">
        <v>77366.129400000005</v>
      </c>
      <c r="H2572" s="9">
        <v>380828.59340000001</v>
      </c>
      <c r="I2572" s="9">
        <v>71394.591400000005</v>
      </c>
      <c r="J2572" s="9">
        <v>28207.112000000001</v>
      </c>
      <c r="K2572" s="9">
        <v>9025.7890000000007</v>
      </c>
      <c r="L2572" s="9">
        <v>2570071.0019</v>
      </c>
      <c r="M2572" s="9">
        <f t="shared" si="323"/>
        <v>19181.323</v>
      </c>
      <c r="N2572" s="9"/>
      <c r="O2572" s="9"/>
      <c r="P2572" s="9"/>
      <c r="Q2572" s="9"/>
      <c r="R2572" s="9"/>
      <c r="S2572" s="9"/>
      <c r="T2572" s="9"/>
      <c r="U2572" s="9"/>
      <c r="V2572" s="9">
        <f t="shared" si="320"/>
        <v>304397.59370000003</v>
      </c>
      <c r="W2572" s="9"/>
      <c r="X2572" s="9"/>
      <c r="Y2572" s="9"/>
      <c r="Z2572" s="9"/>
      <c r="AA2572" s="8">
        <v>2567</v>
      </c>
      <c r="AB2572" s="20">
        <v>2016</v>
      </c>
      <c r="AC2572" s="20">
        <v>1932</v>
      </c>
      <c r="AD2572" s="21">
        <v>141.41</v>
      </c>
      <c r="AE2572" s="9">
        <f t="shared" si="324"/>
        <v>-56034.333201927133</v>
      </c>
      <c r="AF2572" s="9">
        <v>2188753.8308000001</v>
      </c>
      <c r="AG2572" s="9">
        <v>33508.915200000003</v>
      </c>
      <c r="AH2572" s="9">
        <v>200373.4834</v>
      </c>
      <c r="AI2572" s="9">
        <v>94580.040599999993</v>
      </c>
      <c r="AJ2572" s="9">
        <v>295819.196</v>
      </c>
      <c r="AK2572" s="9">
        <v>88214.081817527171</v>
      </c>
      <c r="AL2572" s="9">
        <v>2780855.7173843998</v>
      </c>
      <c r="AM2572" s="9">
        <f t="shared" si="325"/>
        <v>207605.11418247281</v>
      </c>
      <c r="AN2572" s="9"/>
      <c r="AO2572" s="9"/>
      <c r="AP2572" s="9"/>
      <c r="AQ2572" s="9"/>
      <c r="AR2572" s="9"/>
      <c r="AS2572" s="9"/>
      <c r="AT2572" s="9"/>
      <c r="AU2572" s="9"/>
      <c r="AV2572" s="9">
        <f t="shared" si="321"/>
        <v>-56034.333201927133</v>
      </c>
      <c r="AW2572" s="9"/>
      <c r="AX2572" s="9"/>
      <c r="AY2572" s="9"/>
      <c r="AZ2572" s="9"/>
      <c r="BA2572" s="20">
        <v>2567</v>
      </c>
      <c r="BB2572" s="20">
        <v>2017</v>
      </c>
      <c r="BC2572" s="20">
        <v>1933</v>
      </c>
      <c r="BD2572" s="21">
        <v>150.36000000000001</v>
      </c>
      <c r="BE2572" s="9">
        <f t="shared" si="326"/>
        <v>2541.7131595020182</v>
      </c>
      <c r="BF2572" s="9">
        <v>2206855.7727000001</v>
      </c>
      <c r="BG2572" s="9">
        <v>33412.713799999998</v>
      </c>
      <c r="BH2572" s="9">
        <v>191301.72820000001</v>
      </c>
      <c r="BI2572" s="9">
        <v>77061.449963897496</v>
      </c>
      <c r="BJ2572" s="9">
        <v>409569.96970000002</v>
      </c>
      <c r="BK2572" s="9">
        <v>46984.616151939663</v>
      </c>
      <c r="BL2572" s="9">
        <v>2868675.3050524564</v>
      </c>
      <c r="BM2572" s="9">
        <f t="shared" si="327"/>
        <v>362585.35354806035</v>
      </c>
      <c r="BN2572" s="9"/>
      <c r="BO2572" s="9"/>
      <c r="BP2572" s="9"/>
      <c r="BQ2572" s="9"/>
      <c r="BR2572" s="9"/>
      <c r="BS2572" s="9"/>
      <c r="BT2572" s="9"/>
      <c r="BU2572" s="9"/>
      <c r="BV2572" s="9">
        <f t="shared" si="322"/>
        <v>2541.7131595020182</v>
      </c>
      <c r="BW2572" s="4"/>
      <c r="BX2572" s="4"/>
      <c r="BY2572" s="4"/>
      <c r="BZ2572" s="4"/>
      <c r="CA2572" s="4"/>
      <c r="CB2572" s="4"/>
      <c r="CC2572" s="4"/>
      <c r="CD2572" s="4"/>
      <c r="CE2572" s="4"/>
      <c r="CF2572" s="4"/>
      <c r="CG2572" s="4"/>
      <c r="CH2572" s="4"/>
      <c r="CI2572" s="4"/>
      <c r="CJ2572" s="4"/>
      <c r="CK2572" s="4"/>
      <c r="CL2572" s="4"/>
      <c r="CM2572" s="4"/>
      <c r="CR2572" s="4"/>
      <c r="CS2572" s="4"/>
      <c r="CT2572" s="4"/>
      <c r="CU2572" s="4"/>
      <c r="CV2572" s="4"/>
      <c r="CW2572" s="4"/>
      <c r="CX2572" s="4"/>
      <c r="CY2572" s="4"/>
      <c r="CZ2572" s="4"/>
      <c r="DA2572" s="4"/>
      <c r="DB2572" s="4"/>
      <c r="DC2572" s="4"/>
      <c r="DD2572" s="4"/>
      <c r="DE2572" s="4"/>
      <c r="DF2572" s="4"/>
      <c r="DG2572" s="4"/>
      <c r="DH2572" s="4"/>
      <c r="DI2572" s="4"/>
      <c r="DJ2572" s="4"/>
      <c r="DK2572" s="4"/>
      <c r="DL2572" s="4"/>
      <c r="DM2572" s="4"/>
    </row>
    <row r="2573" spans="1:117">
      <c r="A2573" s="8">
        <v>2568</v>
      </c>
      <c r="B2573" s="20">
        <v>2015</v>
      </c>
      <c r="C2573" s="20">
        <v>1952</v>
      </c>
      <c r="D2573" s="21">
        <v>113.3</v>
      </c>
      <c r="E2573" s="9">
        <v>60630.286899999999</v>
      </c>
      <c r="F2573" s="9">
        <v>2044850.9395999999</v>
      </c>
      <c r="G2573" s="9">
        <v>77366.129400000005</v>
      </c>
      <c r="H2573" s="9">
        <v>379816.30219999998</v>
      </c>
      <c r="I2573" s="9">
        <v>75196.2644</v>
      </c>
      <c r="J2573" s="9">
        <v>61560.017</v>
      </c>
      <c r="K2573" s="9">
        <v>3957.8002999999999</v>
      </c>
      <c r="L2573" s="9">
        <v>2574201.5652999999</v>
      </c>
      <c r="M2573" s="9">
        <f t="shared" si="323"/>
        <v>57602.216699999997</v>
      </c>
      <c r="N2573" s="9"/>
      <c r="O2573" s="9"/>
      <c r="P2573" s="9"/>
      <c r="Q2573" s="9"/>
      <c r="R2573" s="9"/>
      <c r="S2573" s="9"/>
      <c r="T2573" s="9"/>
      <c r="U2573" s="9"/>
      <c r="V2573" s="9">
        <f t="shared" si="320"/>
        <v>329192.28690000001</v>
      </c>
      <c r="W2573" s="9"/>
      <c r="X2573" s="9"/>
      <c r="Y2573" s="9"/>
      <c r="Z2573" s="9"/>
      <c r="AA2573" s="8">
        <v>2568</v>
      </c>
      <c r="AB2573" s="20">
        <v>2016</v>
      </c>
      <c r="AC2573" s="20">
        <v>1970</v>
      </c>
      <c r="AD2573" s="21">
        <v>167.75</v>
      </c>
      <c r="AE2573" s="9">
        <f t="shared" si="324"/>
        <v>-7042.4655019263737</v>
      </c>
      <c r="AF2573" s="9">
        <v>2185294.6880999999</v>
      </c>
      <c r="AG2573" s="9">
        <v>33508.915200000003</v>
      </c>
      <c r="AH2573" s="9">
        <v>203074.59259999997</v>
      </c>
      <c r="AI2573" s="9">
        <v>84432.612599999993</v>
      </c>
      <c r="AJ2573" s="9">
        <v>277688.25870000001</v>
      </c>
      <c r="AK2573" s="9">
        <v>21768.584917527172</v>
      </c>
      <c r="AL2573" s="9">
        <v>2769272.9477843996</v>
      </c>
      <c r="AM2573" s="9">
        <f t="shared" si="325"/>
        <v>255919.67378247285</v>
      </c>
      <c r="AN2573" s="9"/>
      <c r="AO2573" s="9"/>
      <c r="AP2573" s="9"/>
      <c r="AQ2573" s="9"/>
      <c r="AR2573" s="9"/>
      <c r="AS2573" s="9"/>
      <c r="AT2573" s="9"/>
      <c r="AU2573" s="9"/>
      <c r="AV2573" s="9">
        <f t="shared" si="321"/>
        <v>-7042.4655019263737</v>
      </c>
      <c r="AW2573" s="9"/>
      <c r="AX2573" s="9"/>
      <c r="AY2573" s="9"/>
      <c r="AZ2573" s="9"/>
      <c r="BA2573" s="20">
        <v>2568</v>
      </c>
      <c r="BB2573" s="20">
        <v>2017</v>
      </c>
      <c r="BC2573" s="20">
        <v>1971</v>
      </c>
      <c r="BD2573" s="21">
        <v>184.31</v>
      </c>
      <c r="BE2573" s="9">
        <f t="shared" si="326"/>
        <v>108135.24868078623</v>
      </c>
      <c r="BF2573" s="9">
        <v>2217709.0101999999</v>
      </c>
      <c r="BG2573" s="9">
        <v>33412.713799999998</v>
      </c>
      <c r="BH2573" s="9">
        <v>191625.77550000002</v>
      </c>
      <c r="BI2573" s="9">
        <v>75844.081185182207</v>
      </c>
      <c r="BJ2573" s="9">
        <v>524446.22309999994</v>
      </c>
      <c r="BK2573" s="9">
        <v>45896.85445193966</v>
      </c>
      <c r="BL2573" s="9">
        <v>2889005.7006524564</v>
      </c>
      <c r="BM2573" s="9">
        <f t="shared" si="327"/>
        <v>478549.36864806031</v>
      </c>
      <c r="BN2573" s="9"/>
      <c r="BO2573" s="9"/>
      <c r="BP2573" s="9"/>
      <c r="BQ2573" s="9"/>
      <c r="BR2573" s="9"/>
      <c r="BS2573" s="9"/>
      <c r="BT2573" s="9"/>
      <c r="BU2573" s="9"/>
      <c r="BV2573" s="9">
        <f t="shared" si="322"/>
        <v>108135.24868078623</v>
      </c>
      <c r="BW2573" s="4"/>
      <c r="BX2573" s="4"/>
      <c r="BY2573" s="4"/>
      <c r="BZ2573" s="4"/>
      <c r="CA2573" s="4"/>
      <c r="CB2573" s="4"/>
      <c r="CC2573" s="4"/>
      <c r="CD2573" s="4"/>
      <c r="CE2573" s="4"/>
      <c r="CF2573" s="4"/>
      <c r="CG2573" s="4"/>
      <c r="CH2573" s="4"/>
      <c r="CI2573" s="4"/>
      <c r="CJ2573" s="4"/>
      <c r="CK2573" s="4"/>
      <c r="CL2573" s="4"/>
      <c r="CM2573" s="4"/>
      <c r="CR2573" s="4"/>
      <c r="CS2573" s="4"/>
      <c r="CT2573" s="4"/>
      <c r="CU2573" s="4"/>
      <c r="CV2573" s="4"/>
      <c r="CW2573" s="4"/>
      <c r="CX2573" s="4"/>
      <c r="CY2573" s="4"/>
      <c r="CZ2573" s="4"/>
      <c r="DA2573" s="4"/>
      <c r="DB2573" s="4"/>
      <c r="DC2573" s="4"/>
      <c r="DD2573" s="4"/>
      <c r="DE2573" s="4"/>
      <c r="DF2573" s="4"/>
      <c r="DG2573" s="4"/>
      <c r="DH2573" s="4"/>
      <c r="DI2573" s="4"/>
      <c r="DJ2573" s="4"/>
      <c r="DK2573" s="4"/>
      <c r="DL2573" s="4"/>
      <c r="DM2573" s="4"/>
    </row>
    <row r="2574" spans="1:117">
      <c r="A2574" s="8">
        <v>2569</v>
      </c>
      <c r="B2574" s="20">
        <v>2015</v>
      </c>
      <c r="C2574" s="20">
        <v>1994</v>
      </c>
      <c r="D2574" s="21">
        <v>76.42</v>
      </c>
      <c r="E2574" s="9">
        <v>43728.115299999998</v>
      </c>
      <c r="F2574" s="9">
        <v>2038377.2084999999</v>
      </c>
      <c r="G2574" s="9">
        <v>77366.129400000005</v>
      </c>
      <c r="H2574" s="9">
        <v>379961.32410000003</v>
      </c>
      <c r="I2574" s="9">
        <v>74651.632800000007</v>
      </c>
      <c r="J2574" s="9">
        <v>54703.1149</v>
      </c>
      <c r="K2574" s="9">
        <v>4092.7855</v>
      </c>
      <c r="L2574" s="9">
        <v>2577238.5087000001</v>
      </c>
      <c r="M2574" s="9">
        <f t="shared" si="323"/>
        <v>50610.329400000002</v>
      </c>
      <c r="N2574" s="9"/>
      <c r="O2574" s="9"/>
      <c r="P2574" s="9"/>
      <c r="Q2574" s="9"/>
      <c r="R2574" s="9"/>
      <c r="S2574" s="9"/>
      <c r="T2574" s="9"/>
      <c r="U2574" s="9"/>
      <c r="V2574" s="9">
        <f t="shared" si="320"/>
        <v>312290.1153</v>
      </c>
      <c r="W2574" s="9"/>
      <c r="X2574" s="9"/>
      <c r="Y2574" s="9"/>
      <c r="Z2574" s="9"/>
      <c r="AA2574" s="8">
        <v>2569</v>
      </c>
      <c r="AB2574" s="20">
        <v>2016</v>
      </c>
      <c r="AC2574" s="20">
        <v>1988</v>
      </c>
      <c r="AD2574" s="21">
        <v>120.42</v>
      </c>
      <c r="AE2574" s="9">
        <f t="shared" si="324"/>
        <v>-191643.86740192585</v>
      </c>
      <c r="AF2574" s="9">
        <v>2197198.8050000002</v>
      </c>
      <c r="AG2574" s="9">
        <v>33508.915200000003</v>
      </c>
      <c r="AH2574" s="9">
        <v>190640.88509999998</v>
      </c>
      <c r="AI2574" s="9">
        <v>131143.109</v>
      </c>
      <c r="AJ2574" s="9">
        <v>116731.54949999999</v>
      </c>
      <c r="AK2574" s="9">
        <v>103787.09101752717</v>
      </c>
      <c r="AL2574" s="9">
        <v>2757080.0401843996</v>
      </c>
      <c r="AM2574" s="9">
        <f t="shared" si="325"/>
        <v>12944.458482472823</v>
      </c>
      <c r="AN2574" s="9"/>
      <c r="AO2574" s="9"/>
      <c r="AP2574" s="9"/>
      <c r="AQ2574" s="9"/>
      <c r="AR2574" s="9"/>
      <c r="AS2574" s="9"/>
      <c r="AT2574" s="9"/>
      <c r="AU2574" s="9"/>
      <c r="AV2574" s="9">
        <f t="shared" si="321"/>
        <v>-191643.86740192585</v>
      </c>
      <c r="AW2574" s="9"/>
      <c r="AX2574" s="9"/>
      <c r="AY2574" s="9"/>
      <c r="AZ2574" s="9"/>
      <c r="BA2574" s="20">
        <v>2569</v>
      </c>
      <c r="BB2574" s="20">
        <v>2017</v>
      </c>
      <c r="BC2574" s="20">
        <v>1989</v>
      </c>
      <c r="BD2574" s="21">
        <v>135.44999999999999</v>
      </c>
      <c r="BE2574" s="9">
        <f t="shared" si="326"/>
        <v>-196074.604016989</v>
      </c>
      <c r="BF2574" s="9">
        <v>2246354.9931999999</v>
      </c>
      <c r="BG2574" s="9">
        <v>33412.713799999998</v>
      </c>
      <c r="BH2574" s="9">
        <v>186174.75440000001</v>
      </c>
      <c r="BI2574" s="9">
        <v>96322.2771874069</v>
      </c>
      <c r="BJ2574" s="9">
        <v>201302.622</v>
      </c>
      <c r="BK2574" s="9">
        <v>112170.68275193966</v>
      </c>
      <c r="BL2574" s="9">
        <v>2847471.2818524563</v>
      </c>
      <c r="BM2574" s="9">
        <f t="shared" si="327"/>
        <v>89131.939248060342</v>
      </c>
      <c r="BN2574" s="9"/>
      <c r="BO2574" s="9"/>
      <c r="BP2574" s="9"/>
      <c r="BQ2574" s="9"/>
      <c r="BR2574" s="9"/>
      <c r="BS2574" s="9"/>
      <c r="BT2574" s="9"/>
      <c r="BU2574" s="9"/>
      <c r="BV2574" s="9">
        <f t="shared" si="322"/>
        <v>-196074.604016989</v>
      </c>
      <c r="BW2574" s="4"/>
      <c r="BX2574" s="4"/>
      <c r="BY2574" s="4"/>
      <c r="BZ2574" s="4"/>
      <c r="CA2574" s="4"/>
      <c r="CB2574" s="4"/>
      <c r="CC2574" s="4"/>
      <c r="CD2574" s="4"/>
      <c r="CE2574" s="4"/>
      <c r="CF2574" s="4"/>
      <c r="CG2574" s="4"/>
      <c r="CH2574" s="4"/>
      <c r="CI2574" s="4"/>
      <c r="CJ2574" s="4"/>
      <c r="CK2574" s="4"/>
      <c r="CL2574" s="4"/>
      <c r="CM2574" s="4"/>
      <c r="CR2574" s="4"/>
      <c r="CS2574" s="4"/>
      <c r="CT2574" s="4"/>
      <c r="CU2574" s="4"/>
      <c r="CV2574" s="4"/>
      <c r="CW2574" s="4"/>
      <c r="CX2574" s="4"/>
      <c r="CY2574" s="4"/>
      <c r="CZ2574" s="4"/>
      <c r="DA2574" s="4"/>
      <c r="DB2574" s="4"/>
      <c r="DC2574" s="4"/>
      <c r="DD2574" s="4"/>
      <c r="DE2574" s="4"/>
      <c r="DF2574" s="4"/>
      <c r="DG2574" s="4"/>
      <c r="DH2574" s="4"/>
      <c r="DI2574" s="4"/>
      <c r="DJ2574" s="4"/>
      <c r="DK2574" s="4"/>
      <c r="DL2574" s="4"/>
      <c r="DM2574" s="4"/>
    </row>
    <row r="2575" spans="1:117">
      <c r="A2575" s="8">
        <v>2570</v>
      </c>
      <c r="B2575" s="20">
        <v>2015</v>
      </c>
      <c r="C2575" s="20">
        <v>1979</v>
      </c>
      <c r="D2575" s="21">
        <v>82.26</v>
      </c>
      <c r="E2575" s="9">
        <v>30342.722300000001</v>
      </c>
      <c r="F2575" s="9">
        <v>2037641.9157</v>
      </c>
      <c r="G2575" s="9">
        <v>77366.129400000005</v>
      </c>
      <c r="H2575" s="9">
        <v>380873.65960000001</v>
      </c>
      <c r="I2575" s="9">
        <v>71225.344899999996</v>
      </c>
      <c r="J2575" s="9">
        <v>40869.697899999999</v>
      </c>
      <c r="K2575" s="9">
        <v>4233.8064000000004</v>
      </c>
      <c r="L2575" s="9">
        <v>2573400.2187000001</v>
      </c>
      <c r="M2575" s="9">
        <f t="shared" si="323"/>
        <v>36635.891499999998</v>
      </c>
      <c r="N2575" s="9"/>
      <c r="O2575" s="9"/>
      <c r="P2575" s="9"/>
      <c r="Q2575" s="9"/>
      <c r="R2575" s="9"/>
      <c r="S2575" s="9"/>
      <c r="T2575" s="9"/>
      <c r="U2575" s="9"/>
      <c r="V2575" s="9">
        <f t="shared" si="320"/>
        <v>298904.72230000002</v>
      </c>
      <c r="W2575" s="9"/>
      <c r="X2575" s="9"/>
      <c r="Y2575" s="9"/>
      <c r="Z2575" s="9"/>
      <c r="AA2575" s="8">
        <v>2570</v>
      </c>
      <c r="AB2575" s="20">
        <v>2016</v>
      </c>
      <c r="AC2575" s="20">
        <v>2005</v>
      </c>
      <c r="AD2575" s="21">
        <v>141.47</v>
      </c>
      <c r="AE2575" s="9">
        <f t="shared" si="324"/>
        <v>-22439.206201926339</v>
      </c>
      <c r="AF2575" s="9">
        <v>2153283.9999000002</v>
      </c>
      <c r="AG2575" s="9">
        <v>33508.915200000003</v>
      </c>
      <c r="AH2575" s="9">
        <v>204086.79439999998</v>
      </c>
      <c r="AI2575" s="9">
        <v>80630.0101</v>
      </c>
      <c r="AJ2575" s="9">
        <v>294073.47240000003</v>
      </c>
      <c r="AK2575" s="9">
        <v>22960.071517527169</v>
      </c>
      <c r="AL2575" s="9">
        <v>2765062.3266843995</v>
      </c>
      <c r="AM2575" s="9">
        <f t="shared" si="325"/>
        <v>271113.40088247287</v>
      </c>
      <c r="AN2575" s="9"/>
      <c r="AO2575" s="9"/>
      <c r="AP2575" s="9"/>
      <c r="AQ2575" s="9"/>
      <c r="AR2575" s="9"/>
      <c r="AS2575" s="9"/>
      <c r="AT2575" s="9"/>
      <c r="AU2575" s="9"/>
      <c r="AV2575" s="9">
        <f t="shared" si="321"/>
        <v>-22439.206201926339</v>
      </c>
      <c r="AW2575" s="9"/>
      <c r="AX2575" s="9"/>
      <c r="AY2575" s="9"/>
      <c r="AZ2575" s="9"/>
      <c r="BA2575" s="20">
        <v>2570</v>
      </c>
      <c r="BB2575" s="20">
        <v>2017</v>
      </c>
      <c r="BC2575" s="20">
        <v>2006</v>
      </c>
      <c r="BD2575" s="21">
        <v>123.71</v>
      </c>
      <c r="BE2575" s="9">
        <f t="shared" si="326"/>
        <v>77613.648719938006</v>
      </c>
      <c r="BF2575" s="9">
        <v>2174963.398</v>
      </c>
      <c r="BG2575" s="9">
        <v>33412.713799999998</v>
      </c>
      <c r="BH2575" s="9">
        <v>190486.63520000002</v>
      </c>
      <c r="BI2575" s="9">
        <v>80123.561724334693</v>
      </c>
      <c r="BJ2575" s="9">
        <v>528497.88139999995</v>
      </c>
      <c r="BK2575" s="9">
        <v>55538.917551939667</v>
      </c>
      <c r="BL2575" s="9">
        <v>2874331.6238524565</v>
      </c>
      <c r="BM2575" s="9">
        <f t="shared" si="327"/>
        <v>472958.96384806029</v>
      </c>
      <c r="BN2575" s="9"/>
      <c r="BO2575" s="9"/>
      <c r="BP2575" s="9"/>
      <c r="BQ2575" s="9"/>
      <c r="BR2575" s="9"/>
      <c r="BS2575" s="9"/>
      <c r="BT2575" s="9"/>
      <c r="BU2575" s="9"/>
      <c r="BV2575" s="9">
        <f t="shared" si="322"/>
        <v>77613.648719938006</v>
      </c>
      <c r="BW2575" s="4"/>
      <c r="BX2575" s="4"/>
      <c r="BY2575" s="4"/>
      <c r="BZ2575" s="4"/>
      <c r="CA2575" s="4"/>
      <c r="CB2575" s="4"/>
      <c r="CC2575" s="4"/>
      <c r="CD2575" s="4"/>
      <c r="CE2575" s="4"/>
      <c r="CF2575" s="4"/>
      <c r="CG2575" s="4"/>
      <c r="CH2575" s="4"/>
      <c r="CI2575" s="4"/>
      <c r="CJ2575" s="4"/>
      <c r="CK2575" s="4"/>
      <c r="CL2575" s="4"/>
      <c r="CM2575" s="4"/>
      <c r="CR2575" s="4"/>
      <c r="CS2575" s="4"/>
      <c r="CT2575" s="4"/>
      <c r="CU2575" s="4"/>
      <c r="CV2575" s="4"/>
      <c r="CW2575" s="4"/>
      <c r="CX2575" s="4"/>
      <c r="CY2575" s="4"/>
      <c r="CZ2575" s="4"/>
      <c r="DA2575" s="4"/>
      <c r="DB2575" s="4"/>
      <c r="DC2575" s="4"/>
      <c r="DD2575" s="4"/>
      <c r="DE2575" s="4"/>
      <c r="DF2575" s="4"/>
      <c r="DG2575" s="4"/>
      <c r="DH2575" s="4"/>
      <c r="DI2575" s="4"/>
      <c r="DJ2575" s="4"/>
      <c r="DK2575" s="4"/>
      <c r="DL2575" s="4"/>
      <c r="DM2575" s="4"/>
    </row>
    <row r="2576" spans="1:117">
      <c r="A2576" s="8">
        <v>2571</v>
      </c>
      <c r="B2576" s="20">
        <v>2015</v>
      </c>
      <c r="C2576" s="20">
        <v>1968</v>
      </c>
      <c r="D2576" s="21">
        <v>96.29</v>
      </c>
      <c r="E2576" s="9">
        <v>48004.085400000004</v>
      </c>
      <c r="F2576" s="9">
        <v>2020568.6107000001</v>
      </c>
      <c r="G2576" s="9">
        <v>77366.129400000005</v>
      </c>
      <c r="H2576" s="9">
        <v>380873.60960000003</v>
      </c>
      <c r="I2576" s="9">
        <v>71225.532399999996</v>
      </c>
      <c r="J2576" s="9">
        <v>83676.807000000001</v>
      </c>
      <c r="K2576" s="9">
        <v>13354.276400000001</v>
      </c>
      <c r="L2576" s="9">
        <v>2572352.3273</v>
      </c>
      <c r="M2576" s="9">
        <f t="shared" si="323"/>
        <v>70322.530599999998</v>
      </c>
      <c r="N2576" s="9"/>
      <c r="O2576" s="9"/>
      <c r="P2576" s="9"/>
      <c r="Q2576" s="9"/>
      <c r="R2576" s="9"/>
      <c r="S2576" s="9"/>
      <c r="T2576" s="9"/>
      <c r="U2576" s="9"/>
      <c r="V2576" s="9">
        <f t="shared" si="320"/>
        <v>316566.08540000004</v>
      </c>
      <c r="W2576" s="9"/>
      <c r="X2576" s="9"/>
      <c r="Y2576" s="9"/>
      <c r="Z2576" s="9"/>
      <c r="AA2576" s="8">
        <v>2571</v>
      </c>
      <c r="AB2576" s="20">
        <v>2016</v>
      </c>
      <c r="AC2576" s="20">
        <v>1939</v>
      </c>
      <c r="AD2576" s="21">
        <v>108.27</v>
      </c>
      <c r="AE2576" s="9">
        <f t="shared" si="324"/>
        <v>-116984.4507019259</v>
      </c>
      <c r="AF2576" s="9">
        <v>2140603.6636000001</v>
      </c>
      <c r="AG2576" s="9">
        <v>33508.915200000003</v>
      </c>
      <c r="AH2576" s="9">
        <v>199015.26059999998</v>
      </c>
      <c r="AI2576" s="9">
        <v>99682.562099999996</v>
      </c>
      <c r="AJ2576" s="9">
        <v>207708.0337</v>
      </c>
      <c r="AK2576" s="9">
        <v>35005.694117527171</v>
      </c>
      <c r="AL2576" s="9">
        <v>2762497.1917843996</v>
      </c>
      <c r="AM2576" s="9">
        <f t="shared" si="325"/>
        <v>172702.33958247284</v>
      </c>
      <c r="AN2576" s="9"/>
      <c r="AO2576" s="9"/>
      <c r="AP2576" s="9"/>
      <c r="AQ2576" s="9"/>
      <c r="AR2576" s="9"/>
      <c r="AS2576" s="9"/>
      <c r="AT2576" s="9"/>
      <c r="AU2576" s="9"/>
      <c r="AV2576" s="9">
        <f t="shared" si="321"/>
        <v>-116984.4507019259</v>
      </c>
      <c r="AW2576" s="9"/>
      <c r="AX2576" s="9"/>
      <c r="AY2576" s="9"/>
      <c r="AZ2576" s="9"/>
      <c r="BA2576" s="20">
        <v>2571</v>
      </c>
      <c r="BB2576" s="20">
        <v>2017</v>
      </c>
      <c r="BC2576" s="20">
        <v>1940</v>
      </c>
      <c r="BD2576" s="21">
        <v>98.3</v>
      </c>
      <c r="BE2576" s="9">
        <f t="shared" si="326"/>
        <v>-158713.31771868281</v>
      </c>
      <c r="BF2576" s="9">
        <v>2194481.3598000002</v>
      </c>
      <c r="BG2576" s="9">
        <v>33412.713799999998</v>
      </c>
      <c r="BH2576" s="9">
        <v>186936.62549999999</v>
      </c>
      <c r="BI2576" s="9">
        <v>93460.107685713097</v>
      </c>
      <c r="BJ2576" s="9">
        <v>247949.01089999999</v>
      </c>
      <c r="BK2576" s="9">
        <v>68842.901451939659</v>
      </c>
      <c r="BL2576" s="9">
        <v>2846110.2339524566</v>
      </c>
      <c r="BM2576" s="9">
        <f t="shared" si="327"/>
        <v>179106.10944806034</v>
      </c>
      <c r="BN2576" s="9"/>
      <c r="BO2576" s="9"/>
      <c r="BP2576" s="9"/>
      <c r="BQ2576" s="9"/>
      <c r="BR2576" s="9"/>
      <c r="BS2576" s="9"/>
      <c r="BT2576" s="9"/>
      <c r="BU2576" s="9"/>
      <c r="BV2576" s="9">
        <f t="shared" si="322"/>
        <v>-158713.31771868281</v>
      </c>
      <c r="BW2576" s="4"/>
      <c r="BX2576" s="4"/>
      <c r="BY2576" s="4"/>
      <c r="BZ2576" s="4"/>
      <c r="CA2576" s="4"/>
      <c r="CB2576" s="4"/>
      <c r="CC2576" s="4"/>
      <c r="CD2576" s="4"/>
      <c r="CE2576" s="4"/>
      <c r="CF2576" s="4"/>
      <c r="CG2576" s="4"/>
      <c r="CH2576" s="4"/>
      <c r="CI2576" s="4"/>
      <c r="CJ2576" s="4"/>
      <c r="CK2576" s="4"/>
      <c r="CL2576" s="4"/>
      <c r="CM2576" s="4"/>
      <c r="CR2576" s="4"/>
      <c r="CS2576" s="4"/>
      <c r="CT2576" s="4"/>
      <c r="CU2576" s="4"/>
      <c r="CV2576" s="4"/>
      <c r="CW2576" s="4"/>
      <c r="CX2576" s="4"/>
      <c r="CY2576" s="4"/>
      <c r="CZ2576" s="4"/>
      <c r="DA2576" s="4"/>
      <c r="DB2576" s="4"/>
      <c r="DC2576" s="4"/>
      <c r="DD2576" s="4"/>
      <c r="DE2576" s="4"/>
      <c r="DF2576" s="4"/>
      <c r="DG2576" s="4"/>
      <c r="DH2576" s="4"/>
      <c r="DI2576" s="4"/>
      <c r="DJ2576" s="4"/>
      <c r="DK2576" s="4"/>
      <c r="DL2576" s="4"/>
      <c r="DM2576" s="4"/>
    </row>
    <row r="2577" spans="1:117">
      <c r="A2577" s="8">
        <v>2572</v>
      </c>
      <c r="B2577" s="20">
        <v>2015</v>
      </c>
      <c r="C2577" s="20">
        <v>1982</v>
      </c>
      <c r="D2577" s="21">
        <v>133.55000000000001</v>
      </c>
      <c r="E2577" s="9">
        <v>36213.820800000001</v>
      </c>
      <c r="F2577" s="9">
        <v>2028073.4044000001</v>
      </c>
      <c r="G2577" s="9">
        <v>77366.129400000005</v>
      </c>
      <c r="H2577" s="9">
        <v>379844.3786</v>
      </c>
      <c r="I2577" s="9">
        <v>75090.822899999999</v>
      </c>
      <c r="J2577" s="9">
        <v>57951.669600000001</v>
      </c>
      <c r="K2577" s="9">
        <v>10765.947200000001</v>
      </c>
      <c r="L2577" s="9">
        <v>2571346.6370000001</v>
      </c>
      <c r="M2577" s="9">
        <f t="shared" si="323"/>
        <v>47185.722399999999</v>
      </c>
      <c r="N2577" s="9"/>
      <c r="O2577" s="9"/>
      <c r="P2577" s="9"/>
      <c r="Q2577" s="9"/>
      <c r="R2577" s="9"/>
      <c r="S2577" s="9"/>
      <c r="T2577" s="9"/>
      <c r="U2577" s="9"/>
      <c r="V2577" s="9">
        <f t="shared" si="320"/>
        <v>304775.82079999999</v>
      </c>
      <c r="W2577" s="9"/>
      <c r="X2577" s="9"/>
      <c r="Y2577" s="9"/>
      <c r="Z2577" s="9"/>
      <c r="AA2577" s="8">
        <v>2572</v>
      </c>
      <c r="AB2577" s="20">
        <v>2016</v>
      </c>
      <c r="AC2577" s="20">
        <v>1990</v>
      </c>
      <c r="AD2577" s="21">
        <v>149.83000000000001</v>
      </c>
      <c r="AE2577" s="9">
        <f t="shared" si="324"/>
        <v>63502.737698073033</v>
      </c>
      <c r="AF2577" s="9">
        <v>2170610.5507</v>
      </c>
      <c r="AG2577" s="9">
        <v>33508.915200000003</v>
      </c>
      <c r="AH2577" s="9">
        <v>204008.19749999998</v>
      </c>
      <c r="AI2577" s="9">
        <v>80925.280100000004</v>
      </c>
      <c r="AJ2577" s="9">
        <v>376453.66990000004</v>
      </c>
      <c r="AK2577" s="9">
        <v>19299.806817527169</v>
      </c>
      <c r="AL2577" s="9">
        <v>2782704.0688843997</v>
      </c>
      <c r="AM2577" s="9">
        <f t="shared" si="325"/>
        <v>357153.86308247288</v>
      </c>
      <c r="AN2577" s="9"/>
      <c r="AO2577" s="9"/>
      <c r="AP2577" s="9"/>
      <c r="AQ2577" s="9"/>
      <c r="AR2577" s="9"/>
      <c r="AS2577" s="9"/>
      <c r="AT2577" s="9"/>
      <c r="AU2577" s="9"/>
      <c r="AV2577" s="9">
        <f t="shared" si="321"/>
        <v>63502.737698073033</v>
      </c>
      <c r="AW2577" s="9"/>
      <c r="AX2577" s="9"/>
      <c r="AY2577" s="9"/>
      <c r="AZ2577" s="9"/>
      <c r="BA2577" s="20">
        <v>2572</v>
      </c>
      <c r="BB2577" s="20">
        <v>2017</v>
      </c>
      <c r="BC2577" s="20">
        <v>1991</v>
      </c>
      <c r="BD2577" s="21">
        <v>96.26</v>
      </c>
      <c r="BE2577" s="9">
        <f t="shared" si="326"/>
        <v>114380.61528600426</v>
      </c>
      <c r="BF2577" s="9">
        <v>2191699.0274</v>
      </c>
      <c r="BG2577" s="9">
        <v>33412.713799999998</v>
      </c>
      <c r="BH2577" s="9">
        <v>190777.92199999999</v>
      </c>
      <c r="BI2577" s="9">
        <v>79029.265990400905</v>
      </c>
      <c r="BJ2577" s="9">
        <v>539655.1237</v>
      </c>
      <c r="BK2577" s="9">
        <v>44944.966151939661</v>
      </c>
      <c r="BL2577" s="9">
        <v>2875248.4714524564</v>
      </c>
      <c r="BM2577" s="9">
        <f t="shared" si="327"/>
        <v>494710.15754806035</v>
      </c>
      <c r="BN2577" s="9"/>
      <c r="BO2577" s="9"/>
      <c r="BP2577" s="9"/>
      <c r="BQ2577" s="9"/>
      <c r="BR2577" s="9"/>
      <c r="BS2577" s="9"/>
      <c r="BT2577" s="9"/>
      <c r="BU2577" s="9"/>
      <c r="BV2577" s="9">
        <f t="shared" si="322"/>
        <v>114380.61528600426</v>
      </c>
      <c r="BW2577" s="4"/>
      <c r="BX2577" s="4"/>
      <c r="BY2577" s="4"/>
      <c r="BZ2577" s="4"/>
      <c r="CA2577" s="4"/>
      <c r="CB2577" s="4"/>
      <c r="CC2577" s="4"/>
      <c r="CD2577" s="4"/>
      <c r="CE2577" s="4"/>
      <c r="CF2577" s="4"/>
      <c r="CG2577" s="4"/>
      <c r="CH2577" s="4"/>
      <c r="CI2577" s="4"/>
      <c r="CJ2577" s="4"/>
      <c r="CK2577" s="4"/>
      <c r="CL2577" s="4"/>
      <c r="CM2577" s="4"/>
      <c r="CR2577" s="4"/>
      <c r="CS2577" s="4"/>
      <c r="CT2577" s="4"/>
      <c r="CU2577" s="4"/>
      <c r="CV2577" s="4"/>
      <c r="CW2577" s="4"/>
      <c r="CX2577" s="4"/>
      <c r="CY2577" s="4"/>
      <c r="CZ2577" s="4"/>
      <c r="DA2577" s="4"/>
      <c r="DB2577" s="4"/>
      <c r="DC2577" s="4"/>
      <c r="DD2577" s="4"/>
      <c r="DE2577" s="4"/>
      <c r="DF2577" s="4"/>
      <c r="DG2577" s="4"/>
      <c r="DH2577" s="4"/>
      <c r="DI2577" s="4"/>
      <c r="DJ2577" s="4"/>
      <c r="DK2577" s="4"/>
      <c r="DL2577" s="4"/>
      <c r="DM2577" s="4"/>
    </row>
    <row r="2578" spans="1:117">
      <c r="A2578" s="8">
        <v>2573</v>
      </c>
      <c r="B2578" s="20">
        <v>2015</v>
      </c>
      <c r="C2578" s="20">
        <v>1992</v>
      </c>
      <c r="D2578" s="21">
        <v>72.650000000000006</v>
      </c>
      <c r="E2578" s="9">
        <v>66547.680500000002</v>
      </c>
      <c r="F2578" s="9">
        <v>2035545.6022000001</v>
      </c>
      <c r="G2578" s="9">
        <v>77366.129400000005</v>
      </c>
      <c r="H2578" s="9">
        <v>379718.73810000002</v>
      </c>
      <c r="I2578" s="9">
        <v>75562.667799999996</v>
      </c>
      <c r="J2578" s="9">
        <v>77078.438099999999</v>
      </c>
      <c r="K2578" s="9">
        <v>683.33979999999997</v>
      </c>
      <c r="L2578" s="9">
        <v>2578040.5553000001</v>
      </c>
      <c r="M2578" s="9">
        <f t="shared" si="323"/>
        <v>76395.098299999998</v>
      </c>
      <c r="N2578" s="9"/>
      <c r="O2578" s="9"/>
      <c r="P2578" s="9"/>
      <c r="Q2578" s="9"/>
      <c r="R2578" s="9"/>
      <c r="S2578" s="9"/>
      <c r="T2578" s="9"/>
      <c r="U2578" s="9"/>
      <c r="V2578" s="9">
        <f t="shared" si="320"/>
        <v>335109.68050000002</v>
      </c>
      <c r="W2578" s="9"/>
      <c r="X2578" s="9"/>
      <c r="Y2578" s="9"/>
      <c r="Z2578" s="9"/>
      <c r="AA2578" s="8">
        <v>2573</v>
      </c>
      <c r="AB2578" s="20">
        <v>2016</v>
      </c>
      <c r="AC2578" s="20">
        <v>1994</v>
      </c>
      <c r="AD2578" s="21">
        <v>130.30000000000001</v>
      </c>
      <c r="AE2578" s="9">
        <f t="shared" si="324"/>
        <v>-165211.94580192724</v>
      </c>
      <c r="AF2578" s="9">
        <v>2177821.7226999998</v>
      </c>
      <c r="AG2578" s="9">
        <v>33508.915200000003</v>
      </c>
      <c r="AH2578" s="9">
        <v>194920.4829</v>
      </c>
      <c r="AI2578" s="9">
        <v>115065.6727</v>
      </c>
      <c r="AJ2578" s="9">
        <v>155126.92390000002</v>
      </c>
      <c r="AK2578" s="9">
        <v>79649.263817527171</v>
      </c>
      <c r="AL2578" s="9">
        <v>2762006.3993843999</v>
      </c>
      <c r="AM2578" s="9">
        <f t="shared" si="325"/>
        <v>75477.660082472852</v>
      </c>
      <c r="AN2578" s="9"/>
      <c r="AO2578" s="9"/>
      <c r="AP2578" s="9"/>
      <c r="AQ2578" s="9"/>
      <c r="AR2578" s="9"/>
      <c r="AS2578" s="9"/>
      <c r="AT2578" s="9"/>
      <c r="AU2578" s="9"/>
      <c r="AV2578" s="9">
        <f t="shared" si="321"/>
        <v>-165211.94580192724</v>
      </c>
      <c r="AW2578" s="9"/>
      <c r="AX2578" s="9"/>
      <c r="AY2578" s="9"/>
      <c r="AZ2578" s="9"/>
      <c r="BA2578" s="20">
        <v>2573</v>
      </c>
      <c r="BB2578" s="20">
        <v>2017</v>
      </c>
      <c r="BC2578" s="20">
        <v>1995</v>
      </c>
      <c r="BD2578" s="21">
        <v>184.03</v>
      </c>
      <c r="BE2578" s="9">
        <f t="shared" si="326"/>
        <v>-91173.950552722439</v>
      </c>
      <c r="BF2578" s="9">
        <v>2209466.1817000001</v>
      </c>
      <c r="BG2578" s="9">
        <v>33412.713799999998</v>
      </c>
      <c r="BH2578" s="9">
        <v>187188.77980000002</v>
      </c>
      <c r="BI2578" s="9">
        <v>92512.823851673704</v>
      </c>
      <c r="BJ2578" s="9">
        <v>308794.72020000004</v>
      </c>
      <c r="BK2578" s="9">
        <v>67387.211451939656</v>
      </c>
      <c r="BL2578" s="9">
        <v>2855161.9584524566</v>
      </c>
      <c r="BM2578" s="9">
        <f t="shared" si="327"/>
        <v>241407.50874806038</v>
      </c>
      <c r="BN2578" s="9"/>
      <c r="BO2578" s="9"/>
      <c r="BP2578" s="9"/>
      <c r="BQ2578" s="9"/>
      <c r="BR2578" s="9"/>
      <c r="BS2578" s="9"/>
      <c r="BT2578" s="9"/>
      <c r="BU2578" s="9"/>
      <c r="BV2578" s="9">
        <f t="shared" si="322"/>
        <v>-91173.950552722439</v>
      </c>
      <c r="BW2578" s="4"/>
      <c r="BX2578" s="4"/>
      <c r="BY2578" s="4"/>
      <c r="BZ2578" s="4"/>
      <c r="CA2578" s="4"/>
      <c r="CB2578" s="4"/>
      <c r="CC2578" s="4"/>
      <c r="CD2578" s="4"/>
      <c r="CE2578" s="4"/>
      <c r="CF2578" s="4"/>
      <c r="CG2578" s="4"/>
      <c r="CH2578" s="4"/>
      <c r="CI2578" s="4"/>
      <c r="CJ2578" s="4"/>
      <c r="CK2578" s="4"/>
      <c r="CL2578" s="4"/>
      <c r="CM2578" s="4"/>
      <c r="CR2578" s="4"/>
      <c r="CS2578" s="4"/>
      <c r="CT2578" s="4"/>
      <c r="CU2578" s="4"/>
      <c r="CV2578" s="4"/>
      <c r="CW2578" s="4"/>
      <c r="CX2578" s="4"/>
      <c r="CY2578" s="4"/>
      <c r="CZ2578" s="4"/>
      <c r="DA2578" s="4"/>
      <c r="DB2578" s="4"/>
      <c r="DC2578" s="4"/>
      <c r="DD2578" s="4"/>
      <c r="DE2578" s="4"/>
      <c r="DF2578" s="4"/>
      <c r="DG2578" s="4"/>
      <c r="DH2578" s="4"/>
      <c r="DI2578" s="4"/>
      <c r="DJ2578" s="4"/>
      <c r="DK2578" s="4"/>
      <c r="DL2578" s="4"/>
      <c r="DM2578" s="4"/>
    </row>
    <row r="2579" spans="1:117">
      <c r="A2579" s="8">
        <v>2574</v>
      </c>
      <c r="B2579" s="20">
        <v>2015</v>
      </c>
      <c r="C2579" s="20">
        <v>1965</v>
      </c>
      <c r="D2579" s="21">
        <v>125.74</v>
      </c>
      <c r="E2579" s="9">
        <v>64136.091899999999</v>
      </c>
      <c r="F2579" s="9">
        <v>2059276.8530999999</v>
      </c>
      <c r="G2579" s="9">
        <v>77366.129400000005</v>
      </c>
      <c r="H2579" s="9">
        <v>380122.08769999997</v>
      </c>
      <c r="I2579" s="9">
        <v>74047.882899999997</v>
      </c>
      <c r="J2579" s="9">
        <v>53300.778100000003</v>
      </c>
      <c r="K2579" s="9">
        <v>10515.35</v>
      </c>
      <c r="L2579" s="9">
        <v>2569462.2892999998</v>
      </c>
      <c r="M2579" s="9">
        <f t="shared" si="323"/>
        <v>42785.428100000005</v>
      </c>
      <c r="N2579" s="9"/>
      <c r="O2579" s="9"/>
      <c r="P2579" s="9"/>
      <c r="Q2579" s="9"/>
      <c r="R2579" s="9"/>
      <c r="S2579" s="9"/>
      <c r="T2579" s="9"/>
      <c r="U2579" s="9"/>
      <c r="V2579" s="9">
        <f t="shared" si="320"/>
        <v>332698.0919</v>
      </c>
      <c r="W2579" s="9"/>
      <c r="X2579" s="9"/>
      <c r="Y2579" s="9"/>
      <c r="Z2579" s="9"/>
      <c r="AA2579" s="8">
        <v>2574</v>
      </c>
      <c r="AB2579" s="20">
        <v>2016</v>
      </c>
      <c r="AC2579" s="20">
        <v>1966</v>
      </c>
      <c r="AD2579" s="21">
        <v>143.24</v>
      </c>
      <c r="AE2579" s="9">
        <f t="shared" si="324"/>
        <v>20120.748598073144</v>
      </c>
      <c r="AF2579" s="9">
        <v>2196740.9944000002</v>
      </c>
      <c r="AG2579" s="9">
        <v>33508.915200000003</v>
      </c>
      <c r="AH2579" s="9">
        <v>204235.84599999999</v>
      </c>
      <c r="AI2579" s="9">
        <v>80070.058699999994</v>
      </c>
      <c r="AJ2579" s="9">
        <v>298455.86850000004</v>
      </c>
      <c r="AK2579" s="9">
        <v>23599.608117527168</v>
      </c>
      <c r="AL2579" s="9">
        <v>2769291.3260843996</v>
      </c>
      <c r="AM2579" s="9">
        <f t="shared" si="325"/>
        <v>274856.26038247289</v>
      </c>
      <c r="AN2579" s="9"/>
      <c r="AO2579" s="9"/>
      <c r="AP2579" s="9"/>
      <c r="AQ2579" s="9"/>
      <c r="AR2579" s="9"/>
      <c r="AS2579" s="9"/>
      <c r="AT2579" s="9"/>
      <c r="AU2579" s="9"/>
      <c r="AV2579" s="9">
        <f t="shared" si="321"/>
        <v>20120.748598073144</v>
      </c>
      <c r="AW2579" s="9"/>
      <c r="AX2579" s="9"/>
      <c r="AY2579" s="9"/>
      <c r="AZ2579" s="9"/>
      <c r="BA2579" s="20">
        <v>2574</v>
      </c>
      <c r="BB2579" s="20">
        <v>2017</v>
      </c>
      <c r="BC2579" s="20">
        <v>1967</v>
      </c>
      <c r="BD2579" s="21">
        <v>128.53</v>
      </c>
      <c r="BE2579" s="9">
        <f t="shared" si="326"/>
        <v>54600.735806534067</v>
      </c>
      <c r="BF2579" s="9">
        <v>2201093.5641000001</v>
      </c>
      <c r="BG2579" s="9">
        <v>33412.713799999998</v>
      </c>
      <c r="BH2579" s="9">
        <v>191338.77439999999</v>
      </c>
      <c r="BI2579" s="9">
        <v>76922.276310930494</v>
      </c>
      <c r="BJ2579" s="9">
        <v>468776.33070000005</v>
      </c>
      <c r="BK2579" s="9">
        <v>45812.957151939663</v>
      </c>
      <c r="BL2579" s="9">
        <v>2871129.9663524567</v>
      </c>
      <c r="BM2579" s="9">
        <f t="shared" si="327"/>
        <v>422963.37354806036</v>
      </c>
      <c r="BN2579" s="9"/>
      <c r="BO2579" s="9"/>
      <c r="BP2579" s="9"/>
      <c r="BQ2579" s="9"/>
      <c r="BR2579" s="9"/>
      <c r="BS2579" s="9"/>
      <c r="BT2579" s="9"/>
      <c r="BU2579" s="9"/>
      <c r="BV2579" s="9">
        <f t="shared" si="322"/>
        <v>54600.735806534067</v>
      </c>
      <c r="BW2579" s="4"/>
      <c r="BX2579" s="4"/>
      <c r="BY2579" s="4"/>
      <c r="BZ2579" s="4"/>
      <c r="CA2579" s="4"/>
      <c r="CB2579" s="4"/>
      <c r="CC2579" s="4"/>
      <c r="CD2579" s="4"/>
      <c r="CE2579" s="4"/>
      <c r="CF2579" s="4"/>
      <c r="CG2579" s="4"/>
      <c r="CH2579" s="4"/>
      <c r="CI2579" s="4"/>
      <c r="CJ2579" s="4"/>
      <c r="CK2579" s="4"/>
      <c r="CL2579" s="4"/>
      <c r="CM2579" s="4"/>
      <c r="CR2579" s="4"/>
      <c r="CS2579" s="4"/>
      <c r="CT2579" s="4"/>
      <c r="CU2579" s="4"/>
      <c r="CV2579" s="4"/>
      <c r="CW2579" s="4"/>
      <c r="CX2579" s="4"/>
      <c r="CY2579" s="4"/>
      <c r="CZ2579" s="4"/>
      <c r="DA2579" s="4"/>
      <c r="DB2579" s="4"/>
      <c r="DC2579" s="4"/>
      <c r="DD2579" s="4"/>
      <c r="DE2579" s="4"/>
      <c r="DF2579" s="4"/>
      <c r="DG2579" s="4"/>
      <c r="DH2579" s="4"/>
      <c r="DI2579" s="4"/>
      <c r="DJ2579" s="4"/>
      <c r="DK2579" s="4"/>
      <c r="DL2579" s="4"/>
      <c r="DM2579" s="4"/>
    </row>
    <row r="2580" spans="1:117">
      <c r="A2580" s="8">
        <v>2575</v>
      </c>
      <c r="B2580" s="20">
        <v>2015</v>
      </c>
      <c r="C2580" s="20">
        <v>2003</v>
      </c>
      <c r="D2580" s="21">
        <v>89.63</v>
      </c>
      <c r="E2580" s="9">
        <v>49739.147700000001</v>
      </c>
      <c r="F2580" s="9">
        <v>2045656.6595999999</v>
      </c>
      <c r="G2580" s="9">
        <v>77366.129400000005</v>
      </c>
      <c r="H2580" s="9">
        <v>380010.39850000001</v>
      </c>
      <c r="I2580" s="9">
        <v>74467.333199999994</v>
      </c>
      <c r="J2580" s="9">
        <v>50059.866300000002</v>
      </c>
      <c r="K2580" s="9">
        <v>4061.9569999999999</v>
      </c>
      <c r="L2580" s="9">
        <v>2573759.2823000001</v>
      </c>
      <c r="M2580" s="9">
        <f t="shared" si="323"/>
        <v>45997.909299999999</v>
      </c>
      <c r="N2580" s="9"/>
      <c r="O2580" s="9"/>
      <c r="P2580" s="9"/>
      <c r="Q2580" s="9"/>
      <c r="R2580" s="9"/>
      <c r="S2580" s="9"/>
      <c r="T2580" s="9"/>
      <c r="U2580" s="9"/>
      <c r="V2580" s="9">
        <f t="shared" si="320"/>
        <v>318301.14770000003</v>
      </c>
      <c r="W2580" s="9"/>
      <c r="X2580" s="9"/>
      <c r="Y2580" s="9"/>
      <c r="Z2580" s="9"/>
      <c r="AA2580" s="8">
        <v>2575</v>
      </c>
      <c r="AB2580" s="20">
        <v>2016</v>
      </c>
      <c r="AC2580" s="20">
        <v>1956</v>
      </c>
      <c r="AD2580" s="21">
        <v>141.34</v>
      </c>
      <c r="AE2580" s="9">
        <f t="shared" si="324"/>
        <v>209286.93619807344</v>
      </c>
      <c r="AF2580" s="9">
        <v>2168965.1376999998</v>
      </c>
      <c r="AG2580" s="9">
        <v>33508.915200000003</v>
      </c>
      <c r="AH2580" s="9">
        <v>205041.5117</v>
      </c>
      <c r="AI2580" s="9">
        <v>77043.363400000002</v>
      </c>
      <c r="AJ2580" s="9">
        <v>551706.87699999998</v>
      </c>
      <c r="AK2580" s="9">
        <v>10546.100317527171</v>
      </c>
      <c r="AL2580" s="9">
        <v>2816432.7684843997</v>
      </c>
      <c r="AM2580" s="9">
        <f t="shared" si="325"/>
        <v>541160.77668247279</v>
      </c>
      <c r="AN2580" s="9"/>
      <c r="AO2580" s="9"/>
      <c r="AP2580" s="9"/>
      <c r="AQ2580" s="9"/>
      <c r="AR2580" s="9"/>
      <c r="AS2580" s="9"/>
      <c r="AT2580" s="9"/>
      <c r="AU2580" s="9"/>
      <c r="AV2580" s="9">
        <f t="shared" si="321"/>
        <v>209286.93619807344</v>
      </c>
      <c r="AW2580" s="9"/>
      <c r="AX2580" s="9"/>
      <c r="AY2580" s="9"/>
      <c r="AZ2580" s="9"/>
      <c r="BA2580" s="20">
        <v>2575</v>
      </c>
      <c r="BB2580" s="20">
        <v>2017</v>
      </c>
      <c r="BC2580" s="20">
        <v>1957</v>
      </c>
      <c r="BD2580" s="21">
        <v>133.28</v>
      </c>
      <c r="BE2580" s="9">
        <f t="shared" si="326"/>
        <v>23662.867815266363</v>
      </c>
      <c r="BF2580" s="9">
        <v>2211191.7333999998</v>
      </c>
      <c r="BG2580" s="9">
        <v>33412.713799999998</v>
      </c>
      <c r="BH2580" s="9">
        <v>189862.5178</v>
      </c>
      <c r="BI2580" s="9">
        <v>82468.222819662493</v>
      </c>
      <c r="BJ2580" s="9">
        <v>431532.87640000001</v>
      </c>
      <c r="BK2580" s="9">
        <v>55693.463751939664</v>
      </c>
      <c r="BL2580" s="9">
        <v>2869111.7326524565</v>
      </c>
      <c r="BM2580" s="9">
        <f t="shared" si="327"/>
        <v>375839.41264806036</v>
      </c>
      <c r="BN2580" s="9"/>
      <c r="BO2580" s="9"/>
      <c r="BP2580" s="9"/>
      <c r="BQ2580" s="9"/>
      <c r="BR2580" s="9"/>
      <c r="BS2580" s="9"/>
      <c r="BT2580" s="9"/>
      <c r="BU2580" s="9"/>
      <c r="BV2580" s="9">
        <f t="shared" si="322"/>
        <v>23662.867815266363</v>
      </c>
      <c r="BW2580" s="4"/>
      <c r="BX2580" s="4"/>
      <c r="BY2580" s="4"/>
      <c r="BZ2580" s="4"/>
      <c r="CA2580" s="4"/>
      <c r="CB2580" s="4"/>
      <c r="CC2580" s="4"/>
      <c r="CD2580" s="4"/>
      <c r="CE2580" s="4"/>
      <c r="CF2580" s="4"/>
      <c r="CG2580" s="4"/>
      <c r="CH2580" s="4"/>
      <c r="CI2580" s="4"/>
      <c r="CJ2580" s="4"/>
      <c r="CK2580" s="4"/>
      <c r="CL2580" s="4"/>
      <c r="CM2580" s="4"/>
      <c r="CR2580" s="4"/>
      <c r="CS2580" s="4"/>
      <c r="CT2580" s="4"/>
      <c r="CU2580" s="4"/>
      <c r="CV2580" s="4"/>
      <c r="CW2580" s="4"/>
      <c r="CX2580" s="4"/>
      <c r="CY2580" s="4"/>
      <c r="CZ2580" s="4"/>
      <c r="DA2580" s="4"/>
      <c r="DB2580" s="4"/>
      <c r="DC2580" s="4"/>
      <c r="DD2580" s="4"/>
      <c r="DE2580" s="4"/>
      <c r="DF2580" s="4"/>
      <c r="DG2580" s="4"/>
      <c r="DH2580" s="4"/>
      <c r="DI2580" s="4"/>
      <c r="DJ2580" s="4"/>
      <c r="DK2580" s="4"/>
      <c r="DL2580" s="4"/>
      <c r="DM2580" s="4"/>
    </row>
    <row r="2581" spans="1:117">
      <c r="A2581" s="8">
        <v>2576</v>
      </c>
      <c r="B2581" s="20">
        <v>2015</v>
      </c>
      <c r="C2581" s="20">
        <v>2000</v>
      </c>
      <c r="D2581" s="21">
        <v>100.22</v>
      </c>
      <c r="E2581" s="9">
        <v>57555.3557</v>
      </c>
      <c r="F2581" s="9">
        <v>2019535.1111000001</v>
      </c>
      <c r="G2581" s="9">
        <v>77366.129400000005</v>
      </c>
      <c r="H2581" s="9">
        <v>380423.08020000003</v>
      </c>
      <c r="I2581" s="9">
        <v>72917.501799999998</v>
      </c>
      <c r="J2581" s="9">
        <v>85459.503800000006</v>
      </c>
      <c r="K2581" s="9">
        <v>1284.1895999999999</v>
      </c>
      <c r="L2581" s="9">
        <v>2576861.7807999998</v>
      </c>
      <c r="M2581" s="9">
        <f t="shared" si="323"/>
        <v>84175.314200000008</v>
      </c>
      <c r="N2581" s="9"/>
      <c r="O2581" s="9"/>
      <c r="P2581" s="9"/>
      <c r="Q2581" s="9"/>
      <c r="R2581" s="9"/>
      <c r="S2581" s="9"/>
      <c r="T2581" s="9"/>
      <c r="U2581" s="9"/>
      <c r="V2581" s="9">
        <f t="shared" si="320"/>
        <v>326117.35570000001</v>
      </c>
      <c r="W2581" s="9"/>
      <c r="X2581" s="9"/>
      <c r="Y2581" s="9"/>
      <c r="Z2581" s="9"/>
      <c r="AA2581" s="8">
        <v>2576</v>
      </c>
      <c r="AB2581" s="20">
        <v>2016</v>
      </c>
      <c r="AC2581" s="20">
        <v>1972</v>
      </c>
      <c r="AD2581" s="21">
        <v>97.92</v>
      </c>
      <c r="AE2581" s="9">
        <f t="shared" si="324"/>
        <v>183997.76459807344</v>
      </c>
      <c r="AF2581" s="9">
        <v>2147700.3434000001</v>
      </c>
      <c r="AG2581" s="9">
        <v>33508.915200000003</v>
      </c>
      <c r="AH2581" s="9">
        <v>205764.95699999999</v>
      </c>
      <c r="AI2581" s="9">
        <v>74325.550399999993</v>
      </c>
      <c r="AJ2581" s="9">
        <v>549113.56629999995</v>
      </c>
      <c r="AK2581" s="9">
        <v>8936.3475175271706</v>
      </c>
      <c r="AL2581" s="9">
        <v>2817479.2201843997</v>
      </c>
      <c r="AM2581" s="9">
        <f t="shared" si="325"/>
        <v>540177.21878247277</v>
      </c>
      <c r="AN2581" s="9"/>
      <c r="AO2581" s="9"/>
      <c r="AP2581" s="9"/>
      <c r="AQ2581" s="9"/>
      <c r="AR2581" s="9"/>
      <c r="AS2581" s="9"/>
      <c r="AT2581" s="9"/>
      <c r="AU2581" s="9"/>
      <c r="AV2581" s="9">
        <f t="shared" si="321"/>
        <v>183997.76459807344</v>
      </c>
      <c r="AW2581" s="9"/>
      <c r="AX2581" s="9"/>
      <c r="AY2581" s="9"/>
      <c r="AZ2581" s="9"/>
      <c r="BA2581" s="20">
        <v>2576</v>
      </c>
      <c r="BB2581" s="20">
        <v>2017</v>
      </c>
      <c r="BC2581" s="20">
        <v>1973</v>
      </c>
      <c r="BD2581" s="21">
        <v>193.28</v>
      </c>
      <c r="BE2581" s="9">
        <f t="shared" si="326"/>
        <v>-222090.64350030478</v>
      </c>
      <c r="BF2581" s="9">
        <v>2203705.9408</v>
      </c>
      <c r="BG2581" s="9">
        <v>33412.713799999998</v>
      </c>
      <c r="BH2581" s="9">
        <v>188932.06150000001</v>
      </c>
      <c r="BI2581" s="9">
        <v>85963.727204091207</v>
      </c>
      <c r="BJ2581" s="9">
        <v>169786.14489999998</v>
      </c>
      <c r="BK2581" s="9">
        <v>66683.943051939656</v>
      </c>
      <c r="BL2581" s="9">
        <v>2837207.2886524564</v>
      </c>
      <c r="BM2581" s="9">
        <f t="shared" si="327"/>
        <v>103102.20184806033</v>
      </c>
      <c r="BN2581" s="9"/>
      <c r="BO2581" s="9"/>
      <c r="BP2581" s="9"/>
      <c r="BQ2581" s="9"/>
      <c r="BR2581" s="9"/>
      <c r="BS2581" s="9"/>
      <c r="BT2581" s="9"/>
      <c r="BU2581" s="9"/>
      <c r="BV2581" s="9">
        <f t="shared" si="322"/>
        <v>-222090.64350030478</v>
      </c>
      <c r="BW2581" s="4"/>
      <c r="BX2581" s="4"/>
      <c r="BY2581" s="4"/>
      <c r="BZ2581" s="4"/>
      <c r="CA2581" s="4"/>
      <c r="CB2581" s="4"/>
      <c r="CC2581" s="4"/>
      <c r="CD2581" s="4"/>
      <c r="CE2581" s="4"/>
      <c r="CF2581" s="4"/>
      <c r="CG2581" s="4"/>
      <c r="CH2581" s="4"/>
      <c r="CI2581" s="4"/>
      <c r="CJ2581" s="4"/>
      <c r="CK2581" s="4"/>
      <c r="CL2581" s="4"/>
      <c r="CM2581" s="4"/>
      <c r="CR2581" s="4"/>
      <c r="CS2581" s="4"/>
      <c r="CT2581" s="4"/>
      <c r="CU2581" s="4"/>
      <c r="CV2581" s="4"/>
      <c r="CW2581" s="4"/>
      <c r="CX2581" s="4"/>
      <c r="CY2581" s="4"/>
      <c r="CZ2581" s="4"/>
      <c r="DA2581" s="4"/>
      <c r="DB2581" s="4"/>
      <c r="DC2581" s="4"/>
      <c r="DD2581" s="4"/>
      <c r="DE2581" s="4"/>
      <c r="DF2581" s="4"/>
      <c r="DG2581" s="4"/>
      <c r="DH2581" s="4"/>
      <c r="DI2581" s="4"/>
      <c r="DJ2581" s="4"/>
      <c r="DK2581" s="4"/>
      <c r="DL2581" s="4"/>
      <c r="DM2581" s="4"/>
    </row>
    <row r="2582" spans="1:117">
      <c r="A2582" s="8">
        <v>2577</v>
      </c>
      <c r="B2582" s="20">
        <v>2015</v>
      </c>
      <c r="C2582" s="20">
        <v>1954</v>
      </c>
      <c r="D2582" s="21">
        <v>118.44</v>
      </c>
      <c r="E2582" s="9">
        <v>30824.985199999999</v>
      </c>
      <c r="F2582" s="9">
        <v>2043322.3626999999</v>
      </c>
      <c r="G2582" s="9">
        <v>77366.129400000005</v>
      </c>
      <c r="H2582" s="9">
        <v>380071.11800000002</v>
      </c>
      <c r="I2582" s="9">
        <v>74239.300300000003</v>
      </c>
      <c r="J2582" s="9">
        <v>37672.393799999998</v>
      </c>
      <c r="K2582" s="9">
        <v>11869.508099999999</v>
      </c>
      <c r="L2582" s="9">
        <v>2569976.8108999999</v>
      </c>
      <c r="M2582" s="9">
        <f t="shared" si="323"/>
        <v>25802.885699999999</v>
      </c>
      <c r="N2582" s="9"/>
      <c r="O2582" s="9"/>
      <c r="P2582" s="9"/>
      <c r="Q2582" s="9"/>
      <c r="R2582" s="9"/>
      <c r="S2582" s="9"/>
      <c r="T2582" s="9"/>
      <c r="U2582" s="9"/>
      <c r="V2582" s="9">
        <f t="shared" si="320"/>
        <v>299386.9852</v>
      </c>
      <c r="W2582" s="9"/>
      <c r="X2582" s="9"/>
      <c r="Y2582" s="9"/>
      <c r="Z2582" s="9"/>
      <c r="AA2582" s="8">
        <v>2577</v>
      </c>
      <c r="AB2582" s="20">
        <v>2016</v>
      </c>
      <c r="AC2582" s="20">
        <v>1947</v>
      </c>
      <c r="AD2582" s="21">
        <v>169.22</v>
      </c>
      <c r="AE2582" s="9">
        <f t="shared" si="324"/>
        <v>174085.86219807295</v>
      </c>
      <c r="AF2582" s="9">
        <v>2185953.9023000002</v>
      </c>
      <c r="AG2582" s="9">
        <v>33508.915200000003</v>
      </c>
      <c r="AH2582" s="9">
        <v>204352.76569999999</v>
      </c>
      <c r="AI2582" s="9">
        <v>79630.818899999998</v>
      </c>
      <c r="AJ2582" s="9">
        <v>472934.52120000002</v>
      </c>
      <c r="AK2582" s="9">
        <v>14070.332317527171</v>
      </c>
      <c r="AL2582" s="9">
        <v>2788224.7287843996</v>
      </c>
      <c r="AM2582" s="9">
        <f t="shared" si="325"/>
        <v>458864.18888247287</v>
      </c>
      <c r="AN2582" s="9"/>
      <c r="AO2582" s="9"/>
      <c r="AP2582" s="9"/>
      <c r="AQ2582" s="9"/>
      <c r="AR2582" s="9"/>
      <c r="AS2582" s="9"/>
      <c r="AT2582" s="9"/>
      <c r="AU2582" s="9"/>
      <c r="AV2582" s="9">
        <f t="shared" si="321"/>
        <v>174085.86219807295</v>
      </c>
      <c r="AW2582" s="9"/>
      <c r="AX2582" s="9"/>
      <c r="AY2582" s="9"/>
      <c r="AZ2582" s="9"/>
      <c r="BA2582" s="20">
        <v>2577</v>
      </c>
      <c r="BB2582" s="20">
        <v>2017</v>
      </c>
      <c r="BC2582" s="20">
        <v>1948</v>
      </c>
      <c r="BD2582" s="21">
        <v>128.72</v>
      </c>
      <c r="BE2582" s="9">
        <f t="shared" si="326"/>
        <v>228108.60624428047</v>
      </c>
      <c r="BF2582" s="9">
        <v>2211904.6422999999</v>
      </c>
      <c r="BG2582" s="9">
        <v>33412.713799999998</v>
      </c>
      <c r="BH2582" s="9">
        <v>193143.96290000001</v>
      </c>
      <c r="BI2582" s="9">
        <v>70140.610348677001</v>
      </c>
      <c r="BJ2582" s="9">
        <v>640898.70310000004</v>
      </c>
      <c r="BK2582" s="9">
        <v>39071.418351939661</v>
      </c>
      <c r="BL2582" s="9">
        <v>2882320.6078524566</v>
      </c>
      <c r="BM2582" s="9">
        <f t="shared" si="327"/>
        <v>601827.2847480604</v>
      </c>
      <c r="BN2582" s="9"/>
      <c r="BO2582" s="9"/>
      <c r="BP2582" s="9"/>
      <c r="BQ2582" s="9"/>
      <c r="BR2582" s="9"/>
      <c r="BS2582" s="9"/>
      <c r="BT2582" s="9"/>
      <c r="BU2582" s="9"/>
      <c r="BV2582" s="9">
        <f t="shared" si="322"/>
        <v>228108.60624428047</v>
      </c>
      <c r="BW2582" s="4"/>
      <c r="BX2582" s="4"/>
      <c r="BY2582" s="4"/>
      <c r="BZ2582" s="4"/>
      <c r="CA2582" s="4"/>
      <c r="CB2582" s="4"/>
      <c r="CC2582" s="4"/>
      <c r="CD2582" s="4"/>
      <c r="CE2582" s="4"/>
      <c r="CF2582" s="4"/>
      <c r="CG2582" s="4"/>
      <c r="CH2582" s="4"/>
      <c r="CI2582" s="4"/>
      <c r="CJ2582" s="4"/>
      <c r="CK2582" s="4"/>
      <c r="CL2582" s="4"/>
      <c r="CM2582" s="4"/>
      <c r="CR2582" s="4"/>
      <c r="CS2582" s="4"/>
      <c r="CT2582" s="4"/>
      <c r="CU2582" s="4"/>
      <c r="CV2582" s="4"/>
      <c r="CW2582" s="4"/>
      <c r="CX2582" s="4"/>
      <c r="CY2582" s="4"/>
      <c r="CZ2582" s="4"/>
      <c r="DA2582" s="4"/>
      <c r="DB2582" s="4"/>
      <c r="DC2582" s="4"/>
      <c r="DD2582" s="4"/>
      <c r="DE2582" s="4"/>
      <c r="DF2582" s="4"/>
      <c r="DG2582" s="4"/>
      <c r="DH2582" s="4"/>
      <c r="DI2582" s="4"/>
      <c r="DJ2582" s="4"/>
      <c r="DK2582" s="4"/>
      <c r="DL2582" s="4"/>
      <c r="DM2582" s="4"/>
    </row>
    <row r="2583" spans="1:117">
      <c r="A2583" s="8">
        <v>2578</v>
      </c>
      <c r="B2583" s="20">
        <v>2015</v>
      </c>
      <c r="C2583" s="20">
        <v>1953</v>
      </c>
      <c r="D2583" s="21">
        <v>106.8</v>
      </c>
      <c r="E2583" s="9">
        <v>67845.059399999998</v>
      </c>
      <c r="F2583" s="9">
        <v>2060058.0074</v>
      </c>
      <c r="G2583" s="9">
        <v>77366.129400000005</v>
      </c>
      <c r="H2583" s="9">
        <v>380270.16690000001</v>
      </c>
      <c r="I2583" s="9">
        <v>73491.7696</v>
      </c>
      <c r="J2583" s="9">
        <v>55934.719700000001</v>
      </c>
      <c r="K2583" s="9">
        <v>4344.1548000000003</v>
      </c>
      <c r="L2583" s="9">
        <v>2574931.5787</v>
      </c>
      <c r="M2583" s="9">
        <f t="shared" si="323"/>
        <v>51590.564899999998</v>
      </c>
      <c r="N2583" s="9"/>
      <c r="O2583" s="9"/>
      <c r="P2583" s="9"/>
      <c r="Q2583" s="9"/>
      <c r="R2583" s="9"/>
      <c r="S2583" s="9"/>
      <c r="T2583" s="9"/>
      <c r="U2583" s="9"/>
      <c r="V2583" s="9">
        <f t="shared" si="320"/>
        <v>336407.05940000003</v>
      </c>
      <c r="W2583" s="9"/>
      <c r="X2583" s="9"/>
      <c r="Y2583" s="9"/>
      <c r="Z2583" s="9"/>
      <c r="AA2583" s="8">
        <v>2578</v>
      </c>
      <c r="AB2583" s="20">
        <v>2016</v>
      </c>
      <c r="AC2583" s="20">
        <v>1946</v>
      </c>
      <c r="AD2583" s="21">
        <v>139.6</v>
      </c>
      <c r="AE2583" s="9">
        <f t="shared" si="324"/>
        <v>130198.94299807353</v>
      </c>
      <c r="AF2583" s="9">
        <v>2227020.0122000002</v>
      </c>
      <c r="AG2583" s="9">
        <v>33508.915200000003</v>
      </c>
      <c r="AH2583" s="9">
        <v>203555.9534</v>
      </c>
      <c r="AI2583" s="9">
        <v>82624.254199999996</v>
      </c>
      <c r="AJ2583" s="9">
        <v>393135.11940000003</v>
      </c>
      <c r="AK2583" s="9">
        <v>29674.88311752717</v>
      </c>
      <c r="AL2583" s="9">
        <v>2779970.4282843997</v>
      </c>
      <c r="AM2583" s="9">
        <f t="shared" si="325"/>
        <v>363460.23628247285</v>
      </c>
      <c r="AN2583" s="9"/>
      <c r="AO2583" s="9"/>
      <c r="AP2583" s="9"/>
      <c r="AQ2583" s="9"/>
      <c r="AR2583" s="9"/>
      <c r="AS2583" s="9"/>
      <c r="AT2583" s="9"/>
      <c r="AU2583" s="9"/>
      <c r="AV2583" s="9">
        <f t="shared" si="321"/>
        <v>130198.94299807353</v>
      </c>
      <c r="AW2583" s="9"/>
      <c r="AX2583" s="9"/>
      <c r="AY2583" s="9"/>
      <c r="AZ2583" s="9"/>
      <c r="BA2583" s="20">
        <v>2578</v>
      </c>
      <c r="BB2583" s="20">
        <v>2017</v>
      </c>
      <c r="BC2583" s="20">
        <v>1947</v>
      </c>
      <c r="BD2583" s="21">
        <v>169.22</v>
      </c>
      <c r="BE2583" s="9">
        <f t="shared" si="326"/>
        <v>103045.33349718992</v>
      </c>
      <c r="BF2583" s="9">
        <v>2239005.4136000001</v>
      </c>
      <c r="BG2583" s="9">
        <v>33412.713799999998</v>
      </c>
      <c r="BH2583" s="9">
        <v>191143.69409999999</v>
      </c>
      <c r="BI2583" s="9">
        <v>77655.146701586098</v>
      </c>
      <c r="BJ2583" s="9">
        <v>473704.3469</v>
      </c>
      <c r="BK2583" s="9">
        <v>45704.90715193966</v>
      </c>
      <c r="BL2583" s="9">
        <v>2866171.0744524566</v>
      </c>
      <c r="BM2583" s="9">
        <f t="shared" si="327"/>
        <v>427999.43974806037</v>
      </c>
      <c r="BN2583" s="9"/>
      <c r="BO2583" s="9"/>
      <c r="BP2583" s="9"/>
      <c r="BQ2583" s="9"/>
      <c r="BR2583" s="9"/>
      <c r="BS2583" s="9"/>
      <c r="BT2583" s="9"/>
      <c r="BU2583" s="9"/>
      <c r="BV2583" s="9">
        <f t="shared" si="322"/>
        <v>103045.33349718992</v>
      </c>
      <c r="BW2583" s="4"/>
      <c r="BX2583" s="4"/>
      <c r="BY2583" s="4"/>
      <c r="BZ2583" s="4"/>
      <c r="CA2583" s="4"/>
      <c r="CB2583" s="4"/>
      <c r="CC2583" s="4"/>
      <c r="CD2583" s="4"/>
      <c r="CE2583" s="4"/>
      <c r="CF2583" s="4"/>
      <c r="CG2583" s="4"/>
      <c r="CH2583" s="4"/>
      <c r="CI2583" s="4"/>
      <c r="CJ2583" s="4"/>
      <c r="CK2583" s="4"/>
      <c r="CL2583" s="4"/>
      <c r="CM2583" s="4"/>
      <c r="CR2583" s="4"/>
      <c r="CS2583" s="4"/>
      <c r="CT2583" s="4"/>
      <c r="CU2583" s="4"/>
      <c r="CV2583" s="4"/>
      <c r="CW2583" s="4"/>
      <c r="CX2583" s="4"/>
      <c r="CY2583" s="4"/>
      <c r="CZ2583" s="4"/>
      <c r="DA2583" s="4"/>
      <c r="DB2583" s="4"/>
      <c r="DC2583" s="4"/>
      <c r="DD2583" s="4"/>
      <c r="DE2583" s="4"/>
      <c r="DF2583" s="4"/>
      <c r="DG2583" s="4"/>
      <c r="DH2583" s="4"/>
      <c r="DI2583" s="4"/>
      <c r="DJ2583" s="4"/>
      <c r="DK2583" s="4"/>
      <c r="DL2583" s="4"/>
      <c r="DM2583" s="4"/>
    </row>
    <row r="2584" spans="1:117">
      <c r="A2584" s="8">
        <v>2579</v>
      </c>
      <c r="B2584" s="20">
        <v>2015</v>
      </c>
      <c r="C2584" s="20">
        <v>1990</v>
      </c>
      <c r="D2584" s="21">
        <v>103.3</v>
      </c>
      <c r="E2584" s="9">
        <v>133123.76569999999</v>
      </c>
      <c r="F2584" s="9">
        <v>2032438.7446000001</v>
      </c>
      <c r="G2584" s="9">
        <v>77366.129400000005</v>
      </c>
      <c r="H2584" s="9">
        <v>380099.511</v>
      </c>
      <c r="I2584" s="9">
        <v>74132.669899999994</v>
      </c>
      <c r="J2584" s="9">
        <v>153468.6874</v>
      </c>
      <c r="K2584" s="9">
        <v>0</v>
      </c>
      <c r="L2584" s="9">
        <v>2584381.9766000002</v>
      </c>
      <c r="M2584" s="9">
        <f t="shared" si="323"/>
        <v>153468.6874</v>
      </c>
      <c r="N2584" s="9"/>
      <c r="O2584" s="9"/>
      <c r="P2584" s="9"/>
      <c r="Q2584" s="9"/>
      <c r="R2584" s="9"/>
      <c r="S2584" s="9"/>
      <c r="T2584" s="9"/>
      <c r="U2584" s="9"/>
      <c r="V2584" s="9">
        <f t="shared" si="320"/>
        <v>401685.76569999999</v>
      </c>
      <c r="W2584" s="9"/>
      <c r="X2584" s="9"/>
      <c r="Y2584" s="9"/>
      <c r="Z2584" s="9"/>
      <c r="AA2584" s="8">
        <v>2579</v>
      </c>
      <c r="AB2584" s="20">
        <v>2016</v>
      </c>
      <c r="AC2584" s="20">
        <v>1955</v>
      </c>
      <c r="AD2584" s="21">
        <v>178.01</v>
      </c>
      <c r="AE2584" s="9">
        <f t="shared" si="324"/>
        <v>19929.951898073312</v>
      </c>
      <c r="AF2584" s="9">
        <v>2188192.4393000002</v>
      </c>
      <c r="AG2584" s="9">
        <v>33508.915200000003</v>
      </c>
      <c r="AH2584" s="9">
        <v>201373.77459999998</v>
      </c>
      <c r="AI2584" s="9">
        <v>90822.183399999994</v>
      </c>
      <c r="AJ2584" s="9">
        <v>315964.03649999999</v>
      </c>
      <c r="AK2584" s="9">
        <v>28564.16621752717</v>
      </c>
      <c r="AL2584" s="9">
        <v>2781367.2308843997</v>
      </c>
      <c r="AM2584" s="9">
        <f t="shared" si="325"/>
        <v>287399.87028247281</v>
      </c>
      <c r="AN2584" s="9"/>
      <c r="AO2584" s="9"/>
      <c r="AP2584" s="9"/>
      <c r="AQ2584" s="9"/>
      <c r="AR2584" s="9"/>
      <c r="AS2584" s="9"/>
      <c r="AT2584" s="9"/>
      <c r="AU2584" s="9"/>
      <c r="AV2584" s="9">
        <f t="shared" si="321"/>
        <v>19929.951898073312</v>
      </c>
      <c r="AW2584" s="9"/>
      <c r="AX2584" s="9"/>
      <c r="AY2584" s="9"/>
      <c r="AZ2584" s="9"/>
      <c r="BA2584" s="20">
        <v>2579</v>
      </c>
      <c r="BB2584" s="20">
        <v>2017</v>
      </c>
      <c r="BC2584" s="20">
        <v>1956</v>
      </c>
      <c r="BD2584" s="21">
        <v>141.34</v>
      </c>
      <c r="BE2584" s="9">
        <f t="shared" si="326"/>
        <v>149628.82638824917</v>
      </c>
      <c r="BF2584" s="9">
        <v>2228049.4701999999</v>
      </c>
      <c r="BG2584" s="9">
        <v>33412.713799999998</v>
      </c>
      <c r="BH2584" s="9">
        <v>192015.7029</v>
      </c>
      <c r="BI2584" s="9">
        <v>74379.216092645598</v>
      </c>
      <c r="BJ2584" s="9">
        <v>557591.87959999999</v>
      </c>
      <c r="BK2584" s="9">
        <v>42394.667851939666</v>
      </c>
      <c r="BL2584" s="9">
        <v>2893425.4883524566</v>
      </c>
      <c r="BM2584" s="9">
        <f t="shared" si="327"/>
        <v>515197.2117480603</v>
      </c>
      <c r="BN2584" s="9"/>
      <c r="BO2584" s="9"/>
      <c r="BP2584" s="9"/>
      <c r="BQ2584" s="9"/>
      <c r="BR2584" s="9"/>
      <c r="BS2584" s="9"/>
      <c r="BT2584" s="9"/>
      <c r="BU2584" s="9"/>
      <c r="BV2584" s="9">
        <f t="shared" si="322"/>
        <v>149628.82638824917</v>
      </c>
      <c r="BW2584" s="4"/>
      <c r="BX2584" s="4"/>
      <c r="BY2584" s="4"/>
      <c r="BZ2584" s="4"/>
      <c r="CA2584" s="4"/>
      <c r="CB2584" s="4"/>
      <c r="CC2584" s="4"/>
      <c r="CD2584" s="4"/>
      <c r="CE2584" s="4"/>
      <c r="CF2584" s="4"/>
      <c r="CG2584" s="4"/>
      <c r="CH2584" s="4"/>
      <c r="CI2584" s="4"/>
      <c r="CJ2584" s="4"/>
      <c r="CK2584" s="4"/>
      <c r="CL2584" s="4"/>
      <c r="CM2584" s="4"/>
      <c r="CR2584" s="4"/>
      <c r="CS2584" s="4"/>
      <c r="CT2584" s="4"/>
      <c r="CU2584" s="4"/>
      <c r="CV2584" s="4"/>
      <c r="CW2584" s="4"/>
      <c r="CX2584" s="4"/>
      <c r="CY2584" s="4"/>
      <c r="CZ2584" s="4"/>
      <c r="DA2584" s="4"/>
      <c r="DB2584" s="4"/>
      <c r="DC2584" s="4"/>
      <c r="DD2584" s="4"/>
      <c r="DE2584" s="4"/>
      <c r="DF2584" s="4"/>
      <c r="DG2584" s="4"/>
      <c r="DH2584" s="4"/>
      <c r="DI2584" s="4"/>
      <c r="DJ2584" s="4"/>
      <c r="DK2584" s="4"/>
      <c r="DL2584" s="4"/>
      <c r="DM2584" s="4"/>
    </row>
    <row r="2585" spans="1:117">
      <c r="A2585" s="8">
        <v>2580</v>
      </c>
      <c r="B2585" s="20">
        <v>2015</v>
      </c>
      <c r="C2585" s="20">
        <v>1956</v>
      </c>
      <c r="D2585" s="21">
        <v>140.97999999999999</v>
      </c>
      <c r="E2585" s="9">
        <v>22293.944800000001</v>
      </c>
      <c r="F2585" s="9">
        <v>2029433.1913999999</v>
      </c>
      <c r="G2585" s="9">
        <v>77366.129400000005</v>
      </c>
      <c r="H2585" s="9">
        <v>380665.99469999998</v>
      </c>
      <c r="I2585" s="9">
        <v>72005.233200000002</v>
      </c>
      <c r="J2585" s="9">
        <v>37130.483800000002</v>
      </c>
      <c r="K2585" s="9">
        <v>1031.1023</v>
      </c>
      <c r="L2585" s="9">
        <v>2573275.9852999998</v>
      </c>
      <c r="M2585" s="9">
        <f t="shared" si="323"/>
        <v>36099.381500000003</v>
      </c>
      <c r="N2585" s="9"/>
      <c r="O2585" s="9"/>
      <c r="P2585" s="9"/>
      <c r="Q2585" s="9"/>
      <c r="R2585" s="9"/>
      <c r="S2585" s="9"/>
      <c r="T2585" s="9"/>
      <c r="U2585" s="9"/>
      <c r="V2585" s="9">
        <f t="shared" si="320"/>
        <v>290855.9448</v>
      </c>
      <c r="W2585" s="9"/>
      <c r="X2585" s="9"/>
      <c r="Y2585" s="9"/>
      <c r="Z2585" s="9"/>
      <c r="AA2585" s="8">
        <v>2580</v>
      </c>
      <c r="AB2585" s="20">
        <v>2016</v>
      </c>
      <c r="AC2585" s="20">
        <v>1971</v>
      </c>
      <c r="AD2585" s="21">
        <v>184.31</v>
      </c>
      <c r="AE2585" s="9">
        <f t="shared" si="324"/>
        <v>132665.02539807325</v>
      </c>
      <c r="AF2585" s="9">
        <v>2154047.5767999999</v>
      </c>
      <c r="AG2585" s="9">
        <v>33508.915200000003</v>
      </c>
      <c r="AH2585" s="9">
        <v>203996.95419999998</v>
      </c>
      <c r="AI2585" s="9">
        <v>80967.518599999996</v>
      </c>
      <c r="AJ2585" s="9">
        <v>484238.1557</v>
      </c>
      <c r="AK2585" s="9">
        <v>12827.44351752717</v>
      </c>
      <c r="AL2585" s="9">
        <v>2811266.6515843999</v>
      </c>
      <c r="AM2585" s="9">
        <f t="shared" si="325"/>
        <v>471410.71218247281</v>
      </c>
      <c r="AN2585" s="9"/>
      <c r="AO2585" s="9"/>
      <c r="AP2585" s="9"/>
      <c r="AQ2585" s="9"/>
      <c r="AR2585" s="9"/>
      <c r="AS2585" s="9"/>
      <c r="AT2585" s="9"/>
      <c r="AU2585" s="9"/>
      <c r="AV2585" s="9">
        <f t="shared" si="321"/>
        <v>132665.02539807325</v>
      </c>
      <c r="AW2585" s="9"/>
      <c r="AX2585" s="9"/>
      <c r="AY2585" s="9"/>
      <c r="AZ2585" s="9"/>
      <c r="BA2585" s="20">
        <v>2580</v>
      </c>
      <c r="BB2585" s="20">
        <v>2017</v>
      </c>
      <c r="BC2585" s="20">
        <v>1972</v>
      </c>
      <c r="BD2585" s="21">
        <v>97.92</v>
      </c>
      <c r="BE2585" s="9">
        <f t="shared" si="326"/>
        <v>216016.37828796823</v>
      </c>
      <c r="BF2585" s="9">
        <v>2190865.6738</v>
      </c>
      <c r="BG2585" s="9">
        <v>33412.713799999998</v>
      </c>
      <c r="BH2585" s="9">
        <v>192912.6759</v>
      </c>
      <c r="BI2585" s="9">
        <v>71009.500892363794</v>
      </c>
      <c r="BJ2585" s="9">
        <v>668209.30020000006</v>
      </c>
      <c r="BK2585" s="9">
        <v>40601.398851939666</v>
      </c>
      <c r="BL2585" s="9">
        <v>2899792.0874524564</v>
      </c>
      <c r="BM2585" s="9">
        <f t="shared" si="327"/>
        <v>627607.90134806035</v>
      </c>
      <c r="BN2585" s="9"/>
      <c r="BO2585" s="9"/>
      <c r="BP2585" s="9"/>
      <c r="BQ2585" s="9"/>
      <c r="BR2585" s="9"/>
      <c r="BS2585" s="9"/>
      <c r="BT2585" s="9"/>
      <c r="BU2585" s="9"/>
      <c r="BV2585" s="9">
        <f t="shared" si="322"/>
        <v>216016.37828796823</v>
      </c>
      <c r="BW2585" s="4"/>
      <c r="BX2585" s="4"/>
      <c r="BY2585" s="4"/>
      <c r="BZ2585" s="4"/>
      <c r="CA2585" s="4"/>
      <c r="CB2585" s="4"/>
      <c r="CC2585" s="4"/>
      <c r="CD2585" s="4"/>
      <c r="CE2585" s="4"/>
      <c r="CF2585" s="4"/>
      <c r="CG2585" s="4"/>
      <c r="CH2585" s="4"/>
      <c r="CI2585" s="4"/>
      <c r="CJ2585" s="4"/>
      <c r="CK2585" s="4"/>
      <c r="CL2585" s="4"/>
      <c r="CM2585" s="4"/>
      <c r="CR2585" s="4"/>
      <c r="CS2585" s="4"/>
      <c r="CT2585" s="4"/>
      <c r="CU2585" s="4"/>
      <c r="CV2585" s="4"/>
      <c r="CW2585" s="4"/>
      <c r="CX2585" s="4"/>
      <c r="CY2585" s="4"/>
      <c r="CZ2585" s="4"/>
      <c r="DA2585" s="4"/>
      <c r="DB2585" s="4"/>
      <c r="DC2585" s="4"/>
      <c r="DD2585" s="4"/>
      <c r="DE2585" s="4"/>
      <c r="DF2585" s="4"/>
      <c r="DG2585" s="4"/>
      <c r="DH2585" s="4"/>
      <c r="DI2585" s="4"/>
      <c r="DJ2585" s="4"/>
      <c r="DK2585" s="4"/>
      <c r="DL2585" s="4"/>
      <c r="DM2585" s="4"/>
    </row>
    <row r="2586" spans="1:117">
      <c r="A2586" s="8">
        <v>2581</v>
      </c>
      <c r="B2586" s="20">
        <v>2015</v>
      </c>
      <c r="C2586" s="20">
        <v>1997</v>
      </c>
      <c r="D2586" s="21">
        <v>158.16</v>
      </c>
      <c r="E2586" s="9">
        <v>116672.2663</v>
      </c>
      <c r="F2586" s="9">
        <v>2049680.1891000001</v>
      </c>
      <c r="G2586" s="9">
        <v>77366.129400000005</v>
      </c>
      <c r="H2586" s="9">
        <v>380938.73469999997</v>
      </c>
      <c r="I2586" s="9">
        <v>70980.954400000002</v>
      </c>
      <c r="J2586" s="9">
        <v>114295.1397</v>
      </c>
      <c r="K2586" s="9">
        <v>42.198999999999998</v>
      </c>
      <c r="L2586" s="9">
        <v>2576546.6819000002</v>
      </c>
      <c r="M2586" s="9">
        <f t="shared" si="323"/>
        <v>114252.94070000001</v>
      </c>
      <c r="N2586" s="9"/>
      <c r="O2586" s="9"/>
      <c r="P2586" s="9"/>
      <c r="Q2586" s="9"/>
      <c r="R2586" s="9"/>
      <c r="S2586" s="9"/>
      <c r="T2586" s="9"/>
      <c r="U2586" s="9"/>
      <c r="V2586" s="9">
        <f t="shared" si="320"/>
        <v>385234.26630000002</v>
      </c>
      <c r="W2586" s="9"/>
      <c r="X2586" s="9"/>
      <c r="Y2586" s="9"/>
      <c r="Z2586" s="9"/>
      <c r="AA2586" s="8">
        <v>2581</v>
      </c>
      <c r="AB2586" s="20">
        <v>2016</v>
      </c>
      <c r="AC2586" s="20">
        <v>1978</v>
      </c>
      <c r="AD2586" s="21">
        <v>107.46</v>
      </c>
      <c r="AE2586" s="9">
        <f t="shared" si="324"/>
        <v>74609.914298072923</v>
      </c>
      <c r="AF2586" s="9">
        <v>2152562.2404</v>
      </c>
      <c r="AG2586" s="9">
        <v>33508.915200000003</v>
      </c>
      <c r="AH2586" s="9">
        <v>204440.0919</v>
      </c>
      <c r="AI2586" s="9">
        <v>79302.755000000005</v>
      </c>
      <c r="AJ2586" s="9">
        <v>402764.57020000002</v>
      </c>
      <c r="AK2586" s="9">
        <v>19268.712517527172</v>
      </c>
      <c r="AL2586" s="9">
        <v>2778699.9458843996</v>
      </c>
      <c r="AM2586" s="9">
        <f t="shared" si="325"/>
        <v>383495.85768247285</v>
      </c>
      <c r="AN2586" s="9"/>
      <c r="AO2586" s="9"/>
      <c r="AP2586" s="9"/>
      <c r="AQ2586" s="9"/>
      <c r="AR2586" s="9"/>
      <c r="AS2586" s="9"/>
      <c r="AT2586" s="9"/>
      <c r="AU2586" s="9"/>
      <c r="AV2586" s="9">
        <f t="shared" si="321"/>
        <v>74609.914298072923</v>
      </c>
      <c r="AW2586" s="9"/>
      <c r="AX2586" s="9"/>
      <c r="AY2586" s="9"/>
      <c r="AZ2586" s="9"/>
      <c r="BA2586" s="20">
        <v>2581</v>
      </c>
      <c r="BB2586" s="20">
        <v>2017</v>
      </c>
      <c r="BC2586" s="20">
        <v>1979</v>
      </c>
      <c r="BD2586" s="21">
        <v>121.11</v>
      </c>
      <c r="BE2586" s="9">
        <f t="shared" si="326"/>
        <v>-152325.50647830265</v>
      </c>
      <c r="BF2586" s="9">
        <v>2157529.64</v>
      </c>
      <c r="BG2586" s="9">
        <v>33412.713799999998</v>
      </c>
      <c r="BH2586" s="9">
        <v>187752.41529999999</v>
      </c>
      <c r="BI2586" s="9">
        <v>90395.378626093297</v>
      </c>
      <c r="BJ2586" s="9">
        <v>299059.11080000002</v>
      </c>
      <c r="BK2586" s="9">
        <v>67407.093951939663</v>
      </c>
      <c r="BL2586" s="9">
        <v>2853067.6710524564</v>
      </c>
      <c r="BM2586" s="9">
        <f t="shared" si="327"/>
        <v>231652.01684806036</v>
      </c>
      <c r="BN2586" s="9"/>
      <c r="BO2586" s="9"/>
      <c r="BP2586" s="9"/>
      <c r="BQ2586" s="9"/>
      <c r="BR2586" s="9"/>
      <c r="BS2586" s="9"/>
      <c r="BT2586" s="9"/>
      <c r="BU2586" s="9"/>
      <c r="BV2586" s="9">
        <f t="shared" si="322"/>
        <v>-152325.50647830265</v>
      </c>
      <c r="BW2586" s="4"/>
      <c r="BX2586" s="4"/>
      <c r="BY2586" s="4"/>
      <c r="BZ2586" s="4"/>
      <c r="CA2586" s="4"/>
      <c r="CB2586" s="4"/>
      <c r="CC2586" s="4"/>
      <c r="CD2586" s="4"/>
      <c r="CE2586" s="4"/>
      <c r="CF2586" s="4"/>
      <c r="CG2586" s="4"/>
      <c r="CH2586" s="4"/>
      <c r="CI2586" s="4"/>
      <c r="CJ2586" s="4"/>
      <c r="CK2586" s="4"/>
      <c r="CL2586" s="4"/>
      <c r="CM2586" s="4"/>
      <c r="CR2586" s="4"/>
      <c r="CS2586" s="4"/>
      <c r="CT2586" s="4"/>
      <c r="CU2586" s="4"/>
      <c r="CV2586" s="4"/>
      <c r="CW2586" s="4"/>
      <c r="CX2586" s="4"/>
      <c r="CY2586" s="4"/>
      <c r="CZ2586" s="4"/>
      <c r="DA2586" s="4"/>
      <c r="DB2586" s="4"/>
      <c r="DC2586" s="4"/>
      <c r="DD2586" s="4"/>
      <c r="DE2586" s="4"/>
      <c r="DF2586" s="4"/>
      <c r="DG2586" s="4"/>
      <c r="DH2586" s="4"/>
      <c r="DI2586" s="4"/>
      <c r="DJ2586" s="4"/>
      <c r="DK2586" s="4"/>
      <c r="DL2586" s="4"/>
      <c r="DM2586" s="4"/>
    </row>
    <row r="2587" spans="1:117">
      <c r="A2587" s="8">
        <v>2582</v>
      </c>
      <c r="B2587" s="20">
        <v>2015</v>
      </c>
      <c r="C2587" s="20">
        <v>1949</v>
      </c>
      <c r="D2587" s="21">
        <v>102.46</v>
      </c>
      <c r="E2587" s="9">
        <v>50418.5193</v>
      </c>
      <c r="F2587" s="9">
        <v>2040964.3988000001</v>
      </c>
      <c r="G2587" s="9">
        <v>77366.129400000005</v>
      </c>
      <c r="H2587" s="9">
        <v>379230.0172</v>
      </c>
      <c r="I2587" s="9">
        <v>77398.065199999997</v>
      </c>
      <c r="J2587" s="9">
        <v>57024.850299999998</v>
      </c>
      <c r="K2587" s="9">
        <v>7079.5835999999999</v>
      </c>
      <c r="L2587" s="9">
        <v>2574485.358</v>
      </c>
      <c r="M2587" s="9">
        <f t="shared" si="323"/>
        <v>49945.2667</v>
      </c>
      <c r="N2587" s="9"/>
      <c r="O2587" s="9"/>
      <c r="P2587" s="9"/>
      <c r="Q2587" s="9"/>
      <c r="R2587" s="9"/>
      <c r="S2587" s="9"/>
      <c r="T2587" s="9"/>
      <c r="U2587" s="9"/>
      <c r="V2587" s="9">
        <f t="shared" si="320"/>
        <v>318980.51930000004</v>
      </c>
      <c r="W2587" s="9"/>
      <c r="X2587" s="9"/>
      <c r="Y2587" s="9"/>
      <c r="Z2587" s="9"/>
      <c r="AA2587" s="8">
        <v>2582</v>
      </c>
      <c r="AB2587" s="20">
        <v>2016</v>
      </c>
      <c r="AC2587" s="20">
        <v>1956</v>
      </c>
      <c r="AD2587" s="21">
        <v>141.34</v>
      </c>
      <c r="AE2587" s="9">
        <f t="shared" si="324"/>
        <v>284843.88439807296</v>
      </c>
      <c r="AF2587" s="9">
        <v>2192087.8824999998</v>
      </c>
      <c r="AG2587" s="9">
        <v>33508.915200000003</v>
      </c>
      <c r="AH2587" s="9">
        <v>204830.5312</v>
      </c>
      <c r="AI2587" s="9">
        <v>77835.967199999999</v>
      </c>
      <c r="AJ2587" s="9">
        <v>602770.60439999995</v>
      </c>
      <c r="AK2587" s="9">
        <v>13201.514917527171</v>
      </c>
      <c r="AL2587" s="9">
        <v>2812988.5011843997</v>
      </c>
      <c r="AM2587" s="9">
        <f t="shared" si="325"/>
        <v>589569.08948247274</v>
      </c>
      <c r="AN2587" s="9"/>
      <c r="AO2587" s="9"/>
      <c r="AP2587" s="9"/>
      <c r="AQ2587" s="9"/>
      <c r="AR2587" s="9"/>
      <c r="AS2587" s="9"/>
      <c r="AT2587" s="9"/>
      <c r="AU2587" s="9"/>
      <c r="AV2587" s="9">
        <f t="shared" si="321"/>
        <v>284843.88439807296</v>
      </c>
      <c r="AW2587" s="9"/>
      <c r="AX2587" s="9"/>
      <c r="AY2587" s="9"/>
      <c r="AZ2587" s="9"/>
      <c r="BA2587" s="20">
        <v>2582</v>
      </c>
      <c r="BB2587" s="20">
        <v>2017</v>
      </c>
      <c r="BC2587" s="20">
        <v>1957</v>
      </c>
      <c r="BD2587" s="21">
        <v>133.28</v>
      </c>
      <c r="BE2587" s="9">
        <f t="shared" si="326"/>
        <v>-7688.4463070449419</v>
      </c>
      <c r="BF2587" s="9">
        <v>2205163.3103999998</v>
      </c>
      <c r="BG2587" s="9">
        <v>33412.713799999998</v>
      </c>
      <c r="BH2587" s="9">
        <v>190215.99360000002</v>
      </c>
      <c r="BI2587" s="9">
        <v>81140.298197351294</v>
      </c>
      <c r="BJ2587" s="9">
        <v>402937.45810000005</v>
      </c>
      <c r="BK2587" s="9">
        <v>53397.80435193966</v>
      </c>
      <c r="BL2587" s="9">
        <v>2867160.4160524565</v>
      </c>
      <c r="BM2587" s="9">
        <f t="shared" si="327"/>
        <v>349539.6537480604</v>
      </c>
      <c r="BN2587" s="9"/>
      <c r="BO2587" s="9"/>
      <c r="BP2587" s="9"/>
      <c r="BQ2587" s="9"/>
      <c r="BR2587" s="9"/>
      <c r="BS2587" s="9"/>
      <c r="BT2587" s="9"/>
      <c r="BU2587" s="9"/>
      <c r="BV2587" s="9">
        <f t="shared" si="322"/>
        <v>-7688.4463070449419</v>
      </c>
      <c r="BW2587" s="4"/>
      <c r="BX2587" s="4"/>
      <c r="BY2587" s="4"/>
      <c r="BZ2587" s="4"/>
      <c r="CA2587" s="4"/>
      <c r="CB2587" s="4"/>
      <c r="CC2587" s="4"/>
      <c r="CD2587" s="4"/>
      <c r="CE2587" s="4"/>
      <c r="CF2587" s="4"/>
      <c r="CG2587" s="4"/>
      <c r="CH2587" s="4"/>
      <c r="CI2587" s="4"/>
      <c r="CJ2587" s="4"/>
      <c r="CK2587" s="4"/>
      <c r="CL2587" s="4"/>
      <c r="CM2587" s="4"/>
      <c r="CR2587" s="4"/>
      <c r="CS2587" s="4"/>
      <c r="CT2587" s="4"/>
      <c r="CU2587" s="4"/>
      <c r="CV2587" s="4"/>
      <c r="CW2587" s="4"/>
      <c r="CX2587" s="4"/>
      <c r="CY2587" s="4"/>
      <c r="CZ2587" s="4"/>
      <c r="DA2587" s="4"/>
      <c r="DB2587" s="4"/>
      <c r="DC2587" s="4"/>
      <c r="DD2587" s="4"/>
      <c r="DE2587" s="4"/>
      <c r="DF2587" s="4"/>
      <c r="DG2587" s="4"/>
      <c r="DH2587" s="4"/>
      <c r="DI2587" s="4"/>
      <c r="DJ2587" s="4"/>
      <c r="DK2587" s="4"/>
      <c r="DL2587" s="4"/>
      <c r="DM2587" s="4"/>
    </row>
    <row r="2588" spans="1:117">
      <c r="A2588" s="8">
        <v>2583</v>
      </c>
      <c r="B2588" s="20">
        <v>2015</v>
      </c>
      <c r="C2588" s="20">
        <v>1949</v>
      </c>
      <c r="D2588" s="21">
        <v>102.46</v>
      </c>
      <c r="E2588" s="9">
        <v>31158.965499999998</v>
      </c>
      <c r="F2588" s="9">
        <v>2034640.5900999999</v>
      </c>
      <c r="G2588" s="9">
        <v>77366.129400000005</v>
      </c>
      <c r="H2588" s="9">
        <v>379778.36469999998</v>
      </c>
      <c r="I2588" s="9">
        <v>75338.739000000001</v>
      </c>
      <c r="J2588" s="9">
        <v>40523.929300000003</v>
      </c>
      <c r="K2588" s="9">
        <v>1454.3403000000001</v>
      </c>
      <c r="L2588" s="9">
        <v>2575034.4465999999</v>
      </c>
      <c r="M2588" s="9">
        <f t="shared" si="323"/>
        <v>39069.589</v>
      </c>
      <c r="N2588" s="9"/>
      <c r="O2588" s="9"/>
      <c r="P2588" s="9"/>
      <c r="Q2588" s="9"/>
      <c r="R2588" s="9"/>
      <c r="S2588" s="9"/>
      <c r="T2588" s="9"/>
      <c r="U2588" s="9"/>
      <c r="V2588" s="9">
        <f t="shared" si="320"/>
        <v>299720.96549999999</v>
      </c>
      <c r="W2588" s="9"/>
      <c r="X2588" s="9"/>
      <c r="Y2588" s="9"/>
      <c r="Z2588" s="9"/>
      <c r="AA2588" s="8">
        <v>2583</v>
      </c>
      <c r="AB2588" s="20">
        <v>2016</v>
      </c>
      <c r="AC2588" s="20">
        <v>2008</v>
      </c>
      <c r="AD2588" s="21">
        <v>117.14</v>
      </c>
      <c r="AE2588" s="9">
        <f t="shared" si="324"/>
        <v>-73648.904701926745</v>
      </c>
      <c r="AF2588" s="9">
        <v>2167459.9361999999</v>
      </c>
      <c r="AG2588" s="9">
        <v>33508.915200000003</v>
      </c>
      <c r="AH2588" s="9">
        <v>200150.01079999999</v>
      </c>
      <c r="AI2588" s="9">
        <v>95419.574200000003</v>
      </c>
      <c r="AJ2588" s="9">
        <v>237807.72990000001</v>
      </c>
      <c r="AK2588" s="9">
        <v>30980.77351752717</v>
      </c>
      <c r="AL2588" s="9">
        <v>2777014.2974843998</v>
      </c>
      <c r="AM2588" s="9">
        <f t="shared" si="325"/>
        <v>206826.95638247282</v>
      </c>
      <c r="AN2588" s="9"/>
      <c r="AO2588" s="9"/>
      <c r="AP2588" s="9"/>
      <c r="AQ2588" s="9"/>
      <c r="AR2588" s="9"/>
      <c r="AS2588" s="9"/>
      <c r="AT2588" s="9"/>
      <c r="AU2588" s="9"/>
      <c r="AV2588" s="9">
        <f t="shared" si="321"/>
        <v>-73648.904701926745</v>
      </c>
      <c r="AW2588" s="9"/>
      <c r="AX2588" s="9"/>
      <c r="AY2588" s="9"/>
      <c r="AZ2588" s="9"/>
      <c r="BA2588" s="20">
        <v>2583</v>
      </c>
      <c r="BB2588" s="20">
        <v>2017</v>
      </c>
      <c r="BC2588" s="20">
        <v>1929</v>
      </c>
      <c r="BD2588" s="21">
        <v>92.94</v>
      </c>
      <c r="BE2588" s="9">
        <f t="shared" si="326"/>
        <v>-298934.62508111447</v>
      </c>
      <c r="BF2588" s="9">
        <v>2187572.159</v>
      </c>
      <c r="BG2588" s="9">
        <v>33412.713799999998</v>
      </c>
      <c r="BH2588" s="9">
        <v>182712.68700000001</v>
      </c>
      <c r="BI2588" s="9">
        <v>109328.44502328199</v>
      </c>
      <c r="BJ2588" s="9">
        <v>99651.472699999998</v>
      </c>
      <c r="BK2588" s="9">
        <v>77556.596651939661</v>
      </c>
      <c r="BL2588" s="9">
        <v>2834055.5059524565</v>
      </c>
      <c r="BM2588" s="9">
        <f t="shared" si="327"/>
        <v>22094.876048060338</v>
      </c>
      <c r="BN2588" s="9"/>
      <c r="BO2588" s="9"/>
      <c r="BP2588" s="9"/>
      <c r="BQ2588" s="9"/>
      <c r="BR2588" s="9"/>
      <c r="BS2588" s="9"/>
      <c r="BT2588" s="9"/>
      <c r="BU2588" s="9"/>
      <c r="BV2588" s="9">
        <f t="shared" si="322"/>
        <v>-298934.62508111447</v>
      </c>
      <c r="BW2588" s="4"/>
      <c r="BX2588" s="4"/>
      <c r="BY2588" s="4"/>
      <c r="BZ2588" s="4"/>
      <c r="CA2588" s="4"/>
      <c r="CB2588" s="4"/>
      <c r="CC2588" s="4"/>
      <c r="CD2588" s="4"/>
      <c r="CE2588" s="4"/>
      <c r="CF2588" s="4"/>
      <c r="CG2588" s="4"/>
      <c r="CH2588" s="4"/>
      <c r="CI2588" s="4"/>
      <c r="CJ2588" s="4"/>
      <c r="CK2588" s="4"/>
      <c r="CL2588" s="4"/>
      <c r="CM2588" s="4"/>
      <c r="CR2588" s="4"/>
      <c r="CS2588" s="4"/>
      <c r="CT2588" s="4"/>
      <c r="CU2588" s="4"/>
      <c r="CV2588" s="4"/>
      <c r="CW2588" s="4"/>
      <c r="CX2588" s="4"/>
      <c r="CY2588" s="4"/>
      <c r="CZ2588" s="4"/>
      <c r="DA2588" s="4"/>
      <c r="DB2588" s="4"/>
      <c r="DC2588" s="4"/>
      <c r="DD2588" s="4"/>
      <c r="DE2588" s="4"/>
      <c r="DF2588" s="4"/>
      <c r="DG2588" s="4"/>
      <c r="DH2588" s="4"/>
      <c r="DI2588" s="4"/>
      <c r="DJ2588" s="4"/>
      <c r="DK2588" s="4"/>
      <c r="DL2588" s="4"/>
      <c r="DM2588" s="4"/>
    </row>
    <row r="2589" spans="1:117">
      <c r="A2589" s="8">
        <v>2584</v>
      </c>
      <c r="B2589" s="20">
        <v>2015</v>
      </c>
      <c r="C2589" s="20">
        <v>1958</v>
      </c>
      <c r="D2589" s="21">
        <v>107.19</v>
      </c>
      <c r="E2589" s="9">
        <v>56203.697099999998</v>
      </c>
      <c r="F2589" s="9">
        <v>2045548.4269000001</v>
      </c>
      <c r="G2589" s="9">
        <v>77366.129400000005</v>
      </c>
      <c r="H2589" s="9">
        <v>380122.96830000001</v>
      </c>
      <c r="I2589" s="9">
        <v>74044.575899999996</v>
      </c>
      <c r="J2589" s="9">
        <v>61241.405899999998</v>
      </c>
      <c r="K2589" s="9">
        <v>443.6019</v>
      </c>
      <c r="L2589" s="9">
        <v>2581676.2072999999</v>
      </c>
      <c r="M2589" s="9">
        <f t="shared" si="323"/>
        <v>60797.803999999996</v>
      </c>
      <c r="N2589" s="9"/>
      <c r="O2589" s="9"/>
      <c r="P2589" s="9"/>
      <c r="Q2589" s="9"/>
      <c r="R2589" s="9"/>
      <c r="S2589" s="9"/>
      <c r="T2589" s="9"/>
      <c r="U2589" s="9"/>
      <c r="V2589" s="9">
        <f t="shared" si="320"/>
        <v>324765.69709999999</v>
      </c>
      <c r="W2589" s="9"/>
      <c r="X2589" s="9"/>
      <c r="Y2589" s="9"/>
      <c r="Z2589" s="9"/>
      <c r="AA2589" s="8">
        <v>2584</v>
      </c>
      <c r="AB2589" s="20">
        <v>2016</v>
      </c>
      <c r="AC2589" s="20">
        <v>1952</v>
      </c>
      <c r="AD2589" s="21">
        <v>132.01</v>
      </c>
      <c r="AE2589" s="9">
        <f t="shared" si="324"/>
        <v>68966.316798072774</v>
      </c>
      <c r="AF2589" s="9">
        <v>2161741.4136999999</v>
      </c>
      <c r="AG2589" s="9">
        <v>33508.915200000003</v>
      </c>
      <c r="AH2589" s="9">
        <v>204842.86309999999</v>
      </c>
      <c r="AI2589" s="9">
        <v>77789.638999999996</v>
      </c>
      <c r="AJ2589" s="9">
        <v>401100.42360000004</v>
      </c>
      <c r="AK2589" s="9">
        <v>13868.613017527172</v>
      </c>
      <c r="AL2589" s="9">
        <v>2796148.3247843999</v>
      </c>
      <c r="AM2589" s="9">
        <f t="shared" si="325"/>
        <v>387231.81058247288</v>
      </c>
      <c r="AN2589" s="9"/>
      <c r="AO2589" s="9"/>
      <c r="AP2589" s="9"/>
      <c r="AQ2589" s="9"/>
      <c r="AR2589" s="9"/>
      <c r="AS2589" s="9"/>
      <c r="AT2589" s="9"/>
      <c r="AU2589" s="9"/>
      <c r="AV2589" s="9">
        <f t="shared" si="321"/>
        <v>68966.316798072774</v>
      </c>
      <c r="AW2589" s="9"/>
      <c r="AX2589" s="9"/>
      <c r="AY2589" s="9"/>
      <c r="AZ2589" s="9"/>
      <c r="BA2589" s="20">
        <v>2584</v>
      </c>
      <c r="BB2589" s="20">
        <v>2017</v>
      </c>
      <c r="BC2589" s="20">
        <v>1953</v>
      </c>
      <c r="BD2589" s="21">
        <v>154.11000000000001</v>
      </c>
      <c r="BE2589" s="9">
        <f t="shared" si="326"/>
        <v>-134371.43046816066</v>
      </c>
      <c r="BF2589" s="9">
        <v>2201221.9539999999</v>
      </c>
      <c r="BG2589" s="9">
        <v>33412.713799999998</v>
      </c>
      <c r="BH2589" s="9">
        <v>187524.59600000002</v>
      </c>
      <c r="BI2589" s="9">
        <v>91251.241836235597</v>
      </c>
      <c r="BJ2589" s="9">
        <v>280901.14930000005</v>
      </c>
      <c r="BK2589" s="9">
        <v>68354.172151939667</v>
      </c>
      <c r="BL2589" s="9">
        <v>2860328.9132524566</v>
      </c>
      <c r="BM2589" s="9">
        <f t="shared" si="327"/>
        <v>212546.9771480604</v>
      </c>
      <c r="BN2589" s="9"/>
      <c r="BO2589" s="9"/>
      <c r="BP2589" s="9"/>
      <c r="BQ2589" s="9"/>
      <c r="BR2589" s="9"/>
      <c r="BS2589" s="9"/>
      <c r="BT2589" s="9"/>
      <c r="BU2589" s="9"/>
      <c r="BV2589" s="9">
        <f t="shared" si="322"/>
        <v>-134371.43046816066</v>
      </c>
      <c r="BW2589" s="4"/>
      <c r="BX2589" s="4"/>
      <c r="BY2589" s="4"/>
      <c r="BZ2589" s="4"/>
      <c r="CA2589" s="4"/>
      <c r="CB2589" s="4"/>
      <c r="CC2589" s="4"/>
      <c r="CD2589" s="4"/>
      <c r="CE2589" s="4"/>
      <c r="CF2589" s="4"/>
      <c r="CG2589" s="4"/>
      <c r="CH2589" s="4"/>
      <c r="CI2589" s="4"/>
      <c r="CJ2589" s="4"/>
      <c r="CK2589" s="4"/>
      <c r="CL2589" s="4"/>
      <c r="CM2589" s="4"/>
      <c r="CR2589" s="4"/>
      <c r="CS2589" s="4"/>
      <c r="CT2589" s="4"/>
      <c r="CU2589" s="4"/>
      <c r="CV2589" s="4"/>
      <c r="CW2589" s="4"/>
      <c r="CX2589" s="4"/>
      <c r="CY2589" s="4"/>
      <c r="CZ2589" s="4"/>
      <c r="DA2589" s="4"/>
      <c r="DB2589" s="4"/>
      <c r="DC2589" s="4"/>
      <c r="DD2589" s="4"/>
      <c r="DE2589" s="4"/>
      <c r="DF2589" s="4"/>
      <c r="DG2589" s="4"/>
      <c r="DH2589" s="4"/>
      <c r="DI2589" s="4"/>
      <c r="DJ2589" s="4"/>
      <c r="DK2589" s="4"/>
      <c r="DL2589" s="4"/>
      <c r="DM2589" s="4"/>
    </row>
    <row r="2590" spans="1:117">
      <c r="A2590" s="8">
        <v>2585</v>
      </c>
      <c r="B2590" s="20">
        <v>2015</v>
      </c>
      <c r="C2590" s="20">
        <v>1968</v>
      </c>
      <c r="D2590" s="21">
        <v>96.29</v>
      </c>
      <c r="E2590" s="9">
        <v>45898.650699999998</v>
      </c>
      <c r="F2590" s="9">
        <v>2055833.8975</v>
      </c>
      <c r="G2590" s="9">
        <v>77366.129400000005</v>
      </c>
      <c r="H2590" s="9">
        <v>380901.86</v>
      </c>
      <c r="I2590" s="9">
        <v>71119.437999999995</v>
      </c>
      <c r="J2590" s="9">
        <v>45902.710800000001</v>
      </c>
      <c r="K2590" s="9">
        <v>17252.303800000002</v>
      </c>
      <c r="L2590" s="9">
        <v>2567973.0811999999</v>
      </c>
      <c r="M2590" s="9">
        <f t="shared" si="323"/>
        <v>28650.406999999999</v>
      </c>
      <c r="N2590" s="9"/>
      <c r="O2590" s="9"/>
      <c r="P2590" s="9"/>
      <c r="Q2590" s="9"/>
      <c r="R2590" s="9"/>
      <c r="S2590" s="9"/>
      <c r="T2590" s="9"/>
      <c r="U2590" s="9"/>
      <c r="V2590" s="9">
        <f t="shared" si="320"/>
        <v>314460.6507</v>
      </c>
      <c r="W2590" s="9"/>
      <c r="X2590" s="9"/>
      <c r="Y2590" s="9"/>
      <c r="Z2590" s="9"/>
      <c r="AA2590" s="8">
        <v>2585</v>
      </c>
      <c r="AB2590" s="20">
        <v>2016</v>
      </c>
      <c r="AC2590" s="20">
        <v>1976</v>
      </c>
      <c r="AD2590" s="21">
        <v>78.040000000000006</v>
      </c>
      <c r="AE2590" s="9">
        <f t="shared" si="324"/>
        <v>378884.6237980728</v>
      </c>
      <c r="AF2590" s="9">
        <v>2200757.2278999998</v>
      </c>
      <c r="AG2590" s="9">
        <v>33508.915200000003</v>
      </c>
      <c r="AH2590" s="9">
        <v>206340.65219999998</v>
      </c>
      <c r="AI2590" s="9">
        <v>72162.8</v>
      </c>
      <c r="AJ2590" s="9">
        <v>691400.78599999996</v>
      </c>
      <c r="AK2590" s="9">
        <v>8936.3475175271706</v>
      </c>
      <c r="AL2590" s="9">
        <v>2816349.4099843996</v>
      </c>
      <c r="AM2590" s="9">
        <f t="shared" si="325"/>
        <v>682464.43848247279</v>
      </c>
      <c r="AN2590" s="9"/>
      <c r="AO2590" s="9"/>
      <c r="AP2590" s="9"/>
      <c r="AQ2590" s="9"/>
      <c r="AR2590" s="9"/>
      <c r="AS2590" s="9"/>
      <c r="AT2590" s="9"/>
      <c r="AU2590" s="9"/>
      <c r="AV2590" s="9">
        <f t="shared" si="321"/>
        <v>378884.6237980728</v>
      </c>
      <c r="AW2590" s="9"/>
      <c r="AX2590" s="9"/>
      <c r="AY2590" s="9"/>
      <c r="AZ2590" s="9"/>
      <c r="BA2590" s="20">
        <v>2585</v>
      </c>
      <c r="BB2590" s="20">
        <v>2017</v>
      </c>
      <c r="BC2590" s="20">
        <v>1977</v>
      </c>
      <c r="BD2590" s="21">
        <v>137.30000000000001</v>
      </c>
      <c r="BE2590" s="9">
        <f t="shared" si="326"/>
        <v>-322415.90620347718</v>
      </c>
      <c r="BF2590" s="9">
        <v>2263901.0984999998</v>
      </c>
      <c r="BG2590" s="9">
        <v>33412.713799999998</v>
      </c>
      <c r="BH2590" s="9">
        <v>178032.73920000001</v>
      </c>
      <c r="BI2590" s="9">
        <v>126909.901100919</v>
      </c>
      <c r="BJ2590" s="9">
        <v>63139.053100000005</v>
      </c>
      <c r="BK2590" s="9">
        <v>150041.42575193965</v>
      </c>
      <c r="BL2590" s="9">
        <v>2837769.9861524566</v>
      </c>
      <c r="BM2590" s="9">
        <f t="shared" si="327"/>
        <v>-86902.372651939644</v>
      </c>
      <c r="BN2590" s="9"/>
      <c r="BO2590" s="9"/>
      <c r="BP2590" s="9"/>
      <c r="BQ2590" s="9"/>
      <c r="BR2590" s="9"/>
      <c r="BS2590" s="9"/>
      <c r="BT2590" s="9"/>
      <c r="BU2590" s="9"/>
      <c r="BV2590" s="9">
        <f t="shared" si="322"/>
        <v>-322415.90620347718</v>
      </c>
      <c r="BW2590" s="4"/>
      <c r="BX2590" s="4"/>
      <c r="BY2590" s="4"/>
      <c r="BZ2590" s="4"/>
      <c r="CA2590" s="4"/>
      <c r="CB2590" s="4"/>
      <c r="CC2590" s="4"/>
      <c r="CD2590" s="4"/>
      <c r="CE2590" s="4"/>
      <c r="CF2590" s="4"/>
      <c r="CG2590" s="4"/>
      <c r="CH2590" s="4"/>
      <c r="CI2590" s="4"/>
      <c r="CJ2590" s="4"/>
      <c r="CK2590" s="4"/>
      <c r="CL2590" s="4"/>
      <c r="CM2590" s="4"/>
      <c r="CR2590" s="4"/>
      <c r="CS2590" s="4"/>
      <c r="CT2590" s="4"/>
      <c r="CU2590" s="4"/>
      <c r="CV2590" s="4"/>
      <c r="CW2590" s="4"/>
      <c r="CX2590" s="4"/>
      <c r="CY2590" s="4"/>
      <c r="CZ2590" s="4"/>
      <c r="DA2590" s="4"/>
      <c r="DB2590" s="4"/>
      <c r="DC2590" s="4"/>
      <c r="DD2590" s="4"/>
      <c r="DE2590" s="4"/>
      <c r="DF2590" s="4"/>
      <c r="DG2590" s="4"/>
      <c r="DH2590" s="4"/>
      <c r="DI2590" s="4"/>
      <c r="DJ2590" s="4"/>
      <c r="DK2590" s="4"/>
      <c r="DL2590" s="4"/>
      <c r="DM2590" s="4"/>
    </row>
    <row r="2591" spans="1:117">
      <c r="A2591" s="8">
        <v>2586</v>
      </c>
      <c r="B2591" s="20">
        <v>2015</v>
      </c>
      <c r="C2591" s="20">
        <v>1951</v>
      </c>
      <c r="D2591" s="21">
        <v>124.93</v>
      </c>
      <c r="E2591" s="9">
        <v>46595.684800000003</v>
      </c>
      <c r="F2591" s="9">
        <v>2052443.5192</v>
      </c>
      <c r="G2591" s="9">
        <v>77366.129400000005</v>
      </c>
      <c r="H2591" s="9">
        <v>379472.7965</v>
      </c>
      <c r="I2591" s="9">
        <v>76486.304399999994</v>
      </c>
      <c r="J2591" s="9">
        <v>48571.200599999996</v>
      </c>
      <c r="K2591" s="9">
        <v>14337.01</v>
      </c>
      <c r="L2591" s="9">
        <v>2573407.2552999998</v>
      </c>
      <c r="M2591" s="9">
        <f t="shared" si="323"/>
        <v>34234.190599999994</v>
      </c>
      <c r="N2591" s="9"/>
      <c r="O2591" s="9"/>
      <c r="P2591" s="9"/>
      <c r="Q2591" s="9"/>
      <c r="R2591" s="9"/>
      <c r="S2591" s="9"/>
      <c r="T2591" s="9"/>
      <c r="U2591" s="9"/>
      <c r="V2591" s="9">
        <f t="shared" si="320"/>
        <v>315157.68480000005</v>
      </c>
      <c r="W2591" s="9"/>
      <c r="X2591" s="9"/>
      <c r="Y2591" s="9"/>
      <c r="Z2591" s="9"/>
      <c r="AA2591" s="8">
        <v>2586</v>
      </c>
      <c r="AB2591" s="20">
        <v>2016</v>
      </c>
      <c r="AC2591" s="20">
        <v>1954</v>
      </c>
      <c r="AD2591" s="21">
        <v>129.66</v>
      </c>
      <c r="AE2591" s="9">
        <f t="shared" si="324"/>
        <v>210119.85949807335</v>
      </c>
      <c r="AF2591" s="9">
        <v>2183796.4347999999</v>
      </c>
      <c r="AG2591" s="9">
        <v>33508.915200000003</v>
      </c>
      <c r="AH2591" s="9">
        <v>205586.2064</v>
      </c>
      <c r="AI2591" s="9">
        <v>74997.074299999993</v>
      </c>
      <c r="AJ2591" s="9">
        <v>522134.59970000002</v>
      </c>
      <c r="AK2591" s="9">
        <v>11648.415117527171</v>
      </c>
      <c r="AL2591" s="9">
        <v>2798254.9557843995</v>
      </c>
      <c r="AM2591" s="9">
        <f t="shared" si="325"/>
        <v>510486.18458247284</v>
      </c>
      <c r="AN2591" s="9"/>
      <c r="AO2591" s="9"/>
      <c r="AP2591" s="9"/>
      <c r="AQ2591" s="9"/>
      <c r="AR2591" s="9"/>
      <c r="AS2591" s="9"/>
      <c r="AT2591" s="9"/>
      <c r="AU2591" s="9"/>
      <c r="AV2591" s="9">
        <f t="shared" si="321"/>
        <v>210119.85949807335</v>
      </c>
      <c r="AW2591" s="9"/>
      <c r="AX2591" s="9"/>
      <c r="AY2591" s="9"/>
      <c r="AZ2591" s="9"/>
      <c r="BA2591" s="20">
        <v>2586</v>
      </c>
      <c r="BB2591" s="20">
        <v>2017</v>
      </c>
      <c r="BC2591" s="20">
        <v>1955</v>
      </c>
      <c r="BD2591" s="21">
        <v>178.01</v>
      </c>
      <c r="BE2591" s="9">
        <f t="shared" si="326"/>
        <v>-81997.091950097121</v>
      </c>
      <c r="BF2591" s="9">
        <v>2178536.7075999998</v>
      </c>
      <c r="BG2591" s="9">
        <v>33412.713799999998</v>
      </c>
      <c r="BH2591" s="9">
        <v>188411.96720000001</v>
      </c>
      <c r="BI2591" s="9">
        <v>87917.598054299699</v>
      </c>
      <c r="BJ2591" s="9">
        <v>345541.73850000004</v>
      </c>
      <c r="BK2591" s="9">
        <v>52546.127351939664</v>
      </c>
      <c r="BL2591" s="9">
        <v>2863271.6897524567</v>
      </c>
      <c r="BM2591" s="9">
        <f t="shared" si="327"/>
        <v>292995.61114806036</v>
      </c>
      <c r="BN2591" s="9"/>
      <c r="BO2591" s="9"/>
      <c r="BP2591" s="9"/>
      <c r="BQ2591" s="9"/>
      <c r="BR2591" s="9"/>
      <c r="BS2591" s="9"/>
      <c r="BT2591" s="9"/>
      <c r="BU2591" s="9"/>
      <c r="BV2591" s="9">
        <f t="shared" si="322"/>
        <v>-81997.091950097121</v>
      </c>
      <c r="BW2591" s="4"/>
      <c r="BX2591" s="4"/>
      <c r="BY2591" s="4"/>
      <c r="BZ2591" s="4"/>
      <c r="CA2591" s="4"/>
      <c r="CB2591" s="4"/>
      <c r="CC2591" s="4"/>
      <c r="CD2591" s="4"/>
      <c r="CE2591" s="4"/>
      <c r="CF2591" s="4"/>
      <c r="CG2591" s="4"/>
      <c r="CH2591" s="4"/>
      <c r="CI2591" s="4"/>
      <c r="CJ2591" s="4"/>
      <c r="CK2591" s="4"/>
      <c r="CL2591" s="4"/>
      <c r="CM2591" s="4"/>
      <c r="CR2591" s="4"/>
      <c r="CS2591" s="4"/>
      <c r="CT2591" s="4"/>
      <c r="CU2591" s="4"/>
      <c r="CV2591" s="4"/>
      <c r="CW2591" s="4"/>
      <c r="CX2591" s="4"/>
      <c r="CY2591" s="4"/>
      <c r="CZ2591" s="4"/>
      <c r="DA2591" s="4"/>
      <c r="DB2591" s="4"/>
      <c r="DC2591" s="4"/>
      <c r="DD2591" s="4"/>
      <c r="DE2591" s="4"/>
      <c r="DF2591" s="4"/>
      <c r="DG2591" s="4"/>
      <c r="DH2591" s="4"/>
      <c r="DI2591" s="4"/>
      <c r="DJ2591" s="4"/>
      <c r="DK2591" s="4"/>
      <c r="DL2591" s="4"/>
      <c r="DM2591" s="4"/>
    </row>
    <row r="2592" spans="1:117">
      <c r="A2592" s="8">
        <v>2587</v>
      </c>
      <c r="B2592" s="20">
        <v>2015</v>
      </c>
      <c r="C2592" s="20">
        <v>1960</v>
      </c>
      <c r="D2592" s="21">
        <v>101.81</v>
      </c>
      <c r="E2592" s="9">
        <v>38332.410799999998</v>
      </c>
      <c r="F2592" s="9">
        <v>2006966.115</v>
      </c>
      <c r="G2592" s="9">
        <v>77366.129400000005</v>
      </c>
      <c r="H2592" s="9">
        <v>380154.36709999997</v>
      </c>
      <c r="I2592" s="9">
        <v>73926.657200000001</v>
      </c>
      <c r="J2592" s="9">
        <v>75941.092999999993</v>
      </c>
      <c r="K2592" s="9">
        <v>0</v>
      </c>
      <c r="L2592" s="9">
        <v>2576021.9508000002</v>
      </c>
      <c r="M2592" s="9">
        <f t="shared" si="323"/>
        <v>75941.092999999993</v>
      </c>
      <c r="N2592" s="9"/>
      <c r="O2592" s="9"/>
      <c r="P2592" s="9"/>
      <c r="Q2592" s="9"/>
      <c r="R2592" s="9"/>
      <c r="S2592" s="9"/>
      <c r="T2592" s="9"/>
      <c r="U2592" s="9"/>
      <c r="V2592" s="9">
        <f t="shared" si="320"/>
        <v>306894.41080000001</v>
      </c>
      <c r="W2592" s="9"/>
      <c r="X2592" s="9"/>
      <c r="Y2592" s="9"/>
      <c r="Z2592" s="9"/>
      <c r="AA2592" s="8">
        <v>2587</v>
      </c>
      <c r="AB2592" s="20">
        <v>2016</v>
      </c>
      <c r="AC2592" s="20">
        <v>1963</v>
      </c>
      <c r="AD2592" s="21">
        <v>135.94</v>
      </c>
      <c r="AE2592" s="9">
        <f t="shared" si="324"/>
        <v>89892.393298073206</v>
      </c>
      <c r="AF2592" s="9">
        <v>2162056.7278</v>
      </c>
      <c r="AG2592" s="9">
        <v>33508.915200000003</v>
      </c>
      <c r="AH2592" s="9">
        <v>204934.25599999999</v>
      </c>
      <c r="AI2592" s="9">
        <v>77446.297399999996</v>
      </c>
      <c r="AJ2592" s="9">
        <v>398929.81660000002</v>
      </c>
      <c r="AK2592" s="9">
        <v>10421.857017527171</v>
      </c>
      <c r="AL2592" s="9">
        <v>2776561.7626843997</v>
      </c>
      <c r="AM2592" s="9">
        <f t="shared" si="325"/>
        <v>388507.95958247286</v>
      </c>
      <c r="AN2592" s="9"/>
      <c r="AO2592" s="9"/>
      <c r="AP2592" s="9"/>
      <c r="AQ2592" s="9"/>
      <c r="AR2592" s="9"/>
      <c r="AS2592" s="9"/>
      <c r="AT2592" s="9"/>
      <c r="AU2592" s="9"/>
      <c r="AV2592" s="9">
        <f t="shared" si="321"/>
        <v>89892.393298073206</v>
      </c>
      <c r="AW2592" s="9"/>
      <c r="AX2592" s="9"/>
      <c r="AY2592" s="9"/>
      <c r="AZ2592" s="9"/>
      <c r="BA2592" s="20">
        <v>2587</v>
      </c>
      <c r="BB2592" s="20">
        <v>2017</v>
      </c>
      <c r="BC2592" s="20">
        <v>1964</v>
      </c>
      <c r="BD2592" s="21">
        <v>163.87</v>
      </c>
      <c r="BE2592" s="9">
        <f t="shared" si="326"/>
        <v>-76536.095848852769</v>
      </c>
      <c r="BF2592" s="9">
        <v>2213223.5482000001</v>
      </c>
      <c r="BG2592" s="9">
        <v>33412.713799999998</v>
      </c>
      <c r="BH2592" s="9">
        <v>190245.63130000001</v>
      </c>
      <c r="BI2592" s="9">
        <v>81028.956155543303</v>
      </c>
      <c r="BJ2592" s="9">
        <v>323015.54610000004</v>
      </c>
      <c r="BK2592" s="9">
        <v>53412.26285193966</v>
      </c>
      <c r="BL2592" s="9">
        <v>2864050.2285524565</v>
      </c>
      <c r="BM2592" s="9">
        <f t="shared" si="327"/>
        <v>269603.28324806038</v>
      </c>
      <c r="BN2592" s="9"/>
      <c r="BO2592" s="9"/>
      <c r="BP2592" s="9"/>
      <c r="BQ2592" s="9"/>
      <c r="BR2592" s="9"/>
      <c r="BS2592" s="9"/>
      <c r="BT2592" s="9"/>
      <c r="BU2592" s="9"/>
      <c r="BV2592" s="9">
        <f t="shared" si="322"/>
        <v>-76536.095848852769</v>
      </c>
      <c r="BW2592" s="4"/>
      <c r="BX2592" s="4"/>
      <c r="BY2592" s="4"/>
      <c r="BZ2592" s="4"/>
      <c r="CA2592" s="4"/>
      <c r="CB2592" s="4"/>
      <c r="CC2592" s="4"/>
      <c r="CD2592" s="4"/>
      <c r="CE2592" s="4"/>
      <c r="CF2592" s="4"/>
      <c r="CG2592" s="4"/>
      <c r="CH2592" s="4"/>
      <c r="CI2592" s="4"/>
      <c r="CJ2592" s="4"/>
      <c r="CK2592" s="4"/>
      <c r="CL2592" s="4"/>
      <c r="CM2592" s="4"/>
      <c r="CR2592" s="4"/>
      <c r="CS2592" s="4"/>
      <c r="CT2592" s="4"/>
      <c r="CU2592" s="4"/>
      <c r="CV2592" s="4"/>
      <c r="CW2592" s="4"/>
      <c r="CX2592" s="4"/>
      <c r="CY2592" s="4"/>
      <c r="CZ2592" s="4"/>
      <c r="DA2592" s="4"/>
      <c r="DB2592" s="4"/>
      <c r="DC2592" s="4"/>
      <c r="DD2592" s="4"/>
      <c r="DE2592" s="4"/>
      <c r="DF2592" s="4"/>
      <c r="DG2592" s="4"/>
      <c r="DH2592" s="4"/>
      <c r="DI2592" s="4"/>
      <c r="DJ2592" s="4"/>
      <c r="DK2592" s="4"/>
      <c r="DL2592" s="4"/>
      <c r="DM2592" s="4"/>
    </row>
    <row r="2593" spans="1:117">
      <c r="A2593" s="8">
        <v>2588</v>
      </c>
      <c r="B2593" s="20">
        <v>2015</v>
      </c>
      <c r="C2593" s="20">
        <v>1965</v>
      </c>
      <c r="D2593" s="21">
        <v>125.74</v>
      </c>
      <c r="E2593" s="9">
        <v>56550.089099999997</v>
      </c>
      <c r="F2593" s="9">
        <v>2070075.4711</v>
      </c>
      <c r="G2593" s="9">
        <v>77366.129400000005</v>
      </c>
      <c r="H2593" s="9">
        <v>380106.72580000001</v>
      </c>
      <c r="I2593" s="9">
        <v>74105.574699999997</v>
      </c>
      <c r="J2593" s="9">
        <v>39094.349000000002</v>
      </c>
      <c r="K2593" s="9">
        <v>11853.8192</v>
      </c>
      <c r="L2593" s="9">
        <v>2572344.3417000002</v>
      </c>
      <c r="M2593" s="9">
        <f t="shared" si="323"/>
        <v>27240.529800000004</v>
      </c>
      <c r="N2593" s="9"/>
      <c r="O2593" s="9"/>
      <c r="P2593" s="9"/>
      <c r="Q2593" s="9"/>
      <c r="R2593" s="9"/>
      <c r="S2593" s="9"/>
      <c r="T2593" s="9"/>
      <c r="U2593" s="9"/>
      <c r="V2593" s="9">
        <f t="shared" si="320"/>
        <v>325112.08909999998</v>
      </c>
      <c r="W2593" s="9"/>
      <c r="X2593" s="9"/>
      <c r="Y2593" s="9"/>
      <c r="Z2593" s="9"/>
      <c r="AA2593" s="8">
        <v>2588</v>
      </c>
      <c r="AB2593" s="20">
        <v>2016</v>
      </c>
      <c r="AC2593" s="20">
        <v>1992</v>
      </c>
      <c r="AD2593" s="21">
        <v>115.81</v>
      </c>
      <c r="AE2593" s="9">
        <f t="shared" si="324"/>
        <v>-167804.7902019266</v>
      </c>
      <c r="AF2593" s="9">
        <v>2207022.4610000001</v>
      </c>
      <c r="AG2593" s="9">
        <v>33508.915200000003</v>
      </c>
      <c r="AH2593" s="9">
        <v>197686.9558</v>
      </c>
      <c r="AI2593" s="9">
        <v>104672.689</v>
      </c>
      <c r="AJ2593" s="9">
        <v>132161.8547</v>
      </c>
      <c r="AK2593" s="9">
        <v>83881.170917527168</v>
      </c>
      <c r="AL2593" s="9">
        <v>2758976.4949843995</v>
      </c>
      <c r="AM2593" s="9">
        <f t="shared" si="325"/>
        <v>48280.683782472828</v>
      </c>
      <c r="AN2593" s="9"/>
      <c r="AO2593" s="9"/>
      <c r="AP2593" s="9"/>
      <c r="AQ2593" s="9"/>
      <c r="AR2593" s="9"/>
      <c r="AS2593" s="9"/>
      <c r="AT2593" s="9"/>
      <c r="AU2593" s="9"/>
      <c r="AV2593" s="9">
        <f t="shared" si="321"/>
        <v>-167804.7902019266</v>
      </c>
      <c r="AW2593" s="9"/>
      <c r="AX2593" s="9"/>
      <c r="AY2593" s="9"/>
      <c r="AZ2593" s="9"/>
      <c r="BA2593" s="20">
        <v>2588</v>
      </c>
      <c r="BB2593" s="20">
        <v>2017</v>
      </c>
      <c r="BC2593" s="20">
        <v>1993</v>
      </c>
      <c r="BD2593" s="21">
        <v>97.81</v>
      </c>
      <c r="BE2593" s="9">
        <f t="shared" si="326"/>
        <v>-286990.52704337984</v>
      </c>
      <c r="BF2593" s="9">
        <v>2198649.9980000001</v>
      </c>
      <c r="BG2593" s="9">
        <v>33412.713799999998</v>
      </c>
      <c r="BH2593" s="9">
        <v>184282.31100000002</v>
      </c>
      <c r="BI2593" s="9">
        <v>103431.738961016</v>
      </c>
      <c r="BJ2593" s="9">
        <v>156107.20739999998</v>
      </c>
      <c r="BK2593" s="9">
        <v>119952.11545193967</v>
      </c>
      <c r="BL2593" s="9">
        <v>2842922.3807524564</v>
      </c>
      <c r="BM2593" s="9">
        <f t="shared" si="327"/>
        <v>36155.091948060319</v>
      </c>
      <c r="BN2593" s="9"/>
      <c r="BO2593" s="9"/>
      <c r="BP2593" s="9"/>
      <c r="BQ2593" s="9"/>
      <c r="BR2593" s="9"/>
      <c r="BS2593" s="9"/>
      <c r="BT2593" s="9"/>
      <c r="BU2593" s="9"/>
      <c r="BV2593" s="9">
        <f t="shared" si="322"/>
        <v>-286990.52704337984</v>
      </c>
      <c r="BW2593" s="4"/>
      <c r="BX2593" s="4"/>
      <c r="BY2593" s="4"/>
      <c r="BZ2593" s="4"/>
      <c r="CA2593" s="4"/>
      <c r="CB2593" s="4"/>
      <c r="CC2593" s="4"/>
      <c r="CD2593" s="4"/>
      <c r="CE2593" s="4"/>
      <c r="CF2593" s="4"/>
      <c r="CG2593" s="4"/>
      <c r="CH2593" s="4"/>
      <c r="CI2593" s="4"/>
      <c r="CJ2593" s="4"/>
      <c r="CK2593" s="4"/>
      <c r="CL2593" s="4"/>
      <c r="CM2593" s="4"/>
      <c r="CR2593" s="4"/>
      <c r="CS2593" s="4"/>
      <c r="CT2593" s="4"/>
      <c r="CU2593" s="4"/>
      <c r="CV2593" s="4"/>
      <c r="CW2593" s="4"/>
      <c r="CX2593" s="4"/>
      <c r="CY2593" s="4"/>
      <c r="CZ2593" s="4"/>
      <c r="DA2593" s="4"/>
      <c r="DB2593" s="4"/>
      <c r="DC2593" s="4"/>
      <c r="DD2593" s="4"/>
      <c r="DE2593" s="4"/>
      <c r="DF2593" s="4"/>
      <c r="DG2593" s="4"/>
      <c r="DH2593" s="4"/>
      <c r="DI2593" s="4"/>
      <c r="DJ2593" s="4"/>
      <c r="DK2593" s="4"/>
      <c r="DL2593" s="4"/>
      <c r="DM2593" s="4"/>
    </row>
    <row r="2594" spans="1:117">
      <c r="A2594" s="8">
        <v>2589</v>
      </c>
      <c r="B2594" s="20">
        <v>2015</v>
      </c>
      <c r="C2594" s="20">
        <v>1956</v>
      </c>
      <c r="D2594" s="21">
        <v>140.97999999999999</v>
      </c>
      <c r="E2594" s="9">
        <v>26714.1767</v>
      </c>
      <c r="F2594" s="9">
        <v>2026088.878</v>
      </c>
      <c r="G2594" s="9">
        <v>77366.129400000005</v>
      </c>
      <c r="H2594" s="9">
        <v>380620.91409999999</v>
      </c>
      <c r="I2594" s="9">
        <v>72174.533899999995</v>
      </c>
      <c r="J2594" s="9">
        <v>46070.2451</v>
      </c>
      <c r="K2594" s="9">
        <v>3345.6725000000001</v>
      </c>
      <c r="L2594" s="9">
        <v>2572260.8511999999</v>
      </c>
      <c r="M2594" s="9">
        <f t="shared" si="323"/>
        <v>42724.5726</v>
      </c>
      <c r="N2594" s="9"/>
      <c r="O2594" s="9"/>
      <c r="P2594" s="9"/>
      <c r="Q2594" s="9"/>
      <c r="R2594" s="9"/>
      <c r="S2594" s="9"/>
      <c r="T2594" s="9"/>
      <c r="U2594" s="9"/>
      <c r="V2594" s="9">
        <f t="shared" si="320"/>
        <v>295276.17670000001</v>
      </c>
      <c r="W2594" s="9"/>
      <c r="X2594" s="9"/>
      <c r="Y2594" s="9"/>
      <c r="Z2594" s="9"/>
      <c r="AA2594" s="8">
        <v>2589</v>
      </c>
      <c r="AB2594" s="20">
        <v>2016</v>
      </c>
      <c r="AC2594" s="20">
        <v>1987</v>
      </c>
      <c r="AD2594" s="21">
        <v>96.42</v>
      </c>
      <c r="AE2594" s="9">
        <f t="shared" si="324"/>
        <v>-77946.575501926709</v>
      </c>
      <c r="AF2594" s="9">
        <v>2164172.0493999999</v>
      </c>
      <c r="AG2594" s="9">
        <v>33508.915200000003</v>
      </c>
      <c r="AH2594" s="9">
        <v>201323.93719999999</v>
      </c>
      <c r="AI2594" s="9">
        <v>91009.410699999993</v>
      </c>
      <c r="AJ2594" s="9">
        <v>241616.35640000002</v>
      </c>
      <c r="AK2594" s="9">
        <v>44746.216317527171</v>
      </c>
      <c r="AL2594" s="9">
        <v>2764831.0280843996</v>
      </c>
      <c r="AM2594" s="9">
        <f t="shared" si="325"/>
        <v>196870.14008247285</v>
      </c>
      <c r="AN2594" s="9"/>
      <c r="AO2594" s="9"/>
      <c r="AP2594" s="9"/>
      <c r="AQ2594" s="9"/>
      <c r="AR2594" s="9"/>
      <c r="AS2594" s="9"/>
      <c r="AT2594" s="9"/>
      <c r="AU2594" s="9"/>
      <c r="AV2594" s="9">
        <f t="shared" si="321"/>
        <v>-77946.575501926709</v>
      </c>
      <c r="AW2594" s="9"/>
      <c r="AX2594" s="9"/>
      <c r="AY2594" s="9"/>
      <c r="AZ2594" s="9"/>
      <c r="BA2594" s="20">
        <v>2589</v>
      </c>
      <c r="BB2594" s="20">
        <v>2017</v>
      </c>
      <c r="BC2594" s="20">
        <v>1988</v>
      </c>
      <c r="BD2594" s="21">
        <v>120.42</v>
      </c>
      <c r="BE2594" s="9">
        <f t="shared" si="326"/>
        <v>-303239.35854241624</v>
      </c>
      <c r="BF2594" s="9">
        <v>2158209.9615000002</v>
      </c>
      <c r="BG2594" s="9">
        <v>33412.713799999998</v>
      </c>
      <c r="BH2594" s="9">
        <v>177007.36079999999</v>
      </c>
      <c r="BI2594" s="9">
        <v>130762.00526198</v>
      </c>
      <c r="BJ2594" s="9">
        <v>147045.1091</v>
      </c>
      <c r="BK2594" s="9">
        <v>109202.43105193967</v>
      </c>
      <c r="BL2594" s="9">
        <v>2840474.0779524567</v>
      </c>
      <c r="BM2594" s="9">
        <f t="shared" si="327"/>
        <v>37842.678048060334</v>
      </c>
      <c r="BN2594" s="9"/>
      <c r="BO2594" s="9"/>
      <c r="BP2594" s="9"/>
      <c r="BQ2594" s="9"/>
      <c r="BR2594" s="9"/>
      <c r="BS2594" s="9"/>
      <c r="BT2594" s="9"/>
      <c r="BU2594" s="9"/>
      <c r="BV2594" s="9">
        <f t="shared" si="322"/>
        <v>-303239.35854241624</v>
      </c>
      <c r="BW2594" s="4"/>
      <c r="BX2594" s="4"/>
      <c r="BY2594" s="4"/>
      <c r="BZ2594" s="4"/>
      <c r="CA2594" s="4"/>
      <c r="CB2594" s="4"/>
      <c r="CC2594" s="4"/>
      <c r="CD2594" s="4"/>
      <c r="CE2594" s="4"/>
      <c r="CF2594" s="4"/>
      <c r="CG2594" s="4"/>
      <c r="CH2594" s="4"/>
      <c r="CI2594" s="4"/>
      <c r="CJ2594" s="4"/>
      <c r="CK2594" s="4"/>
      <c r="CL2594" s="4"/>
      <c r="CM2594" s="4"/>
      <c r="CR2594" s="4"/>
      <c r="CS2594" s="4"/>
      <c r="CT2594" s="4"/>
      <c r="CU2594" s="4"/>
      <c r="CV2594" s="4"/>
      <c r="CW2594" s="4"/>
      <c r="CX2594" s="4"/>
      <c r="CY2594" s="4"/>
      <c r="CZ2594" s="4"/>
      <c r="DA2594" s="4"/>
      <c r="DB2594" s="4"/>
      <c r="DC2594" s="4"/>
      <c r="DD2594" s="4"/>
      <c r="DE2594" s="4"/>
      <c r="DF2594" s="4"/>
      <c r="DG2594" s="4"/>
      <c r="DH2594" s="4"/>
      <c r="DI2594" s="4"/>
      <c r="DJ2594" s="4"/>
      <c r="DK2594" s="4"/>
      <c r="DL2594" s="4"/>
      <c r="DM2594" s="4"/>
    </row>
    <row r="2595" spans="1:117">
      <c r="A2595" s="8">
        <v>2590</v>
      </c>
      <c r="B2595" s="20">
        <v>2015</v>
      </c>
      <c r="C2595" s="20">
        <v>1996</v>
      </c>
      <c r="D2595" s="21">
        <v>138.54</v>
      </c>
      <c r="E2595" s="9">
        <v>96974.593900000007</v>
      </c>
      <c r="F2595" s="9">
        <v>2041493.5697000001</v>
      </c>
      <c r="G2595" s="9">
        <v>77366.129400000005</v>
      </c>
      <c r="H2595" s="9">
        <v>380243.33620000002</v>
      </c>
      <c r="I2595" s="9">
        <v>73592.532699999996</v>
      </c>
      <c r="J2595" s="9">
        <v>109917.6306</v>
      </c>
      <c r="K2595" s="9">
        <v>0</v>
      </c>
      <c r="L2595" s="9">
        <v>2585638.6047</v>
      </c>
      <c r="M2595" s="9">
        <f t="shared" si="323"/>
        <v>109917.6306</v>
      </c>
      <c r="N2595" s="9"/>
      <c r="O2595" s="9"/>
      <c r="P2595" s="9"/>
      <c r="Q2595" s="9"/>
      <c r="R2595" s="9"/>
      <c r="S2595" s="9"/>
      <c r="T2595" s="9"/>
      <c r="U2595" s="9"/>
      <c r="V2595" s="9">
        <f t="shared" si="320"/>
        <v>365536.59390000004</v>
      </c>
      <c r="W2595" s="9"/>
      <c r="X2595" s="9"/>
      <c r="Y2595" s="9"/>
      <c r="Z2595" s="9"/>
      <c r="AA2595" s="8">
        <v>2590</v>
      </c>
      <c r="AB2595" s="20">
        <v>2016</v>
      </c>
      <c r="AC2595" s="20">
        <v>2006</v>
      </c>
      <c r="AD2595" s="21">
        <v>123.71</v>
      </c>
      <c r="AE2595" s="9">
        <f t="shared" si="324"/>
        <v>70418.291998073459</v>
      </c>
      <c r="AF2595" s="9">
        <v>2178797.8083000001</v>
      </c>
      <c r="AG2595" s="9">
        <v>33508.915200000003</v>
      </c>
      <c r="AH2595" s="9">
        <v>203502.8033</v>
      </c>
      <c r="AI2595" s="9">
        <v>82823.926399999997</v>
      </c>
      <c r="AJ2595" s="9">
        <v>386045.60680000001</v>
      </c>
      <c r="AK2595" s="9">
        <v>26431.09971752717</v>
      </c>
      <c r="AL2595" s="9">
        <v>2787829.6682843999</v>
      </c>
      <c r="AM2595" s="9">
        <f t="shared" si="325"/>
        <v>359614.50708247285</v>
      </c>
      <c r="AN2595" s="9"/>
      <c r="AO2595" s="9"/>
      <c r="AP2595" s="9"/>
      <c r="AQ2595" s="9"/>
      <c r="AR2595" s="9"/>
      <c r="AS2595" s="9"/>
      <c r="AT2595" s="9"/>
      <c r="AU2595" s="9"/>
      <c r="AV2595" s="9">
        <f t="shared" si="321"/>
        <v>70418.291998073459</v>
      </c>
      <c r="AW2595" s="9"/>
      <c r="AX2595" s="9"/>
      <c r="AY2595" s="9"/>
      <c r="AZ2595" s="9"/>
      <c r="BA2595" s="20">
        <v>2590</v>
      </c>
      <c r="BB2595" s="20">
        <v>2017</v>
      </c>
      <c r="BC2595" s="20">
        <v>2007</v>
      </c>
      <c r="BD2595" s="21">
        <v>128.85</v>
      </c>
      <c r="BE2595" s="9">
        <f t="shared" si="326"/>
        <v>46160.133921546396</v>
      </c>
      <c r="BF2595" s="9">
        <v>2206082.1471000002</v>
      </c>
      <c r="BG2595" s="9">
        <v>33412.713799999998</v>
      </c>
      <c r="BH2595" s="9">
        <v>189912.55540000001</v>
      </c>
      <c r="BI2595" s="9">
        <v>82280.243425942594</v>
      </c>
      <c r="BJ2595" s="9">
        <v>459740.03450000001</v>
      </c>
      <c r="BK2595" s="9">
        <v>64756.033551939661</v>
      </c>
      <c r="BL2595" s="9">
        <v>2860511.5267524566</v>
      </c>
      <c r="BM2595" s="9">
        <f t="shared" si="327"/>
        <v>394984.00094806036</v>
      </c>
      <c r="BN2595" s="9"/>
      <c r="BO2595" s="9"/>
      <c r="BP2595" s="9"/>
      <c r="BQ2595" s="9"/>
      <c r="BR2595" s="9"/>
      <c r="BS2595" s="9"/>
      <c r="BT2595" s="9"/>
      <c r="BU2595" s="9"/>
      <c r="BV2595" s="9">
        <f t="shared" si="322"/>
        <v>46160.133921546396</v>
      </c>
      <c r="BW2595" s="4"/>
      <c r="BX2595" s="4"/>
      <c r="BY2595" s="4"/>
      <c r="BZ2595" s="4"/>
      <c r="CA2595" s="4"/>
      <c r="CB2595" s="4"/>
      <c r="CC2595" s="4"/>
      <c r="CD2595" s="4"/>
      <c r="CE2595" s="4"/>
      <c r="CF2595" s="4"/>
      <c r="CG2595" s="4"/>
      <c r="CH2595" s="4"/>
      <c r="CI2595" s="4"/>
      <c r="CJ2595" s="4"/>
      <c r="CK2595" s="4"/>
      <c r="CL2595" s="4"/>
      <c r="CM2595" s="4"/>
      <c r="CR2595" s="4"/>
      <c r="CS2595" s="4"/>
      <c r="CT2595" s="4"/>
      <c r="CU2595" s="4"/>
      <c r="CV2595" s="4"/>
      <c r="CW2595" s="4"/>
      <c r="CX2595" s="4"/>
      <c r="CY2595" s="4"/>
      <c r="CZ2595" s="4"/>
      <c r="DA2595" s="4"/>
      <c r="DB2595" s="4"/>
      <c r="DC2595" s="4"/>
      <c r="DD2595" s="4"/>
      <c r="DE2595" s="4"/>
      <c r="DF2595" s="4"/>
      <c r="DG2595" s="4"/>
      <c r="DH2595" s="4"/>
      <c r="DI2595" s="4"/>
      <c r="DJ2595" s="4"/>
      <c r="DK2595" s="4"/>
      <c r="DL2595" s="4"/>
      <c r="DM2595" s="4"/>
    </row>
    <row r="2596" spans="1:117">
      <c r="A2596" s="8">
        <v>2591</v>
      </c>
      <c r="B2596" s="20">
        <v>2015</v>
      </c>
      <c r="C2596" s="20">
        <v>1992</v>
      </c>
      <c r="D2596" s="21">
        <v>72.650000000000006</v>
      </c>
      <c r="E2596" s="9">
        <v>53277.9571</v>
      </c>
      <c r="F2596" s="9">
        <v>2030395.3465</v>
      </c>
      <c r="G2596" s="9">
        <v>77366.129400000005</v>
      </c>
      <c r="H2596" s="9">
        <v>379910.87060000002</v>
      </c>
      <c r="I2596" s="9">
        <v>74841.111499999999</v>
      </c>
      <c r="J2596" s="9">
        <v>72242.747399999993</v>
      </c>
      <c r="K2596" s="9">
        <v>707.85360000000003</v>
      </c>
      <c r="L2596" s="9">
        <v>2580770.3947000001</v>
      </c>
      <c r="M2596" s="9">
        <f t="shared" si="323"/>
        <v>71534.893799999991</v>
      </c>
      <c r="N2596" s="9"/>
      <c r="O2596" s="9"/>
      <c r="P2596" s="9"/>
      <c r="Q2596" s="9"/>
      <c r="R2596" s="9"/>
      <c r="S2596" s="9"/>
      <c r="T2596" s="9"/>
      <c r="U2596" s="9"/>
      <c r="V2596" s="9">
        <f t="shared" si="320"/>
        <v>321839.9571</v>
      </c>
      <c r="W2596" s="9"/>
      <c r="X2596" s="9"/>
      <c r="Y2596" s="9"/>
      <c r="Z2596" s="9"/>
      <c r="AA2596" s="8">
        <v>2591</v>
      </c>
      <c r="AB2596" s="20">
        <v>2016</v>
      </c>
      <c r="AC2596" s="20">
        <v>1945</v>
      </c>
      <c r="AD2596" s="21">
        <v>140.66</v>
      </c>
      <c r="AE2596" s="9">
        <f t="shared" si="324"/>
        <v>-226139.39630192751</v>
      </c>
      <c r="AF2596" s="9">
        <v>2163470.9509999999</v>
      </c>
      <c r="AG2596" s="9">
        <v>33508.915200000003</v>
      </c>
      <c r="AH2596" s="9">
        <v>193213.40059999999</v>
      </c>
      <c r="AI2596" s="9">
        <v>121478.7769</v>
      </c>
      <c r="AJ2596" s="9">
        <v>128330.1136</v>
      </c>
      <c r="AK2596" s="9">
        <v>98489.002017527178</v>
      </c>
      <c r="AL2596" s="9">
        <v>2767652.5515843998</v>
      </c>
      <c r="AM2596" s="9">
        <f t="shared" si="325"/>
        <v>29841.111582472819</v>
      </c>
      <c r="AN2596" s="9"/>
      <c r="AO2596" s="9"/>
      <c r="AP2596" s="9"/>
      <c r="AQ2596" s="9"/>
      <c r="AR2596" s="9"/>
      <c r="AS2596" s="9"/>
      <c r="AT2596" s="9"/>
      <c r="AU2596" s="9"/>
      <c r="AV2596" s="9">
        <f t="shared" si="321"/>
        <v>-226139.39630192751</v>
      </c>
      <c r="AW2596" s="9"/>
      <c r="AX2596" s="9"/>
      <c r="AY2596" s="9"/>
      <c r="AZ2596" s="9"/>
      <c r="BA2596" s="20">
        <v>2591</v>
      </c>
      <c r="BB2596" s="20">
        <v>2017</v>
      </c>
      <c r="BC2596" s="20">
        <v>1946</v>
      </c>
      <c r="BD2596" s="21">
        <v>139.6</v>
      </c>
      <c r="BE2596" s="9">
        <f t="shared" si="326"/>
        <v>38327.569015363231</v>
      </c>
      <c r="BF2596" s="9">
        <v>2215515.5422999999</v>
      </c>
      <c r="BG2596" s="9">
        <v>33412.713799999998</v>
      </c>
      <c r="BH2596" s="9">
        <v>190859.21679999999</v>
      </c>
      <c r="BI2596" s="9">
        <v>78723.860919759405</v>
      </c>
      <c r="BJ2596" s="9">
        <v>438273.87480000005</v>
      </c>
      <c r="BK2596" s="9">
        <v>52053.382851939663</v>
      </c>
      <c r="BL2596" s="9">
        <v>2866404.2567524565</v>
      </c>
      <c r="BM2596" s="9">
        <f t="shared" si="327"/>
        <v>386220.4919480604</v>
      </c>
      <c r="BN2596" s="9"/>
      <c r="BO2596" s="9"/>
      <c r="BP2596" s="9"/>
      <c r="BQ2596" s="9"/>
      <c r="BR2596" s="9"/>
      <c r="BS2596" s="9"/>
      <c r="BT2596" s="9"/>
      <c r="BU2596" s="9"/>
      <c r="BV2596" s="9">
        <f t="shared" si="322"/>
        <v>38327.569015363231</v>
      </c>
      <c r="BW2596" s="4"/>
      <c r="BX2596" s="4"/>
      <c r="BY2596" s="4"/>
      <c r="BZ2596" s="4"/>
      <c r="CA2596" s="4"/>
      <c r="CB2596" s="4"/>
      <c r="CC2596" s="4"/>
      <c r="CD2596" s="4"/>
      <c r="CE2596" s="4"/>
      <c r="CF2596" s="4"/>
      <c r="CG2596" s="4"/>
      <c r="CH2596" s="4"/>
      <c r="CI2596" s="4"/>
      <c r="CJ2596" s="4"/>
      <c r="CK2596" s="4"/>
      <c r="CL2596" s="4"/>
      <c r="CM2596" s="4"/>
      <c r="CR2596" s="4"/>
      <c r="CS2596" s="4"/>
      <c r="CT2596" s="4"/>
      <c r="CU2596" s="4"/>
      <c r="CV2596" s="4"/>
      <c r="CW2596" s="4"/>
      <c r="CX2596" s="4"/>
      <c r="CY2596" s="4"/>
      <c r="CZ2596" s="4"/>
      <c r="DA2596" s="4"/>
      <c r="DB2596" s="4"/>
      <c r="DC2596" s="4"/>
      <c r="DD2596" s="4"/>
      <c r="DE2596" s="4"/>
      <c r="DF2596" s="4"/>
      <c r="DG2596" s="4"/>
      <c r="DH2596" s="4"/>
      <c r="DI2596" s="4"/>
      <c r="DJ2596" s="4"/>
      <c r="DK2596" s="4"/>
      <c r="DL2596" s="4"/>
      <c r="DM2596" s="4"/>
    </row>
    <row r="2597" spans="1:117">
      <c r="A2597" s="8">
        <v>2592</v>
      </c>
      <c r="B2597" s="20">
        <v>2015</v>
      </c>
      <c r="C2597" s="20">
        <v>1993</v>
      </c>
      <c r="D2597" s="21">
        <v>89.09</v>
      </c>
      <c r="E2597" s="9">
        <v>95600.695300000007</v>
      </c>
      <c r="F2597" s="9">
        <v>2028600.3296000001</v>
      </c>
      <c r="G2597" s="9">
        <v>77366.129400000005</v>
      </c>
      <c r="H2597" s="9">
        <v>380116.42589999997</v>
      </c>
      <c r="I2597" s="9">
        <v>74069.145999999993</v>
      </c>
      <c r="J2597" s="9">
        <v>119037.9664</v>
      </c>
      <c r="K2597" s="9">
        <v>0</v>
      </c>
      <c r="L2597" s="9">
        <v>2583589.3018999998</v>
      </c>
      <c r="M2597" s="9">
        <f t="shared" si="323"/>
        <v>119037.9664</v>
      </c>
      <c r="N2597" s="9"/>
      <c r="O2597" s="9"/>
      <c r="P2597" s="9"/>
      <c r="Q2597" s="9"/>
      <c r="R2597" s="9"/>
      <c r="S2597" s="9"/>
      <c r="T2597" s="9"/>
      <c r="U2597" s="9"/>
      <c r="V2597" s="9">
        <f t="shared" si="320"/>
        <v>364162.69530000002</v>
      </c>
      <c r="W2597" s="9"/>
      <c r="X2597" s="9"/>
      <c r="Y2597" s="9"/>
      <c r="Z2597" s="9"/>
      <c r="AA2597" s="8">
        <v>2592</v>
      </c>
      <c r="AB2597" s="20">
        <v>2016</v>
      </c>
      <c r="AC2597" s="20">
        <v>2007</v>
      </c>
      <c r="AD2597" s="21">
        <v>128.85</v>
      </c>
      <c r="AE2597" s="9">
        <f t="shared" si="324"/>
        <v>32618.328598072752</v>
      </c>
      <c r="AF2597" s="9">
        <v>2113172.2864000001</v>
      </c>
      <c r="AG2597" s="9">
        <v>33508.915200000003</v>
      </c>
      <c r="AH2597" s="9">
        <v>203892.4362</v>
      </c>
      <c r="AI2597" s="9">
        <v>81360.168099999995</v>
      </c>
      <c r="AJ2597" s="9">
        <v>399654.98110000003</v>
      </c>
      <c r="AK2597" s="9">
        <v>16566.017117527172</v>
      </c>
      <c r="AL2597" s="9">
        <v>2782404.4412843999</v>
      </c>
      <c r="AM2597" s="9">
        <f t="shared" si="325"/>
        <v>383088.96398247284</v>
      </c>
      <c r="AN2597" s="9"/>
      <c r="AO2597" s="9"/>
      <c r="AP2597" s="9"/>
      <c r="AQ2597" s="9"/>
      <c r="AR2597" s="9"/>
      <c r="AS2597" s="9"/>
      <c r="AT2597" s="9"/>
      <c r="AU2597" s="9"/>
      <c r="AV2597" s="9">
        <f t="shared" si="321"/>
        <v>32618.328598072752</v>
      </c>
      <c r="AW2597" s="9"/>
      <c r="AX2597" s="9"/>
      <c r="AY2597" s="9"/>
      <c r="AZ2597" s="9"/>
      <c r="BA2597" s="20">
        <v>2592</v>
      </c>
      <c r="BB2597" s="20">
        <v>2017</v>
      </c>
      <c r="BC2597" s="20">
        <v>2008</v>
      </c>
      <c r="BD2597" s="21">
        <v>117.14</v>
      </c>
      <c r="BE2597" s="9">
        <f t="shared" si="326"/>
        <v>-257651.64688184159</v>
      </c>
      <c r="BF2597" s="9">
        <v>2136300.4056000002</v>
      </c>
      <c r="BG2597" s="9">
        <v>33412.713799999998</v>
      </c>
      <c r="BH2597" s="9">
        <v>187953.598</v>
      </c>
      <c r="BI2597" s="9">
        <v>89639.582722554507</v>
      </c>
      <c r="BJ2597" s="9">
        <v>203963.5398</v>
      </c>
      <c r="BK2597" s="9">
        <v>51618.615551939663</v>
      </c>
      <c r="BL2597" s="9">
        <v>2857302.8712524567</v>
      </c>
      <c r="BM2597" s="9">
        <f t="shared" si="327"/>
        <v>152344.92424806033</v>
      </c>
      <c r="BN2597" s="9"/>
      <c r="BO2597" s="9"/>
      <c r="BP2597" s="9"/>
      <c r="BQ2597" s="9"/>
      <c r="BR2597" s="9"/>
      <c r="BS2597" s="9"/>
      <c r="BT2597" s="9"/>
      <c r="BU2597" s="9"/>
      <c r="BV2597" s="9">
        <f t="shared" si="322"/>
        <v>-257651.64688184159</v>
      </c>
      <c r="BW2597" s="4"/>
      <c r="BX2597" s="4"/>
      <c r="BY2597" s="4"/>
      <c r="BZ2597" s="4"/>
      <c r="CA2597" s="4"/>
      <c r="CB2597" s="4"/>
      <c r="CC2597" s="4"/>
      <c r="CD2597" s="4"/>
      <c r="CE2597" s="4"/>
      <c r="CF2597" s="4"/>
      <c r="CG2597" s="4"/>
      <c r="CH2597" s="4"/>
      <c r="CI2597" s="4"/>
      <c r="CJ2597" s="4"/>
      <c r="CK2597" s="4"/>
      <c r="CL2597" s="4"/>
      <c r="CM2597" s="4"/>
      <c r="CR2597" s="4"/>
      <c r="CS2597" s="4"/>
      <c r="CT2597" s="4"/>
      <c r="CU2597" s="4"/>
      <c r="CV2597" s="4"/>
      <c r="CW2597" s="4"/>
      <c r="CX2597" s="4"/>
      <c r="CY2597" s="4"/>
      <c r="CZ2597" s="4"/>
      <c r="DA2597" s="4"/>
      <c r="DB2597" s="4"/>
      <c r="DC2597" s="4"/>
      <c r="DD2597" s="4"/>
      <c r="DE2597" s="4"/>
      <c r="DF2597" s="4"/>
      <c r="DG2597" s="4"/>
      <c r="DH2597" s="4"/>
      <c r="DI2597" s="4"/>
      <c r="DJ2597" s="4"/>
      <c r="DK2597" s="4"/>
      <c r="DL2597" s="4"/>
      <c r="DM2597" s="4"/>
    </row>
    <row r="2598" spans="1:117">
      <c r="A2598" s="8">
        <v>2593</v>
      </c>
      <c r="B2598" s="20">
        <v>2015</v>
      </c>
      <c r="C2598" s="20">
        <v>1951</v>
      </c>
      <c r="D2598" s="21">
        <v>124.93</v>
      </c>
      <c r="E2598" s="9">
        <v>50412.007100000003</v>
      </c>
      <c r="F2598" s="9">
        <v>2018745.3979</v>
      </c>
      <c r="G2598" s="9">
        <v>77366.129400000005</v>
      </c>
      <c r="H2598" s="9">
        <v>379362.3995</v>
      </c>
      <c r="I2598" s="9">
        <v>76900.901700000002</v>
      </c>
      <c r="J2598" s="9">
        <v>77505.521599999993</v>
      </c>
      <c r="K2598" s="9">
        <v>4455.4225999999999</v>
      </c>
      <c r="L2598" s="9">
        <v>2575012.9205</v>
      </c>
      <c r="M2598" s="9">
        <f t="shared" si="323"/>
        <v>73050.098999999987</v>
      </c>
      <c r="N2598" s="9"/>
      <c r="O2598" s="9"/>
      <c r="P2598" s="9"/>
      <c r="Q2598" s="9"/>
      <c r="R2598" s="9"/>
      <c r="S2598" s="9"/>
      <c r="T2598" s="9"/>
      <c r="U2598" s="9"/>
      <c r="V2598" s="9">
        <f t="shared" si="320"/>
        <v>318974.00710000005</v>
      </c>
      <c r="W2598" s="9"/>
      <c r="X2598" s="9"/>
      <c r="Y2598" s="9"/>
      <c r="Z2598" s="9"/>
      <c r="AA2598" s="8">
        <v>2593</v>
      </c>
      <c r="AB2598" s="20">
        <v>2016</v>
      </c>
      <c r="AC2598" s="20">
        <v>1998</v>
      </c>
      <c r="AD2598" s="21">
        <v>160.31</v>
      </c>
      <c r="AE2598" s="9">
        <f t="shared" si="324"/>
        <v>37297.880398072768</v>
      </c>
      <c r="AF2598" s="9">
        <v>2147329.0463999999</v>
      </c>
      <c r="AG2598" s="9">
        <v>33508.915200000003</v>
      </c>
      <c r="AH2598" s="9">
        <v>204540.98929999999</v>
      </c>
      <c r="AI2598" s="9">
        <v>78923.707599999994</v>
      </c>
      <c r="AJ2598" s="9">
        <v>374328.03149999998</v>
      </c>
      <c r="AK2598" s="9">
        <v>13949.61741752717</v>
      </c>
      <c r="AL2598" s="9">
        <v>2787383.1921843998</v>
      </c>
      <c r="AM2598" s="9">
        <f t="shared" si="325"/>
        <v>360378.41408247279</v>
      </c>
      <c r="AN2598" s="9"/>
      <c r="AO2598" s="9"/>
      <c r="AP2598" s="9"/>
      <c r="AQ2598" s="9"/>
      <c r="AR2598" s="9"/>
      <c r="AS2598" s="9"/>
      <c r="AT2598" s="9"/>
      <c r="AU2598" s="9"/>
      <c r="AV2598" s="9">
        <f t="shared" si="321"/>
        <v>37297.880398072768</v>
      </c>
      <c r="AW2598" s="9"/>
      <c r="AX2598" s="9"/>
      <c r="AY2598" s="9"/>
      <c r="AZ2598" s="9"/>
      <c r="BA2598" s="20">
        <v>2593</v>
      </c>
      <c r="BB2598" s="20">
        <v>2017</v>
      </c>
      <c r="BC2598" s="20">
        <v>1999</v>
      </c>
      <c r="BD2598" s="21">
        <v>133.88999999999999</v>
      </c>
      <c r="BE2598" s="9">
        <f t="shared" si="326"/>
        <v>153135.27966024028</v>
      </c>
      <c r="BF2598" s="9">
        <v>2191930.7928999998</v>
      </c>
      <c r="BG2598" s="9">
        <v>33412.713799999998</v>
      </c>
      <c r="BH2598" s="9">
        <v>192137.67600000001</v>
      </c>
      <c r="BI2598" s="9">
        <v>73920.991964636603</v>
      </c>
      <c r="BJ2598" s="9">
        <v>593063.88970000006</v>
      </c>
      <c r="BK2598" s="9">
        <v>43368.758751939662</v>
      </c>
      <c r="BL2598" s="9">
        <v>2887962.0259524565</v>
      </c>
      <c r="BM2598" s="9">
        <f t="shared" si="327"/>
        <v>549695.13094806042</v>
      </c>
      <c r="BN2598" s="9"/>
      <c r="BO2598" s="9"/>
      <c r="BP2598" s="9"/>
      <c r="BQ2598" s="9"/>
      <c r="BR2598" s="9"/>
      <c r="BS2598" s="9"/>
      <c r="BT2598" s="9"/>
      <c r="BU2598" s="9"/>
      <c r="BV2598" s="9">
        <f t="shared" si="322"/>
        <v>153135.27966024028</v>
      </c>
      <c r="BW2598" s="4"/>
      <c r="BX2598" s="4"/>
      <c r="BY2598" s="4"/>
      <c r="BZ2598" s="4"/>
      <c r="CA2598" s="4"/>
      <c r="CB2598" s="4"/>
      <c r="CC2598" s="4"/>
      <c r="CD2598" s="4"/>
      <c r="CE2598" s="4"/>
      <c r="CF2598" s="4"/>
      <c r="CG2598" s="4"/>
      <c r="CH2598" s="4"/>
      <c r="CI2598" s="4"/>
      <c r="CJ2598" s="4"/>
      <c r="CK2598" s="4"/>
      <c r="CL2598" s="4"/>
      <c r="CM2598" s="4"/>
      <c r="CR2598" s="4"/>
      <c r="CS2598" s="4"/>
      <c r="CT2598" s="4"/>
      <c r="CU2598" s="4"/>
      <c r="CV2598" s="4"/>
      <c r="CW2598" s="4"/>
      <c r="CX2598" s="4"/>
      <c r="CY2598" s="4"/>
      <c r="CZ2598" s="4"/>
      <c r="DA2598" s="4"/>
      <c r="DB2598" s="4"/>
      <c r="DC2598" s="4"/>
      <c r="DD2598" s="4"/>
      <c r="DE2598" s="4"/>
      <c r="DF2598" s="4"/>
      <c r="DG2598" s="4"/>
      <c r="DH2598" s="4"/>
      <c r="DI2598" s="4"/>
      <c r="DJ2598" s="4"/>
      <c r="DK2598" s="4"/>
      <c r="DL2598" s="4"/>
      <c r="DM2598" s="4"/>
    </row>
    <row r="2599" spans="1:117">
      <c r="A2599" s="8">
        <v>2594</v>
      </c>
      <c r="B2599" s="20">
        <v>2015</v>
      </c>
      <c r="C2599" s="20">
        <v>1966</v>
      </c>
      <c r="D2599" s="21">
        <v>89.68</v>
      </c>
      <c r="E2599" s="9">
        <v>44267.486900000004</v>
      </c>
      <c r="F2599" s="9">
        <v>2062875.3308999999</v>
      </c>
      <c r="G2599" s="9">
        <v>77366.129400000005</v>
      </c>
      <c r="H2599" s="9">
        <v>379793.88540000003</v>
      </c>
      <c r="I2599" s="9">
        <v>75280.451100000006</v>
      </c>
      <c r="J2599" s="9">
        <v>35309.032599999999</v>
      </c>
      <c r="K2599" s="9">
        <v>16431.775099999999</v>
      </c>
      <c r="L2599" s="9">
        <v>2569925.5673000002</v>
      </c>
      <c r="M2599" s="9">
        <f t="shared" si="323"/>
        <v>18877.2575</v>
      </c>
      <c r="N2599" s="9"/>
      <c r="O2599" s="9"/>
      <c r="P2599" s="9"/>
      <c r="Q2599" s="9"/>
      <c r="R2599" s="9"/>
      <c r="S2599" s="9"/>
      <c r="T2599" s="9"/>
      <c r="U2599" s="9"/>
      <c r="V2599" s="9">
        <f t="shared" si="320"/>
        <v>312829.48690000002</v>
      </c>
      <c r="W2599" s="9"/>
      <c r="X2599" s="9"/>
      <c r="Y2599" s="9"/>
      <c r="Z2599" s="9"/>
      <c r="AA2599" s="8">
        <v>2594</v>
      </c>
      <c r="AB2599" s="20">
        <v>2016</v>
      </c>
      <c r="AC2599" s="20">
        <v>2008</v>
      </c>
      <c r="AD2599" s="21">
        <v>117.14</v>
      </c>
      <c r="AE2599" s="9">
        <f t="shared" si="324"/>
        <v>-11007.898401926272</v>
      </c>
      <c r="AF2599" s="9">
        <v>2213741.0378</v>
      </c>
      <c r="AG2599" s="9">
        <v>33508.915200000003</v>
      </c>
      <c r="AH2599" s="9">
        <v>199447.15529999998</v>
      </c>
      <c r="AI2599" s="9">
        <v>98060.036099999998</v>
      </c>
      <c r="AJ2599" s="9">
        <v>272798.28379999998</v>
      </c>
      <c r="AK2599" s="9">
        <v>52521.411417527168</v>
      </c>
      <c r="AL2599" s="9">
        <v>2776041.9151843996</v>
      </c>
      <c r="AM2599" s="9">
        <f t="shared" si="325"/>
        <v>220276.87238247279</v>
      </c>
      <c r="AN2599" s="9"/>
      <c r="AO2599" s="9"/>
      <c r="AP2599" s="9"/>
      <c r="AQ2599" s="9"/>
      <c r="AR2599" s="9"/>
      <c r="AS2599" s="9"/>
      <c r="AT2599" s="9"/>
      <c r="AU2599" s="9"/>
      <c r="AV2599" s="9">
        <f t="shared" si="321"/>
        <v>-11007.898401926272</v>
      </c>
      <c r="AW2599" s="9"/>
      <c r="AX2599" s="9"/>
      <c r="AY2599" s="9"/>
      <c r="AZ2599" s="9"/>
      <c r="BA2599" s="20">
        <v>2594</v>
      </c>
      <c r="BB2599" s="20">
        <v>2017</v>
      </c>
      <c r="BC2599" s="20">
        <v>1929</v>
      </c>
      <c r="BD2599" s="21">
        <v>92.94</v>
      </c>
      <c r="BE2599" s="9">
        <f t="shared" si="326"/>
        <v>-301774.90225819126</v>
      </c>
      <c r="BF2599" s="9">
        <v>2243922.3368000002</v>
      </c>
      <c r="BG2599" s="9">
        <v>33412.713799999998</v>
      </c>
      <c r="BH2599" s="9">
        <v>177430.80050000001</v>
      </c>
      <c r="BI2599" s="9">
        <v>129171.24234620501</v>
      </c>
      <c r="BJ2599" s="9">
        <v>90323.589199999988</v>
      </c>
      <c r="BK2599" s="9">
        <v>134735.21265193966</v>
      </c>
      <c r="BL2599" s="9">
        <v>2841300.3722524564</v>
      </c>
      <c r="BM2599" s="9">
        <f t="shared" si="327"/>
        <v>-44411.623451939668</v>
      </c>
      <c r="BN2599" s="9"/>
      <c r="BO2599" s="9"/>
      <c r="BP2599" s="9"/>
      <c r="BQ2599" s="9"/>
      <c r="BR2599" s="9"/>
      <c r="BS2599" s="9"/>
      <c r="BT2599" s="9"/>
      <c r="BU2599" s="9"/>
      <c r="BV2599" s="9">
        <f t="shared" si="322"/>
        <v>-301774.90225819126</v>
      </c>
      <c r="BW2599" s="4"/>
      <c r="BX2599" s="4"/>
      <c r="BY2599" s="4"/>
      <c r="BZ2599" s="4"/>
      <c r="CA2599" s="4"/>
      <c r="CB2599" s="4"/>
      <c r="CC2599" s="4"/>
      <c r="CD2599" s="4"/>
      <c r="CE2599" s="4"/>
      <c r="CF2599" s="4"/>
      <c r="CG2599" s="4"/>
      <c r="CH2599" s="4"/>
      <c r="CI2599" s="4"/>
      <c r="CJ2599" s="4"/>
      <c r="CK2599" s="4"/>
      <c r="CL2599" s="4"/>
      <c r="CM2599" s="4"/>
      <c r="CR2599" s="4"/>
      <c r="CS2599" s="4"/>
      <c r="CT2599" s="4"/>
      <c r="CU2599" s="4"/>
      <c r="CV2599" s="4"/>
      <c r="CW2599" s="4"/>
      <c r="CX2599" s="4"/>
      <c r="CY2599" s="4"/>
      <c r="CZ2599" s="4"/>
      <c r="DA2599" s="4"/>
      <c r="DB2599" s="4"/>
      <c r="DC2599" s="4"/>
      <c r="DD2599" s="4"/>
      <c r="DE2599" s="4"/>
      <c r="DF2599" s="4"/>
      <c r="DG2599" s="4"/>
      <c r="DH2599" s="4"/>
      <c r="DI2599" s="4"/>
      <c r="DJ2599" s="4"/>
      <c r="DK2599" s="4"/>
      <c r="DL2599" s="4"/>
      <c r="DM2599" s="4"/>
    </row>
    <row r="2600" spans="1:117">
      <c r="A2600" s="8">
        <v>2595</v>
      </c>
      <c r="B2600" s="20">
        <v>2015</v>
      </c>
      <c r="C2600" s="20">
        <v>1966</v>
      </c>
      <c r="D2600" s="21">
        <v>89.68</v>
      </c>
      <c r="E2600" s="9">
        <v>39346.483800000002</v>
      </c>
      <c r="F2600" s="9">
        <v>2051314.19</v>
      </c>
      <c r="G2600" s="9">
        <v>77366.129400000005</v>
      </c>
      <c r="H2600" s="9">
        <v>379828.97889999999</v>
      </c>
      <c r="I2600" s="9">
        <v>75148.656700000007</v>
      </c>
      <c r="J2600" s="9">
        <v>34808.347300000001</v>
      </c>
      <c r="K2600" s="9">
        <v>11954.8932</v>
      </c>
      <c r="L2600" s="9">
        <v>2567164.9252999998</v>
      </c>
      <c r="M2600" s="9">
        <f t="shared" si="323"/>
        <v>22853.454100000003</v>
      </c>
      <c r="N2600" s="9"/>
      <c r="O2600" s="9"/>
      <c r="P2600" s="9"/>
      <c r="Q2600" s="9"/>
      <c r="R2600" s="9"/>
      <c r="S2600" s="9"/>
      <c r="T2600" s="9"/>
      <c r="U2600" s="9"/>
      <c r="V2600" s="9">
        <f t="shared" si="320"/>
        <v>307908.48380000005</v>
      </c>
      <c r="W2600" s="9"/>
      <c r="X2600" s="9"/>
      <c r="Y2600" s="9"/>
      <c r="Z2600" s="9"/>
      <c r="AA2600" s="8">
        <v>2595</v>
      </c>
      <c r="AB2600" s="20">
        <v>2016</v>
      </c>
      <c r="AC2600" s="20">
        <v>1960</v>
      </c>
      <c r="AD2600" s="21">
        <v>137.91</v>
      </c>
      <c r="AE2600" s="9">
        <f t="shared" si="324"/>
        <v>124265.71219807351</v>
      </c>
      <c r="AF2600" s="9">
        <v>2199953.3898</v>
      </c>
      <c r="AG2600" s="9">
        <v>33508.915200000003</v>
      </c>
      <c r="AH2600" s="9">
        <v>205586.1458</v>
      </c>
      <c r="AI2600" s="9">
        <v>74997.301999999996</v>
      </c>
      <c r="AJ2600" s="9">
        <v>418841.93560000003</v>
      </c>
      <c r="AK2600" s="9">
        <v>16940.476117527171</v>
      </c>
      <c r="AL2600" s="9">
        <v>2791681.5000843997</v>
      </c>
      <c r="AM2600" s="9">
        <f t="shared" si="325"/>
        <v>401901.45948247286</v>
      </c>
      <c r="AN2600" s="9"/>
      <c r="AO2600" s="9"/>
      <c r="AP2600" s="9"/>
      <c r="AQ2600" s="9"/>
      <c r="AR2600" s="9"/>
      <c r="AS2600" s="9"/>
      <c r="AT2600" s="9"/>
      <c r="AU2600" s="9"/>
      <c r="AV2600" s="9">
        <f t="shared" si="321"/>
        <v>124265.71219807351</v>
      </c>
      <c r="AW2600" s="9"/>
      <c r="AX2600" s="9"/>
      <c r="AY2600" s="9"/>
      <c r="AZ2600" s="9"/>
      <c r="BA2600" s="20">
        <v>2595</v>
      </c>
      <c r="BB2600" s="20">
        <v>2017</v>
      </c>
      <c r="BC2600" s="20">
        <v>1961</v>
      </c>
      <c r="BD2600" s="21">
        <v>125.72</v>
      </c>
      <c r="BE2600" s="9">
        <f t="shared" si="326"/>
        <v>99060.687986058183</v>
      </c>
      <c r="BF2600" s="9">
        <v>2228463.7196</v>
      </c>
      <c r="BG2600" s="9">
        <v>33412.713799999998</v>
      </c>
      <c r="BH2600" s="9">
        <v>191398.8118</v>
      </c>
      <c r="BI2600" s="9">
        <v>76696.730090454701</v>
      </c>
      <c r="BJ2600" s="9">
        <v>490291.01949999999</v>
      </c>
      <c r="BK2600" s="9">
        <v>52049.544751939662</v>
      </c>
      <c r="BL2600" s="9">
        <v>2869152.7620524564</v>
      </c>
      <c r="BM2600" s="9">
        <f t="shared" si="327"/>
        <v>438241.47474806034</v>
      </c>
      <c r="BN2600" s="9"/>
      <c r="BO2600" s="9"/>
      <c r="BP2600" s="9"/>
      <c r="BQ2600" s="9"/>
      <c r="BR2600" s="9"/>
      <c r="BS2600" s="9"/>
      <c r="BT2600" s="9"/>
      <c r="BU2600" s="9"/>
      <c r="BV2600" s="9">
        <f t="shared" si="322"/>
        <v>99060.687986058183</v>
      </c>
      <c r="BW2600" s="4"/>
      <c r="BX2600" s="4"/>
      <c r="BY2600" s="4"/>
      <c r="BZ2600" s="4"/>
      <c r="CA2600" s="4"/>
      <c r="CB2600" s="4"/>
      <c r="CC2600" s="4"/>
      <c r="CD2600" s="4"/>
      <c r="CE2600" s="4"/>
      <c r="CF2600" s="4"/>
      <c r="CG2600" s="4"/>
      <c r="CH2600" s="4"/>
      <c r="CI2600" s="4"/>
      <c r="CJ2600" s="4"/>
      <c r="CK2600" s="4"/>
      <c r="CL2600" s="4"/>
      <c r="CM2600" s="4"/>
      <c r="CR2600" s="4"/>
      <c r="CS2600" s="4"/>
      <c r="CT2600" s="4"/>
      <c r="CU2600" s="4"/>
      <c r="CV2600" s="4"/>
      <c r="CW2600" s="4"/>
      <c r="CX2600" s="4"/>
      <c r="CY2600" s="4"/>
      <c r="CZ2600" s="4"/>
      <c r="DA2600" s="4"/>
      <c r="DB2600" s="4"/>
      <c r="DC2600" s="4"/>
      <c r="DD2600" s="4"/>
      <c r="DE2600" s="4"/>
      <c r="DF2600" s="4"/>
      <c r="DG2600" s="4"/>
      <c r="DH2600" s="4"/>
      <c r="DI2600" s="4"/>
      <c r="DJ2600" s="4"/>
      <c r="DK2600" s="4"/>
      <c r="DL2600" s="4"/>
      <c r="DM2600" s="4"/>
    </row>
    <row r="2601" spans="1:117">
      <c r="A2601" s="8">
        <v>2596</v>
      </c>
      <c r="B2601" s="20">
        <v>2015</v>
      </c>
      <c r="C2601" s="20">
        <v>1963</v>
      </c>
      <c r="D2601" s="21">
        <v>95.05</v>
      </c>
      <c r="E2601" s="9">
        <v>64373.257599999997</v>
      </c>
      <c r="F2601" s="9">
        <v>2049261.2916999999</v>
      </c>
      <c r="G2601" s="9">
        <v>77366.129400000005</v>
      </c>
      <c r="H2601" s="9">
        <v>381143.30290000001</v>
      </c>
      <c r="I2601" s="9">
        <v>70212.695900000006</v>
      </c>
      <c r="J2601" s="9">
        <v>63503.506399999998</v>
      </c>
      <c r="K2601" s="9">
        <v>3559.6669000000002</v>
      </c>
      <c r="L2601" s="9">
        <v>2573554.0016999999</v>
      </c>
      <c r="M2601" s="9">
        <f t="shared" si="323"/>
        <v>59943.839500000002</v>
      </c>
      <c r="N2601" s="9"/>
      <c r="O2601" s="9"/>
      <c r="P2601" s="9"/>
      <c r="Q2601" s="9"/>
      <c r="R2601" s="9"/>
      <c r="S2601" s="9"/>
      <c r="T2601" s="9"/>
      <c r="U2601" s="9"/>
      <c r="V2601" s="9">
        <f t="shared" si="320"/>
        <v>332935.25760000001</v>
      </c>
      <c r="W2601" s="9"/>
      <c r="X2601" s="9"/>
      <c r="Y2601" s="9"/>
      <c r="Z2601" s="9"/>
      <c r="AA2601" s="8">
        <v>2596</v>
      </c>
      <c r="AB2601" s="20">
        <v>2016</v>
      </c>
      <c r="AC2601" s="20">
        <v>1989</v>
      </c>
      <c r="AD2601" s="21">
        <v>135.44999999999999</v>
      </c>
      <c r="AE2601" s="9">
        <f t="shared" si="324"/>
        <v>-117096.21670192666</v>
      </c>
      <c r="AF2601" s="9">
        <v>2190555.0918000001</v>
      </c>
      <c r="AG2601" s="9">
        <v>33508.915200000003</v>
      </c>
      <c r="AH2601" s="9">
        <v>197961.49099999998</v>
      </c>
      <c r="AI2601" s="9">
        <v>103641.32520000001</v>
      </c>
      <c r="AJ2601" s="9">
        <v>194480.30120000002</v>
      </c>
      <c r="AK2601" s="9">
        <v>71518.548017527166</v>
      </c>
      <c r="AL2601" s="9">
        <v>2765724.7930843998</v>
      </c>
      <c r="AM2601" s="9">
        <f t="shared" si="325"/>
        <v>122961.75318247285</v>
      </c>
      <c r="AN2601" s="9"/>
      <c r="AO2601" s="9"/>
      <c r="AP2601" s="9"/>
      <c r="AQ2601" s="9"/>
      <c r="AR2601" s="9"/>
      <c r="AS2601" s="9"/>
      <c r="AT2601" s="9"/>
      <c r="AU2601" s="9"/>
      <c r="AV2601" s="9">
        <f t="shared" si="321"/>
        <v>-117096.21670192666</v>
      </c>
      <c r="AW2601" s="9"/>
      <c r="AX2601" s="9"/>
      <c r="AY2601" s="9"/>
      <c r="AZ2601" s="9"/>
      <c r="BA2601" s="20">
        <v>2596</v>
      </c>
      <c r="BB2601" s="20">
        <v>2017</v>
      </c>
      <c r="BC2601" s="20">
        <v>1990</v>
      </c>
      <c r="BD2601" s="21">
        <v>149.83000000000001</v>
      </c>
      <c r="BE2601" s="9">
        <f t="shared" si="326"/>
        <v>11604.069497053046</v>
      </c>
      <c r="BF2601" s="9">
        <v>2191665.7615999999</v>
      </c>
      <c r="BG2601" s="9">
        <v>33412.713799999998</v>
      </c>
      <c r="BH2601" s="9">
        <v>191082.06640000001</v>
      </c>
      <c r="BI2601" s="9">
        <v>77886.667701449405</v>
      </c>
      <c r="BJ2601" s="9">
        <v>427516.40950000001</v>
      </c>
      <c r="BK2601" s="9">
        <v>46783.44375193966</v>
      </c>
      <c r="BL2601" s="9">
        <v>2863176.1057524565</v>
      </c>
      <c r="BM2601" s="9">
        <f t="shared" si="327"/>
        <v>380732.96574806038</v>
      </c>
      <c r="BN2601" s="9"/>
      <c r="BO2601" s="9"/>
      <c r="BP2601" s="9"/>
      <c r="BQ2601" s="9"/>
      <c r="BR2601" s="9"/>
      <c r="BS2601" s="9"/>
      <c r="BT2601" s="9"/>
      <c r="BU2601" s="9"/>
      <c r="BV2601" s="9">
        <f t="shared" si="322"/>
        <v>11604.069497053046</v>
      </c>
      <c r="BW2601" s="4"/>
      <c r="BX2601" s="4"/>
      <c r="BY2601" s="4"/>
      <c r="BZ2601" s="4"/>
      <c r="CA2601" s="4"/>
      <c r="CB2601" s="4"/>
      <c r="CC2601" s="4"/>
      <c r="CD2601" s="4"/>
      <c r="CE2601" s="4"/>
      <c r="CF2601" s="4"/>
      <c r="CG2601" s="4"/>
      <c r="CH2601" s="4"/>
      <c r="CI2601" s="4"/>
      <c r="CJ2601" s="4"/>
      <c r="CK2601" s="4"/>
      <c r="CL2601" s="4"/>
      <c r="CM2601" s="4"/>
      <c r="CR2601" s="4"/>
      <c r="CS2601" s="4"/>
      <c r="CT2601" s="4"/>
      <c r="CU2601" s="4"/>
      <c r="CV2601" s="4"/>
      <c r="CW2601" s="4"/>
      <c r="CX2601" s="4"/>
      <c r="CY2601" s="4"/>
      <c r="CZ2601" s="4"/>
      <c r="DA2601" s="4"/>
      <c r="DB2601" s="4"/>
      <c r="DC2601" s="4"/>
      <c r="DD2601" s="4"/>
      <c r="DE2601" s="4"/>
      <c r="DF2601" s="4"/>
      <c r="DG2601" s="4"/>
      <c r="DH2601" s="4"/>
      <c r="DI2601" s="4"/>
      <c r="DJ2601" s="4"/>
      <c r="DK2601" s="4"/>
      <c r="DL2601" s="4"/>
      <c r="DM2601" s="4"/>
    </row>
    <row r="2602" spans="1:117">
      <c r="A2602" s="8">
        <v>2597</v>
      </c>
      <c r="B2602" s="20">
        <v>2015</v>
      </c>
      <c r="C2602" s="20">
        <v>1993</v>
      </c>
      <c r="D2602" s="21">
        <v>89.09</v>
      </c>
      <c r="E2602" s="9">
        <v>132192.38879999999</v>
      </c>
      <c r="F2602" s="9">
        <v>2048189.9</v>
      </c>
      <c r="G2602" s="9">
        <v>77366.129400000005</v>
      </c>
      <c r="H2602" s="9">
        <v>380024.94540000003</v>
      </c>
      <c r="I2602" s="9">
        <v>74412.702000000005</v>
      </c>
      <c r="J2602" s="9">
        <v>139251.359</v>
      </c>
      <c r="K2602" s="9">
        <v>0</v>
      </c>
      <c r="L2602" s="9">
        <v>2587052.6469999999</v>
      </c>
      <c r="M2602" s="9">
        <f t="shared" si="323"/>
        <v>139251.359</v>
      </c>
      <c r="N2602" s="9"/>
      <c r="O2602" s="9"/>
      <c r="P2602" s="9"/>
      <c r="Q2602" s="9"/>
      <c r="R2602" s="9"/>
      <c r="S2602" s="9"/>
      <c r="T2602" s="9"/>
      <c r="U2602" s="9"/>
      <c r="V2602" s="9">
        <f t="shared" si="320"/>
        <v>400754.38880000002</v>
      </c>
      <c r="W2602" s="9"/>
      <c r="X2602" s="9"/>
      <c r="Y2602" s="9"/>
      <c r="Z2602" s="9"/>
      <c r="AA2602" s="8">
        <v>2597</v>
      </c>
      <c r="AB2602" s="20">
        <v>2016</v>
      </c>
      <c r="AC2602" s="20">
        <v>1932</v>
      </c>
      <c r="AD2602" s="21">
        <v>141.41</v>
      </c>
      <c r="AE2602" s="9">
        <f t="shared" si="324"/>
        <v>-56795.418201927096</v>
      </c>
      <c r="AF2602" s="9">
        <v>2204991.6058999998</v>
      </c>
      <c r="AG2602" s="9">
        <v>33508.915200000003</v>
      </c>
      <c r="AH2602" s="9">
        <v>199455.98309999998</v>
      </c>
      <c r="AI2602" s="9">
        <v>98026.872000000003</v>
      </c>
      <c r="AJ2602" s="9">
        <v>292325.90850000002</v>
      </c>
      <c r="AK2602" s="9">
        <v>103647.78851752718</v>
      </c>
      <c r="AL2602" s="9">
        <v>2781456.9143843995</v>
      </c>
      <c r="AM2602" s="9">
        <f t="shared" si="325"/>
        <v>188678.11998247285</v>
      </c>
      <c r="AN2602" s="9"/>
      <c r="AO2602" s="9"/>
      <c r="AP2602" s="9"/>
      <c r="AQ2602" s="9"/>
      <c r="AR2602" s="9"/>
      <c r="AS2602" s="9"/>
      <c r="AT2602" s="9"/>
      <c r="AU2602" s="9"/>
      <c r="AV2602" s="9">
        <f t="shared" si="321"/>
        <v>-56795.418201927096</v>
      </c>
      <c r="AW2602" s="9"/>
      <c r="AX2602" s="9"/>
      <c r="AY2602" s="9"/>
      <c r="AZ2602" s="9"/>
      <c r="BA2602" s="20">
        <v>2597</v>
      </c>
      <c r="BB2602" s="20">
        <v>2017</v>
      </c>
      <c r="BC2602" s="20">
        <v>1933</v>
      </c>
      <c r="BD2602" s="21">
        <v>150.36000000000001</v>
      </c>
      <c r="BE2602" s="9">
        <f t="shared" si="326"/>
        <v>56213.999696490355</v>
      </c>
      <c r="BF2602" s="9">
        <v>2207117.1301000002</v>
      </c>
      <c r="BG2602" s="9">
        <v>33412.713799999998</v>
      </c>
      <c r="BH2602" s="9">
        <v>191568.5521</v>
      </c>
      <c r="BI2602" s="9">
        <v>76059.055900886699</v>
      </c>
      <c r="BJ2602" s="9">
        <v>470823.60940000002</v>
      </c>
      <c r="BK2602" s="9">
        <v>51456.942551939661</v>
      </c>
      <c r="BL2602" s="9">
        <v>2871310.1190524567</v>
      </c>
      <c r="BM2602" s="9">
        <f t="shared" si="327"/>
        <v>419366.66684806033</v>
      </c>
      <c r="BN2602" s="9"/>
      <c r="BO2602" s="9"/>
      <c r="BP2602" s="9"/>
      <c r="BQ2602" s="9"/>
      <c r="BR2602" s="9"/>
      <c r="BS2602" s="9"/>
      <c r="BT2602" s="9"/>
      <c r="BU2602" s="9"/>
      <c r="BV2602" s="9">
        <f t="shared" si="322"/>
        <v>56213.999696490355</v>
      </c>
      <c r="BW2602" s="4"/>
      <c r="BX2602" s="4"/>
      <c r="BY2602" s="4"/>
      <c r="BZ2602" s="4"/>
      <c r="CA2602" s="4"/>
      <c r="CB2602" s="4"/>
      <c r="CC2602" s="4"/>
      <c r="CD2602" s="4"/>
      <c r="CE2602" s="4"/>
      <c r="CF2602" s="4"/>
      <c r="CG2602" s="4"/>
      <c r="CH2602" s="4"/>
      <c r="CI2602" s="4"/>
      <c r="CJ2602" s="4"/>
      <c r="CK2602" s="4"/>
      <c r="CL2602" s="4"/>
      <c r="CM2602" s="4"/>
      <c r="CR2602" s="4"/>
      <c r="CS2602" s="4"/>
      <c r="CT2602" s="4"/>
      <c r="CU2602" s="4"/>
      <c r="CV2602" s="4"/>
      <c r="CW2602" s="4"/>
      <c r="CX2602" s="4"/>
      <c r="CY2602" s="4"/>
      <c r="CZ2602" s="4"/>
      <c r="DA2602" s="4"/>
      <c r="DB2602" s="4"/>
      <c r="DC2602" s="4"/>
      <c r="DD2602" s="4"/>
      <c r="DE2602" s="4"/>
      <c r="DF2602" s="4"/>
      <c r="DG2602" s="4"/>
      <c r="DH2602" s="4"/>
      <c r="DI2602" s="4"/>
      <c r="DJ2602" s="4"/>
      <c r="DK2602" s="4"/>
      <c r="DL2602" s="4"/>
      <c r="DM2602" s="4"/>
    </row>
    <row r="2603" spans="1:117">
      <c r="A2603" s="8">
        <v>2598</v>
      </c>
      <c r="B2603" s="20">
        <v>2015</v>
      </c>
      <c r="C2603" s="20">
        <v>1995</v>
      </c>
      <c r="D2603" s="21">
        <v>104.51</v>
      </c>
      <c r="E2603" s="9">
        <v>81386.003400000001</v>
      </c>
      <c r="F2603" s="9">
        <v>2063268.9675</v>
      </c>
      <c r="G2603" s="9">
        <v>77366.129400000005</v>
      </c>
      <c r="H2603" s="9">
        <v>381186.18300000002</v>
      </c>
      <c r="I2603" s="9">
        <v>70051.659199999995</v>
      </c>
      <c r="J2603" s="9">
        <v>67300.460300000006</v>
      </c>
      <c r="K2603" s="9">
        <v>5877.6454999999996</v>
      </c>
      <c r="L2603" s="9">
        <v>2571909.7505000001</v>
      </c>
      <c r="M2603" s="9">
        <f t="shared" si="323"/>
        <v>61422.814800000007</v>
      </c>
      <c r="N2603" s="9"/>
      <c r="O2603" s="9"/>
      <c r="P2603" s="9"/>
      <c r="Q2603" s="9"/>
      <c r="R2603" s="9"/>
      <c r="S2603" s="9"/>
      <c r="T2603" s="9"/>
      <c r="U2603" s="9"/>
      <c r="V2603" s="9">
        <f t="shared" si="320"/>
        <v>349948.00340000005</v>
      </c>
      <c r="W2603" s="9"/>
      <c r="X2603" s="9"/>
      <c r="Y2603" s="9"/>
      <c r="Z2603" s="9"/>
      <c r="AA2603" s="8">
        <v>2598</v>
      </c>
      <c r="AB2603" s="20">
        <v>2016</v>
      </c>
      <c r="AC2603" s="20">
        <v>1965</v>
      </c>
      <c r="AD2603" s="21">
        <v>118.43</v>
      </c>
      <c r="AE2603" s="9">
        <f t="shared" si="324"/>
        <v>201193.08409807365</v>
      </c>
      <c r="AF2603" s="9">
        <v>2241452.1946</v>
      </c>
      <c r="AG2603" s="9">
        <v>33508.915200000003</v>
      </c>
      <c r="AH2603" s="9">
        <v>205280.48189999998</v>
      </c>
      <c r="AI2603" s="9">
        <v>76145.608900000007</v>
      </c>
      <c r="AJ2603" s="9">
        <v>458786.65370000002</v>
      </c>
      <c r="AK2603" s="9">
        <v>15590.57291752717</v>
      </c>
      <c r="AL2603" s="9">
        <v>2798390.1972843995</v>
      </c>
      <c r="AM2603" s="9">
        <f t="shared" si="325"/>
        <v>443196.08078247285</v>
      </c>
      <c r="AN2603" s="9"/>
      <c r="AO2603" s="9"/>
      <c r="AP2603" s="9"/>
      <c r="AQ2603" s="9"/>
      <c r="AR2603" s="9"/>
      <c r="AS2603" s="9"/>
      <c r="AT2603" s="9"/>
      <c r="AU2603" s="9"/>
      <c r="AV2603" s="9">
        <f t="shared" si="321"/>
        <v>201193.08409807365</v>
      </c>
      <c r="AW2603" s="9"/>
      <c r="AX2603" s="9"/>
      <c r="AY2603" s="9"/>
      <c r="AZ2603" s="9"/>
      <c r="BA2603" s="20">
        <v>2598</v>
      </c>
      <c r="BB2603" s="20">
        <v>2017</v>
      </c>
      <c r="BC2603" s="20">
        <v>1966</v>
      </c>
      <c r="BD2603" s="21">
        <v>143.24</v>
      </c>
      <c r="BE2603" s="9">
        <f t="shared" si="326"/>
        <v>-53251.650722672231</v>
      </c>
      <c r="BF2603" s="9">
        <v>2262825.3453000002</v>
      </c>
      <c r="BG2603" s="9">
        <v>33412.713799999998</v>
      </c>
      <c r="BH2603" s="9">
        <v>191298.8651</v>
      </c>
      <c r="BI2603" s="9">
        <v>77072.206181722999</v>
      </c>
      <c r="BJ2603" s="9">
        <v>285814.05830000003</v>
      </c>
      <c r="BK2603" s="9">
        <v>56280.125551939665</v>
      </c>
      <c r="BL2603" s="9">
        <v>2847394.7138524563</v>
      </c>
      <c r="BM2603" s="9">
        <f t="shared" si="327"/>
        <v>229533.93274806038</v>
      </c>
      <c r="BN2603" s="9"/>
      <c r="BO2603" s="9"/>
      <c r="BP2603" s="9"/>
      <c r="BQ2603" s="9"/>
      <c r="BR2603" s="9"/>
      <c r="BS2603" s="9"/>
      <c r="BT2603" s="9"/>
      <c r="BU2603" s="9"/>
      <c r="BV2603" s="9">
        <f t="shared" si="322"/>
        <v>-53251.650722672231</v>
      </c>
      <c r="BW2603" s="4"/>
      <c r="BX2603" s="4"/>
      <c r="BY2603" s="4"/>
      <c r="BZ2603" s="4"/>
      <c r="CA2603" s="4"/>
      <c r="CB2603" s="4"/>
      <c r="CC2603" s="4"/>
      <c r="CD2603" s="4"/>
      <c r="CE2603" s="4"/>
      <c r="CF2603" s="4"/>
      <c r="CG2603" s="4"/>
      <c r="CH2603" s="4"/>
      <c r="CI2603" s="4"/>
      <c r="CJ2603" s="4"/>
      <c r="CK2603" s="4"/>
      <c r="CL2603" s="4"/>
      <c r="CM2603" s="4"/>
      <c r="CR2603" s="4"/>
      <c r="CS2603" s="4"/>
      <c r="CT2603" s="4"/>
      <c r="CU2603" s="4"/>
      <c r="CV2603" s="4"/>
      <c r="CW2603" s="4"/>
      <c r="CX2603" s="4"/>
      <c r="CY2603" s="4"/>
      <c r="CZ2603" s="4"/>
      <c r="DA2603" s="4"/>
      <c r="DB2603" s="4"/>
      <c r="DC2603" s="4"/>
      <c r="DD2603" s="4"/>
      <c r="DE2603" s="4"/>
      <c r="DF2603" s="4"/>
      <c r="DG2603" s="4"/>
      <c r="DH2603" s="4"/>
      <c r="DI2603" s="4"/>
      <c r="DJ2603" s="4"/>
      <c r="DK2603" s="4"/>
      <c r="DL2603" s="4"/>
      <c r="DM2603" s="4"/>
    </row>
    <row r="2604" spans="1:117">
      <c r="A2604" s="8">
        <v>2599</v>
      </c>
      <c r="B2604" s="20">
        <v>2015</v>
      </c>
      <c r="C2604" s="20">
        <v>1950</v>
      </c>
      <c r="D2604" s="21">
        <v>125.6</v>
      </c>
      <c r="E2604" s="9">
        <v>14062.247799999999</v>
      </c>
      <c r="F2604" s="9">
        <v>2033678.6606999999</v>
      </c>
      <c r="G2604" s="9">
        <v>77366.129400000005</v>
      </c>
      <c r="H2604" s="9">
        <v>378081.6312</v>
      </c>
      <c r="I2604" s="9">
        <v>81710.844100000002</v>
      </c>
      <c r="J2604" s="9">
        <v>27145.9905</v>
      </c>
      <c r="K2604" s="9">
        <v>16387.677500000002</v>
      </c>
      <c r="L2604" s="9">
        <v>2567533.3305000002</v>
      </c>
      <c r="M2604" s="9">
        <f t="shared" si="323"/>
        <v>10758.312999999998</v>
      </c>
      <c r="N2604" s="9"/>
      <c r="O2604" s="9"/>
      <c r="P2604" s="9"/>
      <c r="Q2604" s="9"/>
      <c r="R2604" s="9"/>
      <c r="S2604" s="9"/>
      <c r="T2604" s="9"/>
      <c r="U2604" s="9"/>
      <c r="V2604" s="9">
        <f t="shared" si="320"/>
        <v>282624.24780000001</v>
      </c>
      <c r="W2604" s="9"/>
      <c r="X2604" s="9"/>
      <c r="Y2604" s="9"/>
      <c r="Z2604" s="9"/>
      <c r="AA2604" s="8">
        <v>2599</v>
      </c>
      <c r="AB2604" s="20">
        <v>2016</v>
      </c>
      <c r="AC2604" s="20">
        <v>1984</v>
      </c>
      <c r="AD2604" s="21">
        <v>117.76</v>
      </c>
      <c r="AE2604" s="9">
        <f t="shared" si="324"/>
        <v>226289.43629807327</v>
      </c>
      <c r="AF2604" s="9">
        <v>2180293.1527999998</v>
      </c>
      <c r="AG2604" s="9">
        <v>33508.915200000003</v>
      </c>
      <c r="AH2604" s="9">
        <v>205336.78809999998</v>
      </c>
      <c r="AI2604" s="9">
        <v>75934.079700000002</v>
      </c>
      <c r="AJ2604" s="9">
        <v>538327.17909999995</v>
      </c>
      <c r="AK2604" s="9">
        <v>9754.0992175271713</v>
      </c>
      <c r="AL2604" s="9">
        <v>2797356.5793843996</v>
      </c>
      <c r="AM2604" s="9">
        <f t="shared" si="325"/>
        <v>528573.07988247275</v>
      </c>
      <c r="AN2604" s="9"/>
      <c r="AO2604" s="9"/>
      <c r="AP2604" s="9"/>
      <c r="AQ2604" s="9"/>
      <c r="AR2604" s="9"/>
      <c r="AS2604" s="9"/>
      <c r="AT2604" s="9"/>
      <c r="AU2604" s="9"/>
      <c r="AV2604" s="9">
        <f t="shared" si="321"/>
        <v>226289.43629807327</v>
      </c>
      <c r="AW2604" s="9"/>
      <c r="AX2604" s="9"/>
      <c r="AY2604" s="9"/>
      <c r="AZ2604" s="9"/>
      <c r="BA2604" s="20">
        <v>2599</v>
      </c>
      <c r="BB2604" s="20">
        <v>2017</v>
      </c>
      <c r="BC2604" s="20">
        <v>1985</v>
      </c>
      <c r="BD2604" s="21">
        <v>142.93</v>
      </c>
      <c r="BE2604" s="9">
        <f t="shared" si="326"/>
        <v>-167548.57913011033</v>
      </c>
      <c r="BF2604" s="9">
        <v>2211096.321</v>
      </c>
      <c r="BG2604" s="9">
        <v>33412.713799999998</v>
      </c>
      <c r="BH2604" s="9">
        <v>189501.2824</v>
      </c>
      <c r="BI2604" s="9">
        <v>83825.298774285606</v>
      </c>
      <c r="BJ2604" s="9">
        <v>232349.69039999999</v>
      </c>
      <c r="BK2604" s="9">
        <v>66723.869351939662</v>
      </c>
      <c r="BL2604" s="9">
        <v>2851010.0161524564</v>
      </c>
      <c r="BM2604" s="9">
        <f t="shared" si="327"/>
        <v>165625.82104806032</v>
      </c>
      <c r="BN2604" s="9"/>
      <c r="BO2604" s="9"/>
      <c r="BP2604" s="9"/>
      <c r="BQ2604" s="9"/>
      <c r="BR2604" s="9"/>
      <c r="BS2604" s="9"/>
      <c r="BT2604" s="9"/>
      <c r="BU2604" s="9"/>
      <c r="BV2604" s="9">
        <f t="shared" si="322"/>
        <v>-167548.57913011033</v>
      </c>
      <c r="BW2604" s="4"/>
      <c r="BX2604" s="4"/>
      <c r="BY2604" s="4"/>
      <c r="BZ2604" s="4"/>
      <c r="CA2604" s="4"/>
      <c r="CB2604" s="4"/>
      <c r="CC2604" s="4"/>
      <c r="CD2604" s="4"/>
      <c r="CE2604" s="4"/>
      <c r="CF2604" s="4"/>
      <c r="CG2604" s="4"/>
      <c r="CH2604" s="4"/>
      <c r="CI2604" s="4"/>
      <c r="CJ2604" s="4"/>
      <c r="CK2604" s="4"/>
      <c r="CL2604" s="4"/>
      <c r="CM2604" s="4"/>
      <c r="CR2604" s="4"/>
      <c r="CS2604" s="4"/>
      <c r="CT2604" s="4"/>
      <c r="CU2604" s="4"/>
      <c r="CV2604" s="4"/>
      <c r="CW2604" s="4"/>
      <c r="CX2604" s="4"/>
      <c r="CY2604" s="4"/>
      <c r="CZ2604" s="4"/>
      <c r="DA2604" s="4"/>
      <c r="DB2604" s="4"/>
      <c r="DC2604" s="4"/>
      <c r="DD2604" s="4"/>
      <c r="DE2604" s="4"/>
      <c r="DF2604" s="4"/>
      <c r="DG2604" s="4"/>
      <c r="DH2604" s="4"/>
      <c r="DI2604" s="4"/>
      <c r="DJ2604" s="4"/>
      <c r="DK2604" s="4"/>
      <c r="DL2604" s="4"/>
      <c r="DM2604" s="4"/>
    </row>
    <row r="2605" spans="1:117">
      <c r="A2605" s="8">
        <v>2600</v>
      </c>
      <c r="B2605" s="20">
        <v>2015</v>
      </c>
      <c r="C2605" s="20">
        <v>1987</v>
      </c>
      <c r="D2605" s="21">
        <v>78.25</v>
      </c>
      <c r="E2605" s="9">
        <v>68520.766000000003</v>
      </c>
      <c r="F2605" s="9">
        <v>2044774.6091</v>
      </c>
      <c r="G2605" s="9">
        <v>77366.129400000005</v>
      </c>
      <c r="H2605" s="9">
        <v>380192.74729999999</v>
      </c>
      <c r="I2605" s="9">
        <v>73782.519799999995</v>
      </c>
      <c r="J2605" s="9">
        <v>73455.078599999993</v>
      </c>
      <c r="K2605" s="9">
        <v>558.6748</v>
      </c>
      <c r="L2605" s="9">
        <v>2580491.6433999999</v>
      </c>
      <c r="M2605" s="9">
        <f t="shared" si="323"/>
        <v>72896.4038</v>
      </c>
      <c r="N2605" s="9"/>
      <c r="O2605" s="9"/>
      <c r="P2605" s="9"/>
      <c r="Q2605" s="9"/>
      <c r="R2605" s="9"/>
      <c r="S2605" s="9"/>
      <c r="T2605" s="9"/>
      <c r="U2605" s="9"/>
      <c r="V2605" s="9">
        <f t="shared" si="320"/>
        <v>337082.766</v>
      </c>
      <c r="W2605" s="9"/>
      <c r="X2605" s="9"/>
      <c r="Y2605" s="9"/>
      <c r="Z2605" s="9"/>
      <c r="AA2605" s="8">
        <v>2600</v>
      </c>
      <c r="AB2605" s="20">
        <v>2016</v>
      </c>
      <c r="AC2605" s="20">
        <v>1983</v>
      </c>
      <c r="AD2605" s="21">
        <v>157.11000000000001</v>
      </c>
      <c r="AE2605" s="9">
        <f t="shared" si="324"/>
        <v>265446.21889807284</v>
      </c>
      <c r="AF2605" s="9">
        <v>2206428.1047999999</v>
      </c>
      <c r="AG2605" s="9">
        <v>33508.915200000003</v>
      </c>
      <c r="AH2605" s="9">
        <v>205998.06659999999</v>
      </c>
      <c r="AI2605" s="9">
        <v>73449.812999999995</v>
      </c>
      <c r="AJ2605" s="9">
        <v>551903.38339999993</v>
      </c>
      <c r="AK2605" s="9">
        <v>11914.939217527171</v>
      </c>
      <c r="AL2605" s="9">
        <v>2793927.1248843996</v>
      </c>
      <c r="AM2605" s="9">
        <f t="shared" si="325"/>
        <v>539988.44418247277</v>
      </c>
      <c r="AN2605" s="9"/>
      <c r="AO2605" s="9"/>
      <c r="AP2605" s="9"/>
      <c r="AQ2605" s="9"/>
      <c r="AR2605" s="9"/>
      <c r="AS2605" s="9"/>
      <c r="AT2605" s="9"/>
      <c r="AU2605" s="9"/>
      <c r="AV2605" s="9">
        <f t="shared" si="321"/>
        <v>265446.21889807284</v>
      </c>
      <c r="AW2605" s="9"/>
      <c r="AX2605" s="9"/>
      <c r="AY2605" s="9"/>
      <c r="AZ2605" s="9"/>
      <c r="BA2605" s="20">
        <v>2600</v>
      </c>
      <c r="BB2605" s="20">
        <v>2017</v>
      </c>
      <c r="BC2605" s="20">
        <v>1984</v>
      </c>
      <c r="BD2605" s="21">
        <v>117.76</v>
      </c>
      <c r="BE2605" s="9">
        <f t="shared" si="326"/>
        <v>141967.19151037186</v>
      </c>
      <c r="BF2605" s="9">
        <v>2240727.1645</v>
      </c>
      <c r="BG2605" s="9">
        <v>33412.713799999998</v>
      </c>
      <c r="BH2605" s="9">
        <v>192278.5993</v>
      </c>
      <c r="BI2605" s="9">
        <v>73391.576614767604</v>
      </c>
      <c r="BJ2605" s="9">
        <v>520017.44100000005</v>
      </c>
      <c r="BK2605" s="9">
        <v>41161.275751939662</v>
      </c>
      <c r="BL2605" s="9">
        <v>2876699.0279524564</v>
      </c>
      <c r="BM2605" s="9">
        <f t="shared" si="327"/>
        <v>478856.16524806037</v>
      </c>
      <c r="BN2605" s="9"/>
      <c r="BO2605" s="9"/>
      <c r="BP2605" s="9"/>
      <c r="BQ2605" s="9"/>
      <c r="BR2605" s="9"/>
      <c r="BS2605" s="9"/>
      <c r="BT2605" s="9"/>
      <c r="BU2605" s="9"/>
      <c r="BV2605" s="9">
        <f t="shared" si="322"/>
        <v>141967.19151037186</v>
      </c>
      <c r="BW2605" s="4"/>
      <c r="BX2605" s="4"/>
      <c r="BY2605" s="4"/>
      <c r="BZ2605" s="4"/>
      <c r="CA2605" s="4"/>
      <c r="CB2605" s="4"/>
      <c r="CC2605" s="4"/>
      <c r="CD2605" s="4"/>
      <c r="CE2605" s="4"/>
      <c r="CF2605" s="4"/>
      <c r="CG2605" s="4"/>
      <c r="CH2605" s="4"/>
      <c r="CI2605" s="4"/>
      <c r="CJ2605" s="4"/>
      <c r="CK2605" s="4"/>
      <c r="CL2605" s="4"/>
      <c r="CM2605" s="4"/>
      <c r="CR2605" s="4"/>
      <c r="CS2605" s="4"/>
      <c r="CT2605" s="4"/>
      <c r="CU2605" s="4"/>
      <c r="CV2605" s="4"/>
      <c r="CW2605" s="4"/>
      <c r="CX2605" s="4"/>
      <c r="CY2605" s="4"/>
      <c r="CZ2605" s="4"/>
      <c r="DA2605" s="4"/>
      <c r="DB2605" s="4"/>
      <c r="DC2605" s="4"/>
      <c r="DD2605" s="4"/>
      <c r="DE2605" s="4"/>
      <c r="DF2605" s="4"/>
      <c r="DG2605" s="4"/>
      <c r="DH2605" s="4"/>
      <c r="DI2605" s="4"/>
      <c r="DJ2605" s="4"/>
      <c r="DK2605" s="4"/>
      <c r="DL2605" s="4"/>
      <c r="DM2605" s="4"/>
    </row>
    <row r="2606" spans="1:117">
      <c r="A2606" s="8">
        <v>2601</v>
      </c>
      <c r="B2606" s="20">
        <v>2015</v>
      </c>
      <c r="C2606" s="20">
        <v>1996</v>
      </c>
      <c r="D2606" s="21">
        <v>138.54</v>
      </c>
      <c r="E2606" s="9">
        <v>118105.6626</v>
      </c>
      <c r="F2606" s="9">
        <v>2054648.0976</v>
      </c>
      <c r="G2606" s="9">
        <v>77366.129400000005</v>
      </c>
      <c r="H2606" s="9">
        <v>380219.14659999998</v>
      </c>
      <c r="I2606" s="9">
        <v>73683.376799999998</v>
      </c>
      <c r="J2606" s="9">
        <v>112242.07150000001</v>
      </c>
      <c r="K2606" s="9">
        <v>0</v>
      </c>
      <c r="L2606" s="9">
        <v>2580053.1592999999</v>
      </c>
      <c r="M2606" s="9">
        <f t="shared" si="323"/>
        <v>112242.07150000001</v>
      </c>
      <c r="N2606" s="9"/>
      <c r="O2606" s="9"/>
      <c r="P2606" s="9"/>
      <c r="Q2606" s="9"/>
      <c r="R2606" s="9"/>
      <c r="S2606" s="9"/>
      <c r="T2606" s="9"/>
      <c r="U2606" s="9"/>
      <c r="V2606" s="9">
        <f t="shared" si="320"/>
        <v>386667.66260000004</v>
      </c>
      <c r="W2606" s="9"/>
      <c r="X2606" s="9"/>
      <c r="Y2606" s="9"/>
      <c r="Z2606" s="9"/>
      <c r="AA2606" s="8">
        <v>2601</v>
      </c>
      <c r="AB2606" s="20">
        <v>2016</v>
      </c>
      <c r="AC2606" s="20">
        <v>2002</v>
      </c>
      <c r="AD2606" s="21">
        <v>111.02</v>
      </c>
      <c r="AE2606" s="9">
        <f t="shared" si="324"/>
        <v>-47061.739701926708</v>
      </c>
      <c r="AF2606" s="9">
        <v>2179175.3056000001</v>
      </c>
      <c r="AG2606" s="9">
        <v>33508.915200000003</v>
      </c>
      <c r="AH2606" s="9">
        <v>196480.70679999999</v>
      </c>
      <c r="AI2606" s="9">
        <v>109204.281</v>
      </c>
      <c r="AJ2606" s="9">
        <v>292169.71040000004</v>
      </c>
      <c r="AK2606" s="9">
        <v>74437.51031752718</v>
      </c>
      <c r="AL2606" s="9">
        <v>2783163.1483843997</v>
      </c>
      <c r="AM2606" s="9">
        <f t="shared" si="325"/>
        <v>217732.20008247287</v>
      </c>
      <c r="AN2606" s="9"/>
      <c r="AO2606" s="9"/>
      <c r="AP2606" s="9"/>
      <c r="AQ2606" s="9"/>
      <c r="AR2606" s="9"/>
      <c r="AS2606" s="9"/>
      <c r="AT2606" s="9"/>
      <c r="AU2606" s="9"/>
      <c r="AV2606" s="9">
        <f t="shared" si="321"/>
        <v>-47061.739701926708</v>
      </c>
      <c r="AW2606" s="9"/>
      <c r="AX2606" s="9"/>
      <c r="AY2606" s="9"/>
      <c r="AZ2606" s="9"/>
      <c r="BA2606" s="20">
        <v>2601</v>
      </c>
      <c r="BB2606" s="20">
        <v>2017</v>
      </c>
      <c r="BC2606" s="20">
        <v>2003</v>
      </c>
      <c r="BD2606" s="21">
        <v>113.28</v>
      </c>
      <c r="BE2606" s="9">
        <f t="shared" si="326"/>
        <v>-214530.64929123595</v>
      </c>
      <c r="BF2606" s="9">
        <v>2211774.5551999998</v>
      </c>
      <c r="BG2606" s="9">
        <v>33412.713799999998</v>
      </c>
      <c r="BH2606" s="9">
        <v>184921.57500000001</v>
      </c>
      <c r="BI2606" s="9">
        <v>101030.17571316</v>
      </c>
      <c r="BJ2606" s="9">
        <v>216525.91589999999</v>
      </c>
      <c r="BK2606" s="9">
        <v>112061.08655193966</v>
      </c>
      <c r="BL2606" s="9">
        <v>2850134.4983524564</v>
      </c>
      <c r="BM2606" s="9">
        <f t="shared" si="327"/>
        <v>104464.82934806033</v>
      </c>
      <c r="BN2606" s="9"/>
      <c r="BO2606" s="9"/>
      <c r="BP2606" s="9"/>
      <c r="BQ2606" s="9"/>
      <c r="BR2606" s="9"/>
      <c r="BS2606" s="9"/>
      <c r="BT2606" s="9"/>
      <c r="BU2606" s="9"/>
      <c r="BV2606" s="9">
        <f t="shared" si="322"/>
        <v>-214530.64929123595</v>
      </c>
      <c r="BW2606" s="4"/>
      <c r="BX2606" s="4"/>
      <c r="BY2606" s="4"/>
      <c r="BZ2606" s="4"/>
      <c r="CA2606" s="4"/>
      <c r="CB2606" s="4"/>
      <c r="CC2606" s="4"/>
      <c r="CD2606" s="4"/>
      <c r="CE2606" s="4"/>
      <c r="CF2606" s="4"/>
      <c r="CG2606" s="4"/>
      <c r="CH2606" s="4"/>
      <c r="CI2606" s="4"/>
      <c r="CJ2606" s="4"/>
      <c r="CK2606" s="4"/>
      <c r="CL2606" s="4"/>
      <c r="CM2606" s="4"/>
      <c r="CR2606" s="4"/>
      <c r="CS2606" s="4"/>
      <c r="CT2606" s="4"/>
      <c r="CU2606" s="4"/>
      <c r="CV2606" s="4"/>
      <c r="CW2606" s="4"/>
      <c r="CX2606" s="4"/>
      <c r="CY2606" s="4"/>
      <c r="CZ2606" s="4"/>
      <c r="DA2606" s="4"/>
      <c r="DB2606" s="4"/>
      <c r="DC2606" s="4"/>
      <c r="DD2606" s="4"/>
      <c r="DE2606" s="4"/>
      <c r="DF2606" s="4"/>
      <c r="DG2606" s="4"/>
      <c r="DH2606" s="4"/>
      <c r="DI2606" s="4"/>
      <c r="DJ2606" s="4"/>
      <c r="DK2606" s="4"/>
      <c r="DL2606" s="4"/>
      <c r="DM2606" s="4"/>
    </row>
    <row r="2607" spans="1:117">
      <c r="A2607" s="8">
        <v>2602</v>
      </c>
      <c r="B2607" s="20">
        <v>2015</v>
      </c>
      <c r="C2607" s="20">
        <v>1962</v>
      </c>
      <c r="D2607" s="21">
        <v>98.41</v>
      </c>
      <c r="E2607" s="9">
        <v>44389.11</v>
      </c>
      <c r="F2607" s="9">
        <v>2020536.3060999999</v>
      </c>
      <c r="G2607" s="9">
        <v>77366.129400000005</v>
      </c>
      <c r="H2607" s="9">
        <v>380350.57709999999</v>
      </c>
      <c r="I2607" s="9">
        <v>73189.788</v>
      </c>
      <c r="J2607" s="9">
        <v>71489.662899999996</v>
      </c>
      <c r="K2607" s="9">
        <v>0</v>
      </c>
      <c r="L2607" s="9">
        <v>2578543.3533999999</v>
      </c>
      <c r="M2607" s="9">
        <f t="shared" si="323"/>
        <v>71489.662899999996</v>
      </c>
      <c r="N2607" s="9"/>
      <c r="O2607" s="9"/>
      <c r="P2607" s="9"/>
      <c r="Q2607" s="9"/>
      <c r="R2607" s="9"/>
      <c r="S2607" s="9"/>
      <c r="T2607" s="9"/>
      <c r="U2607" s="9"/>
      <c r="V2607" s="9">
        <f t="shared" si="320"/>
        <v>312951.11</v>
      </c>
      <c r="W2607" s="9"/>
      <c r="X2607" s="9"/>
      <c r="Y2607" s="9"/>
      <c r="Z2607" s="9"/>
      <c r="AA2607" s="8">
        <v>2602</v>
      </c>
      <c r="AB2607" s="20">
        <v>2016</v>
      </c>
      <c r="AC2607" s="20">
        <v>1962</v>
      </c>
      <c r="AD2607" s="21">
        <v>128.33000000000001</v>
      </c>
      <c r="AE2607" s="9">
        <f t="shared" si="324"/>
        <v>-82036.366301926784</v>
      </c>
      <c r="AF2607" s="9">
        <v>2137043.2389000002</v>
      </c>
      <c r="AG2607" s="9">
        <v>33508.915200000003</v>
      </c>
      <c r="AH2607" s="9">
        <v>202280.69329999998</v>
      </c>
      <c r="AI2607" s="9">
        <v>87415.104399999997</v>
      </c>
      <c r="AJ2607" s="9">
        <v>258695.60950000002</v>
      </c>
      <c r="AK2607" s="9">
        <v>19299.75421752717</v>
      </c>
      <c r="AL2607" s="9">
        <v>2781680.1733843996</v>
      </c>
      <c r="AM2607" s="9">
        <f t="shared" si="325"/>
        <v>239395.85528247285</v>
      </c>
      <c r="AN2607" s="9"/>
      <c r="AO2607" s="9"/>
      <c r="AP2607" s="9"/>
      <c r="AQ2607" s="9"/>
      <c r="AR2607" s="9"/>
      <c r="AS2607" s="9"/>
      <c r="AT2607" s="9"/>
      <c r="AU2607" s="9"/>
      <c r="AV2607" s="9">
        <f t="shared" si="321"/>
        <v>-82036.366301926784</v>
      </c>
      <c r="AW2607" s="9"/>
      <c r="AX2607" s="9"/>
      <c r="AY2607" s="9"/>
      <c r="AZ2607" s="9"/>
      <c r="BA2607" s="20">
        <v>2602</v>
      </c>
      <c r="BB2607" s="20">
        <v>2017</v>
      </c>
      <c r="BC2607" s="20">
        <v>1963</v>
      </c>
      <c r="BD2607" s="21">
        <v>135.94</v>
      </c>
      <c r="BE2607" s="9">
        <f t="shared" si="326"/>
        <v>-9733.7152127185836</v>
      </c>
      <c r="BF2607" s="9">
        <v>2184296.5011999998</v>
      </c>
      <c r="BG2607" s="9">
        <v>33412.713799999998</v>
      </c>
      <c r="BH2607" s="9">
        <v>192445.3014</v>
      </c>
      <c r="BI2607" s="9">
        <v>72765.316491677993</v>
      </c>
      <c r="BJ2607" s="9">
        <v>404967.54560000001</v>
      </c>
      <c r="BK2607" s="9">
        <v>39788.331851939663</v>
      </c>
      <c r="BL2607" s="9">
        <v>2857832.7618524567</v>
      </c>
      <c r="BM2607" s="9">
        <f t="shared" si="327"/>
        <v>365179.21374806034</v>
      </c>
      <c r="BN2607" s="9"/>
      <c r="BO2607" s="9"/>
      <c r="BP2607" s="9"/>
      <c r="BQ2607" s="9"/>
      <c r="BR2607" s="9"/>
      <c r="BS2607" s="9"/>
      <c r="BT2607" s="9"/>
      <c r="BU2607" s="9"/>
      <c r="BV2607" s="9">
        <f t="shared" si="322"/>
        <v>-9733.7152127185836</v>
      </c>
      <c r="BW2607" s="4"/>
      <c r="BX2607" s="4"/>
      <c r="BY2607" s="4"/>
      <c r="BZ2607" s="4"/>
      <c r="CA2607" s="4"/>
      <c r="CB2607" s="4"/>
      <c r="CC2607" s="4"/>
      <c r="CD2607" s="4"/>
      <c r="CE2607" s="4"/>
      <c r="CF2607" s="4"/>
      <c r="CG2607" s="4"/>
      <c r="CH2607" s="4"/>
      <c r="CI2607" s="4"/>
      <c r="CJ2607" s="4"/>
      <c r="CK2607" s="4"/>
      <c r="CL2607" s="4"/>
      <c r="CM2607" s="4"/>
      <c r="CR2607" s="4"/>
      <c r="CS2607" s="4"/>
      <c r="CT2607" s="4"/>
      <c r="CU2607" s="4"/>
      <c r="CV2607" s="4"/>
      <c r="CW2607" s="4"/>
      <c r="CX2607" s="4"/>
      <c r="CY2607" s="4"/>
      <c r="CZ2607" s="4"/>
      <c r="DA2607" s="4"/>
      <c r="DB2607" s="4"/>
      <c r="DC2607" s="4"/>
      <c r="DD2607" s="4"/>
      <c r="DE2607" s="4"/>
      <c r="DF2607" s="4"/>
      <c r="DG2607" s="4"/>
      <c r="DH2607" s="4"/>
      <c r="DI2607" s="4"/>
      <c r="DJ2607" s="4"/>
      <c r="DK2607" s="4"/>
      <c r="DL2607" s="4"/>
      <c r="DM2607" s="4"/>
    </row>
    <row r="2608" spans="1:117">
      <c r="A2608" s="8">
        <v>2603</v>
      </c>
      <c r="B2608" s="20">
        <v>2015</v>
      </c>
      <c r="C2608" s="20">
        <v>1987</v>
      </c>
      <c r="D2608" s="21">
        <v>78.25</v>
      </c>
      <c r="E2608" s="9">
        <v>58772.157200000001</v>
      </c>
      <c r="F2608" s="9">
        <v>2047212.4491000001</v>
      </c>
      <c r="G2608" s="9">
        <v>77366.129400000005</v>
      </c>
      <c r="H2608" s="9">
        <v>380458.07780000003</v>
      </c>
      <c r="I2608" s="9">
        <v>72786.067800000004</v>
      </c>
      <c r="J2608" s="9">
        <v>60765.987999999998</v>
      </c>
      <c r="K2608" s="9">
        <v>874.8152</v>
      </c>
      <c r="L2608" s="9">
        <v>2578941.7396999998</v>
      </c>
      <c r="M2608" s="9">
        <f t="shared" si="323"/>
        <v>59891.1728</v>
      </c>
      <c r="N2608" s="9"/>
      <c r="O2608" s="9"/>
      <c r="P2608" s="9"/>
      <c r="Q2608" s="9"/>
      <c r="R2608" s="9"/>
      <c r="S2608" s="9"/>
      <c r="T2608" s="9"/>
      <c r="U2608" s="9"/>
      <c r="V2608" s="9">
        <f t="shared" si="320"/>
        <v>327334.15720000002</v>
      </c>
      <c r="W2608" s="9"/>
      <c r="X2608" s="9"/>
      <c r="Y2608" s="9"/>
      <c r="Z2608" s="9"/>
      <c r="AA2608" s="8">
        <v>2603</v>
      </c>
      <c r="AB2608" s="20">
        <v>2016</v>
      </c>
      <c r="AC2608" s="20">
        <v>1969</v>
      </c>
      <c r="AD2608" s="21">
        <v>123.63</v>
      </c>
      <c r="AE2608" s="9">
        <f t="shared" si="324"/>
        <v>273632.977298073</v>
      </c>
      <c r="AF2608" s="9">
        <v>2211264.6332999999</v>
      </c>
      <c r="AG2608" s="9">
        <v>33508.915200000003</v>
      </c>
      <c r="AH2608" s="9">
        <v>205397.7917</v>
      </c>
      <c r="AI2608" s="9">
        <v>75704.903600000005</v>
      </c>
      <c r="AJ2608" s="9">
        <v>560142.745</v>
      </c>
      <c r="AK2608" s="9">
        <v>14812.253017527171</v>
      </c>
      <c r="AL2608" s="9">
        <v>2797573.7584843999</v>
      </c>
      <c r="AM2608" s="9">
        <f t="shared" si="325"/>
        <v>545330.49198247283</v>
      </c>
      <c r="AN2608" s="9"/>
      <c r="AO2608" s="9"/>
      <c r="AP2608" s="9"/>
      <c r="AQ2608" s="9"/>
      <c r="AR2608" s="9"/>
      <c r="AS2608" s="9"/>
      <c r="AT2608" s="9"/>
      <c r="AU2608" s="9"/>
      <c r="AV2608" s="9">
        <f t="shared" si="321"/>
        <v>273632.977298073</v>
      </c>
      <c r="AW2608" s="9"/>
      <c r="AX2608" s="9"/>
      <c r="AY2608" s="9"/>
      <c r="AZ2608" s="9"/>
      <c r="BA2608" s="20">
        <v>2603</v>
      </c>
      <c r="BB2608" s="20">
        <v>2017</v>
      </c>
      <c r="BC2608" s="20">
        <v>1970</v>
      </c>
      <c r="BD2608" s="21">
        <v>167.75</v>
      </c>
      <c r="BE2608" s="9">
        <f t="shared" si="326"/>
        <v>-102414.46763082221</v>
      </c>
      <c r="BF2608" s="9">
        <v>2210966.9909000001</v>
      </c>
      <c r="BG2608" s="9">
        <v>33412.713799999998</v>
      </c>
      <c r="BH2608" s="9">
        <v>190165.28200000001</v>
      </c>
      <c r="BI2608" s="9">
        <v>81330.809473573798</v>
      </c>
      <c r="BJ2608" s="9">
        <v>293610.3113</v>
      </c>
      <c r="BK2608" s="9">
        <v>59961.135351939665</v>
      </c>
      <c r="BL2608" s="9">
        <v>2851939.4397524567</v>
      </c>
      <c r="BM2608" s="9">
        <f t="shared" si="327"/>
        <v>233649.17594806035</v>
      </c>
      <c r="BN2608" s="9"/>
      <c r="BO2608" s="9"/>
      <c r="BP2608" s="9"/>
      <c r="BQ2608" s="9"/>
      <c r="BR2608" s="9"/>
      <c r="BS2608" s="9"/>
      <c r="BT2608" s="9"/>
      <c r="BU2608" s="9"/>
      <c r="BV2608" s="9">
        <f t="shared" si="322"/>
        <v>-102414.46763082221</v>
      </c>
      <c r="BW2608" s="4"/>
      <c r="BX2608" s="4"/>
      <c r="BY2608" s="4"/>
      <c r="BZ2608" s="4"/>
      <c r="CA2608" s="4"/>
      <c r="CB2608" s="4"/>
      <c r="CC2608" s="4"/>
      <c r="CD2608" s="4"/>
      <c r="CE2608" s="4"/>
      <c r="CF2608" s="4"/>
      <c r="CG2608" s="4"/>
      <c r="CH2608" s="4"/>
      <c r="CI2608" s="4"/>
      <c r="CJ2608" s="4"/>
      <c r="CK2608" s="4"/>
      <c r="CL2608" s="4"/>
      <c r="CM2608" s="4"/>
      <c r="CR2608" s="4"/>
      <c r="CS2608" s="4"/>
      <c r="CT2608" s="4"/>
      <c r="CU2608" s="4"/>
      <c r="CV2608" s="4"/>
      <c r="CW2608" s="4"/>
      <c r="CX2608" s="4"/>
      <c r="CY2608" s="4"/>
      <c r="CZ2608" s="4"/>
      <c r="DA2608" s="4"/>
      <c r="DB2608" s="4"/>
      <c r="DC2608" s="4"/>
      <c r="DD2608" s="4"/>
      <c r="DE2608" s="4"/>
      <c r="DF2608" s="4"/>
      <c r="DG2608" s="4"/>
      <c r="DH2608" s="4"/>
      <c r="DI2608" s="4"/>
      <c r="DJ2608" s="4"/>
      <c r="DK2608" s="4"/>
      <c r="DL2608" s="4"/>
      <c r="DM2608" s="4"/>
    </row>
    <row r="2609" spans="1:117">
      <c r="A2609" s="8">
        <v>2604</v>
      </c>
      <c r="B2609" s="20">
        <v>2015</v>
      </c>
      <c r="C2609" s="20">
        <v>1961</v>
      </c>
      <c r="D2609" s="21">
        <v>111.18</v>
      </c>
      <c r="E2609" s="9">
        <v>71197.111499999999</v>
      </c>
      <c r="F2609" s="9">
        <v>2039955.7115</v>
      </c>
      <c r="G2609" s="9">
        <v>77366.129400000005</v>
      </c>
      <c r="H2609" s="9">
        <v>379826.51730000001</v>
      </c>
      <c r="I2609" s="9">
        <v>75157.901299999998</v>
      </c>
      <c r="J2609" s="9">
        <v>84088.882299999997</v>
      </c>
      <c r="K2609" s="9">
        <v>4686.8783999999996</v>
      </c>
      <c r="L2609" s="9">
        <v>2580511.1518999999</v>
      </c>
      <c r="M2609" s="9">
        <f t="shared" si="323"/>
        <v>79402.003899999996</v>
      </c>
      <c r="N2609" s="9"/>
      <c r="O2609" s="9"/>
      <c r="P2609" s="9"/>
      <c r="Q2609" s="9"/>
      <c r="R2609" s="9"/>
      <c r="S2609" s="9"/>
      <c r="T2609" s="9"/>
      <c r="U2609" s="9"/>
      <c r="V2609" s="9">
        <f t="shared" si="320"/>
        <v>339759.1115</v>
      </c>
      <c r="W2609" s="9"/>
      <c r="X2609" s="9"/>
      <c r="Y2609" s="9"/>
      <c r="Z2609" s="9"/>
      <c r="AA2609" s="8">
        <v>2604</v>
      </c>
      <c r="AB2609" s="20">
        <v>2016</v>
      </c>
      <c r="AC2609" s="20">
        <v>2005</v>
      </c>
      <c r="AD2609" s="21">
        <v>141.47</v>
      </c>
      <c r="AE2609" s="9">
        <f t="shared" si="324"/>
        <v>7383.7958980733529</v>
      </c>
      <c r="AF2609" s="9">
        <v>2173187.5128000001</v>
      </c>
      <c r="AG2609" s="9">
        <v>33508.915200000003</v>
      </c>
      <c r="AH2609" s="9">
        <v>204129.45239999998</v>
      </c>
      <c r="AI2609" s="9">
        <v>80469.754199999996</v>
      </c>
      <c r="AJ2609" s="9">
        <v>307791.01319999999</v>
      </c>
      <c r="AK2609" s="9">
        <v>27047.820717527171</v>
      </c>
      <c r="AL2609" s="9">
        <v>2764655.0311843995</v>
      </c>
      <c r="AM2609" s="9">
        <f t="shared" si="325"/>
        <v>280743.1924824728</v>
      </c>
      <c r="AN2609" s="9"/>
      <c r="AO2609" s="9"/>
      <c r="AP2609" s="9"/>
      <c r="AQ2609" s="9"/>
      <c r="AR2609" s="9"/>
      <c r="AS2609" s="9"/>
      <c r="AT2609" s="9"/>
      <c r="AU2609" s="9"/>
      <c r="AV2609" s="9">
        <f t="shared" si="321"/>
        <v>7383.7958980733529</v>
      </c>
      <c r="AW2609" s="9"/>
      <c r="AX2609" s="9"/>
      <c r="AY2609" s="9"/>
      <c r="AZ2609" s="9"/>
      <c r="BA2609" s="20">
        <v>2604</v>
      </c>
      <c r="BB2609" s="20">
        <v>2017</v>
      </c>
      <c r="BC2609" s="20">
        <v>2006</v>
      </c>
      <c r="BD2609" s="21">
        <v>123.71</v>
      </c>
      <c r="BE2609" s="9">
        <f t="shared" si="326"/>
        <v>-21971.247957834508</v>
      </c>
      <c r="BF2609" s="9">
        <v>2199048.3609000002</v>
      </c>
      <c r="BG2609" s="9">
        <v>33412.713799999998</v>
      </c>
      <c r="BH2609" s="9">
        <v>190949.03590000002</v>
      </c>
      <c r="BI2609" s="9">
        <v>78386.431746561706</v>
      </c>
      <c r="BJ2609" s="9">
        <v>402681.3602</v>
      </c>
      <c r="BK2609" s="9">
        <v>56494.413851939666</v>
      </c>
      <c r="BL2609" s="9">
        <v>2869954.7366524567</v>
      </c>
      <c r="BM2609" s="9">
        <f t="shared" si="327"/>
        <v>346186.94634806033</v>
      </c>
      <c r="BN2609" s="9"/>
      <c r="BO2609" s="9"/>
      <c r="BP2609" s="9"/>
      <c r="BQ2609" s="9"/>
      <c r="BR2609" s="9"/>
      <c r="BS2609" s="9"/>
      <c r="BT2609" s="9"/>
      <c r="BU2609" s="9"/>
      <c r="BV2609" s="9">
        <f t="shared" si="322"/>
        <v>-21971.247957834508</v>
      </c>
      <c r="BW2609" s="4"/>
      <c r="BX2609" s="4"/>
      <c r="BY2609" s="4"/>
      <c r="BZ2609" s="4"/>
      <c r="CA2609" s="4"/>
      <c r="CB2609" s="4"/>
      <c r="CC2609" s="4"/>
      <c r="CD2609" s="4"/>
      <c r="CE2609" s="4"/>
      <c r="CF2609" s="4"/>
      <c r="CG2609" s="4"/>
      <c r="CH2609" s="4"/>
      <c r="CI2609" s="4"/>
      <c r="CJ2609" s="4"/>
      <c r="CK2609" s="4"/>
      <c r="CL2609" s="4"/>
      <c r="CM2609" s="4"/>
      <c r="CR2609" s="4"/>
      <c r="CS2609" s="4"/>
      <c r="CT2609" s="4"/>
      <c r="CU2609" s="4"/>
      <c r="CV2609" s="4"/>
      <c r="CW2609" s="4"/>
      <c r="CX2609" s="4"/>
      <c r="CY2609" s="4"/>
      <c r="CZ2609" s="4"/>
      <c r="DA2609" s="4"/>
      <c r="DB2609" s="4"/>
      <c r="DC2609" s="4"/>
      <c r="DD2609" s="4"/>
      <c r="DE2609" s="4"/>
      <c r="DF2609" s="4"/>
      <c r="DG2609" s="4"/>
      <c r="DH2609" s="4"/>
      <c r="DI2609" s="4"/>
      <c r="DJ2609" s="4"/>
      <c r="DK2609" s="4"/>
      <c r="DL2609" s="4"/>
      <c r="DM2609" s="4"/>
    </row>
    <row r="2610" spans="1:117">
      <c r="A2610" s="8">
        <v>2605</v>
      </c>
      <c r="B2610" s="20">
        <v>2015</v>
      </c>
      <c r="C2610" s="20">
        <v>1957</v>
      </c>
      <c r="D2610" s="21">
        <v>112.95</v>
      </c>
      <c r="E2610" s="9">
        <v>50609.133999999998</v>
      </c>
      <c r="F2610" s="9">
        <v>2027728.6166000001</v>
      </c>
      <c r="G2610" s="9">
        <v>77366.129400000005</v>
      </c>
      <c r="H2610" s="9">
        <v>379607.94910000003</v>
      </c>
      <c r="I2610" s="9">
        <v>75978.737299999993</v>
      </c>
      <c r="J2610" s="9">
        <v>76375.708299999998</v>
      </c>
      <c r="K2610" s="9">
        <v>3551.8449999999998</v>
      </c>
      <c r="L2610" s="9">
        <v>2582896.1617000001</v>
      </c>
      <c r="M2610" s="9">
        <f t="shared" si="323"/>
        <v>72823.863299999997</v>
      </c>
      <c r="N2610" s="9"/>
      <c r="O2610" s="9"/>
      <c r="P2610" s="9"/>
      <c r="Q2610" s="9"/>
      <c r="R2610" s="9"/>
      <c r="S2610" s="9"/>
      <c r="T2610" s="9"/>
      <c r="U2610" s="9"/>
      <c r="V2610" s="9">
        <f t="shared" si="320"/>
        <v>319171.13400000002</v>
      </c>
      <c r="W2610" s="9"/>
      <c r="X2610" s="9"/>
      <c r="Y2610" s="9"/>
      <c r="Z2610" s="9"/>
      <c r="AA2610" s="8">
        <v>2605</v>
      </c>
      <c r="AB2610" s="20">
        <v>2016</v>
      </c>
      <c r="AC2610" s="20">
        <v>2002</v>
      </c>
      <c r="AD2610" s="21">
        <v>111.02</v>
      </c>
      <c r="AE2610" s="9">
        <f t="shared" si="324"/>
        <v>-83932.393401926383</v>
      </c>
      <c r="AF2610" s="9">
        <v>2149905.1296000001</v>
      </c>
      <c r="AG2610" s="9">
        <v>33508.915200000003</v>
      </c>
      <c r="AH2610" s="9">
        <v>195734.28479999999</v>
      </c>
      <c r="AI2610" s="9">
        <v>112008.41190000001</v>
      </c>
      <c r="AJ2610" s="9">
        <v>270602.64029999997</v>
      </c>
      <c r="AK2610" s="9">
        <v>63522.141217527169</v>
      </c>
      <c r="AL2610" s="9">
        <v>2782169.6339844</v>
      </c>
      <c r="AM2610" s="9">
        <f t="shared" si="325"/>
        <v>207080.49908247282</v>
      </c>
      <c r="AN2610" s="9"/>
      <c r="AO2610" s="9"/>
      <c r="AP2610" s="9"/>
      <c r="AQ2610" s="9"/>
      <c r="AR2610" s="9"/>
      <c r="AS2610" s="9"/>
      <c r="AT2610" s="9"/>
      <c r="AU2610" s="9"/>
      <c r="AV2610" s="9">
        <f t="shared" si="321"/>
        <v>-83932.393401926383</v>
      </c>
      <c r="AW2610" s="9"/>
      <c r="AX2610" s="9"/>
      <c r="AY2610" s="9"/>
      <c r="AZ2610" s="9"/>
      <c r="BA2610" s="20">
        <v>2605</v>
      </c>
      <c r="BB2610" s="20">
        <v>2017</v>
      </c>
      <c r="BC2610" s="20">
        <v>2003</v>
      </c>
      <c r="BD2610" s="21">
        <v>113.28</v>
      </c>
      <c r="BE2610" s="9">
        <f t="shared" si="326"/>
        <v>-179185.16697902884</v>
      </c>
      <c r="BF2610" s="9">
        <v>2166333.52</v>
      </c>
      <c r="BG2610" s="9">
        <v>33412.713799999998</v>
      </c>
      <c r="BH2610" s="9">
        <v>185274.8676</v>
      </c>
      <c r="BI2610" s="9">
        <v>99702.938925367198</v>
      </c>
      <c r="BJ2610" s="9">
        <v>269657.69560000004</v>
      </c>
      <c r="BK2610" s="9">
        <v>82418.526151939674</v>
      </c>
      <c r="BL2610" s="9">
        <v>2851148.3767524567</v>
      </c>
      <c r="BM2610" s="9">
        <f t="shared" si="327"/>
        <v>187239.16944806036</v>
      </c>
      <c r="BN2610" s="9"/>
      <c r="BO2610" s="9"/>
      <c r="BP2610" s="9"/>
      <c r="BQ2610" s="9"/>
      <c r="BR2610" s="9"/>
      <c r="BS2610" s="9"/>
      <c r="BT2610" s="9"/>
      <c r="BU2610" s="9"/>
      <c r="BV2610" s="9">
        <f t="shared" si="322"/>
        <v>-179185.16697902884</v>
      </c>
      <c r="BW2610" s="4"/>
      <c r="BX2610" s="4"/>
      <c r="BY2610" s="4"/>
      <c r="BZ2610" s="4"/>
      <c r="CA2610" s="4"/>
      <c r="CB2610" s="4"/>
      <c r="CC2610" s="4"/>
      <c r="CD2610" s="4"/>
      <c r="CE2610" s="4"/>
      <c r="CF2610" s="4"/>
      <c r="CG2610" s="4"/>
      <c r="CH2610" s="4"/>
      <c r="CI2610" s="4"/>
      <c r="CJ2610" s="4"/>
      <c r="CK2610" s="4"/>
      <c r="CL2610" s="4"/>
      <c r="CM2610" s="4"/>
      <c r="CR2610" s="4"/>
      <c r="CS2610" s="4"/>
      <c r="CT2610" s="4"/>
      <c r="CU2610" s="4"/>
      <c r="CV2610" s="4"/>
      <c r="CW2610" s="4"/>
      <c r="CX2610" s="4"/>
      <c r="CY2610" s="4"/>
      <c r="CZ2610" s="4"/>
      <c r="DA2610" s="4"/>
      <c r="DB2610" s="4"/>
      <c r="DC2610" s="4"/>
      <c r="DD2610" s="4"/>
      <c r="DE2610" s="4"/>
      <c r="DF2610" s="4"/>
      <c r="DG2610" s="4"/>
      <c r="DH2610" s="4"/>
      <c r="DI2610" s="4"/>
      <c r="DJ2610" s="4"/>
      <c r="DK2610" s="4"/>
      <c r="DL2610" s="4"/>
      <c r="DM2610" s="4"/>
    </row>
    <row r="2611" spans="1:117">
      <c r="A2611" s="8">
        <v>2606</v>
      </c>
      <c r="B2611" s="20">
        <v>2015</v>
      </c>
      <c r="C2611" s="20">
        <v>1957</v>
      </c>
      <c r="D2611" s="21">
        <v>112.95</v>
      </c>
      <c r="E2611" s="9">
        <v>96916.299199999994</v>
      </c>
      <c r="F2611" s="9">
        <v>2057289.5322</v>
      </c>
      <c r="G2611" s="9">
        <v>77366.129400000005</v>
      </c>
      <c r="H2611" s="9">
        <v>379402.63459999999</v>
      </c>
      <c r="I2611" s="9">
        <v>76749.798599999995</v>
      </c>
      <c r="J2611" s="9">
        <v>97328.218399999998</v>
      </c>
      <c r="K2611" s="9">
        <v>12948.7919</v>
      </c>
      <c r="L2611" s="9">
        <v>2578271.2218999998</v>
      </c>
      <c r="M2611" s="9">
        <f t="shared" si="323"/>
        <v>84379.426500000001</v>
      </c>
      <c r="N2611" s="9"/>
      <c r="O2611" s="9"/>
      <c r="P2611" s="9"/>
      <c r="Q2611" s="9"/>
      <c r="R2611" s="9"/>
      <c r="S2611" s="9"/>
      <c r="T2611" s="9"/>
      <c r="U2611" s="9"/>
      <c r="V2611" s="9">
        <f t="shared" si="320"/>
        <v>365478.29920000001</v>
      </c>
      <c r="W2611" s="9"/>
      <c r="X2611" s="9"/>
      <c r="Y2611" s="9"/>
      <c r="Z2611" s="9"/>
      <c r="AA2611" s="8">
        <v>2606</v>
      </c>
      <c r="AB2611" s="20">
        <v>2016</v>
      </c>
      <c r="AC2611" s="20">
        <v>1996</v>
      </c>
      <c r="AD2611" s="21">
        <v>192.43</v>
      </c>
      <c r="AE2611" s="9">
        <f t="shared" si="324"/>
        <v>381960.93969807355</v>
      </c>
      <c r="AF2611" s="9">
        <v>2204909.5312000001</v>
      </c>
      <c r="AG2611" s="9">
        <v>33508.915200000003</v>
      </c>
      <c r="AH2611" s="9">
        <v>205440.75019999998</v>
      </c>
      <c r="AI2611" s="9">
        <v>75543.518800000005</v>
      </c>
      <c r="AJ2611" s="9">
        <v>699019.04709999997</v>
      </c>
      <c r="AK2611" s="9">
        <v>13376.939817527171</v>
      </c>
      <c r="AL2611" s="9">
        <v>2823083.8829843998</v>
      </c>
      <c r="AM2611" s="9">
        <f t="shared" si="325"/>
        <v>685642.10728247277</v>
      </c>
      <c r="AN2611" s="9"/>
      <c r="AO2611" s="9"/>
      <c r="AP2611" s="9"/>
      <c r="AQ2611" s="9"/>
      <c r="AR2611" s="9"/>
      <c r="AS2611" s="9"/>
      <c r="AT2611" s="9"/>
      <c r="AU2611" s="9"/>
      <c r="AV2611" s="9">
        <f t="shared" si="321"/>
        <v>381960.93969807355</v>
      </c>
      <c r="AW2611" s="9"/>
      <c r="AX2611" s="9"/>
      <c r="AY2611" s="9"/>
      <c r="AZ2611" s="9"/>
      <c r="BA2611" s="20">
        <v>2606</v>
      </c>
      <c r="BB2611" s="20">
        <v>2017</v>
      </c>
      <c r="BC2611" s="20">
        <v>1997</v>
      </c>
      <c r="BD2611" s="21">
        <v>140.19999999999999</v>
      </c>
      <c r="BE2611" s="9">
        <f t="shared" si="326"/>
        <v>203100.68772142055</v>
      </c>
      <c r="BF2611" s="9">
        <v>2227889.3426000001</v>
      </c>
      <c r="BG2611" s="9">
        <v>33412.713799999998</v>
      </c>
      <c r="BH2611" s="9">
        <v>192501.73240000001</v>
      </c>
      <c r="BI2611" s="9">
        <v>72553.318425816498</v>
      </c>
      <c r="BJ2611" s="9">
        <v>618534.62150000001</v>
      </c>
      <c r="BK2611" s="9">
        <v>41705.48465193966</v>
      </c>
      <c r="BL2611" s="9">
        <v>2900085.5563524566</v>
      </c>
      <c r="BM2611" s="9">
        <f t="shared" si="327"/>
        <v>576829.1368480603</v>
      </c>
      <c r="BN2611" s="9"/>
      <c r="BO2611" s="9"/>
      <c r="BP2611" s="9"/>
      <c r="BQ2611" s="9"/>
      <c r="BR2611" s="9"/>
      <c r="BS2611" s="9"/>
      <c r="BT2611" s="9"/>
      <c r="BU2611" s="9"/>
      <c r="BV2611" s="9">
        <f t="shared" si="322"/>
        <v>203100.68772142055</v>
      </c>
      <c r="BW2611" s="4"/>
      <c r="BX2611" s="4"/>
      <c r="BY2611" s="4"/>
      <c r="BZ2611" s="4"/>
      <c r="CA2611" s="4"/>
      <c r="CB2611" s="4"/>
      <c r="CC2611" s="4"/>
      <c r="CD2611" s="4"/>
      <c r="CE2611" s="4"/>
      <c r="CF2611" s="4"/>
      <c r="CG2611" s="4"/>
      <c r="CH2611" s="4"/>
      <c r="CI2611" s="4"/>
      <c r="CJ2611" s="4"/>
      <c r="CK2611" s="4"/>
      <c r="CL2611" s="4"/>
      <c r="CM2611" s="4"/>
      <c r="CR2611" s="4"/>
      <c r="CS2611" s="4"/>
      <c r="CT2611" s="4"/>
      <c r="CU2611" s="4"/>
      <c r="CV2611" s="4"/>
      <c r="CW2611" s="4"/>
      <c r="CX2611" s="4"/>
      <c r="CY2611" s="4"/>
      <c r="CZ2611" s="4"/>
      <c r="DA2611" s="4"/>
      <c r="DB2611" s="4"/>
      <c r="DC2611" s="4"/>
      <c r="DD2611" s="4"/>
      <c r="DE2611" s="4"/>
      <c r="DF2611" s="4"/>
      <c r="DG2611" s="4"/>
      <c r="DH2611" s="4"/>
      <c r="DI2611" s="4"/>
      <c r="DJ2611" s="4"/>
      <c r="DK2611" s="4"/>
      <c r="DL2611" s="4"/>
      <c r="DM2611" s="4"/>
    </row>
    <row r="2612" spans="1:117">
      <c r="A2612" s="8">
        <v>2607</v>
      </c>
      <c r="B2612" s="20">
        <v>2015</v>
      </c>
      <c r="C2612" s="20">
        <v>1961</v>
      </c>
      <c r="D2612" s="21">
        <v>111.18</v>
      </c>
      <c r="E2612" s="9">
        <v>66783.426900000006</v>
      </c>
      <c r="F2612" s="9">
        <v>2040990.1111999999</v>
      </c>
      <c r="G2612" s="9">
        <v>77366.129400000005</v>
      </c>
      <c r="H2612" s="9">
        <v>380006.85570000001</v>
      </c>
      <c r="I2612" s="9">
        <v>74480.638200000001</v>
      </c>
      <c r="J2612" s="9">
        <v>77998.340800000005</v>
      </c>
      <c r="K2612" s="9">
        <v>2988.3912999999998</v>
      </c>
      <c r="L2612" s="9">
        <v>2581070.2570000002</v>
      </c>
      <c r="M2612" s="9">
        <f t="shared" si="323"/>
        <v>75009.949500000002</v>
      </c>
      <c r="N2612" s="9"/>
      <c r="O2612" s="9"/>
      <c r="P2612" s="9"/>
      <c r="Q2612" s="9"/>
      <c r="R2612" s="9"/>
      <c r="S2612" s="9"/>
      <c r="T2612" s="9"/>
      <c r="U2612" s="9"/>
      <c r="V2612" s="9">
        <f t="shared" si="320"/>
        <v>335345.42690000002</v>
      </c>
      <c r="W2612" s="9"/>
      <c r="X2612" s="9"/>
      <c r="Y2612" s="9"/>
      <c r="Z2612" s="9"/>
      <c r="AA2612" s="8">
        <v>2607</v>
      </c>
      <c r="AB2612" s="20">
        <v>2016</v>
      </c>
      <c r="AC2612" s="20">
        <v>1974</v>
      </c>
      <c r="AD2612" s="21">
        <v>139.1</v>
      </c>
      <c r="AE2612" s="9">
        <f t="shared" si="324"/>
        <v>184112.70129807293</v>
      </c>
      <c r="AF2612" s="9">
        <v>2178274.3533999999</v>
      </c>
      <c r="AG2612" s="9">
        <v>33508.915200000003</v>
      </c>
      <c r="AH2612" s="9">
        <v>205517.29069999998</v>
      </c>
      <c r="AI2612" s="9">
        <v>75255.974100000007</v>
      </c>
      <c r="AJ2612" s="9">
        <v>524638.36529999995</v>
      </c>
      <c r="AK2612" s="9">
        <v>12462.89081752717</v>
      </c>
      <c r="AL2612" s="9">
        <v>2820619.3065843997</v>
      </c>
      <c r="AM2612" s="9">
        <f t="shared" si="325"/>
        <v>512175.47448247275</v>
      </c>
      <c r="AN2612" s="9"/>
      <c r="AO2612" s="9"/>
      <c r="AP2612" s="9"/>
      <c r="AQ2612" s="9"/>
      <c r="AR2612" s="9"/>
      <c r="AS2612" s="9"/>
      <c r="AT2612" s="9"/>
      <c r="AU2612" s="9"/>
      <c r="AV2612" s="9">
        <f t="shared" si="321"/>
        <v>184112.70129807293</v>
      </c>
      <c r="AW2612" s="9"/>
      <c r="AX2612" s="9"/>
      <c r="AY2612" s="9"/>
      <c r="AZ2612" s="9"/>
      <c r="BA2612" s="20">
        <v>2607</v>
      </c>
      <c r="BB2612" s="20">
        <v>2017</v>
      </c>
      <c r="BC2612" s="20">
        <v>1975</v>
      </c>
      <c r="BD2612" s="21">
        <v>170.14</v>
      </c>
      <c r="BE2612" s="9">
        <f t="shared" si="326"/>
        <v>-21672.396534520201</v>
      </c>
      <c r="BF2612" s="9">
        <v>2221149.1468000002</v>
      </c>
      <c r="BG2612" s="9">
        <v>33412.713799999998</v>
      </c>
      <c r="BH2612" s="9">
        <v>190361.82440000001</v>
      </c>
      <c r="BI2612" s="9">
        <v>80592.446369875805</v>
      </c>
      <c r="BJ2612" s="9">
        <v>370448.78120000003</v>
      </c>
      <c r="BK2612" s="9">
        <v>49648.999951939666</v>
      </c>
      <c r="BL2612" s="9">
        <v>2867988.3091524565</v>
      </c>
      <c r="BM2612" s="9">
        <f t="shared" si="327"/>
        <v>320799.78124806035</v>
      </c>
      <c r="BN2612" s="9"/>
      <c r="BO2612" s="9"/>
      <c r="BP2612" s="9"/>
      <c r="BQ2612" s="9"/>
      <c r="BR2612" s="9"/>
      <c r="BS2612" s="9"/>
      <c r="BT2612" s="9"/>
      <c r="BU2612" s="9"/>
      <c r="BV2612" s="9">
        <f t="shared" si="322"/>
        <v>-21672.396534520201</v>
      </c>
      <c r="BW2612" s="4"/>
      <c r="BX2612" s="4"/>
      <c r="BY2612" s="4"/>
      <c r="BZ2612" s="4"/>
      <c r="CA2612" s="4"/>
      <c r="CB2612" s="4"/>
      <c r="CC2612" s="4"/>
      <c r="CD2612" s="4"/>
      <c r="CE2612" s="4"/>
      <c r="CF2612" s="4"/>
      <c r="CG2612" s="4"/>
      <c r="CH2612" s="4"/>
      <c r="CI2612" s="4"/>
      <c r="CJ2612" s="4"/>
      <c r="CK2612" s="4"/>
      <c r="CL2612" s="4"/>
      <c r="CM2612" s="4"/>
      <c r="CR2612" s="4"/>
      <c r="CS2612" s="4"/>
      <c r="CT2612" s="4"/>
      <c r="CU2612" s="4"/>
      <c r="CV2612" s="4"/>
      <c r="CW2612" s="4"/>
      <c r="CX2612" s="4"/>
      <c r="CY2612" s="4"/>
      <c r="CZ2612" s="4"/>
      <c r="DA2612" s="4"/>
      <c r="DB2612" s="4"/>
      <c r="DC2612" s="4"/>
      <c r="DD2612" s="4"/>
      <c r="DE2612" s="4"/>
      <c r="DF2612" s="4"/>
      <c r="DG2612" s="4"/>
      <c r="DH2612" s="4"/>
      <c r="DI2612" s="4"/>
      <c r="DJ2612" s="4"/>
      <c r="DK2612" s="4"/>
      <c r="DL2612" s="4"/>
      <c r="DM2612" s="4"/>
    </row>
    <row r="2613" spans="1:117">
      <c r="A2613" s="8">
        <v>2608</v>
      </c>
      <c r="B2613" s="20">
        <v>2015</v>
      </c>
      <c r="C2613" s="20">
        <v>1953</v>
      </c>
      <c r="D2613" s="21">
        <v>106.8</v>
      </c>
      <c r="E2613" s="9">
        <v>44788.592700000001</v>
      </c>
      <c r="F2613" s="9">
        <v>2047208.3903999999</v>
      </c>
      <c r="G2613" s="9">
        <v>77366.129400000005</v>
      </c>
      <c r="H2613" s="9">
        <v>380492.77549999999</v>
      </c>
      <c r="I2613" s="9">
        <v>72655.759999999995</v>
      </c>
      <c r="J2613" s="9">
        <v>49047.276400000002</v>
      </c>
      <c r="K2613" s="9">
        <v>4544.9170000000004</v>
      </c>
      <c r="L2613" s="9">
        <v>2577436.8218999999</v>
      </c>
      <c r="M2613" s="9">
        <f t="shared" si="323"/>
        <v>44502.359400000001</v>
      </c>
      <c r="N2613" s="9"/>
      <c r="O2613" s="9"/>
      <c r="P2613" s="9"/>
      <c r="Q2613" s="9"/>
      <c r="R2613" s="9"/>
      <c r="S2613" s="9"/>
      <c r="T2613" s="9"/>
      <c r="U2613" s="9"/>
      <c r="V2613" s="9">
        <f t="shared" si="320"/>
        <v>313350.59270000004</v>
      </c>
      <c r="W2613" s="9"/>
      <c r="X2613" s="9"/>
      <c r="Y2613" s="9"/>
      <c r="Z2613" s="9"/>
      <c r="AA2613" s="8">
        <v>2608</v>
      </c>
      <c r="AB2613" s="20">
        <v>2016</v>
      </c>
      <c r="AC2613" s="20">
        <v>1933</v>
      </c>
      <c r="AD2613" s="21">
        <v>150.36000000000001</v>
      </c>
      <c r="AE2613" s="9">
        <f t="shared" si="324"/>
        <v>105273.38979807356</v>
      </c>
      <c r="AF2613" s="9">
        <v>2181755.3629000001</v>
      </c>
      <c r="AG2613" s="9">
        <v>33508.915200000003</v>
      </c>
      <c r="AH2613" s="9">
        <v>204234.24419999999</v>
      </c>
      <c r="AI2613" s="9">
        <v>80076.076300000001</v>
      </c>
      <c r="AJ2613" s="9">
        <v>409228.35990000004</v>
      </c>
      <c r="AK2613" s="9">
        <v>16026.854717527171</v>
      </c>
      <c r="AL2613" s="9">
        <v>2787502.7139843996</v>
      </c>
      <c r="AM2613" s="9">
        <f t="shared" si="325"/>
        <v>393201.50518247287</v>
      </c>
      <c r="AN2613" s="9"/>
      <c r="AO2613" s="9"/>
      <c r="AP2613" s="9"/>
      <c r="AQ2613" s="9"/>
      <c r="AR2613" s="9"/>
      <c r="AS2613" s="9"/>
      <c r="AT2613" s="9"/>
      <c r="AU2613" s="9"/>
      <c r="AV2613" s="9">
        <f t="shared" si="321"/>
        <v>105273.38979807356</v>
      </c>
      <c r="AW2613" s="9"/>
      <c r="AX2613" s="9"/>
      <c r="AY2613" s="9"/>
      <c r="AZ2613" s="9"/>
      <c r="BA2613" s="20">
        <v>2608</v>
      </c>
      <c r="BB2613" s="20">
        <v>2017</v>
      </c>
      <c r="BC2613" s="20">
        <v>1934</v>
      </c>
      <c r="BD2613" s="21">
        <v>121.92</v>
      </c>
      <c r="BE2613" s="9">
        <f t="shared" si="326"/>
        <v>98772.712457074318</v>
      </c>
      <c r="BF2613" s="9">
        <v>2206667.4071</v>
      </c>
      <c r="BG2613" s="9">
        <v>33412.713799999998</v>
      </c>
      <c r="BH2613" s="9">
        <v>193400.5791</v>
      </c>
      <c r="BI2613" s="9">
        <v>69176.564261470005</v>
      </c>
      <c r="BJ2613" s="9">
        <v>530927.92260000005</v>
      </c>
      <c r="BK2613" s="9">
        <v>51855.547651939662</v>
      </c>
      <c r="BL2613" s="9">
        <v>2882956.9267524565</v>
      </c>
      <c r="BM2613" s="9">
        <f t="shared" si="327"/>
        <v>479072.37494806037</v>
      </c>
      <c r="BN2613" s="9"/>
      <c r="BO2613" s="9"/>
      <c r="BP2613" s="9"/>
      <c r="BQ2613" s="9"/>
      <c r="BR2613" s="9"/>
      <c r="BS2613" s="9"/>
      <c r="BT2613" s="9"/>
      <c r="BU2613" s="9"/>
      <c r="BV2613" s="9">
        <f t="shared" si="322"/>
        <v>98772.712457074318</v>
      </c>
      <c r="BW2613" s="4"/>
      <c r="BX2613" s="4"/>
      <c r="BY2613" s="4"/>
      <c r="BZ2613" s="4"/>
      <c r="CA2613" s="4"/>
      <c r="CB2613" s="4"/>
      <c r="CC2613" s="4"/>
      <c r="CD2613" s="4"/>
      <c r="CE2613" s="4"/>
      <c r="CF2613" s="4"/>
      <c r="CG2613" s="4"/>
      <c r="CH2613" s="4"/>
      <c r="CI2613" s="4"/>
      <c r="CJ2613" s="4"/>
      <c r="CK2613" s="4"/>
      <c r="CL2613" s="4"/>
      <c r="CM2613" s="4"/>
      <c r="CR2613" s="4"/>
      <c r="CS2613" s="4"/>
      <c r="CT2613" s="4"/>
      <c r="CU2613" s="4"/>
      <c r="CV2613" s="4"/>
      <c r="CW2613" s="4"/>
      <c r="CX2613" s="4"/>
      <c r="CY2613" s="4"/>
      <c r="CZ2613" s="4"/>
      <c r="DA2613" s="4"/>
      <c r="DB2613" s="4"/>
      <c r="DC2613" s="4"/>
      <c r="DD2613" s="4"/>
      <c r="DE2613" s="4"/>
      <c r="DF2613" s="4"/>
      <c r="DG2613" s="4"/>
      <c r="DH2613" s="4"/>
      <c r="DI2613" s="4"/>
      <c r="DJ2613" s="4"/>
      <c r="DK2613" s="4"/>
      <c r="DL2613" s="4"/>
      <c r="DM2613" s="4"/>
    </row>
    <row r="2614" spans="1:117">
      <c r="A2614" s="8">
        <v>2609</v>
      </c>
      <c r="B2614" s="20">
        <v>2015</v>
      </c>
      <c r="C2614" s="20">
        <v>1956</v>
      </c>
      <c r="D2614" s="21">
        <v>140.97999999999999</v>
      </c>
      <c r="E2614" s="9">
        <v>25108.874500000002</v>
      </c>
      <c r="F2614" s="9">
        <v>2027886.5695</v>
      </c>
      <c r="G2614" s="9">
        <v>77366.129400000005</v>
      </c>
      <c r="H2614" s="9">
        <v>380459.42</v>
      </c>
      <c r="I2614" s="9">
        <v>72781.027100000007</v>
      </c>
      <c r="J2614" s="9">
        <v>41734.733</v>
      </c>
      <c r="K2614" s="9">
        <v>1715.6635000000001</v>
      </c>
      <c r="L2614" s="9">
        <v>2573403.3409000002</v>
      </c>
      <c r="M2614" s="9">
        <f t="shared" si="323"/>
        <v>40019.069499999998</v>
      </c>
      <c r="N2614" s="9"/>
      <c r="O2614" s="9"/>
      <c r="P2614" s="9"/>
      <c r="Q2614" s="9"/>
      <c r="R2614" s="9"/>
      <c r="S2614" s="9"/>
      <c r="T2614" s="9"/>
      <c r="U2614" s="9"/>
      <c r="V2614" s="9">
        <f t="shared" si="320"/>
        <v>293670.87450000003</v>
      </c>
      <c r="W2614" s="9"/>
      <c r="X2614" s="9"/>
      <c r="Y2614" s="9"/>
      <c r="Z2614" s="9"/>
      <c r="AA2614" s="8">
        <v>2609</v>
      </c>
      <c r="AB2614" s="20">
        <v>2016</v>
      </c>
      <c r="AC2614" s="20">
        <v>1999</v>
      </c>
      <c r="AD2614" s="21">
        <v>133.88999999999999</v>
      </c>
      <c r="AE2614" s="9">
        <f t="shared" si="324"/>
        <v>89058.603198073339</v>
      </c>
      <c r="AF2614" s="9">
        <v>2139789.3728</v>
      </c>
      <c r="AG2614" s="9">
        <v>33508.915200000003</v>
      </c>
      <c r="AH2614" s="9">
        <v>204971.77769999998</v>
      </c>
      <c r="AI2614" s="9">
        <v>77305.337400000004</v>
      </c>
      <c r="AJ2614" s="9">
        <v>451662.43729999999</v>
      </c>
      <c r="AK2614" s="9">
        <v>10113.287017527171</v>
      </c>
      <c r="AL2614" s="9">
        <v>2808065.9501843997</v>
      </c>
      <c r="AM2614" s="9">
        <f t="shared" si="325"/>
        <v>441549.15028247284</v>
      </c>
      <c r="AN2614" s="9"/>
      <c r="AO2614" s="9"/>
      <c r="AP2614" s="9"/>
      <c r="AQ2614" s="9"/>
      <c r="AR2614" s="9"/>
      <c r="AS2614" s="9"/>
      <c r="AT2614" s="9"/>
      <c r="AU2614" s="9"/>
      <c r="AV2614" s="9">
        <f t="shared" si="321"/>
        <v>89058.603198073339</v>
      </c>
      <c r="AW2614" s="9"/>
      <c r="AX2614" s="9"/>
      <c r="AY2614" s="9"/>
      <c r="AZ2614" s="9"/>
      <c r="BA2614" s="20">
        <v>2609</v>
      </c>
      <c r="BB2614" s="20">
        <v>2017</v>
      </c>
      <c r="BC2614" s="20">
        <v>2000</v>
      </c>
      <c r="BD2614" s="21">
        <v>82.51</v>
      </c>
      <c r="BE2614" s="9">
        <f t="shared" si="326"/>
        <v>56234.291863255203</v>
      </c>
      <c r="BF2614" s="9">
        <v>2208403.2740000002</v>
      </c>
      <c r="BG2614" s="9">
        <v>33412.713799999998</v>
      </c>
      <c r="BH2614" s="9">
        <v>191669.7825</v>
      </c>
      <c r="BI2614" s="9">
        <v>75678.757267650493</v>
      </c>
      <c r="BJ2614" s="9">
        <v>454104.3322</v>
      </c>
      <c r="BK2614" s="9">
        <v>44897.03445193966</v>
      </c>
      <c r="BL2614" s="9">
        <v>2862137.5334524564</v>
      </c>
      <c r="BM2614" s="9">
        <f t="shared" si="327"/>
        <v>409207.29774806031</v>
      </c>
      <c r="BN2614" s="9"/>
      <c r="BO2614" s="9"/>
      <c r="BP2614" s="9"/>
      <c r="BQ2614" s="9"/>
      <c r="BR2614" s="9"/>
      <c r="BS2614" s="9"/>
      <c r="BT2614" s="9"/>
      <c r="BU2614" s="9"/>
      <c r="BV2614" s="9">
        <f t="shared" si="322"/>
        <v>56234.291863255203</v>
      </c>
      <c r="BW2614" s="4"/>
      <c r="BX2614" s="4"/>
      <c r="BY2614" s="4"/>
      <c r="BZ2614" s="4"/>
      <c r="CA2614" s="4"/>
      <c r="CB2614" s="4"/>
      <c r="CC2614" s="4"/>
      <c r="CD2614" s="4"/>
      <c r="CE2614" s="4"/>
      <c r="CF2614" s="4"/>
      <c r="CG2614" s="4"/>
      <c r="CH2614" s="4"/>
      <c r="CI2614" s="4"/>
      <c r="CJ2614" s="4"/>
      <c r="CK2614" s="4"/>
      <c r="CL2614" s="4"/>
      <c r="CM2614" s="4"/>
      <c r="CR2614" s="4"/>
      <c r="CS2614" s="4"/>
      <c r="CT2614" s="4"/>
      <c r="CU2614" s="4"/>
      <c r="CV2614" s="4"/>
      <c r="CW2614" s="4"/>
      <c r="CX2614" s="4"/>
      <c r="CY2614" s="4"/>
      <c r="CZ2614" s="4"/>
      <c r="DA2614" s="4"/>
      <c r="DB2614" s="4"/>
      <c r="DC2614" s="4"/>
      <c r="DD2614" s="4"/>
      <c r="DE2614" s="4"/>
      <c r="DF2614" s="4"/>
      <c r="DG2614" s="4"/>
      <c r="DH2614" s="4"/>
      <c r="DI2614" s="4"/>
      <c r="DJ2614" s="4"/>
      <c r="DK2614" s="4"/>
      <c r="DL2614" s="4"/>
      <c r="DM2614" s="4"/>
    </row>
    <row r="2615" spans="1:117">
      <c r="A2615" s="8">
        <v>2610</v>
      </c>
      <c r="B2615" s="20">
        <v>2015</v>
      </c>
      <c r="C2615" s="20">
        <v>1958</v>
      </c>
      <c r="D2615" s="21">
        <v>107.19</v>
      </c>
      <c r="E2615" s="9">
        <v>88267.269100000005</v>
      </c>
      <c r="F2615" s="9">
        <v>2073632.1936000001</v>
      </c>
      <c r="G2615" s="9">
        <v>77366.129400000005</v>
      </c>
      <c r="H2615" s="9">
        <v>379940.24570000003</v>
      </c>
      <c r="I2615" s="9">
        <v>74730.7929</v>
      </c>
      <c r="J2615" s="9">
        <v>72521.685299999997</v>
      </c>
      <c r="K2615" s="9">
        <v>11356.6981</v>
      </c>
      <c r="L2615" s="9">
        <v>2578567.0797000001</v>
      </c>
      <c r="M2615" s="9">
        <f t="shared" si="323"/>
        <v>61164.987199999996</v>
      </c>
      <c r="N2615" s="9"/>
      <c r="O2615" s="9"/>
      <c r="P2615" s="9"/>
      <c r="Q2615" s="9"/>
      <c r="R2615" s="9"/>
      <c r="S2615" s="9"/>
      <c r="T2615" s="9"/>
      <c r="U2615" s="9"/>
      <c r="V2615" s="9">
        <f t="shared" si="320"/>
        <v>356829.26910000003</v>
      </c>
      <c r="W2615" s="9"/>
      <c r="X2615" s="9"/>
      <c r="Y2615" s="9"/>
      <c r="Z2615" s="9"/>
      <c r="AA2615" s="8">
        <v>2610</v>
      </c>
      <c r="AB2615" s="20">
        <v>2016</v>
      </c>
      <c r="AC2615" s="20">
        <v>1939</v>
      </c>
      <c r="AD2615" s="21">
        <v>108.27</v>
      </c>
      <c r="AE2615" s="9">
        <f t="shared" si="324"/>
        <v>-95399.016201926395</v>
      </c>
      <c r="AF2615" s="9">
        <v>2191938.4021000001</v>
      </c>
      <c r="AG2615" s="9">
        <v>33508.915200000003</v>
      </c>
      <c r="AH2615" s="9">
        <v>197853.13649999999</v>
      </c>
      <c r="AI2615" s="9">
        <v>104048.3875</v>
      </c>
      <c r="AJ2615" s="9">
        <v>199176.5649</v>
      </c>
      <c r="AK2615" s="9">
        <v>59323.598717527173</v>
      </c>
      <c r="AL2615" s="9">
        <v>2762600.8236843999</v>
      </c>
      <c r="AM2615" s="9">
        <f t="shared" si="325"/>
        <v>139852.96618247282</v>
      </c>
      <c r="AN2615" s="9"/>
      <c r="AO2615" s="9"/>
      <c r="AP2615" s="9"/>
      <c r="AQ2615" s="9"/>
      <c r="AR2615" s="9"/>
      <c r="AS2615" s="9"/>
      <c r="AT2615" s="9"/>
      <c r="AU2615" s="9"/>
      <c r="AV2615" s="9">
        <f t="shared" si="321"/>
        <v>-95399.016201926395</v>
      </c>
      <c r="AW2615" s="9"/>
      <c r="AX2615" s="9"/>
      <c r="AY2615" s="9"/>
      <c r="AZ2615" s="9"/>
      <c r="BA2615" s="20">
        <v>2610</v>
      </c>
      <c r="BB2615" s="20">
        <v>2017</v>
      </c>
      <c r="BC2615" s="20">
        <v>1940</v>
      </c>
      <c r="BD2615" s="21">
        <v>98.3</v>
      </c>
      <c r="BE2615" s="9">
        <f t="shared" si="326"/>
        <v>-162850.87523809774</v>
      </c>
      <c r="BF2615" s="9">
        <v>2208725.9759</v>
      </c>
      <c r="BG2615" s="9">
        <v>33412.713799999998</v>
      </c>
      <c r="BH2615" s="9">
        <v>186774.91039999999</v>
      </c>
      <c r="BI2615" s="9">
        <v>94067.632966298494</v>
      </c>
      <c r="BJ2615" s="9">
        <v>237271.356</v>
      </c>
      <c r="BK2615" s="9">
        <v>75648.040351939664</v>
      </c>
      <c r="BL2615" s="9">
        <v>2847455.4239524566</v>
      </c>
      <c r="BM2615" s="9">
        <f t="shared" si="327"/>
        <v>161623.31564806035</v>
      </c>
      <c r="BN2615" s="9"/>
      <c r="BO2615" s="9"/>
      <c r="BP2615" s="9"/>
      <c r="BQ2615" s="9"/>
      <c r="BR2615" s="9"/>
      <c r="BS2615" s="9"/>
      <c r="BT2615" s="9"/>
      <c r="BU2615" s="9"/>
      <c r="BV2615" s="9">
        <f t="shared" si="322"/>
        <v>-162850.87523809774</v>
      </c>
      <c r="BW2615" s="4"/>
      <c r="BX2615" s="4"/>
      <c r="BY2615" s="4"/>
      <c r="BZ2615" s="4"/>
      <c r="CA2615" s="4"/>
      <c r="CB2615" s="4"/>
      <c r="CC2615" s="4"/>
      <c r="CD2615" s="4"/>
      <c r="CE2615" s="4"/>
      <c r="CF2615" s="4"/>
      <c r="CG2615" s="4"/>
      <c r="CH2615" s="4"/>
      <c r="CI2615" s="4"/>
      <c r="CJ2615" s="4"/>
      <c r="CK2615" s="4"/>
      <c r="CL2615" s="4"/>
      <c r="CM2615" s="4"/>
      <c r="CR2615" s="4"/>
      <c r="CS2615" s="4"/>
      <c r="CT2615" s="4"/>
      <c r="CU2615" s="4"/>
      <c r="CV2615" s="4"/>
      <c r="CW2615" s="4"/>
      <c r="CX2615" s="4"/>
      <c r="CY2615" s="4"/>
      <c r="CZ2615" s="4"/>
      <c r="DA2615" s="4"/>
      <c r="DB2615" s="4"/>
      <c r="DC2615" s="4"/>
      <c r="DD2615" s="4"/>
      <c r="DE2615" s="4"/>
      <c r="DF2615" s="4"/>
      <c r="DG2615" s="4"/>
      <c r="DH2615" s="4"/>
      <c r="DI2615" s="4"/>
      <c r="DJ2615" s="4"/>
      <c r="DK2615" s="4"/>
      <c r="DL2615" s="4"/>
      <c r="DM2615" s="4"/>
    </row>
    <row r="2616" spans="1:117">
      <c r="A2616" s="8">
        <v>2611</v>
      </c>
      <c r="B2616" s="20">
        <v>2015</v>
      </c>
      <c r="C2616" s="20">
        <v>1981</v>
      </c>
      <c r="D2616" s="21">
        <v>104.61</v>
      </c>
      <c r="E2616" s="9">
        <v>118201.7194</v>
      </c>
      <c r="F2616" s="9">
        <v>2044517.3107</v>
      </c>
      <c r="G2616" s="9">
        <v>77366.129400000005</v>
      </c>
      <c r="H2616" s="9">
        <v>379936.86200000002</v>
      </c>
      <c r="I2616" s="9">
        <v>74743.500599999999</v>
      </c>
      <c r="J2616" s="9">
        <v>128429.53449999999</v>
      </c>
      <c r="K2616" s="9">
        <v>0</v>
      </c>
      <c r="L2616" s="9">
        <v>2586791.6176999998</v>
      </c>
      <c r="M2616" s="9">
        <f t="shared" si="323"/>
        <v>128429.53449999999</v>
      </c>
      <c r="N2616" s="9"/>
      <c r="O2616" s="9"/>
      <c r="P2616" s="9"/>
      <c r="Q2616" s="9"/>
      <c r="R2616" s="9"/>
      <c r="S2616" s="9"/>
      <c r="T2616" s="9"/>
      <c r="U2616" s="9"/>
      <c r="V2616" s="9">
        <f t="shared" si="320"/>
        <v>386763.7194</v>
      </c>
      <c r="W2616" s="9"/>
      <c r="X2616" s="9"/>
      <c r="Y2616" s="9"/>
      <c r="Z2616" s="9"/>
      <c r="AA2616" s="8">
        <v>2611</v>
      </c>
      <c r="AB2616" s="20">
        <v>2016</v>
      </c>
      <c r="AC2616" s="20">
        <v>1964</v>
      </c>
      <c r="AD2616" s="21">
        <v>163.87</v>
      </c>
      <c r="AE2616" s="9">
        <f t="shared" si="324"/>
        <v>32305.88059807336</v>
      </c>
      <c r="AF2616" s="9">
        <v>2173496.4364</v>
      </c>
      <c r="AG2616" s="9">
        <v>33508.915200000003</v>
      </c>
      <c r="AH2616" s="9">
        <v>202294.94809999998</v>
      </c>
      <c r="AI2616" s="9">
        <v>87361.552599999995</v>
      </c>
      <c r="AJ2616" s="9">
        <v>345139.2966</v>
      </c>
      <c r="AK2616" s="9">
        <v>25994.96231752717</v>
      </c>
      <c r="AL2616" s="9">
        <v>2783500.3059843997</v>
      </c>
      <c r="AM2616" s="9">
        <f t="shared" si="325"/>
        <v>319144.33428247285</v>
      </c>
      <c r="AN2616" s="9"/>
      <c r="AO2616" s="9"/>
      <c r="AP2616" s="9"/>
      <c r="AQ2616" s="9"/>
      <c r="AR2616" s="9"/>
      <c r="AS2616" s="9"/>
      <c r="AT2616" s="9"/>
      <c r="AU2616" s="9"/>
      <c r="AV2616" s="9">
        <f t="shared" si="321"/>
        <v>32305.88059807336</v>
      </c>
      <c r="AW2616" s="9"/>
      <c r="AX2616" s="9"/>
      <c r="AY2616" s="9"/>
      <c r="AZ2616" s="9"/>
      <c r="BA2616" s="20">
        <v>2611</v>
      </c>
      <c r="BB2616" s="20">
        <v>2017</v>
      </c>
      <c r="BC2616" s="20">
        <v>1965</v>
      </c>
      <c r="BD2616" s="21">
        <v>118.43</v>
      </c>
      <c r="BE2616" s="9">
        <f t="shared" si="326"/>
        <v>52471.607745356858</v>
      </c>
      <c r="BF2616" s="9">
        <v>2216598.1381999999</v>
      </c>
      <c r="BG2616" s="9">
        <v>33412.713799999998</v>
      </c>
      <c r="BH2616" s="9">
        <v>192204.1207</v>
      </c>
      <c r="BI2616" s="9">
        <v>73671.375149753003</v>
      </c>
      <c r="BJ2616" s="9">
        <v>463378.85840000003</v>
      </c>
      <c r="BK2616" s="9">
        <v>45172.867651939661</v>
      </c>
      <c r="BL2616" s="9">
        <v>2881620.7308524563</v>
      </c>
      <c r="BM2616" s="9">
        <f t="shared" si="327"/>
        <v>418205.99074806034</v>
      </c>
      <c r="BN2616" s="9"/>
      <c r="BO2616" s="9"/>
      <c r="BP2616" s="9"/>
      <c r="BQ2616" s="9"/>
      <c r="BR2616" s="9"/>
      <c r="BS2616" s="9"/>
      <c r="BT2616" s="9"/>
      <c r="BU2616" s="9"/>
      <c r="BV2616" s="9">
        <f t="shared" si="322"/>
        <v>52471.607745356858</v>
      </c>
      <c r="BW2616" s="4"/>
      <c r="BX2616" s="4"/>
      <c r="BY2616" s="4"/>
      <c r="BZ2616" s="4"/>
      <c r="CA2616" s="4"/>
      <c r="CB2616" s="4"/>
      <c r="CC2616" s="4"/>
      <c r="CD2616" s="4"/>
      <c r="CE2616" s="4"/>
      <c r="CF2616" s="4"/>
      <c r="CG2616" s="4"/>
      <c r="CH2616" s="4"/>
      <c r="CI2616" s="4"/>
      <c r="CJ2616" s="4"/>
      <c r="CK2616" s="4"/>
      <c r="CL2616" s="4"/>
      <c r="CM2616" s="4"/>
      <c r="CR2616" s="4"/>
      <c r="CS2616" s="4"/>
      <c r="CT2616" s="4"/>
      <c r="CU2616" s="4"/>
      <c r="CV2616" s="4"/>
      <c r="CW2616" s="4"/>
      <c r="CX2616" s="4"/>
      <c r="CY2616" s="4"/>
      <c r="CZ2616" s="4"/>
      <c r="DA2616" s="4"/>
      <c r="DB2616" s="4"/>
      <c r="DC2616" s="4"/>
      <c r="DD2616" s="4"/>
      <c r="DE2616" s="4"/>
      <c r="DF2616" s="4"/>
      <c r="DG2616" s="4"/>
      <c r="DH2616" s="4"/>
      <c r="DI2616" s="4"/>
      <c r="DJ2616" s="4"/>
      <c r="DK2616" s="4"/>
      <c r="DL2616" s="4"/>
      <c r="DM2616" s="4"/>
    </row>
    <row r="2617" spans="1:117">
      <c r="A2617" s="8">
        <v>2612</v>
      </c>
      <c r="B2617" s="20">
        <v>2015</v>
      </c>
      <c r="C2617" s="20">
        <v>1993</v>
      </c>
      <c r="D2617" s="21">
        <v>89.09</v>
      </c>
      <c r="E2617" s="9">
        <v>90364.108600000007</v>
      </c>
      <c r="F2617" s="9">
        <v>2052870.2411</v>
      </c>
      <c r="G2617" s="9">
        <v>77366.129400000005</v>
      </c>
      <c r="H2617" s="9">
        <v>380033.02679999999</v>
      </c>
      <c r="I2617" s="9">
        <v>74382.352400000003</v>
      </c>
      <c r="J2617" s="9">
        <v>88141.507800000007</v>
      </c>
      <c r="K2617" s="9">
        <v>135.4872</v>
      </c>
      <c r="L2617" s="9">
        <v>2582293.6617000001</v>
      </c>
      <c r="M2617" s="9">
        <f t="shared" si="323"/>
        <v>88006.020600000003</v>
      </c>
      <c r="N2617" s="9"/>
      <c r="O2617" s="9"/>
      <c r="P2617" s="9"/>
      <c r="Q2617" s="9"/>
      <c r="R2617" s="9"/>
      <c r="S2617" s="9"/>
      <c r="T2617" s="9"/>
      <c r="U2617" s="9"/>
      <c r="V2617" s="9">
        <f t="shared" si="320"/>
        <v>358926.10860000004</v>
      </c>
      <c r="W2617" s="9"/>
      <c r="X2617" s="9"/>
      <c r="Y2617" s="9"/>
      <c r="Z2617" s="9"/>
      <c r="AA2617" s="8">
        <v>2612</v>
      </c>
      <c r="AB2617" s="20">
        <v>2016</v>
      </c>
      <c r="AC2617" s="20">
        <v>1955</v>
      </c>
      <c r="AD2617" s="21">
        <v>178.01</v>
      </c>
      <c r="AE2617" s="9">
        <f t="shared" si="324"/>
        <v>90103.435098073445</v>
      </c>
      <c r="AF2617" s="9">
        <v>2172845.9213999999</v>
      </c>
      <c r="AG2617" s="9">
        <v>33508.915200000003</v>
      </c>
      <c r="AH2617" s="9">
        <v>200211.90029999998</v>
      </c>
      <c r="AI2617" s="9">
        <v>95187.070200000002</v>
      </c>
      <c r="AJ2617" s="9">
        <v>405231.48230000003</v>
      </c>
      <c r="AK2617" s="9">
        <v>34486.747517527168</v>
      </c>
      <c r="AL2617" s="9">
        <v>2782395.1067843996</v>
      </c>
      <c r="AM2617" s="9">
        <f t="shared" si="325"/>
        <v>370744.73478247283</v>
      </c>
      <c r="AN2617" s="9"/>
      <c r="AO2617" s="9"/>
      <c r="AP2617" s="9"/>
      <c r="AQ2617" s="9"/>
      <c r="AR2617" s="9"/>
      <c r="AS2617" s="9"/>
      <c r="AT2617" s="9"/>
      <c r="AU2617" s="9"/>
      <c r="AV2617" s="9">
        <f t="shared" si="321"/>
        <v>90103.435098073445</v>
      </c>
      <c r="AW2617" s="9"/>
      <c r="AX2617" s="9"/>
      <c r="AY2617" s="9"/>
      <c r="AZ2617" s="9"/>
      <c r="BA2617" s="20">
        <v>2612</v>
      </c>
      <c r="BB2617" s="20">
        <v>2017</v>
      </c>
      <c r="BC2617" s="20">
        <v>1956</v>
      </c>
      <c r="BD2617" s="21">
        <v>141.34</v>
      </c>
      <c r="BE2617" s="9">
        <f t="shared" si="326"/>
        <v>175180.27674952568</v>
      </c>
      <c r="BF2617" s="9">
        <v>2210010.9885999998</v>
      </c>
      <c r="BG2617" s="9">
        <v>33412.713799999998</v>
      </c>
      <c r="BH2617" s="9">
        <v>191927.8259</v>
      </c>
      <c r="BI2617" s="9">
        <v>74709.349453921706</v>
      </c>
      <c r="BJ2617" s="9">
        <v>603060.53970000008</v>
      </c>
      <c r="BK2617" s="9">
        <v>42233.572351939663</v>
      </c>
      <c r="BL2617" s="9">
        <v>2895707.5683524567</v>
      </c>
      <c r="BM2617" s="9">
        <f t="shared" si="327"/>
        <v>560826.96734806045</v>
      </c>
      <c r="BN2617" s="9"/>
      <c r="BO2617" s="9"/>
      <c r="BP2617" s="9"/>
      <c r="BQ2617" s="9"/>
      <c r="BR2617" s="9"/>
      <c r="BS2617" s="9"/>
      <c r="BT2617" s="9"/>
      <c r="BU2617" s="9"/>
      <c r="BV2617" s="9">
        <f t="shared" si="322"/>
        <v>175180.27674952568</v>
      </c>
      <c r="BW2617" s="4"/>
      <c r="BX2617" s="4"/>
      <c r="BY2617" s="4"/>
      <c r="BZ2617" s="4"/>
      <c r="CA2617" s="4"/>
      <c r="CB2617" s="4"/>
      <c r="CC2617" s="4"/>
      <c r="CD2617" s="4"/>
      <c r="CE2617" s="4"/>
      <c r="CF2617" s="4"/>
      <c r="CG2617" s="4"/>
      <c r="CH2617" s="4"/>
      <c r="CI2617" s="4"/>
      <c r="CJ2617" s="4"/>
      <c r="CK2617" s="4"/>
      <c r="CL2617" s="4"/>
      <c r="CM2617" s="4"/>
      <c r="CR2617" s="4"/>
      <c r="CS2617" s="4"/>
      <c r="CT2617" s="4"/>
      <c r="CU2617" s="4"/>
      <c r="CV2617" s="4"/>
      <c r="CW2617" s="4"/>
      <c r="CX2617" s="4"/>
      <c r="CY2617" s="4"/>
      <c r="CZ2617" s="4"/>
      <c r="DA2617" s="4"/>
      <c r="DB2617" s="4"/>
      <c r="DC2617" s="4"/>
      <c r="DD2617" s="4"/>
      <c r="DE2617" s="4"/>
      <c r="DF2617" s="4"/>
      <c r="DG2617" s="4"/>
      <c r="DH2617" s="4"/>
      <c r="DI2617" s="4"/>
      <c r="DJ2617" s="4"/>
      <c r="DK2617" s="4"/>
      <c r="DL2617" s="4"/>
      <c r="DM2617" s="4"/>
    </row>
    <row r="2618" spans="1:117">
      <c r="A2618" s="8">
        <v>2613</v>
      </c>
      <c r="B2618" s="20">
        <v>2015</v>
      </c>
      <c r="C2618" s="20">
        <v>1962</v>
      </c>
      <c r="D2618" s="21">
        <v>98.41</v>
      </c>
      <c r="E2618" s="9">
        <v>66679.028999999995</v>
      </c>
      <c r="F2618" s="9">
        <v>2035855.3407999999</v>
      </c>
      <c r="G2618" s="9">
        <v>77366.129400000005</v>
      </c>
      <c r="H2618" s="9">
        <v>380322.61869999999</v>
      </c>
      <c r="I2618" s="9">
        <v>73294.786099999998</v>
      </c>
      <c r="J2618" s="9">
        <v>74882.774999999994</v>
      </c>
      <c r="K2618" s="9">
        <v>0</v>
      </c>
      <c r="L2618" s="9">
        <v>2575042.6209</v>
      </c>
      <c r="M2618" s="9">
        <f t="shared" si="323"/>
        <v>74882.774999999994</v>
      </c>
      <c r="N2618" s="9"/>
      <c r="O2618" s="9"/>
      <c r="P2618" s="9"/>
      <c r="Q2618" s="9"/>
      <c r="R2618" s="9"/>
      <c r="S2618" s="9"/>
      <c r="T2618" s="9"/>
      <c r="U2618" s="9"/>
      <c r="V2618" s="9">
        <f t="shared" si="320"/>
        <v>335241.02899999998</v>
      </c>
      <c r="W2618" s="9"/>
      <c r="X2618" s="9"/>
      <c r="Y2618" s="9"/>
      <c r="Z2618" s="9"/>
      <c r="AA2618" s="8">
        <v>2613</v>
      </c>
      <c r="AB2618" s="20">
        <v>2016</v>
      </c>
      <c r="AC2618" s="20">
        <v>1996</v>
      </c>
      <c r="AD2618" s="21">
        <v>192.43</v>
      </c>
      <c r="AE2618" s="9">
        <f t="shared" si="324"/>
        <v>306735.86139807338</v>
      </c>
      <c r="AF2618" s="9">
        <v>2171266.6425999999</v>
      </c>
      <c r="AG2618" s="9">
        <v>33508.915200000003</v>
      </c>
      <c r="AH2618" s="9">
        <v>205650.3995</v>
      </c>
      <c r="AI2618" s="9">
        <v>74755.915800000002</v>
      </c>
      <c r="AJ2618" s="9">
        <v>663202.8702</v>
      </c>
      <c r="AK2618" s="9">
        <v>12358.070217527171</v>
      </c>
      <c r="AL2618" s="9">
        <v>2829290.8116843998</v>
      </c>
      <c r="AM2618" s="9">
        <f t="shared" si="325"/>
        <v>650844.79998247279</v>
      </c>
      <c r="AN2618" s="9"/>
      <c r="AO2618" s="9"/>
      <c r="AP2618" s="9"/>
      <c r="AQ2618" s="9"/>
      <c r="AR2618" s="9"/>
      <c r="AS2618" s="9"/>
      <c r="AT2618" s="9"/>
      <c r="AU2618" s="9"/>
      <c r="AV2618" s="9">
        <f t="shared" si="321"/>
        <v>306735.86139807338</v>
      </c>
      <c r="AW2618" s="9"/>
      <c r="AX2618" s="9"/>
      <c r="AY2618" s="9"/>
      <c r="AZ2618" s="9"/>
      <c r="BA2618" s="20">
        <v>2613</v>
      </c>
      <c r="BB2618" s="20">
        <v>2017</v>
      </c>
      <c r="BC2618" s="20">
        <v>1997</v>
      </c>
      <c r="BD2618" s="21">
        <v>140.19999999999999</v>
      </c>
      <c r="BE2618" s="9">
        <f t="shared" si="326"/>
        <v>193695.58733672276</v>
      </c>
      <c r="BF2618" s="9">
        <v>2203091.3330000001</v>
      </c>
      <c r="BG2618" s="9">
        <v>33412.713799999998</v>
      </c>
      <c r="BH2618" s="9">
        <v>192729.4615</v>
      </c>
      <c r="BI2618" s="9">
        <v>71697.7939411181</v>
      </c>
      <c r="BJ2618" s="9">
        <v>634359.42320000008</v>
      </c>
      <c r="BK2618" s="9">
        <v>39643.68395193966</v>
      </c>
      <c r="BL2618" s="9">
        <v>2901951.4541524565</v>
      </c>
      <c r="BM2618" s="9">
        <f t="shared" si="327"/>
        <v>594715.73924806039</v>
      </c>
      <c r="BN2618" s="9"/>
      <c r="BO2618" s="9"/>
      <c r="BP2618" s="9"/>
      <c r="BQ2618" s="9"/>
      <c r="BR2618" s="9"/>
      <c r="BS2618" s="9"/>
      <c r="BT2618" s="9"/>
      <c r="BU2618" s="9"/>
      <c r="BV2618" s="9">
        <f t="shared" si="322"/>
        <v>193695.58733672276</v>
      </c>
      <c r="BW2618" s="4"/>
      <c r="BX2618" s="4"/>
      <c r="BY2618" s="4"/>
      <c r="BZ2618" s="4"/>
      <c r="CA2618" s="4"/>
      <c r="CB2618" s="4"/>
      <c r="CC2618" s="4"/>
      <c r="CD2618" s="4"/>
      <c r="CE2618" s="4"/>
      <c r="CF2618" s="4"/>
      <c r="CG2618" s="4"/>
      <c r="CH2618" s="4"/>
      <c r="CI2618" s="4"/>
      <c r="CJ2618" s="4"/>
      <c r="CK2618" s="4"/>
      <c r="CL2618" s="4"/>
      <c r="CM2618" s="4"/>
      <c r="CR2618" s="4"/>
      <c r="CS2618" s="4"/>
      <c r="CT2618" s="4"/>
      <c r="CU2618" s="4"/>
      <c r="CV2618" s="4"/>
      <c r="CW2618" s="4"/>
      <c r="CX2618" s="4"/>
      <c r="CY2618" s="4"/>
      <c r="CZ2618" s="4"/>
      <c r="DA2618" s="4"/>
      <c r="DB2618" s="4"/>
      <c r="DC2618" s="4"/>
      <c r="DD2618" s="4"/>
      <c r="DE2618" s="4"/>
      <c r="DF2618" s="4"/>
      <c r="DG2618" s="4"/>
      <c r="DH2618" s="4"/>
      <c r="DI2618" s="4"/>
      <c r="DJ2618" s="4"/>
      <c r="DK2618" s="4"/>
      <c r="DL2618" s="4"/>
      <c r="DM2618" s="4"/>
    </row>
    <row r="2619" spans="1:117">
      <c r="A2619" s="8">
        <v>2614</v>
      </c>
      <c r="B2619" s="20">
        <v>2015</v>
      </c>
      <c r="C2619" s="20">
        <v>1993</v>
      </c>
      <c r="D2619" s="21">
        <v>89.09</v>
      </c>
      <c r="E2619" s="9">
        <v>96315.601800000004</v>
      </c>
      <c r="F2619" s="9">
        <v>2036702.4616</v>
      </c>
      <c r="G2619" s="9">
        <v>77366.129400000005</v>
      </c>
      <c r="H2619" s="9">
        <v>379991.46019999997</v>
      </c>
      <c r="I2619" s="9">
        <v>74538.456200000001</v>
      </c>
      <c r="J2619" s="9">
        <v>113423.41310000001</v>
      </c>
      <c r="K2619" s="9">
        <v>0</v>
      </c>
      <c r="L2619" s="9">
        <v>2585706.3187000002</v>
      </c>
      <c r="M2619" s="9">
        <f t="shared" si="323"/>
        <v>113423.41310000001</v>
      </c>
      <c r="N2619" s="9"/>
      <c r="O2619" s="9"/>
      <c r="P2619" s="9"/>
      <c r="Q2619" s="9"/>
      <c r="R2619" s="9"/>
      <c r="S2619" s="9"/>
      <c r="T2619" s="9"/>
      <c r="U2619" s="9"/>
      <c r="V2619" s="9">
        <f t="shared" si="320"/>
        <v>364877.6018</v>
      </c>
      <c r="W2619" s="9"/>
      <c r="X2619" s="9"/>
      <c r="Y2619" s="9"/>
      <c r="Z2619" s="9"/>
      <c r="AA2619" s="8">
        <v>2614</v>
      </c>
      <c r="AB2619" s="20">
        <v>2016</v>
      </c>
      <c r="AC2619" s="20">
        <v>1937</v>
      </c>
      <c r="AD2619" s="21">
        <v>136</v>
      </c>
      <c r="AE2619" s="9">
        <f t="shared" si="324"/>
        <v>-213024.16020192625</v>
      </c>
      <c r="AF2619" s="9">
        <v>2186623.7897000001</v>
      </c>
      <c r="AG2619" s="9">
        <v>33508.915200000003</v>
      </c>
      <c r="AH2619" s="9">
        <v>193137.54629999999</v>
      </c>
      <c r="AI2619" s="9">
        <v>121763.7436</v>
      </c>
      <c r="AJ2619" s="9">
        <v>112001.90029999999</v>
      </c>
      <c r="AK2619" s="9">
        <v>102991.23031752718</v>
      </c>
      <c r="AL2619" s="9">
        <v>2757068.8249843996</v>
      </c>
      <c r="AM2619" s="9">
        <f t="shared" si="325"/>
        <v>9010.669982472813</v>
      </c>
      <c r="AN2619" s="9"/>
      <c r="AO2619" s="9"/>
      <c r="AP2619" s="9"/>
      <c r="AQ2619" s="9"/>
      <c r="AR2619" s="9"/>
      <c r="AS2619" s="9"/>
      <c r="AT2619" s="9"/>
      <c r="AU2619" s="9"/>
      <c r="AV2619" s="9">
        <f t="shared" si="321"/>
        <v>-213024.16020192625</v>
      </c>
      <c r="AW2619" s="9"/>
      <c r="AX2619" s="9"/>
      <c r="AY2619" s="9"/>
      <c r="AZ2619" s="9"/>
      <c r="BA2619" s="20">
        <v>2614</v>
      </c>
      <c r="BB2619" s="20">
        <v>2017</v>
      </c>
      <c r="BC2619" s="20">
        <v>1938</v>
      </c>
      <c r="BD2619" s="21">
        <v>106.66</v>
      </c>
      <c r="BE2619" s="9">
        <f t="shared" si="326"/>
        <v>-10423.833234134596</v>
      </c>
      <c r="BF2619" s="9">
        <v>2207350.3278999999</v>
      </c>
      <c r="BG2619" s="9">
        <v>33412.713799999998</v>
      </c>
      <c r="BH2619" s="9">
        <v>191890.8757</v>
      </c>
      <c r="BI2619" s="9">
        <v>74848.162270261295</v>
      </c>
      <c r="BJ2619" s="9">
        <v>398847.24330000003</v>
      </c>
      <c r="BK2619" s="9">
        <v>55620.610251939666</v>
      </c>
      <c r="BL2619" s="9">
        <v>2861152.5459524565</v>
      </c>
      <c r="BM2619" s="9">
        <f t="shared" si="327"/>
        <v>343226.63304806035</v>
      </c>
      <c r="BN2619" s="9"/>
      <c r="BO2619" s="9"/>
      <c r="BP2619" s="9"/>
      <c r="BQ2619" s="9"/>
      <c r="BR2619" s="9"/>
      <c r="BS2619" s="9"/>
      <c r="BT2619" s="9"/>
      <c r="BU2619" s="9"/>
      <c r="BV2619" s="9">
        <f t="shared" si="322"/>
        <v>-10423.833234134596</v>
      </c>
      <c r="BW2619" s="4"/>
      <c r="BX2619" s="4"/>
      <c r="BY2619" s="4"/>
      <c r="BZ2619" s="4"/>
      <c r="CA2619" s="4"/>
      <c r="CB2619" s="4"/>
      <c r="CC2619" s="4"/>
      <c r="CD2619" s="4"/>
      <c r="CE2619" s="4"/>
      <c r="CF2619" s="4"/>
      <c r="CG2619" s="4"/>
      <c r="CH2619" s="4"/>
      <c r="CI2619" s="4"/>
      <c r="CJ2619" s="4"/>
      <c r="CK2619" s="4"/>
      <c r="CL2619" s="4"/>
      <c r="CM2619" s="4"/>
      <c r="CR2619" s="4"/>
      <c r="CS2619" s="4"/>
      <c r="CT2619" s="4"/>
      <c r="CU2619" s="4"/>
      <c r="CV2619" s="4"/>
      <c r="CW2619" s="4"/>
      <c r="CX2619" s="4"/>
      <c r="CY2619" s="4"/>
      <c r="CZ2619" s="4"/>
      <c r="DA2619" s="4"/>
      <c r="DB2619" s="4"/>
      <c r="DC2619" s="4"/>
      <c r="DD2619" s="4"/>
      <c r="DE2619" s="4"/>
      <c r="DF2619" s="4"/>
      <c r="DG2619" s="4"/>
      <c r="DH2619" s="4"/>
      <c r="DI2619" s="4"/>
      <c r="DJ2619" s="4"/>
      <c r="DK2619" s="4"/>
      <c r="DL2619" s="4"/>
      <c r="DM2619" s="4"/>
    </row>
    <row r="2620" spans="1:117">
      <c r="A2620" s="8">
        <v>2615</v>
      </c>
      <c r="B2620" s="20">
        <v>2015</v>
      </c>
      <c r="C2620" s="20">
        <v>1961</v>
      </c>
      <c r="D2620" s="21">
        <v>111.18</v>
      </c>
      <c r="E2620" s="9">
        <v>54909.056400000001</v>
      </c>
      <c r="F2620" s="9">
        <v>2028551.6842</v>
      </c>
      <c r="G2620" s="9">
        <v>77366.129400000005</v>
      </c>
      <c r="H2620" s="9">
        <v>380090.65870000003</v>
      </c>
      <c r="I2620" s="9">
        <v>74165.914799999999</v>
      </c>
      <c r="J2620" s="9">
        <v>74083.868799999997</v>
      </c>
      <c r="K2620" s="9">
        <v>1283.8683000000001</v>
      </c>
      <c r="L2620" s="9">
        <v>2578065.3311999999</v>
      </c>
      <c r="M2620" s="9">
        <f t="shared" si="323"/>
        <v>72800.000499999995</v>
      </c>
      <c r="N2620" s="9"/>
      <c r="O2620" s="9"/>
      <c r="P2620" s="9"/>
      <c r="Q2620" s="9"/>
      <c r="R2620" s="9"/>
      <c r="S2620" s="9"/>
      <c r="T2620" s="9"/>
      <c r="U2620" s="9"/>
      <c r="V2620" s="9">
        <f t="shared" si="320"/>
        <v>323471.0564</v>
      </c>
      <c r="W2620" s="9"/>
      <c r="X2620" s="9"/>
      <c r="Y2620" s="9"/>
      <c r="Z2620" s="9"/>
      <c r="AA2620" s="8">
        <v>2615</v>
      </c>
      <c r="AB2620" s="20">
        <v>2016</v>
      </c>
      <c r="AC2620" s="20">
        <v>1931</v>
      </c>
      <c r="AD2620" s="21">
        <v>132.94</v>
      </c>
      <c r="AE2620" s="9">
        <f t="shared" si="324"/>
        <v>-218129.18490192667</v>
      </c>
      <c r="AF2620" s="9">
        <v>2121773.1776000001</v>
      </c>
      <c r="AG2620" s="9">
        <v>33508.915200000003</v>
      </c>
      <c r="AH2620" s="9">
        <v>187224.16859999998</v>
      </c>
      <c r="AI2620" s="9">
        <v>143978.90410000001</v>
      </c>
      <c r="AJ2620" s="9">
        <v>134327.785</v>
      </c>
      <c r="AK2620" s="9">
        <v>80024.493717527177</v>
      </c>
      <c r="AL2620" s="9">
        <v>2758917.6416843999</v>
      </c>
      <c r="AM2620" s="9">
        <f t="shared" si="325"/>
        <v>54303.291282472826</v>
      </c>
      <c r="AN2620" s="9"/>
      <c r="AO2620" s="9"/>
      <c r="AP2620" s="9"/>
      <c r="AQ2620" s="9"/>
      <c r="AR2620" s="9"/>
      <c r="AS2620" s="9"/>
      <c r="AT2620" s="9"/>
      <c r="AU2620" s="9"/>
      <c r="AV2620" s="9">
        <f t="shared" si="321"/>
        <v>-218129.18490192667</v>
      </c>
      <c r="AW2620" s="9"/>
      <c r="AX2620" s="9"/>
      <c r="AY2620" s="9"/>
      <c r="AZ2620" s="9"/>
      <c r="BA2620" s="20">
        <v>2615</v>
      </c>
      <c r="BB2620" s="20">
        <v>2017</v>
      </c>
      <c r="BC2620" s="20">
        <v>1932</v>
      </c>
      <c r="BD2620" s="21">
        <v>141.41</v>
      </c>
      <c r="BE2620" s="9">
        <f t="shared" si="326"/>
        <v>-163976.28451610683</v>
      </c>
      <c r="BF2620" s="9">
        <v>2148779.2047999999</v>
      </c>
      <c r="BG2620" s="9">
        <v>33412.713799999998</v>
      </c>
      <c r="BH2620" s="9">
        <v>183129.97469999999</v>
      </c>
      <c r="BI2620" s="9">
        <v>107760.79398828901</v>
      </c>
      <c r="BJ2620" s="9">
        <v>347739.20850000001</v>
      </c>
      <c r="BK2620" s="9">
        <v>117438.57775193967</v>
      </c>
      <c r="BL2620" s="9">
        <v>2867359.6025524563</v>
      </c>
      <c r="BM2620" s="9">
        <f t="shared" si="327"/>
        <v>230300.63074806036</v>
      </c>
      <c r="BN2620" s="9"/>
      <c r="BO2620" s="9"/>
      <c r="BP2620" s="9"/>
      <c r="BQ2620" s="9"/>
      <c r="BR2620" s="9"/>
      <c r="BS2620" s="9"/>
      <c r="BT2620" s="9"/>
      <c r="BU2620" s="9"/>
      <c r="BV2620" s="9">
        <f t="shared" si="322"/>
        <v>-163976.28451610683</v>
      </c>
      <c r="BW2620" s="4"/>
      <c r="BX2620" s="4"/>
      <c r="BY2620" s="4"/>
      <c r="BZ2620" s="4"/>
      <c r="CA2620" s="4"/>
      <c r="CB2620" s="4"/>
      <c r="CC2620" s="4"/>
      <c r="CD2620" s="4"/>
      <c r="CE2620" s="4"/>
      <c r="CF2620" s="4"/>
      <c r="CG2620" s="4"/>
      <c r="CH2620" s="4"/>
      <c r="CI2620" s="4"/>
      <c r="CJ2620" s="4"/>
      <c r="CK2620" s="4"/>
      <c r="CL2620" s="4"/>
      <c r="CM2620" s="4"/>
      <c r="CR2620" s="4"/>
      <c r="CS2620" s="4"/>
      <c r="CT2620" s="4"/>
      <c r="CU2620" s="4"/>
      <c r="CV2620" s="4"/>
      <c r="CW2620" s="4"/>
      <c r="CX2620" s="4"/>
      <c r="CY2620" s="4"/>
      <c r="CZ2620" s="4"/>
      <c r="DA2620" s="4"/>
      <c r="DB2620" s="4"/>
      <c r="DC2620" s="4"/>
      <c r="DD2620" s="4"/>
      <c r="DE2620" s="4"/>
      <c r="DF2620" s="4"/>
      <c r="DG2620" s="4"/>
      <c r="DH2620" s="4"/>
      <c r="DI2620" s="4"/>
      <c r="DJ2620" s="4"/>
      <c r="DK2620" s="4"/>
      <c r="DL2620" s="4"/>
      <c r="DM2620" s="4"/>
    </row>
    <row r="2621" spans="1:117">
      <c r="A2621" s="8">
        <v>2616</v>
      </c>
      <c r="B2621" s="20">
        <v>2015</v>
      </c>
      <c r="C2621" s="20">
        <v>1959</v>
      </c>
      <c r="D2621" s="21">
        <v>119.32</v>
      </c>
      <c r="E2621" s="9">
        <v>101765.0943</v>
      </c>
      <c r="F2621" s="9">
        <v>2052092.1185999999</v>
      </c>
      <c r="G2621" s="9">
        <v>77366.129400000005</v>
      </c>
      <c r="H2621" s="9">
        <v>381362.75390000001</v>
      </c>
      <c r="I2621" s="9">
        <v>69388.544899999994</v>
      </c>
      <c r="J2621" s="9">
        <v>94300.707800000004</v>
      </c>
      <c r="K2621" s="9">
        <v>337.59410000000003</v>
      </c>
      <c r="L2621" s="9">
        <v>2572407.5661999998</v>
      </c>
      <c r="M2621" s="9">
        <f t="shared" si="323"/>
        <v>93963.113700000002</v>
      </c>
      <c r="N2621" s="9"/>
      <c r="O2621" s="9"/>
      <c r="P2621" s="9"/>
      <c r="Q2621" s="9"/>
      <c r="R2621" s="9"/>
      <c r="S2621" s="9"/>
      <c r="T2621" s="9"/>
      <c r="U2621" s="9"/>
      <c r="V2621" s="9">
        <f t="shared" si="320"/>
        <v>370327.0943</v>
      </c>
      <c r="W2621" s="9"/>
      <c r="X2621" s="9"/>
      <c r="Y2621" s="9"/>
      <c r="Z2621" s="9"/>
      <c r="AA2621" s="8">
        <v>2616</v>
      </c>
      <c r="AB2621" s="20">
        <v>2016</v>
      </c>
      <c r="AC2621" s="20">
        <v>1979</v>
      </c>
      <c r="AD2621" s="21">
        <v>121.11</v>
      </c>
      <c r="AE2621" s="9">
        <f t="shared" si="324"/>
        <v>-87391.257301926147</v>
      </c>
      <c r="AF2621" s="9">
        <v>2206255.4811</v>
      </c>
      <c r="AG2621" s="9">
        <v>33508.915200000003</v>
      </c>
      <c r="AH2621" s="9">
        <v>199335.94649999999</v>
      </c>
      <c r="AI2621" s="9">
        <v>98477.821200000006</v>
      </c>
      <c r="AJ2621" s="9">
        <v>195855.9835</v>
      </c>
      <c r="AK2621" s="9">
        <v>55301.646117527169</v>
      </c>
      <c r="AL2621" s="9">
        <v>2765523.7586843995</v>
      </c>
      <c r="AM2621" s="9">
        <f t="shared" si="325"/>
        <v>140554.33738247282</v>
      </c>
      <c r="AN2621" s="9"/>
      <c r="AO2621" s="9"/>
      <c r="AP2621" s="9"/>
      <c r="AQ2621" s="9"/>
      <c r="AR2621" s="9"/>
      <c r="AS2621" s="9"/>
      <c r="AT2621" s="9"/>
      <c r="AU2621" s="9"/>
      <c r="AV2621" s="9">
        <f t="shared" si="321"/>
        <v>-87391.257301926147</v>
      </c>
      <c r="AW2621" s="9"/>
      <c r="AX2621" s="9"/>
      <c r="AY2621" s="9"/>
      <c r="AZ2621" s="9"/>
      <c r="BA2621" s="20">
        <v>2616</v>
      </c>
      <c r="BB2621" s="20">
        <v>2017</v>
      </c>
      <c r="BC2621" s="20">
        <v>1980</v>
      </c>
      <c r="BD2621" s="21">
        <v>138.94</v>
      </c>
      <c r="BE2621" s="9">
        <f t="shared" si="326"/>
        <v>-184366.65360164223</v>
      </c>
      <c r="BF2621" s="9">
        <v>2216046.5142999999</v>
      </c>
      <c r="BG2621" s="9">
        <v>33412.713799999998</v>
      </c>
      <c r="BH2621" s="9">
        <v>187883.61980000001</v>
      </c>
      <c r="BI2621" s="9">
        <v>89902.474302754403</v>
      </c>
      <c r="BJ2621" s="9">
        <v>227283.15169999999</v>
      </c>
      <c r="BK2621" s="9">
        <v>84084.258251939667</v>
      </c>
      <c r="BL2621" s="9">
        <v>2854810.8692524564</v>
      </c>
      <c r="BM2621" s="9">
        <f t="shared" si="327"/>
        <v>143198.89344806032</v>
      </c>
      <c r="BN2621" s="9"/>
      <c r="BO2621" s="9"/>
      <c r="BP2621" s="9"/>
      <c r="BQ2621" s="9"/>
      <c r="BR2621" s="9"/>
      <c r="BS2621" s="9"/>
      <c r="BT2621" s="9"/>
      <c r="BU2621" s="9"/>
      <c r="BV2621" s="9">
        <f t="shared" si="322"/>
        <v>-184366.65360164223</v>
      </c>
      <c r="BW2621" s="4"/>
      <c r="BX2621" s="4"/>
      <c r="BY2621" s="4"/>
      <c r="BZ2621" s="4"/>
      <c r="CA2621" s="4"/>
      <c r="CB2621" s="4"/>
      <c r="CC2621" s="4"/>
      <c r="CD2621" s="4"/>
      <c r="CE2621" s="4"/>
      <c r="CF2621" s="4"/>
      <c r="CG2621" s="4"/>
      <c r="CH2621" s="4"/>
      <c r="CI2621" s="4"/>
      <c r="CJ2621" s="4"/>
      <c r="CK2621" s="4"/>
      <c r="CL2621" s="4"/>
      <c r="CM2621" s="4"/>
      <c r="CR2621" s="4"/>
      <c r="CS2621" s="4"/>
      <c r="CT2621" s="4"/>
      <c r="CU2621" s="4"/>
      <c r="CV2621" s="4"/>
      <c r="CW2621" s="4"/>
      <c r="CX2621" s="4"/>
      <c r="CY2621" s="4"/>
      <c r="CZ2621" s="4"/>
      <c r="DA2621" s="4"/>
      <c r="DB2621" s="4"/>
      <c r="DC2621" s="4"/>
      <c r="DD2621" s="4"/>
      <c r="DE2621" s="4"/>
      <c r="DF2621" s="4"/>
      <c r="DG2621" s="4"/>
      <c r="DH2621" s="4"/>
      <c r="DI2621" s="4"/>
      <c r="DJ2621" s="4"/>
      <c r="DK2621" s="4"/>
      <c r="DL2621" s="4"/>
      <c r="DM2621" s="4"/>
    </row>
    <row r="2622" spans="1:117">
      <c r="A2622" s="8">
        <v>2617</v>
      </c>
      <c r="B2622" s="20">
        <v>2015</v>
      </c>
      <c r="C2622" s="20">
        <v>1964</v>
      </c>
      <c r="D2622" s="21">
        <v>106.98</v>
      </c>
      <c r="E2622" s="9">
        <v>100329.825</v>
      </c>
      <c r="F2622" s="9">
        <v>2044603.9635999999</v>
      </c>
      <c r="G2622" s="9">
        <v>77366.129400000005</v>
      </c>
      <c r="H2622" s="9">
        <v>380598.05290000001</v>
      </c>
      <c r="I2622" s="9">
        <v>72260.389500000005</v>
      </c>
      <c r="J2622" s="9">
        <v>107700.1162</v>
      </c>
      <c r="K2622" s="9">
        <v>7808.6998999999996</v>
      </c>
      <c r="L2622" s="9">
        <v>2574390.1266000001</v>
      </c>
      <c r="M2622" s="9">
        <f t="shared" si="323"/>
        <v>99891.416300000012</v>
      </c>
      <c r="N2622" s="9"/>
      <c r="O2622" s="9"/>
      <c r="P2622" s="9"/>
      <c r="Q2622" s="9"/>
      <c r="R2622" s="9"/>
      <c r="S2622" s="9"/>
      <c r="T2622" s="9"/>
      <c r="U2622" s="9"/>
      <c r="V2622" s="9">
        <f t="shared" si="320"/>
        <v>368891.82500000001</v>
      </c>
      <c r="W2622" s="9"/>
      <c r="X2622" s="9"/>
      <c r="Y2622" s="9"/>
      <c r="Z2622" s="9"/>
      <c r="AA2622" s="8">
        <v>2617</v>
      </c>
      <c r="AB2622" s="20">
        <v>2016</v>
      </c>
      <c r="AC2622" s="20">
        <v>1999</v>
      </c>
      <c r="AD2622" s="21">
        <v>133.88999999999999</v>
      </c>
      <c r="AE2622" s="9">
        <f t="shared" si="324"/>
        <v>125601.75219807355</v>
      </c>
      <c r="AF2622" s="9">
        <v>2151882.0416999999</v>
      </c>
      <c r="AG2622" s="9">
        <v>33508.915200000003</v>
      </c>
      <c r="AH2622" s="9">
        <v>204829.1121</v>
      </c>
      <c r="AI2622" s="9">
        <v>77841.2984</v>
      </c>
      <c r="AJ2622" s="9">
        <v>478979.67920000001</v>
      </c>
      <c r="AK2622" s="9">
        <v>11521.325817527171</v>
      </c>
      <c r="AL2622" s="9">
        <v>2809917.9685843997</v>
      </c>
      <c r="AM2622" s="9">
        <f t="shared" si="325"/>
        <v>467458.35338247282</v>
      </c>
      <c r="AN2622" s="9"/>
      <c r="AO2622" s="9"/>
      <c r="AP2622" s="9"/>
      <c r="AQ2622" s="9"/>
      <c r="AR2622" s="9"/>
      <c r="AS2622" s="9"/>
      <c r="AT2622" s="9"/>
      <c r="AU2622" s="9"/>
      <c r="AV2622" s="9">
        <f t="shared" si="321"/>
        <v>125601.75219807355</v>
      </c>
      <c r="AW2622" s="9"/>
      <c r="AX2622" s="9"/>
      <c r="AY2622" s="9"/>
      <c r="AZ2622" s="9"/>
      <c r="BA2622" s="20">
        <v>2617</v>
      </c>
      <c r="BB2622" s="20">
        <v>2017</v>
      </c>
      <c r="BC2622" s="20">
        <v>2000</v>
      </c>
      <c r="BD2622" s="21">
        <v>82.51</v>
      </c>
      <c r="BE2622" s="9">
        <f t="shared" si="326"/>
        <v>-1068.9904920612462</v>
      </c>
      <c r="BF2622" s="9">
        <v>2196405.9808</v>
      </c>
      <c r="BG2622" s="9">
        <v>33412.713799999998</v>
      </c>
      <c r="BH2622" s="9">
        <v>191828.79639999999</v>
      </c>
      <c r="BI2622" s="9">
        <v>75081.379612335106</v>
      </c>
      <c r="BJ2622" s="9">
        <v>407926.0318</v>
      </c>
      <c r="BK2622" s="9">
        <v>42020.261051939662</v>
      </c>
      <c r="BL2622" s="9">
        <v>2863703.6318524564</v>
      </c>
      <c r="BM2622" s="9">
        <f t="shared" si="327"/>
        <v>365905.77074806031</v>
      </c>
      <c r="BN2622" s="9"/>
      <c r="BO2622" s="9"/>
      <c r="BP2622" s="9"/>
      <c r="BQ2622" s="9"/>
      <c r="BR2622" s="9"/>
      <c r="BS2622" s="9"/>
      <c r="BT2622" s="9"/>
      <c r="BU2622" s="9"/>
      <c r="BV2622" s="9">
        <f t="shared" si="322"/>
        <v>-1068.9904920612462</v>
      </c>
      <c r="BW2622" s="4"/>
      <c r="BX2622" s="4"/>
      <c r="BY2622" s="4"/>
      <c r="BZ2622" s="4"/>
      <c r="CA2622" s="4"/>
      <c r="CB2622" s="4"/>
      <c r="CC2622" s="4"/>
      <c r="CD2622" s="4"/>
      <c r="CE2622" s="4"/>
      <c r="CF2622" s="4"/>
      <c r="CG2622" s="4"/>
      <c r="CH2622" s="4"/>
      <c r="CI2622" s="4"/>
      <c r="CJ2622" s="4"/>
      <c r="CK2622" s="4"/>
      <c r="CL2622" s="4"/>
      <c r="CM2622" s="4"/>
      <c r="CR2622" s="4"/>
      <c r="CS2622" s="4"/>
      <c r="CT2622" s="4"/>
      <c r="CU2622" s="4"/>
      <c r="CV2622" s="4"/>
      <c r="CW2622" s="4"/>
      <c r="CX2622" s="4"/>
      <c r="CY2622" s="4"/>
      <c r="CZ2622" s="4"/>
      <c r="DA2622" s="4"/>
      <c r="DB2622" s="4"/>
      <c r="DC2622" s="4"/>
      <c r="DD2622" s="4"/>
      <c r="DE2622" s="4"/>
      <c r="DF2622" s="4"/>
      <c r="DG2622" s="4"/>
      <c r="DH2622" s="4"/>
      <c r="DI2622" s="4"/>
      <c r="DJ2622" s="4"/>
      <c r="DK2622" s="4"/>
      <c r="DL2622" s="4"/>
      <c r="DM2622" s="4"/>
    </row>
    <row r="2623" spans="1:117">
      <c r="A2623" s="8">
        <v>2618</v>
      </c>
      <c r="B2623" s="20">
        <v>2015</v>
      </c>
      <c r="C2623" s="20">
        <v>1990</v>
      </c>
      <c r="D2623" s="21">
        <v>103.3</v>
      </c>
      <c r="E2623" s="9">
        <v>114881.81570000001</v>
      </c>
      <c r="F2623" s="9">
        <v>2069176.5067</v>
      </c>
      <c r="G2623" s="9">
        <v>77366.129400000005</v>
      </c>
      <c r="H2623" s="9">
        <v>380237.49599999998</v>
      </c>
      <c r="I2623" s="9">
        <v>73614.465400000001</v>
      </c>
      <c r="J2623" s="9">
        <v>99140.686499999996</v>
      </c>
      <c r="K2623" s="9">
        <v>264.75360000000001</v>
      </c>
      <c r="L2623" s="9">
        <v>2584388.7146999999</v>
      </c>
      <c r="M2623" s="9">
        <f t="shared" si="323"/>
        <v>98875.9329</v>
      </c>
      <c r="N2623" s="9"/>
      <c r="O2623" s="9"/>
      <c r="P2623" s="9"/>
      <c r="Q2623" s="9"/>
      <c r="R2623" s="9"/>
      <c r="S2623" s="9"/>
      <c r="T2623" s="9"/>
      <c r="U2623" s="9"/>
      <c r="V2623" s="9">
        <f t="shared" si="320"/>
        <v>383443.81570000004</v>
      </c>
      <c r="W2623" s="9"/>
      <c r="X2623" s="9"/>
      <c r="Y2623" s="9"/>
      <c r="Z2623" s="9"/>
      <c r="AA2623" s="8">
        <v>2618</v>
      </c>
      <c r="AB2623" s="20">
        <v>2016</v>
      </c>
      <c r="AC2623" s="20">
        <v>1941</v>
      </c>
      <c r="AD2623" s="21">
        <v>129.43</v>
      </c>
      <c r="AE2623" s="9">
        <f t="shared" si="324"/>
        <v>-152167.09920192696</v>
      </c>
      <c r="AF2623" s="9">
        <v>2214610.7768999999</v>
      </c>
      <c r="AG2623" s="9">
        <v>33508.915200000003</v>
      </c>
      <c r="AH2623" s="9">
        <v>197153.3541</v>
      </c>
      <c r="AI2623" s="9">
        <v>106677.30439999999</v>
      </c>
      <c r="AJ2623" s="9">
        <v>131442.26190000001</v>
      </c>
      <c r="AK2623" s="9">
        <v>77263.234317527167</v>
      </c>
      <c r="AL2623" s="9">
        <v>2758296.4773843996</v>
      </c>
      <c r="AM2623" s="9">
        <f t="shared" si="325"/>
        <v>54179.027582472845</v>
      </c>
      <c r="AN2623" s="9"/>
      <c r="AO2623" s="9"/>
      <c r="AP2623" s="9"/>
      <c r="AQ2623" s="9"/>
      <c r="AR2623" s="9"/>
      <c r="AS2623" s="9"/>
      <c r="AT2623" s="9"/>
      <c r="AU2623" s="9"/>
      <c r="AV2623" s="9">
        <f t="shared" si="321"/>
        <v>-152167.09920192696</v>
      </c>
      <c r="AW2623" s="9"/>
      <c r="AX2623" s="9"/>
      <c r="AY2623" s="9"/>
      <c r="AZ2623" s="9"/>
      <c r="BA2623" s="20">
        <v>2618</v>
      </c>
      <c r="BB2623" s="20">
        <v>2017</v>
      </c>
      <c r="BC2623" s="20">
        <v>1942</v>
      </c>
      <c r="BD2623" s="21">
        <v>148.11000000000001</v>
      </c>
      <c r="BE2623" s="9">
        <f t="shared" si="326"/>
        <v>-124086.57134499727</v>
      </c>
      <c r="BF2623" s="9">
        <v>2188896.5998</v>
      </c>
      <c r="BG2623" s="9">
        <v>33412.713799999998</v>
      </c>
      <c r="BH2623" s="9">
        <v>192057.0405</v>
      </c>
      <c r="BI2623" s="9">
        <v>74223.920759398694</v>
      </c>
      <c r="BJ2623" s="9">
        <v>280126.13670000003</v>
      </c>
      <c r="BK2623" s="9">
        <v>45174.317951939665</v>
      </c>
      <c r="BL2623" s="9">
        <v>2847628.6649524565</v>
      </c>
      <c r="BM2623" s="9">
        <f t="shared" si="327"/>
        <v>234951.81874806038</v>
      </c>
      <c r="BN2623" s="9"/>
      <c r="BO2623" s="9"/>
      <c r="BP2623" s="9"/>
      <c r="BQ2623" s="9"/>
      <c r="BR2623" s="9"/>
      <c r="BS2623" s="9"/>
      <c r="BT2623" s="9"/>
      <c r="BU2623" s="9"/>
      <c r="BV2623" s="9">
        <f t="shared" si="322"/>
        <v>-124086.57134499727</v>
      </c>
      <c r="BW2623" s="4"/>
      <c r="BX2623" s="4"/>
      <c r="BY2623" s="4"/>
      <c r="BZ2623" s="4"/>
      <c r="CA2623" s="4"/>
      <c r="CB2623" s="4"/>
      <c r="CC2623" s="4"/>
      <c r="CD2623" s="4"/>
      <c r="CE2623" s="4"/>
      <c r="CF2623" s="4"/>
      <c r="CG2623" s="4"/>
      <c r="CH2623" s="4"/>
      <c r="CI2623" s="4"/>
      <c r="CJ2623" s="4"/>
      <c r="CK2623" s="4"/>
      <c r="CL2623" s="4"/>
      <c r="CM2623" s="4"/>
      <c r="CR2623" s="4"/>
      <c r="CS2623" s="4"/>
      <c r="CT2623" s="4"/>
      <c r="CU2623" s="4"/>
      <c r="CV2623" s="4"/>
      <c r="CW2623" s="4"/>
      <c r="CX2623" s="4"/>
      <c r="CY2623" s="4"/>
      <c r="CZ2623" s="4"/>
      <c r="DA2623" s="4"/>
      <c r="DB2623" s="4"/>
      <c r="DC2623" s="4"/>
      <c r="DD2623" s="4"/>
      <c r="DE2623" s="4"/>
      <c r="DF2623" s="4"/>
      <c r="DG2623" s="4"/>
      <c r="DH2623" s="4"/>
      <c r="DI2623" s="4"/>
      <c r="DJ2623" s="4"/>
      <c r="DK2623" s="4"/>
      <c r="DL2623" s="4"/>
      <c r="DM2623" s="4"/>
    </row>
    <row r="2624" spans="1:117">
      <c r="A2624" s="8">
        <v>2619</v>
      </c>
      <c r="B2624" s="20">
        <v>2015</v>
      </c>
      <c r="C2624" s="20">
        <v>1983</v>
      </c>
      <c r="D2624" s="21">
        <v>122.32</v>
      </c>
      <c r="E2624" s="9">
        <v>61632.531000000003</v>
      </c>
      <c r="F2624" s="9">
        <v>2039735.9927000001</v>
      </c>
      <c r="G2624" s="9">
        <v>77366.129400000005</v>
      </c>
      <c r="H2624" s="9">
        <v>380618.58309999999</v>
      </c>
      <c r="I2624" s="9">
        <v>72183.288100000005</v>
      </c>
      <c r="J2624" s="9">
        <v>66847.241200000004</v>
      </c>
      <c r="K2624" s="9">
        <v>2411.5198</v>
      </c>
      <c r="L2624" s="9">
        <v>2572707.1836999999</v>
      </c>
      <c r="M2624" s="9">
        <f t="shared" si="323"/>
        <v>64435.721400000002</v>
      </c>
      <c r="N2624" s="9"/>
      <c r="O2624" s="9"/>
      <c r="P2624" s="9"/>
      <c r="Q2624" s="9"/>
      <c r="R2624" s="9"/>
      <c r="S2624" s="9"/>
      <c r="T2624" s="9"/>
      <c r="U2624" s="9"/>
      <c r="V2624" s="9">
        <f t="shared" si="320"/>
        <v>330194.53100000002</v>
      </c>
      <c r="W2624" s="9"/>
      <c r="X2624" s="9"/>
      <c r="Y2624" s="9"/>
      <c r="Z2624" s="9"/>
      <c r="AA2624" s="8">
        <v>2619</v>
      </c>
      <c r="AB2624" s="20">
        <v>2016</v>
      </c>
      <c r="AC2624" s="20">
        <v>1985</v>
      </c>
      <c r="AD2624" s="21">
        <v>142.93</v>
      </c>
      <c r="AE2624" s="9">
        <f t="shared" si="324"/>
        <v>-36944.353501927108</v>
      </c>
      <c r="AF2624" s="9">
        <v>2172677</v>
      </c>
      <c r="AG2624" s="9">
        <v>33508.915200000003</v>
      </c>
      <c r="AH2624" s="9">
        <v>201434.78629999998</v>
      </c>
      <c r="AI2624" s="9">
        <v>90592.976999999999</v>
      </c>
      <c r="AJ2624" s="9">
        <v>276756.52400000003</v>
      </c>
      <c r="AK2624" s="9">
        <v>41520.163217527166</v>
      </c>
      <c r="AL2624" s="9">
        <v>2770394.3927843999</v>
      </c>
      <c r="AM2624" s="9">
        <f t="shared" si="325"/>
        <v>235236.36078247288</v>
      </c>
      <c r="AN2624" s="9"/>
      <c r="AO2624" s="9"/>
      <c r="AP2624" s="9"/>
      <c r="AQ2624" s="9"/>
      <c r="AR2624" s="9"/>
      <c r="AS2624" s="9"/>
      <c r="AT2624" s="9"/>
      <c r="AU2624" s="9"/>
      <c r="AV2624" s="9">
        <f t="shared" si="321"/>
        <v>-36944.353501927108</v>
      </c>
      <c r="AW2624" s="9"/>
      <c r="AX2624" s="9"/>
      <c r="AY2624" s="9"/>
      <c r="AZ2624" s="9"/>
      <c r="BA2624" s="20">
        <v>2619</v>
      </c>
      <c r="BB2624" s="20">
        <v>2017</v>
      </c>
      <c r="BC2624" s="20">
        <v>1986</v>
      </c>
      <c r="BD2624" s="21">
        <v>103.9</v>
      </c>
      <c r="BE2624" s="9">
        <f t="shared" si="326"/>
        <v>89199.390493423212</v>
      </c>
      <c r="BF2624" s="9">
        <v>2224663.1340000001</v>
      </c>
      <c r="BG2624" s="9">
        <v>33412.713799999998</v>
      </c>
      <c r="BH2624" s="9">
        <v>191115.39980000001</v>
      </c>
      <c r="BI2624" s="9">
        <v>77761.441897819095</v>
      </c>
      <c r="BJ2624" s="9">
        <v>488714.56510000001</v>
      </c>
      <c r="BK2624" s="9">
        <v>55359.961151939664</v>
      </c>
      <c r="BL2624" s="9">
        <v>2871107.9029524564</v>
      </c>
      <c r="BM2624" s="9">
        <f t="shared" si="327"/>
        <v>433354.60394806036</v>
      </c>
      <c r="BN2624" s="9"/>
      <c r="BO2624" s="9"/>
      <c r="BP2624" s="9"/>
      <c r="BQ2624" s="9"/>
      <c r="BR2624" s="9"/>
      <c r="BS2624" s="9"/>
      <c r="BT2624" s="9"/>
      <c r="BU2624" s="9"/>
      <c r="BV2624" s="9">
        <f t="shared" si="322"/>
        <v>89199.390493423212</v>
      </c>
      <c r="BW2624" s="4"/>
      <c r="BX2624" s="4"/>
      <c r="BY2624" s="4"/>
      <c r="BZ2624" s="4"/>
      <c r="CA2624" s="4"/>
      <c r="CB2624" s="4"/>
      <c r="CC2624" s="4"/>
      <c r="CD2624" s="4"/>
      <c r="CE2624" s="4"/>
      <c r="CF2624" s="4"/>
      <c r="CG2624" s="4"/>
      <c r="CH2624" s="4"/>
      <c r="CI2624" s="4"/>
      <c r="CJ2624" s="4"/>
      <c r="CK2624" s="4"/>
      <c r="CL2624" s="4"/>
      <c r="CM2624" s="4"/>
      <c r="CR2624" s="4"/>
      <c r="CS2624" s="4"/>
      <c r="CT2624" s="4"/>
      <c r="CU2624" s="4"/>
      <c r="CV2624" s="4"/>
      <c r="CW2624" s="4"/>
      <c r="CX2624" s="4"/>
      <c r="CY2624" s="4"/>
      <c r="CZ2624" s="4"/>
      <c r="DA2624" s="4"/>
      <c r="DB2624" s="4"/>
      <c r="DC2624" s="4"/>
      <c r="DD2624" s="4"/>
      <c r="DE2624" s="4"/>
      <c r="DF2624" s="4"/>
      <c r="DG2624" s="4"/>
      <c r="DH2624" s="4"/>
      <c r="DI2624" s="4"/>
      <c r="DJ2624" s="4"/>
      <c r="DK2624" s="4"/>
      <c r="DL2624" s="4"/>
      <c r="DM2624" s="4"/>
    </row>
    <row r="2625" spans="1:117">
      <c r="A2625" s="8">
        <v>2620</v>
      </c>
      <c r="B2625" s="20">
        <v>2015</v>
      </c>
      <c r="C2625" s="20">
        <v>1968</v>
      </c>
      <c r="D2625" s="21">
        <v>96.29</v>
      </c>
      <c r="E2625" s="9">
        <v>30300.511200000001</v>
      </c>
      <c r="F2625" s="9">
        <v>2034418.8291</v>
      </c>
      <c r="G2625" s="9">
        <v>77366.129400000005</v>
      </c>
      <c r="H2625" s="9">
        <v>380859.62760000001</v>
      </c>
      <c r="I2625" s="9">
        <v>71278.042000000001</v>
      </c>
      <c r="J2625" s="9">
        <v>48949.8894</v>
      </c>
      <c r="K2625" s="9">
        <v>13110.884899999999</v>
      </c>
      <c r="L2625" s="9">
        <v>2569461.1213000002</v>
      </c>
      <c r="M2625" s="9">
        <f t="shared" si="323"/>
        <v>35839.004500000003</v>
      </c>
      <c r="N2625" s="9"/>
      <c r="O2625" s="9"/>
      <c r="P2625" s="9"/>
      <c r="Q2625" s="9"/>
      <c r="R2625" s="9"/>
      <c r="S2625" s="9"/>
      <c r="T2625" s="9"/>
      <c r="U2625" s="9"/>
      <c r="V2625" s="9">
        <f t="shared" si="320"/>
        <v>298862.51120000001</v>
      </c>
      <c r="W2625" s="9"/>
      <c r="X2625" s="9"/>
      <c r="Y2625" s="9"/>
      <c r="Z2625" s="9"/>
      <c r="AA2625" s="8">
        <v>2620</v>
      </c>
      <c r="AB2625" s="20">
        <v>2016</v>
      </c>
      <c r="AC2625" s="20">
        <v>1929</v>
      </c>
      <c r="AD2625" s="21">
        <v>92.94</v>
      </c>
      <c r="AE2625" s="9">
        <f t="shared" si="324"/>
        <v>-184165.41950192675</v>
      </c>
      <c r="AF2625" s="9">
        <v>2174818.8607000001</v>
      </c>
      <c r="AG2625" s="9">
        <v>33508.915200000003</v>
      </c>
      <c r="AH2625" s="9">
        <v>193768.8916</v>
      </c>
      <c r="AI2625" s="9">
        <v>119391.92879999999</v>
      </c>
      <c r="AJ2625" s="9">
        <v>110650.2868</v>
      </c>
      <c r="AK2625" s="9">
        <v>58697.062617527175</v>
      </c>
      <c r="AL2625" s="9">
        <v>2757607.2399843996</v>
      </c>
      <c r="AM2625" s="9">
        <f t="shared" si="325"/>
        <v>51953.224182472826</v>
      </c>
      <c r="AN2625" s="9"/>
      <c r="AO2625" s="9"/>
      <c r="AP2625" s="9"/>
      <c r="AQ2625" s="9"/>
      <c r="AR2625" s="9"/>
      <c r="AS2625" s="9"/>
      <c r="AT2625" s="9"/>
      <c r="AU2625" s="9"/>
      <c r="AV2625" s="9">
        <f t="shared" si="321"/>
        <v>-184165.41950192675</v>
      </c>
      <c r="AW2625" s="9"/>
      <c r="AX2625" s="9"/>
      <c r="AY2625" s="9"/>
      <c r="AZ2625" s="9"/>
      <c r="BA2625" s="20">
        <v>2620</v>
      </c>
      <c r="BB2625" s="20">
        <v>2017</v>
      </c>
      <c r="BC2625" s="20">
        <v>1930</v>
      </c>
      <c r="BD2625" s="21">
        <v>85.5</v>
      </c>
      <c r="BE2625" s="9">
        <f t="shared" si="326"/>
        <v>-322520.32112712599</v>
      </c>
      <c r="BF2625" s="9">
        <v>2245168.1778000002</v>
      </c>
      <c r="BG2625" s="9">
        <v>33412.713799999998</v>
      </c>
      <c r="BH2625" s="9">
        <v>170830.01750000002</v>
      </c>
      <c r="BI2625" s="9">
        <v>153968.82177727</v>
      </c>
      <c r="BJ2625" s="9">
        <v>125064.29829999999</v>
      </c>
      <c r="BK2625" s="9">
        <v>206210.63585193967</v>
      </c>
      <c r="BL2625" s="9">
        <v>2844753.7144524567</v>
      </c>
      <c r="BM2625" s="9">
        <f t="shared" si="327"/>
        <v>-81146.33755193968</v>
      </c>
      <c r="BN2625" s="9"/>
      <c r="BO2625" s="9"/>
      <c r="BP2625" s="9"/>
      <c r="BQ2625" s="9"/>
      <c r="BR2625" s="9"/>
      <c r="BS2625" s="9"/>
      <c r="BT2625" s="9"/>
      <c r="BU2625" s="9"/>
      <c r="BV2625" s="9">
        <f t="shared" si="322"/>
        <v>-322520.32112712599</v>
      </c>
      <c r="BW2625" s="4"/>
      <c r="BX2625" s="4"/>
      <c r="BY2625" s="4"/>
      <c r="BZ2625" s="4"/>
      <c r="CA2625" s="4"/>
      <c r="CB2625" s="4"/>
      <c r="CC2625" s="4"/>
      <c r="CD2625" s="4"/>
      <c r="CE2625" s="4"/>
      <c r="CF2625" s="4"/>
      <c r="CG2625" s="4"/>
      <c r="CH2625" s="4"/>
      <c r="CI2625" s="4"/>
      <c r="CJ2625" s="4"/>
      <c r="CK2625" s="4"/>
      <c r="CL2625" s="4"/>
      <c r="CM2625" s="4"/>
      <c r="CR2625" s="4"/>
      <c r="CS2625" s="4"/>
      <c r="CT2625" s="4"/>
      <c r="CU2625" s="4"/>
      <c r="CV2625" s="4"/>
      <c r="CW2625" s="4"/>
      <c r="CX2625" s="4"/>
      <c r="CY2625" s="4"/>
      <c r="CZ2625" s="4"/>
      <c r="DA2625" s="4"/>
      <c r="DB2625" s="4"/>
      <c r="DC2625" s="4"/>
      <c r="DD2625" s="4"/>
      <c r="DE2625" s="4"/>
      <c r="DF2625" s="4"/>
      <c r="DG2625" s="4"/>
      <c r="DH2625" s="4"/>
      <c r="DI2625" s="4"/>
      <c r="DJ2625" s="4"/>
      <c r="DK2625" s="4"/>
      <c r="DL2625" s="4"/>
      <c r="DM2625" s="4"/>
    </row>
    <row r="2626" spans="1:117">
      <c r="A2626" s="8">
        <v>2621</v>
      </c>
      <c r="B2626" s="20">
        <v>2015</v>
      </c>
      <c r="C2626" s="20">
        <v>1958</v>
      </c>
      <c r="D2626" s="21">
        <v>107.19</v>
      </c>
      <c r="E2626" s="9">
        <v>67000.653699999995</v>
      </c>
      <c r="F2626" s="9">
        <v>2042466.4686</v>
      </c>
      <c r="G2626" s="9">
        <v>77366.129400000005</v>
      </c>
      <c r="H2626" s="9">
        <v>380088.18030000001</v>
      </c>
      <c r="I2626" s="9">
        <v>74175.222500000003</v>
      </c>
      <c r="J2626" s="9">
        <v>73875.408500000005</v>
      </c>
      <c r="K2626" s="9">
        <v>882.24390000000005</v>
      </c>
      <c r="L2626" s="9">
        <v>2580088.5117000001</v>
      </c>
      <c r="M2626" s="9">
        <f t="shared" si="323"/>
        <v>72993.164600000004</v>
      </c>
      <c r="N2626" s="9"/>
      <c r="O2626" s="9"/>
      <c r="P2626" s="9"/>
      <c r="Q2626" s="9"/>
      <c r="R2626" s="9"/>
      <c r="S2626" s="9"/>
      <c r="T2626" s="9"/>
      <c r="U2626" s="9"/>
      <c r="V2626" s="9">
        <f t="shared" si="320"/>
        <v>335562.65370000002</v>
      </c>
      <c r="W2626" s="9"/>
      <c r="X2626" s="9"/>
      <c r="Y2626" s="9"/>
      <c r="Z2626" s="9"/>
      <c r="AA2626" s="8">
        <v>2621</v>
      </c>
      <c r="AB2626" s="20">
        <v>2016</v>
      </c>
      <c r="AC2626" s="20">
        <v>2001</v>
      </c>
      <c r="AD2626" s="21">
        <v>130.38999999999999</v>
      </c>
      <c r="AE2626" s="9">
        <f t="shared" si="324"/>
        <v>-225193.03070192644</v>
      </c>
      <c r="AF2626" s="9">
        <v>2202819.8609000002</v>
      </c>
      <c r="AG2626" s="9">
        <v>33508.915200000003</v>
      </c>
      <c r="AH2626" s="9">
        <v>187063.7542</v>
      </c>
      <c r="AI2626" s="9">
        <v>144581.54310000001</v>
      </c>
      <c r="AJ2626" s="9">
        <v>84211.771800000002</v>
      </c>
      <c r="AK2626" s="9">
        <v>121445.96651752718</v>
      </c>
      <c r="AL2626" s="9">
        <v>2755932.9093843997</v>
      </c>
      <c r="AM2626" s="9">
        <f t="shared" si="325"/>
        <v>-37234.194717527178</v>
      </c>
      <c r="AN2626" s="9"/>
      <c r="AO2626" s="9"/>
      <c r="AP2626" s="9"/>
      <c r="AQ2626" s="9"/>
      <c r="AR2626" s="9"/>
      <c r="AS2626" s="9"/>
      <c r="AT2626" s="9"/>
      <c r="AU2626" s="9"/>
      <c r="AV2626" s="9">
        <f t="shared" si="321"/>
        <v>-225193.03070192644</v>
      </c>
      <c r="AW2626" s="9"/>
      <c r="AX2626" s="9"/>
      <c r="AY2626" s="9"/>
      <c r="AZ2626" s="9"/>
      <c r="BA2626" s="20">
        <v>2621</v>
      </c>
      <c r="BB2626" s="20">
        <v>2017</v>
      </c>
      <c r="BC2626" s="20">
        <v>2002</v>
      </c>
      <c r="BD2626" s="21">
        <v>111.02</v>
      </c>
      <c r="BE2626" s="9">
        <f t="shared" si="326"/>
        <v>-193994.427358652</v>
      </c>
      <c r="BF2626" s="9">
        <v>2236462.7870999998</v>
      </c>
      <c r="BG2626" s="9">
        <v>33412.713799999998</v>
      </c>
      <c r="BH2626" s="9">
        <v>185659.37400000001</v>
      </c>
      <c r="BI2626" s="9">
        <v>98258.4393457439</v>
      </c>
      <c r="BJ2626" s="9">
        <v>213358.79980000001</v>
      </c>
      <c r="BK2626" s="9">
        <v>103595.94705193967</v>
      </c>
      <c r="BL2626" s="9">
        <v>2857550.5943524563</v>
      </c>
      <c r="BM2626" s="9">
        <f t="shared" si="327"/>
        <v>109762.85274806034</v>
      </c>
      <c r="BN2626" s="9"/>
      <c r="BO2626" s="9"/>
      <c r="BP2626" s="9"/>
      <c r="BQ2626" s="9"/>
      <c r="BR2626" s="9"/>
      <c r="BS2626" s="9"/>
      <c r="BT2626" s="9"/>
      <c r="BU2626" s="9"/>
      <c r="BV2626" s="9">
        <f t="shared" si="322"/>
        <v>-193994.427358652</v>
      </c>
      <c r="BW2626" s="4"/>
      <c r="BX2626" s="4"/>
      <c r="BY2626" s="4"/>
      <c r="BZ2626" s="4"/>
      <c r="CA2626" s="4"/>
      <c r="CB2626" s="4"/>
      <c r="CC2626" s="4"/>
      <c r="CD2626" s="4"/>
      <c r="CE2626" s="4"/>
      <c r="CF2626" s="4"/>
      <c r="CG2626" s="4"/>
      <c r="CH2626" s="4"/>
      <c r="CI2626" s="4"/>
      <c r="CJ2626" s="4"/>
      <c r="CK2626" s="4"/>
      <c r="CL2626" s="4"/>
      <c r="CM2626" s="4"/>
      <c r="CR2626" s="4"/>
      <c r="CS2626" s="4"/>
      <c r="CT2626" s="4"/>
      <c r="CU2626" s="4"/>
      <c r="CV2626" s="4"/>
      <c r="CW2626" s="4"/>
      <c r="CX2626" s="4"/>
      <c r="CY2626" s="4"/>
      <c r="CZ2626" s="4"/>
      <c r="DA2626" s="4"/>
      <c r="DB2626" s="4"/>
      <c r="DC2626" s="4"/>
      <c r="DD2626" s="4"/>
      <c r="DE2626" s="4"/>
      <c r="DF2626" s="4"/>
      <c r="DG2626" s="4"/>
      <c r="DH2626" s="4"/>
      <c r="DI2626" s="4"/>
      <c r="DJ2626" s="4"/>
      <c r="DK2626" s="4"/>
      <c r="DL2626" s="4"/>
      <c r="DM2626" s="4"/>
    </row>
    <row r="2627" spans="1:117">
      <c r="A2627" s="8">
        <v>2622</v>
      </c>
      <c r="B2627" s="20">
        <v>2015</v>
      </c>
      <c r="C2627" s="20">
        <v>1960</v>
      </c>
      <c r="D2627" s="21">
        <v>101.81</v>
      </c>
      <c r="E2627" s="9">
        <v>47755.5075</v>
      </c>
      <c r="F2627" s="9">
        <v>2052404.8541000001</v>
      </c>
      <c r="G2627" s="9">
        <v>77366.129400000005</v>
      </c>
      <c r="H2627" s="9">
        <v>380443.84</v>
      </c>
      <c r="I2627" s="9">
        <v>72839.538100000005</v>
      </c>
      <c r="J2627" s="9">
        <v>45196.439899999998</v>
      </c>
      <c r="K2627" s="9">
        <v>6223.0041000000001</v>
      </c>
      <c r="L2627" s="9">
        <v>2574272.2899000002</v>
      </c>
      <c r="M2627" s="9">
        <f t="shared" si="323"/>
        <v>38973.435799999999</v>
      </c>
      <c r="N2627" s="9"/>
      <c r="O2627" s="9"/>
      <c r="P2627" s="9"/>
      <c r="Q2627" s="9"/>
      <c r="R2627" s="9"/>
      <c r="S2627" s="9"/>
      <c r="T2627" s="9"/>
      <c r="U2627" s="9"/>
      <c r="V2627" s="9">
        <f t="shared" si="320"/>
        <v>316317.50750000001</v>
      </c>
      <c r="W2627" s="9"/>
      <c r="X2627" s="9"/>
      <c r="Y2627" s="9"/>
      <c r="Z2627" s="9"/>
      <c r="AA2627" s="8">
        <v>2622</v>
      </c>
      <c r="AB2627" s="20">
        <v>2016</v>
      </c>
      <c r="AC2627" s="20">
        <v>1997</v>
      </c>
      <c r="AD2627" s="21">
        <v>140.19999999999999</v>
      </c>
      <c r="AE2627" s="9">
        <f t="shared" si="324"/>
        <v>210658.00729807327</v>
      </c>
      <c r="AF2627" s="9">
        <v>2179911.3944000001</v>
      </c>
      <c r="AG2627" s="9">
        <v>33508.915200000003</v>
      </c>
      <c r="AH2627" s="9">
        <v>205423.6452</v>
      </c>
      <c r="AI2627" s="9">
        <v>75607.778099999996</v>
      </c>
      <c r="AJ2627" s="9">
        <v>551719.68160000001</v>
      </c>
      <c r="AK2627" s="9">
        <v>11504.16751752717</v>
      </c>
      <c r="AL2627" s="9">
        <v>2824009.2396843997</v>
      </c>
      <c r="AM2627" s="9">
        <f t="shared" si="325"/>
        <v>540215.51408247289</v>
      </c>
      <c r="AN2627" s="9"/>
      <c r="AO2627" s="9"/>
      <c r="AP2627" s="9"/>
      <c r="AQ2627" s="9"/>
      <c r="AR2627" s="9"/>
      <c r="AS2627" s="9"/>
      <c r="AT2627" s="9"/>
      <c r="AU2627" s="9"/>
      <c r="AV2627" s="9">
        <f t="shared" si="321"/>
        <v>210658.00729807327</v>
      </c>
      <c r="AW2627" s="9"/>
      <c r="AX2627" s="9"/>
      <c r="AY2627" s="9"/>
      <c r="AZ2627" s="9"/>
      <c r="BA2627" s="20">
        <v>2622</v>
      </c>
      <c r="BB2627" s="20">
        <v>2017</v>
      </c>
      <c r="BC2627" s="20">
        <v>1998</v>
      </c>
      <c r="BD2627" s="21">
        <v>160.31</v>
      </c>
      <c r="BE2627" s="9">
        <f t="shared" si="326"/>
        <v>30631.370496195275</v>
      </c>
      <c r="BF2627" s="9">
        <v>2180223.4460999998</v>
      </c>
      <c r="BG2627" s="9">
        <v>33412.713799999998</v>
      </c>
      <c r="BH2627" s="9">
        <v>191541.21580000001</v>
      </c>
      <c r="BI2627" s="9">
        <v>76161.751900591305</v>
      </c>
      <c r="BJ2627" s="9">
        <v>463369.82090000005</v>
      </c>
      <c r="BK2627" s="9">
        <v>44264.473351939661</v>
      </c>
      <c r="BL2627" s="9">
        <v>2869813.1046524565</v>
      </c>
      <c r="BM2627" s="9">
        <f t="shared" si="327"/>
        <v>419105.34754806041</v>
      </c>
      <c r="BN2627" s="9"/>
      <c r="BO2627" s="9"/>
      <c r="BP2627" s="9"/>
      <c r="BQ2627" s="9"/>
      <c r="BR2627" s="9"/>
      <c r="BS2627" s="9"/>
      <c r="BT2627" s="9"/>
      <c r="BU2627" s="9"/>
      <c r="BV2627" s="9">
        <f t="shared" si="322"/>
        <v>30631.370496195275</v>
      </c>
      <c r="BW2627" s="4"/>
      <c r="BX2627" s="4"/>
      <c r="BY2627" s="4"/>
      <c r="BZ2627" s="4"/>
      <c r="CA2627" s="4"/>
      <c r="CB2627" s="4"/>
      <c r="CC2627" s="4"/>
      <c r="CD2627" s="4"/>
      <c r="CE2627" s="4"/>
      <c r="CF2627" s="4"/>
      <c r="CG2627" s="4"/>
      <c r="CH2627" s="4"/>
      <c r="CI2627" s="4"/>
      <c r="CJ2627" s="4"/>
      <c r="CK2627" s="4"/>
      <c r="CL2627" s="4"/>
      <c r="CM2627" s="4"/>
      <c r="CR2627" s="4"/>
      <c r="CS2627" s="4"/>
      <c r="CT2627" s="4"/>
      <c r="CU2627" s="4"/>
      <c r="CV2627" s="4"/>
      <c r="CW2627" s="4"/>
      <c r="CX2627" s="4"/>
      <c r="CY2627" s="4"/>
      <c r="CZ2627" s="4"/>
      <c r="DA2627" s="4"/>
      <c r="DB2627" s="4"/>
      <c r="DC2627" s="4"/>
      <c r="DD2627" s="4"/>
      <c r="DE2627" s="4"/>
      <c r="DF2627" s="4"/>
      <c r="DG2627" s="4"/>
      <c r="DH2627" s="4"/>
      <c r="DI2627" s="4"/>
      <c r="DJ2627" s="4"/>
      <c r="DK2627" s="4"/>
      <c r="DL2627" s="4"/>
      <c r="DM2627" s="4"/>
    </row>
    <row r="2628" spans="1:117">
      <c r="A2628" s="8">
        <v>2623</v>
      </c>
      <c r="B2628" s="20">
        <v>2015</v>
      </c>
      <c r="C2628" s="20">
        <v>2002</v>
      </c>
      <c r="D2628" s="21">
        <v>106.1</v>
      </c>
      <c r="E2628" s="9">
        <v>64303.205600000001</v>
      </c>
      <c r="F2628" s="9">
        <v>2035434.2017000001</v>
      </c>
      <c r="G2628" s="9">
        <v>77366.129400000005</v>
      </c>
      <c r="H2628" s="9">
        <v>380836.22690000001</v>
      </c>
      <c r="I2628" s="9">
        <v>71365.923899999994</v>
      </c>
      <c r="J2628" s="9">
        <v>72159.878599999996</v>
      </c>
      <c r="K2628" s="9">
        <v>862.14549999999997</v>
      </c>
      <c r="L2628" s="9">
        <v>2571997.0093</v>
      </c>
      <c r="M2628" s="9">
        <f t="shared" si="323"/>
        <v>71297.733099999998</v>
      </c>
      <c r="N2628" s="9"/>
      <c r="O2628" s="9"/>
      <c r="P2628" s="9"/>
      <c r="Q2628" s="9"/>
      <c r="R2628" s="9"/>
      <c r="S2628" s="9"/>
      <c r="T2628" s="9"/>
      <c r="U2628" s="9"/>
      <c r="V2628" s="9">
        <f t="shared" si="320"/>
        <v>332865.20559999999</v>
      </c>
      <c r="W2628" s="9"/>
      <c r="X2628" s="9"/>
      <c r="Y2628" s="9"/>
      <c r="Z2628" s="9"/>
      <c r="AA2628" s="8">
        <v>2623</v>
      </c>
      <c r="AB2628" s="20">
        <v>2016</v>
      </c>
      <c r="AC2628" s="20">
        <v>1991</v>
      </c>
      <c r="AD2628" s="21">
        <v>96.26</v>
      </c>
      <c r="AE2628" s="9">
        <f t="shared" si="324"/>
        <v>137769.43979807338</v>
      </c>
      <c r="AF2628" s="9">
        <v>2168062.5762</v>
      </c>
      <c r="AG2628" s="9">
        <v>33508.915200000003</v>
      </c>
      <c r="AH2628" s="9">
        <v>203918.21709999998</v>
      </c>
      <c r="AI2628" s="9">
        <v>81263.315000000002</v>
      </c>
      <c r="AJ2628" s="9">
        <v>457632.15100000001</v>
      </c>
      <c r="AK2628" s="9">
        <v>14816.07061752717</v>
      </c>
      <c r="AL2628" s="9">
        <v>2791799.6640843996</v>
      </c>
      <c r="AM2628" s="9">
        <f t="shared" si="325"/>
        <v>442816.08038247284</v>
      </c>
      <c r="AN2628" s="9"/>
      <c r="AO2628" s="9"/>
      <c r="AP2628" s="9"/>
      <c r="AQ2628" s="9"/>
      <c r="AR2628" s="9"/>
      <c r="AS2628" s="9"/>
      <c r="AT2628" s="9"/>
      <c r="AU2628" s="9"/>
      <c r="AV2628" s="9">
        <f t="shared" si="321"/>
        <v>137769.43979807338</v>
      </c>
      <c r="AW2628" s="9"/>
      <c r="AX2628" s="9"/>
      <c r="AY2628" s="9"/>
      <c r="AZ2628" s="9"/>
      <c r="BA2628" s="20">
        <v>2623</v>
      </c>
      <c r="BB2628" s="20">
        <v>2017</v>
      </c>
      <c r="BC2628" s="20">
        <v>1992</v>
      </c>
      <c r="BD2628" s="21">
        <v>115.81</v>
      </c>
      <c r="BE2628" s="9">
        <f t="shared" si="326"/>
        <v>-276138.97472409625</v>
      </c>
      <c r="BF2628" s="9">
        <v>2210891.4959999998</v>
      </c>
      <c r="BG2628" s="9">
        <v>33412.713799999998</v>
      </c>
      <c r="BH2628" s="9">
        <v>184769.185</v>
      </c>
      <c r="BI2628" s="9">
        <v>101602.6685803</v>
      </c>
      <c r="BJ2628" s="9">
        <v>124190.23719999999</v>
      </c>
      <c r="BK2628" s="9">
        <v>91664.278251939657</v>
      </c>
      <c r="BL2628" s="9">
        <v>2839340.9970524567</v>
      </c>
      <c r="BM2628" s="9">
        <f t="shared" si="327"/>
        <v>32525.958948060332</v>
      </c>
      <c r="BN2628" s="9"/>
      <c r="BO2628" s="9"/>
      <c r="BP2628" s="9"/>
      <c r="BQ2628" s="9"/>
      <c r="BR2628" s="9"/>
      <c r="BS2628" s="9"/>
      <c r="BT2628" s="9"/>
      <c r="BU2628" s="9"/>
      <c r="BV2628" s="9">
        <f t="shared" si="322"/>
        <v>-276138.97472409625</v>
      </c>
      <c r="BW2628" s="4"/>
      <c r="BX2628" s="4"/>
      <c r="BY2628" s="4"/>
      <c r="BZ2628" s="4"/>
      <c r="CA2628" s="4"/>
      <c r="CB2628" s="4"/>
      <c r="CC2628" s="4"/>
      <c r="CD2628" s="4"/>
      <c r="CE2628" s="4"/>
      <c r="CF2628" s="4"/>
      <c r="CG2628" s="4"/>
      <c r="CH2628" s="4"/>
      <c r="CI2628" s="4"/>
      <c r="CJ2628" s="4"/>
      <c r="CK2628" s="4"/>
      <c r="CL2628" s="4"/>
      <c r="CM2628" s="4"/>
      <c r="CR2628" s="4"/>
      <c r="CS2628" s="4"/>
      <c r="CT2628" s="4"/>
      <c r="CU2628" s="4"/>
      <c r="CV2628" s="4"/>
      <c r="CW2628" s="4"/>
      <c r="CX2628" s="4"/>
      <c r="CY2628" s="4"/>
      <c r="CZ2628" s="4"/>
      <c r="DA2628" s="4"/>
      <c r="DB2628" s="4"/>
      <c r="DC2628" s="4"/>
      <c r="DD2628" s="4"/>
      <c r="DE2628" s="4"/>
      <c r="DF2628" s="4"/>
      <c r="DG2628" s="4"/>
      <c r="DH2628" s="4"/>
      <c r="DI2628" s="4"/>
      <c r="DJ2628" s="4"/>
      <c r="DK2628" s="4"/>
      <c r="DL2628" s="4"/>
      <c r="DM2628" s="4"/>
    </row>
    <row r="2629" spans="1:117">
      <c r="A2629" s="8">
        <v>2624</v>
      </c>
      <c r="B2629" s="20">
        <v>2015</v>
      </c>
      <c r="C2629" s="20">
        <v>1984</v>
      </c>
      <c r="D2629" s="21">
        <v>122.11</v>
      </c>
      <c r="E2629" s="9">
        <v>89029.122399999993</v>
      </c>
      <c r="F2629" s="9">
        <v>2044216.1235</v>
      </c>
      <c r="G2629" s="9">
        <v>77366.129400000005</v>
      </c>
      <c r="H2629" s="9">
        <v>381664.7585</v>
      </c>
      <c r="I2629" s="9">
        <v>68254.362599999993</v>
      </c>
      <c r="J2629" s="9">
        <v>92136.496400000004</v>
      </c>
      <c r="K2629" s="9">
        <v>1296.7166999999999</v>
      </c>
      <c r="L2629" s="9">
        <v>2573312.0312000001</v>
      </c>
      <c r="M2629" s="9">
        <f t="shared" si="323"/>
        <v>90839.779699999999</v>
      </c>
      <c r="N2629" s="9"/>
      <c r="O2629" s="9"/>
      <c r="P2629" s="9"/>
      <c r="Q2629" s="9"/>
      <c r="R2629" s="9"/>
      <c r="S2629" s="9"/>
      <c r="T2629" s="9"/>
      <c r="U2629" s="9"/>
      <c r="V2629" s="9">
        <f t="shared" si="320"/>
        <v>357591.12239999999</v>
      </c>
      <c r="W2629" s="9"/>
      <c r="X2629" s="9"/>
      <c r="Y2629" s="9"/>
      <c r="Z2629" s="9"/>
      <c r="AA2629" s="8">
        <v>2624</v>
      </c>
      <c r="AB2629" s="20">
        <v>2016</v>
      </c>
      <c r="AC2629" s="20">
        <v>1931</v>
      </c>
      <c r="AD2629" s="21">
        <v>132.94</v>
      </c>
      <c r="AE2629" s="9">
        <f t="shared" si="324"/>
        <v>-227747.84300192678</v>
      </c>
      <c r="AF2629" s="9">
        <v>2180230.2089</v>
      </c>
      <c r="AG2629" s="9">
        <v>33508.915200000003</v>
      </c>
      <c r="AH2629" s="9">
        <v>185867.47229999999</v>
      </c>
      <c r="AI2629" s="9">
        <v>149075.6911</v>
      </c>
      <c r="AJ2629" s="9">
        <v>114936.4627</v>
      </c>
      <c r="AK2629" s="9">
        <v>133715.25401752716</v>
      </c>
      <c r="AL2629" s="9">
        <v>2757651.3391843997</v>
      </c>
      <c r="AM2629" s="9">
        <f t="shared" si="325"/>
        <v>-18778.791317527153</v>
      </c>
      <c r="AN2629" s="9"/>
      <c r="AO2629" s="9"/>
      <c r="AP2629" s="9"/>
      <c r="AQ2629" s="9"/>
      <c r="AR2629" s="9"/>
      <c r="AS2629" s="9"/>
      <c r="AT2629" s="9"/>
      <c r="AU2629" s="9"/>
      <c r="AV2629" s="9">
        <f t="shared" si="321"/>
        <v>-227747.84300192678</v>
      </c>
      <c r="AW2629" s="9"/>
      <c r="AX2629" s="9"/>
      <c r="AY2629" s="9"/>
      <c r="AZ2629" s="9"/>
      <c r="BA2629" s="20">
        <v>2624</v>
      </c>
      <c r="BB2629" s="20">
        <v>2017</v>
      </c>
      <c r="BC2629" s="20">
        <v>1932</v>
      </c>
      <c r="BD2629" s="21">
        <v>141.41</v>
      </c>
      <c r="BE2629" s="9">
        <f t="shared" si="326"/>
        <v>-146551.93798751058</v>
      </c>
      <c r="BF2629" s="9">
        <v>2171275.2936</v>
      </c>
      <c r="BG2629" s="9">
        <v>33412.713799999998</v>
      </c>
      <c r="BH2629" s="9">
        <v>185211.36439999999</v>
      </c>
      <c r="BI2629" s="9">
        <v>99941.505416885702</v>
      </c>
      <c r="BJ2629" s="9">
        <v>332406.97450000001</v>
      </c>
      <c r="BK2629" s="9">
        <v>105786.15615193966</v>
      </c>
      <c r="BL2629" s="9">
        <v>2863013.6335524563</v>
      </c>
      <c r="BM2629" s="9">
        <f t="shared" si="327"/>
        <v>226620.81834806036</v>
      </c>
      <c r="BN2629" s="9"/>
      <c r="BO2629" s="9"/>
      <c r="BP2629" s="9"/>
      <c r="BQ2629" s="9"/>
      <c r="BR2629" s="9"/>
      <c r="BS2629" s="9"/>
      <c r="BT2629" s="9"/>
      <c r="BU2629" s="9"/>
      <c r="BV2629" s="9">
        <f t="shared" si="322"/>
        <v>-146551.93798751058</v>
      </c>
      <c r="BW2629" s="4"/>
      <c r="BX2629" s="4"/>
      <c r="BY2629" s="4"/>
      <c r="BZ2629" s="4"/>
      <c r="CA2629" s="4"/>
      <c r="CB2629" s="4"/>
      <c r="CC2629" s="4"/>
      <c r="CD2629" s="4"/>
      <c r="CE2629" s="4"/>
      <c r="CF2629" s="4"/>
      <c r="CG2629" s="4"/>
      <c r="CH2629" s="4"/>
      <c r="CI2629" s="4"/>
      <c r="CJ2629" s="4"/>
      <c r="CK2629" s="4"/>
      <c r="CL2629" s="4"/>
      <c r="CM2629" s="4"/>
      <c r="CR2629" s="4"/>
      <c r="CS2629" s="4"/>
      <c r="CT2629" s="4"/>
      <c r="CU2629" s="4"/>
      <c r="CV2629" s="4"/>
      <c r="CW2629" s="4"/>
      <c r="CX2629" s="4"/>
      <c r="CY2629" s="4"/>
      <c r="CZ2629" s="4"/>
      <c r="DA2629" s="4"/>
      <c r="DB2629" s="4"/>
      <c r="DC2629" s="4"/>
      <c r="DD2629" s="4"/>
      <c r="DE2629" s="4"/>
      <c r="DF2629" s="4"/>
      <c r="DG2629" s="4"/>
      <c r="DH2629" s="4"/>
      <c r="DI2629" s="4"/>
      <c r="DJ2629" s="4"/>
      <c r="DK2629" s="4"/>
      <c r="DL2629" s="4"/>
      <c r="DM2629" s="4"/>
    </row>
    <row r="2630" spans="1:117">
      <c r="A2630" s="8">
        <v>2625</v>
      </c>
      <c r="B2630" s="20">
        <v>2015</v>
      </c>
      <c r="C2630" s="20">
        <v>1951</v>
      </c>
      <c r="D2630" s="21">
        <v>124.93</v>
      </c>
      <c r="E2630" s="9">
        <v>47101.680500000002</v>
      </c>
      <c r="F2630" s="9">
        <v>2052653.5351</v>
      </c>
      <c r="G2630" s="9">
        <v>77366.129400000005</v>
      </c>
      <c r="H2630" s="9">
        <v>379255.13789999997</v>
      </c>
      <c r="I2630" s="9">
        <v>77303.724199999997</v>
      </c>
      <c r="J2630" s="9">
        <v>52254.458100000003</v>
      </c>
      <c r="K2630" s="9">
        <v>19304.337599999999</v>
      </c>
      <c r="L2630" s="9">
        <v>2572426.9665999999</v>
      </c>
      <c r="M2630" s="9">
        <f t="shared" si="323"/>
        <v>32950.120500000005</v>
      </c>
      <c r="N2630" s="9"/>
      <c r="O2630" s="9"/>
      <c r="P2630" s="9"/>
      <c r="Q2630" s="9"/>
      <c r="R2630" s="9"/>
      <c r="S2630" s="9"/>
      <c r="T2630" s="9"/>
      <c r="U2630" s="9"/>
      <c r="V2630" s="9">
        <f t="shared" ref="V2630:V2693" si="328">(E2630-inmean)*stdfac+outmean</f>
        <v>315663.68050000002</v>
      </c>
      <c r="W2630" s="9"/>
      <c r="X2630" s="9"/>
      <c r="Y2630" s="9"/>
      <c r="Z2630" s="9"/>
      <c r="AA2630" s="8">
        <v>2625</v>
      </c>
      <c r="AB2630" s="20">
        <v>2016</v>
      </c>
      <c r="AC2630" s="20">
        <v>2004</v>
      </c>
      <c r="AD2630" s="21">
        <v>109.88</v>
      </c>
      <c r="AE2630" s="9">
        <f t="shared" si="324"/>
        <v>-81320.90870192647</v>
      </c>
      <c r="AF2630" s="9">
        <v>2167965.0148</v>
      </c>
      <c r="AG2630" s="9">
        <v>33508.915200000003</v>
      </c>
      <c r="AH2630" s="9">
        <v>198650.7874</v>
      </c>
      <c r="AI2630" s="9">
        <v>101051.8017</v>
      </c>
      <c r="AJ2630" s="9">
        <v>221346.2274</v>
      </c>
      <c r="AK2630" s="9">
        <v>37616.386717527173</v>
      </c>
      <c r="AL2630" s="9">
        <v>2766227.2684843997</v>
      </c>
      <c r="AM2630" s="9">
        <f t="shared" si="325"/>
        <v>183729.84068247283</v>
      </c>
      <c r="AN2630" s="9"/>
      <c r="AO2630" s="9"/>
      <c r="AP2630" s="9"/>
      <c r="AQ2630" s="9"/>
      <c r="AR2630" s="9"/>
      <c r="AS2630" s="9"/>
      <c r="AT2630" s="9"/>
      <c r="AU2630" s="9"/>
      <c r="AV2630" s="9">
        <f t="shared" ref="AV2630:AV2693" si="329">(AE2630-inmean2)*stdfac2+outmean2</f>
        <v>-81320.90870192647</v>
      </c>
      <c r="AW2630" s="9"/>
      <c r="AX2630" s="9"/>
      <c r="AY2630" s="9"/>
      <c r="AZ2630" s="9"/>
      <c r="BA2630" s="20">
        <v>2625</v>
      </c>
      <c r="BB2630" s="20">
        <v>2017</v>
      </c>
      <c r="BC2630" s="20">
        <v>2005</v>
      </c>
      <c r="BD2630" s="21">
        <v>141.47</v>
      </c>
      <c r="BE2630" s="9">
        <f t="shared" si="326"/>
        <v>-138501.81242114073</v>
      </c>
      <c r="BF2630" s="9">
        <v>2184792.5405000001</v>
      </c>
      <c r="BG2630" s="9">
        <v>33412.713799999998</v>
      </c>
      <c r="BH2630" s="9">
        <v>191518.27180000002</v>
      </c>
      <c r="BI2630" s="9">
        <v>76247.947183255295</v>
      </c>
      <c r="BJ2630" s="9">
        <v>267533.79190000001</v>
      </c>
      <c r="BK2630" s="9">
        <v>46393.993751939663</v>
      </c>
      <c r="BL2630" s="9">
        <v>2845613.0838524564</v>
      </c>
      <c r="BM2630" s="9">
        <f t="shared" si="327"/>
        <v>221139.79814806033</v>
      </c>
      <c r="BN2630" s="9"/>
      <c r="BO2630" s="9"/>
      <c r="BP2630" s="9"/>
      <c r="BQ2630" s="9"/>
      <c r="BR2630" s="9"/>
      <c r="BS2630" s="9"/>
      <c r="BT2630" s="9"/>
      <c r="BU2630" s="9"/>
      <c r="BV2630" s="9">
        <f t="shared" ref="BV2630:BV2693" si="330">(BE2630-inmean3)*stdfac3+outmean3</f>
        <v>-138501.81242114073</v>
      </c>
      <c r="BW2630" s="4"/>
      <c r="BX2630" s="4"/>
      <c r="BY2630" s="4"/>
      <c r="BZ2630" s="4"/>
      <c r="CA2630" s="4"/>
      <c r="CB2630" s="4"/>
      <c r="CC2630" s="4"/>
      <c r="CD2630" s="4"/>
      <c r="CE2630" s="4"/>
      <c r="CF2630" s="4"/>
      <c r="CG2630" s="4"/>
      <c r="CH2630" s="4"/>
      <c r="CI2630" s="4"/>
      <c r="CJ2630" s="4"/>
      <c r="CK2630" s="4"/>
      <c r="CL2630" s="4"/>
      <c r="CM2630" s="4"/>
      <c r="CR2630" s="4"/>
      <c r="CS2630" s="4"/>
      <c r="CT2630" s="4"/>
      <c r="CU2630" s="4"/>
      <c r="CV2630" s="4"/>
      <c r="CW2630" s="4"/>
      <c r="CX2630" s="4"/>
      <c r="CY2630" s="4"/>
      <c r="CZ2630" s="4"/>
      <c r="DA2630" s="4"/>
      <c r="DB2630" s="4"/>
      <c r="DC2630" s="4"/>
      <c r="DD2630" s="4"/>
      <c r="DE2630" s="4"/>
      <c r="DF2630" s="4"/>
      <c r="DG2630" s="4"/>
      <c r="DH2630" s="4"/>
      <c r="DI2630" s="4"/>
      <c r="DJ2630" s="4"/>
      <c r="DK2630" s="4"/>
      <c r="DL2630" s="4"/>
      <c r="DM2630" s="4"/>
    </row>
    <row r="2631" spans="1:117">
      <c r="A2631" s="8">
        <v>2626</v>
      </c>
      <c r="B2631" s="20">
        <v>2015</v>
      </c>
      <c r="C2631" s="20">
        <v>1973</v>
      </c>
      <c r="D2631" s="21">
        <v>71.05</v>
      </c>
      <c r="E2631" s="9">
        <v>7633.4255999999996</v>
      </c>
      <c r="F2631" s="9">
        <v>2051241.9439000001</v>
      </c>
      <c r="G2631" s="9">
        <v>77366.129400000005</v>
      </c>
      <c r="H2631" s="9">
        <v>378877.02510000003</v>
      </c>
      <c r="I2631" s="9">
        <v>78723.731799999994</v>
      </c>
      <c r="J2631" s="9">
        <v>17009.6767</v>
      </c>
      <c r="K2631" s="9">
        <v>23718.836500000001</v>
      </c>
      <c r="L2631" s="9">
        <v>2571866.2447000002</v>
      </c>
      <c r="M2631" s="9">
        <f t="shared" ref="M2631:M2694" si="331">J2631-K2631</f>
        <v>-6709.1598000000013</v>
      </c>
      <c r="N2631" s="9"/>
      <c r="O2631" s="9"/>
      <c r="P2631" s="9"/>
      <c r="Q2631" s="9"/>
      <c r="R2631" s="9"/>
      <c r="S2631" s="9"/>
      <c r="T2631" s="9"/>
      <c r="U2631" s="9"/>
      <c r="V2631" s="9">
        <f t="shared" si="328"/>
        <v>276195.42560000002</v>
      </c>
      <c r="W2631" s="9"/>
      <c r="X2631" s="9"/>
      <c r="Y2631" s="9"/>
      <c r="Z2631" s="9"/>
      <c r="AA2631" s="8">
        <v>2626</v>
      </c>
      <c r="AB2631" s="20">
        <v>2016</v>
      </c>
      <c r="AC2631" s="20">
        <v>1958</v>
      </c>
      <c r="AD2631" s="21">
        <v>157.07</v>
      </c>
      <c r="AE2631" s="9">
        <f t="shared" ref="AE2631:AE2694" si="332">SUM(AF2631:AJ2631)-SUM(AK2631:AL2631)</f>
        <v>90977.354998073541</v>
      </c>
      <c r="AF2631" s="9">
        <v>2187245.5254000002</v>
      </c>
      <c r="AG2631" s="9">
        <v>33508.915200000003</v>
      </c>
      <c r="AH2631" s="9">
        <v>202175.21169999999</v>
      </c>
      <c r="AI2631" s="9">
        <v>87811.373900000006</v>
      </c>
      <c r="AJ2631" s="9">
        <v>386642.89600000001</v>
      </c>
      <c r="AK2631" s="9">
        <v>27761.172917527172</v>
      </c>
      <c r="AL2631" s="9">
        <v>2778645.3942843997</v>
      </c>
      <c r="AM2631" s="9">
        <f t="shared" ref="AM2631:AM2694" si="333">AJ2631-AK2631</f>
        <v>358881.72308247286</v>
      </c>
      <c r="AN2631" s="9"/>
      <c r="AO2631" s="9"/>
      <c r="AP2631" s="9"/>
      <c r="AQ2631" s="9"/>
      <c r="AR2631" s="9"/>
      <c r="AS2631" s="9"/>
      <c r="AT2631" s="9"/>
      <c r="AU2631" s="9"/>
      <c r="AV2631" s="9">
        <f t="shared" si="329"/>
        <v>90977.354998073541</v>
      </c>
      <c r="AW2631" s="9"/>
      <c r="AX2631" s="9"/>
      <c r="AY2631" s="9"/>
      <c r="AZ2631" s="9"/>
      <c r="BA2631" s="20">
        <v>2626</v>
      </c>
      <c r="BB2631" s="20">
        <v>2017</v>
      </c>
      <c r="BC2631" s="20">
        <v>1959</v>
      </c>
      <c r="BD2631" s="21">
        <v>141.61000000000001</v>
      </c>
      <c r="BE2631" s="9">
        <f t="shared" ref="BE2631:BE2694" si="334">SUM(BF2631:BJ2631)-SUM(BK2631:BL2631)</f>
        <v>133382.5769894775</v>
      </c>
      <c r="BF2631" s="9">
        <v>2184188.1579999998</v>
      </c>
      <c r="BG2631" s="9">
        <v>33412.713799999998</v>
      </c>
      <c r="BH2631" s="9">
        <v>192793.78700000001</v>
      </c>
      <c r="BI2631" s="9">
        <v>71456.138293873606</v>
      </c>
      <c r="BJ2631" s="9">
        <v>576772.76089999999</v>
      </c>
      <c r="BK2631" s="9">
        <v>40072.497951939666</v>
      </c>
      <c r="BL2631" s="9">
        <v>2885168.4830524563</v>
      </c>
      <c r="BM2631" s="9">
        <f t="shared" ref="BM2631:BM2694" si="335">BJ2631-BK2631</f>
        <v>536700.26294806029</v>
      </c>
      <c r="BN2631" s="9"/>
      <c r="BO2631" s="9"/>
      <c r="BP2631" s="9"/>
      <c r="BQ2631" s="9"/>
      <c r="BR2631" s="9"/>
      <c r="BS2631" s="9"/>
      <c r="BT2631" s="9"/>
      <c r="BU2631" s="9"/>
      <c r="BV2631" s="9">
        <f t="shared" si="330"/>
        <v>133382.5769894775</v>
      </c>
      <c r="BW2631" s="4"/>
      <c r="BX2631" s="4"/>
      <c r="BY2631" s="4"/>
      <c r="BZ2631" s="4"/>
      <c r="CA2631" s="4"/>
      <c r="CB2631" s="4"/>
      <c r="CC2631" s="4"/>
      <c r="CD2631" s="4"/>
      <c r="CE2631" s="4"/>
      <c r="CF2631" s="4"/>
      <c r="CG2631" s="4"/>
      <c r="CH2631" s="4"/>
      <c r="CI2631" s="4"/>
      <c r="CJ2631" s="4"/>
      <c r="CK2631" s="4"/>
      <c r="CL2631" s="4"/>
      <c r="CM2631" s="4"/>
      <c r="CR2631" s="4"/>
      <c r="CS2631" s="4"/>
      <c r="CT2631" s="4"/>
      <c r="CU2631" s="4"/>
      <c r="CV2631" s="4"/>
      <c r="CW2631" s="4"/>
      <c r="CX2631" s="4"/>
      <c r="CY2631" s="4"/>
      <c r="CZ2631" s="4"/>
      <c r="DA2631" s="4"/>
      <c r="DB2631" s="4"/>
      <c r="DC2631" s="4"/>
      <c r="DD2631" s="4"/>
      <c r="DE2631" s="4"/>
      <c r="DF2631" s="4"/>
      <c r="DG2631" s="4"/>
      <c r="DH2631" s="4"/>
      <c r="DI2631" s="4"/>
      <c r="DJ2631" s="4"/>
      <c r="DK2631" s="4"/>
      <c r="DL2631" s="4"/>
      <c r="DM2631" s="4"/>
    </row>
    <row r="2632" spans="1:117">
      <c r="A2632" s="8">
        <v>2627</v>
      </c>
      <c r="B2632" s="20">
        <v>2015</v>
      </c>
      <c r="C2632" s="20">
        <v>2002</v>
      </c>
      <c r="D2632" s="21">
        <v>106.1</v>
      </c>
      <c r="E2632" s="9">
        <v>43716.244899999998</v>
      </c>
      <c r="F2632" s="9">
        <v>2041300.9345</v>
      </c>
      <c r="G2632" s="9">
        <v>77366.129400000005</v>
      </c>
      <c r="H2632" s="9">
        <v>380828.82980000001</v>
      </c>
      <c r="I2632" s="9">
        <v>71393.703899999993</v>
      </c>
      <c r="J2632" s="9">
        <v>49645.691299999999</v>
      </c>
      <c r="K2632" s="9">
        <v>5473.0221000000001</v>
      </c>
      <c r="L2632" s="9">
        <v>2571346.0219000001</v>
      </c>
      <c r="M2632" s="9">
        <f t="shared" si="331"/>
        <v>44172.669199999997</v>
      </c>
      <c r="N2632" s="9"/>
      <c r="O2632" s="9"/>
      <c r="P2632" s="9"/>
      <c r="Q2632" s="9"/>
      <c r="R2632" s="9"/>
      <c r="S2632" s="9"/>
      <c r="T2632" s="9"/>
      <c r="U2632" s="9"/>
      <c r="V2632" s="9">
        <f t="shared" si="328"/>
        <v>312278.24489999999</v>
      </c>
      <c r="W2632" s="9"/>
      <c r="X2632" s="9"/>
      <c r="Y2632" s="9"/>
      <c r="Z2632" s="9"/>
      <c r="AA2632" s="8">
        <v>2627</v>
      </c>
      <c r="AB2632" s="20">
        <v>2016</v>
      </c>
      <c r="AC2632" s="20">
        <v>2008</v>
      </c>
      <c r="AD2632" s="21">
        <v>117.14</v>
      </c>
      <c r="AE2632" s="9">
        <f t="shared" si="332"/>
        <v>-76750.907701926772</v>
      </c>
      <c r="AF2632" s="9">
        <v>2173734.1940000001</v>
      </c>
      <c r="AG2632" s="9">
        <v>33508.915200000003</v>
      </c>
      <c r="AH2632" s="9">
        <v>200576.31569999998</v>
      </c>
      <c r="AI2632" s="9">
        <v>93818.0478</v>
      </c>
      <c r="AJ2632" s="9">
        <v>237941.65790000002</v>
      </c>
      <c r="AK2632" s="9">
        <v>38430.944317527174</v>
      </c>
      <c r="AL2632" s="9">
        <v>2777899.0939843999</v>
      </c>
      <c r="AM2632" s="9">
        <f t="shared" si="333"/>
        <v>199510.71358247285</v>
      </c>
      <c r="AN2632" s="9"/>
      <c r="AO2632" s="9"/>
      <c r="AP2632" s="9"/>
      <c r="AQ2632" s="9"/>
      <c r="AR2632" s="9"/>
      <c r="AS2632" s="9"/>
      <c r="AT2632" s="9"/>
      <c r="AU2632" s="9"/>
      <c r="AV2632" s="9">
        <f t="shared" si="329"/>
        <v>-76750.907701926772</v>
      </c>
      <c r="AW2632" s="9"/>
      <c r="AX2632" s="9"/>
      <c r="AY2632" s="9"/>
      <c r="AZ2632" s="9"/>
      <c r="BA2632" s="20">
        <v>2627</v>
      </c>
      <c r="BB2632" s="20">
        <v>2017</v>
      </c>
      <c r="BC2632" s="20">
        <v>1929</v>
      </c>
      <c r="BD2632" s="21">
        <v>92.94</v>
      </c>
      <c r="BE2632" s="9">
        <f t="shared" si="334"/>
        <v>-270251.02005027514</v>
      </c>
      <c r="BF2632" s="9">
        <v>2194187.7765000002</v>
      </c>
      <c r="BG2632" s="9">
        <v>33412.713799999998</v>
      </c>
      <c r="BH2632" s="9">
        <v>178714.73240000001</v>
      </c>
      <c r="BI2632" s="9">
        <v>124347.814254121</v>
      </c>
      <c r="BJ2632" s="9">
        <v>132571.76850000001</v>
      </c>
      <c r="BK2632" s="9">
        <v>93187.677151939657</v>
      </c>
      <c r="BL2632" s="9">
        <v>2840298.1483524563</v>
      </c>
      <c r="BM2632" s="9">
        <f t="shared" si="335"/>
        <v>39384.091348060349</v>
      </c>
      <c r="BN2632" s="9"/>
      <c r="BO2632" s="9"/>
      <c r="BP2632" s="9"/>
      <c r="BQ2632" s="9"/>
      <c r="BR2632" s="9"/>
      <c r="BS2632" s="9"/>
      <c r="BT2632" s="9"/>
      <c r="BU2632" s="9"/>
      <c r="BV2632" s="9">
        <f t="shared" si="330"/>
        <v>-270251.02005027514</v>
      </c>
      <c r="BW2632" s="4"/>
      <c r="BX2632" s="4"/>
      <c r="BY2632" s="4"/>
      <c r="BZ2632" s="4"/>
      <c r="CA2632" s="4"/>
      <c r="CB2632" s="4"/>
      <c r="CC2632" s="4"/>
      <c r="CD2632" s="4"/>
      <c r="CE2632" s="4"/>
      <c r="CF2632" s="4"/>
      <c r="CG2632" s="4"/>
      <c r="CH2632" s="4"/>
      <c r="CI2632" s="4"/>
      <c r="CJ2632" s="4"/>
      <c r="CK2632" s="4"/>
      <c r="CL2632" s="4"/>
      <c r="CM2632" s="4"/>
      <c r="CR2632" s="4"/>
      <c r="CS2632" s="4"/>
      <c r="CT2632" s="4"/>
      <c r="CU2632" s="4"/>
      <c r="CV2632" s="4"/>
      <c r="CW2632" s="4"/>
      <c r="CX2632" s="4"/>
      <c r="CY2632" s="4"/>
      <c r="CZ2632" s="4"/>
      <c r="DA2632" s="4"/>
      <c r="DB2632" s="4"/>
      <c r="DC2632" s="4"/>
      <c r="DD2632" s="4"/>
      <c r="DE2632" s="4"/>
      <c r="DF2632" s="4"/>
      <c r="DG2632" s="4"/>
      <c r="DH2632" s="4"/>
      <c r="DI2632" s="4"/>
      <c r="DJ2632" s="4"/>
      <c r="DK2632" s="4"/>
      <c r="DL2632" s="4"/>
      <c r="DM2632" s="4"/>
    </row>
    <row r="2633" spans="1:117">
      <c r="A2633" s="8">
        <v>2628</v>
      </c>
      <c r="B2633" s="20">
        <v>2015</v>
      </c>
      <c r="C2633" s="20">
        <v>1949</v>
      </c>
      <c r="D2633" s="21">
        <v>102.46</v>
      </c>
      <c r="E2633" s="9">
        <v>60158.371500000001</v>
      </c>
      <c r="F2633" s="9">
        <v>2046249.6945</v>
      </c>
      <c r="G2633" s="9">
        <v>77366.129400000005</v>
      </c>
      <c r="H2633" s="9">
        <v>379263.6409</v>
      </c>
      <c r="I2633" s="9">
        <v>77271.791100000002</v>
      </c>
      <c r="J2633" s="9">
        <v>64066.514600000002</v>
      </c>
      <c r="K2633" s="9">
        <v>8025.9683999999997</v>
      </c>
      <c r="L2633" s="9">
        <v>2576033.4304999998</v>
      </c>
      <c r="M2633" s="9">
        <f t="shared" si="331"/>
        <v>56040.546200000004</v>
      </c>
      <c r="N2633" s="9"/>
      <c r="O2633" s="9"/>
      <c r="P2633" s="9"/>
      <c r="Q2633" s="9"/>
      <c r="R2633" s="9"/>
      <c r="S2633" s="9"/>
      <c r="T2633" s="9"/>
      <c r="U2633" s="9"/>
      <c r="V2633" s="9">
        <f t="shared" si="328"/>
        <v>328720.37150000001</v>
      </c>
      <c r="W2633" s="9"/>
      <c r="X2633" s="9"/>
      <c r="Y2633" s="9"/>
      <c r="Z2633" s="9"/>
      <c r="AA2633" s="8">
        <v>2628</v>
      </c>
      <c r="AB2633" s="20">
        <v>2016</v>
      </c>
      <c r="AC2633" s="20">
        <v>2004</v>
      </c>
      <c r="AD2633" s="21">
        <v>109.88</v>
      </c>
      <c r="AE2633" s="9">
        <f t="shared" si="332"/>
        <v>-79859.083401926793</v>
      </c>
      <c r="AF2633" s="9">
        <v>2194296.1578000002</v>
      </c>
      <c r="AG2633" s="9">
        <v>33508.915200000003</v>
      </c>
      <c r="AH2633" s="9">
        <v>199225.8272</v>
      </c>
      <c r="AI2633" s="9">
        <v>98891.513500000001</v>
      </c>
      <c r="AJ2633" s="9">
        <v>200300.74730000002</v>
      </c>
      <c r="AK2633" s="9">
        <v>40520.956317527176</v>
      </c>
      <c r="AL2633" s="9">
        <v>2765561.2880843999</v>
      </c>
      <c r="AM2633" s="9">
        <f t="shared" si="333"/>
        <v>159779.79098247283</v>
      </c>
      <c r="AN2633" s="9"/>
      <c r="AO2633" s="9"/>
      <c r="AP2633" s="9"/>
      <c r="AQ2633" s="9"/>
      <c r="AR2633" s="9"/>
      <c r="AS2633" s="9"/>
      <c r="AT2633" s="9"/>
      <c r="AU2633" s="9"/>
      <c r="AV2633" s="9">
        <f t="shared" si="329"/>
        <v>-79859.083401926793</v>
      </c>
      <c r="AW2633" s="9"/>
      <c r="AX2633" s="9"/>
      <c r="AY2633" s="9"/>
      <c r="AZ2633" s="9"/>
      <c r="BA2633" s="20">
        <v>2628</v>
      </c>
      <c r="BB2633" s="20">
        <v>2017</v>
      </c>
      <c r="BC2633" s="20">
        <v>2005</v>
      </c>
      <c r="BD2633" s="21">
        <v>141.47</v>
      </c>
      <c r="BE2633" s="9">
        <f t="shared" si="334"/>
        <v>-152745.68151633348</v>
      </c>
      <c r="BF2633" s="9">
        <v>2160978.5787</v>
      </c>
      <c r="BG2633" s="9">
        <v>33412.713799999998</v>
      </c>
      <c r="BH2633" s="9">
        <v>191081.20670000001</v>
      </c>
      <c r="BI2633" s="9">
        <v>77889.897388062993</v>
      </c>
      <c r="BJ2633" s="9">
        <v>274862.0343</v>
      </c>
      <c r="BK2633" s="9">
        <v>44949.358751939661</v>
      </c>
      <c r="BL2633" s="9">
        <v>2846020.7536524567</v>
      </c>
      <c r="BM2633" s="9">
        <f t="shared" si="335"/>
        <v>229912.67554806033</v>
      </c>
      <c r="BN2633" s="9"/>
      <c r="BO2633" s="9"/>
      <c r="BP2633" s="9"/>
      <c r="BQ2633" s="9"/>
      <c r="BR2633" s="9"/>
      <c r="BS2633" s="9"/>
      <c r="BT2633" s="9"/>
      <c r="BU2633" s="9"/>
      <c r="BV2633" s="9">
        <f t="shared" si="330"/>
        <v>-152745.68151633348</v>
      </c>
      <c r="BW2633" s="4"/>
      <c r="BX2633" s="4"/>
      <c r="BY2633" s="4"/>
      <c r="BZ2633" s="4"/>
      <c r="CA2633" s="4"/>
      <c r="CB2633" s="4"/>
      <c r="CC2633" s="4"/>
      <c r="CD2633" s="4"/>
      <c r="CE2633" s="4"/>
      <c r="CF2633" s="4"/>
      <c r="CG2633" s="4"/>
      <c r="CH2633" s="4"/>
      <c r="CI2633" s="4"/>
      <c r="CJ2633" s="4"/>
      <c r="CK2633" s="4"/>
      <c r="CL2633" s="4"/>
      <c r="CM2633" s="4"/>
      <c r="CR2633" s="4"/>
      <c r="CS2633" s="4"/>
      <c r="CT2633" s="4"/>
      <c r="CU2633" s="4"/>
      <c r="CV2633" s="4"/>
      <c r="CW2633" s="4"/>
      <c r="CX2633" s="4"/>
      <c r="CY2633" s="4"/>
      <c r="CZ2633" s="4"/>
      <c r="DA2633" s="4"/>
      <c r="DB2633" s="4"/>
      <c r="DC2633" s="4"/>
      <c r="DD2633" s="4"/>
      <c r="DE2633" s="4"/>
      <c r="DF2633" s="4"/>
      <c r="DG2633" s="4"/>
      <c r="DH2633" s="4"/>
      <c r="DI2633" s="4"/>
      <c r="DJ2633" s="4"/>
      <c r="DK2633" s="4"/>
      <c r="DL2633" s="4"/>
      <c r="DM2633" s="4"/>
    </row>
    <row r="2634" spans="1:117">
      <c r="A2634" s="8">
        <v>2629</v>
      </c>
      <c r="B2634" s="20">
        <v>2015</v>
      </c>
      <c r="C2634" s="20">
        <v>1975</v>
      </c>
      <c r="D2634" s="21">
        <v>110.85</v>
      </c>
      <c r="E2634" s="9">
        <v>29651.629400000002</v>
      </c>
      <c r="F2634" s="9">
        <v>2038557.6196000001</v>
      </c>
      <c r="G2634" s="9">
        <v>77366.129400000005</v>
      </c>
      <c r="H2634" s="9">
        <v>380076.08049999998</v>
      </c>
      <c r="I2634" s="9">
        <v>74220.6636</v>
      </c>
      <c r="J2634" s="9">
        <v>49179.522400000002</v>
      </c>
      <c r="K2634" s="9">
        <v>20528.755000000001</v>
      </c>
      <c r="L2634" s="9">
        <v>2569219.6309000002</v>
      </c>
      <c r="M2634" s="9">
        <f t="shared" si="331"/>
        <v>28650.767400000001</v>
      </c>
      <c r="N2634" s="9"/>
      <c r="O2634" s="9"/>
      <c r="P2634" s="9"/>
      <c r="Q2634" s="9"/>
      <c r="R2634" s="9"/>
      <c r="S2634" s="9"/>
      <c r="T2634" s="9"/>
      <c r="U2634" s="9"/>
      <c r="V2634" s="9">
        <f t="shared" si="328"/>
        <v>298213.62940000003</v>
      </c>
      <c r="W2634" s="9"/>
      <c r="X2634" s="9"/>
      <c r="Y2634" s="9"/>
      <c r="Z2634" s="9"/>
      <c r="AA2634" s="8">
        <v>2629</v>
      </c>
      <c r="AB2634" s="20">
        <v>2016</v>
      </c>
      <c r="AC2634" s="20">
        <v>2005</v>
      </c>
      <c r="AD2634" s="21">
        <v>141.47</v>
      </c>
      <c r="AE2634" s="9">
        <f t="shared" si="332"/>
        <v>-31137.961701926775</v>
      </c>
      <c r="AF2634" s="9">
        <v>2188664.3653000002</v>
      </c>
      <c r="AG2634" s="9">
        <v>33508.915200000003</v>
      </c>
      <c r="AH2634" s="9">
        <v>204255.3646</v>
      </c>
      <c r="AI2634" s="9">
        <v>79996.731899999999</v>
      </c>
      <c r="AJ2634" s="9">
        <v>257242.51380000002</v>
      </c>
      <c r="AK2634" s="9">
        <v>30961.682317527171</v>
      </c>
      <c r="AL2634" s="9">
        <v>2763844.1701843999</v>
      </c>
      <c r="AM2634" s="9">
        <f t="shared" si="333"/>
        <v>226280.83148247283</v>
      </c>
      <c r="AN2634" s="9"/>
      <c r="AO2634" s="9"/>
      <c r="AP2634" s="9"/>
      <c r="AQ2634" s="9"/>
      <c r="AR2634" s="9"/>
      <c r="AS2634" s="9"/>
      <c r="AT2634" s="9"/>
      <c r="AU2634" s="9"/>
      <c r="AV2634" s="9">
        <f t="shared" si="329"/>
        <v>-31137.961701926775</v>
      </c>
      <c r="AW2634" s="9"/>
      <c r="AX2634" s="9"/>
      <c r="AY2634" s="9"/>
      <c r="AZ2634" s="9"/>
      <c r="BA2634" s="20">
        <v>2629</v>
      </c>
      <c r="BB2634" s="20">
        <v>2017</v>
      </c>
      <c r="BC2634" s="20">
        <v>2006</v>
      </c>
      <c r="BD2634" s="21">
        <v>123.71</v>
      </c>
      <c r="BE2634" s="9">
        <f t="shared" si="334"/>
        <v>109947.70998705924</v>
      </c>
      <c r="BF2634" s="9">
        <v>2193841.1083999998</v>
      </c>
      <c r="BG2634" s="9">
        <v>33412.713799999998</v>
      </c>
      <c r="BH2634" s="9">
        <v>190470.6501</v>
      </c>
      <c r="BI2634" s="9">
        <v>80183.613991455</v>
      </c>
      <c r="BJ2634" s="9">
        <v>537113.52599999995</v>
      </c>
      <c r="BK2634" s="9">
        <v>50759.129051939664</v>
      </c>
      <c r="BL2634" s="9">
        <v>2874314.7732524564</v>
      </c>
      <c r="BM2634" s="9">
        <f t="shared" si="335"/>
        <v>486354.39694806031</v>
      </c>
      <c r="BN2634" s="9"/>
      <c r="BO2634" s="9"/>
      <c r="BP2634" s="9"/>
      <c r="BQ2634" s="9"/>
      <c r="BR2634" s="9"/>
      <c r="BS2634" s="9"/>
      <c r="BT2634" s="9"/>
      <c r="BU2634" s="9"/>
      <c r="BV2634" s="9">
        <f t="shared" si="330"/>
        <v>109947.70998705924</v>
      </c>
      <c r="BW2634" s="4"/>
      <c r="BX2634" s="4"/>
      <c r="BY2634" s="4"/>
      <c r="BZ2634" s="4"/>
      <c r="CA2634" s="4"/>
      <c r="CB2634" s="4"/>
      <c r="CC2634" s="4"/>
      <c r="CD2634" s="4"/>
      <c r="CE2634" s="4"/>
      <c r="CF2634" s="4"/>
      <c r="CG2634" s="4"/>
      <c r="CH2634" s="4"/>
      <c r="CI2634" s="4"/>
      <c r="CJ2634" s="4"/>
      <c r="CK2634" s="4"/>
      <c r="CL2634" s="4"/>
      <c r="CM2634" s="4"/>
      <c r="CR2634" s="4"/>
      <c r="CS2634" s="4"/>
      <c r="CT2634" s="4"/>
      <c r="CU2634" s="4"/>
      <c r="CV2634" s="4"/>
      <c r="CW2634" s="4"/>
      <c r="CX2634" s="4"/>
      <c r="CY2634" s="4"/>
      <c r="CZ2634" s="4"/>
      <c r="DA2634" s="4"/>
      <c r="DB2634" s="4"/>
      <c r="DC2634" s="4"/>
      <c r="DD2634" s="4"/>
      <c r="DE2634" s="4"/>
      <c r="DF2634" s="4"/>
      <c r="DG2634" s="4"/>
      <c r="DH2634" s="4"/>
      <c r="DI2634" s="4"/>
      <c r="DJ2634" s="4"/>
      <c r="DK2634" s="4"/>
      <c r="DL2634" s="4"/>
      <c r="DM2634" s="4"/>
    </row>
    <row r="2635" spans="1:117">
      <c r="A2635" s="8">
        <v>2630</v>
      </c>
      <c r="B2635" s="20">
        <v>2015</v>
      </c>
      <c r="C2635" s="20">
        <v>1979</v>
      </c>
      <c r="D2635" s="21">
        <v>82.26</v>
      </c>
      <c r="E2635" s="9">
        <v>27683.660599999999</v>
      </c>
      <c r="F2635" s="9">
        <v>2045535.0991</v>
      </c>
      <c r="G2635" s="9">
        <v>77366.129400000005</v>
      </c>
      <c r="H2635" s="9">
        <v>380913.78269999998</v>
      </c>
      <c r="I2635" s="9">
        <v>71074.662100000001</v>
      </c>
      <c r="J2635" s="9">
        <v>35264.051800000001</v>
      </c>
      <c r="K2635" s="9">
        <v>10932.544400000001</v>
      </c>
      <c r="L2635" s="9">
        <v>2571537.5200999998</v>
      </c>
      <c r="M2635" s="9">
        <f t="shared" si="331"/>
        <v>24331.507400000002</v>
      </c>
      <c r="N2635" s="9"/>
      <c r="O2635" s="9"/>
      <c r="P2635" s="9"/>
      <c r="Q2635" s="9"/>
      <c r="R2635" s="9"/>
      <c r="S2635" s="9"/>
      <c r="T2635" s="9"/>
      <c r="U2635" s="9"/>
      <c r="V2635" s="9">
        <f t="shared" si="328"/>
        <v>296245.6606</v>
      </c>
      <c r="W2635" s="9"/>
      <c r="X2635" s="9"/>
      <c r="Y2635" s="9"/>
      <c r="Z2635" s="9"/>
      <c r="AA2635" s="8">
        <v>2630</v>
      </c>
      <c r="AB2635" s="20">
        <v>2016</v>
      </c>
      <c r="AC2635" s="20">
        <v>1941</v>
      </c>
      <c r="AD2635" s="21">
        <v>129.43</v>
      </c>
      <c r="AE2635" s="9">
        <f t="shared" si="332"/>
        <v>-150063.10590192629</v>
      </c>
      <c r="AF2635" s="9">
        <v>2168492.0304</v>
      </c>
      <c r="AG2635" s="9">
        <v>33508.915200000003</v>
      </c>
      <c r="AH2635" s="9">
        <v>197239.1403</v>
      </c>
      <c r="AI2635" s="9">
        <v>106355.0258</v>
      </c>
      <c r="AJ2635" s="9">
        <v>154714.0295</v>
      </c>
      <c r="AK2635" s="9">
        <v>51985.660317527174</v>
      </c>
      <c r="AL2635" s="9">
        <v>2758386.5867843996</v>
      </c>
      <c r="AM2635" s="9">
        <f t="shared" si="333"/>
        <v>102728.36918247283</v>
      </c>
      <c r="AN2635" s="9"/>
      <c r="AO2635" s="9"/>
      <c r="AP2635" s="9"/>
      <c r="AQ2635" s="9"/>
      <c r="AR2635" s="9"/>
      <c r="AS2635" s="9"/>
      <c r="AT2635" s="9"/>
      <c r="AU2635" s="9"/>
      <c r="AV2635" s="9">
        <f t="shared" si="329"/>
        <v>-150063.10590192629</v>
      </c>
      <c r="AW2635" s="9"/>
      <c r="AX2635" s="9"/>
      <c r="AY2635" s="9"/>
      <c r="AZ2635" s="9"/>
      <c r="BA2635" s="20">
        <v>2630</v>
      </c>
      <c r="BB2635" s="20">
        <v>2017</v>
      </c>
      <c r="BC2635" s="20">
        <v>1942</v>
      </c>
      <c r="BD2635" s="21">
        <v>148.11000000000001</v>
      </c>
      <c r="BE2635" s="9">
        <f t="shared" si="334"/>
        <v>-59024.344474374317</v>
      </c>
      <c r="BF2635" s="9">
        <v>2197979.6250999998</v>
      </c>
      <c r="BG2635" s="9">
        <v>33412.713799999998</v>
      </c>
      <c r="BH2635" s="9">
        <v>191441.8762</v>
      </c>
      <c r="BI2635" s="9">
        <v>76534.947430022003</v>
      </c>
      <c r="BJ2635" s="9">
        <v>340568.47370000003</v>
      </c>
      <c r="BK2635" s="9">
        <v>49185.695051939663</v>
      </c>
      <c r="BL2635" s="9">
        <v>2849776.2856524563</v>
      </c>
      <c r="BM2635" s="9">
        <f t="shared" si="335"/>
        <v>291382.7786480604</v>
      </c>
      <c r="BN2635" s="9"/>
      <c r="BO2635" s="9"/>
      <c r="BP2635" s="9"/>
      <c r="BQ2635" s="9"/>
      <c r="BR2635" s="9"/>
      <c r="BS2635" s="9"/>
      <c r="BT2635" s="9"/>
      <c r="BU2635" s="9"/>
      <c r="BV2635" s="9">
        <f t="shared" si="330"/>
        <v>-59024.344474374317</v>
      </c>
      <c r="BW2635" s="4"/>
      <c r="BX2635" s="4"/>
      <c r="BY2635" s="4"/>
      <c r="BZ2635" s="4"/>
      <c r="CA2635" s="4"/>
      <c r="CB2635" s="4"/>
      <c r="CC2635" s="4"/>
      <c r="CD2635" s="4"/>
      <c r="CE2635" s="4"/>
      <c r="CF2635" s="4"/>
      <c r="CG2635" s="4"/>
      <c r="CH2635" s="4"/>
      <c r="CI2635" s="4"/>
      <c r="CJ2635" s="4"/>
      <c r="CK2635" s="4"/>
      <c r="CL2635" s="4"/>
      <c r="CM2635" s="4"/>
      <c r="CR2635" s="4"/>
      <c r="CS2635" s="4"/>
      <c r="CT2635" s="4"/>
      <c r="CU2635" s="4"/>
      <c r="CV2635" s="4"/>
      <c r="CW2635" s="4"/>
      <c r="CX2635" s="4"/>
      <c r="CY2635" s="4"/>
      <c r="CZ2635" s="4"/>
      <c r="DA2635" s="4"/>
      <c r="DB2635" s="4"/>
      <c r="DC2635" s="4"/>
      <c r="DD2635" s="4"/>
      <c r="DE2635" s="4"/>
      <c r="DF2635" s="4"/>
      <c r="DG2635" s="4"/>
      <c r="DH2635" s="4"/>
      <c r="DI2635" s="4"/>
      <c r="DJ2635" s="4"/>
      <c r="DK2635" s="4"/>
      <c r="DL2635" s="4"/>
      <c r="DM2635" s="4"/>
    </row>
    <row r="2636" spans="1:117">
      <c r="A2636" s="8">
        <v>2631</v>
      </c>
      <c r="B2636" s="20">
        <v>2015</v>
      </c>
      <c r="C2636" s="20">
        <v>1952</v>
      </c>
      <c r="D2636" s="21">
        <v>113.3</v>
      </c>
      <c r="E2636" s="9">
        <v>57992.410400000001</v>
      </c>
      <c r="F2636" s="9">
        <v>2062759.9864000001</v>
      </c>
      <c r="G2636" s="9">
        <v>77366.129400000005</v>
      </c>
      <c r="H2636" s="9">
        <v>379747.17139999999</v>
      </c>
      <c r="I2636" s="9">
        <v>75455.885899999994</v>
      </c>
      <c r="J2636" s="9">
        <v>46952.6486</v>
      </c>
      <c r="K2636" s="9">
        <v>9070.5805</v>
      </c>
      <c r="L2636" s="9">
        <v>2575218.8308000001</v>
      </c>
      <c r="M2636" s="9">
        <f t="shared" si="331"/>
        <v>37882.068100000004</v>
      </c>
      <c r="N2636" s="9"/>
      <c r="O2636" s="9"/>
      <c r="P2636" s="9"/>
      <c r="Q2636" s="9"/>
      <c r="R2636" s="9"/>
      <c r="S2636" s="9"/>
      <c r="T2636" s="9"/>
      <c r="U2636" s="9"/>
      <c r="V2636" s="9">
        <f t="shared" si="328"/>
        <v>326554.41039999999</v>
      </c>
      <c r="W2636" s="9"/>
      <c r="X2636" s="9"/>
      <c r="Y2636" s="9"/>
      <c r="Z2636" s="9"/>
      <c r="AA2636" s="8">
        <v>2631</v>
      </c>
      <c r="AB2636" s="20">
        <v>2016</v>
      </c>
      <c r="AC2636" s="20">
        <v>1971</v>
      </c>
      <c r="AD2636" s="21">
        <v>184.31</v>
      </c>
      <c r="AE2636" s="9">
        <f t="shared" si="332"/>
        <v>260147.76999807358</v>
      </c>
      <c r="AF2636" s="9">
        <v>2236467.2176000001</v>
      </c>
      <c r="AG2636" s="9">
        <v>33508.915200000003</v>
      </c>
      <c r="AH2636" s="9">
        <v>203030.67009999999</v>
      </c>
      <c r="AI2636" s="9">
        <v>84597.619300000006</v>
      </c>
      <c r="AJ2636" s="9">
        <v>537278.43579999998</v>
      </c>
      <c r="AK2636" s="9">
        <v>27963.743617527172</v>
      </c>
      <c r="AL2636" s="9">
        <v>2806771.3443843997</v>
      </c>
      <c r="AM2636" s="9">
        <f t="shared" si="333"/>
        <v>509314.69218247279</v>
      </c>
      <c r="AN2636" s="9"/>
      <c r="AO2636" s="9"/>
      <c r="AP2636" s="9"/>
      <c r="AQ2636" s="9"/>
      <c r="AR2636" s="9"/>
      <c r="AS2636" s="9"/>
      <c r="AT2636" s="9"/>
      <c r="AU2636" s="9"/>
      <c r="AV2636" s="9">
        <f t="shared" si="329"/>
        <v>260147.76999807358</v>
      </c>
      <c r="AW2636" s="9"/>
      <c r="AX2636" s="9"/>
      <c r="AY2636" s="9"/>
      <c r="AZ2636" s="9"/>
      <c r="BA2636" s="20">
        <v>2631</v>
      </c>
      <c r="BB2636" s="20">
        <v>2017</v>
      </c>
      <c r="BC2636" s="20">
        <v>1972</v>
      </c>
      <c r="BD2636" s="21">
        <v>97.92</v>
      </c>
      <c r="BE2636" s="9">
        <f t="shared" si="334"/>
        <v>133387.89698050497</v>
      </c>
      <c r="BF2636" s="9">
        <v>2227907.0743</v>
      </c>
      <c r="BG2636" s="9">
        <v>33412.713799999998</v>
      </c>
      <c r="BH2636" s="9">
        <v>192852.77679999999</v>
      </c>
      <c r="BI2636" s="9">
        <v>71234.527584901196</v>
      </c>
      <c r="BJ2636" s="9">
        <v>549480.46740000008</v>
      </c>
      <c r="BK2636" s="9">
        <v>43432.780251939665</v>
      </c>
      <c r="BL2636" s="9">
        <v>2898066.8826524564</v>
      </c>
      <c r="BM2636" s="9">
        <f t="shared" si="335"/>
        <v>506047.68714806042</v>
      </c>
      <c r="BN2636" s="9"/>
      <c r="BO2636" s="9"/>
      <c r="BP2636" s="9"/>
      <c r="BQ2636" s="9"/>
      <c r="BR2636" s="9"/>
      <c r="BS2636" s="9"/>
      <c r="BT2636" s="9"/>
      <c r="BU2636" s="9"/>
      <c r="BV2636" s="9">
        <f t="shared" si="330"/>
        <v>133387.89698050497</v>
      </c>
      <c r="BW2636" s="4"/>
      <c r="BX2636" s="4"/>
      <c r="BY2636" s="4"/>
      <c r="BZ2636" s="4"/>
      <c r="CA2636" s="4"/>
      <c r="CB2636" s="4"/>
      <c r="CC2636" s="4"/>
      <c r="CD2636" s="4"/>
      <c r="CE2636" s="4"/>
      <c r="CF2636" s="4"/>
      <c r="CG2636" s="4"/>
      <c r="CH2636" s="4"/>
      <c r="CI2636" s="4"/>
      <c r="CJ2636" s="4"/>
      <c r="CK2636" s="4"/>
      <c r="CL2636" s="4"/>
      <c r="CM2636" s="4"/>
      <c r="CR2636" s="4"/>
      <c r="CS2636" s="4"/>
      <c r="CT2636" s="4"/>
      <c r="CU2636" s="4"/>
      <c r="CV2636" s="4"/>
      <c r="CW2636" s="4"/>
      <c r="CX2636" s="4"/>
      <c r="CY2636" s="4"/>
      <c r="CZ2636" s="4"/>
      <c r="DA2636" s="4"/>
      <c r="DB2636" s="4"/>
      <c r="DC2636" s="4"/>
      <c r="DD2636" s="4"/>
      <c r="DE2636" s="4"/>
      <c r="DF2636" s="4"/>
      <c r="DG2636" s="4"/>
      <c r="DH2636" s="4"/>
      <c r="DI2636" s="4"/>
      <c r="DJ2636" s="4"/>
      <c r="DK2636" s="4"/>
      <c r="DL2636" s="4"/>
      <c r="DM2636" s="4"/>
    </row>
    <row r="2637" spans="1:117">
      <c r="A2637" s="8">
        <v>2632</v>
      </c>
      <c r="B2637" s="20">
        <v>2015</v>
      </c>
      <c r="C2637" s="20">
        <v>1987</v>
      </c>
      <c r="D2637" s="21">
        <v>78.25</v>
      </c>
      <c r="E2637" s="9">
        <v>63146.171600000001</v>
      </c>
      <c r="F2637" s="9">
        <v>2047228.2164</v>
      </c>
      <c r="G2637" s="9">
        <v>77366.129400000005</v>
      </c>
      <c r="H2637" s="9">
        <v>380383.73619999998</v>
      </c>
      <c r="I2637" s="9">
        <v>73065.258600000001</v>
      </c>
      <c r="J2637" s="9">
        <v>61740.019699999997</v>
      </c>
      <c r="K2637" s="9">
        <v>557.4606</v>
      </c>
      <c r="L2637" s="9">
        <v>2576079.7280000001</v>
      </c>
      <c r="M2637" s="9">
        <f t="shared" si="331"/>
        <v>61182.559099999999</v>
      </c>
      <c r="N2637" s="9"/>
      <c r="O2637" s="9"/>
      <c r="P2637" s="9"/>
      <c r="Q2637" s="9"/>
      <c r="R2637" s="9"/>
      <c r="S2637" s="9"/>
      <c r="T2637" s="9"/>
      <c r="U2637" s="9"/>
      <c r="V2637" s="9">
        <f t="shared" si="328"/>
        <v>331708.1716</v>
      </c>
      <c r="W2637" s="9"/>
      <c r="X2637" s="9"/>
      <c r="Y2637" s="9"/>
      <c r="Z2637" s="9"/>
      <c r="AA2637" s="8">
        <v>2632</v>
      </c>
      <c r="AB2637" s="20">
        <v>2016</v>
      </c>
      <c r="AC2637" s="20">
        <v>1933</v>
      </c>
      <c r="AD2637" s="21">
        <v>150.36000000000001</v>
      </c>
      <c r="AE2637" s="9">
        <f t="shared" si="332"/>
        <v>-20152.685001926962</v>
      </c>
      <c r="AF2637" s="9">
        <v>2136224.1464</v>
      </c>
      <c r="AG2637" s="9">
        <v>33508.915200000003</v>
      </c>
      <c r="AH2637" s="9">
        <v>204416.2904</v>
      </c>
      <c r="AI2637" s="9">
        <v>79392.171700000006</v>
      </c>
      <c r="AJ2637" s="9">
        <v>330477.5526</v>
      </c>
      <c r="AK2637" s="9">
        <v>14081.22151752717</v>
      </c>
      <c r="AL2637" s="9">
        <v>2790090.5397843998</v>
      </c>
      <c r="AM2637" s="9">
        <f t="shared" si="333"/>
        <v>316396.33108247281</v>
      </c>
      <c r="AN2637" s="9"/>
      <c r="AO2637" s="9"/>
      <c r="AP2637" s="9"/>
      <c r="AQ2637" s="9"/>
      <c r="AR2637" s="9"/>
      <c r="AS2637" s="9"/>
      <c r="AT2637" s="9"/>
      <c r="AU2637" s="9"/>
      <c r="AV2637" s="9">
        <f t="shared" si="329"/>
        <v>-20152.685001926962</v>
      </c>
      <c r="AW2637" s="9"/>
      <c r="AX2637" s="9"/>
      <c r="AY2637" s="9"/>
      <c r="AZ2637" s="9"/>
      <c r="BA2637" s="20">
        <v>2632</v>
      </c>
      <c r="BB2637" s="20">
        <v>2017</v>
      </c>
      <c r="BC2637" s="20">
        <v>1934</v>
      </c>
      <c r="BD2637" s="21">
        <v>121.92</v>
      </c>
      <c r="BE2637" s="9">
        <f t="shared" si="334"/>
        <v>-14870.528780850582</v>
      </c>
      <c r="BF2637" s="9">
        <v>2163613.4117999999</v>
      </c>
      <c r="BG2637" s="9">
        <v>33412.713799999998</v>
      </c>
      <c r="BH2637" s="9">
        <v>193497.89939999999</v>
      </c>
      <c r="BI2637" s="9">
        <v>68810.954823545704</v>
      </c>
      <c r="BJ2637" s="9">
        <v>457679.35020000004</v>
      </c>
      <c r="BK2637" s="9">
        <v>48420.488351939661</v>
      </c>
      <c r="BL2637" s="9">
        <v>2883464.3704524566</v>
      </c>
      <c r="BM2637" s="9">
        <f t="shared" si="335"/>
        <v>409258.86184806039</v>
      </c>
      <c r="BN2637" s="9"/>
      <c r="BO2637" s="9"/>
      <c r="BP2637" s="9"/>
      <c r="BQ2637" s="9"/>
      <c r="BR2637" s="9"/>
      <c r="BS2637" s="9"/>
      <c r="BT2637" s="9"/>
      <c r="BU2637" s="9"/>
      <c r="BV2637" s="9">
        <f t="shared" si="330"/>
        <v>-14870.528780850582</v>
      </c>
      <c r="BW2637" s="4"/>
      <c r="BX2637" s="4"/>
      <c r="BY2637" s="4"/>
      <c r="BZ2637" s="4"/>
      <c r="CA2637" s="4"/>
      <c r="CB2637" s="4"/>
      <c r="CC2637" s="4"/>
      <c r="CD2637" s="4"/>
      <c r="CE2637" s="4"/>
      <c r="CF2637" s="4"/>
      <c r="CG2637" s="4"/>
      <c r="CH2637" s="4"/>
      <c r="CI2637" s="4"/>
      <c r="CJ2637" s="4"/>
      <c r="CK2637" s="4"/>
      <c r="CL2637" s="4"/>
      <c r="CM2637" s="4"/>
      <c r="CR2637" s="4"/>
      <c r="CS2637" s="4"/>
      <c r="CT2637" s="4"/>
      <c r="CU2637" s="4"/>
      <c r="CV2637" s="4"/>
      <c r="CW2637" s="4"/>
      <c r="CX2637" s="4"/>
      <c r="CY2637" s="4"/>
      <c r="CZ2637" s="4"/>
      <c r="DA2637" s="4"/>
      <c r="DB2637" s="4"/>
      <c r="DC2637" s="4"/>
      <c r="DD2637" s="4"/>
      <c r="DE2637" s="4"/>
      <c r="DF2637" s="4"/>
      <c r="DG2637" s="4"/>
      <c r="DH2637" s="4"/>
      <c r="DI2637" s="4"/>
      <c r="DJ2637" s="4"/>
      <c r="DK2637" s="4"/>
      <c r="DL2637" s="4"/>
      <c r="DM2637" s="4"/>
    </row>
    <row r="2638" spans="1:117">
      <c r="A2638" s="8">
        <v>2633</v>
      </c>
      <c r="B2638" s="20">
        <v>2015</v>
      </c>
      <c r="C2638" s="20">
        <v>1954</v>
      </c>
      <c r="D2638" s="21">
        <v>118.44</v>
      </c>
      <c r="E2638" s="9">
        <v>32364.113000000001</v>
      </c>
      <c r="F2638" s="9">
        <v>2050389.1797</v>
      </c>
      <c r="G2638" s="9">
        <v>77366.129400000005</v>
      </c>
      <c r="H2638" s="9">
        <v>380277.16800000001</v>
      </c>
      <c r="I2638" s="9">
        <v>73465.476899999994</v>
      </c>
      <c r="J2638" s="9">
        <v>28748.535500000002</v>
      </c>
      <c r="K2638" s="9">
        <v>9667.1551999999992</v>
      </c>
      <c r="L2638" s="9">
        <v>2568215.2212</v>
      </c>
      <c r="M2638" s="9">
        <f t="shared" si="331"/>
        <v>19081.380300000004</v>
      </c>
      <c r="N2638" s="9"/>
      <c r="O2638" s="9"/>
      <c r="P2638" s="9"/>
      <c r="Q2638" s="9"/>
      <c r="R2638" s="9"/>
      <c r="S2638" s="9"/>
      <c r="T2638" s="9"/>
      <c r="U2638" s="9"/>
      <c r="V2638" s="9">
        <f t="shared" si="328"/>
        <v>300926.11300000001</v>
      </c>
      <c r="W2638" s="9"/>
      <c r="X2638" s="9"/>
      <c r="Y2638" s="9"/>
      <c r="Z2638" s="9"/>
      <c r="AA2638" s="8">
        <v>2633</v>
      </c>
      <c r="AB2638" s="20">
        <v>2016</v>
      </c>
      <c r="AC2638" s="20">
        <v>1939</v>
      </c>
      <c r="AD2638" s="21">
        <v>108.27</v>
      </c>
      <c r="AE2638" s="9">
        <f t="shared" si="332"/>
        <v>-66720.098301926628</v>
      </c>
      <c r="AF2638" s="9">
        <v>2208059.8983999998</v>
      </c>
      <c r="AG2638" s="9">
        <v>33508.915200000003</v>
      </c>
      <c r="AH2638" s="9">
        <v>197337.95929999999</v>
      </c>
      <c r="AI2638" s="9">
        <v>105983.7862</v>
      </c>
      <c r="AJ2638" s="9">
        <v>210959.52050000001</v>
      </c>
      <c r="AK2638" s="9">
        <v>61335.205017527172</v>
      </c>
      <c r="AL2638" s="9">
        <v>2761234.9728843998</v>
      </c>
      <c r="AM2638" s="9">
        <f t="shared" si="333"/>
        <v>149624.31548247283</v>
      </c>
      <c r="AN2638" s="9"/>
      <c r="AO2638" s="9"/>
      <c r="AP2638" s="9"/>
      <c r="AQ2638" s="9"/>
      <c r="AR2638" s="9"/>
      <c r="AS2638" s="9"/>
      <c r="AT2638" s="9"/>
      <c r="AU2638" s="9"/>
      <c r="AV2638" s="9">
        <f t="shared" si="329"/>
        <v>-66720.098301926628</v>
      </c>
      <c r="AW2638" s="9"/>
      <c r="AX2638" s="9"/>
      <c r="AY2638" s="9"/>
      <c r="AZ2638" s="9"/>
      <c r="BA2638" s="20">
        <v>2633</v>
      </c>
      <c r="BB2638" s="20">
        <v>2017</v>
      </c>
      <c r="BC2638" s="20">
        <v>1940</v>
      </c>
      <c r="BD2638" s="21">
        <v>98.3</v>
      </c>
      <c r="BE2638" s="9">
        <f t="shared" si="334"/>
        <v>-175624.51430717064</v>
      </c>
      <c r="BF2638" s="9">
        <v>2233584.0476000002</v>
      </c>
      <c r="BG2638" s="9">
        <v>33412.713799999998</v>
      </c>
      <c r="BH2638" s="9">
        <v>186221.03520000001</v>
      </c>
      <c r="BI2638" s="9">
        <v>96148.411297225597</v>
      </c>
      <c r="BJ2638" s="9">
        <v>209859.20540000001</v>
      </c>
      <c r="BK2638" s="9">
        <v>87029.364051939658</v>
      </c>
      <c r="BL2638" s="9">
        <v>2847820.5635524564</v>
      </c>
      <c r="BM2638" s="9">
        <f t="shared" si="335"/>
        <v>122829.84134806035</v>
      </c>
      <c r="BN2638" s="9"/>
      <c r="BO2638" s="9"/>
      <c r="BP2638" s="9"/>
      <c r="BQ2638" s="9"/>
      <c r="BR2638" s="9"/>
      <c r="BS2638" s="9"/>
      <c r="BT2638" s="9"/>
      <c r="BU2638" s="9"/>
      <c r="BV2638" s="9">
        <f t="shared" si="330"/>
        <v>-175624.51430717064</v>
      </c>
      <c r="BW2638" s="4"/>
      <c r="BX2638" s="4"/>
      <c r="BY2638" s="4"/>
      <c r="BZ2638" s="4"/>
      <c r="CA2638" s="4"/>
      <c r="CB2638" s="4"/>
      <c r="CC2638" s="4"/>
      <c r="CD2638" s="4"/>
      <c r="CE2638" s="4"/>
      <c r="CF2638" s="4"/>
      <c r="CG2638" s="4"/>
      <c r="CH2638" s="4"/>
      <c r="CI2638" s="4"/>
      <c r="CJ2638" s="4"/>
      <c r="CK2638" s="4"/>
      <c r="CL2638" s="4"/>
      <c r="CM2638" s="4"/>
      <c r="CR2638" s="4"/>
      <c r="CS2638" s="4"/>
      <c r="CT2638" s="4"/>
      <c r="CU2638" s="4"/>
      <c r="CV2638" s="4"/>
      <c r="CW2638" s="4"/>
      <c r="CX2638" s="4"/>
      <c r="CY2638" s="4"/>
      <c r="CZ2638" s="4"/>
      <c r="DA2638" s="4"/>
      <c r="DB2638" s="4"/>
      <c r="DC2638" s="4"/>
      <c r="DD2638" s="4"/>
      <c r="DE2638" s="4"/>
      <c r="DF2638" s="4"/>
      <c r="DG2638" s="4"/>
      <c r="DH2638" s="4"/>
      <c r="DI2638" s="4"/>
      <c r="DJ2638" s="4"/>
      <c r="DK2638" s="4"/>
      <c r="DL2638" s="4"/>
      <c r="DM2638" s="4"/>
    </row>
    <row r="2639" spans="1:117">
      <c r="A2639" s="8">
        <v>2634</v>
      </c>
      <c r="B2639" s="20">
        <v>2015</v>
      </c>
      <c r="C2639" s="20">
        <v>1961</v>
      </c>
      <c r="D2639" s="21">
        <v>111.18</v>
      </c>
      <c r="E2639" s="9">
        <v>79939.204800000007</v>
      </c>
      <c r="F2639" s="9">
        <v>2059731.8961</v>
      </c>
      <c r="G2639" s="9">
        <v>77366.129400000005</v>
      </c>
      <c r="H2639" s="9">
        <v>380066.78230000002</v>
      </c>
      <c r="I2639" s="9">
        <v>74255.582899999994</v>
      </c>
      <c r="J2639" s="9">
        <v>71692.212299999999</v>
      </c>
      <c r="K2639" s="9">
        <v>6170.2344999999996</v>
      </c>
      <c r="L2639" s="9">
        <v>2577003.1636999999</v>
      </c>
      <c r="M2639" s="9">
        <f t="shared" si="331"/>
        <v>65521.977800000001</v>
      </c>
      <c r="N2639" s="9"/>
      <c r="O2639" s="9"/>
      <c r="P2639" s="9"/>
      <c r="Q2639" s="9"/>
      <c r="R2639" s="9"/>
      <c r="S2639" s="9"/>
      <c r="T2639" s="9"/>
      <c r="U2639" s="9"/>
      <c r="V2639" s="9">
        <f t="shared" si="328"/>
        <v>348501.20480000001</v>
      </c>
      <c r="W2639" s="9"/>
      <c r="X2639" s="9"/>
      <c r="Y2639" s="9"/>
      <c r="Z2639" s="9"/>
      <c r="AA2639" s="8">
        <v>2634</v>
      </c>
      <c r="AB2639" s="20">
        <v>2016</v>
      </c>
      <c r="AC2639" s="20">
        <v>2006</v>
      </c>
      <c r="AD2639" s="21">
        <v>123.71</v>
      </c>
      <c r="AE2639" s="9">
        <f t="shared" si="332"/>
        <v>35305.999098073691</v>
      </c>
      <c r="AF2639" s="9">
        <v>2222586.1623</v>
      </c>
      <c r="AG2639" s="9">
        <v>33508.915200000003</v>
      </c>
      <c r="AH2639" s="9">
        <v>203764.17119999998</v>
      </c>
      <c r="AI2639" s="9">
        <v>81842.0291</v>
      </c>
      <c r="AJ2639" s="9">
        <v>313808.4657</v>
      </c>
      <c r="AK2639" s="9">
        <v>34766.96031752717</v>
      </c>
      <c r="AL2639" s="9">
        <v>2785436.7840843997</v>
      </c>
      <c r="AM2639" s="9">
        <f t="shared" si="333"/>
        <v>279041.50538247282</v>
      </c>
      <c r="AN2639" s="9"/>
      <c r="AO2639" s="9"/>
      <c r="AP2639" s="9"/>
      <c r="AQ2639" s="9"/>
      <c r="AR2639" s="9"/>
      <c r="AS2639" s="9"/>
      <c r="AT2639" s="9"/>
      <c r="AU2639" s="9"/>
      <c r="AV2639" s="9">
        <f t="shared" si="329"/>
        <v>35305.999098073691</v>
      </c>
      <c r="AW2639" s="9"/>
      <c r="AX2639" s="9"/>
      <c r="AY2639" s="9"/>
      <c r="AZ2639" s="9"/>
      <c r="BA2639" s="20">
        <v>2634</v>
      </c>
      <c r="BB2639" s="20">
        <v>2017</v>
      </c>
      <c r="BC2639" s="20">
        <v>2007</v>
      </c>
      <c r="BD2639" s="21">
        <v>128.85</v>
      </c>
      <c r="BE2639" s="9">
        <f t="shared" si="334"/>
        <v>-14805.693107221276</v>
      </c>
      <c r="BF2639" s="9">
        <v>2244019.3226999999</v>
      </c>
      <c r="BG2639" s="9">
        <v>33412.713799999998</v>
      </c>
      <c r="BH2639" s="9">
        <v>190574.3927</v>
      </c>
      <c r="BI2639" s="9">
        <v>79793.877497174399</v>
      </c>
      <c r="BJ2639" s="9">
        <v>361098.32140000002</v>
      </c>
      <c r="BK2639" s="9">
        <v>69613.776051939669</v>
      </c>
      <c r="BL2639" s="9">
        <v>2854090.5451524565</v>
      </c>
      <c r="BM2639" s="9">
        <f t="shared" si="335"/>
        <v>291484.54534806032</v>
      </c>
      <c r="BN2639" s="9"/>
      <c r="BO2639" s="9"/>
      <c r="BP2639" s="9"/>
      <c r="BQ2639" s="9"/>
      <c r="BR2639" s="9"/>
      <c r="BS2639" s="9"/>
      <c r="BT2639" s="9"/>
      <c r="BU2639" s="9"/>
      <c r="BV2639" s="9">
        <f t="shared" si="330"/>
        <v>-14805.693107221276</v>
      </c>
      <c r="BW2639" s="4"/>
      <c r="BX2639" s="4"/>
      <c r="BY2639" s="4"/>
      <c r="BZ2639" s="4"/>
      <c r="CA2639" s="4"/>
      <c r="CB2639" s="4"/>
      <c r="CC2639" s="4"/>
      <c r="CD2639" s="4"/>
      <c r="CE2639" s="4"/>
      <c r="CF2639" s="4"/>
      <c r="CG2639" s="4"/>
      <c r="CH2639" s="4"/>
      <c r="CI2639" s="4"/>
      <c r="CJ2639" s="4"/>
      <c r="CK2639" s="4"/>
      <c r="CL2639" s="4"/>
      <c r="CM2639" s="4"/>
      <c r="CR2639" s="4"/>
      <c r="CS2639" s="4"/>
      <c r="CT2639" s="4"/>
      <c r="CU2639" s="4"/>
      <c r="CV2639" s="4"/>
      <c r="CW2639" s="4"/>
      <c r="CX2639" s="4"/>
      <c r="CY2639" s="4"/>
      <c r="CZ2639" s="4"/>
      <c r="DA2639" s="4"/>
      <c r="DB2639" s="4"/>
      <c r="DC2639" s="4"/>
      <c r="DD2639" s="4"/>
      <c r="DE2639" s="4"/>
      <c r="DF2639" s="4"/>
      <c r="DG2639" s="4"/>
      <c r="DH2639" s="4"/>
      <c r="DI2639" s="4"/>
      <c r="DJ2639" s="4"/>
      <c r="DK2639" s="4"/>
      <c r="DL2639" s="4"/>
      <c r="DM2639" s="4"/>
    </row>
    <row r="2640" spans="1:117">
      <c r="A2640" s="8">
        <v>2635</v>
      </c>
      <c r="B2640" s="20">
        <v>2015</v>
      </c>
      <c r="C2640" s="20">
        <v>1994</v>
      </c>
      <c r="D2640" s="21">
        <v>76.42</v>
      </c>
      <c r="E2640" s="9">
        <v>63116.101600000002</v>
      </c>
      <c r="F2640" s="9">
        <v>2052647.5005999999</v>
      </c>
      <c r="G2640" s="9">
        <v>77366.129400000005</v>
      </c>
      <c r="H2640" s="9">
        <v>380133.85489999998</v>
      </c>
      <c r="I2640" s="9">
        <v>74003.690900000001</v>
      </c>
      <c r="J2640" s="9">
        <v>58111.762300000002</v>
      </c>
      <c r="K2640" s="9">
        <v>4749.7759999999998</v>
      </c>
      <c r="L2640" s="9">
        <v>2574397.0605000001</v>
      </c>
      <c r="M2640" s="9">
        <f t="shared" si="331"/>
        <v>53361.986300000004</v>
      </c>
      <c r="N2640" s="9"/>
      <c r="O2640" s="9"/>
      <c r="P2640" s="9"/>
      <c r="Q2640" s="9"/>
      <c r="R2640" s="9"/>
      <c r="S2640" s="9"/>
      <c r="T2640" s="9"/>
      <c r="U2640" s="9"/>
      <c r="V2640" s="9">
        <f t="shared" si="328"/>
        <v>331678.10159999999</v>
      </c>
      <c r="W2640" s="9"/>
      <c r="X2640" s="9"/>
      <c r="Y2640" s="9"/>
      <c r="Z2640" s="9"/>
      <c r="AA2640" s="8">
        <v>2635</v>
      </c>
      <c r="AB2640" s="20">
        <v>2016</v>
      </c>
      <c r="AC2640" s="20">
        <v>2001</v>
      </c>
      <c r="AD2640" s="21">
        <v>130.38999999999999</v>
      </c>
      <c r="AE2640" s="9">
        <f t="shared" si="332"/>
        <v>-225634.09120192658</v>
      </c>
      <c r="AF2640" s="9">
        <v>2170836.2058999999</v>
      </c>
      <c r="AG2640" s="9">
        <v>33508.915200000003</v>
      </c>
      <c r="AH2640" s="9">
        <v>190623.4792</v>
      </c>
      <c r="AI2640" s="9">
        <v>131208.49890000001</v>
      </c>
      <c r="AJ2640" s="9">
        <v>89574.448900000003</v>
      </c>
      <c r="AK2640" s="9">
        <v>83506.204017527169</v>
      </c>
      <c r="AL2640" s="9">
        <v>2757879.4352843999</v>
      </c>
      <c r="AM2640" s="9">
        <f t="shared" si="333"/>
        <v>6068.2448824728344</v>
      </c>
      <c r="AN2640" s="9"/>
      <c r="AO2640" s="9"/>
      <c r="AP2640" s="9"/>
      <c r="AQ2640" s="9"/>
      <c r="AR2640" s="9"/>
      <c r="AS2640" s="9"/>
      <c r="AT2640" s="9"/>
      <c r="AU2640" s="9"/>
      <c r="AV2640" s="9">
        <f t="shared" si="329"/>
        <v>-225634.09120192658</v>
      </c>
      <c r="AW2640" s="9"/>
      <c r="AX2640" s="9"/>
      <c r="AY2640" s="9"/>
      <c r="AZ2640" s="9"/>
      <c r="BA2640" s="20">
        <v>2635</v>
      </c>
      <c r="BB2640" s="20">
        <v>2017</v>
      </c>
      <c r="BC2640" s="20">
        <v>2002</v>
      </c>
      <c r="BD2640" s="21">
        <v>111.02</v>
      </c>
      <c r="BE2640" s="9">
        <f t="shared" si="334"/>
        <v>-138254.77384567959</v>
      </c>
      <c r="BF2640" s="9">
        <v>2216465.9704</v>
      </c>
      <c r="BG2640" s="9">
        <v>33412.713799999998</v>
      </c>
      <c r="BH2640" s="9">
        <v>185482.16070000001</v>
      </c>
      <c r="BI2640" s="9">
        <v>98924.187858716497</v>
      </c>
      <c r="BJ2640" s="9">
        <v>278402.8051</v>
      </c>
      <c r="BK2640" s="9">
        <v>89241.252351939664</v>
      </c>
      <c r="BL2640" s="9">
        <v>2861701.3593524564</v>
      </c>
      <c r="BM2640" s="9">
        <f t="shared" si="335"/>
        <v>189161.55274806032</v>
      </c>
      <c r="BN2640" s="9"/>
      <c r="BO2640" s="9"/>
      <c r="BP2640" s="9"/>
      <c r="BQ2640" s="9"/>
      <c r="BR2640" s="9"/>
      <c r="BS2640" s="9"/>
      <c r="BT2640" s="9"/>
      <c r="BU2640" s="9"/>
      <c r="BV2640" s="9">
        <f t="shared" si="330"/>
        <v>-138254.77384567959</v>
      </c>
      <c r="BW2640" s="4"/>
      <c r="BX2640" s="4"/>
      <c r="BY2640" s="4"/>
      <c r="BZ2640" s="4"/>
      <c r="CA2640" s="4"/>
      <c r="CB2640" s="4"/>
      <c r="CC2640" s="4"/>
      <c r="CD2640" s="4"/>
      <c r="CE2640" s="4"/>
      <c r="CF2640" s="4"/>
      <c r="CG2640" s="4"/>
      <c r="CH2640" s="4"/>
      <c r="CI2640" s="4"/>
      <c r="CJ2640" s="4"/>
      <c r="CK2640" s="4"/>
      <c r="CL2640" s="4"/>
      <c r="CM2640" s="4"/>
      <c r="CR2640" s="4"/>
      <c r="CS2640" s="4"/>
      <c r="CT2640" s="4"/>
      <c r="CU2640" s="4"/>
      <c r="CV2640" s="4"/>
      <c r="CW2640" s="4"/>
      <c r="CX2640" s="4"/>
      <c r="CY2640" s="4"/>
      <c r="CZ2640" s="4"/>
      <c r="DA2640" s="4"/>
      <c r="DB2640" s="4"/>
      <c r="DC2640" s="4"/>
      <c r="DD2640" s="4"/>
      <c r="DE2640" s="4"/>
      <c r="DF2640" s="4"/>
      <c r="DG2640" s="4"/>
      <c r="DH2640" s="4"/>
      <c r="DI2640" s="4"/>
      <c r="DJ2640" s="4"/>
      <c r="DK2640" s="4"/>
      <c r="DL2640" s="4"/>
      <c r="DM2640" s="4"/>
    </row>
    <row r="2641" spans="1:117">
      <c r="A2641" s="8">
        <v>2636</v>
      </c>
      <c r="B2641" s="20">
        <v>2015</v>
      </c>
      <c r="C2641" s="20">
        <v>1973</v>
      </c>
      <c r="D2641" s="21">
        <v>71.05</v>
      </c>
      <c r="E2641" s="9">
        <v>7229.4466000000002</v>
      </c>
      <c r="F2641" s="9">
        <v>2053320.3463000001</v>
      </c>
      <c r="G2641" s="9">
        <v>77366.129400000005</v>
      </c>
      <c r="H2641" s="9">
        <v>378916.62719999999</v>
      </c>
      <c r="I2641" s="9">
        <v>78575.005399999995</v>
      </c>
      <c r="J2641" s="9">
        <v>14344.1212</v>
      </c>
      <c r="K2641" s="9">
        <v>23121.3711</v>
      </c>
      <c r="L2641" s="9">
        <v>2572171.4119000002</v>
      </c>
      <c r="M2641" s="9">
        <f t="shared" si="331"/>
        <v>-8777.2499000000007</v>
      </c>
      <c r="N2641" s="9"/>
      <c r="O2641" s="9"/>
      <c r="P2641" s="9"/>
      <c r="Q2641" s="9"/>
      <c r="R2641" s="9"/>
      <c r="S2641" s="9"/>
      <c r="T2641" s="9"/>
      <c r="U2641" s="9"/>
      <c r="V2641" s="9">
        <f t="shared" si="328"/>
        <v>275791.44660000002</v>
      </c>
      <c r="W2641" s="9"/>
      <c r="X2641" s="9"/>
      <c r="Y2641" s="9"/>
      <c r="Z2641" s="9"/>
      <c r="AA2641" s="8">
        <v>2636</v>
      </c>
      <c r="AB2641" s="20">
        <v>2016</v>
      </c>
      <c r="AC2641" s="20">
        <v>1984</v>
      </c>
      <c r="AD2641" s="21">
        <v>117.76</v>
      </c>
      <c r="AE2641" s="9">
        <f t="shared" si="332"/>
        <v>108208.77799807349</v>
      </c>
      <c r="AF2641" s="9">
        <v>2177544.0071999999</v>
      </c>
      <c r="AG2641" s="9">
        <v>33508.915200000003</v>
      </c>
      <c r="AH2641" s="9">
        <v>205294.62409999999</v>
      </c>
      <c r="AI2641" s="9">
        <v>76092.479699999996</v>
      </c>
      <c r="AJ2641" s="9">
        <v>422020.49660000001</v>
      </c>
      <c r="AK2641" s="9">
        <v>9902.2058175271704</v>
      </c>
      <c r="AL2641" s="9">
        <v>2796349.5389843998</v>
      </c>
      <c r="AM2641" s="9">
        <f t="shared" si="333"/>
        <v>412118.29078247282</v>
      </c>
      <c r="AN2641" s="9"/>
      <c r="AO2641" s="9"/>
      <c r="AP2641" s="9"/>
      <c r="AQ2641" s="9"/>
      <c r="AR2641" s="9"/>
      <c r="AS2641" s="9"/>
      <c r="AT2641" s="9"/>
      <c r="AU2641" s="9"/>
      <c r="AV2641" s="9">
        <f t="shared" si="329"/>
        <v>108208.77799807349</v>
      </c>
      <c r="AW2641" s="9"/>
      <c r="AX2641" s="9"/>
      <c r="AY2641" s="9"/>
      <c r="AZ2641" s="9"/>
      <c r="BA2641" s="20">
        <v>2636</v>
      </c>
      <c r="BB2641" s="20">
        <v>2017</v>
      </c>
      <c r="BC2641" s="20">
        <v>1985</v>
      </c>
      <c r="BD2641" s="21">
        <v>142.93</v>
      </c>
      <c r="BE2641" s="9">
        <f t="shared" si="334"/>
        <v>-132628.96487855399</v>
      </c>
      <c r="BF2641" s="9">
        <v>2194213.5384999998</v>
      </c>
      <c r="BG2641" s="9">
        <v>33412.713799999998</v>
      </c>
      <c r="BH2641" s="9">
        <v>188920.29399999999</v>
      </c>
      <c r="BI2641" s="9">
        <v>86007.934925842696</v>
      </c>
      <c r="BJ2641" s="9">
        <v>288752.58790000004</v>
      </c>
      <c r="BK2641" s="9">
        <v>71494.744851939671</v>
      </c>
      <c r="BL2641" s="9">
        <v>2852441.2891524564</v>
      </c>
      <c r="BM2641" s="9">
        <f t="shared" si="335"/>
        <v>217257.84304806037</v>
      </c>
      <c r="BN2641" s="9"/>
      <c r="BO2641" s="9"/>
      <c r="BP2641" s="9"/>
      <c r="BQ2641" s="9"/>
      <c r="BR2641" s="9"/>
      <c r="BS2641" s="9"/>
      <c r="BT2641" s="9"/>
      <c r="BU2641" s="9"/>
      <c r="BV2641" s="9">
        <f t="shared" si="330"/>
        <v>-132628.96487855399</v>
      </c>
      <c r="BW2641" s="4"/>
      <c r="BX2641" s="4"/>
      <c r="BY2641" s="4"/>
      <c r="BZ2641" s="4"/>
      <c r="CA2641" s="4"/>
      <c r="CB2641" s="4"/>
      <c r="CC2641" s="4"/>
      <c r="CD2641" s="4"/>
      <c r="CE2641" s="4"/>
      <c r="CF2641" s="4"/>
      <c r="CG2641" s="4"/>
      <c r="CH2641" s="4"/>
      <c r="CI2641" s="4"/>
      <c r="CJ2641" s="4"/>
      <c r="CK2641" s="4"/>
      <c r="CL2641" s="4"/>
      <c r="CM2641" s="4"/>
      <c r="CR2641" s="4"/>
      <c r="CS2641" s="4"/>
      <c r="CT2641" s="4"/>
      <c r="CU2641" s="4"/>
      <c r="CV2641" s="4"/>
      <c r="CW2641" s="4"/>
      <c r="CX2641" s="4"/>
      <c r="CY2641" s="4"/>
      <c r="CZ2641" s="4"/>
      <c r="DA2641" s="4"/>
      <c r="DB2641" s="4"/>
      <c r="DC2641" s="4"/>
      <c r="DD2641" s="4"/>
      <c r="DE2641" s="4"/>
      <c r="DF2641" s="4"/>
      <c r="DG2641" s="4"/>
      <c r="DH2641" s="4"/>
      <c r="DI2641" s="4"/>
      <c r="DJ2641" s="4"/>
      <c r="DK2641" s="4"/>
      <c r="DL2641" s="4"/>
      <c r="DM2641" s="4"/>
    </row>
    <row r="2642" spans="1:117">
      <c r="A2642" s="8">
        <v>2637</v>
      </c>
      <c r="B2642" s="20">
        <v>2015</v>
      </c>
      <c r="C2642" s="20">
        <v>2002</v>
      </c>
      <c r="D2642" s="21">
        <v>106.1</v>
      </c>
      <c r="E2642" s="9">
        <v>57566.241999999998</v>
      </c>
      <c r="F2642" s="9">
        <v>2040950.8289000001</v>
      </c>
      <c r="G2642" s="9">
        <v>77366.129400000005</v>
      </c>
      <c r="H2642" s="9">
        <v>380983.09090000001</v>
      </c>
      <c r="I2642" s="9">
        <v>70814.373999999996</v>
      </c>
      <c r="J2642" s="9">
        <v>65795.3753</v>
      </c>
      <c r="K2642" s="9">
        <v>3446.0592000000001</v>
      </c>
      <c r="L2642" s="9">
        <v>2574897.4972999999</v>
      </c>
      <c r="M2642" s="9">
        <f t="shared" si="331"/>
        <v>62349.316099999996</v>
      </c>
      <c r="N2642" s="9"/>
      <c r="O2642" s="9"/>
      <c r="P2642" s="9"/>
      <c r="Q2642" s="9"/>
      <c r="R2642" s="9"/>
      <c r="S2642" s="9"/>
      <c r="T2642" s="9"/>
      <c r="U2642" s="9"/>
      <c r="V2642" s="9">
        <f t="shared" si="328"/>
        <v>326128.24200000003</v>
      </c>
      <c r="W2642" s="9"/>
      <c r="X2642" s="9"/>
      <c r="Y2642" s="9"/>
      <c r="Z2642" s="9"/>
      <c r="AA2642" s="8">
        <v>2637</v>
      </c>
      <c r="AB2642" s="20">
        <v>2016</v>
      </c>
      <c r="AC2642" s="20">
        <v>1937</v>
      </c>
      <c r="AD2642" s="21">
        <v>136</v>
      </c>
      <c r="AE2642" s="9">
        <f t="shared" si="332"/>
        <v>-233315.11810192652</v>
      </c>
      <c r="AF2642" s="9">
        <v>2186953.2694999999</v>
      </c>
      <c r="AG2642" s="9">
        <v>33508.915200000003</v>
      </c>
      <c r="AH2642" s="9">
        <v>193196.99799999999</v>
      </c>
      <c r="AI2642" s="9">
        <v>121540.3977</v>
      </c>
      <c r="AJ2642" s="9">
        <v>94691.590499999991</v>
      </c>
      <c r="AK2642" s="9">
        <v>107153.43891752718</v>
      </c>
      <c r="AL2642" s="9">
        <v>2756052.8500843998</v>
      </c>
      <c r="AM2642" s="9">
        <f t="shared" si="333"/>
        <v>-12461.848417527188</v>
      </c>
      <c r="AN2642" s="9"/>
      <c r="AO2642" s="9"/>
      <c r="AP2642" s="9"/>
      <c r="AQ2642" s="9"/>
      <c r="AR2642" s="9"/>
      <c r="AS2642" s="9"/>
      <c r="AT2642" s="9"/>
      <c r="AU2642" s="9"/>
      <c r="AV2642" s="9">
        <f t="shared" si="329"/>
        <v>-233315.11810192652</v>
      </c>
      <c r="AW2642" s="9"/>
      <c r="AX2642" s="9"/>
      <c r="AY2642" s="9"/>
      <c r="AZ2642" s="9"/>
      <c r="BA2642" s="20">
        <v>2637</v>
      </c>
      <c r="BB2642" s="20">
        <v>2017</v>
      </c>
      <c r="BC2642" s="20">
        <v>1938</v>
      </c>
      <c r="BD2642" s="21">
        <v>106.66</v>
      </c>
      <c r="BE2642" s="9">
        <f t="shared" si="334"/>
        <v>-57328.602853569202</v>
      </c>
      <c r="BF2642" s="9">
        <v>2248202.7692999998</v>
      </c>
      <c r="BG2642" s="9">
        <v>33412.713799999998</v>
      </c>
      <c r="BH2642" s="9">
        <v>191741.78700000001</v>
      </c>
      <c r="BI2642" s="9">
        <v>75408.253250827402</v>
      </c>
      <c r="BJ2642" s="9">
        <v>309834.5747</v>
      </c>
      <c r="BK2642" s="9">
        <v>60500.288451939661</v>
      </c>
      <c r="BL2642" s="9">
        <v>2855428.4124524565</v>
      </c>
      <c r="BM2642" s="9">
        <f t="shared" si="335"/>
        <v>249334.28624806035</v>
      </c>
      <c r="BN2642" s="9"/>
      <c r="BO2642" s="9"/>
      <c r="BP2642" s="9"/>
      <c r="BQ2642" s="9"/>
      <c r="BR2642" s="9"/>
      <c r="BS2642" s="9"/>
      <c r="BT2642" s="9"/>
      <c r="BU2642" s="9"/>
      <c r="BV2642" s="9">
        <f t="shared" si="330"/>
        <v>-57328.602853569202</v>
      </c>
      <c r="BW2642" s="4"/>
      <c r="BX2642" s="4"/>
      <c r="BY2642" s="4"/>
      <c r="BZ2642" s="4"/>
      <c r="CA2642" s="4"/>
      <c r="CB2642" s="4"/>
      <c r="CC2642" s="4"/>
      <c r="CD2642" s="4"/>
      <c r="CE2642" s="4"/>
      <c r="CF2642" s="4"/>
      <c r="CG2642" s="4"/>
      <c r="CH2642" s="4"/>
      <c r="CI2642" s="4"/>
      <c r="CJ2642" s="4"/>
      <c r="CK2642" s="4"/>
      <c r="CL2642" s="4"/>
      <c r="CM2642" s="4"/>
      <c r="CR2642" s="4"/>
      <c r="CS2642" s="4"/>
      <c r="CT2642" s="4"/>
      <c r="CU2642" s="4"/>
      <c r="CV2642" s="4"/>
      <c r="CW2642" s="4"/>
      <c r="CX2642" s="4"/>
      <c r="CY2642" s="4"/>
      <c r="CZ2642" s="4"/>
      <c r="DA2642" s="4"/>
      <c r="DB2642" s="4"/>
      <c r="DC2642" s="4"/>
      <c r="DD2642" s="4"/>
      <c r="DE2642" s="4"/>
      <c r="DF2642" s="4"/>
      <c r="DG2642" s="4"/>
      <c r="DH2642" s="4"/>
      <c r="DI2642" s="4"/>
      <c r="DJ2642" s="4"/>
      <c r="DK2642" s="4"/>
      <c r="DL2642" s="4"/>
      <c r="DM2642" s="4"/>
    </row>
    <row r="2643" spans="1:117">
      <c r="A2643" s="8">
        <v>2638</v>
      </c>
      <c r="B2643" s="20">
        <v>2015</v>
      </c>
      <c r="C2643" s="20">
        <v>1996</v>
      </c>
      <c r="D2643" s="21">
        <v>138.54</v>
      </c>
      <c r="E2643" s="9">
        <v>89370.724000000002</v>
      </c>
      <c r="F2643" s="9">
        <v>2056964.2597000001</v>
      </c>
      <c r="G2643" s="9">
        <v>77366.129400000005</v>
      </c>
      <c r="H2643" s="9">
        <v>380362.52309999999</v>
      </c>
      <c r="I2643" s="9">
        <v>73144.924700000003</v>
      </c>
      <c r="J2643" s="9">
        <v>86331.094100000002</v>
      </c>
      <c r="K2643" s="9">
        <v>0</v>
      </c>
      <c r="L2643" s="9">
        <v>2584798.2069999999</v>
      </c>
      <c r="M2643" s="9">
        <f t="shared" si="331"/>
        <v>86331.094100000002</v>
      </c>
      <c r="N2643" s="9"/>
      <c r="O2643" s="9"/>
      <c r="P2643" s="9"/>
      <c r="Q2643" s="9"/>
      <c r="R2643" s="9"/>
      <c r="S2643" s="9"/>
      <c r="T2643" s="9"/>
      <c r="U2643" s="9"/>
      <c r="V2643" s="9">
        <f t="shared" si="328"/>
        <v>357932.72400000005</v>
      </c>
      <c r="W2643" s="9"/>
      <c r="X2643" s="9"/>
      <c r="Y2643" s="9"/>
      <c r="Z2643" s="9"/>
      <c r="AA2643" s="8">
        <v>2638</v>
      </c>
      <c r="AB2643" s="20">
        <v>2016</v>
      </c>
      <c r="AC2643" s="20">
        <v>1962</v>
      </c>
      <c r="AD2643" s="21">
        <v>128.33000000000001</v>
      </c>
      <c r="AE2643" s="9">
        <f t="shared" si="332"/>
        <v>31155.578498073854</v>
      </c>
      <c r="AF2643" s="9">
        <v>2175965.3158</v>
      </c>
      <c r="AG2643" s="9">
        <v>33508.915200000003</v>
      </c>
      <c r="AH2643" s="9">
        <v>201423.79439999998</v>
      </c>
      <c r="AI2643" s="9">
        <v>90634.270999999993</v>
      </c>
      <c r="AJ2643" s="9">
        <v>339264.20880000002</v>
      </c>
      <c r="AK2643" s="9">
        <v>32069.842617527171</v>
      </c>
      <c r="AL2643" s="9">
        <v>2777571.0840843995</v>
      </c>
      <c r="AM2643" s="9">
        <f t="shared" si="333"/>
        <v>307194.36618247285</v>
      </c>
      <c r="AN2643" s="9"/>
      <c r="AO2643" s="9"/>
      <c r="AP2643" s="9"/>
      <c r="AQ2643" s="9"/>
      <c r="AR2643" s="9"/>
      <c r="AS2643" s="9"/>
      <c r="AT2643" s="9"/>
      <c r="AU2643" s="9"/>
      <c r="AV2643" s="9">
        <f t="shared" si="329"/>
        <v>31155.578498073854</v>
      </c>
      <c r="AW2643" s="9"/>
      <c r="AX2643" s="9"/>
      <c r="AY2643" s="9"/>
      <c r="AZ2643" s="9"/>
      <c r="BA2643" s="20">
        <v>2638</v>
      </c>
      <c r="BB2643" s="20">
        <v>2017</v>
      </c>
      <c r="BC2643" s="20">
        <v>1963</v>
      </c>
      <c r="BD2643" s="21">
        <v>135.94</v>
      </c>
      <c r="BE2643" s="9">
        <f t="shared" si="334"/>
        <v>-39207.288495441899</v>
      </c>
      <c r="BF2643" s="9">
        <v>2188248.3568000002</v>
      </c>
      <c r="BG2643" s="9">
        <v>33412.713799999998</v>
      </c>
      <c r="BH2643" s="9">
        <v>192599.77360000001</v>
      </c>
      <c r="BI2643" s="9">
        <v>72185.0009089542</v>
      </c>
      <c r="BJ2643" s="9">
        <v>368095.31220000004</v>
      </c>
      <c r="BK2643" s="9">
        <v>39829.645751939664</v>
      </c>
      <c r="BL2643" s="9">
        <v>2853918.8000524566</v>
      </c>
      <c r="BM2643" s="9">
        <f t="shared" si="335"/>
        <v>328265.66644806036</v>
      </c>
      <c r="BN2643" s="9"/>
      <c r="BO2643" s="9"/>
      <c r="BP2643" s="9"/>
      <c r="BQ2643" s="9"/>
      <c r="BR2643" s="9"/>
      <c r="BS2643" s="9"/>
      <c r="BT2643" s="9"/>
      <c r="BU2643" s="9"/>
      <c r="BV2643" s="9">
        <f t="shared" si="330"/>
        <v>-39207.288495441899</v>
      </c>
      <c r="BW2643" s="4"/>
      <c r="BX2643" s="4"/>
      <c r="BY2643" s="4"/>
      <c r="BZ2643" s="4"/>
      <c r="CA2643" s="4"/>
      <c r="CB2643" s="4"/>
      <c r="CC2643" s="4"/>
      <c r="CD2643" s="4"/>
      <c r="CE2643" s="4"/>
      <c r="CF2643" s="4"/>
      <c r="CG2643" s="4"/>
      <c r="CH2643" s="4"/>
      <c r="CI2643" s="4"/>
      <c r="CJ2643" s="4"/>
      <c r="CK2643" s="4"/>
      <c r="CL2643" s="4"/>
      <c r="CM2643" s="4"/>
      <c r="CR2643" s="4"/>
      <c r="CS2643" s="4"/>
      <c r="CT2643" s="4"/>
      <c r="CU2643" s="4"/>
      <c r="CV2643" s="4"/>
      <c r="CW2643" s="4"/>
      <c r="CX2643" s="4"/>
      <c r="CY2643" s="4"/>
      <c r="CZ2643" s="4"/>
      <c r="DA2643" s="4"/>
      <c r="DB2643" s="4"/>
      <c r="DC2643" s="4"/>
      <c r="DD2643" s="4"/>
      <c r="DE2643" s="4"/>
      <c r="DF2643" s="4"/>
      <c r="DG2643" s="4"/>
      <c r="DH2643" s="4"/>
      <c r="DI2643" s="4"/>
      <c r="DJ2643" s="4"/>
      <c r="DK2643" s="4"/>
      <c r="DL2643" s="4"/>
      <c r="DM2643" s="4"/>
    </row>
    <row r="2644" spans="1:117">
      <c r="A2644" s="8">
        <v>2639</v>
      </c>
      <c r="B2644" s="20">
        <v>2015</v>
      </c>
      <c r="C2644" s="20">
        <v>1975</v>
      </c>
      <c r="D2644" s="21">
        <v>110.85</v>
      </c>
      <c r="E2644" s="9">
        <v>28378.724300000002</v>
      </c>
      <c r="F2644" s="9">
        <v>2061439.6218999999</v>
      </c>
      <c r="G2644" s="9">
        <v>77366.129400000005</v>
      </c>
      <c r="H2644" s="9">
        <v>380004.47169999999</v>
      </c>
      <c r="I2644" s="9">
        <v>74489.591499999995</v>
      </c>
      <c r="J2644" s="9">
        <v>32213.8024</v>
      </c>
      <c r="K2644" s="9">
        <v>26155.3305</v>
      </c>
      <c r="L2644" s="9">
        <v>2570979.5619000001</v>
      </c>
      <c r="M2644" s="9">
        <f t="shared" si="331"/>
        <v>6058.4719000000005</v>
      </c>
      <c r="N2644" s="9"/>
      <c r="O2644" s="9"/>
      <c r="P2644" s="9"/>
      <c r="Q2644" s="9"/>
      <c r="R2644" s="9"/>
      <c r="S2644" s="9"/>
      <c r="T2644" s="9"/>
      <c r="U2644" s="9"/>
      <c r="V2644" s="9">
        <f t="shared" si="328"/>
        <v>296940.7243</v>
      </c>
      <c r="W2644" s="9"/>
      <c r="X2644" s="9"/>
      <c r="Y2644" s="9"/>
      <c r="Z2644" s="9"/>
      <c r="AA2644" s="8">
        <v>2639</v>
      </c>
      <c r="AB2644" s="20">
        <v>2016</v>
      </c>
      <c r="AC2644" s="20">
        <v>1967</v>
      </c>
      <c r="AD2644" s="21">
        <v>128.53</v>
      </c>
      <c r="AE2644" s="9">
        <f t="shared" si="332"/>
        <v>135668.2757980735</v>
      </c>
      <c r="AF2644" s="9">
        <v>2215428.3437000001</v>
      </c>
      <c r="AG2644" s="9">
        <v>33508.915200000003</v>
      </c>
      <c r="AH2644" s="9">
        <v>203960.21189999999</v>
      </c>
      <c r="AI2644" s="9">
        <v>81105.550700000007</v>
      </c>
      <c r="AJ2644" s="9">
        <v>414354.92100000003</v>
      </c>
      <c r="AK2644" s="9">
        <v>24698.789617527171</v>
      </c>
      <c r="AL2644" s="9">
        <v>2787990.8770843996</v>
      </c>
      <c r="AM2644" s="9">
        <f t="shared" si="333"/>
        <v>389656.13138247287</v>
      </c>
      <c r="AN2644" s="9"/>
      <c r="AO2644" s="9"/>
      <c r="AP2644" s="9"/>
      <c r="AQ2644" s="9"/>
      <c r="AR2644" s="9"/>
      <c r="AS2644" s="9"/>
      <c r="AT2644" s="9"/>
      <c r="AU2644" s="9"/>
      <c r="AV2644" s="9">
        <f t="shared" si="329"/>
        <v>135668.2757980735</v>
      </c>
      <c r="AW2644" s="9"/>
      <c r="AX2644" s="9"/>
      <c r="AY2644" s="9"/>
      <c r="AZ2644" s="9"/>
      <c r="BA2644" s="20">
        <v>2639</v>
      </c>
      <c r="BB2644" s="20">
        <v>2017</v>
      </c>
      <c r="BC2644" s="20">
        <v>1968</v>
      </c>
      <c r="BD2644" s="21">
        <v>152.97999999999999</v>
      </c>
      <c r="BE2644" s="9">
        <f t="shared" si="334"/>
        <v>15723.187543916982</v>
      </c>
      <c r="BF2644" s="9">
        <v>2212723.0419000001</v>
      </c>
      <c r="BG2644" s="9">
        <v>33412.713799999998</v>
      </c>
      <c r="BH2644" s="9">
        <v>192507.5821</v>
      </c>
      <c r="BI2644" s="9">
        <v>72531.342548313303</v>
      </c>
      <c r="BJ2644" s="9">
        <v>406249.48370000004</v>
      </c>
      <c r="BK2644" s="9">
        <v>44017.185051939661</v>
      </c>
      <c r="BL2644" s="9">
        <v>2857683.7914524567</v>
      </c>
      <c r="BM2644" s="9">
        <f t="shared" si="335"/>
        <v>362232.29864806036</v>
      </c>
      <c r="BN2644" s="9"/>
      <c r="BO2644" s="9"/>
      <c r="BP2644" s="9"/>
      <c r="BQ2644" s="9"/>
      <c r="BR2644" s="9"/>
      <c r="BS2644" s="9"/>
      <c r="BT2644" s="9"/>
      <c r="BU2644" s="9"/>
      <c r="BV2644" s="9">
        <f t="shared" si="330"/>
        <v>15723.187543916982</v>
      </c>
      <c r="BW2644" s="4"/>
      <c r="BX2644" s="4"/>
      <c r="BY2644" s="4"/>
      <c r="BZ2644" s="4"/>
      <c r="CA2644" s="4"/>
      <c r="CB2644" s="4"/>
      <c r="CC2644" s="4"/>
      <c r="CD2644" s="4"/>
      <c r="CE2644" s="4"/>
      <c r="CF2644" s="4"/>
      <c r="CG2644" s="4"/>
      <c r="CH2644" s="4"/>
      <c r="CI2644" s="4"/>
      <c r="CJ2644" s="4"/>
      <c r="CK2644" s="4"/>
      <c r="CL2644" s="4"/>
      <c r="CM2644" s="4"/>
      <c r="CR2644" s="4"/>
      <c r="CS2644" s="4"/>
      <c r="CT2644" s="4"/>
      <c r="CU2644" s="4"/>
      <c r="CV2644" s="4"/>
      <c r="CW2644" s="4"/>
      <c r="CX2644" s="4"/>
      <c r="CY2644" s="4"/>
      <c r="CZ2644" s="4"/>
      <c r="DA2644" s="4"/>
      <c r="DB2644" s="4"/>
      <c r="DC2644" s="4"/>
      <c r="DD2644" s="4"/>
      <c r="DE2644" s="4"/>
      <c r="DF2644" s="4"/>
      <c r="DG2644" s="4"/>
      <c r="DH2644" s="4"/>
      <c r="DI2644" s="4"/>
      <c r="DJ2644" s="4"/>
      <c r="DK2644" s="4"/>
      <c r="DL2644" s="4"/>
      <c r="DM2644" s="4"/>
    </row>
    <row r="2645" spans="1:117">
      <c r="A2645" s="8">
        <v>2640</v>
      </c>
      <c r="B2645" s="20">
        <v>2015</v>
      </c>
      <c r="C2645" s="20">
        <v>1967</v>
      </c>
      <c r="D2645" s="21">
        <v>114.02</v>
      </c>
      <c r="E2645" s="9">
        <v>17102.233800000002</v>
      </c>
      <c r="F2645" s="9">
        <v>2054220.7796</v>
      </c>
      <c r="G2645" s="9">
        <v>77366.129400000005</v>
      </c>
      <c r="H2645" s="9">
        <v>379432.68839999998</v>
      </c>
      <c r="I2645" s="9">
        <v>76636.930800000002</v>
      </c>
      <c r="J2645" s="9">
        <v>21473.817899999998</v>
      </c>
      <c r="K2645" s="9">
        <v>22539.5422</v>
      </c>
      <c r="L2645" s="9">
        <v>2569488.5701000001</v>
      </c>
      <c r="M2645" s="9">
        <f t="shared" si="331"/>
        <v>-1065.7243000000017</v>
      </c>
      <c r="N2645" s="9"/>
      <c r="O2645" s="9"/>
      <c r="P2645" s="9"/>
      <c r="Q2645" s="9"/>
      <c r="R2645" s="9"/>
      <c r="S2645" s="9"/>
      <c r="T2645" s="9"/>
      <c r="U2645" s="9"/>
      <c r="V2645" s="9">
        <f t="shared" si="328"/>
        <v>285664.23380000005</v>
      </c>
      <c r="W2645" s="9"/>
      <c r="X2645" s="9"/>
      <c r="Y2645" s="9"/>
      <c r="Z2645" s="9"/>
      <c r="AA2645" s="8">
        <v>2640</v>
      </c>
      <c r="AB2645" s="20">
        <v>2016</v>
      </c>
      <c r="AC2645" s="20">
        <v>1988</v>
      </c>
      <c r="AD2645" s="21">
        <v>120.42</v>
      </c>
      <c r="AE2645" s="9">
        <f t="shared" si="332"/>
        <v>-193014.66420192691</v>
      </c>
      <c r="AF2645" s="9">
        <v>2206977.4487999999</v>
      </c>
      <c r="AG2645" s="9">
        <v>33508.915200000003</v>
      </c>
      <c r="AH2645" s="9">
        <v>190687.2861</v>
      </c>
      <c r="AI2645" s="9">
        <v>130968.7914</v>
      </c>
      <c r="AJ2645" s="9">
        <v>109347.1955</v>
      </c>
      <c r="AK2645" s="9">
        <v>106815.89591752717</v>
      </c>
      <c r="AL2645" s="9">
        <v>2757688.4052843996</v>
      </c>
      <c r="AM2645" s="9">
        <f t="shared" si="333"/>
        <v>2531.2995824728278</v>
      </c>
      <c r="AN2645" s="9"/>
      <c r="AO2645" s="9"/>
      <c r="AP2645" s="9"/>
      <c r="AQ2645" s="9"/>
      <c r="AR2645" s="9"/>
      <c r="AS2645" s="9"/>
      <c r="AT2645" s="9"/>
      <c r="AU2645" s="9"/>
      <c r="AV2645" s="9">
        <f t="shared" si="329"/>
        <v>-193014.66420192691</v>
      </c>
      <c r="AW2645" s="9"/>
      <c r="AX2645" s="9"/>
      <c r="AY2645" s="9"/>
      <c r="AZ2645" s="9"/>
      <c r="BA2645" s="20">
        <v>2640</v>
      </c>
      <c r="BB2645" s="20">
        <v>2017</v>
      </c>
      <c r="BC2645" s="20">
        <v>1989</v>
      </c>
      <c r="BD2645" s="21">
        <v>135.44999999999999</v>
      </c>
      <c r="BE2645" s="9">
        <f t="shared" si="334"/>
        <v>-222734.70761895925</v>
      </c>
      <c r="BF2645" s="9">
        <v>2230898.4029999999</v>
      </c>
      <c r="BG2645" s="9">
        <v>33412.713799999998</v>
      </c>
      <c r="BH2645" s="9">
        <v>187163.21489999999</v>
      </c>
      <c r="BI2645" s="9">
        <v>92608.865185436807</v>
      </c>
      <c r="BJ2645" s="9">
        <v>175675.61419999998</v>
      </c>
      <c r="BK2645" s="9">
        <v>96602.821051939653</v>
      </c>
      <c r="BL2645" s="9">
        <v>2845890.6976524564</v>
      </c>
      <c r="BM2645" s="9">
        <f t="shared" si="335"/>
        <v>79072.793148060329</v>
      </c>
      <c r="BN2645" s="9"/>
      <c r="BO2645" s="9"/>
      <c r="BP2645" s="9"/>
      <c r="BQ2645" s="9"/>
      <c r="BR2645" s="9"/>
      <c r="BS2645" s="9"/>
      <c r="BT2645" s="9"/>
      <c r="BU2645" s="9"/>
      <c r="BV2645" s="9">
        <f t="shared" si="330"/>
        <v>-222734.70761895925</v>
      </c>
      <c r="BW2645" s="4"/>
      <c r="BX2645" s="4"/>
      <c r="BY2645" s="4"/>
      <c r="BZ2645" s="4"/>
      <c r="CA2645" s="4"/>
      <c r="CB2645" s="4"/>
      <c r="CC2645" s="4"/>
      <c r="CD2645" s="4"/>
      <c r="CE2645" s="4"/>
      <c r="CF2645" s="4"/>
      <c r="CG2645" s="4"/>
      <c r="CH2645" s="4"/>
      <c r="CI2645" s="4"/>
      <c r="CJ2645" s="4"/>
      <c r="CK2645" s="4"/>
      <c r="CL2645" s="4"/>
      <c r="CM2645" s="4"/>
      <c r="CR2645" s="4"/>
      <c r="CS2645" s="4"/>
      <c r="CT2645" s="4"/>
      <c r="CU2645" s="4"/>
      <c r="CV2645" s="4"/>
      <c r="CW2645" s="4"/>
      <c r="CX2645" s="4"/>
      <c r="CY2645" s="4"/>
      <c r="CZ2645" s="4"/>
      <c r="DA2645" s="4"/>
      <c r="DB2645" s="4"/>
      <c r="DC2645" s="4"/>
      <c r="DD2645" s="4"/>
      <c r="DE2645" s="4"/>
      <c r="DF2645" s="4"/>
      <c r="DG2645" s="4"/>
      <c r="DH2645" s="4"/>
      <c r="DI2645" s="4"/>
      <c r="DJ2645" s="4"/>
      <c r="DK2645" s="4"/>
      <c r="DL2645" s="4"/>
      <c r="DM2645" s="4"/>
    </row>
    <row r="2646" spans="1:117">
      <c r="A2646" s="8">
        <v>2641</v>
      </c>
      <c r="B2646" s="20">
        <v>2015</v>
      </c>
      <c r="C2646" s="20">
        <v>1964</v>
      </c>
      <c r="D2646" s="21">
        <v>106.98</v>
      </c>
      <c r="E2646" s="9">
        <v>99163.794200000004</v>
      </c>
      <c r="F2646" s="9">
        <v>2043070.4284999999</v>
      </c>
      <c r="G2646" s="9">
        <v>77366.129400000005</v>
      </c>
      <c r="H2646" s="9">
        <v>380545.74660000001</v>
      </c>
      <c r="I2646" s="9">
        <v>72456.826400000005</v>
      </c>
      <c r="J2646" s="9">
        <v>107755.5321</v>
      </c>
      <c r="K2646" s="9">
        <v>8953.1767999999993</v>
      </c>
      <c r="L2646" s="9">
        <v>2573077.6919</v>
      </c>
      <c r="M2646" s="9">
        <f t="shared" si="331"/>
        <v>98802.355299999996</v>
      </c>
      <c r="N2646" s="9"/>
      <c r="O2646" s="9"/>
      <c r="P2646" s="9"/>
      <c r="Q2646" s="9"/>
      <c r="R2646" s="9"/>
      <c r="S2646" s="9"/>
      <c r="T2646" s="9"/>
      <c r="U2646" s="9"/>
      <c r="V2646" s="9">
        <f t="shared" si="328"/>
        <v>367725.7942</v>
      </c>
      <c r="W2646" s="9"/>
      <c r="X2646" s="9"/>
      <c r="Y2646" s="9"/>
      <c r="Z2646" s="9"/>
      <c r="AA2646" s="8">
        <v>2641</v>
      </c>
      <c r="AB2646" s="20">
        <v>2016</v>
      </c>
      <c r="AC2646" s="20">
        <v>1941</v>
      </c>
      <c r="AD2646" s="21">
        <v>129.43</v>
      </c>
      <c r="AE2646" s="9">
        <f t="shared" si="332"/>
        <v>-166076.90710192686</v>
      </c>
      <c r="AF2646" s="9">
        <v>2186561.7450000001</v>
      </c>
      <c r="AG2646" s="9">
        <v>33508.915200000003</v>
      </c>
      <c r="AH2646" s="9">
        <v>197291.33659999998</v>
      </c>
      <c r="AI2646" s="9">
        <v>106158.93670000001</v>
      </c>
      <c r="AJ2646" s="9">
        <v>129567.15329999999</v>
      </c>
      <c r="AK2646" s="9">
        <v>60266.145817527169</v>
      </c>
      <c r="AL2646" s="9">
        <v>2758898.8480843999</v>
      </c>
      <c r="AM2646" s="9">
        <f t="shared" si="333"/>
        <v>69301.007482472822</v>
      </c>
      <c r="AN2646" s="9"/>
      <c r="AO2646" s="9"/>
      <c r="AP2646" s="9"/>
      <c r="AQ2646" s="9"/>
      <c r="AR2646" s="9"/>
      <c r="AS2646" s="9"/>
      <c r="AT2646" s="9"/>
      <c r="AU2646" s="9"/>
      <c r="AV2646" s="9">
        <f t="shared" si="329"/>
        <v>-166076.90710192686</v>
      </c>
      <c r="AW2646" s="9"/>
      <c r="AX2646" s="9"/>
      <c r="AY2646" s="9"/>
      <c r="AZ2646" s="9"/>
      <c r="BA2646" s="20">
        <v>2641</v>
      </c>
      <c r="BB2646" s="20">
        <v>2017</v>
      </c>
      <c r="BC2646" s="20">
        <v>1942</v>
      </c>
      <c r="BD2646" s="21">
        <v>148.11000000000001</v>
      </c>
      <c r="BE2646" s="9">
        <f t="shared" si="334"/>
        <v>-123586.91191885574</v>
      </c>
      <c r="BF2646" s="9">
        <v>2185739.3305000002</v>
      </c>
      <c r="BG2646" s="9">
        <v>33412.713799999998</v>
      </c>
      <c r="BH2646" s="9">
        <v>192072.78770000002</v>
      </c>
      <c r="BI2646" s="9">
        <v>74164.761985539793</v>
      </c>
      <c r="BJ2646" s="9">
        <v>284600.48100000003</v>
      </c>
      <c r="BK2646" s="9">
        <v>45146.569051939659</v>
      </c>
      <c r="BL2646" s="9">
        <v>2848430.4178524567</v>
      </c>
      <c r="BM2646" s="9">
        <f t="shared" si="335"/>
        <v>239453.91194806038</v>
      </c>
      <c r="BN2646" s="9"/>
      <c r="BO2646" s="9"/>
      <c r="BP2646" s="9"/>
      <c r="BQ2646" s="9"/>
      <c r="BR2646" s="9"/>
      <c r="BS2646" s="9"/>
      <c r="BT2646" s="9"/>
      <c r="BU2646" s="9"/>
      <c r="BV2646" s="9">
        <f t="shared" si="330"/>
        <v>-123586.91191885574</v>
      </c>
      <c r="BW2646" s="4"/>
      <c r="BX2646" s="4"/>
      <c r="BY2646" s="4"/>
      <c r="BZ2646" s="4"/>
      <c r="CA2646" s="4"/>
      <c r="CB2646" s="4"/>
      <c r="CC2646" s="4"/>
      <c r="CD2646" s="4"/>
      <c r="CE2646" s="4"/>
      <c r="CF2646" s="4"/>
      <c r="CG2646" s="4"/>
      <c r="CH2646" s="4"/>
      <c r="CI2646" s="4"/>
      <c r="CJ2646" s="4"/>
      <c r="CK2646" s="4"/>
      <c r="CL2646" s="4"/>
      <c r="CM2646" s="4"/>
      <c r="CR2646" s="4"/>
      <c r="CS2646" s="4"/>
      <c r="CT2646" s="4"/>
      <c r="CU2646" s="4"/>
      <c r="CV2646" s="4"/>
      <c r="CW2646" s="4"/>
      <c r="CX2646" s="4"/>
      <c r="CY2646" s="4"/>
      <c r="CZ2646" s="4"/>
      <c r="DA2646" s="4"/>
      <c r="DB2646" s="4"/>
      <c r="DC2646" s="4"/>
      <c r="DD2646" s="4"/>
      <c r="DE2646" s="4"/>
      <c r="DF2646" s="4"/>
      <c r="DG2646" s="4"/>
      <c r="DH2646" s="4"/>
      <c r="DI2646" s="4"/>
      <c r="DJ2646" s="4"/>
      <c r="DK2646" s="4"/>
      <c r="DL2646" s="4"/>
      <c r="DM2646" s="4"/>
    </row>
    <row r="2647" spans="1:117">
      <c r="A2647" s="8">
        <v>2642</v>
      </c>
      <c r="B2647" s="20">
        <v>2015</v>
      </c>
      <c r="C2647" s="20">
        <v>1966</v>
      </c>
      <c r="D2647" s="21">
        <v>89.68</v>
      </c>
      <c r="E2647" s="9">
        <v>33634.677000000003</v>
      </c>
      <c r="F2647" s="9">
        <v>2039138.4071</v>
      </c>
      <c r="G2647" s="9">
        <v>77366.129400000005</v>
      </c>
      <c r="H2647" s="9">
        <v>380114.29350000003</v>
      </c>
      <c r="I2647" s="9">
        <v>74077.153999999995</v>
      </c>
      <c r="J2647" s="9">
        <v>38843.623599999999</v>
      </c>
      <c r="K2647" s="9">
        <v>7315.9389000000001</v>
      </c>
      <c r="L2647" s="9">
        <v>2568588.9917000001</v>
      </c>
      <c r="M2647" s="9">
        <f t="shared" si="331"/>
        <v>31527.684699999998</v>
      </c>
      <c r="N2647" s="9"/>
      <c r="O2647" s="9"/>
      <c r="P2647" s="9"/>
      <c r="Q2647" s="9"/>
      <c r="R2647" s="9"/>
      <c r="S2647" s="9"/>
      <c r="T2647" s="9"/>
      <c r="U2647" s="9"/>
      <c r="V2647" s="9">
        <f t="shared" si="328"/>
        <v>302196.67700000003</v>
      </c>
      <c r="W2647" s="9"/>
      <c r="X2647" s="9"/>
      <c r="Y2647" s="9"/>
      <c r="Z2647" s="9"/>
      <c r="AA2647" s="8">
        <v>2642</v>
      </c>
      <c r="AB2647" s="20">
        <v>2016</v>
      </c>
      <c r="AC2647" s="20">
        <v>1968</v>
      </c>
      <c r="AD2647" s="21">
        <v>152.97999999999999</v>
      </c>
      <c r="AE2647" s="9">
        <f t="shared" si="332"/>
        <v>171877.54869807325</v>
      </c>
      <c r="AF2647" s="9">
        <v>2197878.2322</v>
      </c>
      <c r="AG2647" s="9">
        <v>33508.915200000003</v>
      </c>
      <c r="AH2647" s="9">
        <v>205140.27369999999</v>
      </c>
      <c r="AI2647" s="9">
        <v>76672.338000000003</v>
      </c>
      <c r="AJ2647" s="9">
        <v>445862.29240000003</v>
      </c>
      <c r="AK2647" s="9">
        <v>11758.667917527171</v>
      </c>
      <c r="AL2647" s="9">
        <v>2775425.8348843995</v>
      </c>
      <c r="AM2647" s="9">
        <f t="shared" si="333"/>
        <v>434103.62448247289</v>
      </c>
      <c r="AN2647" s="9"/>
      <c r="AO2647" s="9"/>
      <c r="AP2647" s="9"/>
      <c r="AQ2647" s="9"/>
      <c r="AR2647" s="9"/>
      <c r="AS2647" s="9"/>
      <c r="AT2647" s="9"/>
      <c r="AU2647" s="9"/>
      <c r="AV2647" s="9">
        <f t="shared" si="329"/>
        <v>171877.54869807325</v>
      </c>
      <c r="AW2647" s="9"/>
      <c r="AX2647" s="9"/>
      <c r="AY2647" s="9"/>
      <c r="AZ2647" s="9"/>
      <c r="BA2647" s="20">
        <v>2642</v>
      </c>
      <c r="BB2647" s="20">
        <v>2017</v>
      </c>
      <c r="BC2647" s="20">
        <v>1969</v>
      </c>
      <c r="BD2647" s="21">
        <v>123.63</v>
      </c>
      <c r="BE2647" s="9">
        <f t="shared" si="334"/>
        <v>85903.293943304103</v>
      </c>
      <c r="BF2647" s="9">
        <v>2197315.2387000001</v>
      </c>
      <c r="BG2647" s="9">
        <v>33412.713799999998</v>
      </c>
      <c r="BH2647" s="9">
        <v>192853.61860000002</v>
      </c>
      <c r="BI2647" s="9">
        <v>71231.365247700494</v>
      </c>
      <c r="BJ2647" s="9">
        <v>512948.76050000003</v>
      </c>
      <c r="BK2647" s="9">
        <v>41533.27755193966</v>
      </c>
      <c r="BL2647" s="9">
        <v>2880325.1253524567</v>
      </c>
      <c r="BM2647" s="9">
        <f t="shared" si="335"/>
        <v>471415.48294806038</v>
      </c>
      <c r="BN2647" s="9"/>
      <c r="BO2647" s="9"/>
      <c r="BP2647" s="9"/>
      <c r="BQ2647" s="9"/>
      <c r="BR2647" s="9"/>
      <c r="BS2647" s="9"/>
      <c r="BT2647" s="9"/>
      <c r="BU2647" s="9"/>
      <c r="BV2647" s="9">
        <f t="shared" si="330"/>
        <v>85903.293943304103</v>
      </c>
      <c r="BW2647" s="4"/>
      <c r="BX2647" s="4"/>
      <c r="BY2647" s="4"/>
      <c r="BZ2647" s="4"/>
      <c r="CA2647" s="4"/>
      <c r="CB2647" s="4"/>
      <c r="CC2647" s="4"/>
      <c r="CD2647" s="4"/>
      <c r="CE2647" s="4"/>
      <c r="CF2647" s="4"/>
      <c r="CG2647" s="4"/>
      <c r="CH2647" s="4"/>
      <c r="CI2647" s="4"/>
      <c r="CJ2647" s="4"/>
      <c r="CK2647" s="4"/>
      <c r="CL2647" s="4"/>
      <c r="CM2647" s="4"/>
      <c r="CR2647" s="4"/>
      <c r="CS2647" s="4"/>
      <c r="CT2647" s="4"/>
      <c r="CU2647" s="4"/>
      <c r="CV2647" s="4"/>
      <c r="CW2647" s="4"/>
      <c r="CX2647" s="4"/>
      <c r="CY2647" s="4"/>
      <c r="CZ2647" s="4"/>
      <c r="DA2647" s="4"/>
      <c r="DB2647" s="4"/>
      <c r="DC2647" s="4"/>
      <c r="DD2647" s="4"/>
      <c r="DE2647" s="4"/>
      <c r="DF2647" s="4"/>
      <c r="DG2647" s="4"/>
      <c r="DH2647" s="4"/>
      <c r="DI2647" s="4"/>
      <c r="DJ2647" s="4"/>
      <c r="DK2647" s="4"/>
      <c r="DL2647" s="4"/>
      <c r="DM2647" s="4"/>
    </row>
    <row r="2648" spans="1:117">
      <c r="A2648" s="8">
        <v>2643</v>
      </c>
      <c r="B2648" s="20">
        <v>2015</v>
      </c>
      <c r="C2648" s="20">
        <v>1964</v>
      </c>
      <c r="D2648" s="21">
        <v>106.98</v>
      </c>
      <c r="E2648" s="9">
        <v>75240.281499999997</v>
      </c>
      <c r="F2648" s="9">
        <v>2034417.1765000001</v>
      </c>
      <c r="G2648" s="9">
        <v>77366.129400000005</v>
      </c>
      <c r="H2648" s="9">
        <v>380505.5981</v>
      </c>
      <c r="I2648" s="9">
        <v>72607.604699999996</v>
      </c>
      <c r="J2648" s="9">
        <v>89018.375</v>
      </c>
      <c r="K2648" s="9">
        <v>2812.2156</v>
      </c>
      <c r="L2648" s="9">
        <v>2575862.3865</v>
      </c>
      <c r="M2648" s="9">
        <f t="shared" si="331"/>
        <v>86206.159400000004</v>
      </c>
      <c r="N2648" s="9"/>
      <c r="O2648" s="9"/>
      <c r="P2648" s="9"/>
      <c r="Q2648" s="9"/>
      <c r="R2648" s="9"/>
      <c r="S2648" s="9"/>
      <c r="T2648" s="9"/>
      <c r="U2648" s="9"/>
      <c r="V2648" s="9">
        <f t="shared" si="328"/>
        <v>343802.28150000004</v>
      </c>
      <c r="W2648" s="9"/>
      <c r="X2648" s="9"/>
      <c r="Y2648" s="9"/>
      <c r="Z2648" s="9"/>
      <c r="AA2648" s="8">
        <v>2643</v>
      </c>
      <c r="AB2648" s="20">
        <v>2016</v>
      </c>
      <c r="AC2648" s="20">
        <v>1971</v>
      </c>
      <c r="AD2648" s="21">
        <v>184.31</v>
      </c>
      <c r="AE2648" s="9">
        <f t="shared" si="332"/>
        <v>314221.05819807341</v>
      </c>
      <c r="AF2648" s="9">
        <v>2151596.3343000002</v>
      </c>
      <c r="AG2648" s="9">
        <v>33508.915200000003</v>
      </c>
      <c r="AH2648" s="9">
        <v>203586.0526</v>
      </c>
      <c r="AI2648" s="9">
        <v>82511.178700000004</v>
      </c>
      <c r="AJ2648" s="9">
        <v>669782.91349999991</v>
      </c>
      <c r="AK2648" s="9">
        <v>13370.591517527169</v>
      </c>
      <c r="AL2648" s="9">
        <v>2813393.7445843997</v>
      </c>
      <c r="AM2648" s="9">
        <f t="shared" si="333"/>
        <v>656412.32198247279</v>
      </c>
      <c r="AN2648" s="9"/>
      <c r="AO2648" s="9"/>
      <c r="AP2648" s="9"/>
      <c r="AQ2648" s="9"/>
      <c r="AR2648" s="9"/>
      <c r="AS2648" s="9"/>
      <c r="AT2648" s="9"/>
      <c r="AU2648" s="9"/>
      <c r="AV2648" s="9">
        <f t="shared" si="329"/>
        <v>314221.05819807341</v>
      </c>
      <c r="AW2648" s="9"/>
      <c r="AX2648" s="9"/>
      <c r="AY2648" s="9"/>
      <c r="AZ2648" s="9"/>
      <c r="BA2648" s="20">
        <v>2643</v>
      </c>
      <c r="BB2648" s="20">
        <v>2017</v>
      </c>
      <c r="BC2648" s="20">
        <v>1972</v>
      </c>
      <c r="BD2648" s="21">
        <v>97.92</v>
      </c>
      <c r="BE2648" s="9">
        <f t="shared" si="334"/>
        <v>174026.54271213152</v>
      </c>
      <c r="BF2648" s="9">
        <v>2230412.2234</v>
      </c>
      <c r="BG2648" s="9">
        <v>33412.713799999998</v>
      </c>
      <c r="BH2648" s="9">
        <v>192640.84299999999</v>
      </c>
      <c r="BI2648" s="9">
        <v>72030.712616527293</v>
      </c>
      <c r="BJ2648" s="9">
        <v>582369.03989999997</v>
      </c>
      <c r="BK2648" s="9">
        <v>40937.886751939659</v>
      </c>
      <c r="BL2648" s="9">
        <v>2895901.1032524565</v>
      </c>
      <c r="BM2648" s="9">
        <f t="shared" si="335"/>
        <v>541431.15314806032</v>
      </c>
      <c r="BN2648" s="9"/>
      <c r="BO2648" s="9"/>
      <c r="BP2648" s="9"/>
      <c r="BQ2648" s="9"/>
      <c r="BR2648" s="9"/>
      <c r="BS2648" s="9"/>
      <c r="BT2648" s="9"/>
      <c r="BU2648" s="9"/>
      <c r="BV2648" s="9">
        <f t="shared" si="330"/>
        <v>174026.54271213152</v>
      </c>
      <c r="BW2648" s="4"/>
      <c r="BX2648" s="4"/>
      <c r="BY2648" s="4"/>
      <c r="BZ2648" s="4"/>
      <c r="CA2648" s="4"/>
      <c r="CB2648" s="4"/>
      <c r="CC2648" s="4"/>
      <c r="CD2648" s="4"/>
      <c r="CE2648" s="4"/>
      <c r="CF2648" s="4"/>
      <c r="CG2648" s="4"/>
      <c r="CH2648" s="4"/>
      <c r="CI2648" s="4"/>
      <c r="CJ2648" s="4"/>
      <c r="CK2648" s="4"/>
      <c r="CL2648" s="4"/>
      <c r="CM2648" s="4"/>
      <c r="CR2648" s="4"/>
      <c r="CS2648" s="4"/>
      <c r="CT2648" s="4"/>
      <c r="CU2648" s="4"/>
      <c r="CV2648" s="4"/>
      <c r="CW2648" s="4"/>
      <c r="CX2648" s="4"/>
      <c r="CY2648" s="4"/>
      <c r="CZ2648" s="4"/>
      <c r="DA2648" s="4"/>
      <c r="DB2648" s="4"/>
      <c r="DC2648" s="4"/>
      <c r="DD2648" s="4"/>
      <c r="DE2648" s="4"/>
      <c r="DF2648" s="4"/>
      <c r="DG2648" s="4"/>
      <c r="DH2648" s="4"/>
      <c r="DI2648" s="4"/>
      <c r="DJ2648" s="4"/>
      <c r="DK2648" s="4"/>
      <c r="DL2648" s="4"/>
      <c r="DM2648" s="4"/>
    </row>
    <row r="2649" spans="1:117">
      <c r="A2649" s="8">
        <v>2644</v>
      </c>
      <c r="B2649" s="20">
        <v>2015</v>
      </c>
      <c r="C2649" s="20">
        <v>1999</v>
      </c>
      <c r="D2649" s="21">
        <v>126.03</v>
      </c>
      <c r="E2649" s="9">
        <v>36372.126300000004</v>
      </c>
      <c r="F2649" s="9">
        <v>2046259.6595999999</v>
      </c>
      <c r="G2649" s="9">
        <v>77366.129400000005</v>
      </c>
      <c r="H2649" s="9">
        <v>380639.69809999998</v>
      </c>
      <c r="I2649" s="9">
        <v>72103.990099999995</v>
      </c>
      <c r="J2649" s="9">
        <v>38037.528299999998</v>
      </c>
      <c r="K2649" s="9">
        <v>8829.1640000000007</v>
      </c>
      <c r="L2649" s="9">
        <v>2569205.7152999998</v>
      </c>
      <c r="M2649" s="9">
        <f t="shared" si="331"/>
        <v>29208.364299999997</v>
      </c>
      <c r="N2649" s="9"/>
      <c r="O2649" s="9"/>
      <c r="P2649" s="9"/>
      <c r="Q2649" s="9"/>
      <c r="R2649" s="9"/>
      <c r="S2649" s="9"/>
      <c r="T2649" s="9"/>
      <c r="U2649" s="9"/>
      <c r="V2649" s="9">
        <f t="shared" si="328"/>
        <v>304934.1263</v>
      </c>
      <c r="W2649" s="9"/>
      <c r="X2649" s="9"/>
      <c r="Y2649" s="9"/>
      <c r="Z2649" s="9"/>
      <c r="AA2649" s="8">
        <v>2644</v>
      </c>
      <c r="AB2649" s="20">
        <v>2016</v>
      </c>
      <c r="AC2649" s="20">
        <v>1995</v>
      </c>
      <c r="AD2649" s="21">
        <v>184.03</v>
      </c>
      <c r="AE2649" s="9">
        <f t="shared" si="332"/>
        <v>2025.6873980732635</v>
      </c>
      <c r="AF2649" s="9">
        <v>2162441.4865999999</v>
      </c>
      <c r="AG2649" s="9">
        <v>33508.915200000003</v>
      </c>
      <c r="AH2649" s="9">
        <v>200827.41339999999</v>
      </c>
      <c r="AI2649" s="9">
        <v>92874.733300000007</v>
      </c>
      <c r="AJ2649" s="9">
        <v>313508.7292</v>
      </c>
      <c r="AK2649" s="9">
        <v>28419.85661752717</v>
      </c>
      <c r="AL2649" s="9">
        <v>2772715.7336843996</v>
      </c>
      <c r="AM2649" s="9">
        <f t="shared" si="333"/>
        <v>285088.87258247286</v>
      </c>
      <c r="AN2649" s="9"/>
      <c r="AO2649" s="9"/>
      <c r="AP2649" s="9"/>
      <c r="AQ2649" s="9"/>
      <c r="AR2649" s="9"/>
      <c r="AS2649" s="9"/>
      <c r="AT2649" s="9"/>
      <c r="AU2649" s="9"/>
      <c r="AV2649" s="9">
        <f t="shared" si="329"/>
        <v>2025.6873980732635</v>
      </c>
      <c r="AW2649" s="9"/>
      <c r="AX2649" s="9"/>
      <c r="AY2649" s="9"/>
      <c r="AZ2649" s="9"/>
      <c r="BA2649" s="20">
        <v>2644</v>
      </c>
      <c r="BB2649" s="20">
        <v>2017</v>
      </c>
      <c r="BC2649" s="20">
        <v>1996</v>
      </c>
      <c r="BD2649" s="21">
        <v>192.43</v>
      </c>
      <c r="BE2649" s="9">
        <f t="shared" si="334"/>
        <v>145533.00796354329</v>
      </c>
      <c r="BF2649" s="9">
        <v>2168422.0257999999</v>
      </c>
      <c r="BG2649" s="9">
        <v>33412.713799999998</v>
      </c>
      <c r="BH2649" s="9">
        <v>192762.85980000001</v>
      </c>
      <c r="BI2649" s="9">
        <v>71572.324667939494</v>
      </c>
      <c r="BJ2649" s="9">
        <v>628590.10210000002</v>
      </c>
      <c r="BK2649" s="9">
        <v>39511.247751939663</v>
      </c>
      <c r="BL2649" s="9">
        <v>2909715.7704524565</v>
      </c>
      <c r="BM2649" s="9">
        <f t="shared" si="335"/>
        <v>589078.85434806033</v>
      </c>
      <c r="BN2649" s="9"/>
      <c r="BO2649" s="9"/>
      <c r="BP2649" s="9"/>
      <c r="BQ2649" s="9"/>
      <c r="BR2649" s="9"/>
      <c r="BS2649" s="9"/>
      <c r="BT2649" s="9"/>
      <c r="BU2649" s="9"/>
      <c r="BV2649" s="9">
        <f t="shared" si="330"/>
        <v>145533.00796354329</v>
      </c>
      <c r="BW2649" s="4"/>
      <c r="BX2649" s="4"/>
      <c r="BY2649" s="4"/>
      <c r="BZ2649" s="4"/>
      <c r="CA2649" s="4"/>
      <c r="CB2649" s="4"/>
      <c r="CC2649" s="4"/>
      <c r="CD2649" s="4"/>
      <c r="CE2649" s="4"/>
      <c r="CF2649" s="4"/>
      <c r="CG2649" s="4"/>
      <c r="CH2649" s="4"/>
      <c r="CI2649" s="4"/>
      <c r="CJ2649" s="4"/>
      <c r="CK2649" s="4"/>
      <c r="CL2649" s="4"/>
      <c r="CM2649" s="4"/>
      <c r="CR2649" s="4"/>
      <c r="CS2649" s="4"/>
      <c r="CT2649" s="4"/>
      <c r="CU2649" s="4"/>
      <c r="CV2649" s="4"/>
      <c r="CW2649" s="4"/>
      <c r="CX2649" s="4"/>
      <c r="CY2649" s="4"/>
      <c r="CZ2649" s="4"/>
      <c r="DA2649" s="4"/>
      <c r="DB2649" s="4"/>
      <c r="DC2649" s="4"/>
      <c r="DD2649" s="4"/>
      <c r="DE2649" s="4"/>
      <c r="DF2649" s="4"/>
      <c r="DG2649" s="4"/>
      <c r="DH2649" s="4"/>
      <c r="DI2649" s="4"/>
      <c r="DJ2649" s="4"/>
      <c r="DK2649" s="4"/>
      <c r="DL2649" s="4"/>
      <c r="DM2649" s="4"/>
    </row>
    <row r="2650" spans="1:117">
      <c r="A2650" s="8">
        <v>2645</v>
      </c>
      <c r="B2650" s="20">
        <v>2015</v>
      </c>
      <c r="C2650" s="20">
        <v>1962</v>
      </c>
      <c r="D2650" s="21">
        <v>98.41</v>
      </c>
      <c r="E2650" s="9">
        <v>53423.788800000002</v>
      </c>
      <c r="F2650" s="9">
        <v>2042362.4461999999</v>
      </c>
      <c r="G2650" s="9">
        <v>77366.129400000005</v>
      </c>
      <c r="H2650" s="9">
        <v>380388.19469999999</v>
      </c>
      <c r="I2650" s="9">
        <v>73048.514500000005</v>
      </c>
      <c r="J2650" s="9">
        <v>57030.461300000003</v>
      </c>
      <c r="K2650" s="9">
        <v>1471.2769000000001</v>
      </c>
      <c r="L2650" s="9">
        <v>2575300.6804999998</v>
      </c>
      <c r="M2650" s="9">
        <f t="shared" si="331"/>
        <v>55559.184400000006</v>
      </c>
      <c r="N2650" s="9"/>
      <c r="O2650" s="9"/>
      <c r="P2650" s="9"/>
      <c r="Q2650" s="9"/>
      <c r="R2650" s="9"/>
      <c r="S2650" s="9"/>
      <c r="T2650" s="9"/>
      <c r="U2650" s="9"/>
      <c r="V2650" s="9">
        <f t="shared" si="328"/>
        <v>321985.78880000004</v>
      </c>
      <c r="W2650" s="9"/>
      <c r="X2650" s="9"/>
      <c r="Y2650" s="9"/>
      <c r="Z2650" s="9"/>
      <c r="AA2650" s="8">
        <v>2645</v>
      </c>
      <c r="AB2650" s="20">
        <v>2016</v>
      </c>
      <c r="AC2650" s="20">
        <v>1942</v>
      </c>
      <c r="AD2650" s="21">
        <v>148.11000000000001</v>
      </c>
      <c r="AE2650" s="9">
        <f t="shared" si="332"/>
        <v>893.39079807326198</v>
      </c>
      <c r="AF2650" s="9">
        <v>2161278.0794000002</v>
      </c>
      <c r="AG2650" s="9">
        <v>33508.915200000003</v>
      </c>
      <c r="AH2650" s="9">
        <v>204004.95009999999</v>
      </c>
      <c r="AI2650" s="9">
        <v>80937.479699999996</v>
      </c>
      <c r="AJ2650" s="9">
        <v>308963.97269999998</v>
      </c>
      <c r="AK2650" s="9">
        <v>17323.130617527171</v>
      </c>
      <c r="AL2650" s="9">
        <v>2770476.8756843996</v>
      </c>
      <c r="AM2650" s="9">
        <f t="shared" si="333"/>
        <v>291640.84208247281</v>
      </c>
      <c r="AN2650" s="9"/>
      <c r="AO2650" s="9"/>
      <c r="AP2650" s="9"/>
      <c r="AQ2650" s="9"/>
      <c r="AR2650" s="9"/>
      <c r="AS2650" s="9"/>
      <c r="AT2650" s="9"/>
      <c r="AU2650" s="9"/>
      <c r="AV2650" s="9">
        <f t="shared" si="329"/>
        <v>893.39079807326198</v>
      </c>
      <c r="AW2650" s="9"/>
      <c r="AX2650" s="9"/>
      <c r="AY2650" s="9"/>
      <c r="AZ2650" s="9"/>
      <c r="BA2650" s="20">
        <v>2645</v>
      </c>
      <c r="BB2650" s="20">
        <v>2017</v>
      </c>
      <c r="BC2650" s="20">
        <v>1943</v>
      </c>
      <c r="BD2650" s="21">
        <v>84.68</v>
      </c>
      <c r="BE2650" s="9">
        <f t="shared" si="334"/>
        <v>6472.4079739362933</v>
      </c>
      <c r="BF2650" s="9">
        <v>2235422.42</v>
      </c>
      <c r="BG2650" s="9">
        <v>33412.713799999998</v>
      </c>
      <c r="BH2650" s="9">
        <v>189185.94080000001</v>
      </c>
      <c r="BI2650" s="9">
        <v>85009.9627783326</v>
      </c>
      <c r="BJ2650" s="9">
        <v>391076.20920000004</v>
      </c>
      <c r="BK2650" s="9">
        <v>58222.947351939663</v>
      </c>
      <c r="BL2650" s="9">
        <v>2869411.8912524567</v>
      </c>
      <c r="BM2650" s="9">
        <f t="shared" si="335"/>
        <v>332853.26184806036</v>
      </c>
      <c r="BN2650" s="9"/>
      <c r="BO2650" s="9"/>
      <c r="BP2650" s="9"/>
      <c r="BQ2650" s="9"/>
      <c r="BR2650" s="9"/>
      <c r="BS2650" s="9"/>
      <c r="BT2650" s="9"/>
      <c r="BU2650" s="9"/>
      <c r="BV2650" s="9">
        <f t="shared" si="330"/>
        <v>6472.4079739362933</v>
      </c>
      <c r="BW2650" s="4"/>
      <c r="BX2650" s="4"/>
      <c r="BY2650" s="4"/>
      <c r="BZ2650" s="4"/>
      <c r="CA2650" s="4"/>
      <c r="CB2650" s="4"/>
      <c r="CC2650" s="4"/>
      <c r="CD2650" s="4"/>
      <c r="CE2650" s="4"/>
      <c r="CF2650" s="4"/>
      <c r="CG2650" s="4"/>
      <c r="CH2650" s="4"/>
      <c r="CI2650" s="4"/>
      <c r="CJ2650" s="4"/>
      <c r="CK2650" s="4"/>
      <c r="CL2650" s="4"/>
      <c r="CM2650" s="4"/>
      <c r="CR2650" s="4"/>
      <c r="CS2650" s="4"/>
      <c r="CT2650" s="4"/>
      <c r="CU2650" s="4"/>
      <c r="CV2650" s="4"/>
      <c r="CW2650" s="4"/>
      <c r="CX2650" s="4"/>
      <c r="CY2650" s="4"/>
      <c r="CZ2650" s="4"/>
      <c r="DA2650" s="4"/>
      <c r="DB2650" s="4"/>
      <c r="DC2650" s="4"/>
      <c r="DD2650" s="4"/>
      <c r="DE2650" s="4"/>
      <c r="DF2650" s="4"/>
      <c r="DG2650" s="4"/>
      <c r="DH2650" s="4"/>
      <c r="DI2650" s="4"/>
      <c r="DJ2650" s="4"/>
      <c r="DK2650" s="4"/>
      <c r="DL2650" s="4"/>
      <c r="DM2650" s="4"/>
    </row>
    <row r="2651" spans="1:117">
      <c r="A2651" s="8">
        <v>2646</v>
      </c>
      <c r="B2651" s="20">
        <v>2015</v>
      </c>
      <c r="C2651" s="20">
        <v>1978</v>
      </c>
      <c r="D2651" s="21">
        <v>104.63</v>
      </c>
      <c r="E2651" s="9">
        <v>91684.116500000004</v>
      </c>
      <c r="F2651" s="9">
        <v>2045549.4712</v>
      </c>
      <c r="G2651" s="9">
        <v>77366.129400000005</v>
      </c>
      <c r="H2651" s="9">
        <v>381210.18859999999</v>
      </c>
      <c r="I2651" s="9">
        <v>69961.505900000004</v>
      </c>
      <c r="J2651" s="9">
        <v>92210.810700000002</v>
      </c>
      <c r="K2651" s="9">
        <v>0</v>
      </c>
      <c r="L2651" s="9">
        <v>2574613.9893</v>
      </c>
      <c r="M2651" s="9">
        <f t="shared" si="331"/>
        <v>92210.810700000002</v>
      </c>
      <c r="N2651" s="9"/>
      <c r="O2651" s="9"/>
      <c r="P2651" s="9"/>
      <c r="Q2651" s="9"/>
      <c r="R2651" s="9"/>
      <c r="S2651" s="9"/>
      <c r="T2651" s="9"/>
      <c r="U2651" s="9"/>
      <c r="V2651" s="9">
        <f t="shared" si="328"/>
        <v>360246.1165</v>
      </c>
      <c r="W2651" s="9"/>
      <c r="X2651" s="9"/>
      <c r="Y2651" s="9"/>
      <c r="Z2651" s="9"/>
      <c r="AA2651" s="8">
        <v>2646</v>
      </c>
      <c r="AB2651" s="20">
        <v>2016</v>
      </c>
      <c r="AC2651" s="20">
        <v>1968</v>
      </c>
      <c r="AD2651" s="21">
        <v>152.97999999999999</v>
      </c>
      <c r="AE2651" s="9">
        <f t="shared" si="332"/>
        <v>49930.654798072763</v>
      </c>
      <c r="AF2651" s="9">
        <v>2185008.3267999999</v>
      </c>
      <c r="AG2651" s="9">
        <v>33508.915200000003</v>
      </c>
      <c r="AH2651" s="9">
        <v>205189.86299999998</v>
      </c>
      <c r="AI2651" s="9">
        <v>76486.042600000001</v>
      </c>
      <c r="AJ2651" s="9">
        <v>337801.61609999998</v>
      </c>
      <c r="AK2651" s="9">
        <v>11141.70021752717</v>
      </c>
      <c r="AL2651" s="9">
        <v>2776922.4086843999</v>
      </c>
      <c r="AM2651" s="9">
        <f t="shared" si="333"/>
        <v>326659.91588247282</v>
      </c>
      <c r="AN2651" s="9"/>
      <c r="AO2651" s="9"/>
      <c r="AP2651" s="9"/>
      <c r="AQ2651" s="9"/>
      <c r="AR2651" s="9"/>
      <c r="AS2651" s="9"/>
      <c r="AT2651" s="9"/>
      <c r="AU2651" s="9"/>
      <c r="AV2651" s="9">
        <f t="shared" si="329"/>
        <v>49930.654798072763</v>
      </c>
      <c r="AW2651" s="9"/>
      <c r="AX2651" s="9"/>
      <c r="AY2651" s="9"/>
      <c r="AZ2651" s="9"/>
      <c r="BA2651" s="20">
        <v>2646</v>
      </c>
      <c r="BB2651" s="20">
        <v>2017</v>
      </c>
      <c r="BC2651" s="20">
        <v>1969</v>
      </c>
      <c r="BD2651" s="21">
        <v>123.63</v>
      </c>
      <c r="BE2651" s="9">
        <f t="shared" si="334"/>
        <v>121984.88502958091</v>
      </c>
      <c r="BF2651" s="9">
        <v>2203676.4183999998</v>
      </c>
      <c r="BG2651" s="9">
        <v>33412.713799999998</v>
      </c>
      <c r="BH2651" s="9">
        <v>192625.76819999999</v>
      </c>
      <c r="BI2651" s="9">
        <v>72087.345133977695</v>
      </c>
      <c r="BJ2651" s="9">
        <v>542979.36030000006</v>
      </c>
      <c r="BK2651" s="9">
        <v>42833.425751939663</v>
      </c>
      <c r="BL2651" s="9">
        <v>2879963.2950524567</v>
      </c>
      <c r="BM2651" s="9">
        <f t="shared" si="335"/>
        <v>500145.93454806041</v>
      </c>
      <c r="BN2651" s="9"/>
      <c r="BO2651" s="9"/>
      <c r="BP2651" s="9"/>
      <c r="BQ2651" s="9"/>
      <c r="BR2651" s="9"/>
      <c r="BS2651" s="9"/>
      <c r="BT2651" s="9"/>
      <c r="BU2651" s="9"/>
      <c r="BV2651" s="9">
        <f t="shared" si="330"/>
        <v>121984.88502958091</v>
      </c>
      <c r="BW2651" s="4"/>
      <c r="BX2651" s="4"/>
      <c r="BY2651" s="4"/>
      <c r="BZ2651" s="4"/>
      <c r="CA2651" s="4"/>
      <c r="CB2651" s="4"/>
      <c r="CC2651" s="4"/>
      <c r="CD2651" s="4"/>
      <c r="CE2651" s="4"/>
      <c r="CF2651" s="4"/>
      <c r="CG2651" s="4"/>
      <c r="CH2651" s="4"/>
      <c r="CI2651" s="4"/>
      <c r="CJ2651" s="4"/>
      <c r="CK2651" s="4"/>
      <c r="CL2651" s="4"/>
      <c r="CM2651" s="4"/>
      <c r="CR2651" s="4"/>
      <c r="CS2651" s="4"/>
      <c r="CT2651" s="4"/>
      <c r="CU2651" s="4"/>
      <c r="CV2651" s="4"/>
      <c r="CW2651" s="4"/>
      <c r="CX2651" s="4"/>
      <c r="CY2651" s="4"/>
      <c r="CZ2651" s="4"/>
      <c r="DA2651" s="4"/>
      <c r="DB2651" s="4"/>
      <c r="DC2651" s="4"/>
      <c r="DD2651" s="4"/>
      <c r="DE2651" s="4"/>
      <c r="DF2651" s="4"/>
      <c r="DG2651" s="4"/>
      <c r="DH2651" s="4"/>
      <c r="DI2651" s="4"/>
      <c r="DJ2651" s="4"/>
      <c r="DK2651" s="4"/>
      <c r="DL2651" s="4"/>
      <c r="DM2651" s="4"/>
    </row>
    <row r="2652" spans="1:117">
      <c r="A2652" s="8">
        <v>2647</v>
      </c>
      <c r="B2652" s="20">
        <v>2015</v>
      </c>
      <c r="C2652" s="20">
        <v>1990</v>
      </c>
      <c r="D2652" s="21">
        <v>103.3</v>
      </c>
      <c r="E2652" s="9">
        <v>148173.92540000001</v>
      </c>
      <c r="F2652" s="9">
        <v>2053447.5795</v>
      </c>
      <c r="G2652" s="9">
        <v>77366.129400000005</v>
      </c>
      <c r="H2652" s="9">
        <v>380125.01309999998</v>
      </c>
      <c r="I2652" s="9">
        <v>74036.896399999998</v>
      </c>
      <c r="J2652" s="9">
        <v>146083.94349999999</v>
      </c>
      <c r="K2652" s="9">
        <v>0</v>
      </c>
      <c r="L2652" s="9">
        <v>2582885.6365999999</v>
      </c>
      <c r="M2652" s="9">
        <f t="shared" si="331"/>
        <v>146083.94349999999</v>
      </c>
      <c r="N2652" s="9"/>
      <c r="O2652" s="9"/>
      <c r="P2652" s="9"/>
      <c r="Q2652" s="9"/>
      <c r="R2652" s="9"/>
      <c r="S2652" s="9"/>
      <c r="T2652" s="9"/>
      <c r="U2652" s="9"/>
      <c r="V2652" s="9">
        <f t="shared" si="328"/>
        <v>416735.92540000001</v>
      </c>
      <c r="W2652" s="9"/>
      <c r="X2652" s="9"/>
      <c r="Y2652" s="9"/>
      <c r="Z2652" s="9"/>
      <c r="AA2652" s="8">
        <v>2647</v>
      </c>
      <c r="AB2652" s="20">
        <v>2016</v>
      </c>
      <c r="AC2652" s="20">
        <v>1966</v>
      </c>
      <c r="AD2652" s="21">
        <v>143.24</v>
      </c>
      <c r="AE2652" s="9">
        <f t="shared" si="332"/>
        <v>42141.700798072852</v>
      </c>
      <c r="AF2652" s="9">
        <v>2241449.2801999999</v>
      </c>
      <c r="AG2652" s="9">
        <v>33508.915200000003</v>
      </c>
      <c r="AH2652" s="9">
        <v>204090.57319999998</v>
      </c>
      <c r="AI2652" s="9">
        <v>80615.813999999998</v>
      </c>
      <c r="AJ2652" s="9">
        <v>283545.17489999998</v>
      </c>
      <c r="AK2652" s="9">
        <v>33322.844317527168</v>
      </c>
      <c r="AL2652" s="9">
        <v>2767745.2123844</v>
      </c>
      <c r="AM2652" s="9">
        <f t="shared" si="333"/>
        <v>250222.33058247282</v>
      </c>
      <c r="AN2652" s="9"/>
      <c r="AO2652" s="9"/>
      <c r="AP2652" s="9"/>
      <c r="AQ2652" s="9"/>
      <c r="AR2652" s="9"/>
      <c r="AS2652" s="9"/>
      <c r="AT2652" s="9"/>
      <c r="AU2652" s="9"/>
      <c r="AV2652" s="9">
        <f t="shared" si="329"/>
        <v>42141.700798072852</v>
      </c>
      <c r="AW2652" s="9"/>
      <c r="AX2652" s="9"/>
      <c r="AY2652" s="9"/>
      <c r="AZ2652" s="9"/>
      <c r="BA2652" s="20">
        <v>2647</v>
      </c>
      <c r="BB2652" s="20">
        <v>2017</v>
      </c>
      <c r="BC2652" s="20">
        <v>1967</v>
      </c>
      <c r="BD2652" s="21">
        <v>128.53</v>
      </c>
      <c r="BE2652" s="9">
        <f t="shared" si="334"/>
        <v>-28150.225758533925</v>
      </c>
      <c r="BF2652" s="9">
        <v>2246722.3177999998</v>
      </c>
      <c r="BG2652" s="9">
        <v>33412.713799999998</v>
      </c>
      <c r="BH2652" s="9">
        <v>191302.45600000001</v>
      </c>
      <c r="BI2652" s="9">
        <v>77058.715945862903</v>
      </c>
      <c r="BJ2652" s="9">
        <v>349783.30530000001</v>
      </c>
      <c r="BK2652" s="9">
        <v>57927.892051939663</v>
      </c>
      <c r="BL2652" s="9">
        <v>2868501.8425524565</v>
      </c>
      <c r="BM2652" s="9">
        <f t="shared" si="335"/>
        <v>291855.41324806033</v>
      </c>
      <c r="BN2652" s="9"/>
      <c r="BO2652" s="9"/>
      <c r="BP2652" s="9"/>
      <c r="BQ2652" s="9"/>
      <c r="BR2652" s="9"/>
      <c r="BS2652" s="9"/>
      <c r="BT2652" s="9"/>
      <c r="BU2652" s="9"/>
      <c r="BV2652" s="9">
        <f t="shared" si="330"/>
        <v>-28150.225758533925</v>
      </c>
      <c r="BW2652" s="4"/>
      <c r="BX2652" s="4"/>
      <c r="BY2652" s="4"/>
      <c r="BZ2652" s="4"/>
      <c r="CA2652" s="4"/>
      <c r="CB2652" s="4"/>
      <c r="CC2652" s="4"/>
      <c r="CD2652" s="4"/>
      <c r="CE2652" s="4"/>
      <c r="CF2652" s="4"/>
      <c r="CG2652" s="4"/>
      <c r="CH2652" s="4"/>
      <c r="CI2652" s="4"/>
      <c r="CJ2652" s="4"/>
      <c r="CK2652" s="4"/>
      <c r="CL2652" s="4"/>
      <c r="CM2652" s="4"/>
      <c r="CR2652" s="4"/>
      <c r="CS2652" s="4"/>
      <c r="CT2652" s="4"/>
      <c r="CU2652" s="4"/>
      <c r="CV2652" s="4"/>
      <c r="CW2652" s="4"/>
      <c r="CX2652" s="4"/>
      <c r="CY2652" s="4"/>
      <c r="CZ2652" s="4"/>
      <c r="DA2652" s="4"/>
      <c r="DB2652" s="4"/>
      <c r="DC2652" s="4"/>
      <c r="DD2652" s="4"/>
      <c r="DE2652" s="4"/>
      <c r="DF2652" s="4"/>
      <c r="DG2652" s="4"/>
      <c r="DH2652" s="4"/>
      <c r="DI2652" s="4"/>
      <c r="DJ2652" s="4"/>
      <c r="DK2652" s="4"/>
      <c r="DL2652" s="4"/>
      <c r="DM2652" s="4"/>
    </row>
    <row r="2653" spans="1:117">
      <c r="A2653" s="8">
        <v>2648</v>
      </c>
      <c r="B2653" s="20">
        <v>2015</v>
      </c>
      <c r="C2653" s="20">
        <v>1977</v>
      </c>
      <c r="D2653" s="21">
        <v>53.48</v>
      </c>
      <c r="E2653" s="9">
        <v>44863.809800000003</v>
      </c>
      <c r="F2653" s="9">
        <v>2063223.8355</v>
      </c>
      <c r="G2653" s="9">
        <v>77366.129400000005</v>
      </c>
      <c r="H2653" s="9">
        <v>380302.55479999998</v>
      </c>
      <c r="I2653" s="9">
        <v>73370.136199999994</v>
      </c>
      <c r="J2653" s="9">
        <v>34818.228600000002</v>
      </c>
      <c r="K2653" s="9">
        <v>15578.4535</v>
      </c>
      <c r="L2653" s="9">
        <v>2568638.6211999999</v>
      </c>
      <c r="M2653" s="9">
        <f t="shared" si="331"/>
        <v>19239.775100000003</v>
      </c>
      <c r="N2653" s="9"/>
      <c r="O2653" s="9"/>
      <c r="P2653" s="9"/>
      <c r="Q2653" s="9"/>
      <c r="R2653" s="9"/>
      <c r="S2653" s="9"/>
      <c r="T2653" s="9"/>
      <c r="U2653" s="9"/>
      <c r="V2653" s="9">
        <f t="shared" si="328"/>
        <v>313425.80980000005</v>
      </c>
      <c r="W2653" s="9"/>
      <c r="X2653" s="9"/>
      <c r="Y2653" s="9"/>
      <c r="Z2653" s="9"/>
      <c r="AA2653" s="8">
        <v>2648</v>
      </c>
      <c r="AB2653" s="20">
        <v>2016</v>
      </c>
      <c r="AC2653" s="20">
        <v>1939</v>
      </c>
      <c r="AD2653" s="21">
        <v>108.27</v>
      </c>
      <c r="AE2653" s="9">
        <f t="shared" si="332"/>
        <v>-92017.623001926579</v>
      </c>
      <c r="AF2653" s="9">
        <v>2238513.0754</v>
      </c>
      <c r="AG2653" s="9">
        <v>33508.915200000003</v>
      </c>
      <c r="AH2653" s="9">
        <v>198242.62789999999</v>
      </c>
      <c r="AI2653" s="9">
        <v>102585.1603</v>
      </c>
      <c r="AJ2653" s="9">
        <v>161752.28670000003</v>
      </c>
      <c r="AK2653" s="9">
        <v>65778.354817527172</v>
      </c>
      <c r="AL2653" s="9">
        <v>2760841.3336843997</v>
      </c>
      <c r="AM2653" s="9">
        <f t="shared" si="333"/>
        <v>95973.931882472854</v>
      </c>
      <c r="AN2653" s="9"/>
      <c r="AO2653" s="9"/>
      <c r="AP2653" s="9"/>
      <c r="AQ2653" s="9"/>
      <c r="AR2653" s="9"/>
      <c r="AS2653" s="9"/>
      <c r="AT2653" s="9"/>
      <c r="AU2653" s="9"/>
      <c r="AV2653" s="9">
        <f t="shared" si="329"/>
        <v>-92017.623001926579</v>
      </c>
      <c r="AW2653" s="9"/>
      <c r="AX2653" s="9"/>
      <c r="AY2653" s="9"/>
      <c r="AZ2653" s="9"/>
      <c r="BA2653" s="20">
        <v>2648</v>
      </c>
      <c r="BB2653" s="20">
        <v>2017</v>
      </c>
      <c r="BC2653" s="20">
        <v>1940</v>
      </c>
      <c r="BD2653" s="21">
        <v>98.3</v>
      </c>
      <c r="BE2653" s="9">
        <f t="shared" si="334"/>
        <v>-148417.00647832081</v>
      </c>
      <c r="BF2653" s="9">
        <v>2221349.2785999998</v>
      </c>
      <c r="BG2653" s="9">
        <v>33412.713799999998</v>
      </c>
      <c r="BH2653" s="9">
        <v>185915.34410000002</v>
      </c>
      <c r="BI2653" s="9">
        <v>97296.820426075501</v>
      </c>
      <c r="BJ2653" s="9">
        <v>245560.8045</v>
      </c>
      <c r="BK2653" s="9">
        <v>82534.501151939665</v>
      </c>
      <c r="BL2653" s="9">
        <v>2849417.4667524565</v>
      </c>
      <c r="BM2653" s="9">
        <f t="shared" si="335"/>
        <v>163026.30334806035</v>
      </c>
      <c r="BN2653" s="9"/>
      <c r="BO2653" s="9"/>
      <c r="BP2653" s="9"/>
      <c r="BQ2653" s="9"/>
      <c r="BR2653" s="9"/>
      <c r="BS2653" s="9"/>
      <c r="BT2653" s="9"/>
      <c r="BU2653" s="9"/>
      <c r="BV2653" s="9">
        <f t="shared" si="330"/>
        <v>-148417.00647832081</v>
      </c>
      <c r="BW2653" s="4"/>
      <c r="BX2653" s="4"/>
      <c r="BY2653" s="4"/>
      <c r="BZ2653" s="4"/>
      <c r="CA2653" s="4"/>
      <c r="CB2653" s="4"/>
      <c r="CC2653" s="4"/>
      <c r="CD2653" s="4"/>
      <c r="CE2653" s="4"/>
      <c r="CF2653" s="4"/>
      <c r="CG2653" s="4"/>
      <c r="CH2653" s="4"/>
      <c r="CI2653" s="4"/>
      <c r="CJ2653" s="4"/>
      <c r="CK2653" s="4"/>
      <c r="CL2653" s="4"/>
      <c r="CM2653" s="4"/>
      <c r="CR2653" s="4"/>
      <c r="CS2653" s="4"/>
      <c r="CT2653" s="4"/>
      <c r="CU2653" s="4"/>
      <c r="CV2653" s="4"/>
      <c r="CW2653" s="4"/>
      <c r="CX2653" s="4"/>
      <c r="CY2653" s="4"/>
      <c r="CZ2653" s="4"/>
      <c r="DA2653" s="4"/>
      <c r="DB2653" s="4"/>
      <c r="DC2653" s="4"/>
      <c r="DD2653" s="4"/>
      <c r="DE2653" s="4"/>
      <c r="DF2653" s="4"/>
      <c r="DG2653" s="4"/>
      <c r="DH2653" s="4"/>
      <c r="DI2653" s="4"/>
      <c r="DJ2653" s="4"/>
      <c r="DK2653" s="4"/>
      <c r="DL2653" s="4"/>
      <c r="DM2653" s="4"/>
    </row>
    <row r="2654" spans="1:117">
      <c r="A2654" s="8">
        <v>2649</v>
      </c>
      <c r="B2654" s="20">
        <v>2015</v>
      </c>
      <c r="C2654" s="20">
        <v>1971</v>
      </c>
      <c r="D2654" s="21">
        <v>137.58000000000001</v>
      </c>
      <c r="E2654" s="9">
        <v>25411.945100000001</v>
      </c>
      <c r="F2654" s="9">
        <v>2036381.4132999999</v>
      </c>
      <c r="G2654" s="9">
        <v>77366.129400000005</v>
      </c>
      <c r="H2654" s="9">
        <v>379980.32040000003</v>
      </c>
      <c r="I2654" s="9">
        <v>74580.291800000006</v>
      </c>
      <c r="J2654" s="9">
        <v>35984.1086</v>
      </c>
      <c r="K2654" s="9">
        <v>1779.8213000000001</v>
      </c>
      <c r="L2654" s="9">
        <v>2577100.497</v>
      </c>
      <c r="M2654" s="9">
        <f t="shared" si="331"/>
        <v>34204.287299999996</v>
      </c>
      <c r="N2654" s="9"/>
      <c r="O2654" s="9"/>
      <c r="P2654" s="9"/>
      <c r="Q2654" s="9"/>
      <c r="R2654" s="9"/>
      <c r="S2654" s="9"/>
      <c r="T2654" s="9"/>
      <c r="U2654" s="9"/>
      <c r="V2654" s="9">
        <f t="shared" si="328"/>
        <v>293973.94510000001</v>
      </c>
      <c r="W2654" s="9"/>
      <c r="X2654" s="9"/>
      <c r="Y2654" s="9"/>
      <c r="Z2654" s="9"/>
      <c r="AA2654" s="8">
        <v>2649</v>
      </c>
      <c r="AB2654" s="20">
        <v>2016</v>
      </c>
      <c r="AC2654" s="20">
        <v>1955</v>
      </c>
      <c r="AD2654" s="21">
        <v>178.01</v>
      </c>
      <c r="AE2654" s="9">
        <f t="shared" si="332"/>
        <v>31460.195498073008</v>
      </c>
      <c r="AF2654" s="9">
        <v>2185102.1576999999</v>
      </c>
      <c r="AG2654" s="9">
        <v>33508.915200000003</v>
      </c>
      <c r="AH2654" s="9">
        <v>201115.02709999998</v>
      </c>
      <c r="AI2654" s="9">
        <v>91794.236399999994</v>
      </c>
      <c r="AJ2654" s="9">
        <v>331486.35580000002</v>
      </c>
      <c r="AK2654" s="9">
        <v>30123.21791752717</v>
      </c>
      <c r="AL2654" s="9">
        <v>2781423.2787843999</v>
      </c>
      <c r="AM2654" s="9">
        <f t="shared" si="333"/>
        <v>301363.13788247283</v>
      </c>
      <c r="AN2654" s="9"/>
      <c r="AO2654" s="9"/>
      <c r="AP2654" s="9"/>
      <c r="AQ2654" s="9"/>
      <c r="AR2654" s="9"/>
      <c r="AS2654" s="9"/>
      <c r="AT2654" s="9"/>
      <c r="AU2654" s="9"/>
      <c r="AV2654" s="9">
        <f t="shared" si="329"/>
        <v>31460.195498073008</v>
      </c>
      <c r="AW2654" s="9"/>
      <c r="AX2654" s="9"/>
      <c r="AY2654" s="9"/>
      <c r="AZ2654" s="9"/>
      <c r="BA2654" s="20">
        <v>2649</v>
      </c>
      <c r="BB2654" s="20">
        <v>2017</v>
      </c>
      <c r="BC2654" s="20">
        <v>1956</v>
      </c>
      <c r="BD2654" s="21">
        <v>141.34</v>
      </c>
      <c r="BE2654" s="9">
        <f t="shared" si="334"/>
        <v>147621.901811352</v>
      </c>
      <c r="BF2654" s="9">
        <v>2209540.9646000001</v>
      </c>
      <c r="BG2654" s="9">
        <v>33412.713799999998</v>
      </c>
      <c r="BH2654" s="9">
        <v>192135.459</v>
      </c>
      <c r="BI2654" s="9">
        <v>73929.3208157482</v>
      </c>
      <c r="BJ2654" s="9">
        <v>573063.68260000006</v>
      </c>
      <c r="BK2654" s="9">
        <v>42265.215151939665</v>
      </c>
      <c r="BL2654" s="9">
        <v>2892195.0238524564</v>
      </c>
      <c r="BM2654" s="9">
        <f t="shared" si="335"/>
        <v>530798.4674480604</v>
      </c>
      <c r="BN2654" s="9"/>
      <c r="BO2654" s="9"/>
      <c r="BP2654" s="9"/>
      <c r="BQ2654" s="9"/>
      <c r="BR2654" s="9"/>
      <c r="BS2654" s="9"/>
      <c r="BT2654" s="9"/>
      <c r="BU2654" s="9"/>
      <c r="BV2654" s="9">
        <f t="shared" si="330"/>
        <v>147621.901811352</v>
      </c>
      <c r="BW2654" s="4"/>
      <c r="BX2654" s="4"/>
      <c r="BY2654" s="4"/>
      <c r="BZ2654" s="4"/>
      <c r="CA2654" s="4"/>
      <c r="CB2654" s="4"/>
      <c r="CC2654" s="4"/>
      <c r="CD2654" s="4"/>
      <c r="CE2654" s="4"/>
      <c r="CF2654" s="4"/>
      <c r="CG2654" s="4"/>
      <c r="CH2654" s="4"/>
      <c r="CI2654" s="4"/>
      <c r="CJ2654" s="4"/>
      <c r="CK2654" s="4"/>
      <c r="CL2654" s="4"/>
      <c r="CM2654" s="4"/>
      <c r="CR2654" s="4"/>
      <c r="CS2654" s="4"/>
      <c r="CT2654" s="4"/>
      <c r="CU2654" s="4"/>
      <c r="CV2654" s="4"/>
      <c r="CW2654" s="4"/>
      <c r="CX2654" s="4"/>
      <c r="CY2654" s="4"/>
      <c r="CZ2654" s="4"/>
      <c r="DA2654" s="4"/>
      <c r="DB2654" s="4"/>
      <c r="DC2654" s="4"/>
      <c r="DD2654" s="4"/>
      <c r="DE2654" s="4"/>
      <c r="DF2654" s="4"/>
      <c r="DG2654" s="4"/>
      <c r="DH2654" s="4"/>
      <c r="DI2654" s="4"/>
      <c r="DJ2654" s="4"/>
      <c r="DK2654" s="4"/>
      <c r="DL2654" s="4"/>
      <c r="DM2654" s="4"/>
    </row>
    <row r="2655" spans="1:117">
      <c r="A2655" s="8">
        <v>2650</v>
      </c>
      <c r="B2655" s="20">
        <v>2015</v>
      </c>
      <c r="C2655" s="20">
        <v>1950</v>
      </c>
      <c r="D2655" s="21">
        <v>125.6</v>
      </c>
      <c r="E2655" s="9">
        <v>19451.543099999999</v>
      </c>
      <c r="F2655" s="9">
        <v>2034763.0290999999</v>
      </c>
      <c r="G2655" s="9">
        <v>77366.129400000005</v>
      </c>
      <c r="H2655" s="9">
        <v>378147.93890000001</v>
      </c>
      <c r="I2655" s="9">
        <v>81461.824699999997</v>
      </c>
      <c r="J2655" s="9">
        <v>29234.0867</v>
      </c>
      <c r="K2655" s="9">
        <v>15014.483700000001</v>
      </c>
      <c r="L2655" s="9">
        <v>2566506.9819</v>
      </c>
      <c r="M2655" s="9">
        <f t="shared" si="331"/>
        <v>14219.602999999999</v>
      </c>
      <c r="N2655" s="9"/>
      <c r="O2655" s="9"/>
      <c r="P2655" s="9"/>
      <c r="Q2655" s="9"/>
      <c r="R2655" s="9"/>
      <c r="S2655" s="9"/>
      <c r="T2655" s="9"/>
      <c r="U2655" s="9"/>
      <c r="V2655" s="9">
        <f t="shared" si="328"/>
        <v>288013.54310000001</v>
      </c>
      <c r="W2655" s="9"/>
      <c r="X2655" s="9"/>
      <c r="Y2655" s="9"/>
      <c r="Z2655" s="9"/>
      <c r="AA2655" s="8">
        <v>2650</v>
      </c>
      <c r="AB2655" s="20">
        <v>2016</v>
      </c>
      <c r="AC2655" s="20">
        <v>1930</v>
      </c>
      <c r="AD2655" s="21">
        <v>85.5</v>
      </c>
      <c r="AE2655" s="9">
        <f t="shared" si="332"/>
        <v>-177215.7613019268</v>
      </c>
      <c r="AF2655" s="9">
        <v>2151782.7026</v>
      </c>
      <c r="AG2655" s="9">
        <v>33508.915200000003</v>
      </c>
      <c r="AH2655" s="9">
        <v>189257.89319999999</v>
      </c>
      <c r="AI2655" s="9">
        <v>136338.682</v>
      </c>
      <c r="AJ2655" s="9">
        <v>157291.45010000002</v>
      </c>
      <c r="AK2655" s="9">
        <v>89115.507017527169</v>
      </c>
      <c r="AL2655" s="9">
        <v>2756279.8973843995</v>
      </c>
      <c r="AM2655" s="9">
        <f t="shared" si="333"/>
        <v>68175.943082472848</v>
      </c>
      <c r="AN2655" s="9"/>
      <c r="AO2655" s="9"/>
      <c r="AP2655" s="9"/>
      <c r="AQ2655" s="9"/>
      <c r="AR2655" s="9"/>
      <c r="AS2655" s="9"/>
      <c r="AT2655" s="9"/>
      <c r="AU2655" s="9"/>
      <c r="AV2655" s="9">
        <f t="shared" si="329"/>
        <v>-177215.7613019268</v>
      </c>
      <c r="AW2655" s="9"/>
      <c r="AX2655" s="9"/>
      <c r="AY2655" s="9"/>
      <c r="AZ2655" s="9"/>
      <c r="BA2655" s="20">
        <v>2650</v>
      </c>
      <c r="BB2655" s="20">
        <v>2017</v>
      </c>
      <c r="BC2655" s="20">
        <v>1931</v>
      </c>
      <c r="BD2655" s="21">
        <v>132.94</v>
      </c>
      <c r="BE2655" s="9">
        <f t="shared" si="334"/>
        <v>-319837.7256101924</v>
      </c>
      <c r="BF2655" s="9">
        <v>2148793.8462999999</v>
      </c>
      <c r="BG2655" s="9">
        <v>33412.713799999998</v>
      </c>
      <c r="BH2655" s="9">
        <v>174096.21830000001</v>
      </c>
      <c r="BI2655" s="9">
        <v>141698.478494204</v>
      </c>
      <c r="BJ2655" s="9">
        <v>150060.9853</v>
      </c>
      <c r="BK2655" s="9">
        <v>125787.67325193966</v>
      </c>
      <c r="BL2655" s="9">
        <v>2842112.2945524566</v>
      </c>
      <c r="BM2655" s="9">
        <f t="shared" si="335"/>
        <v>24273.312048060339</v>
      </c>
      <c r="BN2655" s="9"/>
      <c r="BO2655" s="9"/>
      <c r="BP2655" s="9"/>
      <c r="BQ2655" s="9"/>
      <c r="BR2655" s="9"/>
      <c r="BS2655" s="9"/>
      <c r="BT2655" s="9"/>
      <c r="BU2655" s="9"/>
      <c r="BV2655" s="9">
        <f t="shared" si="330"/>
        <v>-319837.7256101924</v>
      </c>
      <c r="BW2655" s="4"/>
      <c r="BX2655" s="4"/>
      <c r="BY2655" s="4"/>
      <c r="BZ2655" s="4"/>
      <c r="CA2655" s="4"/>
      <c r="CB2655" s="4"/>
      <c r="CC2655" s="4"/>
      <c r="CD2655" s="4"/>
      <c r="CE2655" s="4"/>
      <c r="CF2655" s="4"/>
      <c r="CG2655" s="4"/>
      <c r="CH2655" s="4"/>
      <c r="CI2655" s="4"/>
      <c r="CJ2655" s="4"/>
      <c r="CK2655" s="4"/>
      <c r="CL2655" s="4"/>
      <c r="CM2655" s="4"/>
      <c r="CR2655" s="4"/>
      <c r="CS2655" s="4"/>
      <c r="CT2655" s="4"/>
      <c r="CU2655" s="4"/>
      <c r="CV2655" s="4"/>
      <c r="CW2655" s="4"/>
      <c r="CX2655" s="4"/>
      <c r="CY2655" s="4"/>
      <c r="CZ2655" s="4"/>
      <c r="DA2655" s="4"/>
      <c r="DB2655" s="4"/>
      <c r="DC2655" s="4"/>
      <c r="DD2655" s="4"/>
      <c r="DE2655" s="4"/>
      <c r="DF2655" s="4"/>
      <c r="DG2655" s="4"/>
      <c r="DH2655" s="4"/>
      <c r="DI2655" s="4"/>
      <c r="DJ2655" s="4"/>
      <c r="DK2655" s="4"/>
      <c r="DL2655" s="4"/>
      <c r="DM2655" s="4"/>
    </row>
    <row r="2656" spans="1:117">
      <c r="A2656" s="8">
        <v>2651</v>
      </c>
      <c r="B2656" s="20">
        <v>2015</v>
      </c>
      <c r="C2656" s="20">
        <v>1957</v>
      </c>
      <c r="D2656" s="21">
        <v>112.95</v>
      </c>
      <c r="E2656" s="9">
        <v>65603.1204</v>
      </c>
      <c r="F2656" s="9">
        <v>2062934.8625</v>
      </c>
      <c r="G2656" s="9">
        <v>77366.129400000005</v>
      </c>
      <c r="H2656" s="9">
        <v>378954.42910000001</v>
      </c>
      <c r="I2656" s="9">
        <v>78433.040099999998</v>
      </c>
      <c r="J2656" s="9">
        <v>61329.230199999998</v>
      </c>
      <c r="K2656" s="9">
        <v>14669.309499999999</v>
      </c>
      <c r="L2656" s="9">
        <v>2578745.2612999999</v>
      </c>
      <c r="M2656" s="9">
        <f t="shared" si="331"/>
        <v>46659.920700000002</v>
      </c>
      <c r="N2656" s="9"/>
      <c r="O2656" s="9"/>
      <c r="P2656" s="9"/>
      <c r="Q2656" s="9"/>
      <c r="R2656" s="9"/>
      <c r="S2656" s="9"/>
      <c r="T2656" s="9"/>
      <c r="U2656" s="9"/>
      <c r="V2656" s="9">
        <f t="shared" si="328"/>
        <v>334165.12040000001</v>
      </c>
      <c r="W2656" s="9"/>
      <c r="X2656" s="9"/>
      <c r="Y2656" s="9"/>
      <c r="Z2656" s="9"/>
      <c r="AA2656" s="8">
        <v>2651</v>
      </c>
      <c r="AB2656" s="20">
        <v>2016</v>
      </c>
      <c r="AC2656" s="20">
        <v>1999</v>
      </c>
      <c r="AD2656" s="21">
        <v>133.88999999999999</v>
      </c>
      <c r="AE2656" s="9">
        <f t="shared" si="332"/>
        <v>180438.09319807263</v>
      </c>
      <c r="AF2656" s="9">
        <v>2174600.6919999998</v>
      </c>
      <c r="AG2656" s="9">
        <v>33508.915200000003</v>
      </c>
      <c r="AH2656" s="9">
        <v>204753.55809999999</v>
      </c>
      <c r="AI2656" s="9">
        <v>78125.136899999998</v>
      </c>
      <c r="AJ2656" s="9">
        <v>512059.30489999999</v>
      </c>
      <c r="AK2656" s="9">
        <v>15835.975517527171</v>
      </c>
      <c r="AL2656" s="9">
        <v>2806773.5383843998</v>
      </c>
      <c r="AM2656" s="9">
        <f t="shared" si="333"/>
        <v>496223.32938247279</v>
      </c>
      <c r="AN2656" s="9"/>
      <c r="AO2656" s="9"/>
      <c r="AP2656" s="9"/>
      <c r="AQ2656" s="9"/>
      <c r="AR2656" s="9"/>
      <c r="AS2656" s="9"/>
      <c r="AT2656" s="9"/>
      <c r="AU2656" s="9"/>
      <c r="AV2656" s="9">
        <f t="shared" si="329"/>
        <v>180438.09319807263</v>
      </c>
      <c r="AW2656" s="9"/>
      <c r="AX2656" s="9"/>
      <c r="AY2656" s="9"/>
      <c r="AZ2656" s="9"/>
      <c r="BA2656" s="20">
        <v>2651</v>
      </c>
      <c r="BB2656" s="20">
        <v>2017</v>
      </c>
      <c r="BC2656" s="20">
        <v>2000</v>
      </c>
      <c r="BD2656" s="21">
        <v>82.51</v>
      </c>
      <c r="BE2656" s="9">
        <f t="shared" si="334"/>
        <v>81290.243863052223</v>
      </c>
      <c r="BF2656" s="9">
        <v>2149337.2777999998</v>
      </c>
      <c r="BG2656" s="9">
        <v>33412.713799999998</v>
      </c>
      <c r="BH2656" s="9">
        <v>191605.59830000001</v>
      </c>
      <c r="BI2656" s="9">
        <v>75919.882267448702</v>
      </c>
      <c r="BJ2656" s="9">
        <v>544253.11190000002</v>
      </c>
      <c r="BK2656" s="9">
        <v>43487.718251939659</v>
      </c>
      <c r="BL2656" s="9">
        <v>2869750.6219524564</v>
      </c>
      <c r="BM2656" s="9">
        <f t="shared" si="335"/>
        <v>500765.39364806039</v>
      </c>
      <c r="BN2656" s="9"/>
      <c r="BO2656" s="9"/>
      <c r="BP2656" s="9"/>
      <c r="BQ2656" s="9"/>
      <c r="BR2656" s="9"/>
      <c r="BS2656" s="9"/>
      <c r="BT2656" s="9"/>
      <c r="BU2656" s="9"/>
      <c r="BV2656" s="9">
        <f t="shared" si="330"/>
        <v>81290.243863052223</v>
      </c>
      <c r="BW2656" s="4"/>
      <c r="BX2656" s="4"/>
      <c r="BY2656" s="4"/>
      <c r="BZ2656" s="4"/>
      <c r="CA2656" s="4"/>
      <c r="CB2656" s="4"/>
      <c r="CC2656" s="4"/>
      <c r="CD2656" s="4"/>
      <c r="CE2656" s="4"/>
      <c r="CF2656" s="4"/>
      <c r="CG2656" s="4"/>
      <c r="CH2656" s="4"/>
      <c r="CI2656" s="4"/>
      <c r="CJ2656" s="4"/>
      <c r="CK2656" s="4"/>
      <c r="CL2656" s="4"/>
      <c r="CM2656" s="4"/>
      <c r="CR2656" s="4"/>
      <c r="CS2656" s="4"/>
      <c r="CT2656" s="4"/>
      <c r="CU2656" s="4"/>
      <c r="CV2656" s="4"/>
      <c r="CW2656" s="4"/>
      <c r="CX2656" s="4"/>
      <c r="CY2656" s="4"/>
      <c r="CZ2656" s="4"/>
      <c r="DA2656" s="4"/>
      <c r="DB2656" s="4"/>
      <c r="DC2656" s="4"/>
      <c r="DD2656" s="4"/>
      <c r="DE2656" s="4"/>
      <c r="DF2656" s="4"/>
      <c r="DG2656" s="4"/>
      <c r="DH2656" s="4"/>
      <c r="DI2656" s="4"/>
      <c r="DJ2656" s="4"/>
      <c r="DK2656" s="4"/>
      <c r="DL2656" s="4"/>
      <c r="DM2656" s="4"/>
    </row>
    <row r="2657" spans="1:117">
      <c r="A2657" s="8">
        <v>2652</v>
      </c>
      <c r="B2657" s="20">
        <v>2015</v>
      </c>
      <c r="C2657" s="20">
        <v>1971</v>
      </c>
      <c r="D2657" s="21">
        <v>137.58000000000001</v>
      </c>
      <c r="E2657" s="9">
        <v>61923.911</v>
      </c>
      <c r="F2657" s="9">
        <v>2070995.2183000001</v>
      </c>
      <c r="G2657" s="9">
        <v>77366.129400000005</v>
      </c>
      <c r="H2657" s="9">
        <v>379491.43</v>
      </c>
      <c r="I2657" s="9">
        <v>76416.326199999996</v>
      </c>
      <c r="J2657" s="9">
        <v>48179.545599999998</v>
      </c>
      <c r="K2657" s="9">
        <v>18672.554700000001</v>
      </c>
      <c r="L2657" s="9">
        <v>2571852.1838000002</v>
      </c>
      <c r="M2657" s="9">
        <f t="shared" si="331"/>
        <v>29506.990899999997</v>
      </c>
      <c r="N2657" s="9"/>
      <c r="O2657" s="9"/>
      <c r="P2657" s="9"/>
      <c r="Q2657" s="9"/>
      <c r="R2657" s="9"/>
      <c r="S2657" s="9"/>
      <c r="T2657" s="9"/>
      <c r="U2657" s="9"/>
      <c r="V2657" s="9">
        <f t="shared" si="328"/>
        <v>330485.91100000002</v>
      </c>
      <c r="W2657" s="9"/>
      <c r="X2657" s="9"/>
      <c r="Y2657" s="9"/>
      <c r="Z2657" s="9"/>
      <c r="AA2657" s="8">
        <v>2652</v>
      </c>
      <c r="AB2657" s="20">
        <v>2016</v>
      </c>
      <c r="AC2657" s="20">
        <v>1944</v>
      </c>
      <c r="AD2657" s="21">
        <v>106.97</v>
      </c>
      <c r="AE2657" s="9">
        <f t="shared" si="332"/>
        <v>-211272.01970192697</v>
      </c>
      <c r="AF2657" s="9">
        <v>2206740.2135000001</v>
      </c>
      <c r="AG2657" s="9">
        <v>33508.915200000003</v>
      </c>
      <c r="AH2657" s="9">
        <v>185515.08809999999</v>
      </c>
      <c r="AI2657" s="9">
        <v>150399.51490000001</v>
      </c>
      <c r="AJ2657" s="9">
        <v>71724.201499999996</v>
      </c>
      <c r="AK2657" s="9">
        <v>103555.88891752718</v>
      </c>
      <c r="AL2657" s="9">
        <v>2755604.0639843997</v>
      </c>
      <c r="AM2657" s="9">
        <f t="shared" si="333"/>
        <v>-31831.687417527181</v>
      </c>
      <c r="AN2657" s="9"/>
      <c r="AO2657" s="9"/>
      <c r="AP2657" s="9"/>
      <c r="AQ2657" s="9"/>
      <c r="AR2657" s="9"/>
      <c r="AS2657" s="9"/>
      <c r="AT2657" s="9"/>
      <c r="AU2657" s="9"/>
      <c r="AV2657" s="9">
        <f t="shared" si="329"/>
        <v>-211272.01970192697</v>
      </c>
      <c r="AW2657" s="9"/>
      <c r="AX2657" s="9"/>
      <c r="AY2657" s="9"/>
      <c r="AZ2657" s="9"/>
      <c r="BA2657" s="20">
        <v>2652</v>
      </c>
      <c r="BB2657" s="20">
        <v>2017</v>
      </c>
      <c r="BC2657" s="20">
        <v>1945</v>
      </c>
      <c r="BD2657" s="21">
        <v>140.66</v>
      </c>
      <c r="BE2657" s="9">
        <f t="shared" si="334"/>
        <v>-294439.33660996519</v>
      </c>
      <c r="BF2657" s="9">
        <v>2210478.7003000001</v>
      </c>
      <c r="BG2657" s="9">
        <v>33412.713799999998</v>
      </c>
      <c r="BH2657" s="9">
        <v>180560.91510000001</v>
      </c>
      <c r="BI2657" s="9">
        <v>117412.142594431</v>
      </c>
      <c r="BJ2657" s="9">
        <v>148341.15909999999</v>
      </c>
      <c r="BK2657" s="9">
        <v>138021.86085193965</v>
      </c>
      <c r="BL2657" s="9">
        <v>2846623.1066524563</v>
      </c>
      <c r="BM2657" s="9">
        <f t="shared" si="335"/>
        <v>10319.298248060339</v>
      </c>
      <c r="BN2657" s="9"/>
      <c r="BO2657" s="9"/>
      <c r="BP2657" s="9"/>
      <c r="BQ2657" s="9"/>
      <c r="BR2657" s="9"/>
      <c r="BS2657" s="9"/>
      <c r="BT2657" s="9"/>
      <c r="BU2657" s="9"/>
      <c r="BV2657" s="9">
        <f t="shared" si="330"/>
        <v>-294439.33660996519</v>
      </c>
      <c r="BW2657" s="4"/>
      <c r="BX2657" s="4"/>
      <c r="BY2657" s="4"/>
      <c r="BZ2657" s="4"/>
      <c r="CA2657" s="4"/>
      <c r="CB2657" s="4"/>
      <c r="CC2657" s="4"/>
      <c r="CD2657" s="4"/>
      <c r="CE2657" s="4"/>
      <c r="CF2657" s="4"/>
      <c r="CG2657" s="4"/>
      <c r="CH2657" s="4"/>
      <c r="CI2657" s="4"/>
      <c r="CJ2657" s="4"/>
      <c r="CK2657" s="4"/>
      <c r="CL2657" s="4"/>
      <c r="CM2657" s="4"/>
      <c r="CR2657" s="4"/>
      <c r="CS2657" s="4"/>
      <c r="CT2657" s="4"/>
      <c r="CU2657" s="4"/>
      <c r="CV2657" s="4"/>
      <c r="CW2657" s="4"/>
      <c r="CX2657" s="4"/>
      <c r="CY2657" s="4"/>
      <c r="CZ2657" s="4"/>
      <c r="DA2657" s="4"/>
      <c r="DB2657" s="4"/>
      <c r="DC2657" s="4"/>
      <c r="DD2657" s="4"/>
      <c r="DE2657" s="4"/>
      <c r="DF2657" s="4"/>
      <c r="DG2657" s="4"/>
      <c r="DH2657" s="4"/>
      <c r="DI2657" s="4"/>
      <c r="DJ2657" s="4"/>
      <c r="DK2657" s="4"/>
      <c r="DL2657" s="4"/>
      <c r="DM2657" s="4"/>
    </row>
    <row r="2658" spans="1:117">
      <c r="A2658" s="8">
        <v>2653</v>
      </c>
      <c r="B2658" s="20">
        <v>2015</v>
      </c>
      <c r="C2658" s="20">
        <v>1954</v>
      </c>
      <c r="D2658" s="21">
        <v>118.44</v>
      </c>
      <c r="E2658" s="9">
        <v>27794.9244</v>
      </c>
      <c r="F2658" s="9">
        <v>2050238.4343999999</v>
      </c>
      <c r="G2658" s="9">
        <v>77366.129400000005</v>
      </c>
      <c r="H2658" s="9">
        <v>380364.39620000002</v>
      </c>
      <c r="I2658" s="9">
        <v>73137.89</v>
      </c>
      <c r="J2658" s="9">
        <v>27574.8233</v>
      </c>
      <c r="K2658" s="9">
        <v>10515.7588</v>
      </c>
      <c r="L2658" s="9">
        <v>2570370.9901000001</v>
      </c>
      <c r="M2658" s="9">
        <f t="shared" si="331"/>
        <v>17059.0645</v>
      </c>
      <c r="N2658" s="9"/>
      <c r="O2658" s="9"/>
      <c r="P2658" s="9"/>
      <c r="Q2658" s="9"/>
      <c r="R2658" s="9"/>
      <c r="S2658" s="9"/>
      <c r="T2658" s="9"/>
      <c r="U2658" s="9"/>
      <c r="V2658" s="9">
        <f t="shared" si="328"/>
        <v>296356.92440000002</v>
      </c>
      <c r="W2658" s="9"/>
      <c r="X2658" s="9"/>
      <c r="Y2658" s="9"/>
      <c r="Z2658" s="9"/>
      <c r="AA2658" s="8">
        <v>2653</v>
      </c>
      <c r="AB2658" s="20">
        <v>2016</v>
      </c>
      <c r="AC2658" s="20">
        <v>1961</v>
      </c>
      <c r="AD2658" s="21">
        <v>125.72</v>
      </c>
      <c r="AE2658" s="9">
        <f t="shared" si="332"/>
        <v>63416.499798072968</v>
      </c>
      <c r="AF2658" s="9">
        <v>2203744.5367999999</v>
      </c>
      <c r="AG2658" s="9">
        <v>33508.915200000003</v>
      </c>
      <c r="AH2658" s="9">
        <v>204229.264</v>
      </c>
      <c r="AI2658" s="9">
        <v>80094.785499999998</v>
      </c>
      <c r="AJ2658" s="9">
        <v>343760.07160000002</v>
      </c>
      <c r="AK2658" s="9">
        <v>18560.454617527168</v>
      </c>
      <c r="AL2658" s="9">
        <v>2783360.6186843999</v>
      </c>
      <c r="AM2658" s="9">
        <f t="shared" si="333"/>
        <v>325199.61698247283</v>
      </c>
      <c r="AN2658" s="9"/>
      <c r="AO2658" s="9"/>
      <c r="AP2658" s="9"/>
      <c r="AQ2658" s="9"/>
      <c r="AR2658" s="9"/>
      <c r="AS2658" s="9"/>
      <c r="AT2658" s="9"/>
      <c r="AU2658" s="9"/>
      <c r="AV2658" s="9">
        <f t="shared" si="329"/>
        <v>63416.499798072968</v>
      </c>
      <c r="AW2658" s="9"/>
      <c r="AX2658" s="9"/>
      <c r="AY2658" s="9"/>
      <c r="AZ2658" s="9"/>
      <c r="BA2658" s="20">
        <v>2653</v>
      </c>
      <c r="BB2658" s="20">
        <v>2017</v>
      </c>
      <c r="BC2658" s="20">
        <v>1962</v>
      </c>
      <c r="BD2658" s="21">
        <v>128.33000000000001</v>
      </c>
      <c r="BE2658" s="9">
        <f t="shared" si="334"/>
        <v>-54516.584935142193</v>
      </c>
      <c r="BF2658" s="9">
        <v>2227440.0991000002</v>
      </c>
      <c r="BG2658" s="9">
        <v>33412.713799999998</v>
      </c>
      <c r="BH2658" s="9">
        <v>189261.12520000001</v>
      </c>
      <c r="BI2658" s="9">
        <v>84727.512469253299</v>
      </c>
      <c r="BJ2658" s="9">
        <v>324234.32090000005</v>
      </c>
      <c r="BK2658" s="9">
        <v>58949.072751939661</v>
      </c>
      <c r="BL2658" s="9">
        <v>2854643.2836524565</v>
      </c>
      <c r="BM2658" s="9">
        <f t="shared" si="335"/>
        <v>265285.2481480604</v>
      </c>
      <c r="BN2658" s="9"/>
      <c r="BO2658" s="9"/>
      <c r="BP2658" s="9"/>
      <c r="BQ2658" s="9"/>
      <c r="BR2658" s="9"/>
      <c r="BS2658" s="9"/>
      <c r="BT2658" s="9"/>
      <c r="BU2658" s="9"/>
      <c r="BV2658" s="9">
        <f t="shared" si="330"/>
        <v>-54516.584935142193</v>
      </c>
      <c r="BW2658" s="4"/>
      <c r="BX2658" s="4"/>
      <c r="BY2658" s="4"/>
      <c r="BZ2658" s="4"/>
      <c r="CA2658" s="4"/>
      <c r="CB2658" s="4"/>
      <c r="CC2658" s="4"/>
      <c r="CD2658" s="4"/>
      <c r="CE2658" s="4"/>
      <c r="CF2658" s="4"/>
      <c r="CG2658" s="4"/>
      <c r="CH2658" s="4"/>
      <c r="CI2658" s="4"/>
      <c r="CJ2658" s="4"/>
      <c r="CK2658" s="4"/>
      <c r="CL2658" s="4"/>
      <c r="CM2658" s="4"/>
      <c r="CR2658" s="4"/>
      <c r="CS2658" s="4"/>
      <c r="CT2658" s="4"/>
      <c r="CU2658" s="4"/>
      <c r="CV2658" s="4"/>
      <c r="CW2658" s="4"/>
      <c r="CX2658" s="4"/>
      <c r="CY2658" s="4"/>
      <c r="CZ2658" s="4"/>
      <c r="DA2658" s="4"/>
      <c r="DB2658" s="4"/>
      <c r="DC2658" s="4"/>
      <c r="DD2658" s="4"/>
      <c r="DE2658" s="4"/>
      <c r="DF2658" s="4"/>
      <c r="DG2658" s="4"/>
      <c r="DH2658" s="4"/>
      <c r="DI2658" s="4"/>
      <c r="DJ2658" s="4"/>
      <c r="DK2658" s="4"/>
      <c r="DL2658" s="4"/>
      <c r="DM2658" s="4"/>
    </row>
    <row r="2659" spans="1:117">
      <c r="A2659" s="8">
        <v>2654</v>
      </c>
      <c r="B2659" s="20">
        <v>2015</v>
      </c>
      <c r="C2659" s="20">
        <v>1985</v>
      </c>
      <c r="D2659" s="21">
        <v>89.42</v>
      </c>
      <c r="E2659" s="9">
        <v>63518.507100000003</v>
      </c>
      <c r="F2659" s="9">
        <v>2068373.0778999999</v>
      </c>
      <c r="G2659" s="9">
        <v>77366.129400000005</v>
      </c>
      <c r="H2659" s="9">
        <v>380743.54840000003</v>
      </c>
      <c r="I2659" s="9">
        <v>71713.979099999997</v>
      </c>
      <c r="J2659" s="9">
        <v>43035.610099999998</v>
      </c>
      <c r="K2659" s="9">
        <v>7199.3424000000005</v>
      </c>
      <c r="L2659" s="9">
        <v>2570514.4953000001</v>
      </c>
      <c r="M2659" s="9">
        <f t="shared" si="331"/>
        <v>35836.267699999997</v>
      </c>
      <c r="N2659" s="9"/>
      <c r="O2659" s="9"/>
      <c r="P2659" s="9"/>
      <c r="Q2659" s="9"/>
      <c r="R2659" s="9"/>
      <c r="S2659" s="9"/>
      <c r="T2659" s="9"/>
      <c r="U2659" s="9"/>
      <c r="V2659" s="9">
        <f t="shared" si="328"/>
        <v>332080.50710000005</v>
      </c>
      <c r="W2659" s="9"/>
      <c r="X2659" s="9"/>
      <c r="Y2659" s="9"/>
      <c r="Z2659" s="9"/>
      <c r="AA2659" s="8">
        <v>2654</v>
      </c>
      <c r="AB2659" s="20">
        <v>2016</v>
      </c>
      <c r="AC2659" s="20">
        <v>1996</v>
      </c>
      <c r="AD2659" s="21">
        <v>192.43</v>
      </c>
      <c r="AE2659" s="9">
        <f t="shared" si="332"/>
        <v>426699.76959807333</v>
      </c>
      <c r="AF2659" s="9">
        <v>2236721.5641999999</v>
      </c>
      <c r="AG2659" s="9">
        <v>33508.915200000003</v>
      </c>
      <c r="AH2659" s="9">
        <v>205426.80219999998</v>
      </c>
      <c r="AI2659" s="9">
        <v>75595.9179</v>
      </c>
      <c r="AJ2659" s="9">
        <v>710475.58089999994</v>
      </c>
      <c r="AK2659" s="9">
        <v>13010.21021752717</v>
      </c>
      <c r="AL2659" s="9">
        <v>2822018.8005843996</v>
      </c>
      <c r="AM2659" s="9">
        <f t="shared" si="333"/>
        <v>697465.37068247283</v>
      </c>
      <c r="AN2659" s="9"/>
      <c r="AO2659" s="9"/>
      <c r="AP2659" s="9"/>
      <c r="AQ2659" s="9"/>
      <c r="AR2659" s="9"/>
      <c r="AS2659" s="9"/>
      <c r="AT2659" s="9"/>
      <c r="AU2659" s="9"/>
      <c r="AV2659" s="9">
        <f t="shared" si="329"/>
        <v>426699.76959807333</v>
      </c>
      <c r="AW2659" s="9"/>
      <c r="AX2659" s="9"/>
      <c r="AY2659" s="9"/>
      <c r="AZ2659" s="9"/>
      <c r="BA2659" s="20">
        <v>2654</v>
      </c>
      <c r="BB2659" s="20">
        <v>2017</v>
      </c>
      <c r="BC2659" s="20">
        <v>1997</v>
      </c>
      <c r="BD2659" s="21">
        <v>140.19999999999999</v>
      </c>
      <c r="BE2659" s="9">
        <f t="shared" si="334"/>
        <v>370186.96297842078</v>
      </c>
      <c r="BF2659" s="9">
        <v>2233745.5167</v>
      </c>
      <c r="BG2659" s="9">
        <v>33412.713799999998</v>
      </c>
      <c r="BH2659" s="9">
        <v>192597.81960000002</v>
      </c>
      <c r="BI2659" s="9">
        <v>72192.341482817006</v>
      </c>
      <c r="BJ2659" s="9">
        <v>786372.76210000005</v>
      </c>
      <c r="BK2659" s="9">
        <v>40765.250651939663</v>
      </c>
      <c r="BL2659" s="9">
        <v>2907368.9400524567</v>
      </c>
      <c r="BM2659" s="9">
        <f t="shared" si="335"/>
        <v>745607.5114480604</v>
      </c>
      <c r="BN2659" s="9"/>
      <c r="BO2659" s="9"/>
      <c r="BP2659" s="9"/>
      <c r="BQ2659" s="9"/>
      <c r="BR2659" s="9"/>
      <c r="BS2659" s="9"/>
      <c r="BT2659" s="9"/>
      <c r="BU2659" s="9"/>
      <c r="BV2659" s="9">
        <f t="shared" si="330"/>
        <v>370186.96297842078</v>
      </c>
      <c r="BW2659" s="4"/>
      <c r="BX2659" s="4"/>
      <c r="BY2659" s="4"/>
      <c r="BZ2659" s="4"/>
      <c r="CA2659" s="4"/>
      <c r="CB2659" s="4"/>
      <c r="CC2659" s="4"/>
      <c r="CD2659" s="4"/>
      <c r="CE2659" s="4"/>
      <c r="CF2659" s="4"/>
      <c r="CG2659" s="4"/>
      <c r="CH2659" s="4"/>
      <c r="CI2659" s="4"/>
      <c r="CJ2659" s="4"/>
      <c r="CK2659" s="4"/>
      <c r="CL2659" s="4"/>
      <c r="CM2659" s="4"/>
      <c r="CR2659" s="4"/>
      <c r="CS2659" s="4"/>
      <c r="CT2659" s="4"/>
      <c r="CU2659" s="4"/>
      <c r="CV2659" s="4"/>
      <c r="CW2659" s="4"/>
      <c r="CX2659" s="4"/>
      <c r="CY2659" s="4"/>
      <c r="CZ2659" s="4"/>
      <c r="DA2659" s="4"/>
      <c r="DB2659" s="4"/>
      <c r="DC2659" s="4"/>
      <c r="DD2659" s="4"/>
      <c r="DE2659" s="4"/>
      <c r="DF2659" s="4"/>
      <c r="DG2659" s="4"/>
      <c r="DH2659" s="4"/>
      <c r="DI2659" s="4"/>
      <c r="DJ2659" s="4"/>
      <c r="DK2659" s="4"/>
      <c r="DL2659" s="4"/>
      <c r="DM2659" s="4"/>
    </row>
    <row r="2660" spans="1:117">
      <c r="A2660" s="8">
        <v>2655</v>
      </c>
      <c r="B2660" s="20">
        <v>2015</v>
      </c>
      <c r="C2660" s="20">
        <v>1966</v>
      </c>
      <c r="D2660" s="21">
        <v>89.68</v>
      </c>
      <c r="E2660" s="9">
        <v>42488.818099999997</v>
      </c>
      <c r="F2660" s="9">
        <v>2027730.9043000001</v>
      </c>
      <c r="G2660" s="9">
        <v>77366.129400000005</v>
      </c>
      <c r="H2660" s="9">
        <v>379915.49339999998</v>
      </c>
      <c r="I2660" s="9">
        <v>74823.750499999995</v>
      </c>
      <c r="J2660" s="9">
        <v>58817.724099999999</v>
      </c>
      <c r="K2660" s="9">
        <v>7866.7124000000003</v>
      </c>
      <c r="L2660" s="9">
        <v>2568298.4712</v>
      </c>
      <c r="M2660" s="9">
        <f t="shared" si="331"/>
        <v>50951.011700000003</v>
      </c>
      <c r="N2660" s="9"/>
      <c r="O2660" s="9"/>
      <c r="P2660" s="9"/>
      <c r="Q2660" s="9"/>
      <c r="R2660" s="9"/>
      <c r="S2660" s="9"/>
      <c r="T2660" s="9"/>
      <c r="U2660" s="9"/>
      <c r="V2660" s="9">
        <f t="shared" si="328"/>
        <v>311050.81810000003</v>
      </c>
      <c r="W2660" s="9"/>
      <c r="X2660" s="9"/>
      <c r="Y2660" s="9"/>
      <c r="Z2660" s="9"/>
      <c r="AA2660" s="8">
        <v>2655</v>
      </c>
      <c r="AB2660" s="20">
        <v>2016</v>
      </c>
      <c r="AC2660" s="20">
        <v>1976</v>
      </c>
      <c r="AD2660" s="21">
        <v>78.040000000000006</v>
      </c>
      <c r="AE2660" s="9">
        <f t="shared" si="332"/>
        <v>308514.72569807246</v>
      </c>
      <c r="AF2660" s="9">
        <v>2150923.3988999999</v>
      </c>
      <c r="AG2660" s="9">
        <v>33508.915200000003</v>
      </c>
      <c r="AH2660" s="9">
        <v>206340.65219999998</v>
      </c>
      <c r="AI2660" s="9">
        <v>72162.8</v>
      </c>
      <c r="AJ2660" s="9">
        <v>675723.62209999992</v>
      </c>
      <c r="AK2660" s="9">
        <v>8936.3475175271706</v>
      </c>
      <c r="AL2660" s="9">
        <v>2821208.3151844</v>
      </c>
      <c r="AM2660" s="9">
        <f t="shared" si="333"/>
        <v>666787.27458247275</v>
      </c>
      <c r="AN2660" s="9"/>
      <c r="AO2660" s="9"/>
      <c r="AP2660" s="9"/>
      <c r="AQ2660" s="9"/>
      <c r="AR2660" s="9"/>
      <c r="AS2660" s="9"/>
      <c r="AT2660" s="9"/>
      <c r="AU2660" s="9"/>
      <c r="AV2660" s="9">
        <f t="shared" si="329"/>
        <v>308514.72569807246</v>
      </c>
      <c r="AW2660" s="9"/>
      <c r="AX2660" s="9"/>
      <c r="AY2660" s="9"/>
      <c r="AZ2660" s="9"/>
      <c r="BA2660" s="20">
        <v>2655</v>
      </c>
      <c r="BB2660" s="20">
        <v>2017</v>
      </c>
      <c r="BC2660" s="20">
        <v>1977</v>
      </c>
      <c r="BD2660" s="21">
        <v>137.30000000000001</v>
      </c>
      <c r="BE2660" s="9">
        <f t="shared" si="334"/>
        <v>-314900.07078948803</v>
      </c>
      <c r="BF2660" s="9">
        <v>2207082.0606</v>
      </c>
      <c r="BG2660" s="9">
        <v>33412.713799999998</v>
      </c>
      <c r="BH2660" s="9">
        <v>178988.86180000001</v>
      </c>
      <c r="BI2660" s="9">
        <v>123317.974914908</v>
      </c>
      <c r="BJ2660" s="9">
        <v>92100.525299999994</v>
      </c>
      <c r="BK2660" s="9">
        <v>114217.33685193966</v>
      </c>
      <c r="BL2660" s="9">
        <v>2835584.8703524563</v>
      </c>
      <c r="BM2660" s="9">
        <f t="shared" si="335"/>
        <v>-22116.811551939667</v>
      </c>
      <c r="BN2660" s="9"/>
      <c r="BO2660" s="9"/>
      <c r="BP2660" s="9"/>
      <c r="BQ2660" s="9"/>
      <c r="BR2660" s="9"/>
      <c r="BS2660" s="9"/>
      <c r="BT2660" s="9"/>
      <c r="BU2660" s="9"/>
      <c r="BV2660" s="9">
        <f t="shared" si="330"/>
        <v>-314900.07078948803</v>
      </c>
      <c r="BW2660" s="4"/>
      <c r="BX2660" s="4"/>
      <c r="BY2660" s="4"/>
      <c r="BZ2660" s="4"/>
      <c r="CA2660" s="4"/>
      <c r="CB2660" s="4"/>
      <c r="CC2660" s="4"/>
      <c r="CD2660" s="4"/>
      <c r="CE2660" s="4"/>
      <c r="CF2660" s="4"/>
      <c r="CG2660" s="4"/>
      <c r="CH2660" s="4"/>
      <c r="CI2660" s="4"/>
      <c r="CJ2660" s="4"/>
      <c r="CK2660" s="4"/>
      <c r="CL2660" s="4"/>
      <c r="CM2660" s="4"/>
      <c r="CR2660" s="4"/>
      <c r="CS2660" s="4"/>
      <c r="CT2660" s="4"/>
      <c r="CU2660" s="4"/>
      <c r="CV2660" s="4"/>
      <c r="CW2660" s="4"/>
      <c r="CX2660" s="4"/>
      <c r="CY2660" s="4"/>
      <c r="CZ2660" s="4"/>
      <c r="DA2660" s="4"/>
      <c r="DB2660" s="4"/>
      <c r="DC2660" s="4"/>
      <c r="DD2660" s="4"/>
      <c r="DE2660" s="4"/>
      <c r="DF2660" s="4"/>
      <c r="DG2660" s="4"/>
      <c r="DH2660" s="4"/>
      <c r="DI2660" s="4"/>
      <c r="DJ2660" s="4"/>
      <c r="DK2660" s="4"/>
      <c r="DL2660" s="4"/>
      <c r="DM2660" s="4"/>
    </row>
    <row r="2661" spans="1:117">
      <c r="A2661" s="8">
        <v>2656</v>
      </c>
      <c r="B2661" s="20">
        <v>2015</v>
      </c>
      <c r="C2661" s="20">
        <v>1983</v>
      </c>
      <c r="D2661" s="21">
        <v>122.32</v>
      </c>
      <c r="E2661" s="9">
        <v>118909.05929999999</v>
      </c>
      <c r="F2661" s="9">
        <v>2008096.2233</v>
      </c>
      <c r="G2661" s="9">
        <v>77366.129400000005</v>
      </c>
      <c r="H2661" s="9">
        <v>380463.31959999999</v>
      </c>
      <c r="I2661" s="9">
        <v>72766.381899999993</v>
      </c>
      <c r="J2661" s="9">
        <v>155472.5154</v>
      </c>
      <c r="K2661" s="9">
        <v>1516.9299000000001</v>
      </c>
      <c r="L2661" s="9">
        <v>2573738.5805000002</v>
      </c>
      <c r="M2661" s="9">
        <f t="shared" si="331"/>
        <v>153955.58550000002</v>
      </c>
      <c r="N2661" s="9"/>
      <c r="O2661" s="9"/>
      <c r="P2661" s="9"/>
      <c r="Q2661" s="9"/>
      <c r="R2661" s="9"/>
      <c r="S2661" s="9"/>
      <c r="T2661" s="9"/>
      <c r="U2661" s="9"/>
      <c r="V2661" s="9">
        <f t="shared" si="328"/>
        <v>387471.05930000002</v>
      </c>
      <c r="W2661" s="9"/>
      <c r="X2661" s="9"/>
      <c r="Y2661" s="9"/>
      <c r="Z2661" s="9"/>
      <c r="AA2661" s="8">
        <v>2656</v>
      </c>
      <c r="AB2661" s="20">
        <v>2016</v>
      </c>
      <c r="AC2661" s="20">
        <v>1988</v>
      </c>
      <c r="AD2661" s="21">
        <v>120.42</v>
      </c>
      <c r="AE2661" s="9">
        <f t="shared" si="332"/>
        <v>-207971.46310192673</v>
      </c>
      <c r="AF2661" s="9">
        <v>2107056.0989000001</v>
      </c>
      <c r="AG2661" s="9">
        <v>33508.915200000003</v>
      </c>
      <c r="AH2661" s="9">
        <v>191602.51519999999</v>
      </c>
      <c r="AI2661" s="9">
        <v>127530.4921</v>
      </c>
      <c r="AJ2661" s="9">
        <v>147153.20550000001</v>
      </c>
      <c r="AK2661" s="9">
        <v>55088.950017527168</v>
      </c>
      <c r="AL2661" s="9">
        <v>2759733.7399843996</v>
      </c>
      <c r="AM2661" s="9">
        <f t="shared" si="333"/>
        <v>92064.255482472843</v>
      </c>
      <c r="AN2661" s="9"/>
      <c r="AO2661" s="9"/>
      <c r="AP2661" s="9"/>
      <c r="AQ2661" s="9"/>
      <c r="AR2661" s="9"/>
      <c r="AS2661" s="9"/>
      <c r="AT2661" s="9"/>
      <c r="AU2661" s="9"/>
      <c r="AV2661" s="9">
        <f t="shared" si="329"/>
        <v>-207971.46310192673</v>
      </c>
      <c r="AW2661" s="9"/>
      <c r="AX2661" s="9"/>
      <c r="AY2661" s="9"/>
      <c r="AZ2661" s="9"/>
      <c r="BA2661" s="20">
        <v>2656</v>
      </c>
      <c r="BB2661" s="20">
        <v>2017</v>
      </c>
      <c r="BC2661" s="20">
        <v>1989</v>
      </c>
      <c r="BD2661" s="21">
        <v>135.44999999999999</v>
      </c>
      <c r="BE2661" s="9">
        <f t="shared" si="334"/>
        <v>-177111.09250658937</v>
      </c>
      <c r="BF2661" s="9">
        <v>2169300.8278000001</v>
      </c>
      <c r="BG2661" s="9">
        <v>33412.713799999998</v>
      </c>
      <c r="BH2661" s="9">
        <v>186912.60450000002</v>
      </c>
      <c r="BI2661" s="9">
        <v>93550.348897806602</v>
      </c>
      <c r="BJ2661" s="9">
        <v>266388.61960000003</v>
      </c>
      <c r="BK2661" s="9">
        <v>78187.367751939659</v>
      </c>
      <c r="BL2661" s="9">
        <v>2848488.8393524564</v>
      </c>
      <c r="BM2661" s="9">
        <f t="shared" si="335"/>
        <v>188201.25184806038</v>
      </c>
      <c r="BN2661" s="9"/>
      <c r="BO2661" s="9"/>
      <c r="BP2661" s="9"/>
      <c r="BQ2661" s="9"/>
      <c r="BR2661" s="9"/>
      <c r="BS2661" s="9"/>
      <c r="BT2661" s="9"/>
      <c r="BU2661" s="9"/>
      <c r="BV2661" s="9">
        <f t="shared" si="330"/>
        <v>-177111.09250658937</v>
      </c>
      <c r="BW2661" s="4"/>
      <c r="BX2661" s="4"/>
      <c r="BY2661" s="4"/>
      <c r="BZ2661" s="4"/>
      <c r="CA2661" s="4"/>
      <c r="CB2661" s="4"/>
      <c r="CC2661" s="4"/>
      <c r="CD2661" s="4"/>
      <c r="CE2661" s="4"/>
      <c r="CF2661" s="4"/>
      <c r="CG2661" s="4"/>
      <c r="CH2661" s="4"/>
      <c r="CI2661" s="4"/>
      <c r="CJ2661" s="4"/>
      <c r="CK2661" s="4"/>
      <c r="CL2661" s="4"/>
      <c r="CM2661" s="4"/>
      <c r="CR2661" s="4"/>
      <c r="CS2661" s="4"/>
      <c r="CT2661" s="4"/>
      <c r="CU2661" s="4"/>
      <c r="CV2661" s="4"/>
      <c r="CW2661" s="4"/>
      <c r="CX2661" s="4"/>
      <c r="CY2661" s="4"/>
      <c r="CZ2661" s="4"/>
      <c r="DA2661" s="4"/>
      <c r="DB2661" s="4"/>
      <c r="DC2661" s="4"/>
      <c r="DD2661" s="4"/>
      <c r="DE2661" s="4"/>
      <c r="DF2661" s="4"/>
      <c r="DG2661" s="4"/>
      <c r="DH2661" s="4"/>
      <c r="DI2661" s="4"/>
      <c r="DJ2661" s="4"/>
      <c r="DK2661" s="4"/>
      <c r="DL2661" s="4"/>
      <c r="DM2661" s="4"/>
    </row>
    <row r="2662" spans="1:117">
      <c r="A2662" s="8">
        <v>2657</v>
      </c>
      <c r="B2662" s="20">
        <v>2015</v>
      </c>
      <c r="C2662" s="20">
        <v>1993</v>
      </c>
      <c r="D2662" s="21">
        <v>89.09</v>
      </c>
      <c r="E2662" s="9">
        <v>119380.15180000001</v>
      </c>
      <c r="F2662" s="9">
        <v>2052661.6776999999</v>
      </c>
      <c r="G2662" s="9">
        <v>77366.129400000005</v>
      </c>
      <c r="H2662" s="9">
        <v>380017.67739999999</v>
      </c>
      <c r="I2662" s="9">
        <v>74439.997199999998</v>
      </c>
      <c r="J2662" s="9">
        <v>117866.58839999999</v>
      </c>
      <c r="K2662" s="9">
        <v>136.84700000000001</v>
      </c>
      <c r="L2662" s="9">
        <v>2582835.0713</v>
      </c>
      <c r="M2662" s="9">
        <f t="shared" si="331"/>
        <v>117729.7414</v>
      </c>
      <c r="N2662" s="9"/>
      <c r="O2662" s="9"/>
      <c r="P2662" s="9"/>
      <c r="Q2662" s="9"/>
      <c r="R2662" s="9"/>
      <c r="S2662" s="9"/>
      <c r="T2662" s="9"/>
      <c r="U2662" s="9"/>
      <c r="V2662" s="9">
        <f t="shared" si="328"/>
        <v>387942.15179999999</v>
      </c>
      <c r="W2662" s="9"/>
      <c r="X2662" s="9"/>
      <c r="Y2662" s="9"/>
      <c r="Z2662" s="9"/>
      <c r="AA2662" s="8">
        <v>2657</v>
      </c>
      <c r="AB2662" s="20">
        <v>2016</v>
      </c>
      <c r="AC2662" s="20">
        <v>1963</v>
      </c>
      <c r="AD2662" s="21">
        <v>135.94</v>
      </c>
      <c r="AE2662" s="9">
        <f t="shared" si="332"/>
        <v>115562.72189807286</v>
      </c>
      <c r="AF2662" s="9">
        <v>2178619.0506000002</v>
      </c>
      <c r="AG2662" s="9">
        <v>33508.915200000003</v>
      </c>
      <c r="AH2662" s="9">
        <v>204868.7438</v>
      </c>
      <c r="AI2662" s="9">
        <v>77692.411500000002</v>
      </c>
      <c r="AJ2662" s="9">
        <v>406215.11910000001</v>
      </c>
      <c r="AK2662" s="9">
        <v>10298.68301752717</v>
      </c>
      <c r="AL2662" s="9">
        <v>2775042.8352843998</v>
      </c>
      <c r="AM2662" s="9">
        <f t="shared" si="333"/>
        <v>395916.43608247285</v>
      </c>
      <c r="AN2662" s="9"/>
      <c r="AO2662" s="9"/>
      <c r="AP2662" s="9"/>
      <c r="AQ2662" s="9"/>
      <c r="AR2662" s="9"/>
      <c r="AS2662" s="9"/>
      <c r="AT2662" s="9"/>
      <c r="AU2662" s="9"/>
      <c r="AV2662" s="9">
        <f t="shared" si="329"/>
        <v>115562.72189807286</v>
      </c>
      <c r="AW2662" s="9"/>
      <c r="AX2662" s="9"/>
      <c r="AY2662" s="9"/>
      <c r="AZ2662" s="9"/>
      <c r="BA2662" s="20">
        <v>2657</v>
      </c>
      <c r="BB2662" s="20">
        <v>2017</v>
      </c>
      <c r="BC2662" s="20">
        <v>1964</v>
      </c>
      <c r="BD2662" s="21">
        <v>163.87</v>
      </c>
      <c r="BE2662" s="9">
        <f t="shared" si="334"/>
        <v>-77692.766702342778</v>
      </c>
      <c r="BF2662" s="9">
        <v>2206267.0595999998</v>
      </c>
      <c r="BG2662" s="9">
        <v>33412.713799999998</v>
      </c>
      <c r="BH2662" s="9">
        <v>190251.9644</v>
      </c>
      <c r="BI2662" s="9">
        <v>81005.164102053895</v>
      </c>
      <c r="BJ2662" s="9">
        <v>328282.61920000002</v>
      </c>
      <c r="BK2662" s="9">
        <v>52457.085051939663</v>
      </c>
      <c r="BL2662" s="9">
        <v>2864455.2027524565</v>
      </c>
      <c r="BM2662" s="9">
        <f t="shared" si="335"/>
        <v>275825.53414806037</v>
      </c>
      <c r="BN2662" s="9"/>
      <c r="BO2662" s="9"/>
      <c r="BP2662" s="9"/>
      <c r="BQ2662" s="9"/>
      <c r="BR2662" s="9"/>
      <c r="BS2662" s="9"/>
      <c r="BT2662" s="9"/>
      <c r="BU2662" s="9"/>
      <c r="BV2662" s="9">
        <f t="shared" si="330"/>
        <v>-77692.766702342778</v>
      </c>
      <c r="BW2662" s="4"/>
      <c r="BX2662" s="4"/>
      <c r="BY2662" s="4"/>
      <c r="BZ2662" s="4"/>
      <c r="CA2662" s="4"/>
      <c r="CB2662" s="4"/>
      <c r="CC2662" s="4"/>
      <c r="CD2662" s="4"/>
      <c r="CE2662" s="4"/>
      <c r="CF2662" s="4"/>
      <c r="CG2662" s="4"/>
      <c r="CH2662" s="4"/>
      <c r="CI2662" s="4"/>
      <c r="CJ2662" s="4"/>
      <c r="CK2662" s="4"/>
      <c r="CL2662" s="4"/>
      <c r="CM2662" s="4"/>
      <c r="CR2662" s="4"/>
      <c r="CS2662" s="4"/>
      <c r="CT2662" s="4"/>
      <c r="CU2662" s="4"/>
      <c r="CV2662" s="4"/>
      <c r="CW2662" s="4"/>
      <c r="CX2662" s="4"/>
      <c r="CY2662" s="4"/>
      <c r="CZ2662" s="4"/>
      <c r="DA2662" s="4"/>
      <c r="DB2662" s="4"/>
      <c r="DC2662" s="4"/>
      <c r="DD2662" s="4"/>
      <c r="DE2662" s="4"/>
      <c r="DF2662" s="4"/>
      <c r="DG2662" s="4"/>
      <c r="DH2662" s="4"/>
      <c r="DI2662" s="4"/>
      <c r="DJ2662" s="4"/>
      <c r="DK2662" s="4"/>
      <c r="DL2662" s="4"/>
      <c r="DM2662" s="4"/>
    </row>
    <row r="2663" spans="1:117">
      <c r="A2663" s="8">
        <v>2658</v>
      </c>
      <c r="B2663" s="20">
        <v>2015</v>
      </c>
      <c r="C2663" s="20">
        <v>1983</v>
      </c>
      <c r="D2663" s="21">
        <v>122.32</v>
      </c>
      <c r="E2663" s="9">
        <v>68286.676900000006</v>
      </c>
      <c r="F2663" s="9">
        <v>2033061.55</v>
      </c>
      <c r="G2663" s="9">
        <v>77366.129400000005</v>
      </c>
      <c r="H2663" s="9">
        <v>380649.73469999997</v>
      </c>
      <c r="I2663" s="9">
        <v>72066.297500000001</v>
      </c>
      <c r="J2663" s="9">
        <v>78436.313699999999</v>
      </c>
      <c r="K2663" s="9">
        <v>2249.9432000000002</v>
      </c>
      <c r="L2663" s="9">
        <v>2571043.4053000002</v>
      </c>
      <c r="M2663" s="9">
        <f t="shared" si="331"/>
        <v>76186.370500000005</v>
      </c>
      <c r="N2663" s="9"/>
      <c r="O2663" s="9"/>
      <c r="P2663" s="9"/>
      <c r="Q2663" s="9"/>
      <c r="R2663" s="9"/>
      <c r="S2663" s="9"/>
      <c r="T2663" s="9"/>
      <c r="U2663" s="9"/>
      <c r="V2663" s="9">
        <f t="shared" si="328"/>
        <v>336848.67690000002</v>
      </c>
      <c r="W2663" s="9"/>
      <c r="X2663" s="9"/>
      <c r="Y2663" s="9"/>
      <c r="Z2663" s="9"/>
      <c r="AA2663" s="8">
        <v>2658</v>
      </c>
      <c r="AB2663" s="20">
        <v>2016</v>
      </c>
      <c r="AC2663" s="20">
        <v>1987</v>
      </c>
      <c r="AD2663" s="21">
        <v>96.42</v>
      </c>
      <c r="AE2663" s="9">
        <f t="shared" si="332"/>
        <v>-136002.62670192681</v>
      </c>
      <c r="AF2663" s="9">
        <v>2179425.3939999999</v>
      </c>
      <c r="AG2663" s="9">
        <v>33508.915200000003</v>
      </c>
      <c r="AH2663" s="9">
        <v>201203.7396</v>
      </c>
      <c r="AI2663" s="9">
        <v>91460.964600000007</v>
      </c>
      <c r="AJ2663" s="9">
        <v>170210.24440000003</v>
      </c>
      <c r="AK2663" s="9">
        <v>47593.945617527177</v>
      </c>
      <c r="AL2663" s="9">
        <v>2764217.9388843998</v>
      </c>
      <c r="AM2663" s="9">
        <f t="shared" si="333"/>
        <v>122616.29878247285</v>
      </c>
      <c r="AN2663" s="9"/>
      <c r="AO2663" s="9"/>
      <c r="AP2663" s="9"/>
      <c r="AQ2663" s="9"/>
      <c r="AR2663" s="9"/>
      <c r="AS2663" s="9"/>
      <c r="AT2663" s="9"/>
      <c r="AU2663" s="9"/>
      <c r="AV2663" s="9">
        <f t="shared" si="329"/>
        <v>-136002.62670192681</v>
      </c>
      <c r="AW2663" s="9"/>
      <c r="AX2663" s="9"/>
      <c r="AY2663" s="9"/>
      <c r="AZ2663" s="9"/>
      <c r="BA2663" s="20">
        <v>2658</v>
      </c>
      <c r="BB2663" s="20">
        <v>2017</v>
      </c>
      <c r="BC2663" s="20">
        <v>1988</v>
      </c>
      <c r="BD2663" s="21">
        <v>120.42</v>
      </c>
      <c r="BE2663" s="9">
        <f t="shared" si="334"/>
        <v>-294564.85143260891</v>
      </c>
      <c r="BF2663" s="9">
        <v>2224426.6962000001</v>
      </c>
      <c r="BG2663" s="9">
        <v>33412.713799999998</v>
      </c>
      <c r="BH2663" s="9">
        <v>178927.0392</v>
      </c>
      <c r="BI2663" s="9">
        <v>123550.22787178701</v>
      </c>
      <c r="BJ2663" s="9">
        <v>117079.6767</v>
      </c>
      <c r="BK2663" s="9">
        <v>133988.01415193966</v>
      </c>
      <c r="BL2663" s="9">
        <v>2837973.1910524564</v>
      </c>
      <c r="BM2663" s="9">
        <f t="shared" si="335"/>
        <v>-16908.33745193966</v>
      </c>
      <c r="BN2663" s="9"/>
      <c r="BO2663" s="9"/>
      <c r="BP2663" s="9"/>
      <c r="BQ2663" s="9"/>
      <c r="BR2663" s="9"/>
      <c r="BS2663" s="9"/>
      <c r="BT2663" s="9"/>
      <c r="BU2663" s="9"/>
      <c r="BV2663" s="9">
        <f t="shared" si="330"/>
        <v>-294564.85143260891</v>
      </c>
      <c r="BW2663" s="4"/>
      <c r="BX2663" s="4"/>
      <c r="BY2663" s="4"/>
      <c r="BZ2663" s="4"/>
      <c r="CA2663" s="4"/>
      <c r="CB2663" s="4"/>
      <c r="CC2663" s="4"/>
      <c r="CD2663" s="4"/>
      <c r="CE2663" s="4"/>
      <c r="CF2663" s="4"/>
      <c r="CG2663" s="4"/>
      <c r="CH2663" s="4"/>
      <c r="CI2663" s="4"/>
      <c r="CJ2663" s="4"/>
      <c r="CK2663" s="4"/>
      <c r="CL2663" s="4"/>
      <c r="CM2663" s="4"/>
      <c r="CR2663" s="4"/>
      <c r="CS2663" s="4"/>
      <c r="CT2663" s="4"/>
      <c r="CU2663" s="4"/>
      <c r="CV2663" s="4"/>
      <c r="CW2663" s="4"/>
      <c r="CX2663" s="4"/>
      <c r="CY2663" s="4"/>
      <c r="CZ2663" s="4"/>
      <c r="DA2663" s="4"/>
      <c r="DB2663" s="4"/>
      <c r="DC2663" s="4"/>
      <c r="DD2663" s="4"/>
      <c r="DE2663" s="4"/>
      <c r="DF2663" s="4"/>
      <c r="DG2663" s="4"/>
      <c r="DH2663" s="4"/>
      <c r="DI2663" s="4"/>
      <c r="DJ2663" s="4"/>
      <c r="DK2663" s="4"/>
      <c r="DL2663" s="4"/>
      <c r="DM2663" s="4"/>
    </row>
    <row r="2664" spans="1:117">
      <c r="A2664" s="8">
        <v>2659</v>
      </c>
      <c r="B2664" s="20">
        <v>2015</v>
      </c>
      <c r="C2664" s="20">
        <v>1950</v>
      </c>
      <c r="D2664" s="21">
        <v>125.6</v>
      </c>
      <c r="E2664" s="9">
        <v>17399.346799999999</v>
      </c>
      <c r="F2664" s="9">
        <v>2087160.1379</v>
      </c>
      <c r="G2664" s="9">
        <v>77366.129400000005</v>
      </c>
      <c r="H2664" s="9">
        <v>378123.04109999997</v>
      </c>
      <c r="I2664" s="9">
        <v>81555.328599999993</v>
      </c>
      <c r="J2664" s="9">
        <v>7683.8362999999999</v>
      </c>
      <c r="K2664" s="9">
        <v>45967.431100000002</v>
      </c>
      <c r="L2664" s="9">
        <v>2568521.6952999998</v>
      </c>
      <c r="M2664" s="9">
        <f t="shared" si="331"/>
        <v>-38283.594799999999</v>
      </c>
      <c r="N2664" s="9"/>
      <c r="O2664" s="9"/>
      <c r="P2664" s="9"/>
      <c r="Q2664" s="9"/>
      <c r="R2664" s="9"/>
      <c r="S2664" s="9"/>
      <c r="T2664" s="9"/>
      <c r="U2664" s="9"/>
      <c r="V2664" s="9">
        <f t="shared" si="328"/>
        <v>285961.3468</v>
      </c>
      <c r="W2664" s="9"/>
      <c r="X2664" s="9"/>
      <c r="Y2664" s="9"/>
      <c r="Z2664" s="9"/>
      <c r="AA2664" s="8">
        <v>2659</v>
      </c>
      <c r="AB2664" s="20">
        <v>2016</v>
      </c>
      <c r="AC2664" s="20">
        <v>2006</v>
      </c>
      <c r="AD2664" s="21">
        <v>123.71</v>
      </c>
      <c r="AE2664" s="9">
        <f t="shared" si="332"/>
        <v>36091.445198072586</v>
      </c>
      <c r="AF2664" s="9">
        <v>2210739.1357999998</v>
      </c>
      <c r="AG2664" s="9">
        <v>33508.915200000003</v>
      </c>
      <c r="AH2664" s="9">
        <v>203599.17359999998</v>
      </c>
      <c r="AI2664" s="9">
        <v>82461.886199999994</v>
      </c>
      <c r="AJ2664" s="9">
        <v>328447.84159999999</v>
      </c>
      <c r="AK2664" s="9">
        <v>37158.095217527167</v>
      </c>
      <c r="AL2664" s="9">
        <v>2785507.4119843999</v>
      </c>
      <c r="AM2664" s="9">
        <f t="shared" si="333"/>
        <v>291289.7463824728</v>
      </c>
      <c r="AN2664" s="9"/>
      <c r="AO2664" s="9"/>
      <c r="AP2664" s="9"/>
      <c r="AQ2664" s="9"/>
      <c r="AR2664" s="9"/>
      <c r="AS2664" s="9"/>
      <c r="AT2664" s="9"/>
      <c r="AU2664" s="9"/>
      <c r="AV2664" s="9">
        <f t="shared" si="329"/>
        <v>36091.445198072586</v>
      </c>
      <c r="AW2664" s="9"/>
      <c r="AX2664" s="9"/>
      <c r="AY2664" s="9"/>
      <c r="AZ2664" s="9"/>
      <c r="BA2664" s="20">
        <v>2659</v>
      </c>
      <c r="BB2664" s="20">
        <v>2017</v>
      </c>
      <c r="BC2664" s="20">
        <v>2007</v>
      </c>
      <c r="BD2664" s="21">
        <v>128.85</v>
      </c>
      <c r="BE2664" s="9">
        <f t="shared" si="334"/>
        <v>-42718.007058938965</v>
      </c>
      <c r="BF2664" s="9">
        <v>2244658.0495000002</v>
      </c>
      <c r="BG2664" s="9">
        <v>33412.713799999998</v>
      </c>
      <c r="BH2664" s="9">
        <v>190895.3757</v>
      </c>
      <c r="BI2664" s="9">
        <v>78588.020145456801</v>
      </c>
      <c r="BJ2664" s="9">
        <v>324235.83880000003</v>
      </c>
      <c r="BK2664" s="9">
        <v>62249.364551939667</v>
      </c>
      <c r="BL2664" s="9">
        <v>2852258.6404524567</v>
      </c>
      <c r="BM2664" s="9">
        <f t="shared" si="335"/>
        <v>261986.47424806037</v>
      </c>
      <c r="BN2664" s="9"/>
      <c r="BO2664" s="9"/>
      <c r="BP2664" s="9"/>
      <c r="BQ2664" s="9"/>
      <c r="BR2664" s="9"/>
      <c r="BS2664" s="9"/>
      <c r="BT2664" s="9"/>
      <c r="BU2664" s="9"/>
      <c r="BV2664" s="9">
        <f t="shared" si="330"/>
        <v>-42718.007058938965</v>
      </c>
      <c r="BW2664" s="4"/>
      <c r="BX2664" s="4"/>
      <c r="BY2664" s="4"/>
      <c r="BZ2664" s="4"/>
      <c r="CA2664" s="4"/>
      <c r="CB2664" s="4"/>
      <c r="CC2664" s="4"/>
      <c r="CD2664" s="4"/>
      <c r="CE2664" s="4"/>
      <c r="CF2664" s="4"/>
      <c r="CG2664" s="4"/>
      <c r="CH2664" s="4"/>
      <c r="CI2664" s="4"/>
      <c r="CJ2664" s="4"/>
      <c r="CK2664" s="4"/>
      <c r="CL2664" s="4"/>
      <c r="CM2664" s="4"/>
      <c r="CR2664" s="4"/>
      <c r="CS2664" s="4"/>
      <c r="CT2664" s="4"/>
      <c r="CU2664" s="4"/>
      <c r="CV2664" s="4"/>
      <c r="CW2664" s="4"/>
      <c r="CX2664" s="4"/>
      <c r="CY2664" s="4"/>
      <c r="CZ2664" s="4"/>
      <c r="DA2664" s="4"/>
      <c r="DB2664" s="4"/>
      <c r="DC2664" s="4"/>
      <c r="DD2664" s="4"/>
      <c r="DE2664" s="4"/>
      <c r="DF2664" s="4"/>
      <c r="DG2664" s="4"/>
      <c r="DH2664" s="4"/>
      <c r="DI2664" s="4"/>
      <c r="DJ2664" s="4"/>
      <c r="DK2664" s="4"/>
      <c r="DL2664" s="4"/>
      <c r="DM2664" s="4"/>
    </row>
    <row r="2665" spans="1:117">
      <c r="A2665" s="8">
        <v>2660</v>
      </c>
      <c r="B2665" s="20">
        <v>2015</v>
      </c>
      <c r="C2665" s="20">
        <v>1966</v>
      </c>
      <c r="D2665" s="21">
        <v>89.68</v>
      </c>
      <c r="E2665" s="9">
        <v>47057.513899999998</v>
      </c>
      <c r="F2665" s="9">
        <v>2055756.9706999999</v>
      </c>
      <c r="G2665" s="9">
        <v>77366.129400000005</v>
      </c>
      <c r="H2665" s="9">
        <v>379674.15749999997</v>
      </c>
      <c r="I2665" s="9">
        <v>75730.090500000006</v>
      </c>
      <c r="J2665" s="9">
        <v>43751.288200000003</v>
      </c>
      <c r="K2665" s="9">
        <v>14867.109</v>
      </c>
      <c r="L2665" s="9">
        <v>2570354.0134000001</v>
      </c>
      <c r="M2665" s="9">
        <f t="shared" si="331"/>
        <v>28884.179200000002</v>
      </c>
      <c r="N2665" s="9"/>
      <c r="O2665" s="9"/>
      <c r="P2665" s="9"/>
      <c r="Q2665" s="9"/>
      <c r="R2665" s="9"/>
      <c r="S2665" s="9"/>
      <c r="T2665" s="9"/>
      <c r="U2665" s="9"/>
      <c r="V2665" s="9">
        <f t="shared" si="328"/>
        <v>315619.51390000002</v>
      </c>
      <c r="W2665" s="9"/>
      <c r="X2665" s="9"/>
      <c r="Y2665" s="9"/>
      <c r="Z2665" s="9"/>
      <c r="AA2665" s="8">
        <v>2660</v>
      </c>
      <c r="AB2665" s="20">
        <v>2016</v>
      </c>
      <c r="AC2665" s="20">
        <v>1939</v>
      </c>
      <c r="AD2665" s="21">
        <v>108.27</v>
      </c>
      <c r="AE2665" s="9">
        <f t="shared" si="332"/>
        <v>-62657.086301926523</v>
      </c>
      <c r="AF2665" s="9">
        <v>2202263.8763000001</v>
      </c>
      <c r="AG2665" s="9">
        <v>33508.915200000003</v>
      </c>
      <c r="AH2665" s="9">
        <v>198081.39859999999</v>
      </c>
      <c r="AI2665" s="9">
        <v>103190.8609</v>
      </c>
      <c r="AJ2665" s="9">
        <v>222922.7292</v>
      </c>
      <c r="AK2665" s="9">
        <v>59838.187617527175</v>
      </c>
      <c r="AL2665" s="9">
        <v>2762786.6788843996</v>
      </c>
      <c r="AM2665" s="9">
        <f t="shared" si="333"/>
        <v>163084.54158247283</v>
      </c>
      <c r="AN2665" s="9"/>
      <c r="AO2665" s="9"/>
      <c r="AP2665" s="9"/>
      <c r="AQ2665" s="9"/>
      <c r="AR2665" s="9"/>
      <c r="AS2665" s="9"/>
      <c r="AT2665" s="9"/>
      <c r="AU2665" s="9"/>
      <c r="AV2665" s="9">
        <f t="shared" si="329"/>
        <v>-62657.086301926523</v>
      </c>
      <c r="AW2665" s="9"/>
      <c r="AX2665" s="9"/>
      <c r="AY2665" s="9"/>
      <c r="AZ2665" s="9"/>
      <c r="BA2665" s="20">
        <v>2660</v>
      </c>
      <c r="BB2665" s="20">
        <v>2017</v>
      </c>
      <c r="BC2665" s="20">
        <v>1940</v>
      </c>
      <c r="BD2665" s="21">
        <v>98.3</v>
      </c>
      <c r="BE2665" s="9">
        <f t="shared" si="334"/>
        <v>-152384.88231435604</v>
      </c>
      <c r="BF2665" s="9">
        <v>2249911.9495000001</v>
      </c>
      <c r="BG2665" s="9">
        <v>33412.713799999998</v>
      </c>
      <c r="BH2665" s="9">
        <v>185368.74720000001</v>
      </c>
      <c r="BI2665" s="9">
        <v>99350.255490039795</v>
      </c>
      <c r="BJ2665" s="9">
        <v>232238.15760000001</v>
      </c>
      <c r="BK2665" s="9">
        <v>100816.24135193967</v>
      </c>
      <c r="BL2665" s="9">
        <v>2851850.4645524565</v>
      </c>
      <c r="BM2665" s="9">
        <f t="shared" si="335"/>
        <v>131421.91624806036</v>
      </c>
      <c r="BN2665" s="9"/>
      <c r="BO2665" s="9"/>
      <c r="BP2665" s="9"/>
      <c r="BQ2665" s="9"/>
      <c r="BR2665" s="9"/>
      <c r="BS2665" s="9"/>
      <c r="BT2665" s="9"/>
      <c r="BU2665" s="9"/>
      <c r="BV2665" s="9">
        <f t="shared" si="330"/>
        <v>-152384.88231435604</v>
      </c>
      <c r="BW2665" s="4"/>
      <c r="BX2665" s="4"/>
      <c r="BY2665" s="4"/>
      <c r="BZ2665" s="4"/>
      <c r="CA2665" s="4"/>
      <c r="CB2665" s="4"/>
      <c r="CC2665" s="4"/>
      <c r="CD2665" s="4"/>
      <c r="CE2665" s="4"/>
      <c r="CF2665" s="4"/>
      <c r="CG2665" s="4"/>
      <c r="CH2665" s="4"/>
      <c r="CI2665" s="4"/>
      <c r="CJ2665" s="4"/>
      <c r="CK2665" s="4"/>
      <c r="CL2665" s="4"/>
      <c r="CM2665" s="4"/>
      <c r="CR2665" s="4"/>
      <c r="CS2665" s="4"/>
      <c r="CT2665" s="4"/>
      <c r="CU2665" s="4"/>
      <c r="CV2665" s="4"/>
      <c r="CW2665" s="4"/>
      <c r="CX2665" s="4"/>
      <c r="CY2665" s="4"/>
      <c r="CZ2665" s="4"/>
      <c r="DA2665" s="4"/>
      <c r="DB2665" s="4"/>
      <c r="DC2665" s="4"/>
      <c r="DD2665" s="4"/>
      <c r="DE2665" s="4"/>
      <c r="DF2665" s="4"/>
      <c r="DG2665" s="4"/>
      <c r="DH2665" s="4"/>
      <c r="DI2665" s="4"/>
      <c r="DJ2665" s="4"/>
      <c r="DK2665" s="4"/>
      <c r="DL2665" s="4"/>
      <c r="DM2665" s="4"/>
    </row>
    <row r="2666" spans="1:117">
      <c r="A2666" s="8">
        <v>2661</v>
      </c>
      <c r="B2666" s="20">
        <v>2015</v>
      </c>
      <c r="C2666" s="20">
        <v>1965</v>
      </c>
      <c r="D2666" s="21">
        <v>125.74</v>
      </c>
      <c r="E2666" s="9">
        <v>41766.447200000002</v>
      </c>
      <c r="F2666" s="9">
        <v>2030640.8773000001</v>
      </c>
      <c r="G2666" s="9">
        <v>77366.129400000005</v>
      </c>
      <c r="H2666" s="9">
        <v>380233.8028</v>
      </c>
      <c r="I2666" s="9">
        <v>73628.335399999996</v>
      </c>
      <c r="J2666" s="9">
        <v>57807.246899999998</v>
      </c>
      <c r="K2666" s="9">
        <v>3380.2772</v>
      </c>
      <c r="L2666" s="9">
        <v>2574529.6672999999</v>
      </c>
      <c r="M2666" s="9">
        <f t="shared" si="331"/>
        <v>54426.969700000001</v>
      </c>
      <c r="N2666" s="9"/>
      <c r="O2666" s="9"/>
      <c r="P2666" s="9"/>
      <c r="Q2666" s="9"/>
      <c r="R2666" s="9"/>
      <c r="S2666" s="9"/>
      <c r="T2666" s="9"/>
      <c r="U2666" s="9"/>
      <c r="V2666" s="9">
        <f t="shared" si="328"/>
        <v>310328.4472</v>
      </c>
      <c r="W2666" s="9"/>
      <c r="X2666" s="9"/>
      <c r="Y2666" s="9"/>
      <c r="Z2666" s="9"/>
      <c r="AA2666" s="8">
        <v>2661</v>
      </c>
      <c r="AB2666" s="20">
        <v>2016</v>
      </c>
      <c r="AC2666" s="20">
        <v>1971</v>
      </c>
      <c r="AD2666" s="21">
        <v>184.31</v>
      </c>
      <c r="AE2666" s="9">
        <f t="shared" si="332"/>
        <v>54536.727098073345</v>
      </c>
      <c r="AF2666" s="9">
        <v>2174754.2680000002</v>
      </c>
      <c r="AG2666" s="9">
        <v>33508.915200000003</v>
      </c>
      <c r="AH2666" s="9">
        <v>204127.37299999999</v>
      </c>
      <c r="AI2666" s="9">
        <v>80477.565799999997</v>
      </c>
      <c r="AJ2666" s="9">
        <v>389656.33970000001</v>
      </c>
      <c r="AK2666" s="9">
        <v>16333.04711752717</v>
      </c>
      <c r="AL2666" s="9">
        <v>2811654.6874843999</v>
      </c>
      <c r="AM2666" s="9">
        <f t="shared" si="333"/>
        <v>373323.29258247284</v>
      </c>
      <c r="AN2666" s="9"/>
      <c r="AO2666" s="9"/>
      <c r="AP2666" s="9"/>
      <c r="AQ2666" s="9"/>
      <c r="AR2666" s="9"/>
      <c r="AS2666" s="9"/>
      <c r="AT2666" s="9"/>
      <c r="AU2666" s="9"/>
      <c r="AV2666" s="9">
        <f t="shared" si="329"/>
        <v>54536.727098073345</v>
      </c>
      <c r="AW2666" s="9"/>
      <c r="AX2666" s="9"/>
      <c r="AY2666" s="9"/>
      <c r="AZ2666" s="9"/>
      <c r="BA2666" s="20">
        <v>2661</v>
      </c>
      <c r="BB2666" s="20">
        <v>2017</v>
      </c>
      <c r="BC2666" s="20">
        <v>1972</v>
      </c>
      <c r="BD2666" s="21">
        <v>97.92</v>
      </c>
      <c r="BE2666" s="9">
        <f t="shared" si="334"/>
        <v>149954.03341730544</v>
      </c>
      <c r="BF2666" s="9">
        <v>2182446.1389000001</v>
      </c>
      <c r="BG2666" s="9">
        <v>33412.713799999998</v>
      </c>
      <c r="BH2666" s="9">
        <v>192853.2518</v>
      </c>
      <c r="BI2666" s="9">
        <v>71232.743321701593</v>
      </c>
      <c r="BJ2666" s="9">
        <v>613579.55160000001</v>
      </c>
      <c r="BK2666" s="9">
        <v>40803.095451939662</v>
      </c>
      <c r="BL2666" s="9">
        <v>2902767.2705524564</v>
      </c>
      <c r="BM2666" s="9">
        <f t="shared" si="335"/>
        <v>572776.45614806039</v>
      </c>
      <c r="BN2666" s="9"/>
      <c r="BO2666" s="9"/>
      <c r="BP2666" s="9"/>
      <c r="BQ2666" s="9"/>
      <c r="BR2666" s="9"/>
      <c r="BS2666" s="9"/>
      <c r="BT2666" s="9"/>
      <c r="BU2666" s="9"/>
      <c r="BV2666" s="9">
        <f t="shared" si="330"/>
        <v>149954.03341730544</v>
      </c>
      <c r="BW2666" s="4"/>
      <c r="BX2666" s="4"/>
      <c r="BY2666" s="4"/>
      <c r="BZ2666" s="4"/>
      <c r="CA2666" s="4"/>
      <c r="CB2666" s="4"/>
      <c r="CC2666" s="4"/>
      <c r="CD2666" s="4"/>
      <c r="CE2666" s="4"/>
      <c r="CF2666" s="4"/>
      <c r="CG2666" s="4"/>
      <c r="CH2666" s="4"/>
      <c r="CI2666" s="4"/>
      <c r="CJ2666" s="4"/>
      <c r="CK2666" s="4"/>
      <c r="CL2666" s="4"/>
      <c r="CM2666" s="4"/>
      <c r="CR2666" s="4"/>
      <c r="CS2666" s="4"/>
      <c r="CT2666" s="4"/>
      <c r="CU2666" s="4"/>
      <c r="CV2666" s="4"/>
      <c r="CW2666" s="4"/>
      <c r="CX2666" s="4"/>
      <c r="CY2666" s="4"/>
      <c r="CZ2666" s="4"/>
      <c r="DA2666" s="4"/>
      <c r="DB2666" s="4"/>
      <c r="DC2666" s="4"/>
      <c r="DD2666" s="4"/>
      <c r="DE2666" s="4"/>
      <c r="DF2666" s="4"/>
      <c r="DG2666" s="4"/>
      <c r="DH2666" s="4"/>
      <c r="DI2666" s="4"/>
      <c r="DJ2666" s="4"/>
      <c r="DK2666" s="4"/>
      <c r="DL2666" s="4"/>
      <c r="DM2666" s="4"/>
    </row>
    <row r="2667" spans="1:117">
      <c r="A2667" s="8">
        <v>2662</v>
      </c>
      <c r="B2667" s="20">
        <v>2015</v>
      </c>
      <c r="C2667" s="20">
        <v>1985</v>
      </c>
      <c r="D2667" s="21">
        <v>89.42</v>
      </c>
      <c r="E2667" s="9">
        <v>73081.220799999996</v>
      </c>
      <c r="F2667" s="9">
        <v>2027779.1058</v>
      </c>
      <c r="G2667" s="9">
        <v>77366.129400000005</v>
      </c>
      <c r="H2667" s="9">
        <v>380624.14669999998</v>
      </c>
      <c r="I2667" s="9">
        <v>72162.393899999995</v>
      </c>
      <c r="J2667" s="9">
        <v>88949.305099999998</v>
      </c>
      <c r="K2667" s="9">
        <v>0</v>
      </c>
      <c r="L2667" s="9">
        <v>2573799.8601000002</v>
      </c>
      <c r="M2667" s="9">
        <f t="shared" si="331"/>
        <v>88949.305099999998</v>
      </c>
      <c r="N2667" s="9"/>
      <c r="O2667" s="9"/>
      <c r="P2667" s="9"/>
      <c r="Q2667" s="9"/>
      <c r="R2667" s="9"/>
      <c r="S2667" s="9"/>
      <c r="T2667" s="9"/>
      <c r="U2667" s="9"/>
      <c r="V2667" s="9">
        <f t="shared" si="328"/>
        <v>341643.22080000001</v>
      </c>
      <c r="W2667" s="9"/>
      <c r="X2667" s="9"/>
      <c r="Y2667" s="9"/>
      <c r="Z2667" s="9"/>
      <c r="AA2667" s="8">
        <v>2662</v>
      </c>
      <c r="AB2667" s="20">
        <v>2016</v>
      </c>
      <c r="AC2667" s="20">
        <v>1934</v>
      </c>
      <c r="AD2667" s="21">
        <v>121.92</v>
      </c>
      <c r="AE2667" s="9">
        <f t="shared" si="332"/>
        <v>103965.73119807336</v>
      </c>
      <c r="AF2667" s="9">
        <v>2158783.9273999999</v>
      </c>
      <c r="AG2667" s="9">
        <v>33508.915200000003</v>
      </c>
      <c r="AH2667" s="9">
        <v>206219.40449999998</v>
      </c>
      <c r="AI2667" s="9">
        <v>72618.298899999994</v>
      </c>
      <c r="AJ2667" s="9">
        <v>456912.85920000001</v>
      </c>
      <c r="AK2667" s="9">
        <v>17339.015117527171</v>
      </c>
      <c r="AL2667" s="9">
        <v>2806738.6588843996</v>
      </c>
      <c r="AM2667" s="9">
        <f t="shared" si="333"/>
        <v>439573.84408247285</v>
      </c>
      <c r="AN2667" s="9"/>
      <c r="AO2667" s="9"/>
      <c r="AP2667" s="9"/>
      <c r="AQ2667" s="9"/>
      <c r="AR2667" s="9"/>
      <c r="AS2667" s="9"/>
      <c r="AT2667" s="9"/>
      <c r="AU2667" s="9"/>
      <c r="AV2667" s="9">
        <f t="shared" si="329"/>
        <v>103965.73119807336</v>
      </c>
      <c r="AW2667" s="9"/>
      <c r="AX2667" s="9"/>
      <c r="AY2667" s="9"/>
      <c r="AZ2667" s="9"/>
      <c r="BA2667" s="20">
        <v>2662</v>
      </c>
      <c r="BB2667" s="20">
        <v>2017</v>
      </c>
      <c r="BC2667" s="20">
        <v>1935</v>
      </c>
      <c r="BD2667" s="21">
        <v>112.48</v>
      </c>
      <c r="BE2667" s="9">
        <f t="shared" si="334"/>
        <v>-109837.47410151921</v>
      </c>
      <c r="BF2667" s="9">
        <v>2238534.6036</v>
      </c>
      <c r="BG2667" s="9">
        <v>33412.713799999998</v>
      </c>
      <c r="BH2667" s="9">
        <v>188461.7795</v>
      </c>
      <c r="BI2667" s="9">
        <v>87730.465302877303</v>
      </c>
      <c r="BJ2667" s="9">
        <v>251353.52479999998</v>
      </c>
      <c r="BK2667" s="9">
        <v>63080.422851939664</v>
      </c>
      <c r="BL2667" s="9">
        <v>2846250.1382524567</v>
      </c>
      <c r="BM2667" s="9">
        <f t="shared" si="335"/>
        <v>188273.10194806033</v>
      </c>
      <c r="BN2667" s="9"/>
      <c r="BO2667" s="9"/>
      <c r="BP2667" s="9"/>
      <c r="BQ2667" s="9"/>
      <c r="BR2667" s="9"/>
      <c r="BS2667" s="9"/>
      <c r="BT2667" s="9"/>
      <c r="BU2667" s="9"/>
      <c r="BV2667" s="9">
        <f t="shared" si="330"/>
        <v>-109837.47410151921</v>
      </c>
      <c r="BW2667" s="4"/>
      <c r="BX2667" s="4"/>
      <c r="BY2667" s="4"/>
      <c r="BZ2667" s="4"/>
      <c r="CA2667" s="4"/>
      <c r="CB2667" s="4"/>
      <c r="CC2667" s="4"/>
      <c r="CD2667" s="4"/>
      <c r="CE2667" s="4"/>
      <c r="CF2667" s="4"/>
      <c r="CG2667" s="4"/>
      <c r="CH2667" s="4"/>
      <c r="CI2667" s="4"/>
      <c r="CJ2667" s="4"/>
      <c r="CK2667" s="4"/>
      <c r="CL2667" s="4"/>
      <c r="CM2667" s="4"/>
      <c r="CR2667" s="4"/>
      <c r="CS2667" s="4"/>
      <c r="CT2667" s="4"/>
      <c r="CU2667" s="4"/>
      <c r="CV2667" s="4"/>
      <c r="CW2667" s="4"/>
      <c r="CX2667" s="4"/>
      <c r="CY2667" s="4"/>
      <c r="CZ2667" s="4"/>
      <c r="DA2667" s="4"/>
      <c r="DB2667" s="4"/>
      <c r="DC2667" s="4"/>
      <c r="DD2667" s="4"/>
      <c r="DE2667" s="4"/>
      <c r="DF2667" s="4"/>
      <c r="DG2667" s="4"/>
      <c r="DH2667" s="4"/>
      <c r="DI2667" s="4"/>
      <c r="DJ2667" s="4"/>
      <c r="DK2667" s="4"/>
      <c r="DL2667" s="4"/>
      <c r="DM2667" s="4"/>
    </row>
    <row r="2668" spans="1:117">
      <c r="A2668" s="8">
        <v>2663</v>
      </c>
      <c r="B2668" s="20">
        <v>2015</v>
      </c>
      <c r="C2668" s="20">
        <v>1971</v>
      </c>
      <c r="D2668" s="21">
        <v>137.58000000000001</v>
      </c>
      <c r="E2668" s="9">
        <v>36839.842400000001</v>
      </c>
      <c r="F2668" s="9">
        <v>2057220.9933</v>
      </c>
      <c r="G2668" s="9">
        <v>77366.129400000005</v>
      </c>
      <c r="H2668" s="9">
        <v>379706.4558</v>
      </c>
      <c r="I2668" s="9">
        <v>75608.794099999999</v>
      </c>
      <c r="J2668" s="9">
        <v>34169.105600000003</v>
      </c>
      <c r="K2668" s="9">
        <v>13255.2952</v>
      </c>
      <c r="L2668" s="9">
        <v>2573976.3404999999</v>
      </c>
      <c r="M2668" s="9">
        <f t="shared" si="331"/>
        <v>20913.810400000002</v>
      </c>
      <c r="N2668" s="9"/>
      <c r="O2668" s="9"/>
      <c r="P2668" s="9"/>
      <c r="Q2668" s="9"/>
      <c r="R2668" s="9"/>
      <c r="S2668" s="9"/>
      <c r="T2668" s="9"/>
      <c r="U2668" s="9"/>
      <c r="V2668" s="9">
        <f t="shared" si="328"/>
        <v>305401.84240000002</v>
      </c>
      <c r="W2668" s="9"/>
      <c r="X2668" s="9"/>
      <c r="Y2668" s="9"/>
      <c r="Z2668" s="9"/>
      <c r="AA2668" s="8">
        <v>2663</v>
      </c>
      <c r="AB2668" s="20">
        <v>2016</v>
      </c>
      <c r="AC2668" s="20">
        <v>1951</v>
      </c>
      <c r="AD2668" s="21">
        <v>145.72999999999999</v>
      </c>
      <c r="AE2668" s="9">
        <f t="shared" si="332"/>
        <v>281107.12279807264</v>
      </c>
      <c r="AF2668" s="9">
        <v>2180521.0405999999</v>
      </c>
      <c r="AG2668" s="9">
        <v>33508.915200000003</v>
      </c>
      <c r="AH2668" s="9">
        <v>204827.55359999998</v>
      </c>
      <c r="AI2668" s="9">
        <v>77847.153099999996</v>
      </c>
      <c r="AJ2668" s="9">
        <v>610352.86509999994</v>
      </c>
      <c r="AK2668" s="9">
        <v>14774.360117527171</v>
      </c>
      <c r="AL2668" s="9">
        <v>2811176.0446843999</v>
      </c>
      <c r="AM2668" s="9">
        <f t="shared" si="333"/>
        <v>595578.50498247275</v>
      </c>
      <c r="AN2668" s="9"/>
      <c r="AO2668" s="9"/>
      <c r="AP2668" s="9"/>
      <c r="AQ2668" s="9"/>
      <c r="AR2668" s="9"/>
      <c r="AS2668" s="9"/>
      <c r="AT2668" s="9"/>
      <c r="AU2668" s="9"/>
      <c r="AV2668" s="9">
        <f t="shared" si="329"/>
        <v>281107.12279807264</v>
      </c>
      <c r="AW2668" s="9"/>
      <c r="AX2668" s="9"/>
      <c r="AY2668" s="9"/>
      <c r="AZ2668" s="9"/>
      <c r="BA2668" s="20">
        <v>2663</v>
      </c>
      <c r="BB2668" s="20">
        <v>2017</v>
      </c>
      <c r="BC2668" s="20">
        <v>1952</v>
      </c>
      <c r="BD2668" s="21">
        <v>132.01</v>
      </c>
      <c r="BE2668" s="9">
        <f t="shared" si="334"/>
        <v>224379.46055823937</v>
      </c>
      <c r="BF2668" s="9">
        <v>2237880.4319000002</v>
      </c>
      <c r="BG2668" s="9">
        <v>33412.713799999998</v>
      </c>
      <c r="BH2668" s="9">
        <v>191173.90270000001</v>
      </c>
      <c r="BI2668" s="9">
        <v>77541.6604626357</v>
      </c>
      <c r="BJ2668" s="9">
        <v>613371.30390000006</v>
      </c>
      <c r="BK2668" s="9">
        <v>53261.495951939665</v>
      </c>
      <c r="BL2668" s="9">
        <v>2875739.0562524567</v>
      </c>
      <c r="BM2668" s="9">
        <f t="shared" si="335"/>
        <v>560109.80794806033</v>
      </c>
      <c r="BN2668" s="9"/>
      <c r="BO2668" s="9"/>
      <c r="BP2668" s="9"/>
      <c r="BQ2668" s="9"/>
      <c r="BR2668" s="9"/>
      <c r="BS2668" s="9"/>
      <c r="BT2668" s="9"/>
      <c r="BU2668" s="9"/>
      <c r="BV2668" s="9">
        <f t="shared" si="330"/>
        <v>224379.46055823937</v>
      </c>
      <c r="BW2668" s="4"/>
      <c r="BX2668" s="4"/>
      <c r="BY2668" s="4"/>
      <c r="BZ2668" s="4"/>
      <c r="CA2668" s="4"/>
      <c r="CB2668" s="4"/>
      <c r="CC2668" s="4"/>
      <c r="CD2668" s="4"/>
      <c r="CE2668" s="4"/>
      <c r="CF2668" s="4"/>
      <c r="CG2668" s="4"/>
      <c r="CH2668" s="4"/>
      <c r="CI2668" s="4"/>
      <c r="CJ2668" s="4"/>
      <c r="CK2668" s="4"/>
      <c r="CL2668" s="4"/>
      <c r="CM2668" s="4"/>
      <c r="CR2668" s="4"/>
      <c r="CS2668" s="4"/>
      <c r="CT2668" s="4"/>
      <c r="CU2668" s="4"/>
      <c r="CV2668" s="4"/>
      <c r="CW2668" s="4"/>
      <c r="CX2668" s="4"/>
      <c r="CY2668" s="4"/>
      <c r="CZ2668" s="4"/>
      <c r="DA2668" s="4"/>
      <c r="DB2668" s="4"/>
      <c r="DC2668" s="4"/>
      <c r="DD2668" s="4"/>
      <c r="DE2668" s="4"/>
      <c r="DF2668" s="4"/>
      <c r="DG2668" s="4"/>
      <c r="DH2668" s="4"/>
      <c r="DI2668" s="4"/>
      <c r="DJ2668" s="4"/>
      <c r="DK2668" s="4"/>
      <c r="DL2668" s="4"/>
      <c r="DM2668" s="4"/>
    </row>
    <row r="2669" spans="1:117">
      <c r="A2669" s="8">
        <v>2664</v>
      </c>
      <c r="B2669" s="20">
        <v>2015</v>
      </c>
      <c r="C2669" s="20">
        <v>1968</v>
      </c>
      <c r="D2669" s="21">
        <v>96.29</v>
      </c>
      <c r="E2669" s="9">
        <v>44893.1348</v>
      </c>
      <c r="F2669" s="9">
        <v>2059293.8470999999</v>
      </c>
      <c r="G2669" s="9">
        <v>77366.129400000005</v>
      </c>
      <c r="H2669" s="9">
        <v>380852.67930000002</v>
      </c>
      <c r="I2669" s="9">
        <v>71304.136799999993</v>
      </c>
      <c r="J2669" s="9">
        <v>42548.482400000001</v>
      </c>
      <c r="K2669" s="9">
        <v>18992.7948</v>
      </c>
      <c r="L2669" s="9">
        <v>2567479.3453000002</v>
      </c>
      <c r="M2669" s="9">
        <f t="shared" si="331"/>
        <v>23555.687600000001</v>
      </c>
      <c r="N2669" s="9"/>
      <c r="O2669" s="9"/>
      <c r="P2669" s="9"/>
      <c r="Q2669" s="9"/>
      <c r="R2669" s="9"/>
      <c r="S2669" s="9"/>
      <c r="T2669" s="9"/>
      <c r="U2669" s="9"/>
      <c r="V2669" s="9">
        <f t="shared" si="328"/>
        <v>313455.1348</v>
      </c>
      <c r="W2669" s="9"/>
      <c r="X2669" s="9"/>
      <c r="Y2669" s="9"/>
      <c r="Z2669" s="9"/>
      <c r="AA2669" s="8">
        <v>2664</v>
      </c>
      <c r="AB2669" s="20">
        <v>2016</v>
      </c>
      <c r="AC2669" s="20">
        <v>1980</v>
      </c>
      <c r="AD2669" s="21">
        <v>138.94</v>
      </c>
      <c r="AE2669" s="9">
        <f t="shared" si="332"/>
        <v>-85329.436201927252</v>
      </c>
      <c r="AF2669" s="9">
        <v>2201024.8213999998</v>
      </c>
      <c r="AG2669" s="9">
        <v>33508.915200000003</v>
      </c>
      <c r="AH2669" s="9">
        <v>199695.9736</v>
      </c>
      <c r="AI2669" s="9">
        <v>97125.284799999994</v>
      </c>
      <c r="AJ2669" s="9">
        <v>219900.40680000003</v>
      </c>
      <c r="AK2669" s="9">
        <v>58976.015417527175</v>
      </c>
      <c r="AL2669" s="9">
        <v>2777608.8225844</v>
      </c>
      <c r="AM2669" s="9">
        <f t="shared" si="333"/>
        <v>160924.39138247285</v>
      </c>
      <c r="AN2669" s="9"/>
      <c r="AO2669" s="9"/>
      <c r="AP2669" s="9"/>
      <c r="AQ2669" s="9"/>
      <c r="AR2669" s="9"/>
      <c r="AS2669" s="9"/>
      <c r="AT2669" s="9"/>
      <c r="AU2669" s="9"/>
      <c r="AV2669" s="9">
        <f t="shared" si="329"/>
        <v>-85329.436201927252</v>
      </c>
      <c r="AW2669" s="9"/>
      <c r="AX2669" s="9"/>
      <c r="AY2669" s="9"/>
      <c r="AZ2669" s="9"/>
      <c r="BA2669" s="20">
        <v>2664</v>
      </c>
      <c r="BB2669" s="20">
        <v>2017</v>
      </c>
      <c r="BC2669" s="20">
        <v>1981</v>
      </c>
      <c r="BD2669" s="21">
        <v>167.58</v>
      </c>
      <c r="BE2669" s="9">
        <f t="shared" si="334"/>
        <v>91354.623213781975</v>
      </c>
      <c r="BF2669" s="9">
        <v>2251910.6858999999</v>
      </c>
      <c r="BG2669" s="9">
        <v>33412.713799999998</v>
      </c>
      <c r="BH2669" s="9">
        <v>191351.38430000001</v>
      </c>
      <c r="BI2669" s="9">
        <v>76874.903918177995</v>
      </c>
      <c r="BJ2669" s="9">
        <v>457143.79630000005</v>
      </c>
      <c r="BK2669" s="9">
        <v>50656.939951939661</v>
      </c>
      <c r="BL2669" s="9">
        <v>2868681.9210524564</v>
      </c>
      <c r="BM2669" s="9">
        <f t="shared" si="335"/>
        <v>406486.85634806036</v>
      </c>
      <c r="BN2669" s="9"/>
      <c r="BO2669" s="9"/>
      <c r="BP2669" s="9"/>
      <c r="BQ2669" s="9"/>
      <c r="BR2669" s="9"/>
      <c r="BS2669" s="9"/>
      <c r="BT2669" s="9"/>
      <c r="BU2669" s="9"/>
      <c r="BV2669" s="9">
        <f t="shared" si="330"/>
        <v>91354.623213781975</v>
      </c>
      <c r="BW2669" s="4"/>
      <c r="BX2669" s="4"/>
      <c r="BY2669" s="4"/>
      <c r="BZ2669" s="4"/>
      <c r="CA2669" s="4"/>
      <c r="CB2669" s="4"/>
      <c r="CC2669" s="4"/>
      <c r="CD2669" s="4"/>
      <c r="CE2669" s="4"/>
      <c r="CF2669" s="4"/>
      <c r="CG2669" s="4"/>
      <c r="CH2669" s="4"/>
      <c r="CI2669" s="4"/>
      <c r="CJ2669" s="4"/>
      <c r="CK2669" s="4"/>
      <c r="CL2669" s="4"/>
      <c r="CM2669" s="4"/>
      <c r="CR2669" s="4"/>
      <c r="CS2669" s="4"/>
      <c r="CT2669" s="4"/>
      <c r="CU2669" s="4"/>
      <c r="CV2669" s="4"/>
      <c r="CW2669" s="4"/>
      <c r="CX2669" s="4"/>
      <c r="CY2669" s="4"/>
      <c r="CZ2669" s="4"/>
      <c r="DA2669" s="4"/>
      <c r="DB2669" s="4"/>
      <c r="DC2669" s="4"/>
      <c r="DD2669" s="4"/>
      <c r="DE2669" s="4"/>
      <c r="DF2669" s="4"/>
      <c r="DG2669" s="4"/>
      <c r="DH2669" s="4"/>
      <c r="DI2669" s="4"/>
      <c r="DJ2669" s="4"/>
      <c r="DK2669" s="4"/>
      <c r="DL2669" s="4"/>
      <c r="DM2669" s="4"/>
    </row>
    <row r="2670" spans="1:117">
      <c r="A2670" s="8">
        <v>2665</v>
      </c>
      <c r="B2670" s="20">
        <v>2015</v>
      </c>
      <c r="C2670" s="20">
        <v>1978</v>
      </c>
      <c r="D2670" s="21">
        <v>104.63</v>
      </c>
      <c r="E2670" s="9">
        <v>95361.503899999996</v>
      </c>
      <c r="F2670" s="9">
        <v>2043165.9997</v>
      </c>
      <c r="G2670" s="9">
        <v>77366.129400000005</v>
      </c>
      <c r="H2670" s="9">
        <v>381225.61420000001</v>
      </c>
      <c r="I2670" s="9">
        <v>69903.574800000002</v>
      </c>
      <c r="J2670" s="9">
        <v>102905.4206</v>
      </c>
      <c r="K2670" s="9">
        <v>0</v>
      </c>
      <c r="L2670" s="9">
        <v>2579205.2346999999</v>
      </c>
      <c r="M2670" s="9">
        <f t="shared" si="331"/>
        <v>102905.4206</v>
      </c>
      <c r="N2670" s="9"/>
      <c r="O2670" s="9"/>
      <c r="P2670" s="9"/>
      <c r="Q2670" s="9"/>
      <c r="R2670" s="9"/>
      <c r="S2670" s="9"/>
      <c r="T2670" s="9"/>
      <c r="U2670" s="9"/>
      <c r="V2670" s="9">
        <f t="shared" si="328"/>
        <v>363923.50390000001</v>
      </c>
      <c r="W2670" s="9"/>
      <c r="X2670" s="9"/>
      <c r="Y2670" s="9"/>
      <c r="Z2670" s="9"/>
      <c r="AA2670" s="8">
        <v>2665</v>
      </c>
      <c r="AB2670" s="20">
        <v>2016</v>
      </c>
      <c r="AC2670" s="20">
        <v>1986</v>
      </c>
      <c r="AD2670" s="21">
        <v>103.9</v>
      </c>
      <c r="AE2670" s="9">
        <f t="shared" si="332"/>
        <v>128941.78739807382</v>
      </c>
      <c r="AF2670" s="9">
        <v>2159498.3472000002</v>
      </c>
      <c r="AG2670" s="9">
        <v>33508.915200000003</v>
      </c>
      <c r="AH2670" s="9">
        <v>203906.73799999998</v>
      </c>
      <c r="AI2670" s="9">
        <v>81306.439400000003</v>
      </c>
      <c r="AJ2670" s="9">
        <v>454839.49940000003</v>
      </c>
      <c r="AK2670" s="9">
        <v>13630.79441752717</v>
      </c>
      <c r="AL2670" s="9">
        <v>2790487.3573843995</v>
      </c>
      <c r="AM2670" s="9">
        <f t="shared" si="333"/>
        <v>441208.70498247287</v>
      </c>
      <c r="AN2670" s="9"/>
      <c r="AO2670" s="9"/>
      <c r="AP2670" s="9"/>
      <c r="AQ2670" s="9"/>
      <c r="AR2670" s="9"/>
      <c r="AS2670" s="9"/>
      <c r="AT2670" s="9"/>
      <c r="AU2670" s="9"/>
      <c r="AV2670" s="9">
        <f t="shared" si="329"/>
        <v>128941.78739807382</v>
      </c>
      <c r="AW2670" s="9"/>
      <c r="AX2670" s="9"/>
      <c r="AY2670" s="9"/>
      <c r="AZ2670" s="9"/>
      <c r="BA2670" s="20">
        <v>2665</v>
      </c>
      <c r="BB2670" s="20">
        <v>2017</v>
      </c>
      <c r="BC2670" s="20">
        <v>1987</v>
      </c>
      <c r="BD2670" s="21">
        <v>96.42</v>
      </c>
      <c r="BE2670" s="9">
        <f t="shared" si="334"/>
        <v>-210822.57867438113</v>
      </c>
      <c r="BF2670" s="9">
        <v>2179323.6740999999</v>
      </c>
      <c r="BG2670" s="9">
        <v>33412.713799999998</v>
      </c>
      <c r="BH2670" s="9">
        <v>187908.9228</v>
      </c>
      <c r="BI2670" s="9">
        <v>89807.416830014801</v>
      </c>
      <c r="BJ2670" s="9">
        <v>210580.66749999998</v>
      </c>
      <c r="BK2670" s="9">
        <v>66442.744551939657</v>
      </c>
      <c r="BL2670" s="9">
        <v>2845413.2291524564</v>
      </c>
      <c r="BM2670" s="9">
        <f t="shared" si="335"/>
        <v>144137.92294806032</v>
      </c>
      <c r="BN2670" s="9"/>
      <c r="BO2670" s="9"/>
      <c r="BP2670" s="9"/>
      <c r="BQ2670" s="9"/>
      <c r="BR2670" s="9"/>
      <c r="BS2670" s="9"/>
      <c r="BT2670" s="9"/>
      <c r="BU2670" s="9"/>
      <c r="BV2670" s="9">
        <f t="shared" si="330"/>
        <v>-210822.57867438113</v>
      </c>
      <c r="BW2670" s="4"/>
      <c r="BX2670" s="4"/>
      <c r="BY2670" s="4"/>
      <c r="BZ2670" s="4"/>
      <c r="CA2670" s="4"/>
      <c r="CB2670" s="4"/>
      <c r="CC2670" s="4"/>
      <c r="CD2670" s="4"/>
      <c r="CE2670" s="4"/>
      <c r="CF2670" s="4"/>
      <c r="CG2670" s="4"/>
      <c r="CH2670" s="4"/>
      <c r="CI2670" s="4"/>
      <c r="CJ2670" s="4"/>
      <c r="CK2670" s="4"/>
      <c r="CL2670" s="4"/>
      <c r="CM2670" s="4"/>
      <c r="CR2670" s="4"/>
      <c r="CS2670" s="4"/>
      <c r="CT2670" s="4"/>
      <c r="CU2670" s="4"/>
      <c r="CV2670" s="4"/>
      <c r="CW2670" s="4"/>
      <c r="CX2670" s="4"/>
      <c r="CY2670" s="4"/>
      <c r="CZ2670" s="4"/>
      <c r="DA2670" s="4"/>
      <c r="DB2670" s="4"/>
      <c r="DC2670" s="4"/>
      <c r="DD2670" s="4"/>
      <c r="DE2670" s="4"/>
      <c r="DF2670" s="4"/>
      <c r="DG2670" s="4"/>
      <c r="DH2670" s="4"/>
      <c r="DI2670" s="4"/>
      <c r="DJ2670" s="4"/>
      <c r="DK2670" s="4"/>
      <c r="DL2670" s="4"/>
      <c r="DM2670" s="4"/>
    </row>
    <row r="2671" spans="1:117">
      <c r="A2671" s="8">
        <v>2666</v>
      </c>
      <c r="B2671" s="20">
        <v>2015</v>
      </c>
      <c r="C2671" s="20">
        <v>1989</v>
      </c>
      <c r="D2671" s="21">
        <v>92.99</v>
      </c>
      <c r="E2671" s="9">
        <v>66802.0239</v>
      </c>
      <c r="F2671" s="9">
        <v>2053467.5608999999</v>
      </c>
      <c r="G2671" s="9">
        <v>77366.129400000005</v>
      </c>
      <c r="H2671" s="9">
        <v>380449.13829999999</v>
      </c>
      <c r="I2671" s="9">
        <v>72819.64</v>
      </c>
      <c r="J2671" s="9">
        <v>59948.225200000001</v>
      </c>
      <c r="K2671" s="9">
        <v>1551.3326</v>
      </c>
      <c r="L2671" s="9">
        <v>2575697.3372999998</v>
      </c>
      <c r="M2671" s="9">
        <f t="shared" si="331"/>
        <v>58396.892599999999</v>
      </c>
      <c r="N2671" s="9"/>
      <c r="O2671" s="9"/>
      <c r="P2671" s="9"/>
      <c r="Q2671" s="9"/>
      <c r="R2671" s="9"/>
      <c r="S2671" s="9"/>
      <c r="T2671" s="9"/>
      <c r="U2671" s="9"/>
      <c r="V2671" s="9">
        <f t="shared" si="328"/>
        <v>335364.02390000003</v>
      </c>
      <c r="W2671" s="9"/>
      <c r="X2671" s="9"/>
      <c r="Y2671" s="9"/>
      <c r="Z2671" s="9"/>
      <c r="AA2671" s="8">
        <v>2666</v>
      </c>
      <c r="AB2671" s="20">
        <v>2016</v>
      </c>
      <c r="AC2671" s="20">
        <v>1935</v>
      </c>
      <c r="AD2671" s="21">
        <v>112.48</v>
      </c>
      <c r="AE2671" s="9">
        <f t="shared" si="332"/>
        <v>48976.548298073467</v>
      </c>
      <c r="AF2671" s="9">
        <v>2191785.6502999999</v>
      </c>
      <c r="AG2671" s="9">
        <v>33508.915200000003</v>
      </c>
      <c r="AH2671" s="9">
        <v>201752.764</v>
      </c>
      <c r="AI2671" s="9">
        <v>89398.409799999994</v>
      </c>
      <c r="AJ2671" s="9">
        <v>328995.50300000003</v>
      </c>
      <c r="AK2671" s="9">
        <v>30752.330317527172</v>
      </c>
      <c r="AL2671" s="9">
        <v>2765712.3636843995</v>
      </c>
      <c r="AM2671" s="9">
        <f t="shared" si="333"/>
        <v>298243.17268247285</v>
      </c>
      <c r="AN2671" s="9"/>
      <c r="AO2671" s="9"/>
      <c r="AP2671" s="9"/>
      <c r="AQ2671" s="9"/>
      <c r="AR2671" s="9"/>
      <c r="AS2671" s="9"/>
      <c r="AT2671" s="9"/>
      <c r="AU2671" s="9"/>
      <c r="AV2671" s="9">
        <f t="shared" si="329"/>
        <v>48976.548298073467</v>
      </c>
      <c r="AW2671" s="9"/>
      <c r="AX2671" s="9"/>
      <c r="AY2671" s="9"/>
      <c r="AZ2671" s="9"/>
      <c r="BA2671" s="20">
        <v>2666</v>
      </c>
      <c r="BB2671" s="20">
        <v>2017</v>
      </c>
      <c r="BC2671" s="20">
        <v>1936</v>
      </c>
      <c r="BD2671" s="21">
        <v>90.47</v>
      </c>
      <c r="BE2671" s="9">
        <f t="shared" si="334"/>
        <v>-229833.004118877</v>
      </c>
      <c r="BF2671" s="9">
        <v>2234147.9427999998</v>
      </c>
      <c r="BG2671" s="9">
        <v>33412.713799999998</v>
      </c>
      <c r="BH2671" s="9">
        <v>179073.0344</v>
      </c>
      <c r="BI2671" s="9">
        <v>123001.758285519</v>
      </c>
      <c r="BJ2671" s="9">
        <v>197402.95689999999</v>
      </c>
      <c r="BK2671" s="9">
        <v>145270.79905193968</v>
      </c>
      <c r="BL2671" s="9">
        <v>2851600.6112524564</v>
      </c>
      <c r="BM2671" s="9">
        <f t="shared" si="335"/>
        <v>52132.157848060306</v>
      </c>
      <c r="BN2671" s="9"/>
      <c r="BO2671" s="9"/>
      <c r="BP2671" s="9"/>
      <c r="BQ2671" s="9"/>
      <c r="BR2671" s="9"/>
      <c r="BS2671" s="9"/>
      <c r="BT2671" s="9"/>
      <c r="BU2671" s="9"/>
      <c r="BV2671" s="9">
        <f t="shared" si="330"/>
        <v>-229833.004118877</v>
      </c>
      <c r="BW2671" s="4"/>
      <c r="BX2671" s="4"/>
      <c r="BY2671" s="4"/>
      <c r="BZ2671" s="4"/>
      <c r="CA2671" s="4"/>
      <c r="CB2671" s="4"/>
      <c r="CC2671" s="4"/>
      <c r="CD2671" s="4"/>
      <c r="CE2671" s="4"/>
      <c r="CF2671" s="4"/>
      <c r="CG2671" s="4"/>
      <c r="CH2671" s="4"/>
      <c r="CI2671" s="4"/>
      <c r="CJ2671" s="4"/>
      <c r="CK2671" s="4"/>
      <c r="CL2671" s="4"/>
      <c r="CM2671" s="4"/>
      <c r="CR2671" s="4"/>
      <c r="CS2671" s="4"/>
      <c r="CT2671" s="4"/>
      <c r="CU2671" s="4"/>
      <c r="CV2671" s="4"/>
      <c r="CW2671" s="4"/>
      <c r="CX2671" s="4"/>
      <c r="CY2671" s="4"/>
      <c r="CZ2671" s="4"/>
      <c r="DA2671" s="4"/>
      <c r="DB2671" s="4"/>
      <c r="DC2671" s="4"/>
      <c r="DD2671" s="4"/>
      <c r="DE2671" s="4"/>
      <c r="DF2671" s="4"/>
      <c r="DG2671" s="4"/>
      <c r="DH2671" s="4"/>
      <c r="DI2671" s="4"/>
      <c r="DJ2671" s="4"/>
      <c r="DK2671" s="4"/>
      <c r="DL2671" s="4"/>
      <c r="DM2671" s="4"/>
    </row>
    <row r="2672" spans="1:117">
      <c r="A2672" s="8">
        <v>2667</v>
      </c>
      <c r="B2672" s="20">
        <v>2015</v>
      </c>
      <c r="C2672" s="20">
        <v>1986</v>
      </c>
      <c r="D2672" s="21">
        <v>112.57</v>
      </c>
      <c r="E2672" s="9">
        <v>68610.826000000001</v>
      </c>
      <c r="F2672" s="9">
        <v>2036123.4890999999</v>
      </c>
      <c r="G2672" s="9">
        <v>77366.129400000005</v>
      </c>
      <c r="H2672" s="9">
        <v>380528.34450000001</v>
      </c>
      <c r="I2672" s="9">
        <v>72522.180300000007</v>
      </c>
      <c r="J2672" s="9">
        <v>80120.353199999998</v>
      </c>
      <c r="K2672" s="9">
        <v>0</v>
      </c>
      <c r="L2672" s="9">
        <v>2578049.6705</v>
      </c>
      <c r="M2672" s="9">
        <f t="shared" si="331"/>
        <v>80120.353199999998</v>
      </c>
      <c r="N2672" s="9"/>
      <c r="O2672" s="9"/>
      <c r="P2672" s="9"/>
      <c r="Q2672" s="9"/>
      <c r="R2672" s="9"/>
      <c r="S2672" s="9"/>
      <c r="T2672" s="9"/>
      <c r="U2672" s="9"/>
      <c r="V2672" s="9">
        <f t="shared" si="328"/>
        <v>337172.826</v>
      </c>
      <c r="W2672" s="9"/>
      <c r="X2672" s="9"/>
      <c r="Y2672" s="9"/>
      <c r="Z2672" s="9"/>
      <c r="AA2672" s="8">
        <v>2667</v>
      </c>
      <c r="AB2672" s="20">
        <v>2016</v>
      </c>
      <c r="AC2672" s="20">
        <v>1979</v>
      </c>
      <c r="AD2672" s="21">
        <v>121.11</v>
      </c>
      <c r="AE2672" s="9">
        <f t="shared" si="332"/>
        <v>-67596.201401926577</v>
      </c>
      <c r="AF2672" s="9">
        <v>2172967.0956000001</v>
      </c>
      <c r="AG2672" s="9">
        <v>33508.915200000003</v>
      </c>
      <c r="AH2672" s="9">
        <v>200709.579</v>
      </c>
      <c r="AI2672" s="9">
        <v>93317.409</v>
      </c>
      <c r="AJ2672" s="9">
        <v>247545.78420000002</v>
      </c>
      <c r="AK2672" s="9">
        <v>49908.636217527164</v>
      </c>
      <c r="AL2672" s="9">
        <v>2765736.3481843998</v>
      </c>
      <c r="AM2672" s="9">
        <f t="shared" si="333"/>
        <v>197637.14798247284</v>
      </c>
      <c r="AN2672" s="9"/>
      <c r="AO2672" s="9"/>
      <c r="AP2672" s="9"/>
      <c r="AQ2672" s="9"/>
      <c r="AR2672" s="9"/>
      <c r="AS2672" s="9"/>
      <c r="AT2672" s="9"/>
      <c r="AU2672" s="9"/>
      <c r="AV2672" s="9">
        <f t="shared" si="329"/>
        <v>-67596.201401926577</v>
      </c>
      <c r="AW2672" s="9"/>
      <c r="AX2672" s="9"/>
      <c r="AY2672" s="9"/>
      <c r="AZ2672" s="9"/>
      <c r="BA2672" s="20">
        <v>2667</v>
      </c>
      <c r="BB2672" s="20">
        <v>2017</v>
      </c>
      <c r="BC2672" s="20">
        <v>1980</v>
      </c>
      <c r="BD2672" s="21">
        <v>138.94</v>
      </c>
      <c r="BE2672" s="9">
        <f t="shared" si="334"/>
        <v>-210314.754245908</v>
      </c>
      <c r="BF2672" s="9">
        <v>2179553.5523000001</v>
      </c>
      <c r="BG2672" s="9">
        <v>33412.713799999998</v>
      </c>
      <c r="BH2672" s="9">
        <v>187573.7518</v>
      </c>
      <c r="BI2672" s="9">
        <v>91066.574958487705</v>
      </c>
      <c r="BJ2672" s="9">
        <v>228157.60749999998</v>
      </c>
      <c r="BK2672" s="9">
        <v>73992.52035193966</v>
      </c>
      <c r="BL2672" s="9">
        <v>2856086.4342524563</v>
      </c>
      <c r="BM2672" s="9">
        <f t="shared" si="335"/>
        <v>154165.08714806032</v>
      </c>
      <c r="BN2672" s="9"/>
      <c r="BO2672" s="9"/>
      <c r="BP2672" s="9"/>
      <c r="BQ2672" s="9"/>
      <c r="BR2672" s="9"/>
      <c r="BS2672" s="9"/>
      <c r="BT2672" s="9"/>
      <c r="BU2672" s="9"/>
      <c r="BV2672" s="9">
        <f t="shared" si="330"/>
        <v>-210314.754245908</v>
      </c>
      <c r="BW2672" s="4"/>
      <c r="BX2672" s="4"/>
      <c r="BY2672" s="4"/>
      <c r="BZ2672" s="4"/>
      <c r="CA2672" s="4"/>
      <c r="CB2672" s="4"/>
      <c r="CC2672" s="4"/>
      <c r="CD2672" s="4"/>
      <c r="CE2672" s="4"/>
      <c r="CF2672" s="4"/>
      <c r="CG2672" s="4"/>
      <c r="CH2672" s="4"/>
      <c r="CI2672" s="4"/>
      <c r="CJ2672" s="4"/>
      <c r="CK2672" s="4"/>
      <c r="CL2672" s="4"/>
      <c r="CM2672" s="4"/>
      <c r="CR2672" s="4"/>
      <c r="CS2672" s="4"/>
      <c r="CT2672" s="4"/>
      <c r="CU2672" s="4"/>
      <c r="CV2672" s="4"/>
      <c r="CW2672" s="4"/>
      <c r="CX2672" s="4"/>
      <c r="CY2672" s="4"/>
      <c r="CZ2672" s="4"/>
      <c r="DA2672" s="4"/>
      <c r="DB2672" s="4"/>
      <c r="DC2672" s="4"/>
      <c r="DD2672" s="4"/>
      <c r="DE2672" s="4"/>
      <c r="DF2672" s="4"/>
      <c r="DG2672" s="4"/>
      <c r="DH2672" s="4"/>
      <c r="DI2672" s="4"/>
      <c r="DJ2672" s="4"/>
      <c r="DK2672" s="4"/>
      <c r="DL2672" s="4"/>
      <c r="DM2672" s="4"/>
    </row>
    <row r="2673" spans="1:117">
      <c r="A2673" s="8">
        <v>2668</v>
      </c>
      <c r="B2673" s="20">
        <v>2015</v>
      </c>
      <c r="C2673" s="20">
        <v>1976</v>
      </c>
      <c r="D2673" s="21">
        <v>122.07</v>
      </c>
      <c r="E2673" s="9">
        <v>111278.9713</v>
      </c>
      <c r="F2673" s="9">
        <v>2043922.6853</v>
      </c>
      <c r="G2673" s="9">
        <v>77366.129400000005</v>
      </c>
      <c r="H2673" s="9">
        <v>381468.24109999998</v>
      </c>
      <c r="I2673" s="9">
        <v>68992.386100000003</v>
      </c>
      <c r="J2673" s="9">
        <v>116345.91250000001</v>
      </c>
      <c r="K2673" s="9">
        <v>4086.9944</v>
      </c>
      <c r="L2673" s="9">
        <v>2572729.3887</v>
      </c>
      <c r="M2673" s="9">
        <f t="shared" si="331"/>
        <v>112258.91810000001</v>
      </c>
      <c r="N2673" s="9"/>
      <c r="O2673" s="9"/>
      <c r="P2673" s="9"/>
      <c r="Q2673" s="9"/>
      <c r="R2673" s="9"/>
      <c r="S2673" s="9"/>
      <c r="T2673" s="9"/>
      <c r="U2673" s="9"/>
      <c r="V2673" s="9">
        <f t="shared" si="328"/>
        <v>379840.97130000003</v>
      </c>
      <c r="W2673" s="9"/>
      <c r="X2673" s="9"/>
      <c r="Y2673" s="9"/>
      <c r="Z2673" s="9"/>
      <c r="AA2673" s="8">
        <v>2668</v>
      </c>
      <c r="AB2673" s="20">
        <v>2016</v>
      </c>
      <c r="AC2673" s="20">
        <v>1943</v>
      </c>
      <c r="AD2673" s="21">
        <v>84.68</v>
      </c>
      <c r="AE2673" s="9">
        <f t="shared" si="332"/>
        <v>141853.68389807316</v>
      </c>
      <c r="AF2673" s="9">
        <v>2169559.8774999999</v>
      </c>
      <c r="AG2673" s="9">
        <v>33508.915200000003</v>
      </c>
      <c r="AH2673" s="9">
        <v>200519.51679999998</v>
      </c>
      <c r="AI2673" s="9">
        <v>94031.427899999995</v>
      </c>
      <c r="AJ2673" s="9">
        <v>470355.30320000002</v>
      </c>
      <c r="AK2673" s="9">
        <v>30415.967817527169</v>
      </c>
      <c r="AL2673" s="9">
        <v>2795705.3888843996</v>
      </c>
      <c r="AM2673" s="9">
        <f t="shared" si="333"/>
        <v>439939.33538247284</v>
      </c>
      <c r="AN2673" s="9"/>
      <c r="AO2673" s="9"/>
      <c r="AP2673" s="9"/>
      <c r="AQ2673" s="9"/>
      <c r="AR2673" s="9"/>
      <c r="AS2673" s="9"/>
      <c r="AT2673" s="9"/>
      <c r="AU2673" s="9"/>
      <c r="AV2673" s="9">
        <f t="shared" si="329"/>
        <v>141853.68389807316</v>
      </c>
      <c r="AW2673" s="9"/>
      <c r="AX2673" s="9"/>
      <c r="AY2673" s="9"/>
      <c r="AZ2673" s="9"/>
      <c r="BA2673" s="20">
        <v>2668</v>
      </c>
      <c r="BB2673" s="20">
        <v>2017</v>
      </c>
      <c r="BC2673" s="20">
        <v>1944</v>
      </c>
      <c r="BD2673" s="21">
        <v>106.97</v>
      </c>
      <c r="BE2673" s="9">
        <f t="shared" si="334"/>
        <v>-340006.2428990514</v>
      </c>
      <c r="BF2673" s="9">
        <v>2193347.176</v>
      </c>
      <c r="BG2673" s="9">
        <v>33412.713799999998</v>
      </c>
      <c r="BH2673" s="9">
        <v>174319.87179999999</v>
      </c>
      <c r="BI2673" s="9">
        <v>140858.265305345</v>
      </c>
      <c r="BJ2673" s="9">
        <v>79228.559699999998</v>
      </c>
      <c r="BK2673" s="9">
        <v>121249.84525193967</v>
      </c>
      <c r="BL2673" s="9">
        <v>2839922.9842524566</v>
      </c>
      <c r="BM2673" s="9">
        <f t="shared" si="335"/>
        <v>-42021.285551939669</v>
      </c>
      <c r="BN2673" s="9"/>
      <c r="BO2673" s="9"/>
      <c r="BP2673" s="9"/>
      <c r="BQ2673" s="9"/>
      <c r="BR2673" s="9"/>
      <c r="BS2673" s="9"/>
      <c r="BT2673" s="9"/>
      <c r="BU2673" s="9"/>
      <c r="BV2673" s="9">
        <f t="shared" si="330"/>
        <v>-340006.2428990514</v>
      </c>
      <c r="BW2673" s="4"/>
      <c r="BX2673" s="4"/>
      <c r="BY2673" s="4"/>
      <c r="BZ2673" s="4"/>
      <c r="CA2673" s="4"/>
      <c r="CB2673" s="4"/>
      <c r="CC2673" s="4"/>
      <c r="CD2673" s="4"/>
      <c r="CE2673" s="4"/>
      <c r="CF2673" s="4"/>
      <c r="CG2673" s="4"/>
      <c r="CH2673" s="4"/>
      <c r="CI2673" s="4"/>
      <c r="CJ2673" s="4"/>
      <c r="CK2673" s="4"/>
      <c r="CL2673" s="4"/>
      <c r="CM2673" s="4"/>
      <c r="CR2673" s="4"/>
      <c r="CS2673" s="4"/>
      <c r="CT2673" s="4"/>
      <c r="CU2673" s="4"/>
      <c r="CV2673" s="4"/>
      <c r="CW2673" s="4"/>
      <c r="CX2673" s="4"/>
      <c r="CY2673" s="4"/>
      <c r="CZ2673" s="4"/>
      <c r="DA2673" s="4"/>
      <c r="DB2673" s="4"/>
      <c r="DC2673" s="4"/>
      <c r="DD2673" s="4"/>
      <c r="DE2673" s="4"/>
      <c r="DF2673" s="4"/>
      <c r="DG2673" s="4"/>
      <c r="DH2673" s="4"/>
      <c r="DI2673" s="4"/>
      <c r="DJ2673" s="4"/>
      <c r="DK2673" s="4"/>
      <c r="DL2673" s="4"/>
      <c r="DM2673" s="4"/>
    </row>
    <row r="2674" spans="1:117">
      <c r="A2674" s="8">
        <v>2669</v>
      </c>
      <c r="B2674" s="20">
        <v>2015</v>
      </c>
      <c r="C2674" s="20">
        <v>1957</v>
      </c>
      <c r="D2674" s="21">
        <v>112.95</v>
      </c>
      <c r="E2674" s="9">
        <v>71423.644499999995</v>
      </c>
      <c r="F2674" s="9">
        <v>2016323.6577000001</v>
      </c>
      <c r="G2674" s="9">
        <v>77366.129400000005</v>
      </c>
      <c r="H2674" s="9">
        <v>379390.6202</v>
      </c>
      <c r="I2674" s="9">
        <v>76794.918900000004</v>
      </c>
      <c r="J2674" s="9">
        <v>107297.3962</v>
      </c>
      <c r="K2674" s="9">
        <v>906.10080000000005</v>
      </c>
      <c r="L2674" s="9">
        <v>2584842.977</v>
      </c>
      <c r="M2674" s="9">
        <f t="shared" si="331"/>
        <v>106391.2954</v>
      </c>
      <c r="N2674" s="9"/>
      <c r="O2674" s="9"/>
      <c r="P2674" s="9"/>
      <c r="Q2674" s="9"/>
      <c r="R2674" s="9"/>
      <c r="S2674" s="9"/>
      <c r="T2674" s="9"/>
      <c r="U2674" s="9"/>
      <c r="V2674" s="9">
        <f t="shared" si="328"/>
        <v>339985.64449999999</v>
      </c>
      <c r="W2674" s="9"/>
      <c r="X2674" s="9"/>
      <c r="Y2674" s="9"/>
      <c r="Z2674" s="9"/>
      <c r="AA2674" s="8">
        <v>2669</v>
      </c>
      <c r="AB2674" s="20">
        <v>2016</v>
      </c>
      <c r="AC2674" s="20">
        <v>2002</v>
      </c>
      <c r="AD2674" s="21">
        <v>111.02</v>
      </c>
      <c r="AE2674" s="9">
        <f t="shared" si="332"/>
        <v>-88485.251701926813</v>
      </c>
      <c r="AF2674" s="9">
        <v>2108294.5879000002</v>
      </c>
      <c r="AG2674" s="9">
        <v>33508.915200000003</v>
      </c>
      <c r="AH2674" s="9">
        <v>194876.21669999999</v>
      </c>
      <c r="AI2674" s="9">
        <v>115231.9705</v>
      </c>
      <c r="AJ2674" s="9">
        <v>286991.95660000003</v>
      </c>
      <c r="AK2674" s="9">
        <v>42986.483117527168</v>
      </c>
      <c r="AL2674" s="9">
        <v>2784402.4154843995</v>
      </c>
      <c r="AM2674" s="9">
        <f t="shared" si="333"/>
        <v>244005.47348247288</v>
      </c>
      <c r="AN2674" s="9"/>
      <c r="AO2674" s="9"/>
      <c r="AP2674" s="9"/>
      <c r="AQ2674" s="9"/>
      <c r="AR2674" s="9"/>
      <c r="AS2674" s="9"/>
      <c r="AT2674" s="9"/>
      <c r="AU2674" s="9"/>
      <c r="AV2674" s="9">
        <f t="shared" si="329"/>
        <v>-88485.251701926813</v>
      </c>
      <c r="AW2674" s="9"/>
      <c r="AX2674" s="9"/>
      <c r="AY2674" s="9"/>
      <c r="AZ2674" s="9"/>
      <c r="BA2674" s="20">
        <v>2669</v>
      </c>
      <c r="BB2674" s="20">
        <v>2017</v>
      </c>
      <c r="BC2674" s="20">
        <v>2003</v>
      </c>
      <c r="BD2674" s="21">
        <v>113.28</v>
      </c>
      <c r="BE2674" s="9">
        <f t="shared" si="334"/>
        <v>-215638.1466650134</v>
      </c>
      <c r="BF2674" s="9">
        <v>2142946.4076999999</v>
      </c>
      <c r="BG2674" s="9">
        <v>33412.713799999998</v>
      </c>
      <c r="BH2674" s="9">
        <v>185495.56960000002</v>
      </c>
      <c r="BI2674" s="9">
        <v>98873.813539382696</v>
      </c>
      <c r="BJ2674" s="9">
        <v>242904.98050000001</v>
      </c>
      <c r="BK2674" s="9">
        <v>69720.439951939654</v>
      </c>
      <c r="BL2674" s="9">
        <v>2849551.1918524564</v>
      </c>
      <c r="BM2674" s="9">
        <f t="shared" si="335"/>
        <v>173184.54054806035</v>
      </c>
      <c r="BN2674" s="9"/>
      <c r="BO2674" s="9"/>
      <c r="BP2674" s="9"/>
      <c r="BQ2674" s="9"/>
      <c r="BR2674" s="9"/>
      <c r="BS2674" s="9"/>
      <c r="BT2674" s="9"/>
      <c r="BU2674" s="9"/>
      <c r="BV2674" s="9">
        <f t="shared" si="330"/>
        <v>-215638.1466650134</v>
      </c>
      <c r="BW2674" s="4"/>
      <c r="BX2674" s="4"/>
      <c r="BY2674" s="4"/>
      <c r="BZ2674" s="4"/>
      <c r="CA2674" s="4"/>
      <c r="CB2674" s="4"/>
      <c r="CC2674" s="4"/>
      <c r="CD2674" s="4"/>
      <c r="CE2674" s="4"/>
      <c r="CF2674" s="4"/>
      <c r="CG2674" s="4"/>
      <c r="CH2674" s="4"/>
      <c r="CI2674" s="4"/>
      <c r="CJ2674" s="4"/>
      <c r="CK2674" s="4"/>
      <c r="CL2674" s="4"/>
      <c r="CM2674" s="4"/>
      <c r="CR2674" s="4"/>
      <c r="CS2674" s="4"/>
      <c r="CT2674" s="4"/>
      <c r="CU2674" s="4"/>
      <c r="CV2674" s="4"/>
      <c r="CW2674" s="4"/>
      <c r="CX2674" s="4"/>
      <c r="CY2674" s="4"/>
      <c r="CZ2674" s="4"/>
      <c r="DA2674" s="4"/>
      <c r="DB2674" s="4"/>
      <c r="DC2674" s="4"/>
      <c r="DD2674" s="4"/>
      <c r="DE2674" s="4"/>
      <c r="DF2674" s="4"/>
      <c r="DG2674" s="4"/>
      <c r="DH2674" s="4"/>
      <c r="DI2674" s="4"/>
      <c r="DJ2674" s="4"/>
      <c r="DK2674" s="4"/>
      <c r="DL2674" s="4"/>
      <c r="DM2674" s="4"/>
    </row>
    <row r="2675" spans="1:117">
      <c r="A2675" s="8">
        <v>2670</v>
      </c>
      <c r="B2675" s="20">
        <v>2015</v>
      </c>
      <c r="C2675" s="20">
        <v>2000</v>
      </c>
      <c r="D2675" s="21">
        <v>100.22</v>
      </c>
      <c r="E2675" s="9">
        <v>55017.570299999999</v>
      </c>
      <c r="F2675" s="9">
        <v>2058198.4161</v>
      </c>
      <c r="G2675" s="9">
        <v>77366.129400000005</v>
      </c>
      <c r="H2675" s="9">
        <v>380498.85680000001</v>
      </c>
      <c r="I2675" s="9">
        <v>72632.921600000001</v>
      </c>
      <c r="J2675" s="9">
        <v>47633.415399999998</v>
      </c>
      <c r="K2675" s="9">
        <v>6115.9681</v>
      </c>
      <c r="L2675" s="9">
        <v>2575196.2009000001</v>
      </c>
      <c r="M2675" s="9">
        <f t="shared" si="331"/>
        <v>41517.4473</v>
      </c>
      <c r="N2675" s="9"/>
      <c r="O2675" s="9"/>
      <c r="P2675" s="9"/>
      <c r="Q2675" s="9"/>
      <c r="R2675" s="9"/>
      <c r="S2675" s="9"/>
      <c r="T2675" s="9"/>
      <c r="U2675" s="9"/>
      <c r="V2675" s="9">
        <f t="shared" si="328"/>
        <v>323579.57030000002</v>
      </c>
      <c r="W2675" s="9"/>
      <c r="X2675" s="9"/>
      <c r="Y2675" s="9"/>
      <c r="Z2675" s="9"/>
      <c r="AA2675" s="8">
        <v>2670</v>
      </c>
      <c r="AB2675" s="20">
        <v>2016</v>
      </c>
      <c r="AC2675" s="20">
        <v>1973</v>
      </c>
      <c r="AD2675" s="21">
        <v>193.28</v>
      </c>
      <c r="AE2675" s="9">
        <f t="shared" si="332"/>
        <v>-106142.33270192659</v>
      </c>
      <c r="AF2675" s="9">
        <v>2153390.5287000001</v>
      </c>
      <c r="AG2675" s="9">
        <v>33508.915200000003</v>
      </c>
      <c r="AH2675" s="9">
        <v>201285.57619999998</v>
      </c>
      <c r="AI2675" s="9">
        <v>91153.524000000005</v>
      </c>
      <c r="AJ2675" s="9">
        <v>204970.34820000001</v>
      </c>
      <c r="AK2675" s="9">
        <v>32201.459117527171</v>
      </c>
      <c r="AL2675" s="9">
        <v>2758249.7658843999</v>
      </c>
      <c r="AM2675" s="9">
        <f t="shared" si="333"/>
        <v>172768.88908247283</v>
      </c>
      <c r="AN2675" s="9"/>
      <c r="AO2675" s="9"/>
      <c r="AP2675" s="9"/>
      <c r="AQ2675" s="9"/>
      <c r="AR2675" s="9"/>
      <c r="AS2675" s="9"/>
      <c r="AT2675" s="9"/>
      <c r="AU2675" s="9"/>
      <c r="AV2675" s="9">
        <f t="shared" si="329"/>
        <v>-106142.33270192659</v>
      </c>
      <c r="AW2675" s="9"/>
      <c r="AX2675" s="9"/>
      <c r="AY2675" s="9"/>
      <c r="AZ2675" s="9"/>
      <c r="BA2675" s="20">
        <v>2670</v>
      </c>
      <c r="BB2675" s="20">
        <v>2017</v>
      </c>
      <c r="BC2675" s="20">
        <v>1974</v>
      </c>
      <c r="BD2675" s="21">
        <v>139.1</v>
      </c>
      <c r="BE2675" s="9">
        <f t="shared" si="334"/>
        <v>109075.29951650789</v>
      </c>
      <c r="BF2675" s="9">
        <v>2186641.7601000001</v>
      </c>
      <c r="BG2675" s="9">
        <v>33412.713799999998</v>
      </c>
      <c r="BH2675" s="9">
        <v>192887.9013</v>
      </c>
      <c r="BI2675" s="9">
        <v>71102.573220904203</v>
      </c>
      <c r="BJ2675" s="9">
        <v>567564.50170000002</v>
      </c>
      <c r="BK2675" s="9">
        <v>42184.490851939663</v>
      </c>
      <c r="BL2675" s="9">
        <v>2900349.6597524565</v>
      </c>
      <c r="BM2675" s="9">
        <f t="shared" si="335"/>
        <v>525380.01084806037</v>
      </c>
      <c r="BN2675" s="9"/>
      <c r="BO2675" s="9"/>
      <c r="BP2675" s="9"/>
      <c r="BQ2675" s="9"/>
      <c r="BR2675" s="9"/>
      <c r="BS2675" s="9"/>
      <c r="BT2675" s="9"/>
      <c r="BU2675" s="9"/>
      <c r="BV2675" s="9">
        <f t="shared" si="330"/>
        <v>109075.29951650789</v>
      </c>
      <c r="BW2675" s="4"/>
      <c r="BX2675" s="4"/>
      <c r="BY2675" s="4"/>
      <c r="BZ2675" s="4"/>
      <c r="CA2675" s="4"/>
      <c r="CB2675" s="4"/>
      <c r="CC2675" s="4"/>
      <c r="CD2675" s="4"/>
      <c r="CE2675" s="4"/>
      <c r="CF2675" s="4"/>
      <c r="CG2675" s="4"/>
      <c r="CH2675" s="4"/>
      <c r="CI2675" s="4"/>
      <c r="CJ2675" s="4"/>
      <c r="CK2675" s="4"/>
      <c r="CL2675" s="4"/>
      <c r="CM2675" s="4"/>
      <c r="CR2675" s="4"/>
      <c r="CS2675" s="4"/>
      <c r="CT2675" s="4"/>
      <c r="CU2675" s="4"/>
      <c r="CV2675" s="4"/>
      <c r="CW2675" s="4"/>
      <c r="CX2675" s="4"/>
      <c r="CY2675" s="4"/>
      <c r="CZ2675" s="4"/>
      <c r="DA2675" s="4"/>
      <c r="DB2675" s="4"/>
      <c r="DC2675" s="4"/>
      <c r="DD2675" s="4"/>
      <c r="DE2675" s="4"/>
      <c r="DF2675" s="4"/>
      <c r="DG2675" s="4"/>
      <c r="DH2675" s="4"/>
      <c r="DI2675" s="4"/>
      <c r="DJ2675" s="4"/>
      <c r="DK2675" s="4"/>
      <c r="DL2675" s="4"/>
      <c r="DM2675" s="4"/>
    </row>
    <row r="2676" spans="1:117">
      <c r="A2676" s="8">
        <v>2671</v>
      </c>
      <c r="B2676" s="20">
        <v>2015</v>
      </c>
      <c r="C2676" s="20">
        <v>1958</v>
      </c>
      <c r="D2676" s="21">
        <v>107.19</v>
      </c>
      <c r="E2676" s="9">
        <v>83908.589099999997</v>
      </c>
      <c r="F2676" s="9">
        <v>2040882.0193</v>
      </c>
      <c r="G2676" s="9">
        <v>77366.129400000005</v>
      </c>
      <c r="H2676" s="9">
        <v>379799.80849999998</v>
      </c>
      <c r="I2676" s="9">
        <v>75258.2068</v>
      </c>
      <c r="J2676" s="9">
        <v>95390.180699999997</v>
      </c>
      <c r="K2676" s="9">
        <v>2901.7253999999998</v>
      </c>
      <c r="L2676" s="9">
        <v>2581886.0301000001</v>
      </c>
      <c r="M2676" s="9">
        <f t="shared" si="331"/>
        <v>92488.455300000001</v>
      </c>
      <c r="N2676" s="9"/>
      <c r="O2676" s="9"/>
      <c r="P2676" s="9"/>
      <c r="Q2676" s="9"/>
      <c r="R2676" s="9"/>
      <c r="S2676" s="9"/>
      <c r="T2676" s="9"/>
      <c r="U2676" s="9"/>
      <c r="V2676" s="9">
        <f t="shared" si="328"/>
        <v>352470.58909999998</v>
      </c>
      <c r="W2676" s="9"/>
      <c r="X2676" s="9"/>
      <c r="Y2676" s="9"/>
      <c r="Z2676" s="9"/>
      <c r="AA2676" s="8">
        <v>2671</v>
      </c>
      <c r="AB2676" s="20">
        <v>2016</v>
      </c>
      <c r="AC2676" s="20">
        <v>1946</v>
      </c>
      <c r="AD2676" s="21">
        <v>139.6</v>
      </c>
      <c r="AE2676" s="9">
        <f t="shared" si="332"/>
        <v>119050.64469807362</v>
      </c>
      <c r="AF2676" s="9">
        <v>2200179.7803000002</v>
      </c>
      <c r="AG2676" s="9">
        <v>33508.915200000003</v>
      </c>
      <c r="AH2676" s="9">
        <v>203565.28029999998</v>
      </c>
      <c r="AI2676" s="9">
        <v>82589.215400000001</v>
      </c>
      <c r="AJ2676" s="9">
        <v>406440.13900000002</v>
      </c>
      <c r="AK2676" s="9">
        <v>25194.600317527173</v>
      </c>
      <c r="AL2676" s="9">
        <v>2782038.0851843995</v>
      </c>
      <c r="AM2676" s="9">
        <f t="shared" si="333"/>
        <v>381245.53868247283</v>
      </c>
      <c r="AN2676" s="9"/>
      <c r="AO2676" s="9"/>
      <c r="AP2676" s="9"/>
      <c r="AQ2676" s="9"/>
      <c r="AR2676" s="9"/>
      <c r="AS2676" s="9"/>
      <c r="AT2676" s="9"/>
      <c r="AU2676" s="9"/>
      <c r="AV2676" s="9">
        <f t="shared" si="329"/>
        <v>119050.64469807362</v>
      </c>
      <c r="AW2676" s="9"/>
      <c r="AX2676" s="9"/>
      <c r="AY2676" s="9"/>
      <c r="AZ2676" s="9"/>
      <c r="BA2676" s="20">
        <v>2671</v>
      </c>
      <c r="BB2676" s="20">
        <v>2017</v>
      </c>
      <c r="BC2676" s="20">
        <v>1947</v>
      </c>
      <c r="BD2676" s="21">
        <v>169.22</v>
      </c>
      <c r="BE2676" s="9">
        <f t="shared" si="334"/>
        <v>91947.681552973576</v>
      </c>
      <c r="BF2676" s="9">
        <v>2190204.3195000002</v>
      </c>
      <c r="BG2676" s="9">
        <v>33412.713799999998</v>
      </c>
      <c r="BH2676" s="9">
        <v>191235.09900000002</v>
      </c>
      <c r="BI2676" s="9">
        <v>77311.760257369606</v>
      </c>
      <c r="BJ2676" s="9">
        <v>515554.27850000001</v>
      </c>
      <c r="BK2676" s="9">
        <v>43631.757651939661</v>
      </c>
      <c r="BL2676" s="9">
        <v>2872138.7318524565</v>
      </c>
      <c r="BM2676" s="9">
        <f t="shared" si="335"/>
        <v>471922.52084806038</v>
      </c>
      <c r="BN2676" s="9"/>
      <c r="BO2676" s="9"/>
      <c r="BP2676" s="9"/>
      <c r="BQ2676" s="9"/>
      <c r="BR2676" s="9"/>
      <c r="BS2676" s="9"/>
      <c r="BT2676" s="9"/>
      <c r="BU2676" s="9"/>
      <c r="BV2676" s="9">
        <f t="shared" si="330"/>
        <v>91947.681552973576</v>
      </c>
      <c r="BW2676" s="4"/>
      <c r="BX2676" s="4"/>
      <c r="BY2676" s="4"/>
      <c r="BZ2676" s="4"/>
      <c r="CA2676" s="4"/>
      <c r="CB2676" s="4"/>
      <c r="CC2676" s="4"/>
      <c r="CD2676" s="4"/>
      <c r="CE2676" s="4"/>
      <c r="CF2676" s="4"/>
      <c r="CG2676" s="4"/>
      <c r="CH2676" s="4"/>
      <c r="CI2676" s="4"/>
      <c r="CJ2676" s="4"/>
      <c r="CK2676" s="4"/>
      <c r="CL2676" s="4"/>
      <c r="CM2676" s="4"/>
      <c r="CR2676" s="4"/>
      <c r="CS2676" s="4"/>
      <c r="CT2676" s="4"/>
      <c r="CU2676" s="4"/>
      <c r="CV2676" s="4"/>
      <c r="CW2676" s="4"/>
      <c r="CX2676" s="4"/>
      <c r="CY2676" s="4"/>
      <c r="CZ2676" s="4"/>
      <c r="DA2676" s="4"/>
      <c r="DB2676" s="4"/>
      <c r="DC2676" s="4"/>
      <c r="DD2676" s="4"/>
      <c r="DE2676" s="4"/>
      <c r="DF2676" s="4"/>
      <c r="DG2676" s="4"/>
      <c r="DH2676" s="4"/>
      <c r="DI2676" s="4"/>
      <c r="DJ2676" s="4"/>
      <c r="DK2676" s="4"/>
      <c r="DL2676" s="4"/>
      <c r="DM2676" s="4"/>
    </row>
    <row r="2677" spans="1:117">
      <c r="A2677" s="8">
        <v>2672</v>
      </c>
      <c r="B2677" s="20">
        <v>2015</v>
      </c>
      <c r="C2677" s="20">
        <v>1951</v>
      </c>
      <c r="D2677" s="21">
        <v>124.93</v>
      </c>
      <c r="E2677" s="9">
        <v>38455.083500000001</v>
      </c>
      <c r="F2677" s="9">
        <v>2051941.9739000001</v>
      </c>
      <c r="G2677" s="9">
        <v>77366.129400000005</v>
      </c>
      <c r="H2677" s="9">
        <v>379388.85019999999</v>
      </c>
      <c r="I2677" s="9">
        <v>76801.565900000001</v>
      </c>
      <c r="J2677" s="9">
        <v>39644.0959</v>
      </c>
      <c r="K2677" s="9">
        <v>14735.4164</v>
      </c>
      <c r="L2677" s="9">
        <v>2571952.1153000002</v>
      </c>
      <c r="M2677" s="9">
        <f t="shared" si="331"/>
        <v>24908.679499999998</v>
      </c>
      <c r="N2677" s="9"/>
      <c r="O2677" s="9"/>
      <c r="P2677" s="9"/>
      <c r="Q2677" s="9"/>
      <c r="R2677" s="9"/>
      <c r="S2677" s="9"/>
      <c r="T2677" s="9"/>
      <c r="U2677" s="9"/>
      <c r="V2677" s="9">
        <f t="shared" si="328"/>
        <v>307017.08350000001</v>
      </c>
      <c r="W2677" s="9"/>
      <c r="X2677" s="9"/>
      <c r="Y2677" s="9"/>
      <c r="Z2677" s="9"/>
      <c r="AA2677" s="8">
        <v>2672</v>
      </c>
      <c r="AB2677" s="20">
        <v>2016</v>
      </c>
      <c r="AC2677" s="20">
        <v>1957</v>
      </c>
      <c r="AD2677" s="21">
        <v>133.28</v>
      </c>
      <c r="AE2677" s="9">
        <f t="shared" si="332"/>
        <v>132653.27359807352</v>
      </c>
      <c r="AF2677" s="9">
        <v>2213364.5904000001</v>
      </c>
      <c r="AG2677" s="9">
        <v>33508.915200000003</v>
      </c>
      <c r="AH2677" s="9">
        <v>203146.15059999999</v>
      </c>
      <c r="AI2677" s="9">
        <v>84163.786399999997</v>
      </c>
      <c r="AJ2677" s="9">
        <v>411048.24979999999</v>
      </c>
      <c r="AK2677" s="9">
        <v>27738.733317527171</v>
      </c>
      <c r="AL2677" s="9">
        <v>2784839.6854843996</v>
      </c>
      <c r="AM2677" s="9">
        <f t="shared" si="333"/>
        <v>383309.51648247283</v>
      </c>
      <c r="AN2677" s="9"/>
      <c r="AO2677" s="9"/>
      <c r="AP2677" s="9"/>
      <c r="AQ2677" s="9"/>
      <c r="AR2677" s="9"/>
      <c r="AS2677" s="9"/>
      <c r="AT2677" s="9"/>
      <c r="AU2677" s="9"/>
      <c r="AV2677" s="9">
        <f t="shared" si="329"/>
        <v>132653.27359807352</v>
      </c>
      <c r="AW2677" s="9"/>
      <c r="AX2677" s="9"/>
      <c r="AY2677" s="9"/>
      <c r="AZ2677" s="9"/>
      <c r="BA2677" s="20">
        <v>2672</v>
      </c>
      <c r="BB2677" s="20">
        <v>2017</v>
      </c>
      <c r="BC2677" s="20">
        <v>1958</v>
      </c>
      <c r="BD2677" s="21">
        <v>157.07</v>
      </c>
      <c r="BE2677" s="9">
        <f t="shared" si="334"/>
        <v>100924.74264850514</v>
      </c>
      <c r="BF2677" s="9">
        <v>2214797.3892000001</v>
      </c>
      <c r="BG2677" s="9">
        <v>33412.713799999998</v>
      </c>
      <c r="BH2677" s="9">
        <v>190074.56170000002</v>
      </c>
      <c r="BI2677" s="9">
        <v>81671.624152901</v>
      </c>
      <c r="BJ2677" s="9">
        <v>505780.25550000003</v>
      </c>
      <c r="BK2677" s="9">
        <v>56678.965051939667</v>
      </c>
      <c r="BL2677" s="9">
        <v>2868132.8366524563</v>
      </c>
      <c r="BM2677" s="9">
        <f t="shared" si="335"/>
        <v>449101.29044806038</v>
      </c>
      <c r="BN2677" s="9"/>
      <c r="BO2677" s="9"/>
      <c r="BP2677" s="9"/>
      <c r="BQ2677" s="9"/>
      <c r="BR2677" s="9"/>
      <c r="BS2677" s="9"/>
      <c r="BT2677" s="9"/>
      <c r="BU2677" s="9"/>
      <c r="BV2677" s="9">
        <f t="shared" si="330"/>
        <v>100924.74264850514</v>
      </c>
      <c r="BW2677" s="4"/>
      <c r="BX2677" s="4"/>
      <c r="BY2677" s="4"/>
      <c r="BZ2677" s="4"/>
      <c r="CA2677" s="4"/>
      <c r="CB2677" s="4"/>
      <c r="CC2677" s="4"/>
      <c r="CD2677" s="4"/>
      <c r="CE2677" s="4"/>
      <c r="CF2677" s="4"/>
      <c r="CG2677" s="4"/>
      <c r="CH2677" s="4"/>
      <c r="CI2677" s="4"/>
      <c r="CJ2677" s="4"/>
      <c r="CK2677" s="4"/>
      <c r="CL2677" s="4"/>
      <c r="CM2677" s="4"/>
      <c r="CR2677" s="4"/>
      <c r="CS2677" s="4"/>
      <c r="CT2677" s="4"/>
      <c r="CU2677" s="4"/>
      <c r="CV2677" s="4"/>
      <c r="CW2677" s="4"/>
      <c r="CX2677" s="4"/>
      <c r="CY2677" s="4"/>
      <c r="CZ2677" s="4"/>
      <c r="DA2677" s="4"/>
      <c r="DB2677" s="4"/>
      <c r="DC2677" s="4"/>
      <c r="DD2677" s="4"/>
      <c r="DE2677" s="4"/>
      <c r="DF2677" s="4"/>
      <c r="DG2677" s="4"/>
      <c r="DH2677" s="4"/>
      <c r="DI2677" s="4"/>
      <c r="DJ2677" s="4"/>
      <c r="DK2677" s="4"/>
      <c r="DL2677" s="4"/>
      <c r="DM2677" s="4"/>
    </row>
    <row r="2678" spans="1:117">
      <c r="A2678" s="8">
        <v>2673</v>
      </c>
      <c r="B2678" s="20">
        <v>2015</v>
      </c>
      <c r="C2678" s="20">
        <v>2002</v>
      </c>
      <c r="D2678" s="21">
        <v>106.1</v>
      </c>
      <c r="E2678" s="9">
        <v>52163.755400000002</v>
      </c>
      <c r="F2678" s="9">
        <v>2031558.6528</v>
      </c>
      <c r="G2678" s="9">
        <v>77366.129400000005</v>
      </c>
      <c r="H2678" s="9">
        <v>380889.37680000003</v>
      </c>
      <c r="I2678" s="9">
        <v>71166.318799999994</v>
      </c>
      <c r="J2678" s="9">
        <v>65426.598599999998</v>
      </c>
      <c r="K2678" s="9">
        <v>830.68050000000005</v>
      </c>
      <c r="L2678" s="9">
        <v>2573412.6405000002</v>
      </c>
      <c r="M2678" s="9">
        <f t="shared" si="331"/>
        <v>64595.918099999995</v>
      </c>
      <c r="N2678" s="9"/>
      <c r="O2678" s="9"/>
      <c r="P2678" s="9"/>
      <c r="Q2678" s="9"/>
      <c r="R2678" s="9"/>
      <c r="S2678" s="9"/>
      <c r="T2678" s="9"/>
      <c r="U2678" s="9"/>
      <c r="V2678" s="9">
        <f t="shared" si="328"/>
        <v>320725.75540000002</v>
      </c>
      <c r="W2678" s="9"/>
      <c r="X2678" s="9"/>
      <c r="Y2678" s="9"/>
      <c r="Z2678" s="9"/>
      <c r="AA2678" s="8">
        <v>2673</v>
      </c>
      <c r="AB2678" s="20">
        <v>2016</v>
      </c>
      <c r="AC2678" s="20">
        <v>1981</v>
      </c>
      <c r="AD2678" s="21">
        <v>167.58</v>
      </c>
      <c r="AE2678" s="9">
        <f t="shared" si="332"/>
        <v>88526.084798073862</v>
      </c>
      <c r="AF2678" s="9">
        <v>2159040.8596999999</v>
      </c>
      <c r="AG2678" s="9">
        <v>33508.915200000003</v>
      </c>
      <c r="AH2678" s="9">
        <v>204352.25759999998</v>
      </c>
      <c r="AI2678" s="9">
        <v>79632.727700000003</v>
      </c>
      <c r="AJ2678" s="9">
        <v>412177.4191</v>
      </c>
      <c r="AK2678" s="9">
        <v>11304.88571752717</v>
      </c>
      <c r="AL2678" s="9">
        <v>2788881.2087843996</v>
      </c>
      <c r="AM2678" s="9">
        <f t="shared" si="333"/>
        <v>400872.53338247281</v>
      </c>
      <c r="AN2678" s="9"/>
      <c r="AO2678" s="9"/>
      <c r="AP2678" s="9"/>
      <c r="AQ2678" s="9"/>
      <c r="AR2678" s="9"/>
      <c r="AS2678" s="9"/>
      <c r="AT2678" s="9"/>
      <c r="AU2678" s="9"/>
      <c r="AV2678" s="9">
        <f t="shared" si="329"/>
        <v>88526.084798073862</v>
      </c>
      <c r="AW2678" s="9"/>
      <c r="AX2678" s="9"/>
      <c r="AY2678" s="9"/>
      <c r="AZ2678" s="9"/>
      <c r="BA2678" s="20">
        <v>2673</v>
      </c>
      <c r="BB2678" s="20">
        <v>2017</v>
      </c>
      <c r="BC2678" s="20">
        <v>1982</v>
      </c>
      <c r="BD2678" s="21">
        <v>156.35</v>
      </c>
      <c r="BE2678" s="9">
        <f t="shared" si="334"/>
        <v>228595.67556424439</v>
      </c>
      <c r="BF2678" s="9">
        <v>2173589.1869000001</v>
      </c>
      <c r="BG2678" s="9">
        <v>33412.713799999998</v>
      </c>
      <c r="BH2678" s="9">
        <v>192558.40720000002</v>
      </c>
      <c r="BI2678" s="9">
        <v>72340.404468640205</v>
      </c>
      <c r="BJ2678" s="9">
        <v>693455.59070000006</v>
      </c>
      <c r="BK2678" s="9">
        <v>41974.946751939664</v>
      </c>
      <c r="BL2678" s="9">
        <v>2894785.6807524567</v>
      </c>
      <c r="BM2678" s="9">
        <f t="shared" si="335"/>
        <v>651480.64394806034</v>
      </c>
      <c r="BN2678" s="9"/>
      <c r="BO2678" s="9"/>
      <c r="BP2678" s="9"/>
      <c r="BQ2678" s="9"/>
      <c r="BR2678" s="9"/>
      <c r="BS2678" s="9"/>
      <c r="BT2678" s="9"/>
      <c r="BU2678" s="9"/>
      <c r="BV2678" s="9">
        <f t="shared" si="330"/>
        <v>228595.67556424439</v>
      </c>
      <c r="BW2678" s="4"/>
      <c r="BX2678" s="4"/>
      <c r="BY2678" s="4"/>
      <c r="BZ2678" s="4"/>
      <c r="CA2678" s="4"/>
      <c r="CB2678" s="4"/>
      <c r="CC2678" s="4"/>
      <c r="CD2678" s="4"/>
      <c r="CE2678" s="4"/>
      <c r="CF2678" s="4"/>
      <c r="CG2678" s="4"/>
      <c r="CH2678" s="4"/>
      <c r="CI2678" s="4"/>
      <c r="CJ2678" s="4"/>
      <c r="CK2678" s="4"/>
      <c r="CL2678" s="4"/>
      <c r="CM2678" s="4"/>
      <c r="CR2678" s="4"/>
      <c r="CS2678" s="4"/>
      <c r="CT2678" s="4"/>
      <c r="CU2678" s="4"/>
      <c r="CV2678" s="4"/>
      <c r="CW2678" s="4"/>
      <c r="CX2678" s="4"/>
      <c r="CY2678" s="4"/>
      <c r="CZ2678" s="4"/>
      <c r="DA2678" s="4"/>
      <c r="DB2678" s="4"/>
      <c r="DC2678" s="4"/>
      <c r="DD2678" s="4"/>
      <c r="DE2678" s="4"/>
      <c r="DF2678" s="4"/>
      <c r="DG2678" s="4"/>
      <c r="DH2678" s="4"/>
      <c r="DI2678" s="4"/>
      <c r="DJ2678" s="4"/>
      <c r="DK2678" s="4"/>
      <c r="DL2678" s="4"/>
      <c r="DM2678" s="4"/>
    </row>
    <row r="2679" spans="1:117">
      <c r="A2679" s="8">
        <v>2674</v>
      </c>
      <c r="B2679" s="20">
        <v>2015</v>
      </c>
      <c r="C2679" s="20">
        <v>1970</v>
      </c>
      <c r="D2679" s="21">
        <v>97.15</v>
      </c>
      <c r="E2679" s="9">
        <v>26161.641599999999</v>
      </c>
      <c r="F2679" s="9">
        <v>2035614.7209999999</v>
      </c>
      <c r="G2679" s="9">
        <v>77366.129400000005</v>
      </c>
      <c r="H2679" s="9">
        <v>380014.65139999997</v>
      </c>
      <c r="I2679" s="9">
        <v>74451.361499999999</v>
      </c>
      <c r="J2679" s="9">
        <v>39863.008500000004</v>
      </c>
      <c r="K2679" s="9">
        <v>10621.7279</v>
      </c>
      <c r="L2679" s="9">
        <v>2570526.5022999998</v>
      </c>
      <c r="M2679" s="9">
        <f t="shared" si="331"/>
        <v>29241.280600000006</v>
      </c>
      <c r="N2679" s="9"/>
      <c r="O2679" s="9"/>
      <c r="P2679" s="9"/>
      <c r="Q2679" s="9"/>
      <c r="R2679" s="9"/>
      <c r="S2679" s="9"/>
      <c r="T2679" s="9"/>
      <c r="U2679" s="9"/>
      <c r="V2679" s="9">
        <f t="shared" si="328"/>
        <v>294723.64160000003</v>
      </c>
      <c r="W2679" s="9"/>
      <c r="X2679" s="9"/>
      <c r="Y2679" s="9"/>
      <c r="Z2679" s="9"/>
      <c r="AA2679" s="8">
        <v>2674</v>
      </c>
      <c r="AB2679" s="20">
        <v>2016</v>
      </c>
      <c r="AC2679" s="20">
        <v>1966</v>
      </c>
      <c r="AD2679" s="21">
        <v>143.24</v>
      </c>
      <c r="AE2679" s="9">
        <f t="shared" si="332"/>
        <v>18283.210298073478</v>
      </c>
      <c r="AF2679" s="9">
        <v>2153774.1866000001</v>
      </c>
      <c r="AG2679" s="9">
        <v>33508.915200000003</v>
      </c>
      <c r="AH2679" s="9">
        <v>204249.22259999998</v>
      </c>
      <c r="AI2679" s="9">
        <v>80019.806100000002</v>
      </c>
      <c r="AJ2679" s="9">
        <v>338504.14069999999</v>
      </c>
      <c r="AK2679" s="9">
        <v>20259.260617527172</v>
      </c>
      <c r="AL2679" s="9">
        <v>2771513.8002843997</v>
      </c>
      <c r="AM2679" s="9">
        <f t="shared" si="333"/>
        <v>318244.88008247281</v>
      </c>
      <c r="AN2679" s="9"/>
      <c r="AO2679" s="9"/>
      <c r="AP2679" s="9"/>
      <c r="AQ2679" s="9"/>
      <c r="AR2679" s="9"/>
      <c r="AS2679" s="9"/>
      <c r="AT2679" s="9"/>
      <c r="AU2679" s="9"/>
      <c r="AV2679" s="9">
        <f t="shared" si="329"/>
        <v>18283.210298073478</v>
      </c>
      <c r="AW2679" s="9"/>
      <c r="AX2679" s="9"/>
      <c r="AY2679" s="9"/>
      <c r="AZ2679" s="9"/>
      <c r="BA2679" s="20">
        <v>2674</v>
      </c>
      <c r="BB2679" s="20">
        <v>2017</v>
      </c>
      <c r="BC2679" s="20">
        <v>1967</v>
      </c>
      <c r="BD2679" s="21">
        <v>128.53</v>
      </c>
      <c r="BE2679" s="9">
        <f t="shared" si="334"/>
        <v>-15611.812862492166</v>
      </c>
      <c r="BF2679" s="9">
        <v>2173955.8593000001</v>
      </c>
      <c r="BG2679" s="9">
        <v>33412.713799999998</v>
      </c>
      <c r="BH2679" s="9">
        <v>191076.59230000002</v>
      </c>
      <c r="BI2679" s="9">
        <v>77907.232541903999</v>
      </c>
      <c r="BJ2679" s="9">
        <v>426823.19770000002</v>
      </c>
      <c r="BK2679" s="9">
        <v>44822.557551939666</v>
      </c>
      <c r="BL2679" s="9">
        <v>2873964.8509524567</v>
      </c>
      <c r="BM2679" s="9">
        <f t="shared" si="335"/>
        <v>382000.64014806034</v>
      </c>
      <c r="BN2679" s="9"/>
      <c r="BO2679" s="9"/>
      <c r="BP2679" s="9"/>
      <c r="BQ2679" s="9"/>
      <c r="BR2679" s="9"/>
      <c r="BS2679" s="9"/>
      <c r="BT2679" s="9"/>
      <c r="BU2679" s="9"/>
      <c r="BV2679" s="9">
        <f t="shared" si="330"/>
        <v>-15611.812862492166</v>
      </c>
      <c r="BW2679" s="4"/>
      <c r="BX2679" s="4"/>
      <c r="BY2679" s="4"/>
      <c r="BZ2679" s="4"/>
      <c r="CA2679" s="4"/>
      <c r="CB2679" s="4"/>
      <c r="CC2679" s="4"/>
      <c r="CD2679" s="4"/>
      <c r="CE2679" s="4"/>
      <c r="CF2679" s="4"/>
      <c r="CG2679" s="4"/>
      <c r="CH2679" s="4"/>
      <c r="CI2679" s="4"/>
      <c r="CJ2679" s="4"/>
      <c r="CK2679" s="4"/>
      <c r="CL2679" s="4"/>
      <c r="CM2679" s="4"/>
      <c r="CR2679" s="4"/>
      <c r="CS2679" s="4"/>
      <c r="CT2679" s="4"/>
      <c r="CU2679" s="4"/>
      <c r="CV2679" s="4"/>
      <c r="CW2679" s="4"/>
      <c r="CX2679" s="4"/>
      <c r="CY2679" s="4"/>
      <c r="CZ2679" s="4"/>
      <c r="DA2679" s="4"/>
      <c r="DB2679" s="4"/>
      <c r="DC2679" s="4"/>
      <c r="DD2679" s="4"/>
      <c r="DE2679" s="4"/>
      <c r="DF2679" s="4"/>
      <c r="DG2679" s="4"/>
      <c r="DH2679" s="4"/>
      <c r="DI2679" s="4"/>
      <c r="DJ2679" s="4"/>
      <c r="DK2679" s="4"/>
      <c r="DL2679" s="4"/>
      <c r="DM2679" s="4"/>
    </row>
    <row r="2680" spans="1:117">
      <c r="A2680" s="8">
        <v>2675</v>
      </c>
      <c r="B2680" s="20">
        <v>2015</v>
      </c>
      <c r="C2680" s="20">
        <v>1990</v>
      </c>
      <c r="D2680" s="21">
        <v>103.3</v>
      </c>
      <c r="E2680" s="9">
        <v>126463.43459999999</v>
      </c>
      <c r="F2680" s="9">
        <v>2043559.2841</v>
      </c>
      <c r="G2680" s="9">
        <v>77366.129400000005</v>
      </c>
      <c r="H2680" s="9">
        <v>380246.11459999997</v>
      </c>
      <c r="I2680" s="9">
        <v>73582.098400000003</v>
      </c>
      <c r="J2680" s="9">
        <v>137400.98680000001</v>
      </c>
      <c r="K2680" s="9">
        <v>0</v>
      </c>
      <c r="L2680" s="9">
        <v>2585691.1787</v>
      </c>
      <c r="M2680" s="9">
        <f t="shared" si="331"/>
        <v>137400.98680000001</v>
      </c>
      <c r="N2680" s="9"/>
      <c r="O2680" s="9"/>
      <c r="P2680" s="9"/>
      <c r="Q2680" s="9"/>
      <c r="R2680" s="9"/>
      <c r="S2680" s="9"/>
      <c r="T2680" s="9"/>
      <c r="U2680" s="9"/>
      <c r="V2680" s="9">
        <f t="shared" si="328"/>
        <v>395025.43460000004</v>
      </c>
      <c r="W2680" s="9"/>
      <c r="X2680" s="9"/>
      <c r="Y2680" s="9"/>
      <c r="Z2680" s="9"/>
      <c r="AA2680" s="8">
        <v>2675</v>
      </c>
      <c r="AB2680" s="20">
        <v>2016</v>
      </c>
      <c r="AC2680" s="20">
        <v>1995</v>
      </c>
      <c r="AD2680" s="21">
        <v>184.03</v>
      </c>
      <c r="AE2680" s="9">
        <f t="shared" si="332"/>
        <v>-8717.020801926963</v>
      </c>
      <c r="AF2680" s="9">
        <v>2179731.7377999998</v>
      </c>
      <c r="AG2680" s="9">
        <v>33508.915200000003</v>
      </c>
      <c r="AH2680" s="9">
        <v>201614.46459999998</v>
      </c>
      <c r="AI2680" s="9">
        <v>89917.968200000003</v>
      </c>
      <c r="AJ2680" s="9">
        <v>285614.3014</v>
      </c>
      <c r="AK2680" s="9">
        <v>27162.000817527172</v>
      </c>
      <c r="AL2680" s="9">
        <v>2771942.4071843997</v>
      </c>
      <c r="AM2680" s="9">
        <f t="shared" si="333"/>
        <v>258452.30058247282</v>
      </c>
      <c r="AN2680" s="9"/>
      <c r="AO2680" s="9"/>
      <c r="AP2680" s="9"/>
      <c r="AQ2680" s="9"/>
      <c r="AR2680" s="9"/>
      <c r="AS2680" s="9"/>
      <c r="AT2680" s="9"/>
      <c r="AU2680" s="9"/>
      <c r="AV2680" s="9">
        <f t="shared" si="329"/>
        <v>-8717.020801926963</v>
      </c>
      <c r="AW2680" s="9"/>
      <c r="AX2680" s="9"/>
      <c r="AY2680" s="9"/>
      <c r="AZ2680" s="9"/>
      <c r="BA2680" s="20">
        <v>2675</v>
      </c>
      <c r="BB2680" s="20">
        <v>2017</v>
      </c>
      <c r="BC2680" s="20">
        <v>1996</v>
      </c>
      <c r="BD2680" s="21">
        <v>192.43</v>
      </c>
      <c r="BE2680" s="9">
        <f t="shared" si="334"/>
        <v>277290.84863751614</v>
      </c>
      <c r="BF2680" s="9">
        <v>2175447.5490999999</v>
      </c>
      <c r="BG2680" s="9">
        <v>33412.713799999998</v>
      </c>
      <c r="BH2680" s="9">
        <v>192439.9767</v>
      </c>
      <c r="BI2680" s="9">
        <v>72785.319941912094</v>
      </c>
      <c r="BJ2680" s="9">
        <v>757644.35869999998</v>
      </c>
      <c r="BK2680" s="9">
        <v>40707.06155193966</v>
      </c>
      <c r="BL2680" s="9">
        <v>2913732.0080524567</v>
      </c>
      <c r="BM2680" s="9">
        <f t="shared" si="335"/>
        <v>716937.29714806029</v>
      </c>
      <c r="BN2680" s="9"/>
      <c r="BO2680" s="9"/>
      <c r="BP2680" s="9"/>
      <c r="BQ2680" s="9"/>
      <c r="BR2680" s="9"/>
      <c r="BS2680" s="9"/>
      <c r="BT2680" s="9"/>
      <c r="BU2680" s="9"/>
      <c r="BV2680" s="9">
        <f t="shared" si="330"/>
        <v>277290.84863751614</v>
      </c>
      <c r="BW2680" s="4"/>
      <c r="BX2680" s="4"/>
      <c r="BY2680" s="4"/>
      <c r="BZ2680" s="4"/>
      <c r="CA2680" s="4"/>
      <c r="CB2680" s="4"/>
      <c r="CC2680" s="4"/>
      <c r="CD2680" s="4"/>
      <c r="CE2680" s="4"/>
      <c r="CF2680" s="4"/>
      <c r="CG2680" s="4"/>
      <c r="CH2680" s="4"/>
      <c r="CI2680" s="4"/>
      <c r="CJ2680" s="4"/>
      <c r="CK2680" s="4"/>
      <c r="CL2680" s="4"/>
      <c r="CM2680" s="4"/>
      <c r="CR2680" s="4"/>
      <c r="CS2680" s="4"/>
      <c r="CT2680" s="4"/>
      <c r="CU2680" s="4"/>
      <c r="CV2680" s="4"/>
      <c r="CW2680" s="4"/>
      <c r="CX2680" s="4"/>
      <c r="CY2680" s="4"/>
      <c r="CZ2680" s="4"/>
      <c r="DA2680" s="4"/>
      <c r="DB2680" s="4"/>
      <c r="DC2680" s="4"/>
      <c r="DD2680" s="4"/>
      <c r="DE2680" s="4"/>
      <c r="DF2680" s="4"/>
      <c r="DG2680" s="4"/>
      <c r="DH2680" s="4"/>
      <c r="DI2680" s="4"/>
      <c r="DJ2680" s="4"/>
      <c r="DK2680" s="4"/>
      <c r="DL2680" s="4"/>
      <c r="DM2680" s="4"/>
    </row>
    <row r="2681" spans="1:117">
      <c r="A2681" s="8">
        <v>2676</v>
      </c>
      <c r="B2681" s="20">
        <v>2015</v>
      </c>
      <c r="C2681" s="20">
        <v>1979</v>
      </c>
      <c r="D2681" s="21">
        <v>82.26</v>
      </c>
      <c r="E2681" s="9">
        <v>34601.914499999999</v>
      </c>
      <c r="F2681" s="9">
        <v>2056108.5632</v>
      </c>
      <c r="G2681" s="9">
        <v>77366.129400000005</v>
      </c>
      <c r="H2681" s="9">
        <v>380809.5552</v>
      </c>
      <c r="I2681" s="9">
        <v>71466.089699999997</v>
      </c>
      <c r="J2681" s="9">
        <v>28772.0802</v>
      </c>
      <c r="K2681" s="9">
        <v>8847.5318000000007</v>
      </c>
      <c r="L2681" s="9">
        <v>2571072.9712999999</v>
      </c>
      <c r="M2681" s="9">
        <f t="shared" si="331"/>
        <v>19924.5484</v>
      </c>
      <c r="N2681" s="9"/>
      <c r="O2681" s="9"/>
      <c r="P2681" s="9"/>
      <c r="Q2681" s="9"/>
      <c r="R2681" s="9"/>
      <c r="S2681" s="9"/>
      <c r="T2681" s="9"/>
      <c r="U2681" s="9"/>
      <c r="V2681" s="9">
        <f t="shared" si="328"/>
        <v>303163.91450000001</v>
      </c>
      <c r="W2681" s="9"/>
      <c r="X2681" s="9"/>
      <c r="Y2681" s="9"/>
      <c r="Z2681" s="9"/>
      <c r="AA2681" s="8">
        <v>2676</v>
      </c>
      <c r="AB2681" s="20">
        <v>2016</v>
      </c>
      <c r="AC2681" s="20">
        <v>1932</v>
      </c>
      <c r="AD2681" s="21">
        <v>141.41</v>
      </c>
      <c r="AE2681" s="9">
        <f t="shared" si="332"/>
        <v>-66435.895101926755</v>
      </c>
      <c r="AF2681" s="9">
        <v>2193804.7015</v>
      </c>
      <c r="AG2681" s="9">
        <v>33508.915200000003</v>
      </c>
      <c r="AH2681" s="9">
        <v>199167.05339999998</v>
      </c>
      <c r="AI2681" s="9">
        <v>99112.312600000005</v>
      </c>
      <c r="AJ2681" s="9">
        <v>294620.995</v>
      </c>
      <c r="AK2681" s="9">
        <v>104532.17781752718</v>
      </c>
      <c r="AL2681" s="9">
        <v>2782117.6949843997</v>
      </c>
      <c r="AM2681" s="9">
        <f t="shared" si="333"/>
        <v>190088.81718247282</v>
      </c>
      <c r="AN2681" s="9"/>
      <c r="AO2681" s="9"/>
      <c r="AP2681" s="9"/>
      <c r="AQ2681" s="9"/>
      <c r="AR2681" s="9"/>
      <c r="AS2681" s="9"/>
      <c r="AT2681" s="9"/>
      <c r="AU2681" s="9"/>
      <c r="AV2681" s="9">
        <f t="shared" si="329"/>
        <v>-66435.895101926755</v>
      </c>
      <c r="AW2681" s="9"/>
      <c r="AX2681" s="9"/>
      <c r="AY2681" s="9"/>
      <c r="AZ2681" s="9"/>
      <c r="BA2681" s="20">
        <v>2676</v>
      </c>
      <c r="BB2681" s="20">
        <v>2017</v>
      </c>
      <c r="BC2681" s="20">
        <v>1933</v>
      </c>
      <c r="BD2681" s="21">
        <v>150.36000000000001</v>
      </c>
      <c r="BE2681" s="9">
        <f t="shared" si="334"/>
        <v>-69222.695855606813</v>
      </c>
      <c r="BF2681" s="9">
        <v>2190478.2667999999</v>
      </c>
      <c r="BG2681" s="9">
        <v>33412.713799999998</v>
      </c>
      <c r="BH2681" s="9">
        <v>191490.97659999999</v>
      </c>
      <c r="BI2681" s="9">
        <v>76350.488848789304</v>
      </c>
      <c r="BJ2681" s="9">
        <v>353867.14300000004</v>
      </c>
      <c r="BK2681" s="9">
        <v>46905.300451939664</v>
      </c>
      <c r="BL2681" s="9">
        <v>2867916.9844524567</v>
      </c>
      <c r="BM2681" s="9">
        <f t="shared" si="335"/>
        <v>306961.84254806035</v>
      </c>
      <c r="BN2681" s="9"/>
      <c r="BO2681" s="9"/>
      <c r="BP2681" s="9"/>
      <c r="BQ2681" s="9"/>
      <c r="BR2681" s="9"/>
      <c r="BS2681" s="9"/>
      <c r="BT2681" s="9"/>
      <c r="BU2681" s="9"/>
      <c r="BV2681" s="9">
        <f t="shared" si="330"/>
        <v>-69222.695855606813</v>
      </c>
      <c r="BW2681" s="4"/>
      <c r="BX2681" s="4"/>
      <c r="BY2681" s="4"/>
      <c r="BZ2681" s="4"/>
      <c r="CA2681" s="4"/>
      <c r="CB2681" s="4"/>
      <c r="CC2681" s="4"/>
      <c r="CD2681" s="4"/>
      <c r="CE2681" s="4"/>
      <c r="CF2681" s="4"/>
      <c r="CG2681" s="4"/>
      <c r="CH2681" s="4"/>
      <c r="CI2681" s="4"/>
      <c r="CJ2681" s="4"/>
      <c r="CK2681" s="4"/>
      <c r="CL2681" s="4"/>
      <c r="CM2681" s="4"/>
      <c r="CR2681" s="4"/>
      <c r="CS2681" s="4"/>
      <c r="CT2681" s="4"/>
      <c r="CU2681" s="4"/>
      <c r="CV2681" s="4"/>
      <c r="CW2681" s="4"/>
      <c r="CX2681" s="4"/>
      <c r="CY2681" s="4"/>
      <c r="CZ2681" s="4"/>
      <c r="DA2681" s="4"/>
      <c r="DB2681" s="4"/>
      <c r="DC2681" s="4"/>
      <c r="DD2681" s="4"/>
      <c r="DE2681" s="4"/>
      <c r="DF2681" s="4"/>
      <c r="DG2681" s="4"/>
      <c r="DH2681" s="4"/>
      <c r="DI2681" s="4"/>
      <c r="DJ2681" s="4"/>
      <c r="DK2681" s="4"/>
      <c r="DL2681" s="4"/>
      <c r="DM2681" s="4"/>
    </row>
    <row r="2682" spans="1:117">
      <c r="A2682" s="8">
        <v>2677</v>
      </c>
      <c r="B2682" s="20">
        <v>2015</v>
      </c>
      <c r="C2682" s="20">
        <v>1967</v>
      </c>
      <c r="D2682" s="21">
        <v>114.02</v>
      </c>
      <c r="E2682" s="9">
        <v>23371.169900000001</v>
      </c>
      <c r="F2682" s="9">
        <v>2049196.2912000001</v>
      </c>
      <c r="G2682" s="9">
        <v>77366.129400000005</v>
      </c>
      <c r="H2682" s="9">
        <v>379293.60399999999</v>
      </c>
      <c r="I2682" s="9">
        <v>77159.264200000005</v>
      </c>
      <c r="J2682" s="9">
        <v>28431.6731</v>
      </c>
      <c r="K2682" s="9">
        <v>19136.831099999999</v>
      </c>
      <c r="L2682" s="9">
        <v>2568938.9608999998</v>
      </c>
      <c r="M2682" s="9">
        <f t="shared" si="331"/>
        <v>9294.8420000000006</v>
      </c>
      <c r="N2682" s="9"/>
      <c r="O2682" s="9"/>
      <c r="P2682" s="9"/>
      <c r="Q2682" s="9"/>
      <c r="R2682" s="9"/>
      <c r="S2682" s="9"/>
      <c r="T2682" s="9"/>
      <c r="U2682" s="9"/>
      <c r="V2682" s="9">
        <f t="shared" si="328"/>
        <v>291933.16990000004</v>
      </c>
      <c r="W2682" s="9"/>
      <c r="X2682" s="9"/>
      <c r="Y2682" s="9"/>
      <c r="Z2682" s="9"/>
      <c r="AA2682" s="8">
        <v>2677</v>
      </c>
      <c r="AB2682" s="20">
        <v>2016</v>
      </c>
      <c r="AC2682" s="20">
        <v>1966</v>
      </c>
      <c r="AD2682" s="21">
        <v>143.24</v>
      </c>
      <c r="AE2682" s="9">
        <f t="shared" si="332"/>
        <v>20210.066698073409</v>
      </c>
      <c r="AF2682" s="9">
        <v>2174707.9841</v>
      </c>
      <c r="AG2682" s="9">
        <v>33508.915200000003</v>
      </c>
      <c r="AH2682" s="9">
        <v>204089.70069999999</v>
      </c>
      <c r="AI2682" s="9">
        <v>80619.092000000004</v>
      </c>
      <c r="AJ2682" s="9">
        <v>319074.98450000002</v>
      </c>
      <c r="AK2682" s="9">
        <v>21387.27221752717</v>
      </c>
      <c r="AL2682" s="9">
        <v>2770403.3375843996</v>
      </c>
      <c r="AM2682" s="9">
        <f t="shared" si="333"/>
        <v>297687.71228247287</v>
      </c>
      <c r="AN2682" s="9"/>
      <c r="AO2682" s="9"/>
      <c r="AP2682" s="9"/>
      <c r="AQ2682" s="9"/>
      <c r="AR2682" s="9"/>
      <c r="AS2682" s="9"/>
      <c r="AT2682" s="9"/>
      <c r="AU2682" s="9"/>
      <c r="AV2682" s="9">
        <f t="shared" si="329"/>
        <v>20210.066698073409</v>
      </c>
      <c r="AW2682" s="9"/>
      <c r="AX2682" s="9"/>
      <c r="AY2682" s="9"/>
      <c r="AZ2682" s="9"/>
      <c r="BA2682" s="20">
        <v>2677</v>
      </c>
      <c r="BB2682" s="20">
        <v>2017</v>
      </c>
      <c r="BC2682" s="20">
        <v>1967</v>
      </c>
      <c r="BD2682" s="21">
        <v>128.53</v>
      </c>
      <c r="BE2682" s="9">
        <f t="shared" si="334"/>
        <v>57340.519089756068</v>
      </c>
      <c r="BF2682" s="9">
        <v>2208630.7189000002</v>
      </c>
      <c r="BG2682" s="9">
        <v>33412.713799999998</v>
      </c>
      <c r="BH2682" s="9">
        <v>191370.63279999999</v>
      </c>
      <c r="BI2682" s="9">
        <v>76802.591694152405</v>
      </c>
      <c r="BJ2682" s="9">
        <v>464452.5736</v>
      </c>
      <c r="BK2682" s="9">
        <v>45732.114151939662</v>
      </c>
      <c r="BL2682" s="9">
        <v>2871596.5975524564</v>
      </c>
      <c r="BM2682" s="9">
        <f t="shared" si="335"/>
        <v>418720.45944806037</v>
      </c>
      <c r="BN2682" s="9"/>
      <c r="BO2682" s="9"/>
      <c r="BP2682" s="9"/>
      <c r="BQ2682" s="9"/>
      <c r="BR2682" s="9"/>
      <c r="BS2682" s="9"/>
      <c r="BT2682" s="9"/>
      <c r="BU2682" s="9"/>
      <c r="BV2682" s="9">
        <f t="shared" si="330"/>
        <v>57340.519089756068</v>
      </c>
      <c r="BW2682" s="4"/>
      <c r="BX2682" s="4"/>
      <c r="BY2682" s="4"/>
      <c r="BZ2682" s="4"/>
      <c r="CA2682" s="4"/>
      <c r="CB2682" s="4"/>
      <c r="CC2682" s="4"/>
      <c r="CD2682" s="4"/>
      <c r="CE2682" s="4"/>
      <c r="CF2682" s="4"/>
      <c r="CG2682" s="4"/>
      <c r="CH2682" s="4"/>
      <c r="CI2682" s="4"/>
      <c r="CJ2682" s="4"/>
      <c r="CK2682" s="4"/>
      <c r="CL2682" s="4"/>
      <c r="CM2682" s="4"/>
      <c r="CR2682" s="4"/>
      <c r="CS2682" s="4"/>
      <c r="CT2682" s="4"/>
      <c r="CU2682" s="4"/>
      <c r="CV2682" s="4"/>
      <c r="CW2682" s="4"/>
      <c r="CX2682" s="4"/>
      <c r="CY2682" s="4"/>
      <c r="CZ2682" s="4"/>
      <c r="DA2682" s="4"/>
      <c r="DB2682" s="4"/>
      <c r="DC2682" s="4"/>
      <c r="DD2682" s="4"/>
      <c r="DE2682" s="4"/>
      <c r="DF2682" s="4"/>
      <c r="DG2682" s="4"/>
      <c r="DH2682" s="4"/>
      <c r="DI2682" s="4"/>
      <c r="DJ2682" s="4"/>
      <c r="DK2682" s="4"/>
      <c r="DL2682" s="4"/>
      <c r="DM2682" s="4"/>
    </row>
    <row r="2683" spans="1:117">
      <c r="A2683" s="8">
        <v>2678</v>
      </c>
      <c r="B2683" s="20">
        <v>2015</v>
      </c>
      <c r="C2683" s="20">
        <v>1950</v>
      </c>
      <c r="D2683" s="21">
        <v>125.6</v>
      </c>
      <c r="E2683" s="9">
        <v>24531.4175</v>
      </c>
      <c r="F2683" s="9">
        <v>2073166.3117</v>
      </c>
      <c r="G2683" s="9">
        <v>77366.129400000005</v>
      </c>
      <c r="H2683" s="9">
        <v>378502.83689999999</v>
      </c>
      <c r="I2683" s="9">
        <v>80129.000400000004</v>
      </c>
      <c r="J2683" s="9">
        <v>9743.6213000000007</v>
      </c>
      <c r="K2683" s="9">
        <v>27016.904200000001</v>
      </c>
      <c r="L2683" s="9">
        <v>2567359.5780000002</v>
      </c>
      <c r="M2683" s="9">
        <f t="shared" si="331"/>
        <v>-17273.282899999998</v>
      </c>
      <c r="N2683" s="9"/>
      <c r="O2683" s="9"/>
      <c r="P2683" s="9"/>
      <c r="Q2683" s="9"/>
      <c r="R2683" s="9"/>
      <c r="S2683" s="9"/>
      <c r="T2683" s="9"/>
      <c r="U2683" s="9"/>
      <c r="V2683" s="9">
        <f t="shared" si="328"/>
        <v>293093.41749999998</v>
      </c>
      <c r="W2683" s="9"/>
      <c r="X2683" s="9"/>
      <c r="Y2683" s="9"/>
      <c r="Z2683" s="9"/>
      <c r="AA2683" s="8">
        <v>2678</v>
      </c>
      <c r="AB2683" s="20">
        <v>2016</v>
      </c>
      <c r="AC2683" s="20">
        <v>1984</v>
      </c>
      <c r="AD2683" s="21">
        <v>117.76</v>
      </c>
      <c r="AE2683" s="9">
        <f t="shared" si="332"/>
        <v>97509.679498072714</v>
      </c>
      <c r="AF2683" s="9">
        <v>2194480.3986999998</v>
      </c>
      <c r="AG2683" s="9">
        <v>33508.915200000003</v>
      </c>
      <c r="AH2683" s="9">
        <v>205434.79699999999</v>
      </c>
      <c r="AI2683" s="9">
        <v>75565.883499999996</v>
      </c>
      <c r="AJ2683" s="9">
        <v>393995.63689999998</v>
      </c>
      <c r="AK2683" s="9">
        <v>10554.57001752717</v>
      </c>
      <c r="AL2683" s="9">
        <v>2794921.3817843995</v>
      </c>
      <c r="AM2683" s="9">
        <f t="shared" si="333"/>
        <v>383441.06688247283</v>
      </c>
      <c r="AN2683" s="9"/>
      <c r="AO2683" s="9"/>
      <c r="AP2683" s="9"/>
      <c r="AQ2683" s="9"/>
      <c r="AR2683" s="9"/>
      <c r="AS2683" s="9"/>
      <c r="AT2683" s="9"/>
      <c r="AU2683" s="9"/>
      <c r="AV2683" s="9">
        <f t="shared" si="329"/>
        <v>97509.679498072714</v>
      </c>
      <c r="AW2683" s="9"/>
      <c r="AX2683" s="9"/>
      <c r="AY2683" s="9"/>
      <c r="AZ2683" s="9"/>
      <c r="BA2683" s="20">
        <v>2678</v>
      </c>
      <c r="BB2683" s="20">
        <v>2017</v>
      </c>
      <c r="BC2683" s="20">
        <v>1985</v>
      </c>
      <c r="BD2683" s="21">
        <v>142.93</v>
      </c>
      <c r="BE2683" s="9">
        <f t="shared" si="334"/>
        <v>-139508.78098411346</v>
      </c>
      <c r="BF2683" s="9">
        <v>2191325.0545000001</v>
      </c>
      <c r="BG2683" s="9">
        <v>33412.713799999998</v>
      </c>
      <c r="BH2683" s="9">
        <v>188679.91830000002</v>
      </c>
      <c r="BI2683" s="9">
        <v>86910.969220282394</v>
      </c>
      <c r="BJ2683" s="9">
        <v>281572.51430000004</v>
      </c>
      <c r="BK2683" s="9">
        <v>68881.283451939671</v>
      </c>
      <c r="BL2683" s="9">
        <v>2852528.6676524566</v>
      </c>
      <c r="BM2683" s="9">
        <f t="shared" si="335"/>
        <v>212691.23084806037</v>
      </c>
      <c r="BN2683" s="9"/>
      <c r="BO2683" s="9"/>
      <c r="BP2683" s="9"/>
      <c r="BQ2683" s="9"/>
      <c r="BR2683" s="9"/>
      <c r="BS2683" s="9"/>
      <c r="BT2683" s="9"/>
      <c r="BU2683" s="9"/>
      <c r="BV2683" s="9">
        <f t="shared" si="330"/>
        <v>-139508.78098411346</v>
      </c>
      <c r="BW2683" s="4"/>
      <c r="BX2683" s="4"/>
      <c r="BY2683" s="4"/>
      <c r="BZ2683" s="4"/>
      <c r="CA2683" s="4"/>
      <c r="CB2683" s="4"/>
      <c r="CC2683" s="4"/>
      <c r="CD2683" s="4"/>
      <c r="CE2683" s="4"/>
      <c r="CF2683" s="4"/>
      <c r="CG2683" s="4"/>
      <c r="CH2683" s="4"/>
      <c r="CI2683" s="4"/>
      <c r="CJ2683" s="4"/>
      <c r="CK2683" s="4"/>
      <c r="CL2683" s="4"/>
      <c r="CM2683" s="4"/>
      <c r="CR2683" s="4"/>
      <c r="CS2683" s="4"/>
      <c r="CT2683" s="4"/>
      <c r="CU2683" s="4"/>
      <c r="CV2683" s="4"/>
      <c r="CW2683" s="4"/>
      <c r="CX2683" s="4"/>
      <c r="CY2683" s="4"/>
      <c r="CZ2683" s="4"/>
      <c r="DA2683" s="4"/>
      <c r="DB2683" s="4"/>
      <c r="DC2683" s="4"/>
      <c r="DD2683" s="4"/>
      <c r="DE2683" s="4"/>
      <c r="DF2683" s="4"/>
      <c r="DG2683" s="4"/>
      <c r="DH2683" s="4"/>
      <c r="DI2683" s="4"/>
      <c r="DJ2683" s="4"/>
      <c r="DK2683" s="4"/>
      <c r="DL2683" s="4"/>
      <c r="DM2683" s="4"/>
    </row>
    <row r="2684" spans="1:117">
      <c r="A2684" s="8">
        <v>2679</v>
      </c>
      <c r="B2684" s="20">
        <v>2015</v>
      </c>
      <c r="C2684" s="20">
        <v>1994</v>
      </c>
      <c r="D2684" s="21">
        <v>76.42</v>
      </c>
      <c r="E2684" s="9">
        <v>87912.653699999995</v>
      </c>
      <c r="F2684" s="9">
        <v>2027562.3633999999</v>
      </c>
      <c r="G2684" s="9">
        <v>77366.129400000005</v>
      </c>
      <c r="H2684" s="9">
        <v>379501.2855</v>
      </c>
      <c r="I2684" s="9">
        <v>76379.313800000004</v>
      </c>
      <c r="J2684" s="9">
        <v>106755.1881</v>
      </c>
      <c r="K2684" s="9">
        <v>1041.6692</v>
      </c>
      <c r="L2684" s="9">
        <v>2578609.9572999999</v>
      </c>
      <c r="M2684" s="9">
        <f t="shared" si="331"/>
        <v>105713.5189</v>
      </c>
      <c r="N2684" s="9"/>
      <c r="O2684" s="9"/>
      <c r="P2684" s="9"/>
      <c r="Q2684" s="9"/>
      <c r="R2684" s="9"/>
      <c r="S2684" s="9"/>
      <c r="T2684" s="9"/>
      <c r="U2684" s="9"/>
      <c r="V2684" s="9">
        <f t="shared" si="328"/>
        <v>356474.65370000002</v>
      </c>
      <c r="W2684" s="9"/>
      <c r="X2684" s="9"/>
      <c r="Y2684" s="9"/>
      <c r="Z2684" s="9"/>
      <c r="AA2684" s="8">
        <v>2679</v>
      </c>
      <c r="AB2684" s="20">
        <v>2016</v>
      </c>
      <c r="AC2684" s="20">
        <v>1977</v>
      </c>
      <c r="AD2684" s="21">
        <v>137.30000000000001</v>
      </c>
      <c r="AE2684" s="9">
        <f t="shared" si="332"/>
        <v>-223489.79620192712</v>
      </c>
      <c r="AF2684" s="9">
        <v>2147525.2955999998</v>
      </c>
      <c r="AG2684" s="9">
        <v>33508.915200000003</v>
      </c>
      <c r="AH2684" s="9">
        <v>192088.37289999999</v>
      </c>
      <c r="AI2684" s="9">
        <v>125705.2399</v>
      </c>
      <c r="AJ2684" s="9">
        <v>93473.071799999991</v>
      </c>
      <c r="AK2684" s="9">
        <v>60837.780117527174</v>
      </c>
      <c r="AL2684" s="9">
        <v>2754952.9114843998</v>
      </c>
      <c r="AM2684" s="9">
        <f t="shared" si="333"/>
        <v>32635.291682472816</v>
      </c>
      <c r="AN2684" s="9"/>
      <c r="AO2684" s="9"/>
      <c r="AP2684" s="9"/>
      <c r="AQ2684" s="9"/>
      <c r="AR2684" s="9"/>
      <c r="AS2684" s="9"/>
      <c r="AT2684" s="9"/>
      <c r="AU2684" s="9"/>
      <c r="AV2684" s="9">
        <f t="shared" si="329"/>
        <v>-223489.79620192712</v>
      </c>
      <c r="AW2684" s="9"/>
      <c r="AX2684" s="9"/>
      <c r="AY2684" s="9"/>
      <c r="AZ2684" s="9"/>
      <c r="BA2684" s="20">
        <v>2679</v>
      </c>
      <c r="BB2684" s="20">
        <v>2017</v>
      </c>
      <c r="BC2684" s="20">
        <v>1978</v>
      </c>
      <c r="BD2684" s="21">
        <v>107.46</v>
      </c>
      <c r="BE2684" s="9">
        <f t="shared" si="334"/>
        <v>-35894.071252246853</v>
      </c>
      <c r="BF2684" s="9">
        <v>2163185.2086</v>
      </c>
      <c r="BG2684" s="9">
        <v>33412.713799999998</v>
      </c>
      <c r="BH2684" s="9">
        <v>192058.47650000002</v>
      </c>
      <c r="BI2684" s="9">
        <v>74218.526052149304</v>
      </c>
      <c r="BJ2684" s="9">
        <v>399512.08680000005</v>
      </c>
      <c r="BK2684" s="9">
        <v>42472.087551939665</v>
      </c>
      <c r="BL2684" s="9">
        <v>2855808.9954524566</v>
      </c>
      <c r="BM2684" s="9">
        <f t="shared" si="335"/>
        <v>357039.9992480604</v>
      </c>
      <c r="BN2684" s="9"/>
      <c r="BO2684" s="9"/>
      <c r="BP2684" s="9"/>
      <c r="BQ2684" s="9"/>
      <c r="BR2684" s="9"/>
      <c r="BS2684" s="9"/>
      <c r="BT2684" s="9"/>
      <c r="BU2684" s="9"/>
      <c r="BV2684" s="9">
        <f t="shared" si="330"/>
        <v>-35894.071252246853</v>
      </c>
      <c r="BW2684" s="4"/>
      <c r="BX2684" s="4"/>
      <c r="BY2684" s="4"/>
      <c r="BZ2684" s="4"/>
      <c r="CA2684" s="4"/>
      <c r="CB2684" s="4"/>
      <c r="CC2684" s="4"/>
      <c r="CD2684" s="4"/>
      <c r="CE2684" s="4"/>
      <c r="CF2684" s="4"/>
      <c r="CG2684" s="4"/>
      <c r="CH2684" s="4"/>
      <c r="CI2684" s="4"/>
      <c r="CJ2684" s="4"/>
      <c r="CK2684" s="4"/>
      <c r="CL2684" s="4"/>
      <c r="CM2684" s="4"/>
      <c r="CR2684" s="4"/>
      <c r="CS2684" s="4"/>
      <c r="CT2684" s="4"/>
      <c r="CU2684" s="4"/>
      <c r="CV2684" s="4"/>
      <c r="CW2684" s="4"/>
      <c r="CX2684" s="4"/>
      <c r="CY2684" s="4"/>
      <c r="CZ2684" s="4"/>
      <c r="DA2684" s="4"/>
      <c r="DB2684" s="4"/>
      <c r="DC2684" s="4"/>
      <c r="DD2684" s="4"/>
      <c r="DE2684" s="4"/>
      <c r="DF2684" s="4"/>
      <c r="DG2684" s="4"/>
      <c r="DH2684" s="4"/>
      <c r="DI2684" s="4"/>
      <c r="DJ2684" s="4"/>
      <c r="DK2684" s="4"/>
      <c r="DL2684" s="4"/>
      <c r="DM2684" s="4"/>
    </row>
    <row r="2685" spans="1:117">
      <c r="A2685" s="8">
        <v>2680</v>
      </c>
      <c r="B2685" s="20">
        <v>2015</v>
      </c>
      <c r="C2685" s="20">
        <v>1954</v>
      </c>
      <c r="D2685" s="21">
        <v>118.44</v>
      </c>
      <c r="E2685" s="9">
        <v>40751.093200000003</v>
      </c>
      <c r="F2685" s="9">
        <v>2038857.0825</v>
      </c>
      <c r="G2685" s="9">
        <v>77366.129400000005</v>
      </c>
      <c r="H2685" s="9">
        <v>379791.70549999998</v>
      </c>
      <c r="I2685" s="9">
        <v>75288.637600000002</v>
      </c>
      <c r="J2685" s="9">
        <v>52349.503400000001</v>
      </c>
      <c r="K2685" s="9">
        <v>13018.8547</v>
      </c>
      <c r="L2685" s="9">
        <v>2569883.1105</v>
      </c>
      <c r="M2685" s="9">
        <f t="shared" si="331"/>
        <v>39330.648700000005</v>
      </c>
      <c r="N2685" s="9"/>
      <c r="O2685" s="9"/>
      <c r="P2685" s="9"/>
      <c r="Q2685" s="9"/>
      <c r="R2685" s="9"/>
      <c r="S2685" s="9"/>
      <c r="T2685" s="9"/>
      <c r="U2685" s="9"/>
      <c r="V2685" s="9">
        <f t="shared" si="328"/>
        <v>309313.0932</v>
      </c>
      <c r="W2685" s="9"/>
      <c r="X2685" s="9"/>
      <c r="Y2685" s="9"/>
      <c r="Z2685" s="9"/>
      <c r="AA2685" s="8">
        <v>2680</v>
      </c>
      <c r="AB2685" s="20">
        <v>2016</v>
      </c>
      <c r="AC2685" s="20">
        <v>2004</v>
      </c>
      <c r="AD2685" s="21">
        <v>109.88</v>
      </c>
      <c r="AE2685" s="9">
        <f t="shared" si="332"/>
        <v>-70675.510601926595</v>
      </c>
      <c r="AF2685" s="9">
        <v>2195807.9174000002</v>
      </c>
      <c r="AG2685" s="9">
        <v>33508.915200000003</v>
      </c>
      <c r="AH2685" s="9">
        <v>197538.43789999999</v>
      </c>
      <c r="AI2685" s="9">
        <v>105230.6357</v>
      </c>
      <c r="AJ2685" s="9">
        <v>217708.53330000001</v>
      </c>
      <c r="AK2685" s="9">
        <v>54883.961717527171</v>
      </c>
      <c r="AL2685" s="9">
        <v>2765585.9883843996</v>
      </c>
      <c r="AM2685" s="9">
        <f t="shared" si="333"/>
        <v>162824.57158247282</v>
      </c>
      <c r="AN2685" s="9"/>
      <c r="AO2685" s="9"/>
      <c r="AP2685" s="9"/>
      <c r="AQ2685" s="9"/>
      <c r="AR2685" s="9"/>
      <c r="AS2685" s="9"/>
      <c r="AT2685" s="9"/>
      <c r="AU2685" s="9"/>
      <c r="AV2685" s="9">
        <f t="shared" si="329"/>
        <v>-70675.510601926595</v>
      </c>
      <c r="AW2685" s="9"/>
      <c r="AX2685" s="9"/>
      <c r="AY2685" s="9"/>
      <c r="AZ2685" s="9"/>
      <c r="BA2685" s="20">
        <v>2680</v>
      </c>
      <c r="BB2685" s="20">
        <v>2017</v>
      </c>
      <c r="BC2685" s="20">
        <v>2005</v>
      </c>
      <c r="BD2685" s="21">
        <v>141.47</v>
      </c>
      <c r="BE2685" s="9">
        <f t="shared" si="334"/>
        <v>-148495.94719021162</v>
      </c>
      <c r="BF2685" s="9">
        <v>2237269.9334999998</v>
      </c>
      <c r="BG2685" s="9">
        <v>33412.713799999998</v>
      </c>
      <c r="BH2685" s="9">
        <v>191642.29060000001</v>
      </c>
      <c r="BI2685" s="9">
        <v>75782.037814184805</v>
      </c>
      <c r="BJ2685" s="9">
        <v>219750.24710000001</v>
      </c>
      <c r="BK2685" s="9">
        <v>61720.241951939664</v>
      </c>
      <c r="BL2685" s="9">
        <v>2844632.9280524566</v>
      </c>
      <c r="BM2685" s="9">
        <f t="shared" si="335"/>
        <v>158030.00514806033</v>
      </c>
      <c r="BN2685" s="9"/>
      <c r="BO2685" s="9"/>
      <c r="BP2685" s="9"/>
      <c r="BQ2685" s="9"/>
      <c r="BR2685" s="9"/>
      <c r="BS2685" s="9"/>
      <c r="BT2685" s="9"/>
      <c r="BU2685" s="9"/>
      <c r="BV2685" s="9">
        <f t="shared" si="330"/>
        <v>-148495.94719021162</v>
      </c>
      <c r="BW2685" s="4"/>
      <c r="BX2685" s="4"/>
      <c r="BY2685" s="4"/>
      <c r="BZ2685" s="4"/>
      <c r="CA2685" s="4"/>
      <c r="CB2685" s="4"/>
      <c r="CC2685" s="4"/>
      <c r="CD2685" s="4"/>
      <c r="CE2685" s="4"/>
      <c r="CF2685" s="4"/>
      <c r="CG2685" s="4"/>
      <c r="CH2685" s="4"/>
      <c r="CI2685" s="4"/>
      <c r="CJ2685" s="4"/>
      <c r="CK2685" s="4"/>
      <c r="CL2685" s="4"/>
      <c r="CM2685" s="4"/>
      <c r="CR2685" s="4"/>
      <c r="CS2685" s="4"/>
      <c r="CT2685" s="4"/>
      <c r="CU2685" s="4"/>
      <c r="CV2685" s="4"/>
      <c r="CW2685" s="4"/>
      <c r="CX2685" s="4"/>
      <c r="CY2685" s="4"/>
      <c r="CZ2685" s="4"/>
      <c r="DA2685" s="4"/>
      <c r="DB2685" s="4"/>
      <c r="DC2685" s="4"/>
      <c r="DD2685" s="4"/>
      <c r="DE2685" s="4"/>
      <c r="DF2685" s="4"/>
      <c r="DG2685" s="4"/>
      <c r="DH2685" s="4"/>
      <c r="DI2685" s="4"/>
      <c r="DJ2685" s="4"/>
      <c r="DK2685" s="4"/>
      <c r="DL2685" s="4"/>
      <c r="DM2685" s="4"/>
    </row>
    <row r="2686" spans="1:117">
      <c r="A2686" s="8">
        <v>2681</v>
      </c>
      <c r="B2686" s="20">
        <v>2015</v>
      </c>
      <c r="C2686" s="20">
        <v>1980</v>
      </c>
      <c r="D2686" s="21">
        <v>97.62</v>
      </c>
      <c r="E2686" s="9">
        <v>95276.781099999993</v>
      </c>
      <c r="F2686" s="9">
        <v>2039407.7821</v>
      </c>
      <c r="G2686" s="9">
        <v>77366.129400000005</v>
      </c>
      <c r="H2686" s="9">
        <v>380330.87719999999</v>
      </c>
      <c r="I2686" s="9">
        <v>73263.771299999993</v>
      </c>
      <c r="J2686" s="9">
        <v>108777.5563</v>
      </c>
      <c r="K2686" s="9">
        <v>59.808599999999998</v>
      </c>
      <c r="L2686" s="9">
        <v>2583809.5266</v>
      </c>
      <c r="M2686" s="9">
        <f t="shared" si="331"/>
        <v>108717.74769999999</v>
      </c>
      <c r="N2686" s="9"/>
      <c r="O2686" s="9"/>
      <c r="P2686" s="9"/>
      <c r="Q2686" s="9"/>
      <c r="R2686" s="9"/>
      <c r="S2686" s="9"/>
      <c r="T2686" s="9"/>
      <c r="U2686" s="9"/>
      <c r="V2686" s="9">
        <f t="shared" si="328"/>
        <v>363838.78110000002</v>
      </c>
      <c r="W2686" s="9"/>
      <c r="X2686" s="9"/>
      <c r="Y2686" s="9"/>
      <c r="Z2686" s="9"/>
      <c r="AA2686" s="8">
        <v>2681</v>
      </c>
      <c r="AB2686" s="20">
        <v>2016</v>
      </c>
      <c r="AC2686" s="20">
        <v>1964</v>
      </c>
      <c r="AD2686" s="21">
        <v>163.87</v>
      </c>
      <c r="AE2686" s="9">
        <f t="shared" si="332"/>
        <v>-10179.149701926392</v>
      </c>
      <c r="AF2686" s="9">
        <v>2169887.0882000001</v>
      </c>
      <c r="AG2686" s="9">
        <v>33508.915200000003</v>
      </c>
      <c r="AH2686" s="9">
        <v>202191.58359999998</v>
      </c>
      <c r="AI2686" s="9">
        <v>87749.868799999997</v>
      </c>
      <c r="AJ2686" s="9">
        <v>306589.13170000003</v>
      </c>
      <c r="AK2686" s="9">
        <v>25269.21591752717</v>
      </c>
      <c r="AL2686" s="9">
        <v>2784836.5212843996</v>
      </c>
      <c r="AM2686" s="9">
        <f t="shared" si="333"/>
        <v>281319.91578247288</v>
      </c>
      <c r="AN2686" s="9"/>
      <c r="AO2686" s="9"/>
      <c r="AP2686" s="9"/>
      <c r="AQ2686" s="9"/>
      <c r="AR2686" s="9"/>
      <c r="AS2686" s="9"/>
      <c r="AT2686" s="9"/>
      <c r="AU2686" s="9"/>
      <c r="AV2686" s="9">
        <f t="shared" si="329"/>
        <v>-10179.149701926392</v>
      </c>
      <c r="AW2686" s="9"/>
      <c r="AX2686" s="9"/>
      <c r="AY2686" s="9"/>
      <c r="AZ2686" s="9"/>
      <c r="BA2686" s="20">
        <v>2681</v>
      </c>
      <c r="BB2686" s="20">
        <v>2017</v>
      </c>
      <c r="BC2686" s="20">
        <v>1965</v>
      </c>
      <c r="BD2686" s="21">
        <v>118.43</v>
      </c>
      <c r="BE2686" s="9">
        <f t="shared" si="334"/>
        <v>181031.39895683527</v>
      </c>
      <c r="BF2686" s="9">
        <v>2206078.0965</v>
      </c>
      <c r="BG2686" s="9">
        <v>33412.713799999998</v>
      </c>
      <c r="BH2686" s="9">
        <v>191812.8694</v>
      </c>
      <c r="BI2686" s="9">
        <v>75141.2135612313</v>
      </c>
      <c r="BJ2686" s="9">
        <v>605861.76320000004</v>
      </c>
      <c r="BK2686" s="9">
        <v>43982.600351939662</v>
      </c>
      <c r="BL2686" s="9">
        <v>2887292.6571524567</v>
      </c>
      <c r="BM2686" s="9">
        <f t="shared" si="335"/>
        <v>561879.16284806037</v>
      </c>
      <c r="BN2686" s="9"/>
      <c r="BO2686" s="9"/>
      <c r="BP2686" s="9"/>
      <c r="BQ2686" s="9"/>
      <c r="BR2686" s="9"/>
      <c r="BS2686" s="9"/>
      <c r="BT2686" s="9"/>
      <c r="BU2686" s="9"/>
      <c r="BV2686" s="9">
        <f t="shared" si="330"/>
        <v>181031.39895683527</v>
      </c>
      <c r="BW2686" s="4"/>
      <c r="BX2686" s="4"/>
      <c r="BY2686" s="4"/>
      <c r="BZ2686" s="4"/>
      <c r="CA2686" s="4"/>
      <c r="CB2686" s="4"/>
      <c r="CC2686" s="4"/>
      <c r="CD2686" s="4"/>
      <c r="CE2686" s="4"/>
      <c r="CF2686" s="4"/>
      <c r="CG2686" s="4"/>
      <c r="CH2686" s="4"/>
      <c r="CI2686" s="4"/>
      <c r="CJ2686" s="4"/>
      <c r="CK2686" s="4"/>
      <c r="CL2686" s="4"/>
      <c r="CM2686" s="4"/>
      <c r="CR2686" s="4"/>
      <c r="CS2686" s="4"/>
      <c r="CT2686" s="4"/>
      <c r="CU2686" s="4"/>
      <c r="CV2686" s="4"/>
      <c r="CW2686" s="4"/>
      <c r="CX2686" s="4"/>
      <c r="CY2686" s="4"/>
      <c r="CZ2686" s="4"/>
      <c r="DA2686" s="4"/>
      <c r="DB2686" s="4"/>
      <c r="DC2686" s="4"/>
      <c r="DD2686" s="4"/>
      <c r="DE2686" s="4"/>
      <c r="DF2686" s="4"/>
      <c r="DG2686" s="4"/>
      <c r="DH2686" s="4"/>
      <c r="DI2686" s="4"/>
      <c r="DJ2686" s="4"/>
      <c r="DK2686" s="4"/>
      <c r="DL2686" s="4"/>
      <c r="DM2686" s="4"/>
    </row>
    <row r="2687" spans="1:117">
      <c r="A2687" s="8">
        <v>2682</v>
      </c>
      <c r="B2687" s="20">
        <v>2015</v>
      </c>
      <c r="C2687" s="20">
        <v>1971</v>
      </c>
      <c r="D2687" s="21">
        <v>137.58000000000001</v>
      </c>
      <c r="E2687" s="9">
        <v>57661.528400000003</v>
      </c>
      <c r="F2687" s="9">
        <v>2072509.3796999999</v>
      </c>
      <c r="G2687" s="9">
        <v>77366.129400000005</v>
      </c>
      <c r="H2687" s="9">
        <v>379505.61700000003</v>
      </c>
      <c r="I2687" s="9">
        <v>76363.046600000001</v>
      </c>
      <c r="J2687" s="9">
        <v>40011.784299999999</v>
      </c>
      <c r="K2687" s="9">
        <v>15995.2624</v>
      </c>
      <c r="L2687" s="9">
        <v>2572099.1661999999</v>
      </c>
      <c r="M2687" s="9">
        <f t="shared" si="331"/>
        <v>24016.5219</v>
      </c>
      <c r="N2687" s="9"/>
      <c r="O2687" s="9"/>
      <c r="P2687" s="9"/>
      <c r="Q2687" s="9"/>
      <c r="R2687" s="9"/>
      <c r="S2687" s="9"/>
      <c r="T2687" s="9"/>
      <c r="U2687" s="9"/>
      <c r="V2687" s="9">
        <f t="shared" si="328"/>
        <v>326223.52840000001</v>
      </c>
      <c r="W2687" s="9"/>
      <c r="X2687" s="9"/>
      <c r="Y2687" s="9"/>
      <c r="Z2687" s="9"/>
      <c r="AA2687" s="8">
        <v>2682</v>
      </c>
      <c r="AB2687" s="20">
        <v>2016</v>
      </c>
      <c r="AC2687" s="20">
        <v>1996</v>
      </c>
      <c r="AD2687" s="21">
        <v>192.43</v>
      </c>
      <c r="AE2687" s="9">
        <f t="shared" si="332"/>
        <v>243559.43179807346</v>
      </c>
      <c r="AF2687" s="9">
        <v>2204469.1510000001</v>
      </c>
      <c r="AG2687" s="9">
        <v>33508.915200000003</v>
      </c>
      <c r="AH2687" s="9">
        <v>205557.16579999999</v>
      </c>
      <c r="AI2687" s="9">
        <v>75106.172900000005</v>
      </c>
      <c r="AJ2687" s="9">
        <v>562740.3618999999</v>
      </c>
      <c r="AK2687" s="9">
        <v>11437.993017527171</v>
      </c>
      <c r="AL2687" s="9">
        <v>2826384.3419843996</v>
      </c>
      <c r="AM2687" s="9">
        <f t="shared" si="333"/>
        <v>551302.36888247274</v>
      </c>
      <c r="AN2687" s="9"/>
      <c r="AO2687" s="9"/>
      <c r="AP2687" s="9"/>
      <c r="AQ2687" s="9"/>
      <c r="AR2687" s="9"/>
      <c r="AS2687" s="9"/>
      <c r="AT2687" s="9"/>
      <c r="AU2687" s="9"/>
      <c r="AV2687" s="9">
        <f t="shared" si="329"/>
        <v>243559.43179807346</v>
      </c>
      <c r="AW2687" s="9"/>
      <c r="AX2687" s="9"/>
      <c r="AY2687" s="9"/>
      <c r="AZ2687" s="9"/>
      <c r="BA2687" s="20">
        <v>2682</v>
      </c>
      <c r="BB2687" s="20">
        <v>2017</v>
      </c>
      <c r="BC2687" s="20">
        <v>1997</v>
      </c>
      <c r="BD2687" s="21">
        <v>140.19999999999999</v>
      </c>
      <c r="BE2687" s="9">
        <f t="shared" si="334"/>
        <v>336277.25210132729</v>
      </c>
      <c r="BF2687" s="9">
        <v>2185351.1945000002</v>
      </c>
      <c r="BG2687" s="9">
        <v>33412.713799999998</v>
      </c>
      <c r="BH2687" s="9">
        <v>192715.9112</v>
      </c>
      <c r="BI2687" s="9">
        <v>71748.6995057233</v>
      </c>
      <c r="BJ2687" s="9">
        <v>802812.74920000008</v>
      </c>
      <c r="BK2687" s="9">
        <v>39892.875451939661</v>
      </c>
      <c r="BL2687" s="9">
        <v>2909871.1406524563</v>
      </c>
      <c r="BM2687" s="9">
        <f t="shared" si="335"/>
        <v>762919.87374806043</v>
      </c>
      <c r="BN2687" s="9"/>
      <c r="BO2687" s="9"/>
      <c r="BP2687" s="9"/>
      <c r="BQ2687" s="9"/>
      <c r="BR2687" s="9"/>
      <c r="BS2687" s="9"/>
      <c r="BT2687" s="9"/>
      <c r="BU2687" s="9"/>
      <c r="BV2687" s="9">
        <f t="shared" si="330"/>
        <v>336277.25210132729</v>
      </c>
      <c r="BW2687" s="4"/>
      <c r="BX2687" s="4"/>
      <c r="BY2687" s="4"/>
      <c r="BZ2687" s="4"/>
      <c r="CA2687" s="4"/>
      <c r="CB2687" s="4"/>
      <c r="CC2687" s="4"/>
      <c r="CD2687" s="4"/>
      <c r="CE2687" s="4"/>
      <c r="CF2687" s="4"/>
      <c r="CG2687" s="4"/>
      <c r="CH2687" s="4"/>
      <c r="CI2687" s="4"/>
      <c r="CJ2687" s="4"/>
      <c r="CK2687" s="4"/>
      <c r="CL2687" s="4"/>
      <c r="CM2687" s="4"/>
      <c r="CR2687" s="4"/>
      <c r="CS2687" s="4"/>
      <c r="CT2687" s="4"/>
      <c r="CU2687" s="4"/>
      <c r="CV2687" s="4"/>
      <c r="CW2687" s="4"/>
      <c r="CX2687" s="4"/>
      <c r="CY2687" s="4"/>
      <c r="CZ2687" s="4"/>
      <c r="DA2687" s="4"/>
      <c r="DB2687" s="4"/>
      <c r="DC2687" s="4"/>
      <c r="DD2687" s="4"/>
      <c r="DE2687" s="4"/>
      <c r="DF2687" s="4"/>
      <c r="DG2687" s="4"/>
      <c r="DH2687" s="4"/>
      <c r="DI2687" s="4"/>
      <c r="DJ2687" s="4"/>
      <c r="DK2687" s="4"/>
      <c r="DL2687" s="4"/>
      <c r="DM2687" s="4"/>
    </row>
    <row r="2688" spans="1:117">
      <c r="A2688" s="8">
        <v>2683</v>
      </c>
      <c r="B2688" s="20">
        <v>2015</v>
      </c>
      <c r="C2688" s="20">
        <v>1992</v>
      </c>
      <c r="D2688" s="21">
        <v>72.650000000000006</v>
      </c>
      <c r="E2688" s="9">
        <v>70803.468099999998</v>
      </c>
      <c r="F2688" s="9">
        <v>2058024.0821</v>
      </c>
      <c r="G2688" s="9">
        <v>77366.129400000005</v>
      </c>
      <c r="H2688" s="9">
        <v>379656.4375</v>
      </c>
      <c r="I2688" s="9">
        <v>75796.638300000006</v>
      </c>
      <c r="J2688" s="9">
        <v>60425.5772</v>
      </c>
      <c r="K2688" s="9">
        <v>5137.3310000000001</v>
      </c>
      <c r="L2688" s="9">
        <v>2575328.0652999999</v>
      </c>
      <c r="M2688" s="9">
        <f t="shared" si="331"/>
        <v>55288.246200000001</v>
      </c>
      <c r="N2688" s="9"/>
      <c r="O2688" s="9"/>
      <c r="P2688" s="9"/>
      <c r="Q2688" s="9"/>
      <c r="R2688" s="9"/>
      <c r="S2688" s="9"/>
      <c r="T2688" s="9"/>
      <c r="U2688" s="9"/>
      <c r="V2688" s="9">
        <f t="shared" si="328"/>
        <v>339365.4681</v>
      </c>
      <c r="W2688" s="9"/>
      <c r="X2688" s="9"/>
      <c r="Y2688" s="9"/>
      <c r="Z2688" s="9"/>
      <c r="AA2688" s="8">
        <v>2683</v>
      </c>
      <c r="AB2688" s="20">
        <v>2016</v>
      </c>
      <c r="AC2688" s="20">
        <v>2008</v>
      </c>
      <c r="AD2688" s="21">
        <v>117.14</v>
      </c>
      <c r="AE2688" s="9">
        <f t="shared" si="332"/>
        <v>-59778.833201926202</v>
      </c>
      <c r="AF2688" s="9">
        <v>2169015.8212000001</v>
      </c>
      <c r="AG2688" s="9">
        <v>33508.915200000003</v>
      </c>
      <c r="AH2688" s="9">
        <v>199734.88889999999</v>
      </c>
      <c r="AI2688" s="9">
        <v>96979.089000000007</v>
      </c>
      <c r="AJ2688" s="9">
        <v>260568.7371</v>
      </c>
      <c r="AK2688" s="9">
        <v>40634.525717527169</v>
      </c>
      <c r="AL2688" s="9">
        <v>2778951.7588843997</v>
      </c>
      <c r="AM2688" s="9">
        <f t="shared" si="333"/>
        <v>219934.21138247283</v>
      </c>
      <c r="AN2688" s="9"/>
      <c r="AO2688" s="9"/>
      <c r="AP2688" s="9"/>
      <c r="AQ2688" s="9"/>
      <c r="AR2688" s="9"/>
      <c r="AS2688" s="9"/>
      <c r="AT2688" s="9"/>
      <c r="AU2688" s="9"/>
      <c r="AV2688" s="9">
        <f t="shared" si="329"/>
        <v>-59778.833201926202</v>
      </c>
      <c r="AW2688" s="9"/>
      <c r="AX2688" s="9"/>
      <c r="AY2688" s="9"/>
      <c r="AZ2688" s="9"/>
      <c r="BA2688" s="20">
        <v>2683</v>
      </c>
      <c r="BB2688" s="20">
        <v>2017</v>
      </c>
      <c r="BC2688" s="20">
        <v>1929</v>
      </c>
      <c r="BD2688" s="21">
        <v>92.94</v>
      </c>
      <c r="BE2688" s="9">
        <f t="shared" si="334"/>
        <v>-291249.8839796572</v>
      </c>
      <c r="BF2688" s="9">
        <v>2212482.4682999998</v>
      </c>
      <c r="BG2688" s="9">
        <v>33412.713799999998</v>
      </c>
      <c r="BH2688" s="9">
        <v>179927.622</v>
      </c>
      <c r="BI2688" s="9">
        <v>119791.274824739</v>
      </c>
      <c r="BJ2688" s="9">
        <v>108495.84379999999</v>
      </c>
      <c r="BK2688" s="9">
        <v>105947.10115193966</v>
      </c>
      <c r="BL2688" s="9">
        <v>2839412.7055524564</v>
      </c>
      <c r="BM2688" s="9">
        <f t="shared" si="335"/>
        <v>2548.7426480603317</v>
      </c>
      <c r="BN2688" s="9"/>
      <c r="BO2688" s="9"/>
      <c r="BP2688" s="9"/>
      <c r="BQ2688" s="9"/>
      <c r="BR2688" s="9"/>
      <c r="BS2688" s="9"/>
      <c r="BT2688" s="9"/>
      <c r="BU2688" s="9"/>
      <c r="BV2688" s="9">
        <f t="shared" si="330"/>
        <v>-291249.8839796572</v>
      </c>
      <c r="BW2688" s="4"/>
      <c r="BX2688" s="4"/>
      <c r="BY2688" s="4"/>
      <c r="BZ2688" s="4"/>
      <c r="CA2688" s="4"/>
      <c r="CB2688" s="4"/>
      <c r="CC2688" s="4"/>
      <c r="CD2688" s="4"/>
      <c r="CE2688" s="4"/>
      <c r="CF2688" s="4"/>
      <c r="CG2688" s="4"/>
      <c r="CH2688" s="4"/>
      <c r="CI2688" s="4"/>
      <c r="CJ2688" s="4"/>
      <c r="CK2688" s="4"/>
      <c r="CL2688" s="4"/>
      <c r="CM2688" s="4"/>
      <c r="CR2688" s="4"/>
      <c r="CS2688" s="4"/>
      <c r="CT2688" s="4"/>
      <c r="CU2688" s="4"/>
      <c r="CV2688" s="4"/>
      <c r="CW2688" s="4"/>
      <c r="CX2688" s="4"/>
      <c r="CY2688" s="4"/>
      <c r="CZ2688" s="4"/>
      <c r="DA2688" s="4"/>
      <c r="DB2688" s="4"/>
      <c r="DC2688" s="4"/>
      <c r="DD2688" s="4"/>
      <c r="DE2688" s="4"/>
      <c r="DF2688" s="4"/>
      <c r="DG2688" s="4"/>
      <c r="DH2688" s="4"/>
      <c r="DI2688" s="4"/>
      <c r="DJ2688" s="4"/>
      <c r="DK2688" s="4"/>
      <c r="DL2688" s="4"/>
      <c r="DM2688" s="4"/>
    </row>
    <row r="2689" spans="1:117">
      <c r="A2689" s="8">
        <v>2684</v>
      </c>
      <c r="B2689" s="20">
        <v>2015</v>
      </c>
      <c r="C2689" s="20">
        <v>1995</v>
      </c>
      <c r="D2689" s="21">
        <v>104.51</v>
      </c>
      <c r="E2689" s="9">
        <v>67665.1541</v>
      </c>
      <c r="F2689" s="9">
        <v>2055507.6768</v>
      </c>
      <c r="G2689" s="9">
        <v>77366.129400000005</v>
      </c>
      <c r="H2689" s="9">
        <v>380972.14380000002</v>
      </c>
      <c r="I2689" s="9">
        <v>70855.486099999995</v>
      </c>
      <c r="J2689" s="9">
        <v>58090.289400000001</v>
      </c>
      <c r="K2689" s="9">
        <v>2596.2649000000001</v>
      </c>
      <c r="L2689" s="9">
        <v>2572530.3064999999</v>
      </c>
      <c r="M2689" s="9">
        <f t="shared" si="331"/>
        <v>55494.0245</v>
      </c>
      <c r="N2689" s="9"/>
      <c r="O2689" s="9"/>
      <c r="P2689" s="9"/>
      <c r="Q2689" s="9"/>
      <c r="R2689" s="9"/>
      <c r="S2689" s="9"/>
      <c r="T2689" s="9"/>
      <c r="U2689" s="9"/>
      <c r="V2689" s="9">
        <f t="shared" si="328"/>
        <v>336227.15410000004</v>
      </c>
      <c r="W2689" s="9"/>
      <c r="X2689" s="9"/>
      <c r="Y2689" s="9"/>
      <c r="Z2689" s="9"/>
      <c r="AA2689" s="8">
        <v>2684</v>
      </c>
      <c r="AB2689" s="20">
        <v>2016</v>
      </c>
      <c r="AC2689" s="20">
        <v>1953</v>
      </c>
      <c r="AD2689" s="21">
        <v>154.11000000000001</v>
      </c>
      <c r="AE2689" s="9">
        <f t="shared" si="332"/>
        <v>6922.5639980724081</v>
      </c>
      <c r="AF2689" s="9">
        <v>2221581.7629999998</v>
      </c>
      <c r="AG2689" s="9">
        <v>33508.915200000003</v>
      </c>
      <c r="AH2689" s="9">
        <v>200676.5612</v>
      </c>
      <c r="AI2689" s="9">
        <v>93441.449099999998</v>
      </c>
      <c r="AJ2689" s="9">
        <v>281170.3063</v>
      </c>
      <c r="AK2689" s="9">
        <v>45157.101917527165</v>
      </c>
      <c r="AL2689" s="9">
        <v>2778299.3288844</v>
      </c>
      <c r="AM2689" s="9">
        <f t="shared" si="333"/>
        <v>236013.20438247285</v>
      </c>
      <c r="AN2689" s="9"/>
      <c r="AO2689" s="9"/>
      <c r="AP2689" s="9"/>
      <c r="AQ2689" s="9"/>
      <c r="AR2689" s="9"/>
      <c r="AS2689" s="9"/>
      <c r="AT2689" s="9"/>
      <c r="AU2689" s="9"/>
      <c r="AV2689" s="9">
        <f t="shared" si="329"/>
        <v>6922.5639980724081</v>
      </c>
      <c r="AW2689" s="9"/>
      <c r="AX2689" s="9"/>
      <c r="AY2689" s="9"/>
      <c r="AZ2689" s="9"/>
      <c r="BA2689" s="20">
        <v>2684</v>
      </c>
      <c r="BB2689" s="20">
        <v>2017</v>
      </c>
      <c r="BC2689" s="20">
        <v>1954</v>
      </c>
      <c r="BD2689" s="21">
        <v>129.66</v>
      </c>
      <c r="BE2689" s="9">
        <f t="shared" si="334"/>
        <v>185028.17733733729</v>
      </c>
      <c r="BF2689" s="9">
        <v>2228695.7296000002</v>
      </c>
      <c r="BG2689" s="9">
        <v>33412.713799999998</v>
      </c>
      <c r="BH2689" s="9">
        <v>192923.50380000001</v>
      </c>
      <c r="BI2689" s="9">
        <v>70968.823141733199</v>
      </c>
      <c r="BJ2689" s="9">
        <v>582357.30709999998</v>
      </c>
      <c r="BK2689" s="9">
        <v>42692.807751939661</v>
      </c>
      <c r="BL2689" s="9">
        <v>2880637.0923524564</v>
      </c>
      <c r="BM2689" s="9">
        <f t="shared" si="335"/>
        <v>539664.49934806034</v>
      </c>
      <c r="BN2689" s="9"/>
      <c r="BO2689" s="9"/>
      <c r="BP2689" s="9"/>
      <c r="BQ2689" s="9"/>
      <c r="BR2689" s="9"/>
      <c r="BS2689" s="9"/>
      <c r="BT2689" s="9"/>
      <c r="BU2689" s="9"/>
      <c r="BV2689" s="9">
        <f t="shared" si="330"/>
        <v>185028.17733733729</v>
      </c>
      <c r="BW2689" s="4"/>
      <c r="BX2689" s="4"/>
      <c r="BY2689" s="4"/>
      <c r="BZ2689" s="4"/>
      <c r="CA2689" s="4"/>
      <c r="CB2689" s="4"/>
      <c r="CC2689" s="4"/>
      <c r="CD2689" s="4"/>
      <c r="CE2689" s="4"/>
      <c r="CF2689" s="4"/>
      <c r="CG2689" s="4"/>
      <c r="CH2689" s="4"/>
      <c r="CI2689" s="4"/>
      <c r="CJ2689" s="4"/>
      <c r="CK2689" s="4"/>
      <c r="CL2689" s="4"/>
      <c r="CM2689" s="4"/>
      <c r="CR2689" s="4"/>
      <c r="CS2689" s="4"/>
      <c r="CT2689" s="4"/>
      <c r="CU2689" s="4"/>
      <c r="CV2689" s="4"/>
      <c r="CW2689" s="4"/>
      <c r="CX2689" s="4"/>
      <c r="CY2689" s="4"/>
      <c r="CZ2689" s="4"/>
      <c r="DA2689" s="4"/>
      <c r="DB2689" s="4"/>
      <c r="DC2689" s="4"/>
      <c r="DD2689" s="4"/>
      <c r="DE2689" s="4"/>
      <c r="DF2689" s="4"/>
      <c r="DG2689" s="4"/>
      <c r="DH2689" s="4"/>
      <c r="DI2689" s="4"/>
      <c r="DJ2689" s="4"/>
      <c r="DK2689" s="4"/>
      <c r="DL2689" s="4"/>
      <c r="DM2689" s="4"/>
    </row>
    <row r="2690" spans="1:117">
      <c r="A2690" s="8">
        <v>2685</v>
      </c>
      <c r="B2690" s="20">
        <v>2015</v>
      </c>
      <c r="C2690" s="20">
        <v>1959</v>
      </c>
      <c r="D2690" s="21">
        <v>119.32</v>
      </c>
      <c r="E2690" s="9">
        <v>87127.954800000007</v>
      </c>
      <c r="F2690" s="9">
        <v>2042306.1285999999</v>
      </c>
      <c r="G2690" s="9">
        <v>77366.129400000005</v>
      </c>
      <c r="H2690" s="9">
        <v>381292.12079999998</v>
      </c>
      <c r="I2690" s="9">
        <v>69653.808300000004</v>
      </c>
      <c r="J2690" s="9">
        <v>89361.628899999996</v>
      </c>
      <c r="K2690" s="9">
        <v>0</v>
      </c>
      <c r="L2690" s="9">
        <v>2572851.8612000002</v>
      </c>
      <c r="M2690" s="9">
        <f t="shared" si="331"/>
        <v>89361.628899999996</v>
      </c>
      <c r="N2690" s="9"/>
      <c r="O2690" s="9"/>
      <c r="P2690" s="9"/>
      <c r="Q2690" s="9"/>
      <c r="R2690" s="9"/>
      <c r="S2690" s="9"/>
      <c r="T2690" s="9"/>
      <c r="U2690" s="9"/>
      <c r="V2690" s="9">
        <f t="shared" si="328"/>
        <v>355689.95480000001</v>
      </c>
      <c r="W2690" s="9"/>
      <c r="X2690" s="9"/>
      <c r="Y2690" s="9"/>
      <c r="Z2690" s="9"/>
      <c r="AA2690" s="8">
        <v>2685</v>
      </c>
      <c r="AB2690" s="20">
        <v>2016</v>
      </c>
      <c r="AC2690" s="20">
        <v>2000</v>
      </c>
      <c r="AD2690" s="21">
        <v>82.51</v>
      </c>
      <c r="AE2690" s="9">
        <f t="shared" si="332"/>
        <v>98409.295398073271</v>
      </c>
      <c r="AF2690" s="9">
        <v>2200825.4342999998</v>
      </c>
      <c r="AG2690" s="9">
        <v>33508.915200000003</v>
      </c>
      <c r="AH2690" s="9">
        <v>204683.9227</v>
      </c>
      <c r="AI2690" s="9">
        <v>78386.7405</v>
      </c>
      <c r="AJ2690" s="9">
        <v>378119.09030000004</v>
      </c>
      <c r="AK2690" s="9">
        <v>16330.47921752717</v>
      </c>
      <c r="AL2690" s="9">
        <v>2780784.3283843999</v>
      </c>
      <c r="AM2690" s="9">
        <f t="shared" si="333"/>
        <v>361788.6110824729</v>
      </c>
      <c r="AN2690" s="9"/>
      <c r="AO2690" s="9"/>
      <c r="AP2690" s="9"/>
      <c r="AQ2690" s="9"/>
      <c r="AR2690" s="9"/>
      <c r="AS2690" s="9"/>
      <c r="AT2690" s="9"/>
      <c r="AU2690" s="9"/>
      <c r="AV2690" s="9">
        <f t="shared" si="329"/>
        <v>98409.295398073271</v>
      </c>
      <c r="AW2690" s="9"/>
      <c r="AX2690" s="9"/>
      <c r="AY2690" s="9"/>
      <c r="AZ2690" s="9"/>
      <c r="BA2690" s="20">
        <v>2685</v>
      </c>
      <c r="BB2690" s="20">
        <v>2017</v>
      </c>
      <c r="BC2690" s="20">
        <v>2001</v>
      </c>
      <c r="BD2690" s="21">
        <v>130.38999999999999</v>
      </c>
      <c r="BE2690" s="9">
        <f t="shared" si="334"/>
        <v>-323049.89303436456</v>
      </c>
      <c r="BF2690" s="9">
        <v>2203666.9404000002</v>
      </c>
      <c r="BG2690" s="9">
        <v>33412.713799999998</v>
      </c>
      <c r="BH2690" s="9">
        <v>176409.39199999999</v>
      </c>
      <c r="BI2690" s="9">
        <v>133008.432270032</v>
      </c>
      <c r="BJ2690" s="9">
        <v>117780.9507</v>
      </c>
      <c r="BK2690" s="9">
        <v>144107.75005193966</v>
      </c>
      <c r="BL2690" s="9">
        <v>2843220.5721524567</v>
      </c>
      <c r="BM2690" s="9">
        <f t="shared" si="335"/>
        <v>-26326.799351939655</v>
      </c>
      <c r="BN2690" s="9"/>
      <c r="BO2690" s="9"/>
      <c r="BP2690" s="9"/>
      <c r="BQ2690" s="9"/>
      <c r="BR2690" s="9"/>
      <c r="BS2690" s="9"/>
      <c r="BT2690" s="9"/>
      <c r="BU2690" s="9"/>
      <c r="BV2690" s="9">
        <f t="shared" si="330"/>
        <v>-323049.89303436456</v>
      </c>
      <c r="BW2690" s="4"/>
      <c r="BX2690" s="4"/>
      <c r="BY2690" s="4"/>
      <c r="BZ2690" s="4"/>
      <c r="CA2690" s="4"/>
      <c r="CB2690" s="4"/>
      <c r="CC2690" s="4"/>
      <c r="CD2690" s="4"/>
      <c r="CE2690" s="4"/>
      <c r="CF2690" s="4"/>
      <c r="CG2690" s="4"/>
      <c r="CH2690" s="4"/>
      <c r="CI2690" s="4"/>
      <c r="CJ2690" s="4"/>
      <c r="CK2690" s="4"/>
      <c r="CL2690" s="4"/>
      <c r="CM2690" s="4"/>
      <c r="CR2690" s="4"/>
      <c r="CS2690" s="4"/>
      <c r="CT2690" s="4"/>
      <c r="CU2690" s="4"/>
      <c r="CV2690" s="4"/>
      <c r="CW2690" s="4"/>
      <c r="CX2690" s="4"/>
      <c r="CY2690" s="4"/>
      <c r="CZ2690" s="4"/>
      <c r="DA2690" s="4"/>
      <c r="DB2690" s="4"/>
      <c r="DC2690" s="4"/>
      <c r="DD2690" s="4"/>
      <c r="DE2690" s="4"/>
      <c r="DF2690" s="4"/>
      <c r="DG2690" s="4"/>
      <c r="DH2690" s="4"/>
      <c r="DI2690" s="4"/>
      <c r="DJ2690" s="4"/>
      <c r="DK2690" s="4"/>
      <c r="DL2690" s="4"/>
      <c r="DM2690" s="4"/>
    </row>
    <row r="2691" spans="1:117">
      <c r="A2691" s="8">
        <v>2686</v>
      </c>
      <c r="B2691" s="20">
        <v>2015</v>
      </c>
      <c r="C2691" s="20">
        <v>1976</v>
      </c>
      <c r="D2691" s="21">
        <v>122.07</v>
      </c>
      <c r="E2691" s="9">
        <v>65892.130300000004</v>
      </c>
      <c r="F2691" s="9">
        <v>2040136.1285000001</v>
      </c>
      <c r="G2691" s="9">
        <v>77366.129400000005</v>
      </c>
      <c r="H2691" s="9">
        <v>381255.91389999999</v>
      </c>
      <c r="I2691" s="9">
        <v>69789.7837</v>
      </c>
      <c r="J2691" s="9">
        <v>71799.6538</v>
      </c>
      <c r="K2691" s="9">
        <v>1290.9174</v>
      </c>
      <c r="L2691" s="9">
        <v>2573164.5617</v>
      </c>
      <c r="M2691" s="9">
        <f t="shared" si="331"/>
        <v>70508.736399999994</v>
      </c>
      <c r="N2691" s="9"/>
      <c r="O2691" s="9"/>
      <c r="P2691" s="9"/>
      <c r="Q2691" s="9"/>
      <c r="R2691" s="9"/>
      <c r="S2691" s="9"/>
      <c r="T2691" s="9"/>
      <c r="U2691" s="9"/>
      <c r="V2691" s="9">
        <f t="shared" si="328"/>
        <v>334454.13030000002</v>
      </c>
      <c r="W2691" s="9"/>
      <c r="X2691" s="9"/>
      <c r="Y2691" s="9"/>
      <c r="Z2691" s="9"/>
      <c r="AA2691" s="8">
        <v>2686</v>
      </c>
      <c r="AB2691" s="20">
        <v>2016</v>
      </c>
      <c r="AC2691" s="20">
        <v>1969</v>
      </c>
      <c r="AD2691" s="21">
        <v>123.63</v>
      </c>
      <c r="AE2691" s="9">
        <f t="shared" si="332"/>
        <v>267734.15789807355</v>
      </c>
      <c r="AF2691" s="9">
        <v>2181892.8506</v>
      </c>
      <c r="AG2691" s="9">
        <v>33508.915200000003</v>
      </c>
      <c r="AH2691" s="9">
        <v>205646.74189999999</v>
      </c>
      <c r="AI2691" s="9">
        <v>74769.656499999997</v>
      </c>
      <c r="AJ2691" s="9">
        <v>583787.88500000001</v>
      </c>
      <c r="AK2691" s="9">
        <v>12238.37821752717</v>
      </c>
      <c r="AL2691" s="9">
        <v>2799633.5130843995</v>
      </c>
      <c r="AM2691" s="9">
        <f t="shared" si="333"/>
        <v>571549.50678247283</v>
      </c>
      <c r="AN2691" s="9"/>
      <c r="AO2691" s="9"/>
      <c r="AP2691" s="9"/>
      <c r="AQ2691" s="9"/>
      <c r="AR2691" s="9"/>
      <c r="AS2691" s="9"/>
      <c r="AT2691" s="9"/>
      <c r="AU2691" s="9"/>
      <c r="AV2691" s="9">
        <f t="shared" si="329"/>
        <v>267734.15789807355</v>
      </c>
      <c r="AW2691" s="9"/>
      <c r="AX2691" s="9"/>
      <c r="AY2691" s="9"/>
      <c r="AZ2691" s="9"/>
      <c r="BA2691" s="20">
        <v>2686</v>
      </c>
      <c r="BB2691" s="20">
        <v>2017</v>
      </c>
      <c r="BC2691" s="20">
        <v>1970</v>
      </c>
      <c r="BD2691" s="21">
        <v>167.75</v>
      </c>
      <c r="BE2691" s="9">
        <f t="shared" si="334"/>
        <v>-36715.270741321612</v>
      </c>
      <c r="BF2691" s="9">
        <v>2234501.4870000002</v>
      </c>
      <c r="BG2691" s="9">
        <v>33412.713799999998</v>
      </c>
      <c r="BH2691" s="9">
        <v>190008.46480000002</v>
      </c>
      <c r="BI2691" s="9">
        <v>81919.934663074106</v>
      </c>
      <c r="BJ2691" s="9">
        <v>340909.04060000001</v>
      </c>
      <c r="BK2691" s="9">
        <v>62765.716651939663</v>
      </c>
      <c r="BL2691" s="9">
        <v>2854701.1949524563</v>
      </c>
      <c r="BM2691" s="9">
        <f t="shared" si="335"/>
        <v>278143.32394806034</v>
      </c>
      <c r="BN2691" s="9"/>
      <c r="BO2691" s="9"/>
      <c r="BP2691" s="9"/>
      <c r="BQ2691" s="9"/>
      <c r="BR2691" s="9"/>
      <c r="BS2691" s="9"/>
      <c r="BT2691" s="9"/>
      <c r="BU2691" s="9"/>
      <c r="BV2691" s="9">
        <f t="shared" si="330"/>
        <v>-36715.270741321612</v>
      </c>
      <c r="BW2691" s="4"/>
      <c r="BX2691" s="4"/>
      <c r="BY2691" s="4"/>
      <c r="BZ2691" s="4"/>
      <c r="CA2691" s="4"/>
      <c r="CB2691" s="4"/>
      <c r="CC2691" s="4"/>
      <c r="CD2691" s="4"/>
      <c r="CE2691" s="4"/>
      <c r="CF2691" s="4"/>
      <c r="CG2691" s="4"/>
      <c r="CH2691" s="4"/>
      <c r="CI2691" s="4"/>
      <c r="CJ2691" s="4"/>
      <c r="CK2691" s="4"/>
      <c r="CL2691" s="4"/>
      <c r="CM2691" s="4"/>
      <c r="CR2691" s="4"/>
      <c r="CS2691" s="4"/>
      <c r="CT2691" s="4"/>
      <c r="CU2691" s="4"/>
      <c r="CV2691" s="4"/>
      <c r="CW2691" s="4"/>
      <c r="CX2691" s="4"/>
      <c r="CY2691" s="4"/>
      <c r="CZ2691" s="4"/>
      <c r="DA2691" s="4"/>
      <c r="DB2691" s="4"/>
      <c r="DC2691" s="4"/>
      <c r="DD2691" s="4"/>
      <c r="DE2691" s="4"/>
      <c r="DF2691" s="4"/>
      <c r="DG2691" s="4"/>
      <c r="DH2691" s="4"/>
      <c r="DI2691" s="4"/>
      <c r="DJ2691" s="4"/>
      <c r="DK2691" s="4"/>
      <c r="DL2691" s="4"/>
      <c r="DM2691" s="4"/>
    </row>
    <row r="2692" spans="1:117">
      <c r="A2692" s="8">
        <v>2687</v>
      </c>
      <c r="B2692" s="20">
        <v>2015</v>
      </c>
      <c r="C2692" s="20">
        <v>1985</v>
      </c>
      <c r="D2692" s="21">
        <v>89.42</v>
      </c>
      <c r="E2692" s="9">
        <v>54620.187599999997</v>
      </c>
      <c r="F2692" s="9">
        <v>2038503.9942999999</v>
      </c>
      <c r="G2692" s="9">
        <v>77366.129400000005</v>
      </c>
      <c r="H2692" s="9">
        <v>380653.6581</v>
      </c>
      <c r="I2692" s="9">
        <v>72051.563500000004</v>
      </c>
      <c r="J2692" s="9">
        <v>61698.973899999997</v>
      </c>
      <c r="K2692" s="9">
        <v>1693.3406</v>
      </c>
      <c r="L2692" s="9">
        <v>2573960.7908999999</v>
      </c>
      <c r="M2692" s="9">
        <f t="shared" si="331"/>
        <v>60005.633299999994</v>
      </c>
      <c r="N2692" s="9"/>
      <c r="O2692" s="9"/>
      <c r="P2692" s="9"/>
      <c r="Q2692" s="9"/>
      <c r="R2692" s="9"/>
      <c r="S2692" s="9"/>
      <c r="T2692" s="9"/>
      <c r="U2692" s="9"/>
      <c r="V2692" s="9">
        <f t="shared" si="328"/>
        <v>323182.1876</v>
      </c>
      <c r="W2692" s="9"/>
      <c r="X2692" s="9"/>
      <c r="Y2692" s="9"/>
      <c r="Z2692" s="9"/>
      <c r="AA2692" s="8">
        <v>2687</v>
      </c>
      <c r="AB2692" s="20">
        <v>2016</v>
      </c>
      <c r="AC2692" s="20">
        <v>1950</v>
      </c>
      <c r="AD2692" s="21">
        <v>163.12</v>
      </c>
      <c r="AE2692" s="9">
        <f t="shared" si="332"/>
        <v>112836.43859807262</v>
      </c>
      <c r="AF2692" s="9">
        <v>2196190.9756999998</v>
      </c>
      <c r="AG2692" s="9">
        <v>33508.915200000003</v>
      </c>
      <c r="AH2692" s="9">
        <v>202600.8689</v>
      </c>
      <c r="AI2692" s="9">
        <v>86212.280499999993</v>
      </c>
      <c r="AJ2692" s="9">
        <v>424035.86060000001</v>
      </c>
      <c r="AK2692" s="9">
        <v>31042.989217527171</v>
      </c>
      <c r="AL2692" s="9">
        <v>2798669.4730843999</v>
      </c>
      <c r="AM2692" s="9">
        <f t="shared" si="333"/>
        <v>392992.87138247286</v>
      </c>
      <c r="AN2692" s="9"/>
      <c r="AO2692" s="9"/>
      <c r="AP2692" s="9"/>
      <c r="AQ2692" s="9"/>
      <c r="AR2692" s="9"/>
      <c r="AS2692" s="9"/>
      <c r="AT2692" s="9"/>
      <c r="AU2692" s="9"/>
      <c r="AV2692" s="9">
        <f t="shared" si="329"/>
        <v>112836.43859807262</v>
      </c>
      <c r="AW2692" s="9"/>
      <c r="AX2692" s="9"/>
      <c r="AY2692" s="9"/>
      <c r="AZ2692" s="9"/>
      <c r="BA2692" s="20">
        <v>2687</v>
      </c>
      <c r="BB2692" s="20">
        <v>2017</v>
      </c>
      <c r="BC2692" s="20">
        <v>1951</v>
      </c>
      <c r="BD2692" s="21">
        <v>145.72999999999999</v>
      </c>
      <c r="BE2692" s="9">
        <f t="shared" si="334"/>
        <v>184035.95845780056</v>
      </c>
      <c r="BF2692" s="9">
        <v>2230550.8868</v>
      </c>
      <c r="BG2692" s="9">
        <v>33412.713799999998</v>
      </c>
      <c r="BH2692" s="9">
        <v>192514.6912</v>
      </c>
      <c r="BI2692" s="9">
        <v>72504.635362196495</v>
      </c>
      <c r="BJ2692" s="9">
        <v>582140.96640000003</v>
      </c>
      <c r="BK2692" s="9">
        <v>41540.534851939665</v>
      </c>
      <c r="BL2692" s="9">
        <v>2885547.4002524563</v>
      </c>
      <c r="BM2692" s="9">
        <f t="shared" si="335"/>
        <v>540600.43154806038</v>
      </c>
      <c r="BN2692" s="9"/>
      <c r="BO2692" s="9"/>
      <c r="BP2692" s="9"/>
      <c r="BQ2692" s="9"/>
      <c r="BR2692" s="9"/>
      <c r="BS2692" s="9"/>
      <c r="BT2692" s="9"/>
      <c r="BU2692" s="9"/>
      <c r="BV2692" s="9">
        <f t="shared" si="330"/>
        <v>184035.95845780056</v>
      </c>
      <c r="BW2692" s="4"/>
      <c r="BX2692" s="4"/>
      <c r="BY2692" s="4"/>
      <c r="BZ2692" s="4"/>
      <c r="CA2692" s="4"/>
      <c r="CB2692" s="4"/>
      <c r="CC2692" s="4"/>
      <c r="CD2692" s="4"/>
      <c r="CE2692" s="4"/>
      <c r="CF2692" s="4"/>
      <c r="CG2692" s="4"/>
      <c r="CH2692" s="4"/>
      <c r="CI2692" s="4"/>
      <c r="CJ2692" s="4"/>
      <c r="CK2692" s="4"/>
      <c r="CL2692" s="4"/>
      <c r="CM2692" s="4"/>
      <c r="CR2692" s="4"/>
      <c r="CS2692" s="4"/>
      <c r="CT2692" s="4"/>
      <c r="CU2692" s="4"/>
      <c r="CV2692" s="4"/>
      <c r="CW2692" s="4"/>
      <c r="CX2692" s="4"/>
      <c r="CY2692" s="4"/>
      <c r="CZ2692" s="4"/>
      <c r="DA2692" s="4"/>
      <c r="DB2692" s="4"/>
      <c r="DC2692" s="4"/>
      <c r="DD2692" s="4"/>
      <c r="DE2692" s="4"/>
      <c r="DF2692" s="4"/>
      <c r="DG2692" s="4"/>
      <c r="DH2692" s="4"/>
      <c r="DI2692" s="4"/>
      <c r="DJ2692" s="4"/>
      <c r="DK2692" s="4"/>
      <c r="DL2692" s="4"/>
      <c r="DM2692" s="4"/>
    </row>
    <row r="2693" spans="1:117">
      <c r="A2693" s="8">
        <v>2688</v>
      </c>
      <c r="B2693" s="20">
        <v>2015</v>
      </c>
      <c r="C2693" s="20">
        <v>1950</v>
      </c>
      <c r="D2693" s="21">
        <v>125.6</v>
      </c>
      <c r="E2693" s="9">
        <v>11152.3658</v>
      </c>
      <c r="F2693" s="9">
        <v>2035891.6188000001</v>
      </c>
      <c r="G2693" s="9">
        <v>77366.129400000005</v>
      </c>
      <c r="H2693" s="9">
        <v>378081.66489999997</v>
      </c>
      <c r="I2693" s="9">
        <v>81710.717399999994</v>
      </c>
      <c r="J2693" s="9">
        <v>23686.5959</v>
      </c>
      <c r="K2693" s="9">
        <v>17535.718799999999</v>
      </c>
      <c r="L2693" s="9">
        <v>2568048.6417</v>
      </c>
      <c r="M2693" s="9">
        <f t="shared" si="331"/>
        <v>6150.8771000000015</v>
      </c>
      <c r="N2693" s="9"/>
      <c r="O2693" s="9"/>
      <c r="P2693" s="9"/>
      <c r="Q2693" s="9"/>
      <c r="R2693" s="9"/>
      <c r="S2693" s="9"/>
      <c r="T2693" s="9"/>
      <c r="U2693" s="9"/>
      <c r="V2693" s="9">
        <f t="shared" si="328"/>
        <v>279714.36580000003</v>
      </c>
      <c r="W2693" s="9"/>
      <c r="X2693" s="9"/>
      <c r="Y2693" s="9"/>
      <c r="Z2693" s="9"/>
      <c r="AA2693" s="8">
        <v>2688</v>
      </c>
      <c r="AB2693" s="20">
        <v>2016</v>
      </c>
      <c r="AC2693" s="20">
        <v>1985</v>
      </c>
      <c r="AD2693" s="21">
        <v>142.93</v>
      </c>
      <c r="AE2693" s="9">
        <f t="shared" si="332"/>
        <v>-51530.237001927104</v>
      </c>
      <c r="AF2693" s="9">
        <v>2145294.0817</v>
      </c>
      <c r="AG2693" s="9">
        <v>33508.915200000003</v>
      </c>
      <c r="AH2693" s="9">
        <v>201831.8891</v>
      </c>
      <c r="AI2693" s="9">
        <v>89101.155700000003</v>
      </c>
      <c r="AJ2693" s="9">
        <v>287061.2427</v>
      </c>
      <c r="AK2693" s="9">
        <v>35554.299917527169</v>
      </c>
      <c r="AL2693" s="9">
        <v>2772773.2214843999</v>
      </c>
      <c r="AM2693" s="9">
        <f t="shared" si="333"/>
        <v>251506.94278247282</v>
      </c>
      <c r="AN2693" s="9"/>
      <c r="AO2693" s="9"/>
      <c r="AP2693" s="9"/>
      <c r="AQ2693" s="9"/>
      <c r="AR2693" s="9"/>
      <c r="AS2693" s="9"/>
      <c r="AT2693" s="9"/>
      <c r="AU2693" s="9"/>
      <c r="AV2693" s="9">
        <f t="shared" si="329"/>
        <v>-51530.237001927104</v>
      </c>
      <c r="AW2693" s="9"/>
      <c r="AX2693" s="9"/>
      <c r="AY2693" s="9"/>
      <c r="AZ2693" s="9"/>
      <c r="BA2693" s="20">
        <v>2688</v>
      </c>
      <c r="BB2693" s="20">
        <v>2017</v>
      </c>
      <c r="BC2693" s="20">
        <v>1986</v>
      </c>
      <c r="BD2693" s="21">
        <v>103.9</v>
      </c>
      <c r="BE2693" s="9">
        <f t="shared" si="334"/>
        <v>-36776.047028291505</v>
      </c>
      <c r="BF2693" s="9">
        <v>2195664.5447</v>
      </c>
      <c r="BG2693" s="9">
        <v>33412.713799999998</v>
      </c>
      <c r="BH2693" s="9">
        <v>192084.34820000001</v>
      </c>
      <c r="BI2693" s="9">
        <v>74121.332176104697</v>
      </c>
      <c r="BJ2693" s="9">
        <v>377980.65780000004</v>
      </c>
      <c r="BK2693" s="9">
        <v>43756.67675193966</v>
      </c>
      <c r="BL2693" s="9">
        <v>2866282.9669524566</v>
      </c>
      <c r="BM2693" s="9">
        <f t="shared" si="335"/>
        <v>334223.98104806041</v>
      </c>
      <c r="BN2693" s="9"/>
      <c r="BO2693" s="9"/>
      <c r="BP2693" s="9"/>
      <c r="BQ2693" s="9"/>
      <c r="BR2693" s="9"/>
      <c r="BS2693" s="9"/>
      <c r="BT2693" s="9"/>
      <c r="BU2693" s="9"/>
      <c r="BV2693" s="9">
        <f t="shared" si="330"/>
        <v>-36776.047028291505</v>
      </c>
      <c r="BW2693" s="4"/>
      <c r="BX2693" s="4"/>
      <c r="BY2693" s="4"/>
      <c r="BZ2693" s="4"/>
      <c r="CA2693" s="4"/>
      <c r="CB2693" s="4"/>
      <c r="CC2693" s="4"/>
      <c r="CD2693" s="4"/>
      <c r="CE2693" s="4"/>
      <c r="CF2693" s="4"/>
      <c r="CG2693" s="4"/>
      <c r="CH2693" s="4"/>
      <c r="CI2693" s="4"/>
      <c r="CJ2693" s="4"/>
      <c r="CK2693" s="4"/>
      <c r="CL2693" s="4"/>
      <c r="CM2693" s="4"/>
      <c r="CR2693" s="4"/>
      <c r="CS2693" s="4"/>
      <c r="CT2693" s="4"/>
      <c r="CU2693" s="4"/>
      <c r="CV2693" s="4"/>
      <c r="CW2693" s="4"/>
      <c r="CX2693" s="4"/>
      <c r="CY2693" s="4"/>
      <c r="CZ2693" s="4"/>
      <c r="DA2693" s="4"/>
      <c r="DB2693" s="4"/>
      <c r="DC2693" s="4"/>
      <c r="DD2693" s="4"/>
      <c r="DE2693" s="4"/>
      <c r="DF2693" s="4"/>
      <c r="DG2693" s="4"/>
      <c r="DH2693" s="4"/>
      <c r="DI2693" s="4"/>
      <c r="DJ2693" s="4"/>
      <c r="DK2693" s="4"/>
      <c r="DL2693" s="4"/>
      <c r="DM2693" s="4"/>
    </row>
    <row r="2694" spans="1:117">
      <c r="A2694" s="8">
        <v>2689</v>
      </c>
      <c r="B2694" s="20">
        <v>2015</v>
      </c>
      <c r="C2694" s="20">
        <v>1984</v>
      </c>
      <c r="D2694" s="21">
        <v>122.11</v>
      </c>
      <c r="E2694" s="9">
        <v>89906.311400000006</v>
      </c>
      <c r="F2694" s="9">
        <v>2047992.8319999999</v>
      </c>
      <c r="G2694" s="9">
        <v>77366.129400000005</v>
      </c>
      <c r="H2694" s="9">
        <v>381505.11070000002</v>
      </c>
      <c r="I2694" s="9">
        <v>68853.922099999996</v>
      </c>
      <c r="J2694" s="9">
        <v>92792.347599999994</v>
      </c>
      <c r="K2694" s="9">
        <v>2454.1954999999998</v>
      </c>
      <c r="L2694" s="9">
        <v>2576149.8347</v>
      </c>
      <c r="M2694" s="9">
        <f t="shared" si="331"/>
        <v>90338.152099999992</v>
      </c>
      <c r="N2694" s="9"/>
      <c r="O2694" s="9"/>
      <c r="P2694" s="9"/>
      <c r="Q2694" s="9"/>
      <c r="R2694" s="9"/>
      <c r="S2694" s="9"/>
      <c r="T2694" s="9"/>
      <c r="U2694" s="9"/>
      <c r="V2694" s="9">
        <f t="shared" ref="V2694:V2757" si="336">(E2694-inmean)*stdfac+outmean</f>
        <v>358468.31140000001</v>
      </c>
      <c r="W2694" s="9"/>
      <c r="X2694" s="9"/>
      <c r="Y2694" s="9"/>
      <c r="Z2694" s="9"/>
      <c r="AA2694" s="8">
        <v>2689</v>
      </c>
      <c r="AB2694" s="20">
        <v>2016</v>
      </c>
      <c r="AC2694" s="20">
        <v>1967</v>
      </c>
      <c r="AD2694" s="21">
        <v>128.53</v>
      </c>
      <c r="AE2694" s="9">
        <f t="shared" si="332"/>
        <v>96022.479998073541</v>
      </c>
      <c r="AF2694" s="9">
        <v>2206957.2463000002</v>
      </c>
      <c r="AG2694" s="9">
        <v>33508.915200000003</v>
      </c>
      <c r="AH2694" s="9">
        <v>204046.55339999998</v>
      </c>
      <c r="AI2694" s="9">
        <v>80781.186000000002</v>
      </c>
      <c r="AJ2694" s="9">
        <v>373186.87290000002</v>
      </c>
      <c r="AK2694" s="9">
        <v>16253.14391752717</v>
      </c>
      <c r="AL2694" s="9">
        <v>2786205.1498844</v>
      </c>
      <c r="AM2694" s="9">
        <f t="shared" si="333"/>
        <v>356933.72898247285</v>
      </c>
      <c r="AN2694" s="9"/>
      <c r="AO2694" s="9"/>
      <c r="AP2694" s="9"/>
      <c r="AQ2694" s="9"/>
      <c r="AR2694" s="9"/>
      <c r="AS2694" s="9"/>
      <c r="AT2694" s="9"/>
      <c r="AU2694" s="9"/>
      <c r="AV2694" s="9">
        <f t="shared" ref="AV2694:AV2757" si="337">(AE2694-inmean2)*stdfac2+outmean2</f>
        <v>96022.479998073541</v>
      </c>
      <c r="AW2694" s="9"/>
      <c r="AX2694" s="9"/>
      <c r="AY2694" s="9"/>
      <c r="AZ2694" s="9"/>
      <c r="BA2694" s="20">
        <v>2689</v>
      </c>
      <c r="BB2694" s="20">
        <v>2017</v>
      </c>
      <c r="BC2694" s="20">
        <v>1968</v>
      </c>
      <c r="BD2694" s="21">
        <v>152.97999999999999</v>
      </c>
      <c r="BE2694" s="9">
        <f t="shared" si="334"/>
        <v>-22278.820448384155</v>
      </c>
      <c r="BF2694" s="9">
        <v>2222683.3801000002</v>
      </c>
      <c r="BG2694" s="9">
        <v>33412.713799999998</v>
      </c>
      <c r="BH2694" s="9">
        <v>192634.46120000002</v>
      </c>
      <c r="BI2694" s="9">
        <v>72054.687556011704</v>
      </c>
      <c r="BJ2694" s="9">
        <v>357676.30720000004</v>
      </c>
      <c r="BK2694" s="9">
        <v>45216.659851939665</v>
      </c>
      <c r="BL2694" s="9">
        <v>2855523.7104524565</v>
      </c>
      <c r="BM2694" s="9">
        <f t="shared" si="335"/>
        <v>312459.64734806039</v>
      </c>
      <c r="BN2694" s="9"/>
      <c r="BO2694" s="9"/>
      <c r="BP2694" s="9"/>
      <c r="BQ2694" s="9"/>
      <c r="BR2694" s="9"/>
      <c r="BS2694" s="9"/>
      <c r="BT2694" s="9"/>
      <c r="BU2694" s="9"/>
      <c r="BV2694" s="9">
        <f t="shared" ref="BV2694:BV2757" si="338">(BE2694-inmean3)*stdfac3+outmean3</f>
        <v>-22278.820448384155</v>
      </c>
      <c r="BW2694" s="4"/>
      <c r="BX2694" s="4"/>
      <c r="BY2694" s="4"/>
      <c r="BZ2694" s="4"/>
      <c r="CA2694" s="4"/>
      <c r="CB2694" s="4"/>
      <c r="CC2694" s="4"/>
      <c r="CD2694" s="4"/>
      <c r="CE2694" s="4"/>
      <c r="CF2694" s="4"/>
      <c r="CG2694" s="4"/>
      <c r="CH2694" s="4"/>
      <c r="CI2694" s="4"/>
      <c r="CJ2694" s="4"/>
      <c r="CK2694" s="4"/>
      <c r="CL2694" s="4"/>
      <c r="CM2694" s="4"/>
      <c r="CR2694" s="4"/>
      <c r="CS2694" s="4"/>
      <c r="CT2694" s="4"/>
      <c r="CU2694" s="4"/>
      <c r="CV2694" s="4"/>
      <c r="CW2694" s="4"/>
      <c r="CX2694" s="4"/>
      <c r="CY2694" s="4"/>
      <c r="CZ2694" s="4"/>
      <c r="DA2694" s="4"/>
      <c r="DB2694" s="4"/>
      <c r="DC2694" s="4"/>
      <c r="DD2694" s="4"/>
      <c r="DE2694" s="4"/>
      <c r="DF2694" s="4"/>
      <c r="DG2694" s="4"/>
      <c r="DH2694" s="4"/>
      <c r="DI2694" s="4"/>
      <c r="DJ2694" s="4"/>
      <c r="DK2694" s="4"/>
      <c r="DL2694" s="4"/>
      <c r="DM2694" s="4"/>
    </row>
    <row r="2695" spans="1:117">
      <c r="A2695" s="8">
        <v>2690</v>
      </c>
      <c r="B2695" s="20">
        <v>2015</v>
      </c>
      <c r="C2695" s="20">
        <v>1988</v>
      </c>
      <c r="D2695" s="21">
        <v>75.92</v>
      </c>
      <c r="E2695" s="9">
        <v>73138.558099999995</v>
      </c>
      <c r="F2695" s="9">
        <v>2024110.2749000001</v>
      </c>
      <c r="G2695" s="9">
        <v>77366.129400000005</v>
      </c>
      <c r="H2695" s="9">
        <v>380466.34769999998</v>
      </c>
      <c r="I2695" s="9">
        <v>72755.010200000004</v>
      </c>
      <c r="J2695" s="9">
        <v>100381.353</v>
      </c>
      <c r="K2695" s="9">
        <v>0</v>
      </c>
      <c r="L2695" s="9">
        <v>2581940.557</v>
      </c>
      <c r="M2695" s="9">
        <f t="shared" ref="M2695:M2758" si="339">J2695-K2695</f>
        <v>100381.353</v>
      </c>
      <c r="N2695" s="9"/>
      <c r="O2695" s="9"/>
      <c r="P2695" s="9"/>
      <c r="Q2695" s="9"/>
      <c r="R2695" s="9"/>
      <c r="S2695" s="9"/>
      <c r="T2695" s="9"/>
      <c r="U2695" s="9"/>
      <c r="V2695" s="9">
        <f t="shared" si="336"/>
        <v>341700.55810000002</v>
      </c>
      <c r="W2695" s="9"/>
      <c r="X2695" s="9"/>
      <c r="Y2695" s="9"/>
      <c r="Z2695" s="9"/>
      <c r="AA2695" s="8">
        <v>2690</v>
      </c>
      <c r="AB2695" s="20">
        <v>2016</v>
      </c>
      <c r="AC2695" s="20">
        <v>1982</v>
      </c>
      <c r="AD2695" s="21">
        <v>156.35</v>
      </c>
      <c r="AE2695" s="9">
        <f t="shared" ref="AE2695:AE2758" si="340">SUM(AF2695:AJ2695)-SUM(AK2695:AL2695)</f>
        <v>180254.59709807346</v>
      </c>
      <c r="AF2695" s="9">
        <v>2141486.9114000001</v>
      </c>
      <c r="AG2695" s="9">
        <v>33508.915200000003</v>
      </c>
      <c r="AH2695" s="9">
        <v>204948.99099999998</v>
      </c>
      <c r="AI2695" s="9">
        <v>77390.941600000006</v>
      </c>
      <c r="AJ2695" s="9">
        <v>546167.68859999999</v>
      </c>
      <c r="AK2695" s="9">
        <v>9918.9604175271706</v>
      </c>
      <c r="AL2695" s="9">
        <v>2813329.8902843995</v>
      </c>
      <c r="AM2695" s="9">
        <f t="shared" ref="AM2695:AM2758" si="341">AJ2695-AK2695</f>
        <v>536248.72818247287</v>
      </c>
      <c r="AN2695" s="9"/>
      <c r="AO2695" s="9"/>
      <c r="AP2695" s="9"/>
      <c r="AQ2695" s="9"/>
      <c r="AR2695" s="9"/>
      <c r="AS2695" s="9"/>
      <c r="AT2695" s="9"/>
      <c r="AU2695" s="9"/>
      <c r="AV2695" s="9">
        <f t="shared" si="337"/>
        <v>180254.59709807346</v>
      </c>
      <c r="AW2695" s="9"/>
      <c r="AX2695" s="9"/>
      <c r="AY2695" s="9"/>
      <c r="AZ2695" s="9"/>
      <c r="BA2695" s="20">
        <v>2690</v>
      </c>
      <c r="BB2695" s="20">
        <v>2017</v>
      </c>
      <c r="BC2695" s="20">
        <v>1983</v>
      </c>
      <c r="BD2695" s="21">
        <v>157.11000000000001</v>
      </c>
      <c r="BE2695" s="9">
        <f t="shared" ref="BE2695:BE2758" si="342">SUM(BF2695:BJ2695)-SUM(BK2695:BL2695)</f>
        <v>259052.31531018997</v>
      </c>
      <c r="BF2695" s="9">
        <v>2201191.0414999998</v>
      </c>
      <c r="BG2695" s="9">
        <v>33412.713799999998</v>
      </c>
      <c r="BH2695" s="9">
        <v>193049.82339999999</v>
      </c>
      <c r="BI2695" s="9">
        <v>70494.270314586407</v>
      </c>
      <c r="BJ2695" s="9">
        <v>683325.53820000007</v>
      </c>
      <c r="BK2695" s="9">
        <v>39424.394351939663</v>
      </c>
      <c r="BL2695" s="9">
        <v>2882996.6775524565</v>
      </c>
      <c r="BM2695" s="9">
        <f t="shared" ref="BM2695:BM2758" si="343">BJ2695-BK2695</f>
        <v>643901.1438480604</v>
      </c>
      <c r="BN2695" s="9"/>
      <c r="BO2695" s="9"/>
      <c r="BP2695" s="9"/>
      <c r="BQ2695" s="9"/>
      <c r="BR2695" s="9"/>
      <c r="BS2695" s="9"/>
      <c r="BT2695" s="9"/>
      <c r="BU2695" s="9"/>
      <c r="BV2695" s="9">
        <f t="shared" si="338"/>
        <v>259052.31531018997</v>
      </c>
      <c r="BW2695" s="4"/>
      <c r="BX2695" s="4"/>
      <c r="BY2695" s="4"/>
      <c r="BZ2695" s="4"/>
      <c r="CA2695" s="4"/>
      <c r="CB2695" s="4"/>
      <c r="CC2695" s="4"/>
      <c r="CD2695" s="4"/>
      <c r="CE2695" s="4"/>
      <c r="CF2695" s="4"/>
      <c r="CG2695" s="4"/>
      <c r="CH2695" s="4"/>
      <c r="CI2695" s="4"/>
      <c r="CJ2695" s="4"/>
      <c r="CK2695" s="4"/>
      <c r="CL2695" s="4"/>
      <c r="CM2695" s="4"/>
      <c r="CR2695" s="4"/>
      <c r="CS2695" s="4"/>
      <c r="CT2695" s="4"/>
      <c r="CU2695" s="4"/>
      <c r="CV2695" s="4"/>
      <c r="CW2695" s="4"/>
      <c r="CX2695" s="4"/>
      <c r="CY2695" s="4"/>
      <c r="CZ2695" s="4"/>
      <c r="DA2695" s="4"/>
      <c r="DB2695" s="4"/>
      <c r="DC2695" s="4"/>
      <c r="DD2695" s="4"/>
      <c r="DE2695" s="4"/>
      <c r="DF2695" s="4"/>
      <c r="DG2695" s="4"/>
      <c r="DH2695" s="4"/>
      <c r="DI2695" s="4"/>
      <c r="DJ2695" s="4"/>
      <c r="DK2695" s="4"/>
      <c r="DL2695" s="4"/>
      <c r="DM2695" s="4"/>
    </row>
    <row r="2696" spans="1:117">
      <c r="A2696" s="8">
        <v>2691</v>
      </c>
      <c r="B2696" s="20">
        <v>2015</v>
      </c>
      <c r="C2696" s="20">
        <v>2002</v>
      </c>
      <c r="D2696" s="21">
        <v>106.1</v>
      </c>
      <c r="E2696" s="9">
        <v>51109.762000000002</v>
      </c>
      <c r="F2696" s="9">
        <v>2052282.3226999999</v>
      </c>
      <c r="G2696" s="9">
        <v>77366.129400000005</v>
      </c>
      <c r="H2696" s="9">
        <v>381024.23090000002</v>
      </c>
      <c r="I2696" s="9">
        <v>70659.872399999993</v>
      </c>
      <c r="J2696" s="9">
        <v>47724.051899999999</v>
      </c>
      <c r="K2696" s="9">
        <v>3844.2633999999998</v>
      </c>
      <c r="L2696" s="9">
        <v>2574102.5819000001</v>
      </c>
      <c r="M2696" s="9">
        <f t="shared" si="339"/>
        <v>43879.788499999995</v>
      </c>
      <c r="N2696" s="9"/>
      <c r="O2696" s="9"/>
      <c r="P2696" s="9"/>
      <c r="Q2696" s="9"/>
      <c r="R2696" s="9"/>
      <c r="S2696" s="9"/>
      <c r="T2696" s="9"/>
      <c r="U2696" s="9"/>
      <c r="V2696" s="9">
        <f t="shared" si="336"/>
        <v>319671.76199999999</v>
      </c>
      <c r="W2696" s="9"/>
      <c r="X2696" s="9"/>
      <c r="Y2696" s="9"/>
      <c r="Z2696" s="9"/>
      <c r="AA2696" s="8">
        <v>2691</v>
      </c>
      <c r="AB2696" s="20">
        <v>2016</v>
      </c>
      <c r="AC2696" s="20">
        <v>1982</v>
      </c>
      <c r="AD2696" s="21">
        <v>156.35</v>
      </c>
      <c r="AE2696" s="9">
        <f t="shared" si="340"/>
        <v>200224.14039807301</v>
      </c>
      <c r="AF2696" s="9">
        <v>2202770.7595000002</v>
      </c>
      <c r="AG2696" s="9">
        <v>33508.915200000003</v>
      </c>
      <c r="AH2696" s="9">
        <v>204810.0245</v>
      </c>
      <c r="AI2696" s="9">
        <v>77913.005999999994</v>
      </c>
      <c r="AJ2696" s="9">
        <v>504685.93650000001</v>
      </c>
      <c r="AK2696" s="9">
        <v>15204.54531752717</v>
      </c>
      <c r="AL2696" s="9">
        <v>2808259.9559843997</v>
      </c>
      <c r="AM2696" s="9">
        <f t="shared" si="341"/>
        <v>489481.39118247281</v>
      </c>
      <c r="AN2696" s="9"/>
      <c r="AO2696" s="9"/>
      <c r="AP2696" s="9"/>
      <c r="AQ2696" s="9"/>
      <c r="AR2696" s="9"/>
      <c r="AS2696" s="9"/>
      <c r="AT2696" s="9"/>
      <c r="AU2696" s="9"/>
      <c r="AV2696" s="9">
        <f t="shared" si="337"/>
        <v>200224.14039807301</v>
      </c>
      <c r="AW2696" s="9"/>
      <c r="AX2696" s="9"/>
      <c r="AY2696" s="9"/>
      <c r="AZ2696" s="9"/>
      <c r="BA2696" s="20">
        <v>2691</v>
      </c>
      <c r="BB2696" s="20">
        <v>2017</v>
      </c>
      <c r="BC2696" s="20">
        <v>1983</v>
      </c>
      <c r="BD2696" s="21">
        <v>157.11000000000001</v>
      </c>
      <c r="BE2696" s="9">
        <f t="shared" si="342"/>
        <v>103479.18577212142</v>
      </c>
      <c r="BF2696" s="9">
        <v>2191560.0924</v>
      </c>
      <c r="BG2696" s="9">
        <v>33412.713799999998</v>
      </c>
      <c r="BH2696" s="9">
        <v>193188.37119999999</v>
      </c>
      <c r="BI2696" s="9">
        <v>69973.778776518098</v>
      </c>
      <c r="BJ2696" s="9">
        <v>534619.28350000002</v>
      </c>
      <c r="BK2696" s="9">
        <v>38662.738851939663</v>
      </c>
      <c r="BL2696" s="9">
        <v>2880612.3150524567</v>
      </c>
      <c r="BM2696" s="9">
        <f t="shared" si="343"/>
        <v>495956.54464806034</v>
      </c>
      <c r="BN2696" s="9"/>
      <c r="BO2696" s="9"/>
      <c r="BP2696" s="9"/>
      <c r="BQ2696" s="9"/>
      <c r="BR2696" s="9"/>
      <c r="BS2696" s="9"/>
      <c r="BT2696" s="9"/>
      <c r="BU2696" s="9"/>
      <c r="BV2696" s="9">
        <f t="shared" si="338"/>
        <v>103479.18577212142</v>
      </c>
      <c r="BW2696" s="4"/>
      <c r="BX2696" s="4"/>
      <c r="BY2696" s="4"/>
      <c r="BZ2696" s="4"/>
      <c r="CA2696" s="4"/>
      <c r="CB2696" s="4"/>
      <c r="CC2696" s="4"/>
      <c r="CD2696" s="4"/>
      <c r="CE2696" s="4"/>
      <c r="CF2696" s="4"/>
      <c r="CG2696" s="4"/>
      <c r="CH2696" s="4"/>
      <c r="CI2696" s="4"/>
      <c r="CJ2696" s="4"/>
      <c r="CK2696" s="4"/>
      <c r="CL2696" s="4"/>
      <c r="CM2696" s="4"/>
      <c r="CR2696" s="4"/>
      <c r="CS2696" s="4"/>
      <c r="CT2696" s="4"/>
      <c r="CU2696" s="4"/>
      <c r="CV2696" s="4"/>
      <c r="CW2696" s="4"/>
      <c r="CX2696" s="4"/>
      <c r="CY2696" s="4"/>
      <c r="CZ2696" s="4"/>
      <c r="DA2696" s="4"/>
      <c r="DB2696" s="4"/>
      <c r="DC2696" s="4"/>
      <c r="DD2696" s="4"/>
      <c r="DE2696" s="4"/>
      <c r="DF2696" s="4"/>
      <c r="DG2696" s="4"/>
      <c r="DH2696" s="4"/>
      <c r="DI2696" s="4"/>
      <c r="DJ2696" s="4"/>
      <c r="DK2696" s="4"/>
      <c r="DL2696" s="4"/>
      <c r="DM2696" s="4"/>
    </row>
    <row r="2697" spans="1:117">
      <c r="A2697" s="8">
        <v>2692</v>
      </c>
      <c r="B2697" s="20">
        <v>2015</v>
      </c>
      <c r="C2697" s="20">
        <v>1998</v>
      </c>
      <c r="D2697" s="21">
        <v>105.25</v>
      </c>
      <c r="E2697" s="9">
        <v>99053.982499999998</v>
      </c>
      <c r="F2697" s="9">
        <v>2056443.7149</v>
      </c>
      <c r="G2697" s="9">
        <v>77366.129400000005</v>
      </c>
      <c r="H2697" s="9">
        <v>380686.31640000001</v>
      </c>
      <c r="I2697" s="9">
        <v>71928.914699999994</v>
      </c>
      <c r="J2697" s="9">
        <v>94927.407699999996</v>
      </c>
      <c r="K2697" s="9">
        <v>105.57040000000001</v>
      </c>
      <c r="L2697" s="9">
        <v>2582192.9301</v>
      </c>
      <c r="M2697" s="9">
        <f t="shared" si="339"/>
        <v>94821.837299999999</v>
      </c>
      <c r="N2697" s="9"/>
      <c r="O2697" s="9"/>
      <c r="P2697" s="9"/>
      <c r="Q2697" s="9"/>
      <c r="R2697" s="9"/>
      <c r="S2697" s="9"/>
      <c r="T2697" s="9"/>
      <c r="U2697" s="9"/>
      <c r="V2697" s="9">
        <f t="shared" si="336"/>
        <v>367615.98250000004</v>
      </c>
      <c r="W2697" s="9"/>
      <c r="X2697" s="9"/>
      <c r="Y2697" s="9"/>
      <c r="Z2697" s="9"/>
      <c r="AA2697" s="8">
        <v>2692</v>
      </c>
      <c r="AB2697" s="20">
        <v>2016</v>
      </c>
      <c r="AC2697" s="20">
        <v>1940</v>
      </c>
      <c r="AD2697" s="21">
        <v>98.3</v>
      </c>
      <c r="AE2697" s="9">
        <f t="shared" si="340"/>
        <v>-48768.602201927453</v>
      </c>
      <c r="AF2697" s="9">
        <v>2161055.8753999998</v>
      </c>
      <c r="AG2697" s="9">
        <v>33508.915200000003</v>
      </c>
      <c r="AH2697" s="9">
        <v>198456.1004</v>
      </c>
      <c r="AI2697" s="9">
        <v>101783.19469999999</v>
      </c>
      <c r="AJ2697" s="9">
        <v>266597.77860000002</v>
      </c>
      <c r="AK2697" s="9">
        <v>41591.898017527172</v>
      </c>
      <c r="AL2697" s="9">
        <v>2768578.5684843999</v>
      </c>
      <c r="AM2697" s="9">
        <f t="shared" si="341"/>
        <v>225005.88058247283</v>
      </c>
      <c r="AN2697" s="9"/>
      <c r="AO2697" s="9"/>
      <c r="AP2697" s="9"/>
      <c r="AQ2697" s="9"/>
      <c r="AR2697" s="9"/>
      <c r="AS2697" s="9"/>
      <c r="AT2697" s="9"/>
      <c r="AU2697" s="9"/>
      <c r="AV2697" s="9">
        <f t="shared" si="337"/>
        <v>-48768.602201927453</v>
      </c>
      <c r="AW2697" s="9"/>
      <c r="AX2697" s="9"/>
      <c r="AY2697" s="9"/>
      <c r="AZ2697" s="9"/>
      <c r="BA2697" s="20">
        <v>2692</v>
      </c>
      <c r="BB2697" s="20">
        <v>2017</v>
      </c>
      <c r="BC2697" s="20">
        <v>1941</v>
      </c>
      <c r="BD2697" s="21">
        <v>129.43</v>
      </c>
      <c r="BE2697" s="9">
        <f t="shared" si="342"/>
        <v>-258343.88899713196</v>
      </c>
      <c r="BF2697" s="9">
        <v>2201864.3661000002</v>
      </c>
      <c r="BG2697" s="9">
        <v>33412.713799999998</v>
      </c>
      <c r="BH2697" s="9">
        <v>183399.8873</v>
      </c>
      <c r="BI2697" s="9">
        <v>106746.79620726399</v>
      </c>
      <c r="BJ2697" s="9">
        <v>155648.82189999998</v>
      </c>
      <c r="BK2697" s="9">
        <v>95392.833251939664</v>
      </c>
      <c r="BL2697" s="9">
        <v>2844023.6410524566</v>
      </c>
      <c r="BM2697" s="9">
        <f t="shared" si="343"/>
        <v>60255.988648060316</v>
      </c>
      <c r="BN2697" s="9"/>
      <c r="BO2697" s="9"/>
      <c r="BP2697" s="9"/>
      <c r="BQ2697" s="9"/>
      <c r="BR2697" s="9"/>
      <c r="BS2697" s="9"/>
      <c r="BT2697" s="9"/>
      <c r="BU2697" s="9"/>
      <c r="BV2697" s="9">
        <f t="shared" si="338"/>
        <v>-258343.88899713196</v>
      </c>
      <c r="BW2697" s="4"/>
      <c r="BX2697" s="4"/>
      <c r="BY2697" s="4"/>
      <c r="BZ2697" s="4"/>
      <c r="CA2697" s="4"/>
      <c r="CB2697" s="4"/>
      <c r="CC2697" s="4"/>
      <c r="CD2697" s="4"/>
      <c r="CE2697" s="4"/>
      <c r="CF2697" s="4"/>
      <c r="CG2697" s="4"/>
      <c r="CH2697" s="4"/>
      <c r="CI2697" s="4"/>
      <c r="CJ2697" s="4"/>
      <c r="CK2697" s="4"/>
      <c r="CL2697" s="4"/>
      <c r="CM2697" s="4"/>
      <c r="CR2697" s="4"/>
      <c r="CS2697" s="4"/>
      <c r="CT2697" s="4"/>
      <c r="CU2697" s="4"/>
      <c r="CV2697" s="4"/>
      <c r="CW2697" s="4"/>
      <c r="CX2697" s="4"/>
      <c r="CY2697" s="4"/>
      <c r="CZ2697" s="4"/>
      <c r="DA2697" s="4"/>
      <c r="DB2697" s="4"/>
      <c r="DC2697" s="4"/>
      <c r="DD2697" s="4"/>
      <c r="DE2697" s="4"/>
      <c r="DF2697" s="4"/>
      <c r="DG2697" s="4"/>
      <c r="DH2697" s="4"/>
      <c r="DI2697" s="4"/>
      <c r="DJ2697" s="4"/>
      <c r="DK2697" s="4"/>
      <c r="DL2697" s="4"/>
      <c r="DM2697" s="4"/>
    </row>
    <row r="2698" spans="1:117">
      <c r="A2698" s="8">
        <v>2693</v>
      </c>
      <c r="B2698" s="20">
        <v>2015</v>
      </c>
      <c r="C2698" s="20">
        <v>1966</v>
      </c>
      <c r="D2698" s="21">
        <v>89.68</v>
      </c>
      <c r="E2698" s="9">
        <v>34897.919999999998</v>
      </c>
      <c r="F2698" s="9">
        <v>2045462.6433999999</v>
      </c>
      <c r="G2698" s="9">
        <v>77366.129400000005</v>
      </c>
      <c r="H2698" s="9">
        <v>380110.07260000001</v>
      </c>
      <c r="I2698" s="9">
        <v>74093.005799999999</v>
      </c>
      <c r="J2698" s="9">
        <v>39022.1564</v>
      </c>
      <c r="K2698" s="9">
        <v>10737.9802</v>
      </c>
      <c r="L2698" s="9">
        <v>2570418.1072999998</v>
      </c>
      <c r="M2698" s="9">
        <f t="shared" si="339"/>
        <v>28284.176200000002</v>
      </c>
      <c r="N2698" s="9"/>
      <c r="O2698" s="9"/>
      <c r="P2698" s="9"/>
      <c r="Q2698" s="9"/>
      <c r="R2698" s="9"/>
      <c r="S2698" s="9"/>
      <c r="T2698" s="9"/>
      <c r="U2698" s="9"/>
      <c r="V2698" s="9">
        <f t="shared" si="336"/>
        <v>303459.92000000004</v>
      </c>
      <c r="W2698" s="9"/>
      <c r="X2698" s="9"/>
      <c r="Y2698" s="9"/>
      <c r="Z2698" s="9"/>
      <c r="AA2698" s="8">
        <v>2693</v>
      </c>
      <c r="AB2698" s="20">
        <v>2016</v>
      </c>
      <c r="AC2698" s="20">
        <v>1972</v>
      </c>
      <c r="AD2698" s="21">
        <v>97.92</v>
      </c>
      <c r="AE2698" s="9">
        <f t="shared" si="340"/>
        <v>186103.81299807318</v>
      </c>
      <c r="AF2698" s="9">
        <v>2158398.8102000002</v>
      </c>
      <c r="AG2698" s="9">
        <v>33508.915200000003</v>
      </c>
      <c r="AH2698" s="9">
        <v>205603.17369999998</v>
      </c>
      <c r="AI2698" s="9">
        <v>74933.332200000004</v>
      </c>
      <c r="AJ2698" s="9">
        <v>544524.62209999992</v>
      </c>
      <c r="AK2698" s="9">
        <v>11489.561517527171</v>
      </c>
      <c r="AL2698" s="9">
        <v>2819375.4788843999</v>
      </c>
      <c r="AM2698" s="9">
        <f t="shared" si="341"/>
        <v>533035.06058247271</v>
      </c>
      <c r="AN2698" s="9"/>
      <c r="AO2698" s="9"/>
      <c r="AP2698" s="9"/>
      <c r="AQ2698" s="9"/>
      <c r="AR2698" s="9"/>
      <c r="AS2698" s="9"/>
      <c r="AT2698" s="9"/>
      <c r="AU2698" s="9"/>
      <c r="AV2698" s="9">
        <f t="shared" si="337"/>
        <v>186103.81299807318</v>
      </c>
      <c r="AW2698" s="9"/>
      <c r="AX2698" s="9"/>
      <c r="AY2698" s="9"/>
      <c r="AZ2698" s="9"/>
      <c r="BA2698" s="20">
        <v>2693</v>
      </c>
      <c r="BB2698" s="20">
        <v>2017</v>
      </c>
      <c r="BC2698" s="20">
        <v>1973</v>
      </c>
      <c r="BD2698" s="21">
        <v>193.28</v>
      </c>
      <c r="BE2698" s="9">
        <f t="shared" si="342"/>
        <v>-232269.04381113313</v>
      </c>
      <c r="BF2698" s="9">
        <v>2201295.4057</v>
      </c>
      <c r="BG2698" s="9">
        <v>33412.713799999998</v>
      </c>
      <c r="BH2698" s="9">
        <v>189041.69680000001</v>
      </c>
      <c r="BI2698" s="9">
        <v>85551.852993263194</v>
      </c>
      <c r="BJ2698" s="9">
        <v>157645.6298</v>
      </c>
      <c r="BK2698" s="9">
        <v>62335.329251939664</v>
      </c>
      <c r="BL2698" s="9">
        <v>2836881.0136524565</v>
      </c>
      <c r="BM2698" s="9">
        <f t="shared" si="343"/>
        <v>95310.300548060331</v>
      </c>
      <c r="BN2698" s="9"/>
      <c r="BO2698" s="9"/>
      <c r="BP2698" s="9"/>
      <c r="BQ2698" s="9"/>
      <c r="BR2698" s="9"/>
      <c r="BS2698" s="9"/>
      <c r="BT2698" s="9"/>
      <c r="BU2698" s="9"/>
      <c r="BV2698" s="9">
        <f t="shared" si="338"/>
        <v>-232269.04381113313</v>
      </c>
      <c r="BW2698" s="4"/>
      <c r="BX2698" s="4"/>
      <c r="BY2698" s="4"/>
      <c r="BZ2698" s="4"/>
      <c r="CA2698" s="4"/>
      <c r="CB2698" s="4"/>
      <c r="CC2698" s="4"/>
      <c r="CD2698" s="4"/>
      <c r="CE2698" s="4"/>
      <c r="CF2698" s="4"/>
      <c r="CG2698" s="4"/>
      <c r="CH2698" s="4"/>
      <c r="CI2698" s="4"/>
      <c r="CJ2698" s="4"/>
      <c r="CK2698" s="4"/>
      <c r="CL2698" s="4"/>
      <c r="CM2698" s="4"/>
      <c r="CR2698" s="4"/>
      <c r="CS2698" s="4"/>
      <c r="CT2698" s="4"/>
      <c r="CU2698" s="4"/>
      <c r="CV2698" s="4"/>
      <c r="CW2698" s="4"/>
      <c r="CX2698" s="4"/>
      <c r="CY2698" s="4"/>
      <c r="CZ2698" s="4"/>
      <c r="DA2698" s="4"/>
      <c r="DB2698" s="4"/>
      <c r="DC2698" s="4"/>
      <c r="DD2698" s="4"/>
      <c r="DE2698" s="4"/>
      <c r="DF2698" s="4"/>
      <c r="DG2698" s="4"/>
      <c r="DH2698" s="4"/>
      <c r="DI2698" s="4"/>
      <c r="DJ2698" s="4"/>
      <c r="DK2698" s="4"/>
      <c r="DL2698" s="4"/>
      <c r="DM2698" s="4"/>
    </row>
    <row r="2699" spans="1:117">
      <c r="A2699" s="8">
        <v>2694</v>
      </c>
      <c r="B2699" s="20">
        <v>2015</v>
      </c>
      <c r="C2699" s="20">
        <v>1986</v>
      </c>
      <c r="D2699" s="21">
        <v>112.57</v>
      </c>
      <c r="E2699" s="9">
        <v>60869.291499999999</v>
      </c>
      <c r="F2699" s="9">
        <v>2013813.7889</v>
      </c>
      <c r="G2699" s="9">
        <v>77366.129400000005</v>
      </c>
      <c r="H2699" s="9">
        <v>380433.06449999998</v>
      </c>
      <c r="I2699" s="9">
        <v>72880.005600000004</v>
      </c>
      <c r="J2699" s="9">
        <v>98353.060800000007</v>
      </c>
      <c r="K2699" s="9">
        <v>0</v>
      </c>
      <c r="L2699" s="9">
        <v>2581976.7577</v>
      </c>
      <c r="M2699" s="9">
        <f t="shared" si="339"/>
        <v>98353.060800000007</v>
      </c>
      <c r="N2699" s="9"/>
      <c r="O2699" s="9"/>
      <c r="P2699" s="9"/>
      <c r="Q2699" s="9"/>
      <c r="R2699" s="9"/>
      <c r="S2699" s="9"/>
      <c r="T2699" s="9"/>
      <c r="U2699" s="9"/>
      <c r="V2699" s="9">
        <f t="shared" si="336"/>
        <v>329431.29149999999</v>
      </c>
      <c r="W2699" s="9"/>
      <c r="X2699" s="9"/>
      <c r="Y2699" s="9"/>
      <c r="Z2699" s="9"/>
      <c r="AA2699" s="8">
        <v>2694</v>
      </c>
      <c r="AB2699" s="20">
        <v>2016</v>
      </c>
      <c r="AC2699" s="20">
        <v>1999</v>
      </c>
      <c r="AD2699" s="21">
        <v>133.88999999999999</v>
      </c>
      <c r="AE2699" s="9">
        <f t="shared" si="340"/>
        <v>139046.8112980728</v>
      </c>
      <c r="AF2699" s="9">
        <v>2111183.2377999998</v>
      </c>
      <c r="AG2699" s="9">
        <v>33508.915200000003</v>
      </c>
      <c r="AH2699" s="9">
        <v>205308.1023</v>
      </c>
      <c r="AI2699" s="9">
        <v>76041.845400000006</v>
      </c>
      <c r="AJ2699" s="9">
        <v>531859.46519999998</v>
      </c>
      <c r="AK2699" s="9">
        <v>8936.3475175271706</v>
      </c>
      <c r="AL2699" s="9">
        <v>2809918.4070843998</v>
      </c>
      <c r="AM2699" s="9">
        <f t="shared" si="341"/>
        <v>522923.1176824728</v>
      </c>
      <c r="AN2699" s="9"/>
      <c r="AO2699" s="9"/>
      <c r="AP2699" s="9"/>
      <c r="AQ2699" s="9"/>
      <c r="AR2699" s="9"/>
      <c r="AS2699" s="9"/>
      <c r="AT2699" s="9"/>
      <c r="AU2699" s="9"/>
      <c r="AV2699" s="9">
        <f t="shared" si="337"/>
        <v>139046.8112980728</v>
      </c>
      <c r="AW2699" s="9"/>
      <c r="AX2699" s="9"/>
      <c r="AY2699" s="9"/>
      <c r="AZ2699" s="9"/>
      <c r="BA2699" s="20">
        <v>2694</v>
      </c>
      <c r="BB2699" s="20">
        <v>2017</v>
      </c>
      <c r="BC2699" s="20">
        <v>2000</v>
      </c>
      <c r="BD2699" s="21">
        <v>82.51</v>
      </c>
      <c r="BE2699" s="9">
        <f t="shared" si="342"/>
        <v>5682.621678812895</v>
      </c>
      <c r="BF2699" s="9">
        <v>2154671.0175000001</v>
      </c>
      <c r="BG2699" s="9">
        <v>33412.713799999998</v>
      </c>
      <c r="BH2699" s="9">
        <v>191666.1477</v>
      </c>
      <c r="BI2699" s="9">
        <v>75692.412383209201</v>
      </c>
      <c r="BJ2699" s="9">
        <v>460086.4828</v>
      </c>
      <c r="BK2699" s="9">
        <v>43182.210851939664</v>
      </c>
      <c r="BL2699" s="9">
        <v>2866663.9416524563</v>
      </c>
      <c r="BM2699" s="9">
        <f t="shared" si="343"/>
        <v>416904.27194806031</v>
      </c>
      <c r="BN2699" s="9"/>
      <c r="BO2699" s="9"/>
      <c r="BP2699" s="9"/>
      <c r="BQ2699" s="9"/>
      <c r="BR2699" s="9"/>
      <c r="BS2699" s="9"/>
      <c r="BT2699" s="9"/>
      <c r="BU2699" s="9"/>
      <c r="BV2699" s="9">
        <f t="shared" si="338"/>
        <v>5682.621678812895</v>
      </c>
      <c r="BW2699" s="4"/>
      <c r="BX2699" s="4"/>
      <c r="BY2699" s="4"/>
      <c r="BZ2699" s="4"/>
      <c r="CA2699" s="4"/>
      <c r="CB2699" s="4"/>
      <c r="CC2699" s="4"/>
      <c r="CD2699" s="4"/>
      <c r="CE2699" s="4"/>
      <c r="CF2699" s="4"/>
      <c r="CG2699" s="4"/>
      <c r="CH2699" s="4"/>
      <c r="CI2699" s="4"/>
      <c r="CJ2699" s="4"/>
      <c r="CK2699" s="4"/>
      <c r="CL2699" s="4"/>
      <c r="CM2699" s="4"/>
      <c r="CR2699" s="4"/>
      <c r="CS2699" s="4"/>
      <c r="CT2699" s="4"/>
      <c r="CU2699" s="4"/>
      <c r="CV2699" s="4"/>
      <c r="CW2699" s="4"/>
      <c r="CX2699" s="4"/>
      <c r="CY2699" s="4"/>
      <c r="CZ2699" s="4"/>
      <c r="DA2699" s="4"/>
      <c r="DB2699" s="4"/>
      <c r="DC2699" s="4"/>
      <c r="DD2699" s="4"/>
      <c r="DE2699" s="4"/>
      <c r="DF2699" s="4"/>
      <c r="DG2699" s="4"/>
      <c r="DH2699" s="4"/>
      <c r="DI2699" s="4"/>
      <c r="DJ2699" s="4"/>
      <c r="DK2699" s="4"/>
      <c r="DL2699" s="4"/>
      <c r="DM2699" s="4"/>
    </row>
    <row r="2700" spans="1:117">
      <c r="A2700" s="8">
        <v>2695</v>
      </c>
      <c r="B2700" s="20">
        <v>2015</v>
      </c>
      <c r="C2700" s="20">
        <v>1951</v>
      </c>
      <c r="D2700" s="21">
        <v>124.93</v>
      </c>
      <c r="E2700" s="9">
        <v>46864.1901</v>
      </c>
      <c r="F2700" s="9">
        <v>2041796.6155999999</v>
      </c>
      <c r="G2700" s="9">
        <v>77366.129400000005</v>
      </c>
      <c r="H2700" s="9">
        <v>379597.30949999997</v>
      </c>
      <c r="I2700" s="9">
        <v>76018.694499999998</v>
      </c>
      <c r="J2700" s="9">
        <v>54241.950400000002</v>
      </c>
      <c r="K2700" s="9">
        <v>7170.2075000000004</v>
      </c>
      <c r="L2700" s="9">
        <v>2574986.3017000002</v>
      </c>
      <c r="M2700" s="9">
        <f t="shared" si="339"/>
        <v>47071.742899999997</v>
      </c>
      <c r="N2700" s="9"/>
      <c r="O2700" s="9"/>
      <c r="P2700" s="9"/>
      <c r="Q2700" s="9"/>
      <c r="R2700" s="9"/>
      <c r="S2700" s="9"/>
      <c r="T2700" s="9"/>
      <c r="U2700" s="9"/>
      <c r="V2700" s="9">
        <f t="shared" si="336"/>
        <v>315426.19010000001</v>
      </c>
      <c r="W2700" s="9"/>
      <c r="X2700" s="9"/>
      <c r="Y2700" s="9"/>
      <c r="Z2700" s="9"/>
      <c r="AA2700" s="8">
        <v>2695</v>
      </c>
      <c r="AB2700" s="20">
        <v>2016</v>
      </c>
      <c r="AC2700" s="20">
        <v>1930</v>
      </c>
      <c r="AD2700" s="21">
        <v>85.5</v>
      </c>
      <c r="AE2700" s="9">
        <f t="shared" si="340"/>
        <v>-192120.24810192734</v>
      </c>
      <c r="AF2700" s="9">
        <v>2198973.611</v>
      </c>
      <c r="AG2700" s="9">
        <v>33508.915200000003</v>
      </c>
      <c r="AH2700" s="9">
        <v>193044.37729999999</v>
      </c>
      <c r="AI2700" s="9">
        <v>122113.7574</v>
      </c>
      <c r="AJ2700" s="9">
        <v>104807.68269999999</v>
      </c>
      <c r="AK2700" s="9">
        <v>87103.535817527169</v>
      </c>
      <c r="AL2700" s="9">
        <v>2757465.0558843999</v>
      </c>
      <c r="AM2700" s="9">
        <f t="shared" si="341"/>
        <v>17704.146882472822</v>
      </c>
      <c r="AN2700" s="9"/>
      <c r="AO2700" s="9"/>
      <c r="AP2700" s="9"/>
      <c r="AQ2700" s="9"/>
      <c r="AR2700" s="9"/>
      <c r="AS2700" s="9"/>
      <c r="AT2700" s="9"/>
      <c r="AU2700" s="9"/>
      <c r="AV2700" s="9">
        <f t="shared" si="337"/>
        <v>-192120.24810192734</v>
      </c>
      <c r="AW2700" s="9"/>
      <c r="AX2700" s="9"/>
      <c r="AY2700" s="9"/>
      <c r="AZ2700" s="9"/>
      <c r="BA2700" s="20">
        <v>2695</v>
      </c>
      <c r="BB2700" s="20">
        <v>2017</v>
      </c>
      <c r="BC2700" s="20">
        <v>1931</v>
      </c>
      <c r="BD2700" s="21">
        <v>132.94</v>
      </c>
      <c r="BE2700" s="9">
        <f t="shared" si="342"/>
        <v>-333943.36940280953</v>
      </c>
      <c r="BF2700" s="9">
        <v>2181449.4325000001</v>
      </c>
      <c r="BG2700" s="9">
        <v>33412.713799999998</v>
      </c>
      <c r="BH2700" s="9">
        <v>177294.96100000001</v>
      </c>
      <c r="BI2700" s="9">
        <v>129681.559101586</v>
      </c>
      <c r="BJ2700" s="9">
        <v>114230.07389999999</v>
      </c>
      <c r="BK2700" s="9">
        <v>128466.62675193966</v>
      </c>
      <c r="BL2700" s="9">
        <v>2841545.4829524565</v>
      </c>
      <c r="BM2700" s="9">
        <f t="shared" si="343"/>
        <v>-14236.552851939676</v>
      </c>
      <c r="BN2700" s="9"/>
      <c r="BO2700" s="9"/>
      <c r="BP2700" s="9"/>
      <c r="BQ2700" s="9"/>
      <c r="BR2700" s="9"/>
      <c r="BS2700" s="9"/>
      <c r="BT2700" s="9"/>
      <c r="BU2700" s="9"/>
      <c r="BV2700" s="9">
        <f t="shared" si="338"/>
        <v>-333943.36940280953</v>
      </c>
      <c r="BW2700" s="4"/>
      <c r="BX2700" s="4"/>
      <c r="BY2700" s="4"/>
      <c r="BZ2700" s="4"/>
      <c r="CA2700" s="4"/>
      <c r="CB2700" s="4"/>
      <c r="CC2700" s="4"/>
      <c r="CD2700" s="4"/>
      <c r="CE2700" s="4"/>
      <c r="CF2700" s="4"/>
      <c r="CG2700" s="4"/>
      <c r="CH2700" s="4"/>
      <c r="CI2700" s="4"/>
      <c r="CJ2700" s="4"/>
      <c r="CK2700" s="4"/>
      <c r="CL2700" s="4"/>
      <c r="CM2700" s="4"/>
      <c r="CR2700" s="4"/>
      <c r="CS2700" s="4"/>
      <c r="CT2700" s="4"/>
      <c r="CU2700" s="4"/>
      <c r="CV2700" s="4"/>
      <c r="CW2700" s="4"/>
      <c r="CX2700" s="4"/>
      <c r="CY2700" s="4"/>
      <c r="CZ2700" s="4"/>
      <c r="DA2700" s="4"/>
      <c r="DB2700" s="4"/>
      <c r="DC2700" s="4"/>
      <c r="DD2700" s="4"/>
      <c r="DE2700" s="4"/>
      <c r="DF2700" s="4"/>
      <c r="DG2700" s="4"/>
      <c r="DH2700" s="4"/>
      <c r="DI2700" s="4"/>
      <c r="DJ2700" s="4"/>
      <c r="DK2700" s="4"/>
      <c r="DL2700" s="4"/>
      <c r="DM2700" s="4"/>
    </row>
    <row r="2701" spans="1:117">
      <c r="A2701" s="8">
        <v>2696</v>
      </c>
      <c r="B2701" s="20">
        <v>2015</v>
      </c>
      <c r="C2701" s="20">
        <v>2000</v>
      </c>
      <c r="D2701" s="21">
        <v>100.22</v>
      </c>
      <c r="E2701" s="9">
        <v>42898.205099999999</v>
      </c>
      <c r="F2701" s="9">
        <v>2021545.1878</v>
      </c>
      <c r="G2701" s="9">
        <v>77366.129400000005</v>
      </c>
      <c r="H2701" s="9">
        <v>380494.5135</v>
      </c>
      <c r="I2701" s="9">
        <v>72649.232999999993</v>
      </c>
      <c r="J2701" s="9">
        <v>67473.649699999994</v>
      </c>
      <c r="K2701" s="9">
        <v>81.796499999999995</v>
      </c>
      <c r="L2701" s="9">
        <v>2576548.7116999999</v>
      </c>
      <c r="M2701" s="9">
        <f t="shared" si="339"/>
        <v>67391.853199999998</v>
      </c>
      <c r="N2701" s="9"/>
      <c r="O2701" s="9"/>
      <c r="P2701" s="9"/>
      <c r="Q2701" s="9"/>
      <c r="R2701" s="9"/>
      <c r="S2701" s="9"/>
      <c r="T2701" s="9"/>
      <c r="U2701" s="9"/>
      <c r="V2701" s="9">
        <f t="shared" si="336"/>
        <v>311460.20510000002</v>
      </c>
      <c r="W2701" s="9"/>
      <c r="X2701" s="9"/>
      <c r="Y2701" s="9"/>
      <c r="Z2701" s="9"/>
      <c r="AA2701" s="8">
        <v>2696</v>
      </c>
      <c r="AB2701" s="20">
        <v>2016</v>
      </c>
      <c r="AC2701" s="20">
        <v>1946</v>
      </c>
      <c r="AD2701" s="21">
        <v>139.6</v>
      </c>
      <c r="AE2701" s="9">
        <f t="shared" si="340"/>
        <v>100269.80699807312</v>
      </c>
      <c r="AF2701" s="9">
        <v>2130099.5915000001</v>
      </c>
      <c r="AG2701" s="9">
        <v>33508.915200000003</v>
      </c>
      <c r="AH2701" s="9">
        <v>203402.08649999998</v>
      </c>
      <c r="AI2701" s="9">
        <v>83202.295499999993</v>
      </c>
      <c r="AJ2701" s="9">
        <v>450871.29190000001</v>
      </c>
      <c r="AK2701" s="9">
        <v>13794.434417527171</v>
      </c>
      <c r="AL2701" s="9">
        <v>2787019.9391843998</v>
      </c>
      <c r="AM2701" s="9">
        <f t="shared" si="341"/>
        <v>437076.85748247284</v>
      </c>
      <c r="AN2701" s="9"/>
      <c r="AO2701" s="9"/>
      <c r="AP2701" s="9"/>
      <c r="AQ2701" s="9"/>
      <c r="AR2701" s="9"/>
      <c r="AS2701" s="9"/>
      <c r="AT2701" s="9"/>
      <c r="AU2701" s="9"/>
      <c r="AV2701" s="9">
        <f t="shared" si="337"/>
        <v>100269.80699807312</v>
      </c>
      <c r="AW2701" s="9"/>
      <c r="AX2701" s="9"/>
      <c r="AY2701" s="9"/>
      <c r="AZ2701" s="9"/>
      <c r="BA2701" s="20">
        <v>2696</v>
      </c>
      <c r="BB2701" s="20">
        <v>2017</v>
      </c>
      <c r="BC2701" s="20">
        <v>1947</v>
      </c>
      <c r="BD2701" s="21">
        <v>169.22</v>
      </c>
      <c r="BE2701" s="9">
        <f t="shared" si="342"/>
        <v>64016.461994582321</v>
      </c>
      <c r="BF2701" s="9">
        <v>2177193.6941</v>
      </c>
      <c r="BG2701" s="9">
        <v>33412.713799999998</v>
      </c>
      <c r="BH2701" s="9">
        <v>191355.21350000001</v>
      </c>
      <c r="BI2701" s="9">
        <v>76860.518598978204</v>
      </c>
      <c r="BJ2701" s="9">
        <v>498383.73149999999</v>
      </c>
      <c r="BK2701" s="9">
        <v>41964.301851939665</v>
      </c>
      <c r="BL2701" s="9">
        <v>2871225.1076524565</v>
      </c>
      <c r="BM2701" s="9">
        <f t="shared" si="343"/>
        <v>456419.42964806035</v>
      </c>
      <c r="BN2701" s="9"/>
      <c r="BO2701" s="9"/>
      <c r="BP2701" s="9"/>
      <c r="BQ2701" s="9"/>
      <c r="BR2701" s="9"/>
      <c r="BS2701" s="9"/>
      <c r="BT2701" s="9"/>
      <c r="BU2701" s="9"/>
      <c r="BV2701" s="9">
        <f t="shared" si="338"/>
        <v>64016.461994582321</v>
      </c>
      <c r="BW2701" s="4"/>
      <c r="BX2701" s="4"/>
      <c r="BY2701" s="4"/>
      <c r="BZ2701" s="4"/>
      <c r="CA2701" s="4"/>
      <c r="CB2701" s="4"/>
      <c r="CC2701" s="4"/>
      <c r="CD2701" s="4"/>
      <c r="CE2701" s="4"/>
      <c r="CF2701" s="4"/>
      <c r="CG2701" s="4"/>
      <c r="CH2701" s="4"/>
      <c r="CI2701" s="4"/>
      <c r="CJ2701" s="4"/>
      <c r="CK2701" s="4"/>
      <c r="CL2701" s="4"/>
      <c r="CM2701" s="4"/>
      <c r="CR2701" s="4"/>
      <c r="CS2701" s="4"/>
      <c r="CT2701" s="4"/>
      <c r="CU2701" s="4"/>
      <c r="CV2701" s="4"/>
      <c r="CW2701" s="4"/>
      <c r="CX2701" s="4"/>
      <c r="CY2701" s="4"/>
      <c r="CZ2701" s="4"/>
      <c r="DA2701" s="4"/>
      <c r="DB2701" s="4"/>
      <c r="DC2701" s="4"/>
      <c r="DD2701" s="4"/>
      <c r="DE2701" s="4"/>
      <c r="DF2701" s="4"/>
      <c r="DG2701" s="4"/>
      <c r="DH2701" s="4"/>
      <c r="DI2701" s="4"/>
      <c r="DJ2701" s="4"/>
      <c r="DK2701" s="4"/>
      <c r="DL2701" s="4"/>
      <c r="DM2701" s="4"/>
    </row>
    <row r="2702" spans="1:117">
      <c r="A2702" s="8">
        <v>2697</v>
      </c>
      <c r="B2702" s="20">
        <v>2015</v>
      </c>
      <c r="C2702" s="20">
        <v>1975</v>
      </c>
      <c r="D2702" s="21">
        <v>110.85</v>
      </c>
      <c r="E2702" s="9">
        <v>30461.420600000001</v>
      </c>
      <c r="F2702" s="9">
        <v>2039146.1957</v>
      </c>
      <c r="G2702" s="9">
        <v>77366.129400000005</v>
      </c>
      <c r="H2702" s="9">
        <v>380149.75540000002</v>
      </c>
      <c r="I2702" s="9">
        <v>73943.976500000004</v>
      </c>
      <c r="J2702" s="9">
        <v>49196.986199999999</v>
      </c>
      <c r="K2702" s="9">
        <v>19530.342700000001</v>
      </c>
      <c r="L2702" s="9">
        <v>2569811.2799</v>
      </c>
      <c r="M2702" s="9">
        <f t="shared" si="339"/>
        <v>29666.643499999998</v>
      </c>
      <c r="N2702" s="9"/>
      <c r="O2702" s="9"/>
      <c r="P2702" s="9"/>
      <c r="Q2702" s="9"/>
      <c r="R2702" s="9"/>
      <c r="S2702" s="9"/>
      <c r="T2702" s="9"/>
      <c r="U2702" s="9"/>
      <c r="V2702" s="9">
        <f t="shared" si="336"/>
        <v>299023.42060000001</v>
      </c>
      <c r="W2702" s="9"/>
      <c r="X2702" s="9"/>
      <c r="Y2702" s="9"/>
      <c r="Z2702" s="9"/>
      <c r="AA2702" s="8">
        <v>2697</v>
      </c>
      <c r="AB2702" s="20">
        <v>2016</v>
      </c>
      <c r="AC2702" s="20">
        <v>1964</v>
      </c>
      <c r="AD2702" s="21">
        <v>163.87</v>
      </c>
      <c r="AE2702" s="9">
        <f t="shared" si="340"/>
        <v>51143.869198073167</v>
      </c>
      <c r="AF2702" s="9">
        <v>2205204.4763000002</v>
      </c>
      <c r="AG2702" s="9">
        <v>33508.915200000003</v>
      </c>
      <c r="AH2702" s="9">
        <v>202829.9926</v>
      </c>
      <c r="AI2702" s="9">
        <v>85351.517000000007</v>
      </c>
      <c r="AJ2702" s="9">
        <v>334325.2169</v>
      </c>
      <c r="AK2702" s="9">
        <v>26639.644417527172</v>
      </c>
      <c r="AL2702" s="9">
        <v>2783436.6043844</v>
      </c>
      <c r="AM2702" s="9">
        <f t="shared" si="341"/>
        <v>307685.57248247281</v>
      </c>
      <c r="AN2702" s="9"/>
      <c r="AO2702" s="9"/>
      <c r="AP2702" s="9"/>
      <c r="AQ2702" s="9"/>
      <c r="AR2702" s="9"/>
      <c r="AS2702" s="9"/>
      <c r="AT2702" s="9"/>
      <c r="AU2702" s="9"/>
      <c r="AV2702" s="9">
        <f t="shared" si="337"/>
        <v>51143.869198073167</v>
      </c>
      <c r="AW2702" s="9"/>
      <c r="AX2702" s="9"/>
      <c r="AY2702" s="9"/>
      <c r="AZ2702" s="9"/>
      <c r="BA2702" s="20">
        <v>2697</v>
      </c>
      <c r="BB2702" s="20">
        <v>2017</v>
      </c>
      <c r="BC2702" s="20">
        <v>1965</v>
      </c>
      <c r="BD2702" s="21">
        <v>118.43</v>
      </c>
      <c r="BE2702" s="9">
        <f t="shared" si="342"/>
        <v>144703.8475107844</v>
      </c>
      <c r="BF2702" s="9">
        <v>2203678.2821999998</v>
      </c>
      <c r="BG2702" s="9">
        <v>33412.713799999998</v>
      </c>
      <c r="BH2702" s="9">
        <v>192364.943</v>
      </c>
      <c r="BI2702" s="9">
        <v>73067.203615180901</v>
      </c>
      <c r="BJ2702" s="9">
        <v>570996.40100000007</v>
      </c>
      <c r="BK2702" s="9">
        <v>42475.012751939663</v>
      </c>
      <c r="BL2702" s="9">
        <v>2886340.6833524564</v>
      </c>
      <c r="BM2702" s="9">
        <f t="shared" si="343"/>
        <v>528521.38824806036</v>
      </c>
      <c r="BN2702" s="9"/>
      <c r="BO2702" s="9"/>
      <c r="BP2702" s="9"/>
      <c r="BQ2702" s="9"/>
      <c r="BR2702" s="9"/>
      <c r="BS2702" s="9"/>
      <c r="BT2702" s="9"/>
      <c r="BU2702" s="9"/>
      <c r="BV2702" s="9">
        <f t="shared" si="338"/>
        <v>144703.8475107844</v>
      </c>
      <c r="BW2702" s="4"/>
      <c r="BX2702" s="4"/>
      <c r="BY2702" s="4"/>
      <c r="BZ2702" s="4"/>
      <c r="CA2702" s="4"/>
      <c r="CB2702" s="4"/>
      <c r="CC2702" s="4"/>
      <c r="CD2702" s="4"/>
      <c r="CE2702" s="4"/>
      <c r="CF2702" s="4"/>
      <c r="CG2702" s="4"/>
      <c r="CH2702" s="4"/>
      <c r="CI2702" s="4"/>
      <c r="CJ2702" s="4"/>
      <c r="CK2702" s="4"/>
      <c r="CL2702" s="4"/>
      <c r="CM2702" s="4"/>
      <c r="CR2702" s="4"/>
      <c r="CS2702" s="4"/>
      <c r="CT2702" s="4"/>
      <c r="CU2702" s="4"/>
      <c r="CV2702" s="4"/>
      <c r="CW2702" s="4"/>
      <c r="CX2702" s="4"/>
      <c r="CY2702" s="4"/>
      <c r="CZ2702" s="4"/>
      <c r="DA2702" s="4"/>
      <c r="DB2702" s="4"/>
      <c r="DC2702" s="4"/>
      <c r="DD2702" s="4"/>
      <c r="DE2702" s="4"/>
      <c r="DF2702" s="4"/>
      <c r="DG2702" s="4"/>
      <c r="DH2702" s="4"/>
      <c r="DI2702" s="4"/>
      <c r="DJ2702" s="4"/>
      <c r="DK2702" s="4"/>
      <c r="DL2702" s="4"/>
      <c r="DM2702" s="4"/>
    </row>
    <row r="2703" spans="1:117">
      <c r="A2703" s="8">
        <v>2698</v>
      </c>
      <c r="B2703" s="20">
        <v>2015</v>
      </c>
      <c r="C2703" s="20">
        <v>1977</v>
      </c>
      <c r="D2703" s="21">
        <v>53.48</v>
      </c>
      <c r="E2703" s="9">
        <v>45722.802799999998</v>
      </c>
      <c r="F2703" s="9">
        <v>2079298.642</v>
      </c>
      <c r="G2703" s="9">
        <v>77366.129400000005</v>
      </c>
      <c r="H2703" s="9">
        <v>380236.93349999998</v>
      </c>
      <c r="I2703" s="9">
        <v>73616.577999999994</v>
      </c>
      <c r="J2703" s="9">
        <v>24899.335200000001</v>
      </c>
      <c r="K2703" s="9">
        <v>19159.045600000001</v>
      </c>
      <c r="L2703" s="9">
        <v>2570535.7697000001</v>
      </c>
      <c r="M2703" s="9">
        <f t="shared" si="339"/>
        <v>5740.2896000000001</v>
      </c>
      <c r="N2703" s="9"/>
      <c r="O2703" s="9"/>
      <c r="P2703" s="9"/>
      <c r="Q2703" s="9"/>
      <c r="R2703" s="9"/>
      <c r="S2703" s="9"/>
      <c r="T2703" s="9"/>
      <c r="U2703" s="9"/>
      <c r="V2703" s="9">
        <f t="shared" si="336"/>
        <v>314284.8028</v>
      </c>
      <c r="W2703" s="9"/>
      <c r="X2703" s="9"/>
      <c r="Y2703" s="9"/>
      <c r="Z2703" s="9"/>
      <c r="AA2703" s="8">
        <v>2698</v>
      </c>
      <c r="AB2703" s="20">
        <v>2016</v>
      </c>
      <c r="AC2703" s="20">
        <v>1931</v>
      </c>
      <c r="AD2703" s="21">
        <v>132.94</v>
      </c>
      <c r="AE2703" s="9">
        <f t="shared" si="340"/>
        <v>-252046.4340019268</v>
      </c>
      <c r="AF2703" s="9">
        <v>2209492.4755000002</v>
      </c>
      <c r="AG2703" s="9">
        <v>33508.915200000003</v>
      </c>
      <c r="AH2703" s="9">
        <v>178946.4019</v>
      </c>
      <c r="AI2703" s="9">
        <v>175076.51420000001</v>
      </c>
      <c r="AJ2703" s="9">
        <v>114184.37389999999</v>
      </c>
      <c r="AK2703" s="9">
        <v>205112.24981752716</v>
      </c>
      <c r="AL2703" s="9">
        <v>2758142.8648843998</v>
      </c>
      <c r="AM2703" s="9">
        <f t="shared" si="341"/>
        <v>-90927.87591752717</v>
      </c>
      <c r="AN2703" s="9"/>
      <c r="AO2703" s="9"/>
      <c r="AP2703" s="9"/>
      <c r="AQ2703" s="9"/>
      <c r="AR2703" s="9"/>
      <c r="AS2703" s="9"/>
      <c r="AT2703" s="9"/>
      <c r="AU2703" s="9"/>
      <c r="AV2703" s="9">
        <f t="shared" si="337"/>
        <v>-252046.4340019268</v>
      </c>
      <c r="AW2703" s="9"/>
      <c r="AX2703" s="9"/>
      <c r="AY2703" s="9"/>
      <c r="AZ2703" s="9"/>
      <c r="BA2703" s="20">
        <v>2698</v>
      </c>
      <c r="BB2703" s="20">
        <v>2017</v>
      </c>
      <c r="BC2703" s="20">
        <v>1932</v>
      </c>
      <c r="BD2703" s="21">
        <v>141.41</v>
      </c>
      <c r="BE2703" s="9">
        <f t="shared" si="342"/>
        <v>-227884.93847338064</v>
      </c>
      <c r="BF2703" s="9">
        <v>2225249.8204999999</v>
      </c>
      <c r="BG2703" s="9">
        <v>33412.713799999998</v>
      </c>
      <c r="BH2703" s="9">
        <v>182339.06080000001</v>
      </c>
      <c r="BI2703" s="9">
        <v>110732.070331015</v>
      </c>
      <c r="BJ2703" s="9">
        <v>236069.4185</v>
      </c>
      <c r="BK2703" s="9">
        <v>154111.47605193965</v>
      </c>
      <c r="BL2703" s="9">
        <v>2861576.5463524563</v>
      </c>
      <c r="BM2703" s="9">
        <f t="shared" si="343"/>
        <v>81957.942448060348</v>
      </c>
      <c r="BN2703" s="9"/>
      <c r="BO2703" s="9"/>
      <c r="BP2703" s="9"/>
      <c r="BQ2703" s="9"/>
      <c r="BR2703" s="9"/>
      <c r="BS2703" s="9"/>
      <c r="BT2703" s="9"/>
      <c r="BU2703" s="9"/>
      <c r="BV2703" s="9">
        <f t="shared" si="338"/>
        <v>-227884.93847338064</v>
      </c>
      <c r="BW2703" s="4"/>
      <c r="BX2703" s="4"/>
      <c r="BY2703" s="4"/>
      <c r="BZ2703" s="4"/>
      <c r="CA2703" s="4"/>
      <c r="CB2703" s="4"/>
      <c r="CC2703" s="4"/>
      <c r="CD2703" s="4"/>
      <c r="CE2703" s="4"/>
      <c r="CF2703" s="4"/>
      <c r="CG2703" s="4"/>
      <c r="CH2703" s="4"/>
      <c r="CI2703" s="4"/>
      <c r="CJ2703" s="4"/>
      <c r="CK2703" s="4"/>
      <c r="CL2703" s="4"/>
      <c r="CM2703" s="4"/>
      <c r="CR2703" s="4"/>
      <c r="CS2703" s="4"/>
      <c r="CT2703" s="4"/>
      <c r="CU2703" s="4"/>
      <c r="CV2703" s="4"/>
      <c r="CW2703" s="4"/>
      <c r="CX2703" s="4"/>
      <c r="CY2703" s="4"/>
      <c r="CZ2703" s="4"/>
      <c r="DA2703" s="4"/>
      <c r="DB2703" s="4"/>
      <c r="DC2703" s="4"/>
      <c r="DD2703" s="4"/>
      <c r="DE2703" s="4"/>
      <c r="DF2703" s="4"/>
      <c r="DG2703" s="4"/>
      <c r="DH2703" s="4"/>
      <c r="DI2703" s="4"/>
      <c r="DJ2703" s="4"/>
      <c r="DK2703" s="4"/>
      <c r="DL2703" s="4"/>
      <c r="DM2703" s="4"/>
    </row>
    <row r="2704" spans="1:117">
      <c r="A2704" s="8">
        <v>2699</v>
      </c>
      <c r="B2704" s="20">
        <v>2015</v>
      </c>
      <c r="C2704" s="20">
        <v>1980</v>
      </c>
      <c r="D2704" s="21">
        <v>97.62</v>
      </c>
      <c r="E2704" s="9">
        <v>114158.4627</v>
      </c>
      <c r="F2704" s="9">
        <v>2038460.2509999999</v>
      </c>
      <c r="G2704" s="9">
        <v>77366.129400000005</v>
      </c>
      <c r="H2704" s="9">
        <v>380540.23190000001</v>
      </c>
      <c r="I2704" s="9">
        <v>72477.537100000001</v>
      </c>
      <c r="J2704" s="9">
        <v>129009.7252</v>
      </c>
      <c r="K2704" s="9">
        <v>0</v>
      </c>
      <c r="L2704" s="9">
        <v>2583695.4117000001</v>
      </c>
      <c r="M2704" s="9">
        <f t="shared" si="339"/>
        <v>129009.7252</v>
      </c>
      <c r="N2704" s="9"/>
      <c r="O2704" s="9"/>
      <c r="P2704" s="9"/>
      <c r="Q2704" s="9"/>
      <c r="R2704" s="9"/>
      <c r="S2704" s="9"/>
      <c r="T2704" s="9"/>
      <c r="U2704" s="9"/>
      <c r="V2704" s="9">
        <f t="shared" si="336"/>
        <v>382720.46270000003</v>
      </c>
      <c r="W2704" s="9"/>
      <c r="X2704" s="9"/>
      <c r="Y2704" s="9"/>
      <c r="Z2704" s="9"/>
      <c r="AA2704" s="8">
        <v>2699</v>
      </c>
      <c r="AB2704" s="20">
        <v>2016</v>
      </c>
      <c r="AC2704" s="20">
        <v>1940</v>
      </c>
      <c r="AD2704" s="21">
        <v>98.3</v>
      </c>
      <c r="AE2704" s="9">
        <f t="shared" si="340"/>
        <v>-103670.69740192685</v>
      </c>
      <c r="AF2704" s="9">
        <v>2157333.8097000001</v>
      </c>
      <c r="AG2704" s="9">
        <v>33508.915200000003</v>
      </c>
      <c r="AH2704" s="9">
        <v>200421.95379999999</v>
      </c>
      <c r="AI2704" s="9">
        <v>94397.948999999993</v>
      </c>
      <c r="AJ2704" s="9">
        <v>216194.58530000001</v>
      </c>
      <c r="AK2704" s="9">
        <v>37100.419317527172</v>
      </c>
      <c r="AL2704" s="9">
        <v>2768427.4910843996</v>
      </c>
      <c r="AM2704" s="9">
        <f t="shared" si="341"/>
        <v>179094.16598247283</v>
      </c>
      <c r="AN2704" s="9"/>
      <c r="AO2704" s="9"/>
      <c r="AP2704" s="9"/>
      <c r="AQ2704" s="9"/>
      <c r="AR2704" s="9"/>
      <c r="AS2704" s="9"/>
      <c r="AT2704" s="9"/>
      <c r="AU2704" s="9"/>
      <c r="AV2704" s="9">
        <f t="shared" si="337"/>
        <v>-103670.69740192685</v>
      </c>
      <c r="AW2704" s="9"/>
      <c r="AX2704" s="9"/>
      <c r="AY2704" s="9"/>
      <c r="AZ2704" s="9"/>
      <c r="BA2704" s="20">
        <v>2699</v>
      </c>
      <c r="BB2704" s="20">
        <v>2017</v>
      </c>
      <c r="BC2704" s="20">
        <v>1941</v>
      </c>
      <c r="BD2704" s="21">
        <v>129.43</v>
      </c>
      <c r="BE2704" s="9">
        <f t="shared" si="342"/>
        <v>-205656.18313384848</v>
      </c>
      <c r="BF2704" s="9">
        <v>2162525.7447000002</v>
      </c>
      <c r="BG2704" s="9">
        <v>33412.713799999998</v>
      </c>
      <c r="BH2704" s="9">
        <v>185548.16830000002</v>
      </c>
      <c r="BI2704" s="9">
        <v>98676.212670547699</v>
      </c>
      <c r="BJ2704" s="9">
        <v>224724.32029999999</v>
      </c>
      <c r="BK2704" s="9">
        <v>66347.182351939671</v>
      </c>
      <c r="BL2704" s="9">
        <v>2844196.1605524565</v>
      </c>
      <c r="BM2704" s="9">
        <f t="shared" si="343"/>
        <v>158377.13794806032</v>
      </c>
      <c r="BN2704" s="9"/>
      <c r="BO2704" s="9"/>
      <c r="BP2704" s="9"/>
      <c r="BQ2704" s="9"/>
      <c r="BR2704" s="9"/>
      <c r="BS2704" s="9"/>
      <c r="BT2704" s="9"/>
      <c r="BU2704" s="9"/>
      <c r="BV2704" s="9">
        <f t="shared" si="338"/>
        <v>-205656.18313384848</v>
      </c>
      <c r="BW2704" s="4"/>
      <c r="BX2704" s="4"/>
      <c r="BY2704" s="4"/>
      <c r="BZ2704" s="4"/>
      <c r="CA2704" s="4"/>
      <c r="CB2704" s="4"/>
      <c r="CC2704" s="4"/>
      <c r="CD2704" s="4"/>
      <c r="CE2704" s="4"/>
      <c r="CF2704" s="4"/>
      <c r="CG2704" s="4"/>
      <c r="CH2704" s="4"/>
      <c r="CI2704" s="4"/>
      <c r="CJ2704" s="4"/>
      <c r="CK2704" s="4"/>
      <c r="CL2704" s="4"/>
      <c r="CM2704" s="4"/>
      <c r="CR2704" s="4"/>
      <c r="CS2704" s="4"/>
      <c r="CT2704" s="4"/>
      <c r="CU2704" s="4"/>
      <c r="CV2704" s="4"/>
      <c r="CW2704" s="4"/>
      <c r="CX2704" s="4"/>
      <c r="CY2704" s="4"/>
      <c r="CZ2704" s="4"/>
      <c r="DA2704" s="4"/>
      <c r="DB2704" s="4"/>
      <c r="DC2704" s="4"/>
      <c r="DD2704" s="4"/>
      <c r="DE2704" s="4"/>
      <c r="DF2704" s="4"/>
      <c r="DG2704" s="4"/>
      <c r="DH2704" s="4"/>
      <c r="DI2704" s="4"/>
      <c r="DJ2704" s="4"/>
      <c r="DK2704" s="4"/>
      <c r="DL2704" s="4"/>
      <c r="DM2704" s="4"/>
    </row>
    <row r="2705" spans="1:117">
      <c r="A2705" s="8">
        <v>2700</v>
      </c>
      <c r="B2705" s="20">
        <v>2015</v>
      </c>
      <c r="C2705" s="20">
        <v>1969</v>
      </c>
      <c r="D2705" s="21">
        <v>121.38</v>
      </c>
      <c r="E2705" s="9">
        <v>106861.4246</v>
      </c>
      <c r="F2705" s="9">
        <v>2042780.9972000001</v>
      </c>
      <c r="G2705" s="9">
        <v>77366.129400000005</v>
      </c>
      <c r="H2705" s="9">
        <v>379778.60239999997</v>
      </c>
      <c r="I2705" s="9">
        <v>75337.846300000005</v>
      </c>
      <c r="J2705" s="9">
        <v>109817.4501</v>
      </c>
      <c r="K2705" s="9">
        <v>0</v>
      </c>
      <c r="L2705" s="9">
        <v>2578219.6008000001</v>
      </c>
      <c r="M2705" s="9">
        <f t="shared" si="339"/>
        <v>109817.4501</v>
      </c>
      <c r="N2705" s="9"/>
      <c r="O2705" s="9"/>
      <c r="P2705" s="9"/>
      <c r="Q2705" s="9"/>
      <c r="R2705" s="9"/>
      <c r="S2705" s="9"/>
      <c r="T2705" s="9"/>
      <c r="U2705" s="9"/>
      <c r="V2705" s="9">
        <f t="shared" si="336"/>
        <v>375423.42460000003</v>
      </c>
      <c r="W2705" s="9"/>
      <c r="X2705" s="9"/>
      <c r="Y2705" s="9"/>
      <c r="Z2705" s="9"/>
      <c r="AA2705" s="8">
        <v>2700</v>
      </c>
      <c r="AB2705" s="20">
        <v>2016</v>
      </c>
      <c r="AC2705" s="20">
        <v>1939</v>
      </c>
      <c r="AD2705" s="21">
        <v>108.27</v>
      </c>
      <c r="AE2705" s="9">
        <f t="shared" si="340"/>
        <v>-28160.401501927525</v>
      </c>
      <c r="AF2705" s="9">
        <v>2173065.6434999998</v>
      </c>
      <c r="AG2705" s="9">
        <v>33508.915200000003</v>
      </c>
      <c r="AH2705" s="9">
        <v>197122.8229</v>
      </c>
      <c r="AI2705" s="9">
        <v>106792.0028</v>
      </c>
      <c r="AJ2705" s="9">
        <v>281482.74570000003</v>
      </c>
      <c r="AK2705" s="9">
        <v>57215.855117527171</v>
      </c>
      <c r="AL2705" s="9">
        <v>2762916.6764843999</v>
      </c>
      <c r="AM2705" s="9">
        <f t="shared" si="341"/>
        <v>224266.89058247284</v>
      </c>
      <c r="AN2705" s="9"/>
      <c r="AO2705" s="9"/>
      <c r="AP2705" s="9"/>
      <c r="AQ2705" s="9"/>
      <c r="AR2705" s="9"/>
      <c r="AS2705" s="9"/>
      <c r="AT2705" s="9"/>
      <c r="AU2705" s="9"/>
      <c r="AV2705" s="9">
        <f t="shared" si="337"/>
        <v>-28160.401501927525</v>
      </c>
      <c r="AW2705" s="9"/>
      <c r="AX2705" s="9"/>
      <c r="AY2705" s="9"/>
      <c r="AZ2705" s="9"/>
      <c r="BA2705" s="20">
        <v>2700</v>
      </c>
      <c r="BB2705" s="20">
        <v>2017</v>
      </c>
      <c r="BC2705" s="20">
        <v>1940</v>
      </c>
      <c r="BD2705" s="21">
        <v>98.3</v>
      </c>
      <c r="BE2705" s="9">
        <f t="shared" si="342"/>
        <v>-151132.13424559822</v>
      </c>
      <c r="BF2705" s="9">
        <v>2217474.5891999998</v>
      </c>
      <c r="BG2705" s="9">
        <v>33412.713799999998</v>
      </c>
      <c r="BH2705" s="9">
        <v>186258.9572</v>
      </c>
      <c r="BI2705" s="9">
        <v>96005.947258797707</v>
      </c>
      <c r="BJ2705" s="9">
        <v>247496.48790000001</v>
      </c>
      <c r="BK2705" s="9">
        <v>81079.322851939665</v>
      </c>
      <c r="BL2705" s="9">
        <v>2850701.5067524565</v>
      </c>
      <c r="BM2705" s="9">
        <f t="shared" si="343"/>
        <v>166417.16504806036</v>
      </c>
      <c r="BN2705" s="9"/>
      <c r="BO2705" s="9"/>
      <c r="BP2705" s="9"/>
      <c r="BQ2705" s="9"/>
      <c r="BR2705" s="9"/>
      <c r="BS2705" s="9"/>
      <c r="BT2705" s="9"/>
      <c r="BU2705" s="9"/>
      <c r="BV2705" s="9">
        <f t="shared" si="338"/>
        <v>-151132.13424559822</v>
      </c>
      <c r="BW2705" s="4"/>
      <c r="BX2705" s="4"/>
      <c r="BY2705" s="4"/>
      <c r="BZ2705" s="4"/>
      <c r="CA2705" s="4"/>
      <c r="CB2705" s="4"/>
      <c r="CC2705" s="4"/>
      <c r="CD2705" s="4"/>
      <c r="CE2705" s="4"/>
      <c r="CF2705" s="4"/>
      <c r="CG2705" s="4"/>
      <c r="CH2705" s="4"/>
      <c r="CI2705" s="4"/>
      <c r="CJ2705" s="4"/>
      <c r="CK2705" s="4"/>
      <c r="CL2705" s="4"/>
      <c r="CM2705" s="4"/>
      <c r="CR2705" s="4"/>
      <c r="CS2705" s="4"/>
      <c r="CT2705" s="4"/>
      <c r="CU2705" s="4"/>
      <c r="CV2705" s="4"/>
      <c r="CW2705" s="4"/>
      <c r="CX2705" s="4"/>
      <c r="CY2705" s="4"/>
      <c r="CZ2705" s="4"/>
      <c r="DA2705" s="4"/>
      <c r="DB2705" s="4"/>
      <c r="DC2705" s="4"/>
      <c r="DD2705" s="4"/>
      <c r="DE2705" s="4"/>
      <c r="DF2705" s="4"/>
      <c r="DG2705" s="4"/>
      <c r="DH2705" s="4"/>
      <c r="DI2705" s="4"/>
      <c r="DJ2705" s="4"/>
      <c r="DK2705" s="4"/>
      <c r="DL2705" s="4"/>
      <c r="DM2705" s="4"/>
    </row>
    <row r="2706" spans="1:117">
      <c r="A2706" s="8">
        <v>2701</v>
      </c>
      <c r="B2706" s="20">
        <v>2015</v>
      </c>
      <c r="C2706" s="20">
        <v>1990</v>
      </c>
      <c r="D2706" s="21">
        <v>103.3</v>
      </c>
      <c r="E2706" s="9">
        <v>120812.48940000001</v>
      </c>
      <c r="F2706" s="9">
        <v>2057153.3207</v>
      </c>
      <c r="G2706" s="9">
        <v>77366.129400000005</v>
      </c>
      <c r="H2706" s="9">
        <v>380199.07880000002</v>
      </c>
      <c r="I2706" s="9">
        <v>73758.741800000003</v>
      </c>
      <c r="J2706" s="9">
        <v>116984.0765</v>
      </c>
      <c r="K2706" s="9">
        <v>0</v>
      </c>
      <c r="L2706" s="9">
        <v>2584648.8577000001</v>
      </c>
      <c r="M2706" s="9">
        <f t="shared" si="339"/>
        <v>116984.0765</v>
      </c>
      <c r="N2706" s="9"/>
      <c r="O2706" s="9"/>
      <c r="P2706" s="9"/>
      <c r="Q2706" s="9"/>
      <c r="R2706" s="9"/>
      <c r="S2706" s="9"/>
      <c r="T2706" s="9"/>
      <c r="U2706" s="9"/>
      <c r="V2706" s="9">
        <f t="shared" si="336"/>
        <v>389374.48940000002</v>
      </c>
      <c r="W2706" s="9"/>
      <c r="X2706" s="9"/>
      <c r="Y2706" s="9"/>
      <c r="Z2706" s="9"/>
      <c r="AA2706" s="8">
        <v>2701</v>
      </c>
      <c r="AB2706" s="20">
        <v>2016</v>
      </c>
      <c r="AC2706" s="20">
        <v>2006</v>
      </c>
      <c r="AD2706" s="21">
        <v>123.71</v>
      </c>
      <c r="AE2706" s="9">
        <f t="shared" si="340"/>
        <v>119927.62089807354</v>
      </c>
      <c r="AF2706" s="9">
        <v>2188198.3418999999</v>
      </c>
      <c r="AG2706" s="9">
        <v>33508.915200000003</v>
      </c>
      <c r="AH2706" s="9">
        <v>203822.39059999998</v>
      </c>
      <c r="AI2706" s="9">
        <v>81623.312699999995</v>
      </c>
      <c r="AJ2706" s="9">
        <v>425440.69040000002</v>
      </c>
      <c r="AK2706" s="9">
        <v>25041.315917527172</v>
      </c>
      <c r="AL2706" s="9">
        <v>2787624.7139843996</v>
      </c>
      <c r="AM2706" s="9">
        <f t="shared" si="341"/>
        <v>400399.37448247283</v>
      </c>
      <c r="AN2706" s="9"/>
      <c r="AO2706" s="9"/>
      <c r="AP2706" s="9"/>
      <c r="AQ2706" s="9"/>
      <c r="AR2706" s="9"/>
      <c r="AS2706" s="9"/>
      <c r="AT2706" s="9"/>
      <c r="AU2706" s="9"/>
      <c r="AV2706" s="9">
        <f t="shared" si="337"/>
        <v>119927.62089807354</v>
      </c>
      <c r="AW2706" s="9"/>
      <c r="AX2706" s="9"/>
      <c r="AY2706" s="9"/>
      <c r="AZ2706" s="9"/>
      <c r="BA2706" s="20">
        <v>2701</v>
      </c>
      <c r="BB2706" s="20">
        <v>2017</v>
      </c>
      <c r="BC2706" s="20">
        <v>2007</v>
      </c>
      <c r="BD2706" s="21">
        <v>128.85</v>
      </c>
      <c r="BE2706" s="9">
        <f t="shared" si="342"/>
        <v>-26282.275821833871</v>
      </c>
      <c r="BF2706" s="9">
        <v>2213564.6666999999</v>
      </c>
      <c r="BG2706" s="9">
        <v>33412.713799999998</v>
      </c>
      <c r="BH2706" s="9">
        <v>190774.20740000001</v>
      </c>
      <c r="BI2706" s="9">
        <v>79043.220882561902</v>
      </c>
      <c r="BJ2706" s="9">
        <v>371708.00550000003</v>
      </c>
      <c r="BK2706" s="9">
        <v>59297.023751939661</v>
      </c>
      <c r="BL2706" s="9">
        <v>2855488.0663524563</v>
      </c>
      <c r="BM2706" s="9">
        <f t="shared" si="343"/>
        <v>312410.98174806038</v>
      </c>
      <c r="BN2706" s="9"/>
      <c r="BO2706" s="9"/>
      <c r="BP2706" s="9"/>
      <c r="BQ2706" s="9"/>
      <c r="BR2706" s="9"/>
      <c r="BS2706" s="9"/>
      <c r="BT2706" s="9"/>
      <c r="BU2706" s="9"/>
      <c r="BV2706" s="9">
        <f t="shared" si="338"/>
        <v>-26282.275821833871</v>
      </c>
      <c r="BW2706" s="4"/>
      <c r="BX2706" s="4"/>
      <c r="BY2706" s="4"/>
      <c r="BZ2706" s="4"/>
      <c r="CA2706" s="4"/>
      <c r="CB2706" s="4"/>
      <c r="CC2706" s="4"/>
      <c r="CD2706" s="4"/>
      <c r="CE2706" s="4"/>
      <c r="CF2706" s="4"/>
      <c r="CG2706" s="4"/>
      <c r="CH2706" s="4"/>
      <c r="CI2706" s="4"/>
      <c r="CJ2706" s="4"/>
      <c r="CK2706" s="4"/>
      <c r="CL2706" s="4"/>
      <c r="CM2706" s="4"/>
      <c r="CR2706" s="4"/>
      <c r="CS2706" s="4"/>
      <c r="CT2706" s="4"/>
      <c r="CU2706" s="4"/>
      <c r="CV2706" s="4"/>
      <c r="CW2706" s="4"/>
      <c r="CX2706" s="4"/>
      <c r="CY2706" s="4"/>
      <c r="CZ2706" s="4"/>
      <c r="DA2706" s="4"/>
      <c r="DB2706" s="4"/>
      <c r="DC2706" s="4"/>
      <c r="DD2706" s="4"/>
      <c r="DE2706" s="4"/>
      <c r="DF2706" s="4"/>
      <c r="DG2706" s="4"/>
      <c r="DH2706" s="4"/>
      <c r="DI2706" s="4"/>
      <c r="DJ2706" s="4"/>
      <c r="DK2706" s="4"/>
      <c r="DL2706" s="4"/>
      <c r="DM2706" s="4"/>
    </row>
    <row r="2707" spans="1:117">
      <c r="A2707" s="8">
        <v>2702</v>
      </c>
      <c r="B2707" s="20">
        <v>2015</v>
      </c>
      <c r="C2707" s="20">
        <v>1995</v>
      </c>
      <c r="D2707" s="21">
        <v>104.51</v>
      </c>
      <c r="E2707" s="9">
        <v>51409.216200000003</v>
      </c>
      <c r="F2707" s="9">
        <v>2032876.3287</v>
      </c>
      <c r="G2707" s="9">
        <v>77366.129400000005</v>
      </c>
      <c r="H2707" s="9">
        <v>380892.10330000002</v>
      </c>
      <c r="I2707" s="9">
        <v>71156.079400000002</v>
      </c>
      <c r="J2707" s="9">
        <v>64310.678200000002</v>
      </c>
      <c r="K2707" s="9">
        <v>925.13739999999996</v>
      </c>
      <c r="L2707" s="9">
        <v>2574266.9652999998</v>
      </c>
      <c r="M2707" s="9">
        <f t="shared" si="339"/>
        <v>63385.540800000002</v>
      </c>
      <c r="N2707" s="9"/>
      <c r="O2707" s="9"/>
      <c r="P2707" s="9"/>
      <c r="Q2707" s="9"/>
      <c r="R2707" s="9"/>
      <c r="S2707" s="9"/>
      <c r="T2707" s="9"/>
      <c r="U2707" s="9"/>
      <c r="V2707" s="9">
        <f t="shared" si="336"/>
        <v>319971.21620000002</v>
      </c>
      <c r="W2707" s="9"/>
      <c r="X2707" s="9"/>
      <c r="Y2707" s="9"/>
      <c r="Z2707" s="9"/>
      <c r="AA2707" s="8">
        <v>2702</v>
      </c>
      <c r="AB2707" s="20">
        <v>2016</v>
      </c>
      <c r="AC2707" s="20">
        <v>1955</v>
      </c>
      <c r="AD2707" s="21">
        <v>178.01</v>
      </c>
      <c r="AE2707" s="9">
        <f t="shared" si="340"/>
        <v>-65480.293601926882</v>
      </c>
      <c r="AF2707" s="9">
        <v>2172444.2327000001</v>
      </c>
      <c r="AG2707" s="9">
        <v>33508.915200000003</v>
      </c>
      <c r="AH2707" s="9">
        <v>202184.2316</v>
      </c>
      <c r="AI2707" s="9">
        <v>87777.488100000002</v>
      </c>
      <c r="AJ2707" s="9">
        <v>245438.73310000001</v>
      </c>
      <c r="AK2707" s="9">
        <v>24783.10041752717</v>
      </c>
      <c r="AL2707" s="9">
        <v>2782050.7938843998</v>
      </c>
      <c r="AM2707" s="9">
        <f t="shared" si="341"/>
        <v>220655.63268247285</v>
      </c>
      <c r="AN2707" s="9"/>
      <c r="AO2707" s="9"/>
      <c r="AP2707" s="9"/>
      <c r="AQ2707" s="9"/>
      <c r="AR2707" s="9"/>
      <c r="AS2707" s="9"/>
      <c r="AT2707" s="9"/>
      <c r="AU2707" s="9"/>
      <c r="AV2707" s="9">
        <f t="shared" si="337"/>
        <v>-65480.293601926882</v>
      </c>
      <c r="AW2707" s="9"/>
      <c r="AX2707" s="9"/>
      <c r="AY2707" s="9"/>
      <c r="AZ2707" s="9"/>
      <c r="BA2707" s="20">
        <v>2702</v>
      </c>
      <c r="BB2707" s="20">
        <v>2017</v>
      </c>
      <c r="BC2707" s="20">
        <v>1956</v>
      </c>
      <c r="BD2707" s="21">
        <v>141.34</v>
      </c>
      <c r="BE2707" s="9">
        <f t="shared" si="342"/>
        <v>131387.14724655449</v>
      </c>
      <c r="BF2707" s="9">
        <v>2171985.3654</v>
      </c>
      <c r="BG2707" s="9">
        <v>33412.713799999998</v>
      </c>
      <c r="BH2707" s="9">
        <v>192249.8112</v>
      </c>
      <c r="BI2707" s="9">
        <v>73499.726750950998</v>
      </c>
      <c r="BJ2707" s="9">
        <v>596957.01950000005</v>
      </c>
      <c r="BK2707" s="9">
        <v>39589.141851939661</v>
      </c>
      <c r="BL2707" s="9">
        <v>2897128.3475524564</v>
      </c>
      <c r="BM2707" s="9">
        <f t="shared" si="343"/>
        <v>557367.87764806044</v>
      </c>
      <c r="BN2707" s="9"/>
      <c r="BO2707" s="9"/>
      <c r="BP2707" s="9"/>
      <c r="BQ2707" s="9"/>
      <c r="BR2707" s="9"/>
      <c r="BS2707" s="9"/>
      <c r="BT2707" s="9"/>
      <c r="BU2707" s="9"/>
      <c r="BV2707" s="9">
        <f t="shared" si="338"/>
        <v>131387.14724655449</v>
      </c>
      <c r="BW2707" s="4"/>
      <c r="BX2707" s="4"/>
      <c r="BY2707" s="4"/>
      <c r="BZ2707" s="4"/>
      <c r="CA2707" s="4"/>
      <c r="CB2707" s="4"/>
      <c r="CC2707" s="4"/>
      <c r="CD2707" s="4"/>
      <c r="CE2707" s="4"/>
      <c r="CF2707" s="4"/>
      <c r="CG2707" s="4"/>
      <c r="CH2707" s="4"/>
      <c r="CI2707" s="4"/>
      <c r="CJ2707" s="4"/>
      <c r="CK2707" s="4"/>
      <c r="CL2707" s="4"/>
      <c r="CM2707" s="4"/>
      <c r="CR2707" s="4"/>
      <c r="CS2707" s="4"/>
      <c r="CT2707" s="4"/>
      <c r="CU2707" s="4"/>
      <c r="CV2707" s="4"/>
      <c r="CW2707" s="4"/>
      <c r="CX2707" s="4"/>
      <c r="CY2707" s="4"/>
      <c r="CZ2707" s="4"/>
      <c r="DA2707" s="4"/>
      <c r="DB2707" s="4"/>
      <c r="DC2707" s="4"/>
      <c r="DD2707" s="4"/>
      <c r="DE2707" s="4"/>
      <c r="DF2707" s="4"/>
      <c r="DG2707" s="4"/>
      <c r="DH2707" s="4"/>
      <c r="DI2707" s="4"/>
      <c r="DJ2707" s="4"/>
      <c r="DK2707" s="4"/>
      <c r="DL2707" s="4"/>
      <c r="DM2707" s="4"/>
    </row>
    <row r="2708" spans="1:117">
      <c r="A2708" s="8">
        <v>2703</v>
      </c>
      <c r="B2708" s="20">
        <v>2015</v>
      </c>
      <c r="C2708" s="20">
        <v>1992</v>
      </c>
      <c r="D2708" s="21">
        <v>72.650000000000006</v>
      </c>
      <c r="E2708" s="9">
        <v>57356.898399999998</v>
      </c>
      <c r="F2708" s="9">
        <v>2050361.5181</v>
      </c>
      <c r="G2708" s="9">
        <v>77366.129400000005</v>
      </c>
      <c r="H2708" s="9">
        <v>380099.73849999998</v>
      </c>
      <c r="I2708" s="9">
        <v>74131.815499999997</v>
      </c>
      <c r="J2708" s="9">
        <v>54980.446799999998</v>
      </c>
      <c r="K2708" s="9">
        <v>3299.3688000000002</v>
      </c>
      <c r="L2708" s="9">
        <v>2576283.3812000002</v>
      </c>
      <c r="M2708" s="9">
        <f t="shared" si="339"/>
        <v>51681.077999999994</v>
      </c>
      <c r="N2708" s="9"/>
      <c r="O2708" s="9"/>
      <c r="P2708" s="9"/>
      <c r="Q2708" s="9"/>
      <c r="R2708" s="9"/>
      <c r="S2708" s="9"/>
      <c r="T2708" s="9"/>
      <c r="U2708" s="9"/>
      <c r="V2708" s="9">
        <f t="shared" si="336"/>
        <v>325918.89840000001</v>
      </c>
      <c r="W2708" s="9"/>
      <c r="X2708" s="9"/>
      <c r="Y2708" s="9"/>
      <c r="Z2708" s="9"/>
      <c r="AA2708" s="8">
        <v>2703</v>
      </c>
      <c r="AB2708" s="20">
        <v>2016</v>
      </c>
      <c r="AC2708" s="20">
        <v>1930</v>
      </c>
      <c r="AD2708" s="21">
        <v>85.5</v>
      </c>
      <c r="AE2708" s="9">
        <f t="shared" si="340"/>
        <v>-185725.81700192671</v>
      </c>
      <c r="AF2708" s="9">
        <v>2166986.9166999999</v>
      </c>
      <c r="AG2708" s="9">
        <v>33508.915200000003</v>
      </c>
      <c r="AH2708" s="9">
        <v>192009.8498</v>
      </c>
      <c r="AI2708" s="9">
        <v>126000.2326</v>
      </c>
      <c r="AJ2708" s="9">
        <v>136422.52720000001</v>
      </c>
      <c r="AK2708" s="9">
        <v>82999.700117527173</v>
      </c>
      <c r="AL2708" s="9">
        <v>2757654.5583843999</v>
      </c>
      <c r="AM2708" s="9">
        <f t="shared" si="341"/>
        <v>53422.827082472839</v>
      </c>
      <c r="AN2708" s="9"/>
      <c r="AO2708" s="9"/>
      <c r="AP2708" s="9"/>
      <c r="AQ2708" s="9"/>
      <c r="AR2708" s="9"/>
      <c r="AS2708" s="9"/>
      <c r="AT2708" s="9"/>
      <c r="AU2708" s="9"/>
      <c r="AV2708" s="9">
        <f t="shared" si="337"/>
        <v>-185725.81700192671</v>
      </c>
      <c r="AW2708" s="9"/>
      <c r="AX2708" s="9"/>
      <c r="AY2708" s="9"/>
      <c r="AZ2708" s="9"/>
      <c r="BA2708" s="20">
        <v>2703</v>
      </c>
      <c r="BB2708" s="20">
        <v>2017</v>
      </c>
      <c r="BC2708" s="20">
        <v>1931</v>
      </c>
      <c r="BD2708" s="21">
        <v>132.94</v>
      </c>
      <c r="BE2708" s="9">
        <f t="shared" si="342"/>
        <v>-341484.94686677773</v>
      </c>
      <c r="BF2708" s="9">
        <v>2199038.4885</v>
      </c>
      <c r="BG2708" s="9">
        <v>33412.713799999998</v>
      </c>
      <c r="BH2708" s="9">
        <v>176564.37650000001</v>
      </c>
      <c r="BI2708" s="9">
        <v>132426.192137618</v>
      </c>
      <c r="BJ2708" s="9">
        <v>101895.7583</v>
      </c>
      <c r="BK2708" s="9">
        <v>145992.64765193965</v>
      </c>
      <c r="BL2708" s="9">
        <v>2838829.8284524563</v>
      </c>
      <c r="BM2708" s="9">
        <f t="shared" si="343"/>
        <v>-44096.889351939652</v>
      </c>
      <c r="BN2708" s="9"/>
      <c r="BO2708" s="9"/>
      <c r="BP2708" s="9"/>
      <c r="BQ2708" s="9"/>
      <c r="BR2708" s="9"/>
      <c r="BS2708" s="9"/>
      <c r="BT2708" s="9"/>
      <c r="BU2708" s="9"/>
      <c r="BV2708" s="9">
        <f t="shared" si="338"/>
        <v>-341484.94686677773</v>
      </c>
      <c r="BW2708" s="4"/>
      <c r="BX2708" s="4"/>
      <c r="BY2708" s="4"/>
      <c r="BZ2708" s="4"/>
      <c r="CA2708" s="4"/>
      <c r="CB2708" s="4"/>
      <c r="CC2708" s="4"/>
      <c r="CD2708" s="4"/>
      <c r="CE2708" s="4"/>
      <c r="CF2708" s="4"/>
      <c r="CG2708" s="4"/>
      <c r="CH2708" s="4"/>
      <c r="CI2708" s="4"/>
      <c r="CJ2708" s="4"/>
      <c r="CK2708" s="4"/>
      <c r="CL2708" s="4"/>
      <c r="CM2708" s="4"/>
      <c r="CR2708" s="4"/>
      <c r="CS2708" s="4"/>
      <c r="CT2708" s="4"/>
      <c r="CU2708" s="4"/>
      <c r="CV2708" s="4"/>
      <c r="CW2708" s="4"/>
      <c r="CX2708" s="4"/>
      <c r="CY2708" s="4"/>
      <c r="CZ2708" s="4"/>
      <c r="DA2708" s="4"/>
      <c r="DB2708" s="4"/>
      <c r="DC2708" s="4"/>
      <c r="DD2708" s="4"/>
      <c r="DE2708" s="4"/>
      <c r="DF2708" s="4"/>
      <c r="DG2708" s="4"/>
      <c r="DH2708" s="4"/>
      <c r="DI2708" s="4"/>
      <c r="DJ2708" s="4"/>
      <c r="DK2708" s="4"/>
      <c r="DL2708" s="4"/>
      <c r="DM2708" s="4"/>
    </row>
    <row r="2709" spans="1:117">
      <c r="A2709" s="8">
        <v>2704</v>
      </c>
      <c r="B2709" s="20">
        <v>2015</v>
      </c>
      <c r="C2709" s="20">
        <v>1999</v>
      </c>
      <c r="D2709" s="21">
        <v>126.03</v>
      </c>
      <c r="E2709" s="9">
        <v>36341.477800000001</v>
      </c>
      <c r="F2709" s="9">
        <v>2054242.9813000001</v>
      </c>
      <c r="G2709" s="9">
        <v>77366.129400000005</v>
      </c>
      <c r="H2709" s="9">
        <v>380690.44630000001</v>
      </c>
      <c r="I2709" s="9">
        <v>71913.404899999994</v>
      </c>
      <c r="J2709" s="9">
        <v>32223.47</v>
      </c>
      <c r="K2709" s="9">
        <v>10313.183800000001</v>
      </c>
      <c r="L2709" s="9">
        <v>2569781.7700999998</v>
      </c>
      <c r="M2709" s="9">
        <f t="shared" si="339"/>
        <v>21910.286200000002</v>
      </c>
      <c r="N2709" s="9"/>
      <c r="O2709" s="9"/>
      <c r="P2709" s="9"/>
      <c r="Q2709" s="9"/>
      <c r="R2709" s="9"/>
      <c r="S2709" s="9"/>
      <c r="T2709" s="9"/>
      <c r="U2709" s="9"/>
      <c r="V2709" s="9">
        <f t="shared" si="336"/>
        <v>304903.47779999999</v>
      </c>
      <c r="W2709" s="9"/>
      <c r="X2709" s="9"/>
      <c r="Y2709" s="9"/>
      <c r="Z2709" s="9"/>
      <c r="AA2709" s="8">
        <v>2704</v>
      </c>
      <c r="AB2709" s="20">
        <v>2016</v>
      </c>
      <c r="AC2709" s="20">
        <v>1953</v>
      </c>
      <c r="AD2709" s="21">
        <v>154.11000000000001</v>
      </c>
      <c r="AE2709" s="9">
        <f t="shared" si="340"/>
        <v>-56558.121901926585</v>
      </c>
      <c r="AF2709" s="9">
        <v>2165751.8853000002</v>
      </c>
      <c r="AG2709" s="9">
        <v>33508.915200000003</v>
      </c>
      <c r="AH2709" s="9">
        <v>200414.41799999998</v>
      </c>
      <c r="AI2709" s="9">
        <v>94426.259000000005</v>
      </c>
      <c r="AJ2709" s="9">
        <v>269919.01449999999</v>
      </c>
      <c r="AK2709" s="9">
        <v>38620.682917527171</v>
      </c>
      <c r="AL2709" s="9">
        <v>2781957.9309843997</v>
      </c>
      <c r="AM2709" s="9">
        <f t="shared" si="341"/>
        <v>231298.33158247283</v>
      </c>
      <c r="AN2709" s="9"/>
      <c r="AO2709" s="9"/>
      <c r="AP2709" s="9"/>
      <c r="AQ2709" s="9"/>
      <c r="AR2709" s="9"/>
      <c r="AS2709" s="9"/>
      <c r="AT2709" s="9"/>
      <c r="AU2709" s="9"/>
      <c r="AV2709" s="9">
        <f t="shared" si="337"/>
        <v>-56558.121901926585</v>
      </c>
      <c r="AW2709" s="9"/>
      <c r="AX2709" s="9"/>
      <c r="AY2709" s="9"/>
      <c r="AZ2709" s="9"/>
      <c r="BA2709" s="20">
        <v>2704</v>
      </c>
      <c r="BB2709" s="20">
        <v>2017</v>
      </c>
      <c r="BC2709" s="20">
        <v>1954</v>
      </c>
      <c r="BD2709" s="21">
        <v>129.66</v>
      </c>
      <c r="BE2709" s="9">
        <f t="shared" si="342"/>
        <v>109658.50215854449</v>
      </c>
      <c r="BF2709" s="9">
        <v>2199805.6510999999</v>
      </c>
      <c r="BG2709" s="9">
        <v>33412.713799999998</v>
      </c>
      <c r="BH2709" s="9">
        <v>192954.4278</v>
      </c>
      <c r="BI2709" s="9">
        <v>70852.648862940099</v>
      </c>
      <c r="BJ2709" s="9">
        <v>535394.31510000001</v>
      </c>
      <c r="BK2709" s="9">
        <v>40766.767151939661</v>
      </c>
      <c r="BL2709" s="9">
        <v>2881994.4873524564</v>
      </c>
      <c r="BM2709" s="9">
        <f t="shared" si="343"/>
        <v>494627.54794806032</v>
      </c>
      <c r="BN2709" s="9"/>
      <c r="BO2709" s="9"/>
      <c r="BP2709" s="9"/>
      <c r="BQ2709" s="9"/>
      <c r="BR2709" s="9"/>
      <c r="BS2709" s="9"/>
      <c r="BT2709" s="9"/>
      <c r="BU2709" s="9"/>
      <c r="BV2709" s="9">
        <f t="shared" si="338"/>
        <v>109658.50215854449</v>
      </c>
      <c r="BW2709" s="4"/>
      <c r="BX2709" s="4"/>
      <c r="BY2709" s="4"/>
      <c r="BZ2709" s="4"/>
      <c r="CA2709" s="4"/>
      <c r="CB2709" s="4"/>
      <c r="CC2709" s="4"/>
      <c r="CD2709" s="4"/>
      <c r="CE2709" s="4"/>
      <c r="CF2709" s="4"/>
      <c r="CG2709" s="4"/>
      <c r="CH2709" s="4"/>
      <c r="CI2709" s="4"/>
      <c r="CJ2709" s="4"/>
      <c r="CK2709" s="4"/>
      <c r="CL2709" s="4"/>
      <c r="CM2709" s="4"/>
      <c r="CR2709" s="4"/>
      <c r="CS2709" s="4"/>
      <c r="CT2709" s="4"/>
      <c r="CU2709" s="4"/>
      <c r="CV2709" s="4"/>
      <c r="CW2709" s="4"/>
      <c r="CX2709" s="4"/>
      <c r="CY2709" s="4"/>
      <c r="CZ2709" s="4"/>
      <c r="DA2709" s="4"/>
      <c r="DB2709" s="4"/>
      <c r="DC2709" s="4"/>
      <c r="DD2709" s="4"/>
      <c r="DE2709" s="4"/>
      <c r="DF2709" s="4"/>
      <c r="DG2709" s="4"/>
      <c r="DH2709" s="4"/>
      <c r="DI2709" s="4"/>
      <c r="DJ2709" s="4"/>
      <c r="DK2709" s="4"/>
      <c r="DL2709" s="4"/>
      <c r="DM2709" s="4"/>
    </row>
    <row r="2710" spans="1:117">
      <c r="A2710" s="8">
        <v>2705</v>
      </c>
      <c r="B2710" s="20">
        <v>2015</v>
      </c>
      <c r="C2710" s="20">
        <v>1969</v>
      </c>
      <c r="D2710" s="21">
        <v>121.38</v>
      </c>
      <c r="E2710" s="9">
        <v>87859.737200000003</v>
      </c>
      <c r="F2710" s="9">
        <v>2026049.7637</v>
      </c>
      <c r="G2710" s="9">
        <v>77366.129400000005</v>
      </c>
      <c r="H2710" s="9">
        <v>379967.91820000001</v>
      </c>
      <c r="I2710" s="9">
        <v>74626.868499999997</v>
      </c>
      <c r="J2710" s="9">
        <v>108115.34940000001</v>
      </c>
      <c r="K2710" s="9">
        <v>0</v>
      </c>
      <c r="L2710" s="9">
        <v>2578266.2919000001</v>
      </c>
      <c r="M2710" s="9">
        <f t="shared" si="339"/>
        <v>108115.34940000001</v>
      </c>
      <c r="N2710" s="9"/>
      <c r="O2710" s="9"/>
      <c r="P2710" s="9"/>
      <c r="Q2710" s="9"/>
      <c r="R2710" s="9"/>
      <c r="S2710" s="9"/>
      <c r="T2710" s="9"/>
      <c r="U2710" s="9"/>
      <c r="V2710" s="9">
        <f t="shared" si="336"/>
        <v>356421.73720000003</v>
      </c>
      <c r="W2710" s="9"/>
      <c r="X2710" s="9"/>
      <c r="Y2710" s="9"/>
      <c r="Z2710" s="9"/>
      <c r="AA2710" s="8">
        <v>2705</v>
      </c>
      <c r="AB2710" s="20">
        <v>2016</v>
      </c>
      <c r="AC2710" s="20">
        <v>1955</v>
      </c>
      <c r="AD2710" s="21">
        <v>178.01</v>
      </c>
      <c r="AE2710" s="9">
        <f t="shared" si="340"/>
        <v>-33479.234201926738</v>
      </c>
      <c r="AF2710" s="9">
        <v>2151866.2409000001</v>
      </c>
      <c r="AG2710" s="9">
        <v>33508.915200000003</v>
      </c>
      <c r="AH2710" s="9">
        <v>201139.20479999998</v>
      </c>
      <c r="AI2710" s="9">
        <v>91703.406499999997</v>
      </c>
      <c r="AJ2710" s="9">
        <v>298308.09110000002</v>
      </c>
      <c r="AK2710" s="9">
        <v>25558.274917527171</v>
      </c>
      <c r="AL2710" s="9">
        <v>2784446.8177843997</v>
      </c>
      <c r="AM2710" s="9">
        <f t="shared" si="341"/>
        <v>272749.81618247286</v>
      </c>
      <c r="AN2710" s="9"/>
      <c r="AO2710" s="9"/>
      <c r="AP2710" s="9"/>
      <c r="AQ2710" s="9"/>
      <c r="AR2710" s="9"/>
      <c r="AS2710" s="9"/>
      <c r="AT2710" s="9"/>
      <c r="AU2710" s="9"/>
      <c r="AV2710" s="9">
        <f t="shared" si="337"/>
        <v>-33479.234201926738</v>
      </c>
      <c r="AW2710" s="9"/>
      <c r="AX2710" s="9"/>
      <c r="AY2710" s="9"/>
      <c r="AZ2710" s="9"/>
      <c r="BA2710" s="20">
        <v>2705</v>
      </c>
      <c r="BB2710" s="20">
        <v>2017</v>
      </c>
      <c r="BC2710" s="20">
        <v>1956</v>
      </c>
      <c r="BD2710" s="21">
        <v>141.34</v>
      </c>
      <c r="BE2710" s="9">
        <f t="shared" si="342"/>
        <v>188212.1311708875</v>
      </c>
      <c r="BF2710" s="9">
        <v>2207198.2006000001</v>
      </c>
      <c r="BG2710" s="9">
        <v>33412.713799999998</v>
      </c>
      <c r="BH2710" s="9">
        <v>192103.79579999999</v>
      </c>
      <c r="BI2710" s="9">
        <v>74048.271875283594</v>
      </c>
      <c r="BJ2710" s="9">
        <v>619696.19299999997</v>
      </c>
      <c r="BK2710" s="9">
        <v>40981.292051939665</v>
      </c>
      <c r="BL2710" s="9">
        <v>2897265.7518524565</v>
      </c>
      <c r="BM2710" s="9">
        <f t="shared" si="343"/>
        <v>578714.90094806033</v>
      </c>
      <c r="BN2710" s="9"/>
      <c r="BO2710" s="9"/>
      <c r="BP2710" s="9"/>
      <c r="BQ2710" s="9"/>
      <c r="BR2710" s="9"/>
      <c r="BS2710" s="9"/>
      <c r="BT2710" s="9"/>
      <c r="BU2710" s="9"/>
      <c r="BV2710" s="9">
        <f t="shared" si="338"/>
        <v>188212.1311708875</v>
      </c>
      <c r="BW2710" s="4"/>
      <c r="BX2710" s="4"/>
      <c r="BY2710" s="4"/>
      <c r="BZ2710" s="4"/>
      <c r="CA2710" s="4"/>
      <c r="CB2710" s="4"/>
      <c r="CC2710" s="4"/>
      <c r="CD2710" s="4"/>
      <c r="CE2710" s="4"/>
      <c r="CF2710" s="4"/>
      <c r="CG2710" s="4"/>
      <c r="CH2710" s="4"/>
      <c r="CI2710" s="4"/>
      <c r="CJ2710" s="4"/>
      <c r="CK2710" s="4"/>
      <c r="CL2710" s="4"/>
      <c r="CM2710" s="4"/>
      <c r="CR2710" s="4"/>
      <c r="CS2710" s="4"/>
      <c r="CT2710" s="4"/>
      <c r="CU2710" s="4"/>
      <c r="CV2710" s="4"/>
      <c r="CW2710" s="4"/>
      <c r="CX2710" s="4"/>
      <c r="CY2710" s="4"/>
      <c r="CZ2710" s="4"/>
      <c r="DA2710" s="4"/>
      <c r="DB2710" s="4"/>
      <c r="DC2710" s="4"/>
      <c r="DD2710" s="4"/>
      <c r="DE2710" s="4"/>
      <c r="DF2710" s="4"/>
      <c r="DG2710" s="4"/>
      <c r="DH2710" s="4"/>
      <c r="DI2710" s="4"/>
      <c r="DJ2710" s="4"/>
      <c r="DK2710" s="4"/>
      <c r="DL2710" s="4"/>
      <c r="DM2710" s="4"/>
    </row>
    <row r="2711" spans="1:117">
      <c r="A2711" s="8">
        <v>2706</v>
      </c>
      <c r="B2711" s="20">
        <v>2015</v>
      </c>
      <c r="C2711" s="20">
        <v>1955</v>
      </c>
      <c r="D2711" s="21">
        <v>97.62</v>
      </c>
      <c r="E2711" s="9">
        <v>41540.931799999998</v>
      </c>
      <c r="F2711" s="9">
        <v>2052183.9584999999</v>
      </c>
      <c r="G2711" s="9">
        <v>77366.129400000005</v>
      </c>
      <c r="H2711" s="9">
        <v>379566.10129999998</v>
      </c>
      <c r="I2711" s="9">
        <v>76135.897100000002</v>
      </c>
      <c r="J2711" s="9">
        <v>38832.201500000003</v>
      </c>
      <c r="K2711" s="9">
        <v>13518.1337</v>
      </c>
      <c r="L2711" s="9">
        <v>2569025.2223</v>
      </c>
      <c r="M2711" s="9">
        <f t="shared" si="339"/>
        <v>25314.067800000004</v>
      </c>
      <c r="N2711" s="9"/>
      <c r="O2711" s="9"/>
      <c r="P2711" s="9"/>
      <c r="Q2711" s="9"/>
      <c r="R2711" s="9"/>
      <c r="S2711" s="9"/>
      <c r="T2711" s="9"/>
      <c r="U2711" s="9"/>
      <c r="V2711" s="9">
        <f t="shared" si="336"/>
        <v>310102.93180000002</v>
      </c>
      <c r="W2711" s="9"/>
      <c r="X2711" s="9"/>
      <c r="Y2711" s="9"/>
      <c r="Z2711" s="9"/>
      <c r="AA2711" s="8">
        <v>2706</v>
      </c>
      <c r="AB2711" s="20">
        <v>2016</v>
      </c>
      <c r="AC2711" s="20">
        <v>1990</v>
      </c>
      <c r="AD2711" s="21">
        <v>149.83000000000001</v>
      </c>
      <c r="AE2711" s="9">
        <f t="shared" si="340"/>
        <v>188854.83439807314</v>
      </c>
      <c r="AF2711" s="9">
        <v>2241456.0526000001</v>
      </c>
      <c r="AG2711" s="9">
        <v>33508.915200000003</v>
      </c>
      <c r="AH2711" s="9">
        <v>203342.0215</v>
      </c>
      <c r="AI2711" s="9">
        <v>83427.945500000002</v>
      </c>
      <c r="AJ2711" s="9">
        <v>435280.00150000001</v>
      </c>
      <c r="AK2711" s="9">
        <v>31451.583817527171</v>
      </c>
      <c r="AL2711" s="9">
        <v>2776708.5180843999</v>
      </c>
      <c r="AM2711" s="9">
        <f t="shared" si="341"/>
        <v>403828.41768247285</v>
      </c>
      <c r="AN2711" s="9"/>
      <c r="AO2711" s="9"/>
      <c r="AP2711" s="9"/>
      <c r="AQ2711" s="9"/>
      <c r="AR2711" s="9"/>
      <c r="AS2711" s="9"/>
      <c r="AT2711" s="9"/>
      <c r="AU2711" s="9"/>
      <c r="AV2711" s="9">
        <f t="shared" si="337"/>
        <v>188854.83439807314</v>
      </c>
      <c r="AW2711" s="9"/>
      <c r="AX2711" s="9"/>
      <c r="AY2711" s="9"/>
      <c r="AZ2711" s="9"/>
      <c r="BA2711" s="20">
        <v>2706</v>
      </c>
      <c r="BB2711" s="20">
        <v>2017</v>
      </c>
      <c r="BC2711" s="20">
        <v>1991</v>
      </c>
      <c r="BD2711" s="21">
        <v>96.26</v>
      </c>
      <c r="BE2711" s="9">
        <f t="shared" si="342"/>
        <v>111308.10334017547</v>
      </c>
      <c r="BF2711" s="9">
        <v>2280810.6408000002</v>
      </c>
      <c r="BG2711" s="9">
        <v>33412.713799999998</v>
      </c>
      <c r="BH2711" s="9">
        <v>191047.01380000002</v>
      </c>
      <c r="BI2711" s="9">
        <v>78018.351944571303</v>
      </c>
      <c r="BJ2711" s="9">
        <v>443091.53510000004</v>
      </c>
      <c r="BK2711" s="9">
        <v>49068.316251939665</v>
      </c>
      <c r="BL2711" s="9">
        <v>2866003.8358524563</v>
      </c>
      <c r="BM2711" s="9">
        <f t="shared" si="343"/>
        <v>394023.21884806035</v>
      </c>
      <c r="BN2711" s="9"/>
      <c r="BO2711" s="9"/>
      <c r="BP2711" s="9"/>
      <c r="BQ2711" s="9"/>
      <c r="BR2711" s="9"/>
      <c r="BS2711" s="9"/>
      <c r="BT2711" s="9"/>
      <c r="BU2711" s="9"/>
      <c r="BV2711" s="9">
        <f t="shared" si="338"/>
        <v>111308.10334017547</v>
      </c>
      <c r="BW2711" s="4"/>
      <c r="BX2711" s="4"/>
      <c r="BY2711" s="4"/>
      <c r="BZ2711" s="4"/>
      <c r="CA2711" s="4"/>
      <c r="CB2711" s="4"/>
      <c r="CC2711" s="4"/>
      <c r="CD2711" s="4"/>
      <c r="CE2711" s="4"/>
      <c r="CF2711" s="4"/>
      <c r="CG2711" s="4"/>
      <c r="CH2711" s="4"/>
      <c r="CI2711" s="4"/>
      <c r="CJ2711" s="4"/>
      <c r="CK2711" s="4"/>
      <c r="CL2711" s="4"/>
      <c r="CM2711" s="4"/>
      <c r="CR2711" s="4"/>
      <c r="CS2711" s="4"/>
      <c r="CT2711" s="4"/>
      <c r="CU2711" s="4"/>
      <c r="CV2711" s="4"/>
      <c r="CW2711" s="4"/>
      <c r="CX2711" s="4"/>
      <c r="CY2711" s="4"/>
      <c r="CZ2711" s="4"/>
      <c r="DA2711" s="4"/>
      <c r="DB2711" s="4"/>
      <c r="DC2711" s="4"/>
      <c r="DD2711" s="4"/>
      <c r="DE2711" s="4"/>
      <c r="DF2711" s="4"/>
      <c r="DG2711" s="4"/>
      <c r="DH2711" s="4"/>
      <c r="DI2711" s="4"/>
      <c r="DJ2711" s="4"/>
      <c r="DK2711" s="4"/>
      <c r="DL2711" s="4"/>
      <c r="DM2711" s="4"/>
    </row>
    <row r="2712" spans="1:117">
      <c r="A2712" s="8">
        <v>2707</v>
      </c>
      <c r="B2712" s="20">
        <v>2015</v>
      </c>
      <c r="C2712" s="20">
        <v>1983</v>
      </c>
      <c r="D2712" s="21">
        <v>122.32</v>
      </c>
      <c r="E2712" s="9">
        <v>66723.055800000002</v>
      </c>
      <c r="F2712" s="9">
        <v>2039701.4675</v>
      </c>
      <c r="G2712" s="9">
        <v>77366.129400000005</v>
      </c>
      <c r="H2712" s="9">
        <v>380652.3947</v>
      </c>
      <c r="I2712" s="9">
        <v>72056.3079</v>
      </c>
      <c r="J2712" s="9">
        <v>72625.882500000007</v>
      </c>
      <c r="K2712" s="9">
        <v>2426.2865999999999</v>
      </c>
      <c r="L2712" s="9">
        <v>2573252.8396999999</v>
      </c>
      <c r="M2712" s="9">
        <f t="shared" si="339"/>
        <v>70199.5959</v>
      </c>
      <c r="N2712" s="9"/>
      <c r="O2712" s="9"/>
      <c r="P2712" s="9"/>
      <c r="Q2712" s="9"/>
      <c r="R2712" s="9"/>
      <c r="S2712" s="9"/>
      <c r="T2712" s="9"/>
      <c r="U2712" s="9"/>
      <c r="V2712" s="9">
        <f t="shared" si="336"/>
        <v>335285.05580000003</v>
      </c>
      <c r="W2712" s="9"/>
      <c r="X2712" s="9"/>
      <c r="Y2712" s="9"/>
      <c r="Z2712" s="9"/>
      <c r="AA2712" s="8">
        <v>2707</v>
      </c>
      <c r="AB2712" s="20">
        <v>2016</v>
      </c>
      <c r="AC2712" s="20">
        <v>1978</v>
      </c>
      <c r="AD2712" s="21">
        <v>107.46</v>
      </c>
      <c r="AE2712" s="9">
        <f t="shared" si="340"/>
        <v>65802.284598073456</v>
      </c>
      <c r="AF2712" s="9">
        <v>2180665.6915000002</v>
      </c>
      <c r="AG2712" s="9">
        <v>33508.915200000003</v>
      </c>
      <c r="AH2712" s="9">
        <v>204354.09789999999</v>
      </c>
      <c r="AI2712" s="9">
        <v>79625.814100000003</v>
      </c>
      <c r="AJ2712" s="9">
        <v>365349.86350000004</v>
      </c>
      <c r="AK2712" s="9">
        <v>24810.50031752717</v>
      </c>
      <c r="AL2712" s="9">
        <v>2772891.5972843999</v>
      </c>
      <c r="AM2712" s="9">
        <f t="shared" si="341"/>
        <v>340539.36318247288</v>
      </c>
      <c r="AN2712" s="9"/>
      <c r="AO2712" s="9"/>
      <c r="AP2712" s="9"/>
      <c r="AQ2712" s="9"/>
      <c r="AR2712" s="9"/>
      <c r="AS2712" s="9"/>
      <c r="AT2712" s="9"/>
      <c r="AU2712" s="9"/>
      <c r="AV2712" s="9">
        <f t="shared" si="337"/>
        <v>65802.284598073456</v>
      </c>
      <c r="AW2712" s="9"/>
      <c r="AX2712" s="9"/>
      <c r="AY2712" s="9"/>
      <c r="AZ2712" s="9"/>
      <c r="BA2712" s="20">
        <v>2707</v>
      </c>
      <c r="BB2712" s="20">
        <v>2017</v>
      </c>
      <c r="BC2712" s="20">
        <v>1979</v>
      </c>
      <c r="BD2712" s="21">
        <v>121.11</v>
      </c>
      <c r="BE2712" s="9">
        <f t="shared" si="342"/>
        <v>-147994.11625962565</v>
      </c>
      <c r="BF2712" s="9">
        <v>2205357.2355999998</v>
      </c>
      <c r="BG2712" s="9">
        <v>33412.713799999998</v>
      </c>
      <c r="BH2712" s="9">
        <v>186981.34359999999</v>
      </c>
      <c r="BI2712" s="9">
        <v>93292.1125447714</v>
      </c>
      <c r="BJ2712" s="9">
        <v>270667.36489999999</v>
      </c>
      <c r="BK2712" s="9">
        <v>87830.244851939671</v>
      </c>
      <c r="BL2712" s="9">
        <v>2849874.6418524566</v>
      </c>
      <c r="BM2712" s="9">
        <f t="shared" si="343"/>
        <v>182837.12004806031</v>
      </c>
      <c r="BN2712" s="9"/>
      <c r="BO2712" s="9"/>
      <c r="BP2712" s="9"/>
      <c r="BQ2712" s="9"/>
      <c r="BR2712" s="9"/>
      <c r="BS2712" s="9"/>
      <c r="BT2712" s="9"/>
      <c r="BU2712" s="9"/>
      <c r="BV2712" s="9">
        <f t="shared" si="338"/>
        <v>-147994.11625962565</v>
      </c>
      <c r="BW2712" s="4"/>
      <c r="BX2712" s="4"/>
      <c r="BY2712" s="4"/>
      <c r="BZ2712" s="4"/>
      <c r="CA2712" s="4"/>
      <c r="CB2712" s="4"/>
      <c r="CC2712" s="4"/>
      <c r="CD2712" s="4"/>
      <c r="CE2712" s="4"/>
      <c r="CF2712" s="4"/>
      <c r="CG2712" s="4"/>
      <c r="CH2712" s="4"/>
      <c r="CI2712" s="4"/>
      <c r="CJ2712" s="4"/>
      <c r="CK2712" s="4"/>
      <c r="CL2712" s="4"/>
      <c r="CM2712" s="4"/>
      <c r="CR2712" s="4"/>
      <c r="CS2712" s="4"/>
      <c r="CT2712" s="4"/>
      <c r="CU2712" s="4"/>
      <c r="CV2712" s="4"/>
      <c r="CW2712" s="4"/>
      <c r="CX2712" s="4"/>
      <c r="CY2712" s="4"/>
      <c r="CZ2712" s="4"/>
      <c r="DA2712" s="4"/>
      <c r="DB2712" s="4"/>
      <c r="DC2712" s="4"/>
      <c r="DD2712" s="4"/>
      <c r="DE2712" s="4"/>
      <c r="DF2712" s="4"/>
      <c r="DG2712" s="4"/>
      <c r="DH2712" s="4"/>
      <c r="DI2712" s="4"/>
      <c r="DJ2712" s="4"/>
      <c r="DK2712" s="4"/>
      <c r="DL2712" s="4"/>
      <c r="DM2712" s="4"/>
    </row>
    <row r="2713" spans="1:117">
      <c r="A2713" s="8">
        <v>2708</v>
      </c>
      <c r="B2713" s="20">
        <v>2015</v>
      </c>
      <c r="C2713" s="20">
        <v>2003</v>
      </c>
      <c r="D2713" s="21">
        <v>89.63</v>
      </c>
      <c r="E2713" s="9">
        <v>52983.769200000002</v>
      </c>
      <c r="F2713" s="9">
        <v>2058747.4886</v>
      </c>
      <c r="G2713" s="9">
        <v>77366.129400000005</v>
      </c>
      <c r="H2713" s="9">
        <v>379842.39569999999</v>
      </c>
      <c r="I2713" s="9">
        <v>75098.269799999995</v>
      </c>
      <c r="J2713" s="9">
        <v>45327.361799999999</v>
      </c>
      <c r="K2713" s="9">
        <v>8187.7583999999997</v>
      </c>
      <c r="L2713" s="9">
        <v>2575210.1176999998</v>
      </c>
      <c r="M2713" s="9">
        <f t="shared" si="339"/>
        <v>37139.6034</v>
      </c>
      <c r="N2713" s="9"/>
      <c r="O2713" s="9"/>
      <c r="P2713" s="9"/>
      <c r="Q2713" s="9"/>
      <c r="R2713" s="9"/>
      <c r="S2713" s="9"/>
      <c r="T2713" s="9"/>
      <c r="U2713" s="9"/>
      <c r="V2713" s="9">
        <f t="shared" si="336"/>
        <v>321545.76920000004</v>
      </c>
      <c r="W2713" s="9"/>
      <c r="X2713" s="9"/>
      <c r="Y2713" s="9"/>
      <c r="Z2713" s="9"/>
      <c r="AA2713" s="8">
        <v>2708</v>
      </c>
      <c r="AB2713" s="20">
        <v>2016</v>
      </c>
      <c r="AC2713" s="20">
        <v>1943</v>
      </c>
      <c r="AD2713" s="21">
        <v>84.68</v>
      </c>
      <c r="AE2713" s="9">
        <f t="shared" si="340"/>
        <v>195557.66489807284</v>
      </c>
      <c r="AF2713" s="9">
        <v>2210863.2464999999</v>
      </c>
      <c r="AG2713" s="9">
        <v>33508.915200000003</v>
      </c>
      <c r="AH2713" s="9">
        <v>201466.54259999999</v>
      </c>
      <c r="AI2713" s="9">
        <v>90473.676000000007</v>
      </c>
      <c r="AJ2713" s="9">
        <v>486280.55009999999</v>
      </c>
      <c r="AK2713" s="9">
        <v>34975.903717527166</v>
      </c>
      <c r="AL2713" s="9">
        <v>2792059.3617844</v>
      </c>
      <c r="AM2713" s="9">
        <f t="shared" si="341"/>
        <v>451304.64638247283</v>
      </c>
      <c r="AN2713" s="9"/>
      <c r="AO2713" s="9"/>
      <c r="AP2713" s="9"/>
      <c r="AQ2713" s="9"/>
      <c r="AR2713" s="9"/>
      <c r="AS2713" s="9"/>
      <c r="AT2713" s="9"/>
      <c r="AU2713" s="9"/>
      <c r="AV2713" s="9">
        <f t="shared" si="337"/>
        <v>195557.66489807284</v>
      </c>
      <c r="AW2713" s="9"/>
      <c r="AX2713" s="9"/>
      <c r="AY2713" s="9"/>
      <c r="AZ2713" s="9"/>
      <c r="BA2713" s="20">
        <v>2708</v>
      </c>
      <c r="BB2713" s="20">
        <v>2017</v>
      </c>
      <c r="BC2713" s="20">
        <v>1944</v>
      </c>
      <c r="BD2713" s="21">
        <v>106.97</v>
      </c>
      <c r="BE2713" s="9">
        <f t="shared" si="342"/>
        <v>-330454.23857057281</v>
      </c>
      <c r="BF2713" s="9">
        <v>2247477.8517999998</v>
      </c>
      <c r="BG2713" s="9">
        <v>33412.713799999998</v>
      </c>
      <c r="BH2713" s="9">
        <v>174212.52480000001</v>
      </c>
      <c r="BI2713" s="9">
        <v>141261.54233382299</v>
      </c>
      <c r="BJ2713" s="9">
        <v>71070.653599999991</v>
      </c>
      <c r="BK2713" s="9">
        <v>156809.26505193964</v>
      </c>
      <c r="BL2713" s="9">
        <v>2841080.2598524564</v>
      </c>
      <c r="BM2713" s="9">
        <f t="shared" si="343"/>
        <v>-85738.611451939651</v>
      </c>
      <c r="BN2713" s="9"/>
      <c r="BO2713" s="9"/>
      <c r="BP2713" s="9"/>
      <c r="BQ2713" s="9"/>
      <c r="BR2713" s="9"/>
      <c r="BS2713" s="9"/>
      <c r="BT2713" s="9"/>
      <c r="BU2713" s="9"/>
      <c r="BV2713" s="9">
        <f t="shared" si="338"/>
        <v>-330454.23857057281</v>
      </c>
      <c r="BW2713" s="4"/>
      <c r="BX2713" s="4"/>
      <c r="BY2713" s="4"/>
      <c r="BZ2713" s="4"/>
      <c r="CA2713" s="4"/>
      <c r="CB2713" s="4"/>
      <c r="CC2713" s="4"/>
      <c r="CD2713" s="4"/>
      <c r="CE2713" s="4"/>
      <c r="CF2713" s="4"/>
      <c r="CG2713" s="4"/>
      <c r="CH2713" s="4"/>
      <c r="CI2713" s="4"/>
      <c r="CJ2713" s="4"/>
      <c r="CK2713" s="4"/>
      <c r="CL2713" s="4"/>
      <c r="CM2713" s="4"/>
      <c r="CR2713" s="4"/>
      <c r="CS2713" s="4"/>
      <c r="CT2713" s="4"/>
      <c r="CU2713" s="4"/>
      <c r="CV2713" s="4"/>
      <c r="CW2713" s="4"/>
      <c r="CX2713" s="4"/>
      <c r="CY2713" s="4"/>
      <c r="CZ2713" s="4"/>
      <c r="DA2713" s="4"/>
      <c r="DB2713" s="4"/>
      <c r="DC2713" s="4"/>
      <c r="DD2713" s="4"/>
      <c r="DE2713" s="4"/>
      <c r="DF2713" s="4"/>
      <c r="DG2713" s="4"/>
      <c r="DH2713" s="4"/>
      <c r="DI2713" s="4"/>
      <c r="DJ2713" s="4"/>
      <c r="DK2713" s="4"/>
      <c r="DL2713" s="4"/>
      <c r="DM2713" s="4"/>
    </row>
    <row r="2714" spans="1:117">
      <c r="A2714" s="8">
        <v>2709</v>
      </c>
      <c r="B2714" s="20">
        <v>2015</v>
      </c>
      <c r="C2714" s="20">
        <v>1972</v>
      </c>
      <c r="D2714" s="21">
        <v>151.79</v>
      </c>
      <c r="E2714" s="9">
        <v>20237.941299999999</v>
      </c>
      <c r="F2714" s="9">
        <v>2058755.3736</v>
      </c>
      <c r="G2714" s="9">
        <v>77366.129400000005</v>
      </c>
      <c r="H2714" s="9">
        <v>379396.53370000003</v>
      </c>
      <c r="I2714" s="9">
        <v>76772.710500000001</v>
      </c>
      <c r="J2714" s="9">
        <v>25926.814699999999</v>
      </c>
      <c r="K2714" s="9">
        <v>28701.284100000001</v>
      </c>
      <c r="L2714" s="9">
        <v>2569278.3365000002</v>
      </c>
      <c r="M2714" s="9">
        <f t="shared" si="339"/>
        <v>-2774.4694000000018</v>
      </c>
      <c r="N2714" s="9"/>
      <c r="O2714" s="9"/>
      <c r="P2714" s="9"/>
      <c r="Q2714" s="9"/>
      <c r="R2714" s="9"/>
      <c r="S2714" s="9"/>
      <c r="T2714" s="9"/>
      <c r="U2714" s="9"/>
      <c r="V2714" s="9">
        <f t="shared" si="336"/>
        <v>288799.94130000001</v>
      </c>
      <c r="W2714" s="9"/>
      <c r="X2714" s="9"/>
      <c r="Y2714" s="9"/>
      <c r="Z2714" s="9"/>
      <c r="AA2714" s="8">
        <v>2709</v>
      </c>
      <c r="AB2714" s="20">
        <v>2016</v>
      </c>
      <c r="AC2714" s="20">
        <v>1953</v>
      </c>
      <c r="AD2714" s="21">
        <v>154.11000000000001</v>
      </c>
      <c r="AE2714" s="9">
        <f t="shared" si="340"/>
        <v>19308.989698073361</v>
      </c>
      <c r="AF2714" s="9">
        <v>2228746.5649999999</v>
      </c>
      <c r="AG2714" s="9">
        <v>33508.915200000003</v>
      </c>
      <c r="AH2714" s="9">
        <v>200296.47</v>
      </c>
      <c r="AI2714" s="9">
        <v>94869.361699999994</v>
      </c>
      <c r="AJ2714" s="9">
        <v>287845.66700000002</v>
      </c>
      <c r="AK2714" s="9">
        <v>47909.814217527164</v>
      </c>
      <c r="AL2714" s="9">
        <v>2778048.1749843997</v>
      </c>
      <c r="AM2714" s="9">
        <f t="shared" si="341"/>
        <v>239935.85278247285</v>
      </c>
      <c r="AN2714" s="9"/>
      <c r="AO2714" s="9"/>
      <c r="AP2714" s="9"/>
      <c r="AQ2714" s="9"/>
      <c r="AR2714" s="9"/>
      <c r="AS2714" s="9"/>
      <c r="AT2714" s="9"/>
      <c r="AU2714" s="9"/>
      <c r="AV2714" s="9">
        <f t="shared" si="337"/>
        <v>19308.989698073361</v>
      </c>
      <c r="AW2714" s="9"/>
      <c r="AX2714" s="9"/>
      <c r="AY2714" s="9"/>
      <c r="AZ2714" s="9"/>
      <c r="BA2714" s="20">
        <v>2709</v>
      </c>
      <c r="BB2714" s="20">
        <v>2017</v>
      </c>
      <c r="BC2714" s="20">
        <v>1954</v>
      </c>
      <c r="BD2714" s="21">
        <v>129.66</v>
      </c>
      <c r="BE2714" s="9">
        <f t="shared" si="342"/>
        <v>224318.02539412398</v>
      </c>
      <c r="BF2714" s="9">
        <v>2239695.0902999998</v>
      </c>
      <c r="BG2714" s="9">
        <v>33412.713799999998</v>
      </c>
      <c r="BH2714" s="9">
        <v>192692.86130000002</v>
      </c>
      <c r="BI2714" s="9">
        <v>71835.292398520396</v>
      </c>
      <c r="BJ2714" s="9">
        <v>616173.82130000007</v>
      </c>
      <c r="BK2714" s="9">
        <v>46218.658351939666</v>
      </c>
      <c r="BL2714" s="9">
        <v>2883273.0953524564</v>
      </c>
      <c r="BM2714" s="9">
        <f t="shared" si="343"/>
        <v>569955.16294806043</v>
      </c>
      <c r="BN2714" s="9"/>
      <c r="BO2714" s="9"/>
      <c r="BP2714" s="9"/>
      <c r="BQ2714" s="9"/>
      <c r="BR2714" s="9"/>
      <c r="BS2714" s="9"/>
      <c r="BT2714" s="9"/>
      <c r="BU2714" s="9"/>
      <c r="BV2714" s="9">
        <f t="shared" si="338"/>
        <v>224318.02539412398</v>
      </c>
      <c r="BW2714" s="4"/>
      <c r="BX2714" s="4"/>
      <c r="BY2714" s="4"/>
      <c r="BZ2714" s="4"/>
      <c r="CA2714" s="4"/>
      <c r="CB2714" s="4"/>
      <c r="CC2714" s="4"/>
      <c r="CD2714" s="4"/>
      <c r="CE2714" s="4"/>
      <c r="CF2714" s="4"/>
      <c r="CG2714" s="4"/>
      <c r="CH2714" s="4"/>
      <c r="CI2714" s="4"/>
      <c r="CJ2714" s="4"/>
      <c r="CK2714" s="4"/>
      <c r="CL2714" s="4"/>
      <c r="CM2714" s="4"/>
      <c r="CR2714" s="4"/>
      <c r="CS2714" s="4"/>
      <c r="CT2714" s="4"/>
      <c r="CU2714" s="4"/>
      <c r="CV2714" s="4"/>
      <c r="CW2714" s="4"/>
      <c r="CX2714" s="4"/>
      <c r="CY2714" s="4"/>
      <c r="CZ2714" s="4"/>
      <c r="DA2714" s="4"/>
      <c r="DB2714" s="4"/>
      <c r="DC2714" s="4"/>
      <c r="DD2714" s="4"/>
      <c r="DE2714" s="4"/>
      <c r="DF2714" s="4"/>
      <c r="DG2714" s="4"/>
      <c r="DH2714" s="4"/>
      <c r="DI2714" s="4"/>
      <c r="DJ2714" s="4"/>
      <c r="DK2714" s="4"/>
      <c r="DL2714" s="4"/>
      <c r="DM2714" s="4"/>
    </row>
    <row r="2715" spans="1:117">
      <c r="A2715" s="8">
        <v>2710</v>
      </c>
      <c r="B2715" s="20">
        <v>2015</v>
      </c>
      <c r="C2715" s="20">
        <v>1996</v>
      </c>
      <c r="D2715" s="21">
        <v>138.54</v>
      </c>
      <c r="E2715" s="9">
        <v>86064.979699999996</v>
      </c>
      <c r="F2715" s="9">
        <v>2030787.3074</v>
      </c>
      <c r="G2715" s="9">
        <v>77366.129400000005</v>
      </c>
      <c r="H2715" s="9">
        <v>380386.54080000002</v>
      </c>
      <c r="I2715" s="9">
        <v>73054.725900000005</v>
      </c>
      <c r="J2715" s="9">
        <v>109051.36719999999</v>
      </c>
      <c r="K2715" s="9">
        <v>0</v>
      </c>
      <c r="L2715" s="9">
        <v>2584581.0909000002</v>
      </c>
      <c r="M2715" s="9">
        <f t="shared" si="339"/>
        <v>109051.36719999999</v>
      </c>
      <c r="N2715" s="9"/>
      <c r="O2715" s="9"/>
      <c r="P2715" s="9"/>
      <c r="Q2715" s="9"/>
      <c r="R2715" s="9"/>
      <c r="S2715" s="9"/>
      <c r="T2715" s="9"/>
      <c r="U2715" s="9"/>
      <c r="V2715" s="9">
        <f t="shared" si="336"/>
        <v>354626.97970000003</v>
      </c>
      <c r="W2715" s="9"/>
      <c r="X2715" s="9"/>
      <c r="Y2715" s="9"/>
      <c r="Z2715" s="9"/>
      <c r="AA2715" s="8">
        <v>2710</v>
      </c>
      <c r="AB2715" s="20">
        <v>2016</v>
      </c>
      <c r="AC2715" s="20">
        <v>1950</v>
      </c>
      <c r="AD2715" s="21">
        <v>163.12</v>
      </c>
      <c r="AE2715" s="9">
        <f t="shared" si="340"/>
        <v>42235.7842980735</v>
      </c>
      <c r="AF2715" s="9">
        <v>2179988.7283999999</v>
      </c>
      <c r="AG2715" s="9">
        <v>33508.915200000003</v>
      </c>
      <c r="AH2715" s="9">
        <v>203469.54019999999</v>
      </c>
      <c r="AI2715" s="9">
        <v>82948.888099999996</v>
      </c>
      <c r="AJ2715" s="9">
        <v>359810.7218</v>
      </c>
      <c r="AK2715" s="9">
        <v>18601.67761752717</v>
      </c>
      <c r="AL2715" s="9">
        <v>2798889.3317843997</v>
      </c>
      <c r="AM2715" s="9">
        <f t="shared" si="341"/>
        <v>341209.0441824728</v>
      </c>
      <c r="AN2715" s="9"/>
      <c r="AO2715" s="9"/>
      <c r="AP2715" s="9"/>
      <c r="AQ2715" s="9"/>
      <c r="AR2715" s="9"/>
      <c r="AS2715" s="9"/>
      <c r="AT2715" s="9"/>
      <c r="AU2715" s="9"/>
      <c r="AV2715" s="9">
        <f t="shared" si="337"/>
        <v>42235.7842980735</v>
      </c>
      <c r="AW2715" s="9"/>
      <c r="AX2715" s="9"/>
      <c r="AY2715" s="9"/>
      <c r="AZ2715" s="9"/>
      <c r="BA2715" s="20">
        <v>2710</v>
      </c>
      <c r="BB2715" s="20">
        <v>2017</v>
      </c>
      <c r="BC2715" s="20">
        <v>1951</v>
      </c>
      <c r="BD2715" s="21">
        <v>145.72999999999999</v>
      </c>
      <c r="BE2715" s="9">
        <f t="shared" si="342"/>
        <v>176334.39842769783</v>
      </c>
      <c r="BF2715" s="9">
        <v>2196877.8968000002</v>
      </c>
      <c r="BG2715" s="9">
        <v>33412.713799999998</v>
      </c>
      <c r="BH2715" s="9">
        <v>192706.2738</v>
      </c>
      <c r="BI2715" s="9">
        <v>71784.904832093394</v>
      </c>
      <c r="BJ2715" s="9">
        <v>611951.54310000001</v>
      </c>
      <c r="BK2715" s="9">
        <v>40478.791851939663</v>
      </c>
      <c r="BL2715" s="9">
        <v>2889920.1420524563</v>
      </c>
      <c r="BM2715" s="9">
        <f t="shared" si="343"/>
        <v>571472.75124806038</v>
      </c>
      <c r="BN2715" s="9"/>
      <c r="BO2715" s="9"/>
      <c r="BP2715" s="9"/>
      <c r="BQ2715" s="9"/>
      <c r="BR2715" s="9"/>
      <c r="BS2715" s="9"/>
      <c r="BT2715" s="9"/>
      <c r="BU2715" s="9"/>
      <c r="BV2715" s="9">
        <f t="shared" si="338"/>
        <v>176334.39842769783</v>
      </c>
      <c r="BW2715" s="4"/>
      <c r="BX2715" s="4"/>
      <c r="BY2715" s="4"/>
      <c r="BZ2715" s="4"/>
      <c r="CA2715" s="4"/>
      <c r="CB2715" s="4"/>
      <c r="CC2715" s="4"/>
      <c r="CD2715" s="4"/>
      <c r="CE2715" s="4"/>
      <c r="CF2715" s="4"/>
      <c r="CG2715" s="4"/>
      <c r="CH2715" s="4"/>
      <c r="CI2715" s="4"/>
      <c r="CJ2715" s="4"/>
      <c r="CK2715" s="4"/>
      <c r="CL2715" s="4"/>
      <c r="CM2715" s="4"/>
      <c r="CR2715" s="4"/>
      <c r="CS2715" s="4"/>
      <c r="CT2715" s="4"/>
      <c r="CU2715" s="4"/>
      <c r="CV2715" s="4"/>
      <c r="CW2715" s="4"/>
      <c r="CX2715" s="4"/>
      <c r="CY2715" s="4"/>
      <c r="CZ2715" s="4"/>
      <c r="DA2715" s="4"/>
      <c r="DB2715" s="4"/>
      <c r="DC2715" s="4"/>
      <c r="DD2715" s="4"/>
      <c r="DE2715" s="4"/>
      <c r="DF2715" s="4"/>
      <c r="DG2715" s="4"/>
      <c r="DH2715" s="4"/>
      <c r="DI2715" s="4"/>
      <c r="DJ2715" s="4"/>
      <c r="DK2715" s="4"/>
      <c r="DL2715" s="4"/>
      <c r="DM2715" s="4"/>
    </row>
    <row r="2716" spans="1:117">
      <c r="A2716" s="8">
        <v>2711</v>
      </c>
      <c r="B2716" s="20">
        <v>2015</v>
      </c>
      <c r="C2716" s="20">
        <v>1950</v>
      </c>
      <c r="D2716" s="21">
        <v>125.6</v>
      </c>
      <c r="E2716" s="9">
        <v>17497.200499999999</v>
      </c>
      <c r="F2716" s="9">
        <v>2054474.8143</v>
      </c>
      <c r="G2716" s="9">
        <v>77366.129400000005</v>
      </c>
      <c r="H2716" s="9">
        <v>377868.42879999999</v>
      </c>
      <c r="I2716" s="9">
        <v>82511.528399999996</v>
      </c>
      <c r="J2716" s="9">
        <v>20311.081600000001</v>
      </c>
      <c r="K2716" s="9">
        <v>27675.2039</v>
      </c>
      <c r="L2716" s="9">
        <v>2567359.5780000002</v>
      </c>
      <c r="M2716" s="9">
        <f t="shared" si="339"/>
        <v>-7364.1222999999991</v>
      </c>
      <c r="N2716" s="9"/>
      <c r="O2716" s="9"/>
      <c r="P2716" s="9"/>
      <c r="Q2716" s="9"/>
      <c r="R2716" s="9"/>
      <c r="S2716" s="9"/>
      <c r="T2716" s="9"/>
      <c r="U2716" s="9"/>
      <c r="V2716" s="9">
        <f t="shared" si="336"/>
        <v>286059.20050000004</v>
      </c>
      <c r="W2716" s="9"/>
      <c r="X2716" s="9"/>
      <c r="Y2716" s="9"/>
      <c r="Z2716" s="9"/>
      <c r="AA2716" s="8">
        <v>2711</v>
      </c>
      <c r="AB2716" s="20">
        <v>2016</v>
      </c>
      <c r="AC2716" s="20">
        <v>1990</v>
      </c>
      <c r="AD2716" s="21">
        <v>149.83000000000001</v>
      </c>
      <c r="AE2716" s="9">
        <f t="shared" si="340"/>
        <v>54547.949498073198</v>
      </c>
      <c r="AF2716" s="9">
        <v>2223925.0603</v>
      </c>
      <c r="AG2716" s="9">
        <v>33508.915200000003</v>
      </c>
      <c r="AH2716" s="9">
        <v>204204.64499999999</v>
      </c>
      <c r="AI2716" s="9">
        <v>80187.273400000005</v>
      </c>
      <c r="AJ2716" s="9">
        <v>312437.96620000002</v>
      </c>
      <c r="AK2716" s="9">
        <v>21728.023317527171</v>
      </c>
      <c r="AL2716" s="9">
        <v>2777987.8872843999</v>
      </c>
      <c r="AM2716" s="9">
        <f t="shared" si="341"/>
        <v>290709.94288247288</v>
      </c>
      <c r="AN2716" s="9"/>
      <c r="AO2716" s="9"/>
      <c r="AP2716" s="9"/>
      <c r="AQ2716" s="9"/>
      <c r="AR2716" s="9"/>
      <c r="AS2716" s="9"/>
      <c r="AT2716" s="9"/>
      <c r="AU2716" s="9"/>
      <c r="AV2716" s="9">
        <f t="shared" si="337"/>
        <v>54547.949498073198</v>
      </c>
      <c r="AW2716" s="9"/>
      <c r="AX2716" s="9"/>
      <c r="AY2716" s="9"/>
      <c r="AZ2716" s="9"/>
      <c r="BA2716" s="20">
        <v>2711</v>
      </c>
      <c r="BB2716" s="20">
        <v>2017</v>
      </c>
      <c r="BC2716" s="20">
        <v>1991</v>
      </c>
      <c r="BD2716" s="21">
        <v>96.26</v>
      </c>
      <c r="BE2716" s="9">
        <f t="shared" si="342"/>
        <v>114514.70375221036</v>
      </c>
      <c r="BF2716" s="9">
        <v>2225540.5331999999</v>
      </c>
      <c r="BG2716" s="9">
        <v>33412.713799999998</v>
      </c>
      <c r="BH2716" s="9">
        <v>190719.39730000001</v>
      </c>
      <c r="BI2716" s="9">
        <v>79249.129456606606</v>
      </c>
      <c r="BJ2716" s="9">
        <v>504264.84290000005</v>
      </c>
      <c r="BK2716" s="9">
        <v>47833.646451939661</v>
      </c>
      <c r="BL2716" s="9">
        <v>2870838.2664524564</v>
      </c>
      <c r="BM2716" s="9">
        <f t="shared" si="343"/>
        <v>456431.19644806039</v>
      </c>
      <c r="BN2716" s="9"/>
      <c r="BO2716" s="9"/>
      <c r="BP2716" s="9"/>
      <c r="BQ2716" s="9"/>
      <c r="BR2716" s="9"/>
      <c r="BS2716" s="9"/>
      <c r="BT2716" s="9"/>
      <c r="BU2716" s="9"/>
      <c r="BV2716" s="9">
        <f t="shared" si="338"/>
        <v>114514.70375221036</v>
      </c>
      <c r="BW2716" s="4"/>
      <c r="BX2716" s="4"/>
      <c r="BY2716" s="4"/>
      <c r="BZ2716" s="4"/>
      <c r="CA2716" s="4"/>
      <c r="CB2716" s="4"/>
      <c r="CC2716" s="4"/>
      <c r="CD2716" s="4"/>
      <c r="CE2716" s="4"/>
      <c r="CF2716" s="4"/>
      <c r="CG2716" s="4"/>
      <c r="CH2716" s="4"/>
      <c r="CI2716" s="4"/>
      <c r="CJ2716" s="4"/>
      <c r="CK2716" s="4"/>
      <c r="CL2716" s="4"/>
      <c r="CM2716" s="4"/>
      <c r="CR2716" s="4"/>
      <c r="CS2716" s="4"/>
      <c r="CT2716" s="4"/>
      <c r="CU2716" s="4"/>
      <c r="CV2716" s="4"/>
      <c r="CW2716" s="4"/>
      <c r="CX2716" s="4"/>
      <c r="CY2716" s="4"/>
      <c r="CZ2716" s="4"/>
      <c r="DA2716" s="4"/>
      <c r="DB2716" s="4"/>
      <c r="DC2716" s="4"/>
      <c r="DD2716" s="4"/>
      <c r="DE2716" s="4"/>
      <c r="DF2716" s="4"/>
      <c r="DG2716" s="4"/>
      <c r="DH2716" s="4"/>
      <c r="DI2716" s="4"/>
      <c r="DJ2716" s="4"/>
      <c r="DK2716" s="4"/>
      <c r="DL2716" s="4"/>
      <c r="DM2716" s="4"/>
    </row>
    <row r="2717" spans="1:117">
      <c r="A2717" s="8">
        <v>2712</v>
      </c>
      <c r="B2717" s="20">
        <v>2015</v>
      </c>
      <c r="C2717" s="20">
        <v>1999</v>
      </c>
      <c r="D2717" s="21">
        <v>126.03</v>
      </c>
      <c r="E2717" s="9">
        <v>28548.045099999999</v>
      </c>
      <c r="F2717" s="9">
        <v>2041187.2161000001</v>
      </c>
      <c r="G2717" s="9">
        <v>77366.129400000005</v>
      </c>
      <c r="H2717" s="9">
        <v>380704.55489999999</v>
      </c>
      <c r="I2717" s="9">
        <v>71860.419699999999</v>
      </c>
      <c r="J2717" s="9">
        <v>40158.755100000002</v>
      </c>
      <c r="K2717" s="9">
        <v>11180.4031</v>
      </c>
      <c r="L2717" s="9">
        <v>2571548.6269999999</v>
      </c>
      <c r="M2717" s="9">
        <f t="shared" si="339"/>
        <v>28978.352000000003</v>
      </c>
      <c r="N2717" s="9"/>
      <c r="O2717" s="9"/>
      <c r="P2717" s="9"/>
      <c r="Q2717" s="9"/>
      <c r="R2717" s="9"/>
      <c r="S2717" s="9"/>
      <c r="T2717" s="9"/>
      <c r="U2717" s="9"/>
      <c r="V2717" s="9">
        <f t="shared" si="336"/>
        <v>297110.04509999999</v>
      </c>
      <c r="W2717" s="9"/>
      <c r="X2717" s="9"/>
      <c r="Y2717" s="9"/>
      <c r="Z2717" s="9"/>
      <c r="AA2717" s="8">
        <v>2712</v>
      </c>
      <c r="AB2717" s="20">
        <v>2016</v>
      </c>
      <c r="AC2717" s="20">
        <v>1986</v>
      </c>
      <c r="AD2717" s="21">
        <v>103.9</v>
      </c>
      <c r="AE2717" s="9">
        <f t="shared" si="340"/>
        <v>197237.10069807339</v>
      </c>
      <c r="AF2717" s="9">
        <v>2189809.6313999998</v>
      </c>
      <c r="AG2717" s="9">
        <v>33508.915200000003</v>
      </c>
      <c r="AH2717" s="9">
        <v>204145.37479999999</v>
      </c>
      <c r="AI2717" s="9">
        <v>80409.9375</v>
      </c>
      <c r="AJ2717" s="9">
        <v>493712.89170000004</v>
      </c>
      <c r="AK2717" s="9">
        <v>17373.18971752717</v>
      </c>
      <c r="AL2717" s="9">
        <v>2786976.4601843995</v>
      </c>
      <c r="AM2717" s="9">
        <f t="shared" si="341"/>
        <v>476339.70198247285</v>
      </c>
      <c r="AN2717" s="9"/>
      <c r="AO2717" s="9"/>
      <c r="AP2717" s="9"/>
      <c r="AQ2717" s="9"/>
      <c r="AR2717" s="9"/>
      <c r="AS2717" s="9"/>
      <c r="AT2717" s="9"/>
      <c r="AU2717" s="9"/>
      <c r="AV2717" s="9">
        <f t="shared" si="337"/>
        <v>197237.10069807339</v>
      </c>
      <c r="AW2717" s="9"/>
      <c r="AX2717" s="9"/>
      <c r="AY2717" s="9"/>
      <c r="AZ2717" s="9"/>
      <c r="BA2717" s="20">
        <v>2712</v>
      </c>
      <c r="BB2717" s="20">
        <v>2017</v>
      </c>
      <c r="BC2717" s="20">
        <v>1987</v>
      </c>
      <c r="BD2717" s="21">
        <v>96.42</v>
      </c>
      <c r="BE2717" s="9">
        <f t="shared" si="342"/>
        <v>-169373.34832362412</v>
      </c>
      <c r="BF2717" s="9">
        <v>2202225.7609000001</v>
      </c>
      <c r="BG2717" s="9">
        <v>33412.713799999998</v>
      </c>
      <c r="BH2717" s="9">
        <v>187751.04510000002</v>
      </c>
      <c r="BI2717" s="9">
        <v>90400.525980771607</v>
      </c>
      <c r="BJ2717" s="9">
        <v>242778.04129999998</v>
      </c>
      <c r="BK2717" s="9">
        <v>78695.629051939672</v>
      </c>
      <c r="BL2717" s="9">
        <v>2847245.8063524566</v>
      </c>
      <c r="BM2717" s="9">
        <f t="shared" si="343"/>
        <v>164082.41224806031</v>
      </c>
      <c r="BN2717" s="9"/>
      <c r="BO2717" s="9"/>
      <c r="BP2717" s="9"/>
      <c r="BQ2717" s="9"/>
      <c r="BR2717" s="9"/>
      <c r="BS2717" s="9"/>
      <c r="BT2717" s="9"/>
      <c r="BU2717" s="9"/>
      <c r="BV2717" s="9">
        <f t="shared" si="338"/>
        <v>-169373.34832362412</v>
      </c>
      <c r="BW2717" s="4"/>
      <c r="BX2717" s="4"/>
      <c r="BY2717" s="4"/>
      <c r="BZ2717" s="4"/>
      <c r="CA2717" s="4"/>
      <c r="CB2717" s="4"/>
      <c r="CC2717" s="4"/>
      <c r="CD2717" s="4"/>
      <c r="CE2717" s="4"/>
      <c r="CF2717" s="4"/>
      <c r="CG2717" s="4"/>
      <c r="CH2717" s="4"/>
      <c r="CI2717" s="4"/>
      <c r="CJ2717" s="4"/>
      <c r="CK2717" s="4"/>
      <c r="CL2717" s="4"/>
      <c r="CM2717" s="4"/>
      <c r="CR2717" s="4"/>
      <c r="CS2717" s="4"/>
      <c r="CT2717" s="4"/>
      <c r="CU2717" s="4"/>
      <c r="CV2717" s="4"/>
      <c r="CW2717" s="4"/>
      <c r="CX2717" s="4"/>
      <c r="CY2717" s="4"/>
      <c r="CZ2717" s="4"/>
      <c r="DA2717" s="4"/>
      <c r="DB2717" s="4"/>
      <c r="DC2717" s="4"/>
      <c r="DD2717" s="4"/>
      <c r="DE2717" s="4"/>
      <c r="DF2717" s="4"/>
      <c r="DG2717" s="4"/>
      <c r="DH2717" s="4"/>
      <c r="DI2717" s="4"/>
      <c r="DJ2717" s="4"/>
      <c r="DK2717" s="4"/>
      <c r="DL2717" s="4"/>
      <c r="DM2717" s="4"/>
    </row>
    <row r="2718" spans="1:117">
      <c r="A2718" s="8">
        <v>2713</v>
      </c>
      <c r="B2718" s="20">
        <v>2015</v>
      </c>
      <c r="C2718" s="20">
        <v>1989</v>
      </c>
      <c r="D2718" s="21">
        <v>92.99</v>
      </c>
      <c r="E2718" s="9">
        <v>52004.638599999998</v>
      </c>
      <c r="F2718" s="9">
        <v>2026719.8607000001</v>
      </c>
      <c r="G2718" s="9">
        <v>77366.129400000005</v>
      </c>
      <c r="H2718" s="9">
        <v>380474.48969999998</v>
      </c>
      <c r="I2718" s="9">
        <v>72724.432499999995</v>
      </c>
      <c r="J2718" s="9">
        <v>69795.232900000003</v>
      </c>
      <c r="K2718" s="9">
        <v>0</v>
      </c>
      <c r="L2718" s="9">
        <v>2575075.5066</v>
      </c>
      <c r="M2718" s="9">
        <f t="shared" si="339"/>
        <v>69795.232900000003</v>
      </c>
      <c r="N2718" s="9"/>
      <c r="O2718" s="9"/>
      <c r="P2718" s="9"/>
      <c r="Q2718" s="9"/>
      <c r="R2718" s="9"/>
      <c r="S2718" s="9"/>
      <c r="T2718" s="9"/>
      <c r="U2718" s="9"/>
      <c r="V2718" s="9">
        <f t="shared" si="336"/>
        <v>320566.63860000001</v>
      </c>
      <c r="W2718" s="9"/>
      <c r="X2718" s="9"/>
      <c r="Y2718" s="9"/>
      <c r="Z2718" s="9"/>
      <c r="AA2718" s="8">
        <v>2713</v>
      </c>
      <c r="AB2718" s="20">
        <v>2016</v>
      </c>
      <c r="AC2718" s="20">
        <v>1985</v>
      </c>
      <c r="AD2718" s="21">
        <v>142.93</v>
      </c>
      <c r="AE2718" s="9">
        <f t="shared" si="340"/>
        <v>-80210.52840192616</v>
      </c>
      <c r="AF2718" s="9">
        <v>2147863.8492000001</v>
      </c>
      <c r="AG2718" s="9">
        <v>33508.915200000003</v>
      </c>
      <c r="AH2718" s="9">
        <v>201754.992</v>
      </c>
      <c r="AI2718" s="9">
        <v>89390.039900000003</v>
      </c>
      <c r="AJ2718" s="9">
        <v>256187.03110000002</v>
      </c>
      <c r="AK2718" s="9">
        <v>36680.045217527171</v>
      </c>
      <c r="AL2718" s="9">
        <v>2772235.3105843998</v>
      </c>
      <c r="AM2718" s="9">
        <f t="shared" si="341"/>
        <v>219506.98588247286</v>
      </c>
      <c r="AN2718" s="9"/>
      <c r="AO2718" s="9"/>
      <c r="AP2718" s="9"/>
      <c r="AQ2718" s="9"/>
      <c r="AR2718" s="9"/>
      <c r="AS2718" s="9"/>
      <c r="AT2718" s="9"/>
      <c r="AU2718" s="9"/>
      <c r="AV2718" s="9">
        <f t="shared" si="337"/>
        <v>-80210.52840192616</v>
      </c>
      <c r="AW2718" s="9"/>
      <c r="AX2718" s="9"/>
      <c r="AY2718" s="9"/>
      <c r="AZ2718" s="9"/>
      <c r="BA2718" s="20">
        <v>2713</v>
      </c>
      <c r="BB2718" s="20">
        <v>2017</v>
      </c>
      <c r="BC2718" s="20">
        <v>1986</v>
      </c>
      <c r="BD2718" s="21">
        <v>103.9</v>
      </c>
      <c r="BE2718" s="9">
        <f t="shared" si="342"/>
        <v>48962.784331205767</v>
      </c>
      <c r="BF2718" s="9">
        <v>2216414.8086000001</v>
      </c>
      <c r="BG2718" s="9">
        <v>33412.713799999998</v>
      </c>
      <c r="BH2718" s="9">
        <v>191705.3199</v>
      </c>
      <c r="BI2718" s="9">
        <v>75545.2517356022</v>
      </c>
      <c r="BJ2718" s="9">
        <v>454640.24890000001</v>
      </c>
      <c r="BK2718" s="9">
        <v>52537.154451939663</v>
      </c>
      <c r="BL2718" s="9">
        <v>2870218.4041524567</v>
      </c>
      <c r="BM2718" s="9">
        <f t="shared" si="343"/>
        <v>402103.09444806032</v>
      </c>
      <c r="BN2718" s="9"/>
      <c r="BO2718" s="9"/>
      <c r="BP2718" s="9"/>
      <c r="BQ2718" s="9"/>
      <c r="BR2718" s="9"/>
      <c r="BS2718" s="9"/>
      <c r="BT2718" s="9"/>
      <c r="BU2718" s="9"/>
      <c r="BV2718" s="9">
        <f t="shared" si="338"/>
        <v>48962.784331205767</v>
      </c>
      <c r="BW2718" s="4"/>
      <c r="BX2718" s="4"/>
      <c r="BY2718" s="4"/>
      <c r="BZ2718" s="4"/>
      <c r="CA2718" s="4"/>
      <c r="CB2718" s="4"/>
      <c r="CC2718" s="4"/>
      <c r="CD2718" s="4"/>
      <c r="CE2718" s="4"/>
      <c r="CF2718" s="4"/>
      <c r="CG2718" s="4"/>
      <c r="CH2718" s="4"/>
      <c r="CI2718" s="4"/>
      <c r="CJ2718" s="4"/>
      <c r="CK2718" s="4"/>
      <c r="CL2718" s="4"/>
      <c r="CM2718" s="4"/>
      <c r="CR2718" s="4"/>
      <c r="CS2718" s="4"/>
      <c r="CT2718" s="4"/>
      <c r="CU2718" s="4"/>
      <c r="CV2718" s="4"/>
      <c r="CW2718" s="4"/>
      <c r="CX2718" s="4"/>
      <c r="CY2718" s="4"/>
      <c r="CZ2718" s="4"/>
      <c r="DA2718" s="4"/>
      <c r="DB2718" s="4"/>
      <c r="DC2718" s="4"/>
      <c r="DD2718" s="4"/>
      <c r="DE2718" s="4"/>
      <c r="DF2718" s="4"/>
      <c r="DG2718" s="4"/>
      <c r="DH2718" s="4"/>
      <c r="DI2718" s="4"/>
      <c r="DJ2718" s="4"/>
      <c r="DK2718" s="4"/>
      <c r="DL2718" s="4"/>
      <c r="DM2718" s="4"/>
    </row>
    <row r="2719" spans="1:117">
      <c r="A2719" s="8">
        <v>2714</v>
      </c>
      <c r="B2719" s="20">
        <v>2015</v>
      </c>
      <c r="C2719" s="20">
        <v>1967</v>
      </c>
      <c r="D2719" s="21">
        <v>114.02</v>
      </c>
      <c r="E2719" s="9">
        <v>15536.0751</v>
      </c>
      <c r="F2719" s="9">
        <v>2030145.1228</v>
      </c>
      <c r="G2719" s="9">
        <v>77366.129400000005</v>
      </c>
      <c r="H2719" s="9">
        <v>379325.8112</v>
      </c>
      <c r="I2719" s="9">
        <v>77038.309599999993</v>
      </c>
      <c r="J2719" s="9">
        <v>31282.868299999998</v>
      </c>
      <c r="K2719" s="9">
        <v>10492.64</v>
      </c>
      <c r="L2719" s="9">
        <v>2569129.5262000002</v>
      </c>
      <c r="M2719" s="9">
        <f t="shared" si="339"/>
        <v>20790.228299999999</v>
      </c>
      <c r="N2719" s="9"/>
      <c r="O2719" s="9"/>
      <c r="P2719" s="9"/>
      <c r="Q2719" s="9"/>
      <c r="R2719" s="9"/>
      <c r="S2719" s="9"/>
      <c r="T2719" s="9"/>
      <c r="U2719" s="9"/>
      <c r="V2719" s="9">
        <f t="shared" si="336"/>
        <v>284098.07510000002</v>
      </c>
      <c r="W2719" s="9"/>
      <c r="X2719" s="9"/>
      <c r="Y2719" s="9"/>
      <c r="Z2719" s="9"/>
      <c r="AA2719" s="8">
        <v>2714</v>
      </c>
      <c r="AB2719" s="20">
        <v>2016</v>
      </c>
      <c r="AC2719" s="20">
        <v>2008</v>
      </c>
      <c r="AD2719" s="21">
        <v>117.14</v>
      </c>
      <c r="AE2719" s="9">
        <f t="shared" si="340"/>
        <v>-970.68820192618296</v>
      </c>
      <c r="AF2719" s="9">
        <v>2162061.1729000001</v>
      </c>
      <c r="AG2719" s="9">
        <v>33508.915200000003</v>
      </c>
      <c r="AH2719" s="9">
        <v>199427.1874</v>
      </c>
      <c r="AI2719" s="9">
        <v>98135.050900000002</v>
      </c>
      <c r="AJ2719" s="9">
        <v>315695.00050000002</v>
      </c>
      <c r="AK2719" s="9">
        <v>31489.731117527172</v>
      </c>
      <c r="AL2719" s="9">
        <v>2778308.2839843999</v>
      </c>
      <c r="AM2719" s="9">
        <f t="shared" si="341"/>
        <v>284205.26938247285</v>
      </c>
      <c r="AN2719" s="9"/>
      <c r="AO2719" s="9"/>
      <c r="AP2719" s="9"/>
      <c r="AQ2719" s="9"/>
      <c r="AR2719" s="9"/>
      <c r="AS2719" s="9"/>
      <c r="AT2719" s="9"/>
      <c r="AU2719" s="9"/>
      <c r="AV2719" s="9">
        <f t="shared" si="337"/>
        <v>-970.68820192618296</v>
      </c>
      <c r="AW2719" s="9"/>
      <c r="AX2719" s="9"/>
      <c r="AY2719" s="9"/>
      <c r="AZ2719" s="9"/>
      <c r="BA2719" s="20">
        <v>2714</v>
      </c>
      <c r="BB2719" s="20">
        <v>2017</v>
      </c>
      <c r="BC2719" s="20">
        <v>1929</v>
      </c>
      <c r="BD2719" s="21">
        <v>92.94</v>
      </c>
      <c r="BE2719" s="9">
        <f t="shared" si="342"/>
        <v>-297497.29141334677</v>
      </c>
      <c r="BF2719" s="9">
        <v>2183634.8402</v>
      </c>
      <c r="BG2719" s="9">
        <v>33412.713799999998</v>
      </c>
      <c r="BH2719" s="9">
        <v>181454.4185</v>
      </c>
      <c r="BI2719" s="9">
        <v>114055.46179104901</v>
      </c>
      <c r="BJ2719" s="9">
        <v>102496.3931</v>
      </c>
      <c r="BK2719" s="9">
        <v>75934.493351939658</v>
      </c>
      <c r="BL2719" s="9">
        <v>2836616.6254524565</v>
      </c>
      <c r="BM2719" s="9">
        <f t="shared" si="343"/>
        <v>26561.899748060343</v>
      </c>
      <c r="BN2719" s="9"/>
      <c r="BO2719" s="9"/>
      <c r="BP2719" s="9"/>
      <c r="BQ2719" s="9"/>
      <c r="BR2719" s="9"/>
      <c r="BS2719" s="9"/>
      <c r="BT2719" s="9"/>
      <c r="BU2719" s="9"/>
      <c r="BV2719" s="9">
        <f t="shared" si="338"/>
        <v>-297497.29141334677</v>
      </c>
      <c r="BW2719" s="4"/>
      <c r="BX2719" s="4"/>
      <c r="BY2719" s="4"/>
      <c r="BZ2719" s="4"/>
      <c r="CA2719" s="4"/>
      <c r="CB2719" s="4"/>
      <c r="CC2719" s="4"/>
      <c r="CD2719" s="4"/>
      <c r="CE2719" s="4"/>
      <c r="CF2719" s="4"/>
      <c r="CG2719" s="4"/>
      <c r="CH2719" s="4"/>
      <c r="CI2719" s="4"/>
      <c r="CJ2719" s="4"/>
      <c r="CK2719" s="4"/>
      <c r="CL2719" s="4"/>
      <c r="CM2719" s="4"/>
      <c r="CR2719" s="4"/>
      <c r="CS2719" s="4"/>
      <c r="CT2719" s="4"/>
      <c r="CU2719" s="4"/>
      <c r="CV2719" s="4"/>
      <c r="CW2719" s="4"/>
      <c r="CX2719" s="4"/>
      <c r="CY2719" s="4"/>
      <c r="CZ2719" s="4"/>
      <c r="DA2719" s="4"/>
      <c r="DB2719" s="4"/>
      <c r="DC2719" s="4"/>
      <c r="DD2719" s="4"/>
      <c r="DE2719" s="4"/>
      <c r="DF2719" s="4"/>
      <c r="DG2719" s="4"/>
      <c r="DH2719" s="4"/>
      <c r="DI2719" s="4"/>
      <c r="DJ2719" s="4"/>
      <c r="DK2719" s="4"/>
      <c r="DL2719" s="4"/>
      <c r="DM2719" s="4"/>
    </row>
    <row r="2720" spans="1:117">
      <c r="A2720" s="8">
        <v>2715</v>
      </c>
      <c r="B2720" s="20">
        <v>2015</v>
      </c>
      <c r="C2720" s="20">
        <v>1970</v>
      </c>
      <c r="D2720" s="21">
        <v>97.15</v>
      </c>
      <c r="E2720" s="9">
        <v>25399.996800000001</v>
      </c>
      <c r="F2720" s="9">
        <v>2036563.4149</v>
      </c>
      <c r="G2720" s="9">
        <v>77366.129400000005</v>
      </c>
      <c r="H2720" s="9">
        <v>380071.26439999999</v>
      </c>
      <c r="I2720" s="9">
        <v>74238.750599999999</v>
      </c>
      <c r="J2720" s="9">
        <v>38710.904499999997</v>
      </c>
      <c r="K2720" s="9">
        <v>10389.861699999999</v>
      </c>
      <c r="L2720" s="9">
        <v>2571160.6052999999</v>
      </c>
      <c r="M2720" s="9">
        <f t="shared" si="339"/>
        <v>28321.042799999996</v>
      </c>
      <c r="N2720" s="9"/>
      <c r="O2720" s="9"/>
      <c r="P2720" s="9"/>
      <c r="Q2720" s="9"/>
      <c r="R2720" s="9"/>
      <c r="S2720" s="9"/>
      <c r="T2720" s="9"/>
      <c r="U2720" s="9"/>
      <c r="V2720" s="9">
        <f t="shared" si="336"/>
        <v>293961.99680000002</v>
      </c>
      <c r="W2720" s="9"/>
      <c r="X2720" s="9"/>
      <c r="Y2720" s="9"/>
      <c r="Z2720" s="9"/>
      <c r="AA2720" s="8">
        <v>2715</v>
      </c>
      <c r="AB2720" s="20">
        <v>2016</v>
      </c>
      <c r="AC2720" s="20">
        <v>2004</v>
      </c>
      <c r="AD2720" s="21">
        <v>109.88</v>
      </c>
      <c r="AE2720" s="9">
        <f t="shared" si="340"/>
        <v>-64332.954201926943</v>
      </c>
      <c r="AF2720" s="9">
        <v>2206676.0808999999</v>
      </c>
      <c r="AG2720" s="9">
        <v>33508.915200000003</v>
      </c>
      <c r="AH2720" s="9">
        <v>199099.73169999997</v>
      </c>
      <c r="AI2720" s="9">
        <v>99365.224499999997</v>
      </c>
      <c r="AJ2720" s="9">
        <v>212533.9921</v>
      </c>
      <c r="AK2720" s="9">
        <v>52068.164917527174</v>
      </c>
      <c r="AL2720" s="9">
        <v>2763448.7336843996</v>
      </c>
      <c r="AM2720" s="9">
        <f t="shared" si="341"/>
        <v>160465.82718247283</v>
      </c>
      <c r="AN2720" s="9"/>
      <c r="AO2720" s="9"/>
      <c r="AP2720" s="9"/>
      <c r="AQ2720" s="9"/>
      <c r="AR2720" s="9"/>
      <c r="AS2720" s="9"/>
      <c r="AT2720" s="9"/>
      <c r="AU2720" s="9"/>
      <c r="AV2720" s="9">
        <f t="shared" si="337"/>
        <v>-64332.954201926943</v>
      </c>
      <c r="AW2720" s="9"/>
      <c r="AX2720" s="9"/>
      <c r="AY2720" s="9"/>
      <c r="AZ2720" s="9"/>
      <c r="BA2720" s="20">
        <v>2715</v>
      </c>
      <c r="BB2720" s="20">
        <v>2017</v>
      </c>
      <c r="BC2720" s="20">
        <v>2005</v>
      </c>
      <c r="BD2720" s="21">
        <v>141.47</v>
      </c>
      <c r="BE2720" s="9">
        <f t="shared" si="342"/>
        <v>-106098.19978197478</v>
      </c>
      <c r="BF2720" s="9">
        <v>2206437.6318999999</v>
      </c>
      <c r="BG2720" s="9">
        <v>33412.713799999998</v>
      </c>
      <c r="BH2720" s="9">
        <v>191259.6931</v>
      </c>
      <c r="BI2720" s="9">
        <v>77219.366222421697</v>
      </c>
      <c r="BJ2720" s="9">
        <v>291881.47650000005</v>
      </c>
      <c r="BK2720" s="9">
        <v>59107.556951939667</v>
      </c>
      <c r="BL2720" s="9">
        <v>2847201.5243524564</v>
      </c>
      <c r="BM2720" s="9">
        <f t="shared" si="343"/>
        <v>232773.9195480604</v>
      </c>
      <c r="BN2720" s="9"/>
      <c r="BO2720" s="9"/>
      <c r="BP2720" s="9"/>
      <c r="BQ2720" s="9"/>
      <c r="BR2720" s="9"/>
      <c r="BS2720" s="9"/>
      <c r="BT2720" s="9"/>
      <c r="BU2720" s="9"/>
      <c r="BV2720" s="9">
        <f t="shared" si="338"/>
        <v>-106098.19978197478</v>
      </c>
      <c r="BW2720" s="4"/>
      <c r="BX2720" s="4"/>
      <c r="BY2720" s="4"/>
      <c r="BZ2720" s="4"/>
      <c r="CA2720" s="4"/>
      <c r="CB2720" s="4"/>
      <c r="CC2720" s="4"/>
      <c r="CD2720" s="4"/>
      <c r="CE2720" s="4"/>
      <c r="CF2720" s="4"/>
      <c r="CG2720" s="4"/>
      <c r="CH2720" s="4"/>
      <c r="CI2720" s="4"/>
      <c r="CJ2720" s="4"/>
      <c r="CK2720" s="4"/>
      <c r="CL2720" s="4"/>
      <c r="CM2720" s="4"/>
      <c r="CR2720" s="4"/>
      <c r="CS2720" s="4"/>
      <c r="CT2720" s="4"/>
      <c r="CU2720" s="4"/>
      <c r="CV2720" s="4"/>
      <c r="CW2720" s="4"/>
      <c r="CX2720" s="4"/>
      <c r="CY2720" s="4"/>
      <c r="CZ2720" s="4"/>
      <c r="DA2720" s="4"/>
      <c r="DB2720" s="4"/>
      <c r="DC2720" s="4"/>
      <c r="DD2720" s="4"/>
      <c r="DE2720" s="4"/>
      <c r="DF2720" s="4"/>
      <c r="DG2720" s="4"/>
      <c r="DH2720" s="4"/>
      <c r="DI2720" s="4"/>
      <c r="DJ2720" s="4"/>
      <c r="DK2720" s="4"/>
      <c r="DL2720" s="4"/>
      <c r="DM2720" s="4"/>
    </row>
    <row r="2721" spans="1:117">
      <c r="A2721" s="8">
        <v>2716</v>
      </c>
      <c r="B2721" s="20">
        <v>2015</v>
      </c>
      <c r="C2721" s="20">
        <v>2003</v>
      </c>
      <c r="D2721" s="21">
        <v>89.63</v>
      </c>
      <c r="E2721" s="9">
        <v>41254.325299999997</v>
      </c>
      <c r="F2721" s="9">
        <v>2048392.4911</v>
      </c>
      <c r="G2721" s="9">
        <v>77366.129400000005</v>
      </c>
      <c r="H2721" s="9">
        <v>379828.38929999998</v>
      </c>
      <c r="I2721" s="9">
        <v>75150.871299999999</v>
      </c>
      <c r="J2721" s="9">
        <v>40869.5193</v>
      </c>
      <c r="K2721" s="9">
        <v>4764.3150999999998</v>
      </c>
      <c r="L2721" s="9">
        <v>2575588.7598999999</v>
      </c>
      <c r="M2721" s="9">
        <f t="shared" si="339"/>
        <v>36105.2042</v>
      </c>
      <c r="N2721" s="9"/>
      <c r="O2721" s="9"/>
      <c r="P2721" s="9"/>
      <c r="Q2721" s="9"/>
      <c r="R2721" s="9"/>
      <c r="S2721" s="9"/>
      <c r="T2721" s="9"/>
      <c r="U2721" s="9"/>
      <c r="V2721" s="9">
        <f t="shared" si="336"/>
        <v>309816.32530000003</v>
      </c>
      <c r="W2721" s="9"/>
      <c r="X2721" s="9"/>
      <c r="Y2721" s="9"/>
      <c r="Z2721" s="9"/>
      <c r="AA2721" s="8">
        <v>2716</v>
      </c>
      <c r="AB2721" s="20">
        <v>2016</v>
      </c>
      <c r="AC2721" s="20">
        <v>1978</v>
      </c>
      <c r="AD2721" s="21">
        <v>107.46</v>
      </c>
      <c r="AE2721" s="9">
        <f t="shared" si="340"/>
        <v>69195.871598073747</v>
      </c>
      <c r="AF2721" s="9">
        <v>2200692.9763000002</v>
      </c>
      <c r="AG2721" s="9">
        <v>33508.915200000003</v>
      </c>
      <c r="AH2721" s="9">
        <v>204440.7346</v>
      </c>
      <c r="AI2721" s="9">
        <v>79300.340700000001</v>
      </c>
      <c r="AJ2721" s="9">
        <v>352596.04840000003</v>
      </c>
      <c r="AK2721" s="9">
        <v>26311.81471752717</v>
      </c>
      <c r="AL2721" s="9">
        <v>2775031.3288844</v>
      </c>
      <c r="AM2721" s="9">
        <f t="shared" si="341"/>
        <v>326284.23368247284</v>
      </c>
      <c r="AN2721" s="9"/>
      <c r="AO2721" s="9"/>
      <c r="AP2721" s="9"/>
      <c r="AQ2721" s="9"/>
      <c r="AR2721" s="9"/>
      <c r="AS2721" s="9"/>
      <c r="AT2721" s="9"/>
      <c r="AU2721" s="9"/>
      <c r="AV2721" s="9">
        <f t="shared" si="337"/>
        <v>69195.871598073747</v>
      </c>
      <c r="AW2721" s="9"/>
      <c r="AX2721" s="9"/>
      <c r="AY2721" s="9"/>
      <c r="AZ2721" s="9"/>
      <c r="BA2721" s="20">
        <v>2716</v>
      </c>
      <c r="BB2721" s="20">
        <v>2017</v>
      </c>
      <c r="BC2721" s="20">
        <v>1979</v>
      </c>
      <c r="BD2721" s="21">
        <v>121.11</v>
      </c>
      <c r="BE2721" s="9">
        <f t="shared" si="342"/>
        <v>-192692.41497414699</v>
      </c>
      <c r="BF2721" s="9">
        <v>2243602.0548999999</v>
      </c>
      <c r="BG2721" s="9">
        <v>33412.713799999998</v>
      </c>
      <c r="BH2721" s="9">
        <v>187514.6887</v>
      </c>
      <c r="BI2721" s="9">
        <v>91288.461130249198</v>
      </c>
      <c r="BJ2721" s="9">
        <v>187274.02289999998</v>
      </c>
      <c r="BK2721" s="9">
        <v>89154.489151939662</v>
      </c>
      <c r="BL2721" s="9">
        <v>2846629.8672524565</v>
      </c>
      <c r="BM2721" s="9">
        <f t="shared" si="343"/>
        <v>98119.533748060319</v>
      </c>
      <c r="BN2721" s="9"/>
      <c r="BO2721" s="9"/>
      <c r="BP2721" s="9"/>
      <c r="BQ2721" s="9"/>
      <c r="BR2721" s="9"/>
      <c r="BS2721" s="9"/>
      <c r="BT2721" s="9"/>
      <c r="BU2721" s="9"/>
      <c r="BV2721" s="9">
        <f t="shared" si="338"/>
        <v>-192692.41497414699</v>
      </c>
      <c r="BW2721" s="4"/>
      <c r="BX2721" s="4"/>
      <c r="BY2721" s="4"/>
      <c r="BZ2721" s="4"/>
      <c r="CA2721" s="4"/>
      <c r="CB2721" s="4"/>
      <c r="CC2721" s="4"/>
      <c r="CD2721" s="4"/>
      <c r="CE2721" s="4"/>
      <c r="CF2721" s="4"/>
      <c r="CG2721" s="4"/>
      <c r="CH2721" s="4"/>
      <c r="CI2721" s="4"/>
      <c r="CJ2721" s="4"/>
      <c r="CK2721" s="4"/>
      <c r="CL2721" s="4"/>
      <c r="CM2721" s="4"/>
      <c r="CR2721" s="4"/>
      <c r="CS2721" s="4"/>
      <c r="CT2721" s="4"/>
      <c r="CU2721" s="4"/>
      <c r="CV2721" s="4"/>
      <c r="CW2721" s="4"/>
      <c r="CX2721" s="4"/>
      <c r="CY2721" s="4"/>
      <c r="CZ2721" s="4"/>
      <c r="DA2721" s="4"/>
      <c r="DB2721" s="4"/>
      <c r="DC2721" s="4"/>
      <c r="DD2721" s="4"/>
      <c r="DE2721" s="4"/>
      <c r="DF2721" s="4"/>
      <c r="DG2721" s="4"/>
      <c r="DH2721" s="4"/>
      <c r="DI2721" s="4"/>
      <c r="DJ2721" s="4"/>
      <c r="DK2721" s="4"/>
      <c r="DL2721" s="4"/>
      <c r="DM2721" s="4"/>
    </row>
    <row r="2722" spans="1:117">
      <c r="A2722" s="8">
        <v>2717</v>
      </c>
      <c r="B2722" s="20">
        <v>2015</v>
      </c>
      <c r="C2722" s="20">
        <v>1991</v>
      </c>
      <c r="D2722" s="21">
        <v>111.56</v>
      </c>
      <c r="E2722" s="9">
        <v>66662.968999999997</v>
      </c>
      <c r="F2722" s="9">
        <v>2010909.9191000001</v>
      </c>
      <c r="G2722" s="9">
        <v>77366.129400000005</v>
      </c>
      <c r="H2722" s="9">
        <v>380562.41440000001</v>
      </c>
      <c r="I2722" s="9">
        <v>72394.230299999996</v>
      </c>
      <c r="J2722" s="9">
        <v>101171.7675</v>
      </c>
      <c r="K2722" s="9">
        <v>0</v>
      </c>
      <c r="L2722" s="9">
        <v>2575741.4917000001</v>
      </c>
      <c r="M2722" s="9">
        <f t="shared" si="339"/>
        <v>101171.7675</v>
      </c>
      <c r="N2722" s="9"/>
      <c r="O2722" s="9"/>
      <c r="P2722" s="9"/>
      <c r="Q2722" s="9"/>
      <c r="R2722" s="9"/>
      <c r="S2722" s="9"/>
      <c r="T2722" s="9"/>
      <c r="U2722" s="9"/>
      <c r="V2722" s="9">
        <f t="shared" si="336"/>
        <v>335224.96900000004</v>
      </c>
      <c r="W2722" s="9"/>
      <c r="X2722" s="9"/>
      <c r="Y2722" s="9"/>
      <c r="Z2722" s="9"/>
      <c r="AA2722" s="8">
        <v>2717</v>
      </c>
      <c r="AB2722" s="20">
        <v>2016</v>
      </c>
      <c r="AC2722" s="20">
        <v>1933</v>
      </c>
      <c r="AD2722" s="21">
        <v>150.36000000000001</v>
      </c>
      <c r="AE2722" s="9">
        <f t="shared" si="340"/>
        <v>-16619.325901926961</v>
      </c>
      <c r="AF2722" s="9">
        <v>2143604.7889</v>
      </c>
      <c r="AG2722" s="9">
        <v>33508.915200000003</v>
      </c>
      <c r="AH2722" s="9">
        <v>204503.61479999998</v>
      </c>
      <c r="AI2722" s="9">
        <v>79064.114700000006</v>
      </c>
      <c r="AJ2722" s="9">
        <v>321897.5576</v>
      </c>
      <c r="AK2722" s="9">
        <v>10862.402017527171</v>
      </c>
      <c r="AL2722" s="9">
        <v>2788335.9150843997</v>
      </c>
      <c r="AM2722" s="9">
        <f t="shared" si="341"/>
        <v>311035.15558247286</v>
      </c>
      <c r="AN2722" s="9"/>
      <c r="AO2722" s="9"/>
      <c r="AP2722" s="9"/>
      <c r="AQ2722" s="9"/>
      <c r="AR2722" s="9"/>
      <c r="AS2722" s="9"/>
      <c r="AT2722" s="9"/>
      <c r="AU2722" s="9"/>
      <c r="AV2722" s="9">
        <f t="shared" si="337"/>
        <v>-16619.325901926961</v>
      </c>
      <c r="AW2722" s="9"/>
      <c r="AX2722" s="9"/>
      <c r="AY2722" s="9"/>
      <c r="AZ2722" s="9"/>
      <c r="BA2722" s="20">
        <v>2717</v>
      </c>
      <c r="BB2722" s="20">
        <v>2017</v>
      </c>
      <c r="BC2722" s="20">
        <v>1934</v>
      </c>
      <c r="BD2722" s="21">
        <v>121.92</v>
      </c>
      <c r="BE2722" s="9">
        <f t="shared" si="342"/>
        <v>84228.58483417565</v>
      </c>
      <c r="BF2722" s="9">
        <v>2194113.6754000001</v>
      </c>
      <c r="BG2722" s="9">
        <v>33412.713799999998</v>
      </c>
      <c r="BH2722" s="9">
        <v>193477.95870000002</v>
      </c>
      <c r="BI2722" s="9">
        <v>68885.867238572304</v>
      </c>
      <c r="BJ2722" s="9">
        <v>526941.17830000003</v>
      </c>
      <c r="BK2722" s="9">
        <v>49273.134651939661</v>
      </c>
      <c r="BL2722" s="9">
        <v>2883329.6739524566</v>
      </c>
      <c r="BM2722" s="9">
        <f t="shared" si="343"/>
        <v>477668.04364806035</v>
      </c>
      <c r="BN2722" s="9"/>
      <c r="BO2722" s="9"/>
      <c r="BP2722" s="9"/>
      <c r="BQ2722" s="9"/>
      <c r="BR2722" s="9"/>
      <c r="BS2722" s="9"/>
      <c r="BT2722" s="9"/>
      <c r="BU2722" s="9"/>
      <c r="BV2722" s="9">
        <f t="shared" si="338"/>
        <v>84228.58483417565</v>
      </c>
      <c r="BW2722" s="4"/>
      <c r="BX2722" s="4"/>
      <c r="BY2722" s="4"/>
      <c r="BZ2722" s="4"/>
      <c r="CA2722" s="4"/>
      <c r="CB2722" s="4"/>
      <c r="CC2722" s="4"/>
      <c r="CD2722" s="4"/>
      <c r="CE2722" s="4"/>
      <c r="CF2722" s="4"/>
      <c r="CG2722" s="4"/>
      <c r="CH2722" s="4"/>
      <c r="CI2722" s="4"/>
      <c r="CJ2722" s="4"/>
      <c r="CK2722" s="4"/>
      <c r="CL2722" s="4"/>
      <c r="CM2722" s="4"/>
      <c r="CR2722" s="4"/>
      <c r="CS2722" s="4"/>
      <c r="CT2722" s="4"/>
      <c r="CU2722" s="4"/>
      <c r="CV2722" s="4"/>
      <c r="CW2722" s="4"/>
      <c r="CX2722" s="4"/>
      <c r="CY2722" s="4"/>
      <c r="CZ2722" s="4"/>
      <c r="DA2722" s="4"/>
      <c r="DB2722" s="4"/>
      <c r="DC2722" s="4"/>
      <c r="DD2722" s="4"/>
      <c r="DE2722" s="4"/>
      <c r="DF2722" s="4"/>
      <c r="DG2722" s="4"/>
      <c r="DH2722" s="4"/>
      <c r="DI2722" s="4"/>
      <c r="DJ2722" s="4"/>
      <c r="DK2722" s="4"/>
      <c r="DL2722" s="4"/>
      <c r="DM2722" s="4"/>
    </row>
    <row r="2723" spans="1:117">
      <c r="A2723" s="8">
        <v>2718</v>
      </c>
      <c r="B2723" s="20">
        <v>2015</v>
      </c>
      <c r="C2723" s="20">
        <v>1962</v>
      </c>
      <c r="D2723" s="21">
        <v>98.41</v>
      </c>
      <c r="E2723" s="9">
        <v>56647.0933</v>
      </c>
      <c r="F2723" s="9">
        <v>2047350.4902999999</v>
      </c>
      <c r="G2723" s="9">
        <v>77366.129400000005</v>
      </c>
      <c r="H2723" s="9">
        <v>380307.16440000001</v>
      </c>
      <c r="I2723" s="9">
        <v>73352.824999999997</v>
      </c>
      <c r="J2723" s="9">
        <v>56413.047899999998</v>
      </c>
      <c r="K2723" s="9">
        <v>1088.9866</v>
      </c>
      <c r="L2723" s="9">
        <v>2577053.577</v>
      </c>
      <c r="M2723" s="9">
        <f t="shared" si="339"/>
        <v>55324.061300000001</v>
      </c>
      <c r="N2723" s="9"/>
      <c r="O2723" s="9"/>
      <c r="P2723" s="9"/>
      <c r="Q2723" s="9"/>
      <c r="R2723" s="9"/>
      <c r="S2723" s="9"/>
      <c r="T2723" s="9"/>
      <c r="U2723" s="9"/>
      <c r="V2723" s="9">
        <f t="shared" si="336"/>
        <v>325209.09330000001</v>
      </c>
      <c r="W2723" s="9"/>
      <c r="X2723" s="9"/>
      <c r="Y2723" s="9"/>
      <c r="Z2723" s="9"/>
      <c r="AA2723" s="8">
        <v>2718</v>
      </c>
      <c r="AB2723" s="20">
        <v>2016</v>
      </c>
      <c r="AC2723" s="20">
        <v>1942</v>
      </c>
      <c r="AD2723" s="21">
        <v>148.11000000000001</v>
      </c>
      <c r="AE2723" s="9">
        <f t="shared" si="340"/>
        <v>71050.562098073307</v>
      </c>
      <c r="AF2723" s="9">
        <v>2202911.5967000001</v>
      </c>
      <c r="AG2723" s="9">
        <v>33508.915200000003</v>
      </c>
      <c r="AH2723" s="9">
        <v>203698.1684</v>
      </c>
      <c r="AI2723" s="9">
        <v>82089.986000000004</v>
      </c>
      <c r="AJ2723" s="9">
        <v>343177.30739999999</v>
      </c>
      <c r="AK2723" s="9">
        <v>25479.822417527172</v>
      </c>
      <c r="AL2723" s="9">
        <v>2768855.5891843997</v>
      </c>
      <c r="AM2723" s="9">
        <f t="shared" si="341"/>
        <v>317697.48498247284</v>
      </c>
      <c r="AN2723" s="9"/>
      <c r="AO2723" s="9"/>
      <c r="AP2723" s="9"/>
      <c r="AQ2723" s="9"/>
      <c r="AR2723" s="9"/>
      <c r="AS2723" s="9"/>
      <c r="AT2723" s="9"/>
      <c r="AU2723" s="9"/>
      <c r="AV2723" s="9">
        <f t="shared" si="337"/>
        <v>71050.562098073307</v>
      </c>
      <c r="AW2723" s="9"/>
      <c r="AX2723" s="9"/>
      <c r="AY2723" s="9"/>
      <c r="AZ2723" s="9"/>
      <c r="BA2723" s="20">
        <v>2718</v>
      </c>
      <c r="BB2723" s="20">
        <v>2017</v>
      </c>
      <c r="BC2723" s="20">
        <v>1943</v>
      </c>
      <c r="BD2723" s="21">
        <v>84.68</v>
      </c>
      <c r="BE2723" s="9">
        <f t="shared" si="342"/>
        <v>115061.18015705422</v>
      </c>
      <c r="BF2723" s="9">
        <v>2226424.3598000002</v>
      </c>
      <c r="BG2723" s="9">
        <v>33412.713799999998</v>
      </c>
      <c r="BH2723" s="9">
        <v>188229.2965</v>
      </c>
      <c r="BI2723" s="9">
        <v>88603.848761450106</v>
      </c>
      <c r="BJ2723" s="9">
        <v>520913.49070000002</v>
      </c>
      <c r="BK2723" s="9">
        <v>64015.820151939668</v>
      </c>
      <c r="BL2723" s="9">
        <v>2878506.7092524567</v>
      </c>
      <c r="BM2723" s="9">
        <f t="shared" si="343"/>
        <v>456897.67054806033</v>
      </c>
      <c r="BN2723" s="9"/>
      <c r="BO2723" s="9"/>
      <c r="BP2723" s="9"/>
      <c r="BQ2723" s="9"/>
      <c r="BR2723" s="9"/>
      <c r="BS2723" s="9"/>
      <c r="BT2723" s="9"/>
      <c r="BU2723" s="9"/>
      <c r="BV2723" s="9">
        <f t="shared" si="338"/>
        <v>115061.18015705422</v>
      </c>
      <c r="BW2723" s="4"/>
      <c r="BX2723" s="4"/>
      <c r="BY2723" s="4"/>
      <c r="BZ2723" s="4"/>
      <c r="CA2723" s="4"/>
      <c r="CB2723" s="4"/>
      <c r="CC2723" s="4"/>
      <c r="CD2723" s="4"/>
      <c r="CE2723" s="4"/>
      <c r="CF2723" s="4"/>
      <c r="CG2723" s="4"/>
      <c r="CH2723" s="4"/>
      <c r="CI2723" s="4"/>
      <c r="CJ2723" s="4"/>
      <c r="CK2723" s="4"/>
      <c r="CL2723" s="4"/>
      <c r="CM2723" s="4"/>
      <c r="CR2723" s="4"/>
      <c r="CS2723" s="4"/>
      <c r="CT2723" s="4"/>
      <c r="CU2723" s="4"/>
      <c r="CV2723" s="4"/>
      <c r="CW2723" s="4"/>
      <c r="CX2723" s="4"/>
      <c r="CY2723" s="4"/>
      <c r="CZ2723" s="4"/>
      <c r="DA2723" s="4"/>
      <c r="DB2723" s="4"/>
      <c r="DC2723" s="4"/>
      <c r="DD2723" s="4"/>
      <c r="DE2723" s="4"/>
      <c r="DF2723" s="4"/>
      <c r="DG2723" s="4"/>
      <c r="DH2723" s="4"/>
      <c r="DI2723" s="4"/>
      <c r="DJ2723" s="4"/>
      <c r="DK2723" s="4"/>
      <c r="DL2723" s="4"/>
      <c r="DM2723" s="4"/>
    </row>
    <row r="2724" spans="1:117">
      <c r="A2724" s="8">
        <v>2719</v>
      </c>
      <c r="B2724" s="20">
        <v>2015</v>
      </c>
      <c r="C2724" s="20">
        <v>1968</v>
      </c>
      <c r="D2724" s="21">
        <v>96.29</v>
      </c>
      <c r="E2724" s="9">
        <v>51130.7402</v>
      </c>
      <c r="F2724" s="9">
        <v>2061489.5608999999</v>
      </c>
      <c r="G2724" s="9">
        <v>77366.129400000005</v>
      </c>
      <c r="H2724" s="9">
        <v>380876.25349999999</v>
      </c>
      <c r="I2724" s="9">
        <v>71215.603199999998</v>
      </c>
      <c r="J2724" s="9">
        <v>45894.158900000002</v>
      </c>
      <c r="K2724" s="9">
        <v>18083.0046</v>
      </c>
      <c r="L2724" s="9">
        <v>2567627.9611999998</v>
      </c>
      <c r="M2724" s="9">
        <f t="shared" si="339"/>
        <v>27811.154300000002</v>
      </c>
      <c r="N2724" s="9"/>
      <c r="O2724" s="9"/>
      <c r="P2724" s="9"/>
      <c r="Q2724" s="9"/>
      <c r="R2724" s="9"/>
      <c r="S2724" s="9"/>
      <c r="T2724" s="9"/>
      <c r="U2724" s="9"/>
      <c r="V2724" s="9">
        <f t="shared" si="336"/>
        <v>319692.7402</v>
      </c>
      <c r="W2724" s="9"/>
      <c r="X2724" s="9"/>
      <c r="Y2724" s="9"/>
      <c r="Z2724" s="9"/>
      <c r="AA2724" s="8">
        <v>2719</v>
      </c>
      <c r="AB2724" s="20">
        <v>2016</v>
      </c>
      <c r="AC2724" s="20">
        <v>2003</v>
      </c>
      <c r="AD2724" s="21">
        <v>113.28</v>
      </c>
      <c r="AE2724" s="9">
        <f t="shared" si="340"/>
        <v>-98092.302101926412</v>
      </c>
      <c r="AF2724" s="9">
        <v>2186268.3968000002</v>
      </c>
      <c r="AG2724" s="9">
        <v>33508.915200000003</v>
      </c>
      <c r="AH2724" s="9">
        <v>198289.2285</v>
      </c>
      <c r="AI2724" s="9">
        <v>102410.0929</v>
      </c>
      <c r="AJ2724" s="9">
        <v>222579.27260000003</v>
      </c>
      <c r="AK2724" s="9">
        <v>70908.839217527173</v>
      </c>
      <c r="AL2724" s="9">
        <v>2770239.3688843995</v>
      </c>
      <c r="AM2724" s="9">
        <f t="shared" si="341"/>
        <v>151670.43338247284</v>
      </c>
      <c r="AN2724" s="9"/>
      <c r="AO2724" s="9"/>
      <c r="AP2724" s="9"/>
      <c r="AQ2724" s="9"/>
      <c r="AR2724" s="9"/>
      <c r="AS2724" s="9"/>
      <c r="AT2724" s="9"/>
      <c r="AU2724" s="9"/>
      <c r="AV2724" s="9">
        <f t="shared" si="337"/>
        <v>-98092.302101926412</v>
      </c>
      <c r="AW2724" s="9"/>
      <c r="AX2724" s="9"/>
      <c r="AY2724" s="9"/>
      <c r="AZ2724" s="9"/>
      <c r="BA2724" s="20">
        <v>2719</v>
      </c>
      <c r="BB2724" s="20">
        <v>2017</v>
      </c>
      <c r="BC2724" s="20">
        <v>2004</v>
      </c>
      <c r="BD2724" s="21">
        <v>109.88</v>
      </c>
      <c r="BE2724" s="9">
        <f t="shared" si="342"/>
        <v>-172572.97590976534</v>
      </c>
      <c r="BF2724" s="9">
        <v>2168003.3503</v>
      </c>
      <c r="BG2724" s="9">
        <v>33412.713799999998</v>
      </c>
      <c r="BH2724" s="9">
        <v>186592.44680000001</v>
      </c>
      <c r="BI2724" s="9">
        <v>94753.105694630998</v>
      </c>
      <c r="BJ2724" s="9">
        <v>263626.39669999998</v>
      </c>
      <c r="BK2724" s="9">
        <v>72326.222351939665</v>
      </c>
      <c r="BL2724" s="9">
        <v>2846634.7668524566</v>
      </c>
      <c r="BM2724" s="9">
        <f t="shared" si="343"/>
        <v>191300.17434806033</v>
      </c>
      <c r="BN2724" s="9"/>
      <c r="BO2724" s="9"/>
      <c r="BP2724" s="9"/>
      <c r="BQ2724" s="9"/>
      <c r="BR2724" s="9"/>
      <c r="BS2724" s="9"/>
      <c r="BT2724" s="9"/>
      <c r="BU2724" s="9"/>
      <c r="BV2724" s="9">
        <f t="shared" si="338"/>
        <v>-172572.97590976534</v>
      </c>
      <c r="BW2724" s="4"/>
      <c r="BX2724" s="4"/>
      <c r="BY2724" s="4"/>
      <c r="BZ2724" s="4"/>
      <c r="CA2724" s="4"/>
      <c r="CB2724" s="4"/>
      <c r="CC2724" s="4"/>
      <c r="CD2724" s="4"/>
      <c r="CE2724" s="4"/>
      <c r="CF2724" s="4"/>
      <c r="CG2724" s="4"/>
      <c r="CH2724" s="4"/>
      <c r="CI2724" s="4"/>
      <c r="CJ2724" s="4"/>
      <c r="CK2724" s="4"/>
      <c r="CL2724" s="4"/>
      <c r="CM2724" s="4"/>
      <c r="CR2724" s="4"/>
      <c r="CS2724" s="4"/>
      <c r="CT2724" s="4"/>
      <c r="CU2724" s="4"/>
      <c r="CV2724" s="4"/>
      <c r="CW2724" s="4"/>
      <c r="CX2724" s="4"/>
      <c r="CY2724" s="4"/>
      <c r="CZ2724" s="4"/>
      <c r="DA2724" s="4"/>
      <c r="DB2724" s="4"/>
      <c r="DC2724" s="4"/>
      <c r="DD2724" s="4"/>
      <c r="DE2724" s="4"/>
      <c r="DF2724" s="4"/>
      <c r="DG2724" s="4"/>
      <c r="DH2724" s="4"/>
      <c r="DI2724" s="4"/>
      <c r="DJ2724" s="4"/>
      <c r="DK2724" s="4"/>
      <c r="DL2724" s="4"/>
      <c r="DM2724" s="4"/>
    </row>
    <row r="2725" spans="1:117">
      <c r="A2725" s="8">
        <v>2720</v>
      </c>
      <c r="B2725" s="20">
        <v>2015</v>
      </c>
      <c r="C2725" s="20">
        <v>1952</v>
      </c>
      <c r="D2725" s="21">
        <v>113.3</v>
      </c>
      <c r="E2725" s="9">
        <v>53238.7183</v>
      </c>
      <c r="F2725" s="9">
        <v>2015926.6956</v>
      </c>
      <c r="G2725" s="9">
        <v>77366.129400000005</v>
      </c>
      <c r="H2725" s="9">
        <v>379832.07919999998</v>
      </c>
      <c r="I2725" s="9">
        <v>75137.013600000006</v>
      </c>
      <c r="J2725" s="9">
        <v>83849.693799999994</v>
      </c>
      <c r="K2725" s="9">
        <v>0</v>
      </c>
      <c r="L2725" s="9">
        <v>2578872.8933999999</v>
      </c>
      <c r="M2725" s="9">
        <f t="shared" si="339"/>
        <v>83849.693799999994</v>
      </c>
      <c r="N2725" s="9"/>
      <c r="O2725" s="9"/>
      <c r="P2725" s="9"/>
      <c r="Q2725" s="9"/>
      <c r="R2725" s="9"/>
      <c r="S2725" s="9"/>
      <c r="T2725" s="9"/>
      <c r="U2725" s="9"/>
      <c r="V2725" s="9">
        <f t="shared" si="336"/>
        <v>321800.71830000001</v>
      </c>
      <c r="W2725" s="9"/>
      <c r="X2725" s="9"/>
      <c r="Y2725" s="9"/>
      <c r="Z2725" s="9"/>
      <c r="AA2725" s="8">
        <v>2720</v>
      </c>
      <c r="AB2725" s="20">
        <v>2016</v>
      </c>
      <c r="AC2725" s="20">
        <v>1941</v>
      </c>
      <c r="AD2725" s="21">
        <v>129.43</v>
      </c>
      <c r="AE2725" s="9">
        <f t="shared" si="340"/>
        <v>-141626.52700192621</v>
      </c>
      <c r="AF2725" s="9">
        <v>2166233.3084</v>
      </c>
      <c r="AG2725" s="9">
        <v>33508.915200000003</v>
      </c>
      <c r="AH2725" s="9">
        <v>197618.1483</v>
      </c>
      <c r="AI2725" s="9">
        <v>104931.1827</v>
      </c>
      <c r="AJ2725" s="9">
        <v>164238.04310000001</v>
      </c>
      <c r="AK2725" s="9">
        <v>49185.051317527177</v>
      </c>
      <c r="AL2725" s="9">
        <v>2758971.0733843995</v>
      </c>
      <c r="AM2725" s="9">
        <f t="shared" si="341"/>
        <v>115052.99178247283</v>
      </c>
      <c r="AN2725" s="9"/>
      <c r="AO2725" s="9"/>
      <c r="AP2725" s="9"/>
      <c r="AQ2725" s="9"/>
      <c r="AR2725" s="9"/>
      <c r="AS2725" s="9"/>
      <c r="AT2725" s="9"/>
      <c r="AU2725" s="9"/>
      <c r="AV2725" s="9">
        <f t="shared" si="337"/>
        <v>-141626.52700192621</v>
      </c>
      <c r="AW2725" s="9"/>
      <c r="AX2725" s="9"/>
      <c r="AY2725" s="9"/>
      <c r="AZ2725" s="9"/>
      <c r="BA2725" s="20">
        <v>2720</v>
      </c>
      <c r="BB2725" s="20">
        <v>2017</v>
      </c>
      <c r="BC2725" s="20">
        <v>1942</v>
      </c>
      <c r="BD2725" s="21">
        <v>148.11000000000001</v>
      </c>
      <c r="BE2725" s="9">
        <f t="shared" si="342"/>
        <v>-96929.351621912792</v>
      </c>
      <c r="BF2725" s="9">
        <v>2216452.9876000001</v>
      </c>
      <c r="BG2725" s="9">
        <v>33412.713799999998</v>
      </c>
      <c r="BH2725" s="9">
        <v>191995.73540000001</v>
      </c>
      <c r="BI2725" s="9">
        <v>74454.229382482707</v>
      </c>
      <c r="BJ2725" s="9">
        <v>280920.91740000003</v>
      </c>
      <c r="BK2725" s="9">
        <v>48204.983751939661</v>
      </c>
      <c r="BL2725" s="9">
        <v>2845960.9514524564</v>
      </c>
      <c r="BM2725" s="9">
        <f t="shared" si="343"/>
        <v>232715.93364806037</v>
      </c>
      <c r="BN2725" s="9"/>
      <c r="BO2725" s="9"/>
      <c r="BP2725" s="9"/>
      <c r="BQ2725" s="9"/>
      <c r="BR2725" s="9"/>
      <c r="BS2725" s="9"/>
      <c r="BT2725" s="9"/>
      <c r="BU2725" s="9"/>
      <c r="BV2725" s="9">
        <f t="shared" si="338"/>
        <v>-96929.351621912792</v>
      </c>
      <c r="BW2725" s="4"/>
      <c r="BX2725" s="4"/>
      <c r="BY2725" s="4"/>
      <c r="BZ2725" s="4"/>
      <c r="CA2725" s="4"/>
      <c r="CB2725" s="4"/>
      <c r="CC2725" s="4"/>
      <c r="CD2725" s="4"/>
      <c r="CE2725" s="4"/>
      <c r="CF2725" s="4"/>
      <c r="CG2725" s="4"/>
      <c r="CH2725" s="4"/>
      <c r="CI2725" s="4"/>
      <c r="CJ2725" s="4"/>
      <c r="CK2725" s="4"/>
      <c r="CL2725" s="4"/>
      <c r="CM2725" s="4"/>
      <c r="CR2725" s="4"/>
      <c r="CS2725" s="4"/>
      <c r="CT2725" s="4"/>
      <c r="CU2725" s="4"/>
      <c r="CV2725" s="4"/>
      <c r="CW2725" s="4"/>
      <c r="CX2725" s="4"/>
      <c r="CY2725" s="4"/>
      <c r="CZ2725" s="4"/>
      <c r="DA2725" s="4"/>
      <c r="DB2725" s="4"/>
      <c r="DC2725" s="4"/>
      <c r="DD2725" s="4"/>
      <c r="DE2725" s="4"/>
      <c r="DF2725" s="4"/>
      <c r="DG2725" s="4"/>
      <c r="DH2725" s="4"/>
      <c r="DI2725" s="4"/>
      <c r="DJ2725" s="4"/>
      <c r="DK2725" s="4"/>
      <c r="DL2725" s="4"/>
      <c r="DM2725" s="4"/>
    </row>
    <row r="2726" spans="1:117">
      <c r="A2726" s="8">
        <v>2721</v>
      </c>
      <c r="B2726" s="20">
        <v>2015</v>
      </c>
      <c r="C2726" s="20">
        <v>1977</v>
      </c>
      <c r="D2726" s="21">
        <v>53.48</v>
      </c>
      <c r="E2726" s="9">
        <v>33830.565199999997</v>
      </c>
      <c r="F2726" s="9">
        <v>2047654.9040999999</v>
      </c>
      <c r="G2726" s="9">
        <v>77366.129400000005</v>
      </c>
      <c r="H2726" s="9">
        <v>380426.76429999998</v>
      </c>
      <c r="I2726" s="9">
        <v>72903.665900000007</v>
      </c>
      <c r="J2726" s="9">
        <v>33844.953000000001</v>
      </c>
      <c r="K2726" s="9">
        <v>6456.5366000000004</v>
      </c>
      <c r="L2726" s="9">
        <v>2571909.3147</v>
      </c>
      <c r="M2726" s="9">
        <f t="shared" si="339"/>
        <v>27388.416400000002</v>
      </c>
      <c r="N2726" s="9"/>
      <c r="O2726" s="9"/>
      <c r="P2726" s="9"/>
      <c r="Q2726" s="9"/>
      <c r="R2726" s="9"/>
      <c r="S2726" s="9"/>
      <c r="T2726" s="9"/>
      <c r="U2726" s="9"/>
      <c r="V2726" s="9">
        <f t="shared" si="336"/>
        <v>302392.56520000001</v>
      </c>
      <c r="W2726" s="9"/>
      <c r="X2726" s="9"/>
      <c r="Y2726" s="9"/>
      <c r="Z2726" s="9"/>
      <c r="AA2726" s="8">
        <v>2721</v>
      </c>
      <c r="AB2726" s="20">
        <v>2016</v>
      </c>
      <c r="AC2726" s="20">
        <v>1967</v>
      </c>
      <c r="AD2726" s="21">
        <v>128.53</v>
      </c>
      <c r="AE2726" s="9">
        <f t="shared" si="340"/>
        <v>159772.53409807384</v>
      </c>
      <c r="AF2726" s="9">
        <v>2173401.0724999998</v>
      </c>
      <c r="AG2726" s="9">
        <v>33508.915200000003</v>
      </c>
      <c r="AH2726" s="9">
        <v>203784.1047</v>
      </c>
      <c r="AI2726" s="9">
        <v>81767.143800000005</v>
      </c>
      <c r="AJ2726" s="9">
        <v>475142.16980000003</v>
      </c>
      <c r="AK2726" s="9">
        <v>17643.85011752717</v>
      </c>
      <c r="AL2726" s="9">
        <v>2790187.0217843996</v>
      </c>
      <c r="AM2726" s="9">
        <f t="shared" si="341"/>
        <v>457498.31968247285</v>
      </c>
      <c r="AN2726" s="9"/>
      <c r="AO2726" s="9"/>
      <c r="AP2726" s="9"/>
      <c r="AQ2726" s="9"/>
      <c r="AR2726" s="9"/>
      <c r="AS2726" s="9"/>
      <c r="AT2726" s="9"/>
      <c r="AU2726" s="9"/>
      <c r="AV2726" s="9">
        <f t="shared" si="337"/>
        <v>159772.53409807384</v>
      </c>
      <c r="AW2726" s="9"/>
      <c r="AX2726" s="9"/>
      <c r="AY2726" s="9"/>
      <c r="AZ2726" s="9"/>
      <c r="BA2726" s="20">
        <v>2721</v>
      </c>
      <c r="BB2726" s="20">
        <v>2017</v>
      </c>
      <c r="BC2726" s="20">
        <v>1968</v>
      </c>
      <c r="BD2726" s="21">
        <v>152.97999999999999</v>
      </c>
      <c r="BE2726" s="9">
        <f t="shared" si="342"/>
        <v>-57127.810411250684</v>
      </c>
      <c r="BF2726" s="9">
        <v>2209989.4780999999</v>
      </c>
      <c r="BG2726" s="9">
        <v>33412.713799999998</v>
      </c>
      <c r="BH2726" s="9">
        <v>192568.9399</v>
      </c>
      <c r="BI2726" s="9">
        <v>72300.835893145297</v>
      </c>
      <c r="BJ2726" s="9">
        <v>331678.76990000001</v>
      </c>
      <c r="BK2726" s="9">
        <v>42765.430251939659</v>
      </c>
      <c r="BL2726" s="9">
        <v>2854313.1177524566</v>
      </c>
      <c r="BM2726" s="9">
        <f t="shared" si="343"/>
        <v>288913.33964806038</v>
      </c>
      <c r="BN2726" s="9"/>
      <c r="BO2726" s="9"/>
      <c r="BP2726" s="9"/>
      <c r="BQ2726" s="9"/>
      <c r="BR2726" s="9"/>
      <c r="BS2726" s="9"/>
      <c r="BT2726" s="9"/>
      <c r="BU2726" s="9"/>
      <c r="BV2726" s="9">
        <f t="shared" si="338"/>
        <v>-57127.810411250684</v>
      </c>
      <c r="BW2726" s="4"/>
      <c r="BX2726" s="4"/>
      <c r="BY2726" s="4"/>
      <c r="BZ2726" s="4"/>
      <c r="CA2726" s="4"/>
      <c r="CB2726" s="4"/>
      <c r="CC2726" s="4"/>
      <c r="CD2726" s="4"/>
      <c r="CE2726" s="4"/>
      <c r="CF2726" s="4"/>
      <c r="CG2726" s="4"/>
      <c r="CH2726" s="4"/>
      <c r="CI2726" s="4"/>
      <c r="CJ2726" s="4"/>
      <c r="CK2726" s="4"/>
      <c r="CL2726" s="4"/>
      <c r="CM2726" s="4"/>
      <c r="CR2726" s="4"/>
      <c r="CS2726" s="4"/>
      <c r="CT2726" s="4"/>
      <c r="CU2726" s="4"/>
      <c r="CV2726" s="4"/>
      <c r="CW2726" s="4"/>
      <c r="CX2726" s="4"/>
      <c r="CY2726" s="4"/>
      <c r="CZ2726" s="4"/>
      <c r="DA2726" s="4"/>
      <c r="DB2726" s="4"/>
      <c r="DC2726" s="4"/>
      <c r="DD2726" s="4"/>
      <c r="DE2726" s="4"/>
      <c r="DF2726" s="4"/>
      <c r="DG2726" s="4"/>
      <c r="DH2726" s="4"/>
      <c r="DI2726" s="4"/>
      <c r="DJ2726" s="4"/>
      <c r="DK2726" s="4"/>
      <c r="DL2726" s="4"/>
      <c r="DM2726" s="4"/>
    </row>
    <row r="2727" spans="1:117">
      <c r="A2727" s="8">
        <v>2722</v>
      </c>
      <c r="B2727" s="20">
        <v>2015</v>
      </c>
      <c r="C2727" s="20">
        <v>1971</v>
      </c>
      <c r="D2727" s="21">
        <v>137.58000000000001</v>
      </c>
      <c r="E2727" s="9">
        <v>56385.3289</v>
      </c>
      <c r="F2727" s="9">
        <v>2039587.4894000001</v>
      </c>
      <c r="G2727" s="9">
        <v>77366.129400000005</v>
      </c>
      <c r="H2727" s="9">
        <v>379636.02029999997</v>
      </c>
      <c r="I2727" s="9">
        <v>75873.315499999997</v>
      </c>
      <c r="J2727" s="9">
        <v>63652.585899999998</v>
      </c>
      <c r="K2727" s="9">
        <v>3657.9281000000001</v>
      </c>
      <c r="L2727" s="9">
        <v>2576072.2834000001</v>
      </c>
      <c r="M2727" s="9">
        <f t="shared" si="339"/>
        <v>59994.657800000001</v>
      </c>
      <c r="N2727" s="9"/>
      <c r="O2727" s="9"/>
      <c r="P2727" s="9"/>
      <c r="Q2727" s="9"/>
      <c r="R2727" s="9"/>
      <c r="S2727" s="9"/>
      <c r="T2727" s="9"/>
      <c r="U2727" s="9"/>
      <c r="V2727" s="9">
        <f t="shared" si="336"/>
        <v>324947.32890000002</v>
      </c>
      <c r="W2727" s="9"/>
      <c r="X2727" s="9"/>
      <c r="Y2727" s="9"/>
      <c r="Z2727" s="9"/>
      <c r="AA2727" s="8">
        <v>2722</v>
      </c>
      <c r="AB2727" s="20">
        <v>2016</v>
      </c>
      <c r="AC2727" s="20">
        <v>1959</v>
      </c>
      <c r="AD2727" s="21">
        <v>141.61000000000001</v>
      </c>
      <c r="AE2727" s="9">
        <f t="shared" si="340"/>
        <v>248339.46039807284</v>
      </c>
      <c r="AF2727" s="9">
        <v>2175710.8330000001</v>
      </c>
      <c r="AG2727" s="9">
        <v>33508.915200000003</v>
      </c>
      <c r="AH2727" s="9">
        <v>205350.32439999998</v>
      </c>
      <c r="AI2727" s="9">
        <v>75883.226899999994</v>
      </c>
      <c r="AJ2727" s="9">
        <v>573625.6862</v>
      </c>
      <c r="AK2727" s="9">
        <v>9687.5431175271697</v>
      </c>
      <c r="AL2727" s="9">
        <v>2806051.9821843999</v>
      </c>
      <c r="AM2727" s="9">
        <f t="shared" si="341"/>
        <v>563938.14308247284</v>
      </c>
      <c r="AN2727" s="9"/>
      <c r="AO2727" s="9"/>
      <c r="AP2727" s="9"/>
      <c r="AQ2727" s="9"/>
      <c r="AR2727" s="9"/>
      <c r="AS2727" s="9"/>
      <c r="AT2727" s="9"/>
      <c r="AU2727" s="9"/>
      <c r="AV2727" s="9">
        <f t="shared" si="337"/>
        <v>248339.46039807284</v>
      </c>
      <c r="AW2727" s="9"/>
      <c r="AX2727" s="9"/>
      <c r="AY2727" s="9"/>
      <c r="AZ2727" s="9"/>
      <c r="BA2727" s="20">
        <v>2722</v>
      </c>
      <c r="BB2727" s="20">
        <v>2017</v>
      </c>
      <c r="BC2727" s="20">
        <v>1960</v>
      </c>
      <c r="BD2727" s="21">
        <v>137.91</v>
      </c>
      <c r="BE2727" s="9">
        <f t="shared" si="342"/>
        <v>136480.75386760663</v>
      </c>
      <c r="BF2727" s="9">
        <v>2212948.8278000001</v>
      </c>
      <c r="BG2727" s="9">
        <v>33412.713799999998</v>
      </c>
      <c r="BH2727" s="9">
        <v>192583.61809999999</v>
      </c>
      <c r="BI2727" s="9">
        <v>72245.693372002905</v>
      </c>
      <c r="BJ2727" s="9">
        <v>542623.0882</v>
      </c>
      <c r="BK2727" s="9">
        <v>43758.456451939666</v>
      </c>
      <c r="BL2727" s="9">
        <v>2873574.7309524566</v>
      </c>
      <c r="BM2727" s="9">
        <f t="shared" si="343"/>
        <v>498864.63174806035</v>
      </c>
      <c r="BN2727" s="9"/>
      <c r="BO2727" s="9"/>
      <c r="BP2727" s="9"/>
      <c r="BQ2727" s="9"/>
      <c r="BR2727" s="9"/>
      <c r="BS2727" s="9"/>
      <c r="BT2727" s="9"/>
      <c r="BU2727" s="9"/>
      <c r="BV2727" s="9">
        <f t="shared" si="338"/>
        <v>136480.75386760663</v>
      </c>
      <c r="BW2727" s="4"/>
      <c r="BX2727" s="4"/>
      <c r="BY2727" s="4"/>
      <c r="BZ2727" s="4"/>
      <c r="CA2727" s="4"/>
      <c r="CB2727" s="4"/>
      <c r="CC2727" s="4"/>
      <c r="CD2727" s="4"/>
      <c r="CE2727" s="4"/>
      <c r="CF2727" s="4"/>
      <c r="CG2727" s="4"/>
      <c r="CH2727" s="4"/>
      <c r="CI2727" s="4"/>
      <c r="CJ2727" s="4"/>
      <c r="CK2727" s="4"/>
      <c r="CL2727" s="4"/>
      <c r="CM2727" s="4"/>
      <c r="CR2727" s="4"/>
      <c r="CS2727" s="4"/>
      <c r="CT2727" s="4"/>
      <c r="CU2727" s="4"/>
      <c r="CV2727" s="4"/>
      <c r="CW2727" s="4"/>
      <c r="CX2727" s="4"/>
      <c r="CY2727" s="4"/>
      <c r="CZ2727" s="4"/>
      <c r="DA2727" s="4"/>
      <c r="DB2727" s="4"/>
      <c r="DC2727" s="4"/>
      <c r="DD2727" s="4"/>
      <c r="DE2727" s="4"/>
      <c r="DF2727" s="4"/>
      <c r="DG2727" s="4"/>
      <c r="DH2727" s="4"/>
      <c r="DI2727" s="4"/>
      <c r="DJ2727" s="4"/>
      <c r="DK2727" s="4"/>
      <c r="DL2727" s="4"/>
      <c r="DM2727" s="4"/>
    </row>
    <row r="2728" spans="1:117">
      <c r="A2728" s="8">
        <v>2723</v>
      </c>
      <c r="B2728" s="20">
        <v>2015</v>
      </c>
      <c r="C2728" s="20">
        <v>1998</v>
      </c>
      <c r="D2728" s="21">
        <v>105.25</v>
      </c>
      <c r="E2728" s="9">
        <v>112279.6964</v>
      </c>
      <c r="F2728" s="9">
        <v>2045240.3415000001</v>
      </c>
      <c r="G2728" s="9">
        <v>77366.129400000005</v>
      </c>
      <c r="H2728" s="9">
        <v>380667.17660000001</v>
      </c>
      <c r="I2728" s="9">
        <v>72000.794399999999</v>
      </c>
      <c r="J2728" s="9">
        <v>123238.02159999999</v>
      </c>
      <c r="K2728" s="9">
        <v>0</v>
      </c>
      <c r="L2728" s="9">
        <v>2586232.767</v>
      </c>
      <c r="M2728" s="9">
        <f t="shared" si="339"/>
        <v>123238.02159999999</v>
      </c>
      <c r="N2728" s="9"/>
      <c r="O2728" s="9"/>
      <c r="P2728" s="9"/>
      <c r="Q2728" s="9"/>
      <c r="R2728" s="9"/>
      <c r="S2728" s="9"/>
      <c r="T2728" s="9"/>
      <c r="U2728" s="9"/>
      <c r="V2728" s="9">
        <f t="shared" si="336"/>
        <v>380841.69640000002</v>
      </c>
      <c r="W2728" s="9"/>
      <c r="X2728" s="9"/>
      <c r="Y2728" s="9"/>
      <c r="Z2728" s="9"/>
      <c r="AA2728" s="8">
        <v>2723</v>
      </c>
      <c r="AB2728" s="20">
        <v>2016</v>
      </c>
      <c r="AC2728" s="20">
        <v>1975</v>
      </c>
      <c r="AD2728" s="21">
        <v>170.14</v>
      </c>
      <c r="AE2728" s="9">
        <f t="shared" si="340"/>
        <v>39456.282198072411</v>
      </c>
      <c r="AF2728" s="9">
        <v>2150700.7420999999</v>
      </c>
      <c r="AG2728" s="9">
        <v>33508.915200000003</v>
      </c>
      <c r="AH2728" s="9">
        <v>203549.35369999998</v>
      </c>
      <c r="AI2728" s="9">
        <v>82649.0478</v>
      </c>
      <c r="AJ2728" s="9">
        <v>374753.41899999999</v>
      </c>
      <c r="AK2728" s="9">
        <v>16810.01791752717</v>
      </c>
      <c r="AL2728" s="9">
        <v>2788895.1776843998</v>
      </c>
      <c r="AM2728" s="9">
        <f t="shared" si="341"/>
        <v>357943.40108247282</v>
      </c>
      <c r="AN2728" s="9"/>
      <c r="AO2728" s="9"/>
      <c r="AP2728" s="9"/>
      <c r="AQ2728" s="9"/>
      <c r="AR2728" s="9"/>
      <c r="AS2728" s="9"/>
      <c r="AT2728" s="9"/>
      <c r="AU2728" s="9"/>
      <c r="AV2728" s="9">
        <f t="shared" si="337"/>
        <v>39456.282198072411</v>
      </c>
      <c r="AW2728" s="9"/>
      <c r="AX2728" s="9"/>
      <c r="AY2728" s="9"/>
      <c r="AZ2728" s="9"/>
      <c r="BA2728" s="20">
        <v>2723</v>
      </c>
      <c r="BB2728" s="20">
        <v>2017</v>
      </c>
      <c r="BC2728" s="20">
        <v>1976</v>
      </c>
      <c r="BD2728" s="21">
        <v>78.040000000000006</v>
      </c>
      <c r="BE2728" s="9">
        <f t="shared" si="342"/>
        <v>262151.04797553364</v>
      </c>
      <c r="BF2728" s="9">
        <v>2194197.2028999999</v>
      </c>
      <c r="BG2728" s="9">
        <v>33412.713799999998</v>
      </c>
      <c r="BH2728" s="9">
        <v>193614.7965</v>
      </c>
      <c r="BI2728" s="9">
        <v>68371.799979930001</v>
      </c>
      <c r="BJ2728" s="9">
        <v>715307.69660000002</v>
      </c>
      <c r="BK2728" s="9">
        <v>38662.738851939663</v>
      </c>
      <c r="BL2728" s="9">
        <v>2904090.4229524564</v>
      </c>
      <c r="BM2728" s="9">
        <f t="shared" si="343"/>
        <v>676644.95774806035</v>
      </c>
      <c r="BN2728" s="9"/>
      <c r="BO2728" s="9"/>
      <c r="BP2728" s="9"/>
      <c r="BQ2728" s="9"/>
      <c r="BR2728" s="9"/>
      <c r="BS2728" s="9"/>
      <c r="BT2728" s="9"/>
      <c r="BU2728" s="9"/>
      <c r="BV2728" s="9">
        <f t="shared" si="338"/>
        <v>262151.04797553364</v>
      </c>
      <c r="BW2728" s="4"/>
      <c r="BX2728" s="4"/>
      <c r="BY2728" s="4"/>
      <c r="BZ2728" s="4"/>
      <c r="CA2728" s="4"/>
      <c r="CB2728" s="4"/>
      <c r="CC2728" s="4"/>
      <c r="CD2728" s="4"/>
      <c r="CE2728" s="4"/>
      <c r="CF2728" s="4"/>
      <c r="CG2728" s="4"/>
      <c r="CH2728" s="4"/>
      <c r="CI2728" s="4"/>
      <c r="CJ2728" s="4"/>
      <c r="CK2728" s="4"/>
      <c r="CL2728" s="4"/>
      <c r="CM2728" s="4"/>
      <c r="CR2728" s="4"/>
      <c r="CS2728" s="4"/>
      <c r="CT2728" s="4"/>
      <c r="CU2728" s="4"/>
      <c r="CV2728" s="4"/>
      <c r="CW2728" s="4"/>
      <c r="CX2728" s="4"/>
      <c r="CY2728" s="4"/>
      <c r="CZ2728" s="4"/>
      <c r="DA2728" s="4"/>
      <c r="DB2728" s="4"/>
      <c r="DC2728" s="4"/>
      <c r="DD2728" s="4"/>
      <c r="DE2728" s="4"/>
      <c r="DF2728" s="4"/>
      <c r="DG2728" s="4"/>
      <c r="DH2728" s="4"/>
      <c r="DI2728" s="4"/>
      <c r="DJ2728" s="4"/>
      <c r="DK2728" s="4"/>
      <c r="DL2728" s="4"/>
      <c r="DM2728" s="4"/>
    </row>
    <row r="2729" spans="1:117">
      <c r="A2729" s="8">
        <v>2724</v>
      </c>
      <c r="B2729" s="20">
        <v>2015</v>
      </c>
      <c r="C2729" s="20">
        <v>1994</v>
      </c>
      <c r="D2729" s="21">
        <v>76.42</v>
      </c>
      <c r="E2729" s="9">
        <v>45509.2768</v>
      </c>
      <c r="F2729" s="9">
        <v>2037920.2137</v>
      </c>
      <c r="G2729" s="9">
        <v>77366.129400000005</v>
      </c>
      <c r="H2729" s="9">
        <v>380032.83270000003</v>
      </c>
      <c r="I2729" s="9">
        <v>74383.081099999996</v>
      </c>
      <c r="J2729" s="9">
        <v>54846.118199999997</v>
      </c>
      <c r="K2729" s="9">
        <v>3470.0102999999999</v>
      </c>
      <c r="L2729" s="9">
        <v>2575569.088</v>
      </c>
      <c r="M2729" s="9">
        <f t="shared" si="339"/>
        <v>51376.107899999995</v>
      </c>
      <c r="N2729" s="9"/>
      <c r="O2729" s="9"/>
      <c r="P2729" s="9"/>
      <c r="Q2729" s="9"/>
      <c r="R2729" s="9"/>
      <c r="S2729" s="9"/>
      <c r="T2729" s="9"/>
      <c r="U2729" s="9"/>
      <c r="V2729" s="9">
        <f t="shared" si="336"/>
        <v>314071.27679999999</v>
      </c>
      <c r="W2729" s="9"/>
      <c r="X2729" s="9"/>
      <c r="Y2729" s="9"/>
      <c r="Z2729" s="9"/>
      <c r="AA2729" s="8">
        <v>2724</v>
      </c>
      <c r="AB2729" s="20">
        <v>2016</v>
      </c>
      <c r="AC2729" s="20">
        <v>1938</v>
      </c>
      <c r="AD2729" s="21">
        <v>106.66</v>
      </c>
      <c r="AE2729" s="9">
        <f t="shared" si="340"/>
        <v>48954.457498073578</v>
      </c>
      <c r="AF2729" s="9">
        <v>2175944.6197000002</v>
      </c>
      <c r="AG2729" s="9">
        <v>33508.915200000003</v>
      </c>
      <c r="AH2729" s="9">
        <v>204133.95809999999</v>
      </c>
      <c r="AI2729" s="9">
        <v>80452.827399999995</v>
      </c>
      <c r="AJ2729" s="9">
        <v>364181.53639999998</v>
      </c>
      <c r="AK2729" s="9">
        <v>26514.033417527171</v>
      </c>
      <c r="AL2729" s="9">
        <v>2782753.3658843995</v>
      </c>
      <c r="AM2729" s="9">
        <f t="shared" si="341"/>
        <v>337667.50298247283</v>
      </c>
      <c r="AN2729" s="9"/>
      <c r="AO2729" s="9"/>
      <c r="AP2729" s="9"/>
      <c r="AQ2729" s="9"/>
      <c r="AR2729" s="9"/>
      <c r="AS2729" s="9"/>
      <c r="AT2729" s="9"/>
      <c r="AU2729" s="9"/>
      <c r="AV2729" s="9">
        <f t="shared" si="337"/>
        <v>48954.457498073578</v>
      </c>
      <c r="AW2729" s="9"/>
      <c r="AX2729" s="9"/>
      <c r="AY2729" s="9"/>
      <c r="AZ2729" s="9"/>
      <c r="BA2729" s="20">
        <v>2724</v>
      </c>
      <c r="BB2729" s="20">
        <v>2017</v>
      </c>
      <c r="BC2729" s="20">
        <v>1939</v>
      </c>
      <c r="BD2729" s="21">
        <v>108.27</v>
      </c>
      <c r="BE2729" s="9">
        <f t="shared" si="342"/>
        <v>-220131.30337559059</v>
      </c>
      <c r="BF2729" s="9">
        <v>2202560.3588</v>
      </c>
      <c r="BG2729" s="9">
        <v>33412.713799999998</v>
      </c>
      <c r="BH2729" s="9">
        <v>185598.08850000001</v>
      </c>
      <c r="BI2729" s="9">
        <v>98488.674528805204</v>
      </c>
      <c r="BJ2729" s="9">
        <v>186717.06539999999</v>
      </c>
      <c r="BK2729" s="9">
        <v>79648.277951939672</v>
      </c>
      <c r="BL2729" s="9">
        <v>2847259.9264524565</v>
      </c>
      <c r="BM2729" s="9">
        <f t="shared" si="343"/>
        <v>107068.78744806032</v>
      </c>
      <c r="BN2729" s="9"/>
      <c r="BO2729" s="9"/>
      <c r="BP2729" s="9"/>
      <c r="BQ2729" s="9"/>
      <c r="BR2729" s="9"/>
      <c r="BS2729" s="9"/>
      <c r="BT2729" s="9"/>
      <c r="BU2729" s="9"/>
      <c r="BV2729" s="9">
        <f t="shared" si="338"/>
        <v>-220131.30337559059</v>
      </c>
      <c r="BW2729" s="4"/>
      <c r="BX2729" s="4"/>
      <c r="BY2729" s="4"/>
      <c r="BZ2729" s="4"/>
      <c r="CA2729" s="4"/>
      <c r="CB2729" s="4"/>
      <c r="CC2729" s="4"/>
      <c r="CD2729" s="4"/>
      <c r="CE2729" s="4"/>
      <c r="CF2729" s="4"/>
      <c r="CG2729" s="4"/>
      <c r="CH2729" s="4"/>
      <c r="CI2729" s="4"/>
      <c r="CJ2729" s="4"/>
      <c r="CK2729" s="4"/>
      <c r="CL2729" s="4"/>
      <c r="CM2729" s="4"/>
      <c r="CR2729" s="4"/>
      <c r="CS2729" s="4"/>
      <c r="CT2729" s="4"/>
      <c r="CU2729" s="4"/>
      <c r="CV2729" s="4"/>
      <c r="CW2729" s="4"/>
      <c r="CX2729" s="4"/>
      <c r="CY2729" s="4"/>
      <c r="CZ2729" s="4"/>
      <c r="DA2729" s="4"/>
      <c r="DB2729" s="4"/>
      <c r="DC2729" s="4"/>
      <c r="DD2729" s="4"/>
      <c r="DE2729" s="4"/>
      <c r="DF2729" s="4"/>
      <c r="DG2729" s="4"/>
      <c r="DH2729" s="4"/>
      <c r="DI2729" s="4"/>
      <c r="DJ2729" s="4"/>
      <c r="DK2729" s="4"/>
      <c r="DL2729" s="4"/>
      <c r="DM2729" s="4"/>
    </row>
    <row r="2730" spans="1:117">
      <c r="A2730" s="8">
        <v>2725</v>
      </c>
      <c r="B2730" s="20">
        <v>2015</v>
      </c>
      <c r="C2730" s="20">
        <v>1991</v>
      </c>
      <c r="D2730" s="21">
        <v>111.56</v>
      </c>
      <c r="E2730" s="9">
        <v>71555.210399999996</v>
      </c>
      <c r="F2730" s="9">
        <v>2042734.9068</v>
      </c>
      <c r="G2730" s="9">
        <v>77366.129400000005</v>
      </c>
      <c r="H2730" s="9">
        <v>380620.5405</v>
      </c>
      <c r="I2730" s="9">
        <v>72175.936799999996</v>
      </c>
      <c r="J2730" s="9">
        <v>72071.597500000003</v>
      </c>
      <c r="K2730" s="9">
        <v>545.04010000000005</v>
      </c>
      <c r="L2730" s="9">
        <v>2572868.8605</v>
      </c>
      <c r="M2730" s="9">
        <f t="shared" si="339"/>
        <v>71526.557400000005</v>
      </c>
      <c r="N2730" s="9"/>
      <c r="O2730" s="9"/>
      <c r="P2730" s="9"/>
      <c r="Q2730" s="9"/>
      <c r="R2730" s="9"/>
      <c r="S2730" s="9"/>
      <c r="T2730" s="9"/>
      <c r="U2730" s="9"/>
      <c r="V2730" s="9">
        <f t="shared" si="336"/>
        <v>340117.21039999998</v>
      </c>
      <c r="W2730" s="9"/>
      <c r="X2730" s="9"/>
      <c r="Y2730" s="9"/>
      <c r="Z2730" s="9"/>
      <c r="AA2730" s="8">
        <v>2725</v>
      </c>
      <c r="AB2730" s="20">
        <v>2016</v>
      </c>
      <c r="AC2730" s="20">
        <v>2005</v>
      </c>
      <c r="AD2730" s="21">
        <v>141.47</v>
      </c>
      <c r="AE2730" s="9">
        <f t="shared" si="340"/>
        <v>-7879.4864019267261</v>
      </c>
      <c r="AF2730" s="9">
        <v>2200352.8749000002</v>
      </c>
      <c r="AG2730" s="9">
        <v>33508.915200000003</v>
      </c>
      <c r="AH2730" s="9">
        <v>203978.65599999999</v>
      </c>
      <c r="AI2730" s="9">
        <v>81036.260500000004</v>
      </c>
      <c r="AJ2730" s="9">
        <v>272420.31679999997</v>
      </c>
      <c r="AK2730" s="9">
        <v>36060.70051752717</v>
      </c>
      <c r="AL2730" s="9">
        <v>2763115.8092843997</v>
      </c>
      <c r="AM2730" s="9">
        <f t="shared" si="341"/>
        <v>236359.61628247279</v>
      </c>
      <c r="AN2730" s="9"/>
      <c r="AO2730" s="9"/>
      <c r="AP2730" s="9"/>
      <c r="AQ2730" s="9"/>
      <c r="AR2730" s="9"/>
      <c r="AS2730" s="9"/>
      <c r="AT2730" s="9"/>
      <c r="AU2730" s="9"/>
      <c r="AV2730" s="9">
        <f t="shared" si="337"/>
        <v>-7879.4864019267261</v>
      </c>
      <c r="AW2730" s="9"/>
      <c r="AX2730" s="9"/>
      <c r="AY2730" s="9"/>
      <c r="AZ2730" s="9"/>
      <c r="BA2730" s="20">
        <v>2725</v>
      </c>
      <c r="BB2730" s="20">
        <v>2017</v>
      </c>
      <c r="BC2730" s="20">
        <v>2006</v>
      </c>
      <c r="BD2730" s="21">
        <v>123.71</v>
      </c>
      <c r="BE2730" s="9">
        <f t="shared" si="342"/>
        <v>-44430.350230198354</v>
      </c>
      <c r="BF2730" s="9">
        <v>2223417.1134000001</v>
      </c>
      <c r="BG2730" s="9">
        <v>33412.713799999998</v>
      </c>
      <c r="BH2730" s="9">
        <v>191024.1029</v>
      </c>
      <c r="BI2730" s="9">
        <v>78104.422774197999</v>
      </c>
      <c r="BJ2730" s="9">
        <v>349931.7095</v>
      </c>
      <c r="BK2730" s="9">
        <v>55292.459251939661</v>
      </c>
      <c r="BL2730" s="9">
        <v>2865027.9533524564</v>
      </c>
      <c r="BM2730" s="9">
        <f t="shared" si="343"/>
        <v>294639.25024806033</v>
      </c>
      <c r="BN2730" s="9"/>
      <c r="BO2730" s="9"/>
      <c r="BP2730" s="9"/>
      <c r="BQ2730" s="9"/>
      <c r="BR2730" s="9"/>
      <c r="BS2730" s="9"/>
      <c r="BT2730" s="9"/>
      <c r="BU2730" s="9"/>
      <c r="BV2730" s="9">
        <f t="shared" si="338"/>
        <v>-44430.350230198354</v>
      </c>
      <c r="BW2730" s="4"/>
      <c r="BX2730" s="4"/>
      <c r="BY2730" s="4"/>
      <c r="BZ2730" s="4"/>
      <c r="CA2730" s="4"/>
      <c r="CB2730" s="4"/>
      <c r="CC2730" s="4"/>
      <c r="CD2730" s="4"/>
      <c r="CE2730" s="4"/>
      <c r="CF2730" s="4"/>
      <c r="CG2730" s="4"/>
      <c r="CH2730" s="4"/>
      <c r="CI2730" s="4"/>
      <c r="CJ2730" s="4"/>
      <c r="CK2730" s="4"/>
      <c r="CL2730" s="4"/>
      <c r="CM2730" s="4"/>
      <c r="CR2730" s="4"/>
      <c r="CS2730" s="4"/>
      <c r="CT2730" s="4"/>
      <c r="CU2730" s="4"/>
      <c r="CV2730" s="4"/>
      <c r="CW2730" s="4"/>
      <c r="CX2730" s="4"/>
      <c r="CY2730" s="4"/>
      <c r="CZ2730" s="4"/>
      <c r="DA2730" s="4"/>
      <c r="DB2730" s="4"/>
      <c r="DC2730" s="4"/>
      <c r="DD2730" s="4"/>
      <c r="DE2730" s="4"/>
      <c r="DF2730" s="4"/>
      <c r="DG2730" s="4"/>
      <c r="DH2730" s="4"/>
      <c r="DI2730" s="4"/>
      <c r="DJ2730" s="4"/>
      <c r="DK2730" s="4"/>
      <c r="DL2730" s="4"/>
      <c r="DM2730" s="4"/>
    </row>
    <row r="2731" spans="1:117">
      <c r="A2731" s="8">
        <v>2726</v>
      </c>
      <c r="B2731" s="20">
        <v>2015</v>
      </c>
      <c r="C2731" s="20">
        <v>1998</v>
      </c>
      <c r="D2731" s="21">
        <v>105.25</v>
      </c>
      <c r="E2731" s="9">
        <v>92143.621499999994</v>
      </c>
      <c r="F2731" s="9">
        <v>2044128.4975000001</v>
      </c>
      <c r="G2731" s="9">
        <v>77366.129400000005</v>
      </c>
      <c r="H2731" s="9">
        <v>380654.01730000001</v>
      </c>
      <c r="I2731" s="9">
        <v>72050.214300000007</v>
      </c>
      <c r="J2731" s="9">
        <v>104776.4192</v>
      </c>
      <c r="K2731" s="9">
        <v>381.13920000000002</v>
      </c>
      <c r="L2731" s="9">
        <v>2586450.517</v>
      </c>
      <c r="M2731" s="9">
        <f t="shared" si="339"/>
        <v>104395.28</v>
      </c>
      <c r="N2731" s="9"/>
      <c r="O2731" s="9"/>
      <c r="P2731" s="9"/>
      <c r="Q2731" s="9"/>
      <c r="R2731" s="9"/>
      <c r="S2731" s="9"/>
      <c r="T2731" s="9"/>
      <c r="U2731" s="9"/>
      <c r="V2731" s="9">
        <f t="shared" si="336"/>
        <v>360705.62150000001</v>
      </c>
      <c r="W2731" s="9"/>
      <c r="X2731" s="9"/>
      <c r="Y2731" s="9"/>
      <c r="Z2731" s="9"/>
      <c r="AA2731" s="8">
        <v>2726</v>
      </c>
      <c r="AB2731" s="20">
        <v>2016</v>
      </c>
      <c r="AC2731" s="20">
        <v>2000</v>
      </c>
      <c r="AD2731" s="21">
        <v>82.51</v>
      </c>
      <c r="AE2731" s="9">
        <f t="shared" si="340"/>
        <v>116012.3626980735</v>
      </c>
      <c r="AF2731" s="9">
        <v>2158115.8492999999</v>
      </c>
      <c r="AG2731" s="9">
        <v>33508.915200000003</v>
      </c>
      <c r="AH2731" s="9">
        <v>204524.6992</v>
      </c>
      <c r="AI2731" s="9">
        <v>78984.905400000003</v>
      </c>
      <c r="AJ2731" s="9">
        <v>437040.13510000001</v>
      </c>
      <c r="AK2731" s="9">
        <v>13926.69401752717</v>
      </c>
      <c r="AL2731" s="9">
        <v>2782235.4474843997</v>
      </c>
      <c r="AM2731" s="9">
        <f t="shared" si="341"/>
        <v>423113.44108247285</v>
      </c>
      <c r="AN2731" s="9"/>
      <c r="AO2731" s="9"/>
      <c r="AP2731" s="9"/>
      <c r="AQ2731" s="9"/>
      <c r="AR2731" s="9"/>
      <c r="AS2731" s="9"/>
      <c r="AT2731" s="9"/>
      <c r="AU2731" s="9"/>
      <c r="AV2731" s="9">
        <f t="shared" si="337"/>
        <v>116012.3626980735</v>
      </c>
      <c r="AW2731" s="9"/>
      <c r="AX2731" s="9"/>
      <c r="AY2731" s="9"/>
      <c r="AZ2731" s="9"/>
      <c r="BA2731" s="20">
        <v>2726</v>
      </c>
      <c r="BB2731" s="20">
        <v>2017</v>
      </c>
      <c r="BC2731" s="20">
        <v>2001</v>
      </c>
      <c r="BD2731" s="21">
        <v>130.38999999999999</v>
      </c>
      <c r="BE2731" s="9">
        <f t="shared" si="342"/>
        <v>-327629.79348864034</v>
      </c>
      <c r="BF2731" s="9">
        <v>2178080.4122000001</v>
      </c>
      <c r="BG2731" s="9">
        <v>33412.713799999998</v>
      </c>
      <c r="BH2731" s="9">
        <v>177204.18590000001</v>
      </c>
      <c r="BI2731" s="9">
        <v>130022.579715756</v>
      </c>
      <c r="BJ2731" s="9">
        <v>98439.137899999987</v>
      </c>
      <c r="BK2731" s="9">
        <v>107658.05035193966</v>
      </c>
      <c r="BL2731" s="9">
        <v>2837130.7726524565</v>
      </c>
      <c r="BM2731" s="9">
        <f t="shared" si="343"/>
        <v>-9218.9124519396719</v>
      </c>
      <c r="BN2731" s="9"/>
      <c r="BO2731" s="9"/>
      <c r="BP2731" s="9"/>
      <c r="BQ2731" s="9"/>
      <c r="BR2731" s="9"/>
      <c r="BS2731" s="9"/>
      <c r="BT2731" s="9"/>
      <c r="BU2731" s="9"/>
      <c r="BV2731" s="9">
        <f t="shared" si="338"/>
        <v>-327629.79348864034</v>
      </c>
      <c r="BW2731" s="4"/>
      <c r="BX2731" s="4"/>
      <c r="BY2731" s="4"/>
      <c r="BZ2731" s="4"/>
      <c r="CA2731" s="4"/>
      <c r="CB2731" s="4"/>
      <c r="CC2731" s="4"/>
      <c r="CD2731" s="4"/>
      <c r="CE2731" s="4"/>
      <c r="CF2731" s="4"/>
      <c r="CG2731" s="4"/>
      <c r="CH2731" s="4"/>
      <c r="CI2731" s="4"/>
      <c r="CJ2731" s="4"/>
      <c r="CK2731" s="4"/>
      <c r="CL2731" s="4"/>
      <c r="CM2731" s="4"/>
      <c r="CR2731" s="4"/>
      <c r="CS2731" s="4"/>
      <c r="CT2731" s="4"/>
      <c r="CU2731" s="4"/>
      <c r="CV2731" s="4"/>
      <c r="CW2731" s="4"/>
      <c r="CX2731" s="4"/>
      <c r="CY2731" s="4"/>
      <c r="CZ2731" s="4"/>
      <c r="DA2731" s="4"/>
      <c r="DB2731" s="4"/>
      <c r="DC2731" s="4"/>
      <c r="DD2731" s="4"/>
      <c r="DE2731" s="4"/>
      <c r="DF2731" s="4"/>
      <c r="DG2731" s="4"/>
      <c r="DH2731" s="4"/>
      <c r="DI2731" s="4"/>
      <c r="DJ2731" s="4"/>
      <c r="DK2731" s="4"/>
      <c r="DL2731" s="4"/>
      <c r="DM2731" s="4"/>
    </row>
    <row r="2732" spans="1:117">
      <c r="A2732" s="8">
        <v>2727</v>
      </c>
      <c r="B2732" s="20">
        <v>2015</v>
      </c>
      <c r="C2732" s="20">
        <v>1963</v>
      </c>
      <c r="D2732" s="21">
        <v>95.05</v>
      </c>
      <c r="E2732" s="9">
        <v>57906.106699999997</v>
      </c>
      <c r="F2732" s="9">
        <v>2071408.6861</v>
      </c>
      <c r="G2732" s="9">
        <v>77366.129400000005</v>
      </c>
      <c r="H2732" s="9">
        <v>381111.79950000002</v>
      </c>
      <c r="I2732" s="9">
        <v>70331.007400000002</v>
      </c>
      <c r="J2732" s="9">
        <v>37871.646500000003</v>
      </c>
      <c r="K2732" s="9">
        <v>7608.2044999999998</v>
      </c>
      <c r="L2732" s="9">
        <v>2572574.9577000001</v>
      </c>
      <c r="M2732" s="9">
        <f t="shared" si="339"/>
        <v>30263.442000000003</v>
      </c>
      <c r="N2732" s="9"/>
      <c r="O2732" s="9"/>
      <c r="P2732" s="9"/>
      <c r="Q2732" s="9"/>
      <c r="R2732" s="9"/>
      <c r="S2732" s="9"/>
      <c r="T2732" s="9"/>
      <c r="U2732" s="9"/>
      <c r="V2732" s="9">
        <f t="shared" si="336"/>
        <v>326468.1067</v>
      </c>
      <c r="W2732" s="9"/>
      <c r="X2732" s="9"/>
      <c r="Y2732" s="9"/>
      <c r="Z2732" s="9"/>
      <c r="AA2732" s="8">
        <v>2727</v>
      </c>
      <c r="AB2732" s="20">
        <v>2016</v>
      </c>
      <c r="AC2732" s="20">
        <v>1941</v>
      </c>
      <c r="AD2732" s="21">
        <v>129.43</v>
      </c>
      <c r="AE2732" s="9">
        <f t="shared" si="340"/>
        <v>-161936.78650192684</v>
      </c>
      <c r="AF2732" s="9">
        <v>2237918.5784</v>
      </c>
      <c r="AG2732" s="9">
        <v>33508.915200000003</v>
      </c>
      <c r="AH2732" s="9">
        <v>196542.12789999999</v>
      </c>
      <c r="AI2732" s="9">
        <v>108973.53630000001</v>
      </c>
      <c r="AJ2732" s="9">
        <v>113096.7401</v>
      </c>
      <c r="AK2732" s="9">
        <v>94027.009417527181</v>
      </c>
      <c r="AL2732" s="9">
        <v>2757949.6749843997</v>
      </c>
      <c r="AM2732" s="9">
        <f t="shared" si="341"/>
        <v>19069.730682472815</v>
      </c>
      <c r="AN2732" s="9"/>
      <c r="AO2732" s="9"/>
      <c r="AP2732" s="9"/>
      <c r="AQ2732" s="9"/>
      <c r="AR2732" s="9"/>
      <c r="AS2732" s="9"/>
      <c r="AT2732" s="9"/>
      <c r="AU2732" s="9"/>
      <c r="AV2732" s="9">
        <f t="shared" si="337"/>
        <v>-161936.78650192684</v>
      </c>
      <c r="AW2732" s="9"/>
      <c r="AX2732" s="9"/>
      <c r="AY2732" s="9"/>
      <c r="AZ2732" s="9"/>
      <c r="BA2732" s="20">
        <v>2727</v>
      </c>
      <c r="BB2732" s="20">
        <v>2017</v>
      </c>
      <c r="BC2732" s="20">
        <v>1942</v>
      </c>
      <c r="BD2732" s="21">
        <v>148.11000000000001</v>
      </c>
      <c r="BE2732" s="9">
        <f t="shared" si="342"/>
        <v>-38235.964010769036</v>
      </c>
      <c r="BF2732" s="9">
        <v>2235491.6455000001</v>
      </c>
      <c r="BG2732" s="9">
        <v>33412.713799999998</v>
      </c>
      <c r="BH2732" s="9">
        <v>191784.03210000001</v>
      </c>
      <c r="BI2732" s="9">
        <v>75249.548593626896</v>
      </c>
      <c r="BJ2732" s="9">
        <v>329801.70800000004</v>
      </c>
      <c r="BK2732" s="9">
        <v>54363.856251939666</v>
      </c>
      <c r="BL2732" s="9">
        <v>2849611.7557524564</v>
      </c>
      <c r="BM2732" s="9">
        <f t="shared" si="343"/>
        <v>275437.85174806038</v>
      </c>
      <c r="BN2732" s="9"/>
      <c r="BO2732" s="9"/>
      <c r="BP2732" s="9"/>
      <c r="BQ2732" s="9"/>
      <c r="BR2732" s="9"/>
      <c r="BS2732" s="9"/>
      <c r="BT2732" s="9"/>
      <c r="BU2732" s="9"/>
      <c r="BV2732" s="9">
        <f t="shared" si="338"/>
        <v>-38235.964010769036</v>
      </c>
      <c r="BW2732" s="4"/>
      <c r="BX2732" s="4"/>
      <c r="BY2732" s="4"/>
      <c r="BZ2732" s="4"/>
      <c r="CA2732" s="4"/>
      <c r="CB2732" s="4"/>
      <c r="CC2732" s="4"/>
      <c r="CD2732" s="4"/>
      <c r="CE2732" s="4"/>
      <c r="CF2732" s="4"/>
      <c r="CG2732" s="4"/>
      <c r="CH2732" s="4"/>
      <c r="CI2732" s="4"/>
      <c r="CJ2732" s="4"/>
      <c r="CK2732" s="4"/>
      <c r="CL2732" s="4"/>
      <c r="CM2732" s="4"/>
      <c r="CR2732" s="4"/>
      <c r="CS2732" s="4"/>
      <c r="CT2732" s="4"/>
      <c r="CU2732" s="4"/>
      <c r="CV2732" s="4"/>
      <c r="CW2732" s="4"/>
      <c r="CX2732" s="4"/>
      <c r="CY2732" s="4"/>
      <c r="CZ2732" s="4"/>
      <c r="DA2732" s="4"/>
      <c r="DB2732" s="4"/>
      <c r="DC2732" s="4"/>
      <c r="DD2732" s="4"/>
      <c r="DE2732" s="4"/>
      <c r="DF2732" s="4"/>
      <c r="DG2732" s="4"/>
      <c r="DH2732" s="4"/>
      <c r="DI2732" s="4"/>
      <c r="DJ2732" s="4"/>
      <c r="DK2732" s="4"/>
      <c r="DL2732" s="4"/>
      <c r="DM2732" s="4"/>
    </row>
    <row r="2733" spans="1:117">
      <c r="A2733" s="8">
        <v>2728</v>
      </c>
      <c r="B2733" s="20">
        <v>2015</v>
      </c>
      <c r="C2733" s="20">
        <v>1967</v>
      </c>
      <c r="D2733" s="21">
        <v>114.02</v>
      </c>
      <c r="E2733" s="9">
        <v>19390.224999999999</v>
      </c>
      <c r="F2733" s="9">
        <v>2042794.4649</v>
      </c>
      <c r="G2733" s="9">
        <v>77366.129400000005</v>
      </c>
      <c r="H2733" s="9">
        <v>379409.13459999999</v>
      </c>
      <c r="I2733" s="9">
        <v>76725.387499999997</v>
      </c>
      <c r="J2733" s="9">
        <v>30015.355299999999</v>
      </c>
      <c r="K2733" s="9">
        <v>16939.986499999999</v>
      </c>
      <c r="L2733" s="9">
        <v>2569980.2601000001</v>
      </c>
      <c r="M2733" s="9">
        <f t="shared" si="339"/>
        <v>13075.3688</v>
      </c>
      <c r="N2733" s="9"/>
      <c r="O2733" s="9"/>
      <c r="P2733" s="9"/>
      <c r="Q2733" s="9"/>
      <c r="R2733" s="9"/>
      <c r="S2733" s="9"/>
      <c r="T2733" s="9"/>
      <c r="U2733" s="9"/>
      <c r="V2733" s="9">
        <f t="shared" si="336"/>
        <v>287952.22500000003</v>
      </c>
      <c r="W2733" s="9"/>
      <c r="X2733" s="9"/>
      <c r="Y2733" s="9"/>
      <c r="Z2733" s="9"/>
      <c r="AA2733" s="8">
        <v>2728</v>
      </c>
      <c r="AB2733" s="20">
        <v>2016</v>
      </c>
      <c r="AC2733" s="20">
        <v>1992</v>
      </c>
      <c r="AD2733" s="21">
        <v>115.81</v>
      </c>
      <c r="AE2733" s="9">
        <f t="shared" si="340"/>
        <v>-175411.49180192687</v>
      </c>
      <c r="AF2733" s="9">
        <v>2164327.4375999998</v>
      </c>
      <c r="AG2733" s="9">
        <v>33508.915200000003</v>
      </c>
      <c r="AH2733" s="9">
        <v>198234.94569999998</v>
      </c>
      <c r="AI2733" s="9">
        <v>102614.0206</v>
      </c>
      <c r="AJ2733" s="9">
        <v>141890.86490000002</v>
      </c>
      <c r="AK2733" s="9">
        <v>56595.741817527174</v>
      </c>
      <c r="AL2733" s="9">
        <v>2759391.9339843998</v>
      </c>
      <c r="AM2733" s="9">
        <f t="shared" si="341"/>
        <v>85295.123082472841</v>
      </c>
      <c r="AN2733" s="9"/>
      <c r="AO2733" s="9"/>
      <c r="AP2733" s="9"/>
      <c r="AQ2733" s="9"/>
      <c r="AR2733" s="9"/>
      <c r="AS2733" s="9"/>
      <c r="AT2733" s="9"/>
      <c r="AU2733" s="9"/>
      <c r="AV2733" s="9">
        <f t="shared" si="337"/>
        <v>-175411.49180192687</v>
      </c>
      <c r="AW2733" s="9"/>
      <c r="AX2733" s="9"/>
      <c r="AY2733" s="9"/>
      <c r="AZ2733" s="9"/>
      <c r="BA2733" s="20">
        <v>2728</v>
      </c>
      <c r="BB2733" s="20">
        <v>2017</v>
      </c>
      <c r="BC2733" s="20">
        <v>1993</v>
      </c>
      <c r="BD2733" s="21">
        <v>97.81</v>
      </c>
      <c r="BE2733" s="9">
        <f t="shared" si="342"/>
        <v>-244335.30793632148</v>
      </c>
      <c r="BF2733" s="9">
        <v>2191146.1831999999</v>
      </c>
      <c r="BG2733" s="9">
        <v>33412.713799999998</v>
      </c>
      <c r="BH2733" s="9">
        <v>185748.5307</v>
      </c>
      <c r="BI2733" s="9">
        <v>97923.498768074904</v>
      </c>
      <c r="BJ2733" s="9">
        <v>196917.6796</v>
      </c>
      <c r="BK2733" s="9">
        <v>104949.32615193966</v>
      </c>
      <c r="BL2733" s="9">
        <v>2844534.5878524566</v>
      </c>
      <c r="BM2733" s="9">
        <f t="shared" si="343"/>
        <v>91968.353448060341</v>
      </c>
      <c r="BN2733" s="9"/>
      <c r="BO2733" s="9"/>
      <c r="BP2733" s="9"/>
      <c r="BQ2733" s="9"/>
      <c r="BR2733" s="9"/>
      <c r="BS2733" s="9"/>
      <c r="BT2733" s="9"/>
      <c r="BU2733" s="9"/>
      <c r="BV2733" s="9">
        <f t="shared" si="338"/>
        <v>-244335.30793632148</v>
      </c>
      <c r="BW2733" s="4"/>
      <c r="BX2733" s="4"/>
      <c r="BY2733" s="4"/>
      <c r="BZ2733" s="4"/>
      <c r="CA2733" s="4"/>
      <c r="CB2733" s="4"/>
      <c r="CC2733" s="4"/>
      <c r="CD2733" s="4"/>
      <c r="CE2733" s="4"/>
      <c r="CF2733" s="4"/>
      <c r="CG2733" s="4"/>
      <c r="CH2733" s="4"/>
      <c r="CI2733" s="4"/>
      <c r="CJ2733" s="4"/>
      <c r="CK2733" s="4"/>
      <c r="CL2733" s="4"/>
      <c r="CM2733" s="4"/>
      <c r="CR2733" s="4"/>
      <c r="CS2733" s="4"/>
      <c r="CT2733" s="4"/>
      <c r="CU2733" s="4"/>
      <c r="CV2733" s="4"/>
      <c r="CW2733" s="4"/>
      <c r="CX2733" s="4"/>
      <c r="CY2733" s="4"/>
      <c r="CZ2733" s="4"/>
      <c r="DA2733" s="4"/>
      <c r="DB2733" s="4"/>
      <c r="DC2733" s="4"/>
      <c r="DD2733" s="4"/>
      <c r="DE2733" s="4"/>
      <c r="DF2733" s="4"/>
      <c r="DG2733" s="4"/>
      <c r="DH2733" s="4"/>
      <c r="DI2733" s="4"/>
      <c r="DJ2733" s="4"/>
      <c r="DK2733" s="4"/>
      <c r="DL2733" s="4"/>
      <c r="DM2733" s="4"/>
    </row>
    <row r="2734" spans="1:117">
      <c r="A2734" s="8">
        <v>2729</v>
      </c>
      <c r="B2734" s="20">
        <v>2015</v>
      </c>
      <c r="C2734" s="20">
        <v>1970</v>
      </c>
      <c r="D2734" s="21">
        <v>97.15</v>
      </c>
      <c r="E2734" s="9">
        <v>20583.659</v>
      </c>
      <c r="F2734" s="9">
        <v>2044352.1000999999</v>
      </c>
      <c r="G2734" s="9">
        <v>77366.129400000005</v>
      </c>
      <c r="H2734" s="9">
        <v>380053.83</v>
      </c>
      <c r="I2734" s="9">
        <v>74304.2255</v>
      </c>
      <c r="J2734" s="9">
        <v>27265.428199999998</v>
      </c>
      <c r="K2734" s="9">
        <v>10433.4668</v>
      </c>
      <c r="L2734" s="9">
        <v>2572324.5872999998</v>
      </c>
      <c r="M2734" s="9">
        <f t="shared" si="339"/>
        <v>16831.9614</v>
      </c>
      <c r="N2734" s="9"/>
      <c r="O2734" s="9"/>
      <c r="P2734" s="9"/>
      <c r="Q2734" s="9"/>
      <c r="R2734" s="9"/>
      <c r="S2734" s="9"/>
      <c r="T2734" s="9"/>
      <c r="U2734" s="9"/>
      <c r="V2734" s="9">
        <f t="shared" si="336"/>
        <v>289145.65899999999</v>
      </c>
      <c r="W2734" s="9"/>
      <c r="X2734" s="9"/>
      <c r="Y2734" s="9"/>
      <c r="Z2734" s="9"/>
      <c r="AA2734" s="8">
        <v>2729</v>
      </c>
      <c r="AB2734" s="20">
        <v>2016</v>
      </c>
      <c r="AC2734" s="20">
        <v>1949</v>
      </c>
      <c r="AD2734" s="21">
        <v>156.88</v>
      </c>
      <c r="AE2734" s="9">
        <f t="shared" si="340"/>
        <v>-26628.799001926091</v>
      </c>
      <c r="AF2734" s="9">
        <v>2174007.2182999998</v>
      </c>
      <c r="AG2734" s="9">
        <v>33508.915200000003</v>
      </c>
      <c r="AH2734" s="9">
        <v>202303.81</v>
      </c>
      <c r="AI2734" s="9">
        <v>87328.260599999994</v>
      </c>
      <c r="AJ2734" s="9">
        <v>297433.53880000004</v>
      </c>
      <c r="AK2734" s="9">
        <v>40817.479217527172</v>
      </c>
      <c r="AL2734" s="9">
        <v>2780393.0626843995</v>
      </c>
      <c r="AM2734" s="9">
        <f t="shared" si="341"/>
        <v>256616.05958247287</v>
      </c>
      <c r="AN2734" s="9"/>
      <c r="AO2734" s="9"/>
      <c r="AP2734" s="9"/>
      <c r="AQ2734" s="9"/>
      <c r="AR2734" s="9"/>
      <c r="AS2734" s="9"/>
      <c r="AT2734" s="9"/>
      <c r="AU2734" s="9"/>
      <c r="AV2734" s="9">
        <f t="shared" si="337"/>
        <v>-26628.799001926091</v>
      </c>
      <c r="AW2734" s="9"/>
      <c r="AX2734" s="9"/>
      <c r="AY2734" s="9"/>
      <c r="AZ2734" s="9"/>
      <c r="BA2734" s="20">
        <v>2729</v>
      </c>
      <c r="BB2734" s="20">
        <v>2017</v>
      </c>
      <c r="BC2734" s="20">
        <v>1950</v>
      </c>
      <c r="BD2734" s="21">
        <v>163.12</v>
      </c>
      <c r="BE2734" s="9">
        <f t="shared" si="342"/>
        <v>8967.3707767357118</v>
      </c>
      <c r="BF2734" s="9">
        <v>2174693.6353000002</v>
      </c>
      <c r="BG2734" s="9">
        <v>33412.713799999998</v>
      </c>
      <c r="BH2734" s="9">
        <v>190996.80780000001</v>
      </c>
      <c r="BI2734" s="9">
        <v>78206.963781131504</v>
      </c>
      <c r="BJ2734" s="9">
        <v>463158.77650000004</v>
      </c>
      <c r="BK2734" s="9">
        <v>46279.466451939661</v>
      </c>
      <c r="BL2734" s="9">
        <v>2885222.0599524565</v>
      </c>
      <c r="BM2734" s="9">
        <f t="shared" si="343"/>
        <v>416879.31004806038</v>
      </c>
      <c r="BN2734" s="9"/>
      <c r="BO2734" s="9"/>
      <c r="BP2734" s="9"/>
      <c r="BQ2734" s="9"/>
      <c r="BR2734" s="9"/>
      <c r="BS2734" s="9"/>
      <c r="BT2734" s="9"/>
      <c r="BU2734" s="9"/>
      <c r="BV2734" s="9">
        <f t="shared" si="338"/>
        <v>8967.3707767357118</v>
      </c>
      <c r="BW2734" s="4"/>
      <c r="BX2734" s="4"/>
      <c r="BY2734" s="4"/>
      <c r="BZ2734" s="4"/>
      <c r="CA2734" s="4"/>
      <c r="CB2734" s="4"/>
      <c r="CC2734" s="4"/>
      <c r="CD2734" s="4"/>
      <c r="CE2734" s="4"/>
      <c r="CF2734" s="4"/>
      <c r="CG2734" s="4"/>
      <c r="CH2734" s="4"/>
      <c r="CI2734" s="4"/>
      <c r="CJ2734" s="4"/>
      <c r="CK2734" s="4"/>
      <c r="CL2734" s="4"/>
      <c r="CM2734" s="4"/>
      <c r="CR2734" s="4"/>
      <c r="CS2734" s="4"/>
      <c r="CT2734" s="4"/>
      <c r="CU2734" s="4"/>
      <c r="CV2734" s="4"/>
      <c r="CW2734" s="4"/>
      <c r="CX2734" s="4"/>
      <c r="CY2734" s="4"/>
      <c r="CZ2734" s="4"/>
      <c r="DA2734" s="4"/>
      <c r="DB2734" s="4"/>
      <c r="DC2734" s="4"/>
      <c r="DD2734" s="4"/>
      <c r="DE2734" s="4"/>
      <c r="DF2734" s="4"/>
      <c r="DG2734" s="4"/>
      <c r="DH2734" s="4"/>
      <c r="DI2734" s="4"/>
      <c r="DJ2734" s="4"/>
      <c r="DK2734" s="4"/>
      <c r="DL2734" s="4"/>
      <c r="DM2734" s="4"/>
    </row>
    <row r="2735" spans="1:117">
      <c r="A2735" s="8">
        <v>2730</v>
      </c>
      <c r="B2735" s="20">
        <v>2015</v>
      </c>
      <c r="C2735" s="20">
        <v>1961</v>
      </c>
      <c r="D2735" s="21">
        <v>111.18</v>
      </c>
      <c r="E2735" s="9">
        <v>58801.510699999999</v>
      </c>
      <c r="F2735" s="9">
        <v>2013948.7290000001</v>
      </c>
      <c r="G2735" s="9">
        <v>77366.129400000005</v>
      </c>
      <c r="H2735" s="9">
        <v>380398.13630000001</v>
      </c>
      <c r="I2735" s="9">
        <v>73011.178599999999</v>
      </c>
      <c r="J2735" s="9">
        <v>94257.646500000003</v>
      </c>
      <c r="K2735" s="9">
        <v>778.03679999999997</v>
      </c>
      <c r="L2735" s="9">
        <v>2579402.2722999998</v>
      </c>
      <c r="M2735" s="9">
        <f t="shared" si="339"/>
        <v>93479.609700000001</v>
      </c>
      <c r="N2735" s="9"/>
      <c r="O2735" s="9"/>
      <c r="P2735" s="9"/>
      <c r="Q2735" s="9"/>
      <c r="R2735" s="9"/>
      <c r="S2735" s="9"/>
      <c r="T2735" s="9"/>
      <c r="U2735" s="9"/>
      <c r="V2735" s="9">
        <f t="shared" si="336"/>
        <v>327363.51069999998</v>
      </c>
      <c r="W2735" s="9"/>
      <c r="X2735" s="9"/>
      <c r="Y2735" s="9"/>
      <c r="Z2735" s="9"/>
      <c r="AA2735" s="8">
        <v>2730</v>
      </c>
      <c r="AB2735" s="20">
        <v>2016</v>
      </c>
      <c r="AC2735" s="20">
        <v>1975</v>
      </c>
      <c r="AD2735" s="21">
        <v>170.14</v>
      </c>
      <c r="AE2735" s="9">
        <f t="shared" si="340"/>
        <v>34963.353598073125</v>
      </c>
      <c r="AF2735" s="9">
        <v>2128209.6118999999</v>
      </c>
      <c r="AG2735" s="9">
        <v>33508.915200000003</v>
      </c>
      <c r="AH2735" s="9">
        <v>203346.32639999999</v>
      </c>
      <c r="AI2735" s="9">
        <v>83411.773300000001</v>
      </c>
      <c r="AJ2735" s="9">
        <v>390900.96240000002</v>
      </c>
      <c r="AK2735" s="9">
        <v>13375.74031752717</v>
      </c>
      <c r="AL2735" s="9">
        <v>2791038.4952843999</v>
      </c>
      <c r="AM2735" s="9">
        <f t="shared" si="341"/>
        <v>377525.22208247287</v>
      </c>
      <c r="AN2735" s="9"/>
      <c r="AO2735" s="9"/>
      <c r="AP2735" s="9"/>
      <c r="AQ2735" s="9"/>
      <c r="AR2735" s="9"/>
      <c r="AS2735" s="9"/>
      <c r="AT2735" s="9"/>
      <c r="AU2735" s="9"/>
      <c r="AV2735" s="9">
        <f t="shared" si="337"/>
        <v>34963.353598073125</v>
      </c>
      <c r="AW2735" s="9"/>
      <c r="AX2735" s="9"/>
      <c r="AY2735" s="9"/>
      <c r="AZ2735" s="9"/>
      <c r="BA2735" s="20">
        <v>2730</v>
      </c>
      <c r="BB2735" s="20">
        <v>2017</v>
      </c>
      <c r="BC2735" s="20">
        <v>1976</v>
      </c>
      <c r="BD2735" s="21">
        <v>78.040000000000006</v>
      </c>
      <c r="BE2735" s="9">
        <f t="shared" si="342"/>
        <v>29936.649475533515</v>
      </c>
      <c r="BF2735" s="9">
        <v>2153588.2245999998</v>
      </c>
      <c r="BG2735" s="9">
        <v>33412.713799999998</v>
      </c>
      <c r="BH2735" s="9">
        <v>193614.7965</v>
      </c>
      <c r="BI2735" s="9">
        <v>68371.799979930001</v>
      </c>
      <c r="BJ2735" s="9">
        <v>524700.45940000005</v>
      </c>
      <c r="BK2735" s="9">
        <v>38662.738851939663</v>
      </c>
      <c r="BL2735" s="9">
        <v>2905088.6059524566</v>
      </c>
      <c r="BM2735" s="9">
        <f t="shared" si="343"/>
        <v>486037.72054806037</v>
      </c>
      <c r="BN2735" s="9"/>
      <c r="BO2735" s="9"/>
      <c r="BP2735" s="9"/>
      <c r="BQ2735" s="9"/>
      <c r="BR2735" s="9"/>
      <c r="BS2735" s="9"/>
      <c r="BT2735" s="9"/>
      <c r="BU2735" s="9"/>
      <c r="BV2735" s="9">
        <f t="shared" si="338"/>
        <v>29936.649475533515</v>
      </c>
      <c r="BW2735" s="4"/>
      <c r="BX2735" s="4"/>
      <c r="BY2735" s="4"/>
      <c r="BZ2735" s="4"/>
      <c r="CA2735" s="4"/>
      <c r="CB2735" s="4"/>
      <c r="CC2735" s="4"/>
      <c r="CD2735" s="4"/>
      <c r="CE2735" s="4"/>
      <c r="CF2735" s="4"/>
      <c r="CG2735" s="4"/>
      <c r="CH2735" s="4"/>
      <c r="CI2735" s="4"/>
      <c r="CJ2735" s="4"/>
      <c r="CK2735" s="4"/>
      <c r="CL2735" s="4"/>
      <c r="CM2735" s="4"/>
      <c r="CR2735" s="4"/>
      <c r="CS2735" s="4"/>
      <c r="CT2735" s="4"/>
      <c r="CU2735" s="4"/>
      <c r="CV2735" s="4"/>
      <c r="CW2735" s="4"/>
      <c r="CX2735" s="4"/>
      <c r="CY2735" s="4"/>
      <c r="CZ2735" s="4"/>
      <c r="DA2735" s="4"/>
      <c r="DB2735" s="4"/>
      <c r="DC2735" s="4"/>
      <c r="DD2735" s="4"/>
      <c r="DE2735" s="4"/>
      <c r="DF2735" s="4"/>
      <c r="DG2735" s="4"/>
      <c r="DH2735" s="4"/>
      <c r="DI2735" s="4"/>
      <c r="DJ2735" s="4"/>
      <c r="DK2735" s="4"/>
      <c r="DL2735" s="4"/>
      <c r="DM2735" s="4"/>
    </row>
    <row r="2736" spans="1:117">
      <c r="A2736" s="8">
        <v>2731</v>
      </c>
      <c r="B2736" s="20">
        <v>2015</v>
      </c>
      <c r="C2736" s="20">
        <v>1949</v>
      </c>
      <c r="D2736" s="21">
        <v>102.46</v>
      </c>
      <c r="E2736" s="9">
        <v>47817.026100000003</v>
      </c>
      <c r="F2736" s="9">
        <v>2053554.2046999999</v>
      </c>
      <c r="G2736" s="9">
        <v>77366.129400000005</v>
      </c>
      <c r="H2736" s="9">
        <v>379698.2096</v>
      </c>
      <c r="I2736" s="9">
        <v>75639.762799999997</v>
      </c>
      <c r="J2736" s="9">
        <v>50729.118000000002</v>
      </c>
      <c r="K2736" s="9">
        <v>12097.608200000001</v>
      </c>
      <c r="L2736" s="9">
        <v>2577072.7900999999</v>
      </c>
      <c r="M2736" s="9">
        <f t="shared" si="339"/>
        <v>38631.5098</v>
      </c>
      <c r="N2736" s="9"/>
      <c r="O2736" s="9"/>
      <c r="P2736" s="9"/>
      <c r="Q2736" s="9"/>
      <c r="R2736" s="9"/>
      <c r="S2736" s="9"/>
      <c r="T2736" s="9"/>
      <c r="U2736" s="9"/>
      <c r="V2736" s="9">
        <f t="shared" si="336"/>
        <v>316379.02610000002</v>
      </c>
      <c r="W2736" s="9"/>
      <c r="X2736" s="9"/>
      <c r="Y2736" s="9"/>
      <c r="Z2736" s="9"/>
      <c r="AA2736" s="8">
        <v>2731</v>
      </c>
      <c r="AB2736" s="20">
        <v>2016</v>
      </c>
      <c r="AC2736" s="20">
        <v>1993</v>
      </c>
      <c r="AD2736" s="21">
        <v>97.81</v>
      </c>
      <c r="AE2736" s="9">
        <f t="shared" si="340"/>
        <v>-134424.91160192713</v>
      </c>
      <c r="AF2736" s="9">
        <v>2176830.4388000001</v>
      </c>
      <c r="AG2736" s="9">
        <v>33508.915200000003</v>
      </c>
      <c r="AH2736" s="9">
        <v>196567.51549999998</v>
      </c>
      <c r="AI2736" s="9">
        <v>108878.1612</v>
      </c>
      <c r="AJ2736" s="9">
        <v>203669.16680000001</v>
      </c>
      <c r="AK2736" s="9">
        <v>86545.150217527174</v>
      </c>
      <c r="AL2736" s="9">
        <v>2767333.9588843998</v>
      </c>
      <c r="AM2736" s="9">
        <f t="shared" si="341"/>
        <v>117124.01658247283</v>
      </c>
      <c r="AN2736" s="9"/>
      <c r="AO2736" s="9"/>
      <c r="AP2736" s="9"/>
      <c r="AQ2736" s="9"/>
      <c r="AR2736" s="9"/>
      <c r="AS2736" s="9"/>
      <c r="AT2736" s="9"/>
      <c r="AU2736" s="9"/>
      <c r="AV2736" s="9">
        <f t="shared" si="337"/>
        <v>-134424.91160192713</v>
      </c>
      <c r="AW2736" s="9"/>
      <c r="AX2736" s="9"/>
      <c r="AY2736" s="9"/>
      <c r="AZ2736" s="9"/>
      <c r="BA2736" s="20">
        <v>2731</v>
      </c>
      <c r="BB2736" s="20">
        <v>2017</v>
      </c>
      <c r="BC2736" s="20">
        <v>1994</v>
      </c>
      <c r="BD2736" s="21">
        <v>130.30000000000001</v>
      </c>
      <c r="BE2736" s="9">
        <f t="shared" si="342"/>
        <v>-246929.32947464054</v>
      </c>
      <c r="BF2736" s="9">
        <v>2192837.2308999998</v>
      </c>
      <c r="BG2736" s="9">
        <v>33412.713799999998</v>
      </c>
      <c r="BH2736" s="9">
        <v>183026.89240000001</v>
      </c>
      <c r="BI2736" s="9">
        <v>108148.049629756</v>
      </c>
      <c r="BJ2736" s="9">
        <v>185422.14479999998</v>
      </c>
      <c r="BK2736" s="9">
        <v>105927.68815193966</v>
      </c>
      <c r="BL2736" s="9">
        <v>2843848.6728524566</v>
      </c>
      <c r="BM2736" s="9">
        <f t="shared" si="343"/>
        <v>79494.456648060324</v>
      </c>
      <c r="BN2736" s="9"/>
      <c r="BO2736" s="9"/>
      <c r="BP2736" s="9"/>
      <c r="BQ2736" s="9"/>
      <c r="BR2736" s="9"/>
      <c r="BS2736" s="9"/>
      <c r="BT2736" s="9"/>
      <c r="BU2736" s="9"/>
      <c r="BV2736" s="9">
        <f t="shared" si="338"/>
        <v>-246929.32947464054</v>
      </c>
      <c r="BW2736" s="4"/>
      <c r="BX2736" s="4"/>
      <c r="BY2736" s="4"/>
      <c r="BZ2736" s="4"/>
      <c r="CA2736" s="4"/>
      <c r="CB2736" s="4"/>
      <c r="CC2736" s="4"/>
      <c r="CD2736" s="4"/>
      <c r="CE2736" s="4"/>
      <c r="CF2736" s="4"/>
      <c r="CG2736" s="4"/>
      <c r="CH2736" s="4"/>
      <c r="CI2736" s="4"/>
      <c r="CJ2736" s="4"/>
      <c r="CK2736" s="4"/>
      <c r="CL2736" s="4"/>
      <c r="CM2736" s="4"/>
      <c r="CR2736" s="4"/>
      <c r="CS2736" s="4"/>
      <c r="CT2736" s="4"/>
      <c r="CU2736" s="4"/>
      <c r="CV2736" s="4"/>
      <c r="CW2736" s="4"/>
      <c r="CX2736" s="4"/>
      <c r="CY2736" s="4"/>
      <c r="CZ2736" s="4"/>
      <c r="DA2736" s="4"/>
      <c r="DB2736" s="4"/>
      <c r="DC2736" s="4"/>
      <c r="DD2736" s="4"/>
      <c r="DE2736" s="4"/>
      <c r="DF2736" s="4"/>
      <c r="DG2736" s="4"/>
      <c r="DH2736" s="4"/>
      <c r="DI2736" s="4"/>
      <c r="DJ2736" s="4"/>
      <c r="DK2736" s="4"/>
      <c r="DL2736" s="4"/>
      <c r="DM2736" s="4"/>
    </row>
    <row r="2737" spans="1:117">
      <c r="A2737" s="8">
        <v>2732</v>
      </c>
      <c r="B2737" s="20">
        <v>2015</v>
      </c>
      <c r="C2737" s="20">
        <v>1996</v>
      </c>
      <c r="D2737" s="21">
        <v>138.54</v>
      </c>
      <c r="E2737" s="9">
        <v>120548.48669999999</v>
      </c>
      <c r="F2737" s="9">
        <v>2039788.7486</v>
      </c>
      <c r="G2737" s="9">
        <v>77366.129400000005</v>
      </c>
      <c r="H2737" s="9">
        <v>380167.05570000003</v>
      </c>
      <c r="I2737" s="9">
        <v>73879.005099999995</v>
      </c>
      <c r="J2737" s="9">
        <v>133995.92670000001</v>
      </c>
      <c r="K2737" s="9">
        <v>0</v>
      </c>
      <c r="L2737" s="9">
        <v>2584648.3786999998</v>
      </c>
      <c r="M2737" s="9">
        <f t="shared" si="339"/>
        <v>133995.92670000001</v>
      </c>
      <c r="N2737" s="9"/>
      <c r="O2737" s="9"/>
      <c r="P2737" s="9"/>
      <c r="Q2737" s="9"/>
      <c r="R2737" s="9"/>
      <c r="S2737" s="9"/>
      <c r="T2737" s="9"/>
      <c r="U2737" s="9"/>
      <c r="V2737" s="9">
        <f t="shared" si="336"/>
        <v>389110.48670000001</v>
      </c>
      <c r="W2737" s="9"/>
      <c r="X2737" s="9"/>
      <c r="Y2737" s="9"/>
      <c r="Z2737" s="9"/>
      <c r="AA2737" s="8">
        <v>2732</v>
      </c>
      <c r="AB2737" s="20">
        <v>2016</v>
      </c>
      <c r="AC2737" s="20">
        <v>1993</v>
      </c>
      <c r="AD2737" s="21">
        <v>97.81</v>
      </c>
      <c r="AE2737" s="9">
        <f t="shared" si="340"/>
        <v>-91703.328001926653</v>
      </c>
      <c r="AF2737" s="9">
        <v>2192570.7568999999</v>
      </c>
      <c r="AG2737" s="9">
        <v>33508.915200000003</v>
      </c>
      <c r="AH2737" s="9">
        <v>192769.31839999999</v>
      </c>
      <c r="AI2737" s="9">
        <v>123147.0889</v>
      </c>
      <c r="AJ2737" s="9">
        <v>249334.14070000002</v>
      </c>
      <c r="AK2737" s="9">
        <v>117119.16311752718</v>
      </c>
      <c r="AL2737" s="9">
        <v>2765914.3849843997</v>
      </c>
      <c r="AM2737" s="9">
        <f t="shared" si="341"/>
        <v>132214.97758247284</v>
      </c>
      <c r="AN2737" s="9"/>
      <c r="AO2737" s="9"/>
      <c r="AP2737" s="9"/>
      <c r="AQ2737" s="9"/>
      <c r="AR2737" s="9"/>
      <c r="AS2737" s="9"/>
      <c r="AT2737" s="9"/>
      <c r="AU2737" s="9"/>
      <c r="AV2737" s="9">
        <f t="shared" si="337"/>
        <v>-91703.328001926653</v>
      </c>
      <c r="AW2737" s="9"/>
      <c r="AX2737" s="9"/>
      <c r="AY2737" s="9"/>
      <c r="AZ2737" s="9"/>
      <c r="BA2737" s="20">
        <v>2732</v>
      </c>
      <c r="BB2737" s="20">
        <v>2017</v>
      </c>
      <c r="BC2737" s="20">
        <v>1994</v>
      </c>
      <c r="BD2737" s="21">
        <v>130.30000000000001</v>
      </c>
      <c r="BE2737" s="9">
        <f t="shared" si="342"/>
        <v>-273755.08425745787</v>
      </c>
      <c r="BF2737" s="9">
        <v>2231696.3975</v>
      </c>
      <c r="BG2737" s="9">
        <v>33412.713799999998</v>
      </c>
      <c r="BH2737" s="9">
        <v>179063.46710000001</v>
      </c>
      <c r="BI2737" s="9">
        <v>123037.700346939</v>
      </c>
      <c r="BJ2737" s="9">
        <v>150809.9872</v>
      </c>
      <c r="BK2737" s="9">
        <v>146844.53815193966</v>
      </c>
      <c r="BL2737" s="9">
        <v>2844930.8120524567</v>
      </c>
      <c r="BM2737" s="9">
        <f t="shared" si="343"/>
        <v>3965.4490480603417</v>
      </c>
      <c r="BN2737" s="9"/>
      <c r="BO2737" s="9"/>
      <c r="BP2737" s="9"/>
      <c r="BQ2737" s="9"/>
      <c r="BR2737" s="9"/>
      <c r="BS2737" s="9"/>
      <c r="BT2737" s="9"/>
      <c r="BU2737" s="9"/>
      <c r="BV2737" s="9">
        <f t="shared" si="338"/>
        <v>-273755.08425745787</v>
      </c>
      <c r="BW2737" s="4"/>
      <c r="BX2737" s="4"/>
      <c r="BY2737" s="4"/>
      <c r="BZ2737" s="4"/>
      <c r="CA2737" s="4"/>
      <c r="CB2737" s="4"/>
      <c r="CC2737" s="4"/>
      <c r="CD2737" s="4"/>
      <c r="CE2737" s="4"/>
      <c r="CF2737" s="4"/>
      <c r="CG2737" s="4"/>
      <c r="CH2737" s="4"/>
      <c r="CI2737" s="4"/>
      <c r="CJ2737" s="4"/>
      <c r="CK2737" s="4"/>
      <c r="CL2737" s="4"/>
      <c r="CM2737" s="4"/>
      <c r="CR2737" s="4"/>
      <c r="CS2737" s="4"/>
      <c r="CT2737" s="4"/>
      <c r="CU2737" s="4"/>
      <c r="CV2737" s="4"/>
      <c r="CW2737" s="4"/>
      <c r="CX2737" s="4"/>
      <c r="CY2737" s="4"/>
      <c r="CZ2737" s="4"/>
      <c r="DA2737" s="4"/>
      <c r="DB2737" s="4"/>
      <c r="DC2737" s="4"/>
      <c r="DD2737" s="4"/>
      <c r="DE2737" s="4"/>
      <c r="DF2737" s="4"/>
      <c r="DG2737" s="4"/>
      <c r="DH2737" s="4"/>
      <c r="DI2737" s="4"/>
      <c r="DJ2737" s="4"/>
      <c r="DK2737" s="4"/>
      <c r="DL2737" s="4"/>
      <c r="DM2737" s="4"/>
    </row>
    <row r="2738" spans="1:117">
      <c r="A2738" s="8">
        <v>2733</v>
      </c>
      <c r="B2738" s="20">
        <v>2015</v>
      </c>
      <c r="C2738" s="20">
        <v>1991</v>
      </c>
      <c r="D2738" s="21">
        <v>111.56</v>
      </c>
      <c r="E2738" s="9">
        <v>58534.799200000001</v>
      </c>
      <c r="F2738" s="9">
        <v>2067068.4645</v>
      </c>
      <c r="G2738" s="9">
        <v>77366.129400000005</v>
      </c>
      <c r="H2738" s="9">
        <v>380754.15960000001</v>
      </c>
      <c r="I2738" s="9">
        <v>71674.128700000001</v>
      </c>
      <c r="J2738" s="9">
        <v>38535.509400000003</v>
      </c>
      <c r="K2738" s="9">
        <v>3604.9636</v>
      </c>
      <c r="L2738" s="9">
        <v>2573258.6286999998</v>
      </c>
      <c r="M2738" s="9">
        <f t="shared" si="339"/>
        <v>34930.5458</v>
      </c>
      <c r="N2738" s="9"/>
      <c r="O2738" s="9"/>
      <c r="P2738" s="9"/>
      <c r="Q2738" s="9"/>
      <c r="R2738" s="9"/>
      <c r="S2738" s="9"/>
      <c r="T2738" s="9"/>
      <c r="U2738" s="9"/>
      <c r="V2738" s="9">
        <f t="shared" si="336"/>
        <v>327096.79920000001</v>
      </c>
      <c r="W2738" s="9"/>
      <c r="X2738" s="9"/>
      <c r="Y2738" s="9"/>
      <c r="Z2738" s="9"/>
      <c r="AA2738" s="8">
        <v>2733</v>
      </c>
      <c r="AB2738" s="20">
        <v>2016</v>
      </c>
      <c r="AC2738" s="20">
        <v>2000</v>
      </c>
      <c r="AD2738" s="21">
        <v>82.51</v>
      </c>
      <c r="AE2738" s="9">
        <f t="shared" si="340"/>
        <v>88358.58999807341</v>
      </c>
      <c r="AF2738" s="9">
        <v>2210145.4015000002</v>
      </c>
      <c r="AG2738" s="9">
        <v>33508.915200000003</v>
      </c>
      <c r="AH2738" s="9">
        <v>204638.04889999999</v>
      </c>
      <c r="AI2738" s="9">
        <v>78559.077600000004</v>
      </c>
      <c r="AJ2738" s="9">
        <v>356392.19510000001</v>
      </c>
      <c r="AK2738" s="9">
        <v>15934.649417527171</v>
      </c>
      <c r="AL2738" s="9">
        <v>2778950.3988843998</v>
      </c>
      <c r="AM2738" s="9">
        <f t="shared" si="341"/>
        <v>340457.54568247282</v>
      </c>
      <c r="AN2738" s="9"/>
      <c r="AO2738" s="9"/>
      <c r="AP2738" s="9"/>
      <c r="AQ2738" s="9"/>
      <c r="AR2738" s="9"/>
      <c r="AS2738" s="9"/>
      <c r="AT2738" s="9"/>
      <c r="AU2738" s="9"/>
      <c r="AV2738" s="9">
        <f t="shared" si="337"/>
        <v>88358.58999807341</v>
      </c>
      <c r="AW2738" s="9"/>
      <c r="AX2738" s="9"/>
      <c r="AY2738" s="9"/>
      <c r="AZ2738" s="9"/>
      <c r="BA2738" s="20">
        <v>2733</v>
      </c>
      <c r="BB2738" s="20">
        <v>2017</v>
      </c>
      <c r="BC2738" s="20">
        <v>2001</v>
      </c>
      <c r="BD2738" s="21">
        <v>130.38999999999999</v>
      </c>
      <c r="BE2738" s="9">
        <f t="shared" si="342"/>
        <v>-333787.34068408655</v>
      </c>
      <c r="BF2738" s="9">
        <v>2221029.6658999999</v>
      </c>
      <c r="BG2738" s="9">
        <v>33412.713799999998</v>
      </c>
      <c r="BH2738" s="9">
        <v>179216.3181</v>
      </c>
      <c r="BI2738" s="9">
        <v>122463.47522031001</v>
      </c>
      <c r="BJ2738" s="9">
        <v>74005.938599999994</v>
      </c>
      <c r="BK2738" s="9">
        <v>127776.34385193966</v>
      </c>
      <c r="BL2738" s="9">
        <v>2836139.1084524565</v>
      </c>
      <c r="BM2738" s="9">
        <f t="shared" si="343"/>
        <v>-53770.405251939665</v>
      </c>
      <c r="BN2738" s="9"/>
      <c r="BO2738" s="9"/>
      <c r="BP2738" s="9"/>
      <c r="BQ2738" s="9"/>
      <c r="BR2738" s="9"/>
      <c r="BS2738" s="9"/>
      <c r="BT2738" s="9"/>
      <c r="BU2738" s="9"/>
      <c r="BV2738" s="9">
        <f t="shared" si="338"/>
        <v>-333787.34068408655</v>
      </c>
      <c r="BW2738" s="4"/>
      <c r="BX2738" s="4"/>
      <c r="BY2738" s="4"/>
      <c r="BZ2738" s="4"/>
      <c r="CA2738" s="4"/>
      <c r="CB2738" s="4"/>
      <c r="CC2738" s="4"/>
      <c r="CD2738" s="4"/>
      <c r="CE2738" s="4"/>
      <c r="CF2738" s="4"/>
      <c r="CG2738" s="4"/>
      <c r="CH2738" s="4"/>
      <c r="CI2738" s="4"/>
      <c r="CJ2738" s="4"/>
      <c r="CK2738" s="4"/>
      <c r="CL2738" s="4"/>
      <c r="CM2738" s="4"/>
      <c r="CR2738" s="4"/>
      <c r="CS2738" s="4"/>
      <c r="CT2738" s="4"/>
      <c r="CU2738" s="4"/>
      <c r="CV2738" s="4"/>
      <c r="CW2738" s="4"/>
      <c r="CX2738" s="4"/>
      <c r="CY2738" s="4"/>
      <c r="CZ2738" s="4"/>
      <c r="DA2738" s="4"/>
      <c r="DB2738" s="4"/>
      <c r="DC2738" s="4"/>
      <c r="DD2738" s="4"/>
      <c r="DE2738" s="4"/>
      <c r="DF2738" s="4"/>
      <c r="DG2738" s="4"/>
      <c r="DH2738" s="4"/>
      <c r="DI2738" s="4"/>
      <c r="DJ2738" s="4"/>
      <c r="DK2738" s="4"/>
      <c r="DL2738" s="4"/>
      <c r="DM2738" s="4"/>
    </row>
    <row r="2739" spans="1:117">
      <c r="A2739" s="8">
        <v>2734</v>
      </c>
      <c r="B2739" s="20">
        <v>2015</v>
      </c>
      <c r="C2739" s="20">
        <v>1968</v>
      </c>
      <c r="D2739" s="21">
        <v>96.29</v>
      </c>
      <c r="E2739" s="9">
        <v>35951.096700000002</v>
      </c>
      <c r="F2739" s="9">
        <v>2034510.5884</v>
      </c>
      <c r="G2739" s="9">
        <v>77366.129400000005</v>
      </c>
      <c r="H2739" s="9">
        <v>380867.93410000001</v>
      </c>
      <c r="I2739" s="9">
        <v>71246.847099999999</v>
      </c>
      <c r="J2739" s="9">
        <v>52611.414799999999</v>
      </c>
      <c r="K2739" s="9">
        <v>11963.513199999999</v>
      </c>
      <c r="L2739" s="9">
        <v>2568688.3037999999</v>
      </c>
      <c r="M2739" s="9">
        <f t="shared" si="339"/>
        <v>40647.901599999997</v>
      </c>
      <c r="N2739" s="9"/>
      <c r="O2739" s="9"/>
      <c r="P2739" s="9"/>
      <c r="Q2739" s="9"/>
      <c r="R2739" s="9"/>
      <c r="S2739" s="9"/>
      <c r="T2739" s="9"/>
      <c r="U2739" s="9"/>
      <c r="V2739" s="9">
        <f t="shared" si="336"/>
        <v>304513.09669999999</v>
      </c>
      <c r="W2739" s="9"/>
      <c r="X2739" s="9"/>
      <c r="Y2739" s="9"/>
      <c r="Z2739" s="9"/>
      <c r="AA2739" s="8">
        <v>2734</v>
      </c>
      <c r="AB2739" s="20">
        <v>2016</v>
      </c>
      <c r="AC2739" s="20">
        <v>1996</v>
      </c>
      <c r="AD2739" s="21">
        <v>192.43</v>
      </c>
      <c r="AE2739" s="9">
        <f t="shared" si="340"/>
        <v>268995.70519807283</v>
      </c>
      <c r="AF2739" s="9">
        <v>2197505.5776999998</v>
      </c>
      <c r="AG2739" s="9">
        <v>33508.915200000003</v>
      </c>
      <c r="AH2739" s="9">
        <v>205602.82399999999</v>
      </c>
      <c r="AI2739" s="9">
        <v>74934.645799999998</v>
      </c>
      <c r="AJ2739" s="9">
        <v>594423.49159999995</v>
      </c>
      <c r="AK2739" s="9">
        <v>11379.313217527171</v>
      </c>
      <c r="AL2739" s="9">
        <v>2825600.4358843998</v>
      </c>
      <c r="AM2739" s="9">
        <f t="shared" si="341"/>
        <v>583044.17838247283</v>
      </c>
      <c r="AN2739" s="9"/>
      <c r="AO2739" s="9"/>
      <c r="AP2739" s="9"/>
      <c r="AQ2739" s="9"/>
      <c r="AR2739" s="9"/>
      <c r="AS2739" s="9"/>
      <c r="AT2739" s="9"/>
      <c r="AU2739" s="9"/>
      <c r="AV2739" s="9">
        <f t="shared" si="337"/>
        <v>268995.70519807283</v>
      </c>
      <c r="AW2739" s="9"/>
      <c r="AX2739" s="9"/>
      <c r="AY2739" s="9"/>
      <c r="AZ2739" s="9"/>
      <c r="BA2739" s="20">
        <v>2734</v>
      </c>
      <c r="BB2739" s="20">
        <v>2017</v>
      </c>
      <c r="BC2739" s="20">
        <v>1997</v>
      </c>
      <c r="BD2739" s="21">
        <v>140.19999999999999</v>
      </c>
      <c r="BE2739" s="9">
        <f t="shared" si="342"/>
        <v>234311.94794341782</v>
      </c>
      <c r="BF2739" s="9">
        <v>2191634.9271999998</v>
      </c>
      <c r="BG2739" s="9">
        <v>33412.713799999998</v>
      </c>
      <c r="BH2739" s="9">
        <v>192696.50160000002</v>
      </c>
      <c r="BI2739" s="9">
        <v>71821.616547813595</v>
      </c>
      <c r="BJ2739" s="9">
        <v>693028.30090000003</v>
      </c>
      <c r="BK2739" s="9">
        <v>40414.38125193966</v>
      </c>
      <c r="BL2739" s="9">
        <v>2907867.7308524563</v>
      </c>
      <c r="BM2739" s="9">
        <f t="shared" si="343"/>
        <v>652613.91964806034</v>
      </c>
      <c r="BN2739" s="9"/>
      <c r="BO2739" s="9"/>
      <c r="BP2739" s="9"/>
      <c r="BQ2739" s="9"/>
      <c r="BR2739" s="9"/>
      <c r="BS2739" s="9"/>
      <c r="BT2739" s="9"/>
      <c r="BU2739" s="9"/>
      <c r="BV2739" s="9">
        <f t="shared" si="338"/>
        <v>234311.94794341782</v>
      </c>
      <c r="BW2739" s="4"/>
      <c r="BX2739" s="4"/>
      <c r="BY2739" s="4"/>
      <c r="BZ2739" s="4"/>
      <c r="CA2739" s="4"/>
      <c r="CB2739" s="4"/>
      <c r="CC2739" s="4"/>
      <c r="CD2739" s="4"/>
      <c r="CE2739" s="4"/>
      <c r="CF2739" s="4"/>
      <c r="CG2739" s="4"/>
      <c r="CH2739" s="4"/>
      <c r="CI2739" s="4"/>
      <c r="CJ2739" s="4"/>
      <c r="CK2739" s="4"/>
      <c r="CL2739" s="4"/>
      <c r="CM2739" s="4"/>
      <c r="CR2739" s="4"/>
      <c r="CS2739" s="4"/>
      <c r="CT2739" s="4"/>
      <c r="CU2739" s="4"/>
      <c r="CV2739" s="4"/>
      <c r="CW2739" s="4"/>
      <c r="CX2739" s="4"/>
      <c r="CY2739" s="4"/>
      <c r="CZ2739" s="4"/>
      <c r="DA2739" s="4"/>
      <c r="DB2739" s="4"/>
      <c r="DC2739" s="4"/>
      <c r="DD2739" s="4"/>
      <c r="DE2739" s="4"/>
      <c r="DF2739" s="4"/>
      <c r="DG2739" s="4"/>
      <c r="DH2739" s="4"/>
      <c r="DI2739" s="4"/>
      <c r="DJ2739" s="4"/>
      <c r="DK2739" s="4"/>
      <c r="DL2739" s="4"/>
      <c r="DM2739" s="4"/>
    </row>
    <row r="2740" spans="1:117">
      <c r="A2740" s="8">
        <v>2735</v>
      </c>
      <c r="B2740" s="20">
        <v>2015</v>
      </c>
      <c r="C2740" s="20">
        <v>1970</v>
      </c>
      <c r="D2740" s="21">
        <v>97.15</v>
      </c>
      <c r="E2740" s="9">
        <v>31190.443599999999</v>
      </c>
      <c r="F2740" s="9">
        <v>2055662.1525000001</v>
      </c>
      <c r="G2740" s="9">
        <v>77366.129400000005</v>
      </c>
      <c r="H2740" s="9">
        <v>379580.83059999999</v>
      </c>
      <c r="I2740" s="9">
        <v>76080.581099999996</v>
      </c>
      <c r="J2740" s="9">
        <v>36112.419600000001</v>
      </c>
      <c r="K2740" s="9">
        <v>23429.0988</v>
      </c>
      <c r="L2740" s="9">
        <v>2570182.5707999999</v>
      </c>
      <c r="M2740" s="9">
        <f t="shared" si="339"/>
        <v>12683.320800000001</v>
      </c>
      <c r="N2740" s="9"/>
      <c r="O2740" s="9"/>
      <c r="P2740" s="9"/>
      <c r="Q2740" s="9"/>
      <c r="R2740" s="9"/>
      <c r="S2740" s="9"/>
      <c r="T2740" s="9"/>
      <c r="U2740" s="9"/>
      <c r="V2740" s="9">
        <f t="shared" si="336"/>
        <v>299752.4436</v>
      </c>
      <c r="W2740" s="9"/>
      <c r="X2740" s="9"/>
      <c r="Y2740" s="9"/>
      <c r="Z2740" s="9"/>
      <c r="AA2740" s="8">
        <v>2735</v>
      </c>
      <c r="AB2740" s="20">
        <v>2016</v>
      </c>
      <c r="AC2740" s="20">
        <v>1954</v>
      </c>
      <c r="AD2740" s="21">
        <v>129.66</v>
      </c>
      <c r="AE2740" s="9">
        <f t="shared" si="340"/>
        <v>223362.75929807313</v>
      </c>
      <c r="AF2740" s="9">
        <v>2227547.2801999999</v>
      </c>
      <c r="AG2740" s="9">
        <v>33508.915200000003</v>
      </c>
      <c r="AH2740" s="9">
        <v>205483.19579999999</v>
      </c>
      <c r="AI2740" s="9">
        <v>75384.060599999997</v>
      </c>
      <c r="AJ2740" s="9">
        <v>490527.26890000002</v>
      </c>
      <c r="AK2740" s="9">
        <v>13141.521817527169</v>
      </c>
      <c r="AL2740" s="9">
        <v>2795946.4395843996</v>
      </c>
      <c r="AM2740" s="9">
        <f t="shared" si="341"/>
        <v>477385.74708247284</v>
      </c>
      <c r="AN2740" s="9"/>
      <c r="AO2740" s="9"/>
      <c r="AP2740" s="9"/>
      <c r="AQ2740" s="9"/>
      <c r="AR2740" s="9"/>
      <c r="AS2740" s="9"/>
      <c r="AT2740" s="9"/>
      <c r="AU2740" s="9"/>
      <c r="AV2740" s="9">
        <f t="shared" si="337"/>
        <v>223362.75929807313</v>
      </c>
      <c r="AW2740" s="9"/>
      <c r="AX2740" s="9"/>
      <c r="AY2740" s="9"/>
      <c r="AZ2740" s="9"/>
      <c r="BA2740" s="20">
        <v>2735</v>
      </c>
      <c r="BB2740" s="20">
        <v>2017</v>
      </c>
      <c r="BC2740" s="20">
        <v>1955</v>
      </c>
      <c r="BD2740" s="21">
        <v>178.01</v>
      </c>
      <c r="BE2740" s="9">
        <f t="shared" si="342"/>
        <v>-90257.38555337023</v>
      </c>
      <c r="BF2740" s="9">
        <v>2226653.6740000001</v>
      </c>
      <c r="BG2740" s="9">
        <v>33412.713799999998</v>
      </c>
      <c r="BH2740" s="9">
        <v>188424.7359</v>
      </c>
      <c r="BI2740" s="9">
        <v>87869.629351025505</v>
      </c>
      <c r="BJ2740" s="9">
        <v>295915.77620000002</v>
      </c>
      <c r="BK2740" s="9">
        <v>59919.283051939667</v>
      </c>
      <c r="BL2740" s="9">
        <v>2862614.6317524565</v>
      </c>
      <c r="BM2740" s="9">
        <f t="shared" si="343"/>
        <v>235996.49314806034</v>
      </c>
      <c r="BN2740" s="9"/>
      <c r="BO2740" s="9"/>
      <c r="BP2740" s="9"/>
      <c r="BQ2740" s="9"/>
      <c r="BR2740" s="9"/>
      <c r="BS2740" s="9"/>
      <c r="BT2740" s="9"/>
      <c r="BU2740" s="9"/>
      <c r="BV2740" s="9">
        <f t="shared" si="338"/>
        <v>-90257.38555337023</v>
      </c>
      <c r="BW2740" s="4"/>
      <c r="BX2740" s="4"/>
      <c r="BY2740" s="4"/>
      <c r="BZ2740" s="4"/>
      <c r="CA2740" s="4"/>
      <c r="CB2740" s="4"/>
      <c r="CC2740" s="4"/>
      <c r="CD2740" s="4"/>
      <c r="CE2740" s="4"/>
      <c r="CF2740" s="4"/>
      <c r="CG2740" s="4"/>
      <c r="CH2740" s="4"/>
      <c r="CI2740" s="4"/>
      <c r="CJ2740" s="4"/>
      <c r="CK2740" s="4"/>
      <c r="CL2740" s="4"/>
      <c r="CM2740" s="4"/>
      <c r="CR2740" s="4"/>
      <c r="CS2740" s="4"/>
      <c r="CT2740" s="4"/>
      <c r="CU2740" s="4"/>
      <c r="CV2740" s="4"/>
      <c r="CW2740" s="4"/>
      <c r="CX2740" s="4"/>
      <c r="CY2740" s="4"/>
      <c r="CZ2740" s="4"/>
      <c r="DA2740" s="4"/>
      <c r="DB2740" s="4"/>
      <c r="DC2740" s="4"/>
      <c r="DD2740" s="4"/>
      <c r="DE2740" s="4"/>
      <c r="DF2740" s="4"/>
      <c r="DG2740" s="4"/>
      <c r="DH2740" s="4"/>
      <c r="DI2740" s="4"/>
      <c r="DJ2740" s="4"/>
      <c r="DK2740" s="4"/>
      <c r="DL2740" s="4"/>
      <c r="DM2740" s="4"/>
    </row>
    <row r="2741" spans="1:117">
      <c r="A2741" s="8">
        <v>2736</v>
      </c>
      <c r="B2741" s="20">
        <v>2015</v>
      </c>
      <c r="C2741" s="20">
        <v>1959</v>
      </c>
      <c r="D2741" s="21">
        <v>119.32</v>
      </c>
      <c r="E2741" s="9">
        <v>75506.026199999993</v>
      </c>
      <c r="F2741" s="9">
        <v>2061219.4217999999</v>
      </c>
      <c r="G2741" s="9">
        <v>77366.129400000005</v>
      </c>
      <c r="H2741" s="9">
        <v>381234.6863</v>
      </c>
      <c r="I2741" s="9">
        <v>69869.504300000001</v>
      </c>
      <c r="J2741" s="9">
        <v>59524.891600000003</v>
      </c>
      <c r="K2741" s="9">
        <v>1261.5118</v>
      </c>
      <c r="L2741" s="9">
        <v>2572447.0953000002</v>
      </c>
      <c r="M2741" s="9">
        <f t="shared" si="339"/>
        <v>58263.379800000002</v>
      </c>
      <c r="N2741" s="9"/>
      <c r="O2741" s="9"/>
      <c r="P2741" s="9"/>
      <c r="Q2741" s="9"/>
      <c r="R2741" s="9"/>
      <c r="S2741" s="9"/>
      <c r="T2741" s="9"/>
      <c r="U2741" s="9"/>
      <c r="V2741" s="9">
        <f t="shared" si="336"/>
        <v>344068.02620000002</v>
      </c>
      <c r="W2741" s="9"/>
      <c r="X2741" s="9"/>
      <c r="Y2741" s="9"/>
      <c r="Z2741" s="9"/>
      <c r="AA2741" s="8">
        <v>2736</v>
      </c>
      <c r="AB2741" s="20">
        <v>2016</v>
      </c>
      <c r="AC2741" s="20">
        <v>2004</v>
      </c>
      <c r="AD2741" s="21">
        <v>109.88</v>
      </c>
      <c r="AE2741" s="9">
        <f t="shared" si="340"/>
        <v>-95191.254101926927</v>
      </c>
      <c r="AF2741" s="9">
        <v>2200973.9443999999</v>
      </c>
      <c r="AG2741" s="9">
        <v>33508.915200000003</v>
      </c>
      <c r="AH2741" s="9">
        <v>197552.63689999998</v>
      </c>
      <c r="AI2741" s="9">
        <v>105177.2933</v>
      </c>
      <c r="AJ2741" s="9">
        <v>185456.12580000001</v>
      </c>
      <c r="AK2741" s="9">
        <v>54540.215617527167</v>
      </c>
      <c r="AL2741" s="9">
        <v>2763319.9540843996</v>
      </c>
      <c r="AM2741" s="9">
        <f t="shared" si="341"/>
        <v>130915.91018247284</v>
      </c>
      <c r="AN2741" s="9"/>
      <c r="AO2741" s="9"/>
      <c r="AP2741" s="9"/>
      <c r="AQ2741" s="9"/>
      <c r="AR2741" s="9"/>
      <c r="AS2741" s="9"/>
      <c r="AT2741" s="9"/>
      <c r="AU2741" s="9"/>
      <c r="AV2741" s="9">
        <f t="shared" si="337"/>
        <v>-95191.254101926927</v>
      </c>
      <c r="AW2741" s="9"/>
      <c r="AX2741" s="9"/>
      <c r="AY2741" s="9"/>
      <c r="AZ2741" s="9"/>
      <c r="BA2741" s="20">
        <v>2736</v>
      </c>
      <c r="BB2741" s="20">
        <v>2017</v>
      </c>
      <c r="BC2741" s="20">
        <v>2005</v>
      </c>
      <c r="BD2741" s="21">
        <v>141.47</v>
      </c>
      <c r="BE2741" s="9">
        <f t="shared" si="342"/>
        <v>-133229.7646414116</v>
      </c>
      <c r="BF2741" s="9">
        <v>2239901.7711999998</v>
      </c>
      <c r="BG2741" s="9">
        <v>33412.713799999998</v>
      </c>
      <c r="BH2741" s="9">
        <v>191289.83420000001</v>
      </c>
      <c r="BI2741" s="9">
        <v>77106.133062984896</v>
      </c>
      <c r="BJ2741" s="9">
        <v>232737.25959999999</v>
      </c>
      <c r="BK2741" s="9">
        <v>63935.834151939664</v>
      </c>
      <c r="BL2741" s="9">
        <v>2843741.6423524567</v>
      </c>
      <c r="BM2741" s="9">
        <f t="shared" si="343"/>
        <v>168801.42544806033</v>
      </c>
      <c r="BN2741" s="9"/>
      <c r="BO2741" s="9"/>
      <c r="BP2741" s="9"/>
      <c r="BQ2741" s="9"/>
      <c r="BR2741" s="9"/>
      <c r="BS2741" s="9"/>
      <c r="BT2741" s="9"/>
      <c r="BU2741" s="9"/>
      <c r="BV2741" s="9">
        <f t="shared" si="338"/>
        <v>-133229.7646414116</v>
      </c>
      <c r="BW2741" s="4"/>
      <c r="BX2741" s="4"/>
      <c r="BY2741" s="4"/>
      <c r="BZ2741" s="4"/>
      <c r="CA2741" s="4"/>
      <c r="CB2741" s="4"/>
      <c r="CC2741" s="4"/>
      <c r="CD2741" s="4"/>
      <c r="CE2741" s="4"/>
      <c r="CF2741" s="4"/>
      <c r="CG2741" s="4"/>
      <c r="CH2741" s="4"/>
      <c r="CI2741" s="4"/>
      <c r="CJ2741" s="4"/>
      <c r="CK2741" s="4"/>
      <c r="CL2741" s="4"/>
      <c r="CM2741" s="4"/>
      <c r="CR2741" s="4"/>
      <c r="CS2741" s="4"/>
      <c r="CT2741" s="4"/>
      <c r="CU2741" s="4"/>
      <c r="CV2741" s="4"/>
      <c r="CW2741" s="4"/>
      <c r="CX2741" s="4"/>
      <c r="CY2741" s="4"/>
      <c r="CZ2741" s="4"/>
      <c r="DA2741" s="4"/>
      <c r="DB2741" s="4"/>
      <c r="DC2741" s="4"/>
      <c r="DD2741" s="4"/>
      <c r="DE2741" s="4"/>
      <c r="DF2741" s="4"/>
      <c r="DG2741" s="4"/>
      <c r="DH2741" s="4"/>
      <c r="DI2741" s="4"/>
      <c r="DJ2741" s="4"/>
      <c r="DK2741" s="4"/>
      <c r="DL2741" s="4"/>
      <c r="DM2741" s="4"/>
    </row>
    <row r="2742" spans="1:117">
      <c r="A2742" s="8">
        <v>2737</v>
      </c>
      <c r="B2742" s="20">
        <v>2015</v>
      </c>
      <c r="C2742" s="20">
        <v>1974</v>
      </c>
      <c r="D2742" s="21">
        <v>156.36000000000001</v>
      </c>
      <c r="E2742" s="9">
        <v>23218.5923</v>
      </c>
      <c r="F2742" s="9">
        <v>2056037.5989999999</v>
      </c>
      <c r="G2742" s="9">
        <v>77366.129400000005</v>
      </c>
      <c r="H2742" s="9">
        <v>379225.9791</v>
      </c>
      <c r="I2742" s="9">
        <v>77413.230599999995</v>
      </c>
      <c r="J2742" s="9">
        <v>18050.962299999999</v>
      </c>
      <c r="K2742" s="9">
        <v>12947.0561</v>
      </c>
      <c r="L2742" s="9">
        <v>2571928.2519</v>
      </c>
      <c r="M2742" s="9">
        <f t="shared" si="339"/>
        <v>5103.9061999999994</v>
      </c>
      <c r="N2742" s="9"/>
      <c r="O2742" s="9"/>
      <c r="P2742" s="9"/>
      <c r="Q2742" s="9"/>
      <c r="R2742" s="9"/>
      <c r="S2742" s="9"/>
      <c r="T2742" s="9"/>
      <c r="U2742" s="9"/>
      <c r="V2742" s="9">
        <f t="shared" si="336"/>
        <v>291780.59230000002</v>
      </c>
      <c r="W2742" s="9"/>
      <c r="X2742" s="9"/>
      <c r="Y2742" s="9"/>
      <c r="Z2742" s="9"/>
      <c r="AA2742" s="8">
        <v>2737</v>
      </c>
      <c r="AB2742" s="20">
        <v>2016</v>
      </c>
      <c r="AC2742" s="20">
        <v>2008</v>
      </c>
      <c r="AD2742" s="21">
        <v>117.14</v>
      </c>
      <c r="AE2742" s="9">
        <f t="shared" si="340"/>
        <v>-85217.431601926684</v>
      </c>
      <c r="AF2742" s="9">
        <v>2165271.9780000001</v>
      </c>
      <c r="AG2742" s="9">
        <v>33508.915200000003</v>
      </c>
      <c r="AH2742" s="9">
        <v>200431.68109999999</v>
      </c>
      <c r="AI2742" s="9">
        <v>94361.405799999993</v>
      </c>
      <c r="AJ2742" s="9">
        <v>237927.25280000002</v>
      </c>
      <c r="AK2742" s="9">
        <v>38179.538217527166</v>
      </c>
      <c r="AL2742" s="9">
        <v>2778539.1262843995</v>
      </c>
      <c r="AM2742" s="9">
        <f t="shared" si="341"/>
        <v>199747.71458247287</v>
      </c>
      <c r="AN2742" s="9"/>
      <c r="AO2742" s="9"/>
      <c r="AP2742" s="9"/>
      <c r="AQ2742" s="9"/>
      <c r="AR2742" s="9"/>
      <c r="AS2742" s="9"/>
      <c r="AT2742" s="9"/>
      <c r="AU2742" s="9"/>
      <c r="AV2742" s="9">
        <f t="shared" si="337"/>
        <v>-85217.431601926684</v>
      </c>
      <c r="AW2742" s="9"/>
      <c r="AX2742" s="9"/>
      <c r="AY2742" s="9"/>
      <c r="AZ2742" s="9"/>
      <c r="BA2742" s="20">
        <v>2737</v>
      </c>
      <c r="BB2742" s="20">
        <v>2017</v>
      </c>
      <c r="BC2742" s="20">
        <v>1929</v>
      </c>
      <c r="BD2742" s="21">
        <v>92.94</v>
      </c>
      <c r="BE2742" s="9">
        <f t="shared" si="342"/>
        <v>-293539.69272261579</v>
      </c>
      <c r="BF2742" s="9">
        <v>2226307.7940000002</v>
      </c>
      <c r="BG2742" s="9">
        <v>33412.713799999998</v>
      </c>
      <c r="BH2742" s="9">
        <v>179817.9467</v>
      </c>
      <c r="BI2742" s="9">
        <v>120203.29918178001</v>
      </c>
      <c r="BJ2742" s="9">
        <v>90972.981</v>
      </c>
      <c r="BK2742" s="9">
        <v>105896.56665193966</v>
      </c>
      <c r="BL2742" s="9">
        <v>2838357.8607524564</v>
      </c>
      <c r="BM2742" s="9">
        <f t="shared" si="343"/>
        <v>-14923.585651939662</v>
      </c>
      <c r="BN2742" s="9"/>
      <c r="BO2742" s="9"/>
      <c r="BP2742" s="9"/>
      <c r="BQ2742" s="9"/>
      <c r="BR2742" s="9"/>
      <c r="BS2742" s="9"/>
      <c r="BT2742" s="9"/>
      <c r="BU2742" s="9"/>
      <c r="BV2742" s="9">
        <f t="shared" si="338"/>
        <v>-293539.69272261579</v>
      </c>
      <c r="BW2742" s="4"/>
      <c r="BX2742" s="4"/>
      <c r="BY2742" s="4"/>
      <c r="BZ2742" s="4"/>
      <c r="CA2742" s="4"/>
      <c r="CB2742" s="4"/>
      <c r="CC2742" s="4"/>
      <c r="CD2742" s="4"/>
      <c r="CE2742" s="4"/>
      <c r="CF2742" s="4"/>
      <c r="CG2742" s="4"/>
      <c r="CH2742" s="4"/>
      <c r="CI2742" s="4"/>
      <c r="CJ2742" s="4"/>
      <c r="CK2742" s="4"/>
      <c r="CL2742" s="4"/>
      <c r="CM2742" s="4"/>
      <c r="CR2742" s="4"/>
      <c r="CS2742" s="4"/>
      <c r="CT2742" s="4"/>
      <c r="CU2742" s="4"/>
      <c r="CV2742" s="4"/>
      <c r="CW2742" s="4"/>
      <c r="CX2742" s="4"/>
      <c r="CY2742" s="4"/>
      <c r="CZ2742" s="4"/>
      <c r="DA2742" s="4"/>
      <c r="DB2742" s="4"/>
      <c r="DC2742" s="4"/>
      <c r="DD2742" s="4"/>
      <c r="DE2742" s="4"/>
      <c r="DF2742" s="4"/>
      <c r="DG2742" s="4"/>
      <c r="DH2742" s="4"/>
      <c r="DI2742" s="4"/>
      <c r="DJ2742" s="4"/>
      <c r="DK2742" s="4"/>
      <c r="DL2742" s="4"/>
      <c r="DM2742" s="4"/>
    </row>
    <row r="2743" spans="1:117">
      <c r="A2743" s="8">
        <v>2738</v>
      </c>
      <c r="B2743" s="20">
        <v>2015</v>
      </c>
      <c r="C2743" s="20">
        <v>1976</v>
      </c>
      <c r="D2743" s="21">
        <v>122.07</v>
      </c>
      <c r="E2743" s="9">
        <v>76390.8802</v>
      </c>
      <c r="F2743" s="9">
        <v>2047069.9464</v>
      </c>
      <c r="G2743" s="9">
        <v>77366.129400000005</v>
      </c>
      <c r="H2743" s="9">
        <v>381336.84080000001</v>
      </c>
      <c r="I2743" s="9">
        <v>69485.861900000004</v>
      </c>
      <c r="J2743" s="9">
        <v>77599.790699999998</v>
      </c>
      <c r="K2743" s="9">
        <v>4471.8824000000004</v>
      </c>
      <c r="L2743" s="9">
        <v>2571995.8064999999</v>
      </c>
      <c r="M2743" s="9">
        <f t="shared" si="339"/>
        <v>73127.908299999996</v>
      </c>
      <c r="N2743" s="9"/>
      <c r="O2743" s="9"/>
      <c r="P2743" s="9"/>
      <c r="Q2743" s="9"/>
      <c r="R2743" s="9"/>
      <c r="S2743" s="9"/>
      <c r="T2743" s="9"/>
      <c r="U2743" s="9"/>
      <c r="V2743" s="9">
        <f t="shared" si="336"/>
        <v>344952.88020000001</v>
      </c>
      <c r="W2743" s="9"/>
      <c r="X2743" s="9"/>
      <c r="Y2743" s="9"/>
      <c r="Z2743" s="9"/>
      <c r="AA2743" s="8">
        <v>2738</v>
      </c>
      <c r="AB2743" s="20">
        <v>2016</v>
      </c>
      <c r="AC2743" s="20">
        <v>2000</v>
      </c>
      <c r="AD2743" s="21">
        <v>82.51</v>
      </c>
      <c r="AE2743" s="9">
        <f t="shared" si="340"/>
        <v>149000.31249807356</v>
      </c>
      <c r="AF2743" s="9">
        <v>2143382.3464000002</v>
      </c>
      <c r="AG2743" s="9">
        <v>33508.915200000003</v>
      </c>
      <c r="AH2743" s="9">
        <v>204486.65829999998</v>
      </c>
      <c r="AI2743" s="9">
        <v>79127.816200000001</v>
      </c>
      <c r="AJ2743" s="9">
        <v>483748.89740000002</v>
      </c>
      <c r="AK2743" s="9">
        <v>12198.230917527171</v>
      </c>
      <c r="AL2743" s="9">
        <v>2783056.0900843996</v>
      </c>
      <c r="AM2743" s="9">
        <f t="shared" si="341"/>
        <v>471550.66648247285</v>
      </c>
      <c r="AN2743" s="9"/>
      <c r="AO2743" s="9"/>
      <c r="AP2743" s="9"/>
      <c r="AQ2743" s="9"/>
      <c r="AR2743" s="9"/>
      <c r="AS2743" s="9"/>
      <c r="AT2743" s="9"/>
      <c r="AU2743" s="9"/>
      <c r="AV2743" s="9">
        <f t="shared" si="337"/>
        <v>149000.31249807356</v>
      </c>
      <c r="AW2743" s="9"/>
      <c r="AX2743" s="9"/>
      <c r="AY2743" s="9"/>
      <c r="AZ2743" s="9"/>
      <c r="BA2743" s="20">
        <v>2738</v>
      </c>
      <c r="BB2743" s="20">
        <v>2017</v>
      </c>
      <c r="BC2743" s="20">
        <v>2001</v>
      </c>
      <c r="BD2743" s="21">
        <v>130.38999999999999</v>
      </c>
      <c r="BE2743" s="9">
        <f t="shared" si="342"/>
        <v>-319789.70533256978</v>
      </c>
      <c r="BF2743" s="9">
        <v>2183374.8690999998</v>
      </c>
      <c r="BG2743" s="9">
        <v>33412.713799999998</v>
      </c>
      <c r="BH2743" s="9">
        <v>177408.46520000001</v>
      </c>
      <c r="BI2743" s="9">
        <v>129255.150771827</v>
      </c>
      <c r="BJ2743" s="9">
        <v>113831.4083</v>
      </c>
      <c r="BK2743" s="9">
        <v>119466.40945193966</v>
      </c>
      <c r="BL2743" s="9">
        <v>2837605.9030524567</v>
      </c>
      <c r="BM2743" s="9">
        <f t="shared" si="343"/>
        <v>-5635.0011519396649</v>
      </c>
      <c r="BN2743" s="9"/>
      <c r="BO2743" s="9"/>
      <c r="BP2743" s="9"/>
      <c r="BQ2743" s="9"/>
      <c r="BR2743" s="9"/>
      <c r="BS2743" s="9"/>
      <c r="BT2743" s="9"/>
      <c r="BU2743" s="9"/>
      <c r="BV2743" s="9">
        <f t="shared" si="338"/>
        <v>-319789.70533256978</v>
      </c>
      <c r="BW2743" s="4"/>
      <c r="BX2743" s="4"/>
      <c r="BY2743" s="4"/>
      <c r="BZ2743" s="4"/>
      <c r="CA2743" s="4"/>
      <c r="CB2743" s="4"/>
      <c r="CC2743" s="4"/>
      <c r="CD2743" s="4"/>
      <c r="CE2743" s="4"/>
      <c r="CF2743" s="4"/>
      <c r="CG2743" s="4"/>
      <c r="CH2743" s="4"/>
      <c r="CI2743" s="4"/>
      <c r="CJ2743" s="4"/>
      <c r="CK2743" s="4"/>
      <c r="CL2743" s="4"/>
      <c r="CM2743" s="4"/>
      <c r="CR2743" s="4"/>
      <c r="CS2743" s="4"/>
      <c r="CT2743" s="4"/>
      <c r="CU2743" s="4"/>
      <c r="CV2743" s="4"/>
      <c r="CW2743" s="4"/>
      <c r="CX2743" s="4"/>
      <c r="CY2743" s="4"/>
      <c r="CZ2743" s="4"/>
      <c r="DA2743" s="4"/>
      <c r="DB2743" s="4"/>
      <c r="DC2743" s="4"/>
      <c r="DD2743" s="4"/>
      <c r="DE2743" s="4"/>
      <c r="DF2743" s="4"/>
      <c r="DG2743" s="4"/>
      <c r="DH2743" s="4"/>
      <c r="DI2743" s="4"/>
      <c r="DJ2743" s="4"/>
      <c r="DK2743" s="4"/>
      <c r="DL2743" s="4"/>
      <c r="DM2743" s="4"/>
    </row>
    <row r="2744" spans="1:117">
      <c r="A2744" s="8">
        <v>2739</v>
      </c>
      <c r="B2744" s="20">
        <v>2015</v>
      </c>
      <c r="C2744" s="20">
        <v>1978</v>
      </c>
      <c r="D2744" s="21">
        <v>104.63</v>
      </c>
      <c r="E2744" s="9">
        <v>114917.23420000001</v>
      </c>
      <c r="F2744" s="9">
        <v>2043101.0515000001</v>
      </c>
      <c r="G2744" s="9">
        <v>77366.129400000005</v>
      </c>
      <c r="H2744" s="9">
        <v>381252.22700000001</v>
      </c>
      <c r="I2744" s="9">
        <v>69803.630099999995</v>
      </c>
      <c r="J2744" s="9">
        <v>120680.6727</v>
      </c>
      <c r="K2744" s="9">
        <v>0</v>
      </c>
      <c r="L2744" s="9">
        <v>2577286.4764999999</v>
      </c>
      <c r="M2744" s="9">
        <f t="shared" si="339"/>
        <v>120680.6727</v>
      </c>
      <c r="N2744" s="9"/>
      <c r="O2744" s="9"/>
      <c r="P2744" s="9"/>
      <c r="Q2744" s="9"/>
      <c r="R2744" s="9"/>
      <c r="S2744" s="9"/>
      <c r="T2744" s="9"/>
      <c r="U2744" s="9"/>
      <c r="V2744" s="9">
        <f t="shared" si="336"/>
        <v>383479.23420000001</v>
      </c>
      <c r="W2744" s="9"/>
      <c r="X2744" s="9"/>
      <c r="Y2744" s="9"/>
      <c r="Z2744" s="9"/>
      <c r="AA2744" s="8">
        <v>2739</v>
      </c>
      <c r="AB2744" s="20">
        <v>2016</v>
      </c>
      <c r="AC2744" s="20">
        <v>1961</v>
      </c>
      <c r="AD2744" s="21">
        <v>125.72</v>
      </c>
      <c r="AE2744" s="9">
        <f t="shared" si="340"/>
        <v>277208.61359807337</v>
      </c>
      <c r="AF2744" s="9">
        <v>2188506.6559000001</v>
      </c>
      <c r="AG2744" s="9">
        <v>33508.915200000003</v>
      </c>
      <c r="AH2744" s="9">
        <v>204030.7273</v>
      </c>
      <c r="AI2744" s="9">
        <v>80840.641199999998</v>
      </c>
      <c r="AJ2744" s="9">
        <v>575657.03330000001</v>
      </c>
      <c r="AK2744" s="9">
        <v>19307.10401752717</v>
      </c>
      <c r="AL2744" s="9">
        <v>2786028.2552843997</v>
      </c>
      <c r="AM2744" s="9">
        <f t="shared" si="341"/>
        <v>556349.92928247282</v>
      </c>
      <c r="AN2744" s="9"/>
      <c r="AO2744" s="9"/>
      <c r="AP2744" s="9"/>
      <c r="AQ2744" s="9"/>
      <c r="AR2744" s="9"/>
      <c r="AS2744" s="9"/>
      <c r="AT2744" s="9"/>
      <c r="AU2744" s="9"/>
      <c r="AV2744" s="9">
        <f t="shared" si="337"/>
        <v>277208.61359807337</v>
      </c>
      <c r="AW2744" s="9"/>
      <c r="AX2744" s="9"/>
      <c r="AY2744" s="9"/>
      <c r="AZ2744" s="9"/>
      <c r="BA2744" s="20">
        <v>2739</v>
      </c>
      <c r="BB2744" s="20">
        <v>2017</v>
      </c>
      <c r="BC2744" s="20">
        <v>1962</v>
      </c>
      <c r="BD2744" s="21">
        <v>128.33000000000001</v>
      </c>
      <c r="BE2744" s="9">
        <f t="shared" si="342"/>
        <v>-84109.1033833283</v>
      </c>
      <c r="BF2744" s="9">
        <v>2210096.7877000002</v>
      </c>
      <c r="BG2744" s="9">
        <v>33412.713799999998</v>
      </c>
      <c r="BH2744" s="9">
        <v>188545.8193</v>
      </c>
      <c r="BI2744" s="9">
        <v>87414.747421067805</v>
      </c>
      <c r="BJ2744" s="9">
        <v>313999.22820000001</v>
      </c>
      <c r="BK2744" s="9">
        <v>58674.815151939663</v>
      </c>
      <c r="BL2744" s="9">
        <v>2858903.5846524565</v>
      </c>
      <c r="BM2744" s="9">
        <f t="shared" si="343"/>
        <v>255324.41304806035</v>
      </c>
      <c r="BN2744" s="9"/>
      <c r="BO2744" s="9"/>
      <c r="BP2744" s="9"/>
      <c r="BQ2744" s="9"/>
      <c r="BR2744" s="9"/>
      <c r="BS2744" s="9"/>
      <c r="BT2744" s="9"/>
      <c r="BU2744" s="9"/>
      <c r="BV2744" s="9">
        <f t="shared" si="338"/>
        <v>-84109.1033833283</v>
      </c>
      <c r="BW2744" s="4"/>
      <c r="BX2744" s="4"/>
      <c r="BY2744" s="4"/>
      <c r="BZ2744" s="4"/>
      <c r="CA2744" s="4"/>
      <c r="CB2744" s="4"/>
      <c r="CC2744" s="4"/>
      <c r="CD2744" s="4"/>
      <c r="CE2744" s="4"/>
      <c r="CF2744" s="4"/>
      <c r="CG2744" s="4"/>
      <c r="CH2744" s="4"/>
      <c r="CI2744" s="4"/>
      <c r="CJ2744" s="4"/>
      <c r="CK2744" s="4"/>
      <c r="CL2744" s="4"/>
      <c r="CM2744" s="4"/>
      <c r="CR2744" s="4"/>
      <c r="CS2744" s="4"/>
      <c r="CT2744" s="4"/>
      <c r="CU2744" s="4"/>
      <c r="CV2744" s="4"/>
      <c r="CW2744" s="4"/>
      <c r="CX2744" s="4"/>
      <c r="CY2744" s="4"/>
      <c r="CZ2744" s="4"/>
      <c r="DA2744" s="4"/>
      <c r="DB2744" s="4"/>
      <c r="DC2744" s="4"/>
      <c r="DD2744" s="4"/>
      <c r="DE2744" s="4"/>
      <c r="DF2744" s="4"/>
      <c r="DG2744" s="4"/>
      <c r="DH2744" s="4"/>
      <c r="DI2744" s="4"/>
      <c r="DJ2744" s="4"/>
      <c r="DK2744" s="4"/>
      <c r="DL2744" s="4"/>
      <c r="DM2744" s="4"/>
    </row>
    <row r="2745" spans="1:117">
      <c r="A2745" s="8">
        <v>2740</v>
      </c>
      <c r="B2745" s="20">
        <v>2015</v>
      </c>
      <c r="C2745" s="20">
        <v>1985</v>
      </c>
      <c r="D2745" s="21">
        <v>89.42</v>
      </c>
      <c r="E2745" s="9">
        <v>66391.926600000006</v>
      </c>
      <c r="F2745" s="9">
        <v>2056667.9323</v>
      </c>
      <c r="G2745" s="9">
        <v>77366.129400000005</v>
      </c>
      <c r="H2745" s="9">
        <v>380778.13650000002</v>
      </c>
      <c r="I2745" s="9">
        <v>71584.082999999999</v>
      </c>
      <c r="J2745" s="9">
        <v>54389.623</v>
      </c>
      <c r="K2745" s="9">
        <v>2415.0752000000002</v>
      </c>
      <c r="L2745" s="9">
        <v>2571978.9023000002</v>
      </c>
      <c r="M2745" s="9">
        <f t="shared" si="339"/>
        <v>51974.5478</v>
      </c>
      <c r="N2745" s="9"/>
      <c r="O2745" s="9"/>
      <c r="P2745" s="9"/>
      <c r="Q2745" s="9"/>
      <c r="R2745" s="9"/>
      <c r="S2745" s="9"/>
      <c r="T2745" s="9"/>
      <c r="U2745" s="9"/>
      <c r="V2745" s="9">
        <f t="shared" si="336"/>
        <v>334953.92660000001</v>
      </c>
      <c r="W2745" s="9"/>
      <c r="X2745" s="9"/>
      <c r="Y2745" s="9"/>
      <c r="Z2745" s="9"/>
      <c r="AA2745" s="8">
        <v>2740</v>
      </c>
      <c r="AB2745" s="20">
        <v>2016</v>
      </c>
      <c r="AC2745" s="20">
        <v>1966</v>
      </c>
      <c r="AD2745" s="21">
        <v>143.24</v>
      </c>
      <c r="AE2745" s="9">
        <f t="shared" si="340"/>
        <v>-34458.22270192625</v>
      </c>
      <c r="AF2745" s="9">
        <v>2152698.9068</v>
      </c>
      <c r="AG2745" s="9">
        <v>33508.915200000003</v>
      </c>
      <c r="AH2745" s="9">
        <v>204532.65779999999</v>
      </c>
      <c r="AI2745" s="9">
        <v>78955.006800000003</v>
      </c>
      <c r="AJ2745" s="9">
        <v>283120.01060000004</v>
      </c>
      <c r="AK2745" s="9">
        <v>16276.91751752717</v>
      </c>
      <c r="AL2745" s="9">
        <v>2770996.8023843998</v>
      </c>
      <c r="AM2745" s="9">
        <f t="shared" si="341"/>
        <v>266843.09308247286</v>
      </c>
      <c r="AN2745" s="9"/>
      <c r="AO2745" s="9"/>
      <c r="AP2745" s="9"/>
      <c r="AQ2745" s="9"/>
      <c r="AR2745" s="9"/>
      <c r="AS2745" s="9"/>
      <c r="AT2745" s="9"/>
      <c r="AU2745" s="9"/>
      <c r="AV2745" s="9">
        <f t="shared" si="337"/>
        <v>-34458.22270192625</v>
      </c>
      <c r="AW2745" s="9"/>
      <c r="AX2745" s="9"/>
      <c r="AY2745" s="9"/>
      <c r="AZ2745" s="9"/>
      <c r="BA2745" s="20">
        <v>2740</v>
      </c>
      <c r="BB2745" s="20">
        <v>2017</v>
      </c>
      <c r="BC2745" s="20">
        <v>1967</v>
      </c>
      <c r="BD2745" s="21">
        <v>128.53</v>
      </c>
      <c r="BE2745" s="9">
        <f t="shared" si="342"/>
        <v>-77757.435175969731</v>
      </c>
      <c r="BF2745" s="9">
        <v>2151530.3390000002</v>
      </c>
      <c r="BG2745" s="9">
        <v>33412.713799999998</v>
      </c>
      <c r="BH2745" s="9">
        <v>191698.70910000001</v>
      </c>
      <c r="BI2745" s="9">
        <v>75570.086928426404</v>
      </c>
      <c r="BJ2745" s="9">
        <v>382138.56450000004</v>
      </c>
      <c r="BK2745" s="9">
        <v>41072.630351939661</v>
      </c>
      <c r="BL2745" s="9">
        <v>2871035.2181524565</v>
      </c>
      <c r="BM2745" s="9">
        <f t="shared" si="343"/>
        <v>341065.93414806039</v>
      </c>
      <c r="BN2745" s="9"/>
      <c r="BO2745" s="9"/>
      <c r="BP2745" s="9"/>
      <c r="BQ2745" s="9"/>
      <c r="BR2745" s="9"/>
      <c r="BS2745" s="9"/>
      <c r="BT2745" s="9"/>
      <c r="BU2745" s="9"/>
      <c r="BV2745" s="9">
        <f t="shared" si="338"/>
        <v>-77757.435175969731</v>
      </c>
      <c r="BW2745" s="4"/>
      <c r="BX2745" s="4"/>
      <c r="BY2745" s="4"/>
      <c r="BZ2745" s="4"/>
      <c r="CA2745" s="4"/>
      <c r="CB2745" s="4"/>
      <c r="CC2745" s="4"/>
      <c r="CD2745" s="4"/>
      <c r="CE2745" s="4"/>
      <c r="CF2745" s="4"/>
      <c r="CG2745" s="4"/>
      <c r="CH2745" s="4"/>
      <c r="CI2745" s="4"/>
      <c r="CJ2745" s="4"/>
      <c r="CK2745" s="4"/>
      <c r="CL2745" s="4"/>
      <c r="CM2745" s="4"/>
      <c r="CR2745" s="4"/>
      <c r="CS2745" s="4"/>
      <c r="CT2745" s="4"/>
      <c r="CU2745" s="4"/>
      <c r="CV2745" s="4"/>
      <c r="CW2745" s="4"/>
      <c r="CX2745" s="4"/>
      <c r="CY2745" s="4"/>
      <c r="CZ2745" s="4"/>
      <c r="DA2745" s="4"/>
      <c r="DB2745" s="4"/>
      <c r="DC2745" s="4"/>
      <c r="DD2745" s="4"/>
      <c r="DE2745" s="4"/>
      <c r="DF2745" s="4"/>
      <c r="DG2745" s="4"/>
      <c r="DH2745" s="4"/>
      <c r="DI2745" s="4"/>
      <c r="DJ2745" s="4"/>
      <c r="DK2745" s="4"/>
      <c r="DL2745" s="4"/>
      <c r="DM2745" s="4"/>
    </row>
    <row r="2746" spans="1:117">
      <c r="A2746" s="8">
        <v>2741</v>
      </c>
      <c r="B2746" s="20">
        <v>2015</v>
      </c>
      <c r="C2746" s="20">
        <v>1982</v>
      </c>
      <c r="D2746" s="21">
        <v>133.55000000000001</v>
      </c>
      <c r="E2746" s="9">
        <v>56932.621500000001</v>
      </c>
      <c r="F2746" s="9">
        <v>2039127.8537000001</v>
      </c>
      <c r="G2746" s="9">
        <v>77366.129400000005</v>
      </c>
      <c r="H2746" s="9">
        <v>379704.37099999998</v>
      </c>
      <c r="I2746" s="9">
        <v>75616.623600000006</v>
      </c>
      <c r="J2746" s="9">
        <v>65330.871899999998</v>
      </c>
      <c r="K2746" s="9">
        <v>12163.106400000001</v>
      </c>
      <c r="L2746" s="9">
        <v>2568050.1217</v>
      </c>
      <c r="M2746" s="9">
        <f t="shared" si="339"/>
        <v>53167.765499999994</v>
      </c>
      <c r="N2746" s="9"/>
      <c r="O2746" s="9"/>
      <c r="P2746" s="9"/>
      <c r="Q2746" s="9"/>
      <c r="R2746" s="9"/>
      <c r="S2746" s="9"/>
      <c r="T2746" s="9"/>
      <c r="U2746" s="9"/>
      <c r="V2746" s="9">
        <f t="shared" si="336"/>
        <v>325494.62150000001</v>
      </c>
      <c r="W2746" s="9"/>
      <c r="X2746" s="9"/>
      <c r="Y2746" s="9"/>
      <c r="Z2746" s="9"/>
      <c r="AA2746" s="8">
        <v>2741</v>
      </c>
      <c r="AB2746" s="20">
        <v>2016</v>
      </c>
      <c r="AC2746" s="20">
        <v>1981</v>
      </c>
      <c r="AD2746" s="21">
        <v>167.58</v>
      </c>
      <c r="AE2746" s="9">
        <f t="shared" si="340"/>
        <v>61312.6592980735</v>
      </c>
      <c r="AF2746" s="9">
        <v>2136544.8467999999</v>
      </c>
      <c r="AG2746" s="9">
        <v>33508.915200000003</v>
      </c>
      <c r="AH2746" s="9">
        <v>204277.97889999999</v>
      </c>
      <c r="AI2746" s="9">
        <v>79911.775200000004</v>
      </c>
      <c r="AJ2746" s="9">
        <v>412637.42180000001</v>
      </c>
      <c r="AK2746" s="9">
        <v>11403.265917527171</v>
      </c>
      <c r="AL2746" s="9">
        <v>2794165.0126843997</v>
      </c>
      <c r="AM2746" s="9">
        <f t="shared" si="341"/>
        <v>401234.15588247281</v>
      </c>
      <c r="AN2746" s="9"/>
      <c r="AO2746" s="9"/>
      <c r="AP2746" s="9"/>
      <c r="AQ2746" s="9"/>
      <c r="AR2746" s="9"/>
      <c r="AS2746" s="9"/>
      <c r="AT2746" s="9"/>
      <c r="AU2746" s="9"/>
      <c r="AV2746" s="9">
        <f t="shared" si="337"/>
        <v>61312.6592980735</v>
      </c>
      <c r="AW2746" s="9"/>
      <c r="AX2746" s="9"/>
      <c r="AY2746" s="9"/>
      <c r="AZ2746" s="9"/>
      <c r="BA2746" s="20">
        <v>2741</v>
      </c>
      <c r="BB2746" s="20">
        <v>2017</v>
      </c>
      <c r="BC2746" s="20">
        <v>1982</v>
      </c>
      <c r="BD2746" s="21">
        <v>156.35</v>
      </c>
      <c r="BE2746" s="9">
        <f t="shared" si="342"/>
        <v>100578.8792040227</v>
      </c>
      <c r="BF2746" s="9">
        <v>2143964.5268000001</v>
      </c>
      <c r="BG2746" s="9">
        <v>33412.713799999998</v>
      </c>
      <c r="BH2746" s="9">
        <v>192289.9411</v>
      </c>
      <c r="BI2746" s="9">
        <v>73348.968008418698</v>
      </c>
      <c r="BJ2746" s="9">
        <v>595458.81720000005</v>
      </c>
      <c r="BK2746" s="9">
        <v>38839.478551939661</v>
      </c>
      <c r="BL2746" s="9">
        <v>2899056.6091524563</v>
      </c>
      <c r="BM2746" s="9">
        <f t="shared" si="343"/>
        <v>556619.33864806034</v>
      </c>
      <c r="BN2746" s="9"/>
      <c r="BO2746" s="9"/>
      <c r="BP2746" s="9"/>
      <c r="BQ2746" s="9"/>
      <c r="BR2746" s="9"/>
      <c r="BS2746" s="9"/>
      <c r="BT2746" s="9"/>
      <c r="BU2746" s="9"/>
      <c r="BV2746" s="9">
        <f t="shared" si="338"/>
        <v>100578.8792040227</v>
      </c>
      <c r="BW2746" s="4"/>
      <c r="BX2746" s="4"/>
      <c r="BY2746" s="4"/>
      <c r="BZ2746" s="4"/>
      <c r="CA2746" s="4"/>
      <c r="CB2746" s="4"/>
      <c r="CC2746" s="4"/>
      <c r="CD2746" s="4"/>
      <c r="CE2746" s="4"/>
      <c r="CF2746" s="4"/>
      <c r="CG2746" s="4"/>
      <c r="CH2746" s="4"/>
      <c r="CI2746" s="4"/>
      <c r="CJ2746" s="4"/>
      <c r="CK2746" s="4"/>
      <c r="CL2746" s="4"/>
      <c r="CM2746" s="4"/>
      <c r="CR2746" s="4"/>
      <c r="CS2746" s="4"/>
      <c r="CT2746" s="4"/>
      <c r="CU2746" s="4"/>
      <c r="CV2746" s="4"/>
      <c r="CW2746" s="4"/>
      <c r="CX2746" s="4"/>
      <c r="CY2746" s="4"/>
      <c r="CZ2746" s="4"/>
      <c r="DA2746" s="4"/>
      <c r="DB2746" s="4"/>
      <c r="DC2746" s="4"/>
      <c r="DD2746" s="4"/>
      <c r="DE2746" s="4"/>
      <c r="DF2746" s="4"/>
      <c r="DG2746" s="4"/>
      <c r="DH2746" s="4"/>
      <c r="DI2746" s="4"/>
      <c r="DJ2746" s="4"/>
      <c r="DK2746" s="4"/>
      <c r="DL2746" s="4"/>
      <c r="DM2746" s="4"/>
    </row>
    <row r="2747" spans="1:117">
      <c r="A2747" s="8">
        <v>2742</v>
      </c>
      <c r="B2747" s="20">
        <v>2015</v>
      </c>
      <c r="C2747" s="20">
        <v>1991</v>
      </c>
      <c r="D2747" s="21">
        <v>111.56</v>
      </c>
      <c r="E2747" s="9">
        <v>59475.488599999997</v>
      </c>
      <c r="F2747" s="9">
        <v>2047638.6591</v>
      </c>
      <c r="G2747" s="9">
        <v>77366.129400000005</v>
      </c>
      <c r="H2747" s="9">
        <v>380670.4032</v>
      </c>
      <c r="I2747" s="9">
        <v>71988.676800000001</v>
      </c>
      <c r="J2747" s="9">
        <v>55231.300999999999</v>
      </c>
      <c r="K2747" s="9">
        <v>0</v>
      </c>
      <c r="L2747" s="9">
        <v>2573419.6809</v>
      </c>
      <c r="M2747" s="9">
        <f t="shared" si="339"/>
        <v>55231.300999999999</v>
      </c>
      <c r="N2747" s="9"/>
      <c r="O2747" s="9"/>
      <c r="P2747" s="9"/>
      <c r="Q2747" s="9"/>
      <c r="R2747" s="9"/>
      <c r="S2747" s="9"/>
      <c r="T2747" s="9"/>
      <c r="U2747" s="9"/>
      <c r="V2747" s="9">
        <f t="shared" si="336"/>
        <v>328037.48860000004</v>
      </c>
      <c r="W2747" s="9"/>
      <c r="X2747" s="9"/>
      <c r="Y2747" s="9"/>
      <c r="Z2747" s="9"/>
      <c r="AA2747" s="8">
        <v>2742</v>
      </c>
      <c r="AB2747" s="20">
        <v>2016</v>
      </c>
      <c r="AC2747" s="20">
        <v>1999</v>
      </c>
      <c r="AD2747" s="21">
        <v>133.88999999999999</v>
      </c>
      <c r="AE2747" s="9">
        <f t="shared" si="340"/>
        <v>253522.43279807316</v>
      </c>
      <c r="AF2747" s="9">
        <v>2213272.1872</v>
      </c>
      <c r="AG2747" s="9">
        <v>33508.915200000003</v>
      </c>
      <c r="AH2747" s="9">
        <v>204871.92409999997</v>
      </c>
      <c r="AI2747" s="9">
        <v>77680.463900000002</v>
      </c>
      <c r="AJ2747" s="9">
        <v>539454.57860000001</v>
      </c>
      <c r="AK2747" s="9">
        <v>14061.45121752717</v>
      </c>
      <c r="AL2747" s="9">
        <v>2801204.1849843999</v>
      </c>
      <c r="AM2747" s="9">
        <f t="shared" si="341"/>
        <v>525393.12738247286</v>
      </c>
      <c r="AN2747" s="9"/>
      <c r="AO2747" s="9"/>
      <c r="AP2747" s="9"/>
      <c r="AQ2747" s="9"/>
      <c r="AR2747" s="9"/>
      <c r="AS2747" s="9"/>
      <c r="AT2747" s="9"/>
      <c r="AU2747" s="9"/>
      <c r="AV2747" s="9">
        <f t="shared" si="337"/>
        <v>253522.43279807316</v>
      </c>
      <c r="AW2747" s="9"/>
      <c r="AX2747" s="9"/>
      <c r="AY2747" s="9"/>
      <c r="AZ2747" s="9"/>
      <c r="BA2747" s="20">
        <v>2742</v>
      </c>
      <c r="BB2747" s="20">
        <v>2017</v>
      </c>
      <c r="BC2747" s="20">
        <v>2000</v>
      </c>
      <c r="BD2747" s="21">
        <v>82.51</v>
      </c>
      <c r="BE2747" s="9">
        <f t="shared" si="342"/>
        <v>-21245.844583698548</v>
      </c>
      <c r="BF2747" s="9">
        <v>2194470.0214</v>
      </c>
      <c r="BG2747" s="9">
        <v>33412.713799999998</v>
      </c>
      <c r="BH2747" s="9">
        <v>191765.88440000001</v>
      </c>
      <c r="BI2747" s="9">
        <v>75317.725120697505</v>
      </c>
      <c r="BJ2747" s="9">
        <v>388694.50810000004</v>
      </c>
      <c r="BK2747" s="9">
        <v>43605.381551939659</v>
      </c>
      <c r="BL2747" s="9">
        <v>2861301.3158524567</v>
      </c>
      <c r="BM2747" s="9">
        <f t="shared" si="343"/>
        <v>345089.12654806039</v>
      </c>
      <c r="BN2747" s="9"/>
      <c r="BO2747" s="9"/>
      <c r="BP2747" s="9"/>
      <c r="BQ2747" s="9"/>
      <c r="BR2747" s="9"/>
      <c r="BS2747" s="9"/>
      <c r="BT2747" s="9"/>
      <c r="BU2747" s="9"/>
      <c r="BV2747" s="9">
        <f t="shared" si="338"/>
        <v>-21245.844583698548</v>
      </c>
      <c r="BW2747" s="4"/>
      <c r="BX2747" s="4"/>
      <c r="BY2747" s="4"/>
      <c r="BZ2747" s="4"/>
      <c r="CA2747" s="4"/>
      <c r="CB2747" s="4"/>
      <c r="CC2747" s="4"/>
      <c r="CD2747" s="4"/>
      <c r="CE2747" s="4"/>
      <c r="CF2747" s="4"/>
      <c r="CG2747" s="4"/>
      <c r="CH2747" s="4"/>
      <c r="CI2747" s="4"/>
      <c r="CJ2747" s="4"/>
      <c r="CK2747" s="4"/>
      <c r="CL2747" s="4"/>
      <c r="CM2747" s="4"/>
      <c r="CR2747" s="4"/>
      <c r="CS2747" s="4"/>
      <c r="CT2747" s="4"/>
      <c r="CU2747" s="4"/>
      <c r="CV2747" s="4"/>
      <c r="CW2747" s="4"/>
      <c r="CX2747" s="4"/>
      <c r="CY2747" s="4"/>
      <c r="CZ2747" s="4"/>
      <c r="DA2747" s="4"/>
      <c r="DB2747" s="4"/>
      <c r="DC2747" s="4"/>
      <c r="DD2747" s="4"/>
      <c r="DE2747" s="4"/>
      <c r="DF2747" s="4"/>
      <c r="DG2747" s="4"/>
      <c r="DH2747" s="4"/>
      <c r="DI2747" s="4"/>
      <c r="DJ2747" s="4"/>
      <c r="DK2747" s="4"/>
      <c r="DL2747" s="4"/>
      <c r="DM2747" s="4"/>
    </row>
    <row r="2748" spans="1:117">
      <c r="A2748" s="8">
        <v>2743</v>
      </c>
      <c r="B2748" s="20">
        <v>2015</v>
      </c>
      <c r="C2748" s="20">
        <v>1987</v>
      </c>
      <c r="D2748" s="21">
        <v>78.25</v>
      </c>
      <c r="E2748" s="9">
        <v>83289.090899999996</v>
      </c>
      <c r="F2748" s="9">
        <v>2071991.7771999999</v>
      </c>
      <c r="G2748" s="9">
        <v>77366.129400000005</v>
      </c>
      <c r="H2748" s="9">
        <v>380360.45409999997</v>
      </c>
      <c r="I2748" s="9">
        <v>73152.694699999993</v>
      </c>
      <c r="J2748" s="9">
        <v>58285.143199999999</v>
      </c>
      <c r="K2748" s="9">
        <v>2316.6763999999998</v>
      </c>
      <c r="L2748" s="9">
        <v>2575550.4312999998</v>
      </c>
      <c r="M2748" s="9">
        <f t="shared" si="339"/>
        <v>55968.466800000002</v>
      </c>
      <c r="N2748" s="9"/>
      <c r="O2748" s="9"/>
      <c r="P2748" s="9"/>
      <c r="Q2748" s="9"/>
      <c r="R2748" s="9"/>
      <c r="S2748" s="9"/>
      <c r="T2748" s="9"/>
      <c r="U2748" s="9"/>
      <c r="V2748" s="9">
        <f t="shared" si="336"/>
        <v>351851.09090000001</v>
      </c>
      <c r="W2748" s="9"/>
      <c r="X2748" s="9"/>
      <c r="Y2748" s="9"/>
      <c r="Z2748" s="9"/>
      <c r="AA2748" s="8">
        <v>2743</v>
      </c>
      <c r="AB2748" s="20">
        <v>2016</v>
      </c>
      <c r="AC2748" s="20">
        <v>1942</v>
      </c>
      <c r="AD2748" s="21">
        <v>148.11000000000001</v>
      </c>
      <c r="AE2748" s="9">
        <f t="shared" si="340"/>
        <v>-14670.321101926733</v>
      </c>
      <c r="AF2748" s="9">
        <v>2215163.5022999998</v>
      </c>
      <c r="AG2748" s="9">
        <v>33508.915200000003</v>
      </c>
      <c r="AH2748" s="9">
        <v>204055.003</v>
      </c>
      <c r="AI2748" s="9">
        <v>80749.442999999999</v>
      </c>
      <c r="AJ2748" s="9">
        <v>248334.06520000001</v>
      </c>
      <c r="AK2748" s="9">
        <v>26823.374717527171</v>
      </c>
      <c r="AL2748" s="9">
        <v>2769657.8750843997</v>
      </c>
      <c r="AM2748" s="9">
        <f t="shared" si="341"/>
        <v>221510.69048247283</v>
      </c>
      <c r="AN2748" s="9"/>
      <c r="AO2748" s="9"/>
      <c r="AP2748" s="9"/>
      <c r="AQ2748" s="9"/>
      <c r="AR2748" s="9"/>
      <c r="AS2748" s="9"/>
      <c r="AT2748" s="9"/>
      <c r="AU2748" s="9"/>
      <c r="AV2748" s="9">
        <f t="shared" si="337"/>
        <v>-14670.321101926733</v>
      </c>
      <c r="AW2748" s="9"/>
      <c r="AX2748" s="9"/>
      <c r="AY2748" s="9"/>
      <c r="AZ2748" s="9"/>
      <c r="BA2748" s="20">
        <v>2743</v>
      </c>
      <c r="BB2748" s="20">
        <v>2017</v>
      </c>
      <c r="BC2748" s="20">
        <v>1943</v>
      </c>
      <c r="BD2748" s="21">
        <v>84.68</v>
      </c>
      <c r="BE2748" s="9">
        <f t="shared" si="342"/>
        <v>12883.814394327346</v>
      </c>
      <c r="BF2748" s="9">
        <v>2218675.5183000001</v>
      </c>
      <c r="BG2748" s="9">
        <v>33412.713799999998</v>
      </c>
      <c r="BH2748" s="9">
        <v>189273.46230000001</v>
      </c>
      <c r="BI2748" s="9">
        <v>84681.164898723102</v>
      </c>
      <c r="BJ2748" s="9">
        <v>419975.57420000003</v>
      </c>
      <c r="BK2748" s="9">
        <v>59367.145751939664</v>
      </c>
      <c r="BL2748" s="9">
        <v>2873767.4733524565</v>
      </c>
      <c r="BM2748" s="9">
        <f t="shared" si="343"/>
        <v>360608.42844806035</v>
      </c>
      <c r="BN2748" s="9"/>
      <c r="BO2748" s="9"/>
      <c r="BP2748" s="9"/>
      <c r="BQ2748" s="9"/>
      <c r="BR2748" s="9"/>
      <c r="BS2748" s="9"/>
      <c r="BT2748" s="9"/>
      <c r="BU2748" s="9"/>
      <c r="BV2748" s="9">
        <f t="shared" si="338"/>
        <v>12883.814394327346</v>
      </c>
      <c r="BW2748" s="4"/>
      <c r="BX2748" s="4"/>
      <c r="BY2748" s="4"/>
      <c r="BZ2748" s="4"/>
      <c r="CA2748" s="4"/>
      <c r="CB2748" s="4"/>
      <c r="CC2748" s="4"/>
      <c r="CD2748" s="4"/>
      <c r="CE2748" s="4"/>
      <c r="CF2748" s="4"/>
      <c r="CG2748" s="4"/>
      <c r="CH2748" s="4"/>
      <c r="CI2748" s="4"/>
      <c r="CJ2748" s="4"/>
      <c r="CK2748" s="4"/>
      <c r="CL2748" s="4"/>
      <c r="CM2748" s="4"/>
      <c r="CR2748" s="4"/>
      <c r="CS2748" s="4"/>
      <c r="CT2748" s="4"/>
      <c r="CU2748" s="4"/>
      <c r="CV2748" s="4"/>
      <c r="CW2748" s="4"/>
      <c r="CX2748" s="4"/>
      <c r="CY2748" s="4"/>
      <c r="CZ2748" s="4"/>
      <c r="DA2748" s="4"/>
      <c r="DB2748" s="4"/>
      <c r="DC2748" s="4"/>
      <c r="DD2748" s="4"/>
      <c r="DE2748" s="4"/>
      <c r="DF2748" s="4"/>
      <c r="DG2748" s="4"/>
      <c r="DH2748" s="4"/>
      <c r="DI2748" s="4"/>
      <c r="DJ2748" s="4"/>
      <c r="DK2748" s="4"/>
      <c r="DL2748" s="4"/>
      <c r="DM2748" s="4"/>
    </row>
    <row r="2749" spans="1:117">
      <c r="A2749" s="8">
        <v>2744</v>
      </c>
      <c r="B2749" s="20">
        <v>2015</v>
      </c>
      <c r="C2749" s="20">
        <v>1991</v>
      </c>
      <c r="D2749" s="21">
        <v>111.56</v>
      </c>
      <c r="E2749" s="9">
        <v>72883.302100000001</v>
      </c>
      <c r="F2749" s="9">
        <v>2049249.6022999999</v>
      </c>
      <c r="G2749" s="9">
        <v>77366.129400000005</v>
      </c>
      <c r="H2749" s="9">
        <v>380677.59580000001</v>
      </c>
      <c r="I2749" s="9">
        <v>71961.664999999994</v>
      </c>
      <c r="J2749" s="9">
        <v>67887.258600000001</v>
      </c>
      <c r="K2749" s="9">
        <v>981.66759999999999</v>
      </c>
      <c r="L2749" s="9">
        <v>2573277.2812999999</v>
      </c>
      <c r="M2749" s="9">
        <f t="shared" si="339"/>
        <v>66905.591</v>
      </c>
      <c r="N2749" s="9"/>
      <c r="O2749" s="9"/>
      <c r="P2749" s="9"/>
      <c r="Q2749" s="9"/>
      <c r="R2749" s="9"/>
      <c r="S2749" s="9"/>
      <c r="T2749" s="9"/>
      <c r="U2749" s="9"/>
      <c r="V2749" s="9">
        <f t="shared" si="336"/>
        <v>341445.30210000003</v>
      </c>
      <c r="W2749" s="9"/>
      <c r="X2749" s="9"/>
      <c r="Y2749" s="9"/>
      <c r="Z2749" s="9"/>
      <c r="AA2749" s="8">
        <v>2744</v>
      </c>
      <c r="AB2749" s="20">
        <v>2016</v>
      </c>
      <c r="AC2749" s="20">
        <v>2002</v>
      </c>
      <c r="AD2749" s="21">
        <v>111.02</v>
      </c>
      <c r="AE2749" s="9">
        <f t="shared" si="340"/>
        <v>-73948.366101926658</v>
      </c>
      <c r="AF2749" s="9">
        <v>2199978.4945999999</v>
      </c>
      <c r="AG2749" s="9">
        <v>33508.915200000003</v>
      </c>
      <c r="AH2749" s="9">
        <v>194304.62409999999</v>
      </c>
      <c r="AI2749" s="9">
        <v>117379.3086</v>
      </c>
      <c r="AJ2749" s="9">
        <v>254981.42550000001</v>
      </c>
      <c r="AK2749" s="9">
        <v>93867.847617527179</v>
      </c>
      <c r="AL2749" s="9">
        <v>2780233.2864843998</v>
      </c>
      <c r="AM2749" s="9">
        <f t="shared" si="341"/>
        <v>161113.57788247283</v>
      </c>
      <c r="AN2749" s="9"/>
      <c r="AO2749" s="9"/>
      <c r="AP2749" s="9"/>
      <c r="AQ2749" s="9"/>
      <c r="AR2749" s="9"/>
      <c r="AS2749" s="9"/>
      <c r="AT2749" s="9"/>
      <c r="AU2749" s="9"/>
      <c r="AV2749" s="9">
        <f t="shared" si="337"/>
        <v>-73948.366101926658</v>
      </c>
      <c r="AW2749" s="9"/>
      <c r="AX2749" s="9"/>
      <c r="AY2749" s="9"/>
      <c r="AZ2749" s="9"/>
      <c r="BA2749" s="20">
        <v>2744</v>
      </c>
      <c r="BB2749" s="20">
        <v>2017</v>
      </c>
      <c r="BC2749" s="20">
        <v>2003</v>
      </c>
      <c r="BD2749" s="21">
        <v>113.28</v>
      </c>
      <c r="BE2749" s="9">
        <f t="shared" si="342"/>
        <v>-188526.17175687477</v>
      </c>
      <c r="BF2749" s="9">
        <v>2220956.3242000001</v>
      </c>
      <c r="BG2749" s="9">
        <v>33412.713799999998</v>
      </c>
      <c r="BH2749" s="9">
        <v>184947.88959999999</v>
      </c>
      <c r="BI2749" s="9">
        <v>100931.317847521</v>
      </c>
      <c r="BJ2749" s="9">
        <v>231015.61669999998</v>
      </c>
      <c r="BK2749" s="9">
        <v>109529.68415193967</v>
      </c>
      <c r="BL2749" s="9">
        <v>2850260.3497524564</v>
      </c>
      <c r="BM2749" s="9">
        <f t="shared" si="343"/>
        <v>121485.93254806031</v>
      </c>
      <c r="BN2749" s="9"/>
      <c r="BO2749" s="9"/>
      <c r="BP2749" s="9"/>
      <c r="BQ2749" s="9"/>
      <c r="BR2749" s="9"/>
      <c r="BS2749" s="9"/>
      <c r="BT2749" s="9"/>
      <c r="BU2749" s="9"/>
      <c r="BV2749" s="9">
        <f t="shared" si="338"/>
        <v>-188526.17175687477</v>
      </c>
      <c r="BW2749" s="4"/>
      <c r="BX2749" s="4"/>
      <c r="BY2749" s="4"/>
      <c r="BZ2749" s="4"/>
      <c r="CA2749" s="4"/>
      <c r="CB2749" s="4"/>
      <c r="CC2749" s="4"/>
      <c r="CD2749" s="4"/>
      <c r="CE2749" s="4"/>
      <c r="CF2749" s="4"/>
      <c r="CG2749" s="4"/>
      <c r="CH2749" s="4"/>
      <c r="CI2749" s="4"/>
      <c r="CJ2749" s="4"/>
      <c r="CK2749" s="4"/>
      <c r="CL2749" s="4"/>
      <c r="CM2749" s="4"/>
      <c r="CR2749" s="4"/>
      <c r="CS2749" s="4"/>
      <c r="CT2749" s="4"/>
      <c r="CU2749" s="4"/>
      <c r="CV2749" s="4"/>
      <c r="CW2749" s="4"/>
      <c r="CX2749" s="4"/>
      <c r="CY2749" s="4"/>
      <c r="CZ2749" s="4"/>
      <c r="DA2749" s="4"/>
      <c r="DB2749" s="4"/>
      <c r="DC2749" s="4"/>
      <c r="DD2749" s="4"/>
      <c r="DE2749" s="4"/>
      <c r="DF2749" s="4"/>
      <c r="DG2749" s="4"/>
      <c r="DH2749" s="4"/>
      <c r="DI2749" s="4"/>
      <c r="DJ2749" s="4"/>
      <c r="DK2749" s="4"/>
      <c r="DL2749" s="4"/>
      <c r="DM2749" s="4"/>
    </row>
    <row r="2750" spans="1:117">
      <c r="A2750" s="8">
        <v>2745</v>
      </c>
      <c r="B2750" s="20">
        <v>2015</v>
      </c>
      <c r="C2750" s="20">
        <v>1984</v>
      </c>
      <c r="D2750" s="21">
        <v>122.11</v>
      </c>
      <c r="E2750" s="9">
        <v>80850.494600000005</v>
      </c>
      <c r="F2750" s="9">
        <v>2046967.1517</v>
      </c>
      <c r="G2750" s="9">
        <v>77366.129400000005</v>
      </c>
      <c r="H2750" s="9">
        <v>381591.01059999998</v>
      </c>
      <c r="I2750" s="9">
        <v>68531.323799999998</v>
      </c>
      <c r="J2750" s="9">
        <v>81673.006699999998</v>
      </c>
      <c r="K2750" s="9">
        <v>2073.4767999999999</v>
      </c>
      <c r="L2750" s="9">
        <v>2573204.6507999999</v>
      </c>
      <c r="M2750" s="9">
        <f t="shared" si="339"/>
        <v>79599.529899999994</v>
      </c>
      <c r="N2750" s="9"/>
      <c r="O2750" s="9"/>
      <c r="P2750" s="9"/>
      <c r="Q2750" s="9"/>
      <c r="R2750" s="9"/>
      <c r="S2750" s="9"/>
      <c r="T2750" s="9"/>
      <c r="U2750" s="9"/>
      <c r="V2750" s="9">
        <f t="shared" si="336"/>
        <v>349412.49460000003</v>
      </c>
      <c r="W2750" s="9"/>
      <c r="X2750" s="9"/>
      <c r="Y2750" s="9"/>
      <c r="Z2750" s="9"/>
      <c r="AA2750" s="8">
        <v>2745</v>
      </c>
      <c r="AB2750" s="20">
        <v>2016</v>
      </c>
      <c r="AC2750" s="20">
        <v>1948</v>
      </c>
      <c r="AD2750" s="21">
        <v>128.72</v>
      </c>
      <c r="AE2750" s="9">
        <f t="shared" si="340"/>
        <v>186831.60589807341</v>
      </c>
      <c r="AF2750" s="9">
        <v>2205207.4608</v>
      </c>
      <c r="AG2750" s="9">
        <v>33508.915200000003</v>
      </c>
      <c r="AH2750" s="9">
        <v>206131.36539999998</v>
      </c>
      <c r="AI2750" s="9">
        <v>72949.040900000007</v>
      </c>
      <c r="AJ2750" s="9">
        <v>477898.95939999999</v>
      </c>
      <c r="AK2750" s="9">
        <v>10581.643817527171</v>
      </c>
      <c r="AL2750" s="9">
        <v>2798282.4919843995</v>
      </c>
      <c r="AM2750" s="9">
        <f t="shared" si="341"/>
        <v>467317.31558247283</v>
      </c>
      <c r="AN2750" s="9"/>
      <c r="AO2750" s="9"/>
      <c r="AP2750" s="9"/>
      <c r="AQ2750" s="9"/>
      <c r="AR2750" s="9"/>
      <c r="AS2750" s="9"/>
      <c r="AT2750" s="9"/>
      <c r="AU2750" s="9"/>
      <c r="AV2750" s="9">
        <f t="shared" si="337"/>
        <v>186831.60589807341</v>
      </c>
      <c r="AW2750" s="9"/>
      <c r="AX2750" s="9"/>
      <c r="AY2750" s="9"/>
      <c r="AZ2750" s="9"/>
      <c r="BA2750" s="20">
        <v>2745</v>
      </c>
      <c r="BB2750" s="20">
        <v>2017</v>
      </c>
      <c r="BC2750" s="20">
        <v>1949</v>
      </c>
      <c r="BD2750" s="21">
        <v>156.88</v>
      </c>
      <c r="BE2750" s="9">
        <f t="shared" si="342"/>
        <v>-48854.760257376358</v>
      </c>
      <c r="BF2750" s="9">
        <v>2207486.5838000001</v>
      </c>
      <c r="BG2750" s="9">
        <v>33412.713799999998</v>
      </c>
      <c r="BH2750" s="9">
        <v>188974.79800000001</v>
      </c>
      <c r="BI2750" s="9">
        <v>85803.1760470195</v>
      </c>
      <c r="BJ2750" s="9">
        <v>378720.19680000003</v>
      </c>
      <c r="BK2750" s="9">
        <v>75628.159851939665</v>
      </c>
      <c r="BL2750" s="9">
        <v>2867624.0688524563</v>
      </c>
      <c r="BM2750" s="9">
        <f t="shared" si="343"/>
        <v>303092.03694806038</v>
      </c>
      <c r="BN2750" s="9"/>
      <c r="BO2750" s="9"/>
      <c r="BP2750" s="9"/>
      <c r="BQ2750" s="9"/>
      <c r="BR2750" s="9"/>
      <c r="BS2750" s="9"/>
      <c r="BT2750" s="9"/>
      <c r="BU2750" s="9"/>
      <c r="BV2750" s="9">
        <f t="shared" si="338"/>
        <v>-48854.760257376358</v>
      </c>
      <c r="BW2750" s="4"/>
      <c r="BX2750" s="4"/>
      <c r="BY2750" s="4"/>
      <c r="BZ2750" s="4"/>
      <c r="CA2750" s="4"/>
      <c r="CB2750" s="4"/>
      <c r="CC2750" s="4"/>
      <c r="CD2750" s="4"/>
      <c r="CE2750" s="4"/>
      <c r="CF2750" s="4"/>
      <c r="CG2750" s="4"/>
      <c r="CH2750" s="4"/>
      <c r="CI2750" s="4"/>
      <c r="CJ2750" s="4"/>
      <c r="CK2750" s="4"/>
      <c r="CL2750" s="4"/>
      <c r="CM2750" s="4"/>
      <c r="CR2750" s="4"/>
      <c r="CS2750" s="4"/>
      <c r="CT2750" s="4"/>
      <c r="CU2750" s="4"/>
      <c r="CV2750" s="4"/>
      <c r="CW2750" s="4"/>
      <c r="CX2750" s="4"/>
      <c r="CY2750" s="4"/>
      <c r="CZ2750" s="4"/>
      <c r="DA2750" s="4"/>
      <c r="DB2750" s="4"/>
      <c r="DC2750" s="4"/>
      <c r="DD2750" s="4"/>
      <c r="DE2750" s="4"/>
      <c r="DF2750" s="4"/>
      <c r="DG2750" s="4"/>
      <c r="DH2750" s="4"/>
      <c r="DI2750" s="4"/>
      <c r="DJ2750" s="4"/>
      <c r="DK2750" s="4"/>
      <c r="DL2750" s="4"/>
      <c r="DM2750" s="4"/>
    </row>
    <row r="2751" spans="1:117">
      <c r="A2751" s="8">
        <v>2746</v>
      </c>
      <c r="B2751" s="20">
        <v>2015</v>
      </c>
      <c r="C2751" s="20">
        <v>1986</v>
      </c>
      <c r="D2751" s="21">
        <v>112.57</v>
      </c>
      <c r="E2751" s="9">
        <v>68804.426699999996</v>
      </c>
      <c r="F2751" s="9">
        <v>2015566.0318</v>
      </c>
      <c r="G2751" s="9">
        <v>77366.129400000005</v>
      </c>
      <c r="H2751" s="9">
        <v>380441.93410000001</v>
      </c>
      <c r="I2751" s="9">
        <v>72846.695699999997</v>
      </c>
      <c r="J2751" s="9">
        <v>104081.5074</v>
      </c>
      <c r="K2751" s="9">
        <v>0</v>
      </c>
      <c r="L2751" s="9">
        <v>2581497.8717</v>
      </c>
      <c r="M2751" s="9">
        <f t="shared" si="339"/>
        <v>104081.5074</v>
      </c>
      <c r="N2751" s="9"/>
      <c r="O2751" s="9"/>
      <c r="P2751" s="9"/>
      <c r="Q2751" s="9"/>
      <c r="R2751" s="9"/>
      <c r="S2751" s="9"/>
      <c r="T2751" s="9"/>
      <c r="U2751" s="9"/>
      <c r="V2751" s="9">
        <f t="shared" si="336"/>
        <v>337366.42670000001</v>
      </c>
      <c r="W2751" s="9"/>
      <c r="X2751" s="9"/>
      <c r="Y2751" s="9"/>
      <c r="Z2751" s="9"/>
      <c r="AA2751" s="8">
        <v>2746</v>
      </c>
      <c r="AB2751" s="20">
        <v>2016</v>
      </c>
      <c r="AC2751" s="20">
        <v>1935</v>
      </c>
      <c r="AD2751" s="21">
        <v>112.48</v>
      </c>
      <c r="AE2751" s="9">
        <f t="shared" si="340"/>
        <v>8274.0004980736412</v>
      </c>
      <c r="AF2751" s="9">
        <v>2152888.7135000001</v>
      </c>
      <c r="AG2751" s="9">
        <v>33508.915200000003</v>
      </c>
      <c r="AH2751" s="9">
        <v>201340.91159999999</v>
      </c>
      <c r="AI2751" s="9">
        <v>90945.641900000002</v>
      </c>
      <c r="AJ2751" s="9">
        <v>326087.21919999999</v>
      </c>
      <c r="AK2751" s="9">
        <v>26844.01241752717</v>
      </c>
      <c r="AL2751" s="9">
        <v>2769653.3884843998</v>
      </c>
      <c r="AM2751" s="9">
        <f t="shared" si="341"/>
        <v>299243.20678247284</v>
      </c>
      <c r="AN2751" s="9"/>
      <c r="AO2751" s="9"/>
      <c r="AP2751" s="9"/>
      <c r="AQ2751" s="9"/>
      <c r="AR2751" s="9"/>
      <c r="AS2751" s="9"/>
      <c r="AT2751" s="9"/>
      <c r="AU2751" s="9"/>
      <c r="AV2751" s="9">
        <f t="shared" si="337"/>
        <v>8274.0004980736412</v>
      </c>
      <c r="AW2751" s="9"/>
      <c r="AX2751" s="9"/>
      <c r="AY2751" s="9"/>
      <c r="AZ2751" s="9"/>
      <c r="BA2751" s="20">
        <v>2746</v>
      </c>
      <c r="BB2751" s="20">
        <v>2017</v>
      </c>
      <c r="BC2751" s="20">
        <v>1936</v>
      </c>
      <c r="BD2751" s="21">
        <v>90.47</v>
      </c>
      <c r="BE2751" s="9">
        <f t="shared" si="342"/>
        <v>-205593.27061682055</v>
      </c>
      <c r="BF2751" s="9">
        <v>2191043.5838000001</v>
      </c>
      <c r="BG2751" s="9">
        <v>33412.713799999998</v>
      </c>
      <c r="BH2751" s="9">
        <v>179489.0459</v>
      </c>
      <c r="BI2751" s="9">
        <v>121438.901487576</v>
      </c>
      <c r="BJ2751" s="9">
        <v>246228.54</v>
      </c>
      <c r="BK2751" s="9">
        <v>120508.51575193966</v>
      </c>
      <c r="BL2751" s="9">
        <v>2856697.5398524567</v>
      </c>
      <c r="BM2751" s="9">
        <f t="shared" si="343"/>
        <v>125720.02424806035</v>
      </c>
      <c r="BN2751" s="9"/>
      <c r="BO2751" s="9"/>
      <c r="BP2751" s="9"/>
      <c r="BQ2751" s="9"/>
      <c r="BR2751" s="9"/>
      <c r="BS2751" s="9"/>
      <c r="BT2751" s="9"/>
      <c r="BU2751" s="9"/>
      <c r="BV2751" s="9">
        <f t="shared" si="338"/>
        <v>-205593.27061682055</v>
      </c>
      <c r="BW2751" s="4"/>
      <c r="BX2751" s="4"/>
      <c r="BY2751" s="4"/>
      <c r="BZ2751" s="4"/>
      <c r="CA2751" s="4"/>
      <c r="CB2751" s="4"/>
      <c r="CC2751" s="4"/>
      <c r="CD2751" s="4"/>
      <c r="CE2751" s="4"/>
      <c r="CF2751" s="4"/>
      <c r="CG2751" s="4"/>
      <c r="CH2751" s="4"/>
      <c r="CI2751" s="4"/>
      <c r="CJ2751" s="4"/>
      <c r="CK2751" s="4"/>
      <c r="CL2751" s="4"/>
      <c r="CM2751" s="4"/>
      <c r="CR2751" s="4"/>
      <c r="CS2751" s="4"/>
      <c r="CT2751" s="4"/>
      <c r="CU2751" s="4"/>
      <c r="CV2751" s="4"/>
      <c r="CW2751" s="4"/>
      <c r="CX2751" s="4"/>
      <c r="CY2751" s="4"/>
      <c r="CZ2751" s="4"/>
      <c r="DA2751" s="4"/>
      <c r="DB2751" s="4"/>
      <c r="DC2751" s="4"/>
      <c r="DD2751" s="4"/>
      <c r="DE2751" s="4"/>
      <c r="DF2751" s="4"/>
      <c r="DG2751" s="4"/>
      <c r="DH2751" s="4"/>
      <c r="DI2751" s="4"/>
      <c r="DJ2751" s="4"/>
      <c r="DK2751" s="4"/>
      <c r="DL2751" s="4"/>
      <c r="DM2751" s="4"/>
    </row>
    <row r="2752" spans="1:117">
      <c r="A2752" s="8">
        <v>2747</v>
      </c>
      <c r="B2752" s="20">
        <v>2015</v>
      </c>
      <c r="C2752" s="20">
        <v>2003</v>
      </c>
      <c r="D2752" s="21">
        <v>89.63</v>
      </c>
      <c r="E2752" s="9">
        <v>54420.296000000002</v>
      </c>
      <c r="F2752" s="9">
        <v>2072241.9106000001</v>
      </c>
      <c r="G2752" s="9">
        <v>77366.129400000005</v>
      </c>
      <c r="H2752" s="9">
        <v>379942.71350000001</v>
      </c>
      <c r="I2752" s="9">
        <v>74721.525200000004</v>
      </c>
      <c r="J2752" s="9">
        <v>35327.683499999999</v>
      </c>
      <c r="K2752" s="9">
        <v>13437.3658</v>
      </c>
      <c r="L2752" s="9">
        <v>2571742.3004999999</v>
      </c>
      <c r="M2752" s="9">
        <f t="shared" si="339"/>
        <v>21890.3177</v>
      </c>
      <c r="N2752" s="9"/>
      <c r="O2752" s="9"/>
      <c r="P2752" s="9"/>
      <c r="Q2752" s="9"/>
      <c r="R2752" s="9"/>
      <c r="S2752" s="9"/>
      <c r="T2752" s="9"/>
      <c r="U2752" s="9"/>
      <c r="V2752" s="9">
        <f t="shared" si="336"/>
        <v>322982.29600000003</v>
      </c>
      <c r="W2752" s="9"/>
      <c r="X2752" s="9"/>
      <c r="Y2752" s="9"/>
      <c r="Z2752" s="9"/>
      <c r="AA2752" s="8">
        <v>2747</v>
      </c>
      <c r="AB2752" s="20">
        <v>2016</v>
      </c>
      <c r="AC2752" s="20">
        <v>1946</v>
      </c>
      <c r="AD2752" s="21">
        <v>139.6</v>
      </c>
      <c r="AE2752" s="9">
        <f t="shared" si="340"/>
        <v>68815.868198073469</v>
      </c>
      <c r="AF2752" s="9">
        <v>2199217.5619999999</v>
      </c>
      <c r="AG2752" s="9">
        <v>33508.915200000003</v>
      </c>
      <c r="AH2752" s="9">
        <v>203261.81869999997</v>
      </c>
      <c r="AI2752" s="9">
        <v>83729.248699999996</v>
      </c>
      <c r="AJ2752" s="9">
        <v>364155.97320000001</v>
      </c>
      <c r="AK2752" s="9">
        <v>31690.254417527172</v>
      </c>
      <c r="AL2752" s="9">
        <v>2783367.3951843996</v>
      </c>
      <c r="AM2752" s="9">
        <f t="shared" si="341"/>
        <v>332465.71878247283</v>
      </c>
      <c r="AN2752" s="9"/>
      <c r="AO2752" s="9"/>
      <c r="AP2752" s="9"/>
      <c r="AQ2752" s="9"/>
      <c r="AR2752" s="9"/>
      <c r="AS2752" s="9"/>
      <c r="AT2752" s="9"/>
      <c r="AU2752" s="9"/>
      <c r="AV2752" s="9">
        <f t="shared" si="337"/>
        <v>68815.868198073469</v>
      </c>
      <c r="AW2752" s="9"/>
      <c r="AX2752" s="9"/>
      <c r="AY2752" s="9"/>
      <c r="AZ2752" s="9"/>
      <c r="BA2752" s="20">
        <v>2747</v>
      </c>
      <c r="BB2752" s="20">
        <v>2017</v>
      </c>
      <c r="BC2752" s="20">
        <v>1947</v>
      </c>
      <c r="BD2752" s="21">
        <v>169.22</v>
      </c>
      <c r="BE2752" s="9">
        <f t="shared" si="342"/>
        <v>141477.79850908043</v>
      </c>
      <c r="BF2752" s="9">
        <v>2188827.4133000001</v>
      </c>
      <c r="BG2752" s="9">
        <v>33412.713799999998</v>
      </c>
      <c r="BH2752" s="9">
        <v>191094.3181</v>
      </c>
      <c r="BI2752" s="9">
        <v>77840.640913476804</v>
      </c>
      <c r="BJ2752" s="9">
        <v>566986.8382</v>
      </c>
      <c r="BK2752" s="9">
        <v>43673.153551939664</v>
      </c>
      <c r="BL2752" s="9">
        <v>2873010.9722524565</v>
      </c>
      <c r="BM2752" s="9">
        <f t="shared" si="343"/>
        <v>523313.68464806036</v>
      </c>
      <c r="BN2752" s="9"/>
      <c r="BO2752" s="9"/>
      <c r="BP2752" s="9"/>
      <c r="BQ2752" s="9"/>
      <c r="BR2752" s="9"/>
      <c r="BS2752" s="9"/>
      <c r="BT2752" s="9"/>
      <c r="BU2752" s="9"/>
      <c r="BV2752" s="9">
        <f t="shared" si="338"/>
        <v>141477.79850908043</v>
      </c>
      <c r="BW2752" s="4"/>
      <c r="BX2752" s="4"/>
      <c r="BY2752" s="4"/>
      <c r="BZ2752" s="4"/>
      <c r="CA2752" s="4"/>
      <c r="CB2752" s="4"/>
      <c r="CC2752" s="4"/>
      <c r="CD2752" s="4"/>
      <c r="CE2752" s="4"/>
      <c r="CF2752" s="4"/>
      <c r="CG2752" s="4"/>
      <c r="CH2752" s="4"/>
      <c r="CI2752" s="4"/>
      <c r="CJ2752" s="4"/>
      <c r="CK2752" s="4"/>
      <c r="CL2752" s="4"/>
      <c r="CM2752" s="4"/>
      <c r="CR2752" s="4"/>
      <c r="CS2752" s="4"/>
      <c r="CT2752" s="4"/>
      <c r="CU2752" s="4"/>
      <c r="CV2752" s="4"/>
      <c r="CW2752" s="4"/>
      <c r="CX2752" s="4"/>
      <c r="CY2752" s="4"/>
      <c r="CZ2752" s="4"/>
      <c r="DA2752" s="4"/>
      <c r="DB2752" s="4"/>
      <c r="DC2752" s="4"/>
      <c r="DD2752" s="4"/>
      <c r="DE2752" s="4"/>
      <c r="DF2752" s="4"/>
      <c r="DG2752" s="4"/>
      <c r="DH2752" s="4"/>
      <c r="DI2752" s="4"/>
      <c r="DJ2752" s="4"/>
      <c r="DK2752" s="4"/>
      <c r="DL2752" s="4"/>
      <c r="DM2752" s="4"/>
    </row>
    <row r="2753" spans="1:117">
      <c r="A2753" s="8">
        <v>2748</v>
      </c>
      <c r="B2753" s="20">
        <v>2015</v>
      </c>
      <c r="C2753" s="20">
        <v>1999</v>
      </c>
      <c r="D2753" s="21">
        <v>126.03</v>
      </c>
      <c r="E2753" s="9">
        <v>22516.846600000001</v>
      </c>
      <c r="F2753" s="9">
        <v>2031518.9332999999</v>
      </c>
      <c r="G2753" s="9">
        <v>77366.129400000005</v>
      </c>
      <c r="H2753" s="9">
        <v>380752.96600000001</v>
      </c>
      <c r="I2753" s="9">
        <v>71678.611199999999</v>
      </c>
      <c r="J2753" s="9">
        <v>35549.413399999998</v>
      </c>
      <c r="K2753" s="9">
        <v>6229.8986999999997</v>
      </c>
      <c r="L2753" s="9">
        <v>2568119.3080000002</v>
      </c>
      <c r="M2753" s="9">
        <f t="shared" si="339"/>
        <v>29319.5147</v>
      </c>
      <c r="N2753" s="9"/>
      <c r="O2753" s="9"/>
      <c r="P2753" s="9"/>
      <c r="Q2753" s="9"/>
      <c r="R2753" s="9"/>
      <c r="S2753" s="9"/>
      <c r="T2753" s="9"/>
      <c r="U2753" s="9"/>
      <c r="V2753" s="9">
        <f t="shared" si="336"/>
        <v>291078.84660000005</v>
      </c>
      <c r="W2753" s="9"/>
      <c r="X2753" s="9"/>
      <c r="Y2753" s="9"/>
      <c r="Z2753" s="9"/>
      <c r="AA2753" s="8">
        <v>2748</v>
      </c>
      <c r="AB2753" s="20">
        <v>2016</v>
      </c>
      <c r="AC2753" s="20">
        <v>1991</v>
      </c>
      <c r="AD2753" s="21">
        <v>96.26</v>
      </c>
      <c r="AE2753" s="9">
        <f t="shared" si="340"/>
        <v>237298.00219807355</v>
      </c>
      <c r="AF2753" s="9">
        <v>2211281.6630000002</v>
      </c>
      <c r="AG2753" s="9">
        <v>33508.915200000003</v>
      </c>
      <c r="AH2753" s="9">
        <v>203969.56199999998</v>
      </c>
      <c r="AI2753" s="9">
        <v>81070.424599999998</v>
      </c>
      <c r="AJ2753" s="9">
        <v>510670.92560000002</v>
      </c>
      <c r="AK2753" s="9">
        <v>16731.455317527172</v>
      </c>
      <c r="AL2753" s="9">
        <v>2786472.0328843999</v>
      </c>
      <c r="AM2753" s="9">
        <f t="shared" si="341"/>
        <v>493939.47028247284</v>
      </c>
      <c r="AN2753" s="9"/>
      <c r="AO2753" s="9"/>
      <c r="AP2753" s="9"/>
      <c r="AQ2753" s="9"/>
      <c r="AR2753" s="9"/>
      <c r="AS2753" s="9"/>
      <c r="AT2753" s="9"/>
      <c r="AU2753" s="9"/>
      <c r="AV2753" s="9">
        <f t="shared" si="337"/>
        <v>237298.00219807355</v>
      </c>
      <c r="AW2753" s="9"/>
      <c r="AX2753" s="9"/>
      <c r="AY2753" s="9"/>
      <c r="AZ2753" s="9"/>
      <c r="BA2753" s="20">
        <v>2748</v>
      </c>
      <c r="BB2753" s="20">
        <v>2017</v>
      </c>
      <c r="BC2753" s="20">
        <v>1992</v>
      </c>
      <c r="BD2753" s="21">
        <v>115.81</v>
      </c>
      <c r="BE2753" s="9">
        <f t="shared" si="342"/>
        <v>-255864.28688597074</v>
      </c>
      <c r="BF2753" s="9">
        <v>2208974.7110000001</v>
      </c>
      <c r="BG2753" s="9">
        <v>33412.713799999998</v>
      </c>
      <c r="BH2753" s="9">
        <v>182335.11240000001</v>
      </c>
      <c r="BI2753" s="9">
        <v>110746.903318425</v>
      </c>
      <c r="BJ2753" s="9">
        <v>165114.25169999999</v>
      </c>
      <c r="BK2753" s="9">
        <v>112243.12475193966</v>
      </c>
      <c r="BL2753" s="9">
        <v>2844204.8543524565</v>
      </c>
      <c r="BM2753" s="9">
        <f t="shared" si="343"/>
        <v>52871.126948060337</v>
      </c>
      <c r="BN2753" s="9"/>
      <c r="BO2753" s="9"/>
      <c r="BP2753" s="9"/>
      <c r="BQ2753" s="9"/>
      <c r="BR2753" s="9"/>
      <c r="BS2753" s="9"/>
      <c r="BT2753" s="9"/>
      <c r="BU2753" s="9"/>
      <c r="BV2753" s="9">
        <f t="shared" si="338"/>
        <v>-255864.28688597074</v>
      </c>
      <c r="BW2753" s="4"/>
      <c r="BX2753" s="4"/>
      <c r="BY2753" s="4"/>
      <c r="BZ2753" s="4"/>
      <c r="CA2753" s="4"/>
      <c r="CB2753" s="4"/>
      <c r="CC2753" s="4"/>
      <c r="CD2753" s="4"/>
      <c r="CE2753" s="4"/>
      <c r="CF2753" s="4"/>
      <c r="CG2753" s="4"/>
      <c r="CH2753" s="4"/>
      <c r="CI2753" s="4"/>
      <c r="CJ2753" s="4"/>
      <c r="CK2753" s="4"/>
      <c r="CL2753" s="4"/>
      <c r="CM2753" s="4"/>
      <c r="CR2753" s="4"/>
      <c r="CS2753" s="4"/>
      <c r="CT2753" s="4"/>
      <c r="CU2753" s="4"/>
      <c r="CV2753" s="4"/>
      <c r="CW2753" s="4"/>
      <c r="CX2753" s="4"/>
      <c r="CY2753" s="4"/>
      <c r="CZ2753" s="4"/>
      <c r="DA2753" s="4"/>
      <c r="DB2753" s="4"/>
      <c r="DC2753" s="4"/>
      <c r="DD2753" s="4"/>
      <c r="DE2753" s="4"/>
      <c r="DF2753" s="4"/>
      <c r="DG2753" s="4"/>
      <c r="DH2753" s="4"/>
      <c r="DI2753" s="4"/>
      <c r="DJ2753" s="4"/>
      <c r="DK2753" s="4"/>
      <c r="DL2753" s="4"/>
      <c r="DM2753" s="4"/>
    </row>
    <row r="2754" spans="1:117">
      <c r="A2754" s="8">
        <v>2749</v>
      </c>
      <c r="B2754" s="20">
        <v>2015</v>
      </c>
      <c r="C2754" s="20">
        <v>1986</v>
      </c>
      <c r="D2754" s="21">
        <v>112.57</v>
      </c>
      <c r="E2754" s="9">
        <v>96726.756599999993</v>
      </c>
      <c r="F2754" s="9">
        <v>2046176.378</v>
      </c>
      <c r="G2754" s="9">
        <v>77366.129400000005</v>
      </c>
      <c r="H2754" s="9">
        <v>380488.22989999998</v>
      </c>
      <c r="I2754" s="9">
        <v>72672.831000000006</v>
      </c>
      <c r="J2754" s="9">
        <v>96913.008700000006</v>
      </c>
      <c r="K2754" s="9">
        <v>0</v>
      </c>
      <c r="L2754" s="9">
        <v>2576889.8204999999</v>
      </c>
      <c r="M2754" s="9">
        <f t="shared" si="339"/>
        <v>96913.008700000006</v>
      </c>
      <c r="N2754" s="9"/>
      <c r="O2754" s="9"/>
      <c r="P2754" s="9"/>
      <c r="Q2754" s="9"/>
      <c r="R2754" s="9"/>
      <c r="S2754" s="9"/>
      <c r="T2754" s="9"/>
      <c r="U2754" s="9"/>
      <c r="V2754" s="9">
        <f t="shared" si="336"/>
        <v>365288.75660000002</v>
      </c>
      <c r="W2754" s="9"/>
      <c r="X2754" s="9"/>
      <c r="Y2754" s="9"/>
      <c r="Z2754" s="9"/>
      <c r="AA2754" s="8">
        <v>2749</v>
      </c>
      <c r="AB2754" s="20">
        <v>2016</v>
      </c>
      <c r="AC2754" s="20">
        <v>1933</v>
      </c>
      <c r="AD2754" s="21">
        <v>150.36000000000001</v>
      </c>
      <c r="AE2754" s="9">
        <f t="shared" si="340"/>
        <v>93090.102498073597</v>
      </c>
      <c r="AF2754" s="9">
        <v>2170517.1562999999</v>
      </c>
      <c r="AG2754" s="9">
        <v>33508.915200000003</v>
      </c>
      <c r="AH2754" s="9">
        <v>203883.01609999998</v>
      </c>
      <c r="AI2754" s="9">
        <v>81395.556899999996</v>
      </c>
      <c r="AJ2754" s="9">
        <v>407740.46500000003</v>
      </c>
      <c r="AK2754" s="9">
        <v>16884.715217527169</v>
      </c>
      <c r="AL2754" s="9">
        <v>2787070.2917843997</v>
      </c>
      <c r="AM2754" s="9">
        <f t="shared" si="341"/>
        <v>390855.74978247285</v>
      </c>
      <c r="AN2754" s="9"/>
      <c r="AO2754" s="9"/>
      <c r="AP2754" s="9"/>
      <c r="AQ2754" s="9"/>
      <c r="AR2754" s="9"/>
      <c r="AS2754" s="9"/>
      <c r="AT2754" s="9"/>
      <c r="AU2754" s="9"/>
      <c r="AV2754" s="9">
        <f t="shared" si="337"/>
        <v>93090.102498073597</v>
      </c>
      <c r="AW2754" s="9"/>
      <c r="AX2754" s="9"/>
      <c r="AY2754" s="9"/>
      <c r="AZ2754" s="9"/>
      <c r="BA2754" s="20">
        <v>2749</v>
      </c>
      <c r="BB2754" s="20">
        <v>2017</v>
      </c>
      <c r="BC2754" s="20">
        <v>1934</v>
      </c>
      <c r="BD2754" s="21">
        <v>121.92</v>
      </c>
      <c r="BE2754" s="9">
        <f t="shared" si="342"/>
        <v>117359.58268856071</v>
      </c>
      <c r="BF2754" s="9">
        <v>2183693.4235999999</v>
      </c>
      <c r="BG2754" s="9">
        <v>33412.713799999998</v>
      </c>
      <c r="BH2754" s="9">
        <v>193288.4357</v>
      </c>
      <c r="BI2754" s="9">
        <v>69597.860292957601</v>
      </c>
      <c r="BJ2754" s="9">
        <v>570579.08750000002</v>
      </c>
      <c r="BK2754" s="9">
        <v>47625.819951939658</v>
      </c>
      <c r="BL2754" s="9">
        <v>2885586.1182524567</v>
      </c>
      <c r="BM2754" s="9">
        <f t="shared" si="343"/>
        <v>522953.26754806039</v>
      </c>
      <c r="BN2754" s="9"/>
      <c r="BO2754" s="9"/>
      <c r="BP2754" s="9"/>
      <c r="BQ2754" s="9"/>
      <c r="BR2754" s="9"/>
      <c r="BS2754" s="9"/>
      <c r="BT2754" s="9"/>
      <c r="BU2754" s="9"/>
      <c r="BV2754" s="9">
        <f t="shared" si="338"/>
        <v>117359.58268856071</v>
      </c>
      <c r="BW2754" s="4"/>
      <c r="BX2754" s="4"/>
      <c r="BY2754" s="4"/>
      <c r="BZ2754" s="4"/>
      <c r="CA2754" s="4"/>
      <c r="CB2754" s="4"/>
      <c r="CC2754" s="4"/>
      <c r="CD2754" s="4"/>
      <c r="CE2754" s="4"/>
      <c r="CF2754" s="4"/>
      <c r="CG2754" s="4"/>
      <c r="CH2754" s="4"/>
      <c r="CI2754" s="4"/>
      <c r="CJ2754" s="4"/>
      <c r="CK2754" s="4"/>
      <c r="CL2754" s="4"/>
      <c r="CM2754" s="4"/>
      <c r="CR2754" s="4"/>
      <c r="CS2754" s="4"/>
      <c r="CT2754" s="4"/>
      <c r="CU2754" s="4"/>
      <c r="CV2754" s="4"/>
      <c r="CW2754" s="4"/>
      <c r="CX2754" s="4"/>
      <c r="CY2754" s="4"/>
      <c r="CZ2754" s="4"/>
      <c r="DA2754" s="4"/>
      <c r="DB2754" s="4"/>
      <c r="DC2754" s="4"/>
      <c r="DD2754" s="4"/>
      <c r="DE2754" s="4"/>
      <c r="DF2754" s="4"/>
      <c r="DG2754" s="4"/>
      <c r="DH2754" s="4"/>
      <c r="DI2754" s="4"/>
      <c r="DJ2754" s="4"/>
      <c r="DK2754" s="4"/>
      <c r="DL2754" s="4"/>
      <c r="DM2754" s="4"/>
    </row>
    <row r="2755" spans="1:117">
      <c r="A2755" s="8">
        <v>2750</v>
      </c>
      <c r="B2755" s="20">
        <v>2015</v>
      </c>
      <c r="C2755" s="20">
        <v>1984</v>
      </c>
      <c r="D2755" s="21">
        <v>122.11</v>
      </c>
      <c r="E2755" s="9">
        <v>92077.778999999995</v>
      </c>
      <c r="F2755" s="9">
        <v>2049127.3931</v>
      </c>
      <c r="G2755" s="9">
        <v>77366.129400000005</v>
      </c>
      <c r="H2755" s="9">
        <v>381737.45370000001</v>
      </c>
      <c r="I2755" s="9">
        <v>67981.354800000001</v>
      </c>
      <c r="J2755" s="9">
        <v>91521.242899999997</v>
      </c>
      <c r="K2755" s="9">
        <v>2557.5787</v>
      </c>
      <c r="L2755" s="9">
        <v>2573098.2162000001</v>
      </c>
      <c r="M2755" s="9">
        <f t="shared" si="339"/>
        <v>88963.664199999999</v>
      </c>
      <c r="N2755" s="9"/>
      <c r="O2755" s="9"/>
      <c r="P2755" s="9"/>
      <c r="Q2755" s="9"/>
      <c r="R2755" s="9"/>
      <c r="S2755" s="9"/>
      <c r="T2755" s="9"/>
      <c r="U2755" s="9"/>
      <c r="V2755" s="9">
        <f t="shared" si="336"/>
        <v>360639.77899999998</v>
      </c>
      <c r="W2755" s="9"/>
      <c r="X2755" s="9"/>
      <c r="Y2755" s="9"/>
      <c r="Z2755" s="9"/>
      <c r="AA2755" s="8">
        <v>2750</v>
      </c>
      <c r="AB2755" s="20">
        <v>2016</v>
      </c>
      <c r="AC2755" s="20">
        <v>1935</v>
      </c>
      <c r="AD2755" s="21">
        <v>112.48</v>
      </c>
      <c r="AE2755" s="9">
        <f t="shared" si="340"/>
        <v>-63251.556601926219</v>
      </c>
      <c r="AF2755" s="9">
        <v>2176791.6546999998</v>
      </c>
      <c r="AG2755" s="9">
        <v>33508.915200000003</v>
      </c>
      <c r="AH2755" s="9">
        <v>202102.01579999999</v>
      </c>
      <c r="AI2755" s="9">
        <v>88086.353499999997</v>
      </c>
      <c r="AJ2755" s="9">
        <v>238690.98700000002</v>
      </c>
      <c r="AK2755" s="9">
        <v>33580.667817527166</v>
      </c>
      <c r="AL2755" s="9">
        <v>2768850.8149843998</v>
      </c>
      <c r="AM2755" s="9">
        <f t="shared" si="341"/>
        <v>205110.31918247286</v>
      </c>
      <c r="AN2755" s="9"/>
      <c r="AO2755" s="9"/>
      <c r="AP2755" s="9"/>
      <c r="AQ2755" s="9"/>
      <c r="AR2755" s="9"/>
      <c r="AS2755" s="9"/>
      <c r="AT2755" s="9"/>
      <c r="AU2755" s="9"/>
      <c r="AV2755" s="9">
        <f t="shared" si="337"/>
        <v>-63251.556601926219</v>
      </c>
      <c r="AW2755" s="9"/>
      <c r="AX2755" s="9"/>
      <c r="AY2755" s="9"/>
      <c r="AZ2755" s="9"/>
      <c r="BA2755" s="20">
        <v>2750</v>
      </c>
      <c r="BB2755" s="20">
        <v>2017</v>
      </c>
      <c r="BC2755" s="20">
        <v>1936</v>
      </c>
      <c r="BD2755" s="21">
        <v>90.47</v>
      </c>
      <c r="BE2755" s="9">
        <f t="shared" si="342"/>
        <v>-166485.2945272238</v>
      </c>
      <c r="BF2755" s="9">
        <v>2179885.6464999998</v>
      </c>
      <c r="BG2755" s="9">
        <v>33412.713799999998</v>
      </c>
      <c r="BH2755" s="9">
        <v>182067.41460000002</v>
      </c>
      <c r="BI2755" s="9">
        <v>111752.580777173</v>
      </c>
      <c r="BJ2755" s="9">
        <v>278290.42620000005</v>
      </c>
      <c r="BK2755" s="9">
        <v>96004.583451939659</v>
      </c>
      <c r="BL2755" s="9">
        <v>2855889.4929524567</v>
      </c>
      <c r="BM2755" s="9">
        <f t="shared" si="343"/>
        <v>182285.84274806039</v>
      </c>
      <c r="BN2755" s="9"/>
      <c r="BO2755" s="9"/>
      <c r="BP2755" s="9"/>
      <c r="BQ2755" s="9"/>
      <c r="BR2755" s="9"/>
      <c r="BS2755" s="9"/>
      <c r="BT2755" s="9"/>
      <c r="BU2755" s="9"/>
      <c r="BV2755" s="9">
        <f t="shared" si="338"/>
        <v>-166485.2945272238</v>
      </c>
      <c r="BW2755" s="4"/>
      <c r="BX2755" s="4"/>
      <c r="BY2755" s="4"/>
      <c r="BZ2755" s="4"/>
      <c r="CA2755" s="4"/>
      <c r="CB2755" s="4"/>
      <c r="CC2755" s="4"/>
      <c r="CD2755" s="4"/>
      <c r="CE2755" s="4"/>
      <c r="CF2755" s="4"/>
      <c r="CG2755" s="4"/>
      <c r="CH2755" s="4"/>
      <c r="CI2755" s="4"/>
      <c r="CJ2755" s="4"/>
      <c r="CK2755" s="4"/>
      <c r="CL2755" s="4"/>
      <c r="CM2755" s="4"/>
      <c r="CR2755" s="4"/>
      <c r="CS2755" s="4"/>
      <c r="CT2755" s="4"/>
      <c r="CU2755" s="4"/>
      <c r="CV2755" s="4"/>
      <c r="CW2755" s="4"/>
      <c r="CX2755" s="4"/>
      <c r="CY2755" s="4"/>
      <c r="CZ2755" s="4"/>
      <c r="DA2755" s="4"/>
      <c r="DB2755" s="4"/>
      <c r="DC2755" s="4"/>
      <c r="DD2755" s="4"/>
      <c r="DE2755" s="4"/>
      <c r="DF2755" s="4"/>
      <c r="DG2755" s="4"/>
      <c r="DH2755" s="4"/>
      <c r="DI2755" s="4"/>
      <c r="DJ2755" s="4"/>
      <c r="DK2755" s="4"/>
      <c r="DL2755" s="4"/>
      <c r="DM2755" s="4"/>
    </row>
    <row r="2756" spans="1:117">
      <c r="A2756" s="8">
        <v>2751</v>
      </c>
      <c r="B2756" s="20">
        <v>2015</v>
      </c>
      <c r="C2756" s="20">
        <v>1949</v>
      </c>
      <c r="D2756" s="21">
        <v>102.46</v>
      </c>
      <c r="E2756" s="9">
        <v>44898.112800000003</v>
      </c>
      <c r="F2756" s="9">
        <v>2049484.3095</v>
      </c>
      <c r="G2756" s="9">
        <v>77366.129400000005</v>
      </c>
      <c r="H2756" s="9">
        <v>379808.45329999999</v>
      </c>
      <c r="I2756" s="9">
        <v>75225.741200000004</v>
      </c>
      <c r="J2756" s="9">
        <v>44871.462200000002</v>
      </c>
      <c r="K2756" s="9">
        <v>6849.6310999999996</v>
      </c>
      <c r="L2756" s="9">
        <v>2575008.3517</v>
      </c>
      <c r="M2756" s="9">
        <f t="shared" si="339"/>
        <v>38021.831100000003</v>
      </c>
      <c r="N2756" s="9"/>
      <c r="O2756" s="9"/>
      <c r="P2756" s="9"/>
      <c r="Q2756" s="9"/>
      <c r="R2756" s="9"/>
      <c r="S2756" s="9"/>
      <c r="T2756" s="9"/>
      <c r="U2756" s="9"/>
      <c r="V2756" s="9">
        <f t="shared" si="336"/>
        <v>313460.1128</v>
      </c>
      <c r="W2756" s="9"/>
      <c r="X2756" s="9"/>
      <c r="Y2756" s="9"/>
      <c r="Z2756" s="9"/>
      <c r="AA2756" s="8">
        <v>2751</v>
      </c>
      <c r="AB2756" s="20">
        <v>2016</v>
      </c>
      <c r="AC2756" s="20">
        <v>1947</v>
      </c>
      <c r="AD2756" s="21">
        <v>169.22</v>
      </c>
      <c r="AE2756" s="9">
        <f t="shared" si="340"/>
        <v>169174.94039807282</v>
      </c>
      <c r="AF2756" s="9">
        <v>2157135.0918000001</v>
      </c>
      <c r="AG2756" s="9">
        <v>33508.915200000003</v>
      </c>
      <c r="AH2756" s="9">
        <v>203912.93039999998</v>
      </c>
      <c r="AI2756" s="9">
        <v>81283.176099999997</v>
      </c>
      <c r="AJ2756" s="9">
        <v>501574.99410000001</v>
      </c>
      <c r="AK2756" s="9">
        <v>14074.788617527171</v>
      </c>
      <c r="AL2756" s="9">
        <v>2794165.3785843998</v>
      </c>
      <c r="AM2756" s="9">
        <f t="shared" si="341"/>
        <v>487500.20548247284</v>
      </c>
      <c r="AN2756" s="9"/>
      <c r="AO2756" s="9"/>
      <c r="AP2756" s="9"/>
      <c r="AQ2756" s="9"/>
      <c r="AR2756" s="9"/>
      <c r="AS2756" s="9"/>
      <c r="AT2756" s="9"/>
      <c r="AU2756" s="9"/>
      <c r="AV2756" s="9">
        <f t="shared" si="337"/>
        <v>169174.94039807282</v>
      </c>
      <c r="AW2756" s="9"/>
      <c r="AX2756" s="9"/>
      <c r="AY2756" s="9"/>
      <c r="AZ2756" s="9"/>
      <c r="BA2756" s="20">
        <v>2751</v>
      </c>
      <c r="BB2756" s="20">
        <v>2017</v>
      </c>
      <c r="BC2756" s="20">
        <v>1948</v>
      </c>
      <c r="BD2756" s="21">
        <v>128.72</v>
      </c>
      <c r="BE2756" s="9">
        <f t="shared" si="342"/>
        <v>185745.43493819423</v>
      </c>
      <c r="BF2756" s="9">
        <v>2184027.0184999998</v>
      </c>
      <c r="BG2756" s="9">
        <v>33412.713799999998</v>
      </c>
      <c r="BH2756" s="9">
        <v>193305.72220000002</v>
      </c>
      <c r="BI2756" s="9">
        <v>69532.919142590195</v>
      </c>
      <c r="BJ2756" s="9">
        <v>631614.3358</v>
      </c>
      <c r="BK2756" s="9">
        <v>38662.738851939663</v>
      </c>
      <c r="BL2756" s="9">
        <v>2887484.5356524563</v>
      </c>
      <c r="BM2756" s="9">
        <f t="shared" si="343"/>
        <v>592951.59694806032</v>
      </c>
      <c r="BN2756" s="9"/>
      <c r="BO2756" s="9"/>
      <c r="BP2756" s="9"/>
      <c r="BQ2756" s="9"/>
      <c r="BR2756" s="9"/>
      <c r="BS2756" s="9"/>
      <c r="BT2756" s="9"/>
      <c r="BU2756" s="9"/>
      <c r="BV2756" s="9">
        <f t="shared" si="338"/>
        <v>185745.43493819423</v>
      </c>
      <c r="BW2756" s="4"/>
      <c r="BX2756" s="4"/>
      <c r="BY2756" s="4"/>
      <c r="BZ2756" s="4"/>
      <c r="CA2756" s="4"/>
      <c r="CB2756" s="4"/>
      <c r="CC2756" s="4"/>
      <c r="CD2756" s="4"/>
      <c r="CE2756" s="4"/>
      <c r="CF2756" s="4"/>
      <c r="CG2756" s="4"/>
      <c r="CH2756" s="4"/>
      <c r="CI2756" s="4"/>
      <c r="CJ2756" s="4"/>
      <c r="CK2756" s="4"/>
      <c r="CL2756" s="4"/>
      <c r="CM2756" s="4"/>
      <c r="CR2756" s="4"/>
      <c r="CS2756" s="4"/>
      <c r="CT2756" s="4"/>
      <c r="CU2756" s="4"/>
      <c r="CV2756" s="4"/>
      <c r="CW2756" s="4"/>
      <c r="CX2756" s="4"/>
      <c r="CY2756" s="4"/>
      <c r="CZ2756" s="4"/>
      <c r="DA2756" s="4"/>
      <c r="DB2756" s="4"/>
      <c r="DC2756" s="4"/>
      <c r="DD2756" s="4"/>
      <c r="DE2756" s="4"/>
      <c r="DF2756" s="4"/>
      <c r="DG2756" s="4"/>
      <c r="DH2756" s="4"/>
      <c r="DI2756" s="4"/>
      <c r="DJ2756" s="4"/>
      <c r="DK2756" s="4"/>
      <c r="DL2756" s="4"/>
      <c r="DM2756" s="4"/>
    </row>
    <row r="2757" spans="1:117">
      <c r="A2757" s="8">
        <v>2752</v>
      </c>
      <c r="B2757" s="20">
        <v>2015</v>
      </c>
      <c r="C2757" s="20">
        <v>1967</v>
      </c>
      <c r="D2757" s="21">
        <v>114.02</v>
      </c>
      <c r="E2757" s="9">
        <v>21917.803</v>
      </c>
      <c r="F2757" s="9">
        <v>2058994.6721999999</v>
      </c>
      <c r="G2757" s="9">
        <v>77366.129400000005</v>
      </c>
      <c r="H2757" s="9">
        <v>379138.44839999999</v>
      </c>
      <c r="I2757" s="9">
        <v>77741.953399999999</v>
      </c>
      <c r="J2757" s="9">
        <v>24220.6764</v>
      </c>
      <c r="K2757" s="9">
        <v>26464.293000000001</v>
      </c>
      <c r="L2757" s="9">
        <v>2569079.7837</v>
      </c>
      <c r="M2757" s="9">
        <f t="shared" si="339"/>
        <v>-2243.6166000000012</v>
      </c>
      <c r="N2757" s="9"/>
      <c r="O2757" s="9"/>
      <c r="P2757" s="9"/>
      <c r="Q2757" s="9"/>
      <c r="R2757" s="9"/>
      <c r="S2757" s="9"/>
      <c r="T2757" s="9"/>
      <c r="U2757" s="9"/>
      <c r="V2757" s="9">
        <f t="shared" si="336"/>
        <v>290479.80300000001</v>
      </c>
      <c r="W2757" s="9"/>
      <c r="X2757" s="9"/>
      <c r="Y2757" s="9"/>
      <c r="Z2757" s="9"/>
      <c r="AA2757" s="8">
        <v>2752</v>
      </c>
      <c r="AB2757" s="20">
        <v>2016</v>
      </c>
      <c r="AC2757" s="20">
        <v>1986</v>
      </c>
      <c r="AD2757" s="21">
        <v>103.9</v>
      </c>
      <c r="AE2757" s="9">
        <f t="shared" si="340"/>
        <v>166867.10889807343</v>
      </c>
      <c r="AF2757" s="9">
        <v>2216103.5869999998</v>
      </c>
      <c r="AG2757" s="9">
        <v>33508.915200000003</v>
      </c>
      <c r="AH2757" s="9">
        <v>204234.0012</v>
      </c>
      <c r="AI2757" s="9">
        <v>80076.989300000001</v>
      </c>
      <c r="AJ2757" s="9">
        <v>440051.02240000002</v>
      </c>
      <c r="AK2757" s="9">
        <v>22311.188917527172</v>
      </c>
      <c r="AL2757" s="9">
        <v>2784796.2172843996</v>
      </c>
      <c r="AM2757" s="9">
        <f t="shared" si="341"/>
        <v>417739.83348247287</v>
      </c>
      <c r="AN2757" s="9"/>
      <c r="AO2757" s="9"/>
      <c r="AP2757" s="9"/>
      <c r="AQ2757" s="9"/>
      <c r="AR2757" s="9"/>
      <c r="AS2757" s="9"/>
      <c r="AT2757" s="9"/>
      <c r="AU2757" s="9"/>
      <c r="AV2757" s="9">
        <f t="shared" si="337"/>
        <v>166867.10889807343</v>
      </c>
      <c r="AW2757" s="9"/>
      <c r="AX2757" s="9"/>
      <c r="AY2757" s="9"/>
      <c r="AZ2757" s="9"/>
      <c r="BA2757" s="20">
        <v>2752</v>
      </c>
      <c r="BB2757" s="20">
        <v>2017</v>
      </c>
      <c r="BC2757" s="20">
        <v>1987</v>
      </c>
      <c r="BD2757" s="21">
        <v>96.42</v>
      </c>
      <c r="BE2757" s="9">
        <f t="shared" si="342"/>
        <v>-176296.98823729809</v>
      </c>
      <c r="BF2757" s="9">
        <v>2252304.1625999999</v>
      </c>
      <c r="BG2757" s="9">
        <v>33412.713799999998</v>
      </c>
      <c r="BH2757" s="9">
        <v>187760.8928</v>
      </c>
      <c r="BI2757" s="9">
        <v>90363.530667098094</v>
      </c>
      <c r="BJ2757" s="9">
        <v>202100.10949999999</v>
      </c>
      <c r="BK2757" s="9">
        <v>98325.447251939666</v>
      </c>
      <c r="BL2757" s="9">
        <v>2843912.9503524564</v>
      </c>
      <c r="BM2757" s="9">
        <f t="shared" si="343"/>
        <v>103774.66224806033</v>
      </c>
      <c r="BN2757" s="9"/>
      <c r="BO2757" s="9"/>
      <c r="BP2757" s="9"/>
      <c r="BQ2757" s="9"/>
      <c r="BR2757" s="9"/>
      <c r="BS2757" s="9"/>
      <c r="BT2757" s="9"/>
      <c r="BU2757" s="9"/>
      <c r="BV2757" s="9">
        <f t="shared" si="338"/>
        <v>-176296.98823729809</v>
      </c>
      <c r="BW2757" s="4"/>
      <c r="BX2757" s="4"/>
      <c r="BY2757" s="4"/>
      <c r="BZ2757" s="4"/>
      <c r="CA2757" s="4"/>
      <c r="CB2757" s="4"/>
      <c r="CC2757" s="4"/>
      <c r="CD2757" s="4"/>
      <c r="CE2757" s="4"/>
      <c r="CF2757" s="4"/>
      <c r="CG2757" s="4"/>
      <c r="CH2757" s="4"/>
      <c r="CI2757" s="4"/>
      <c r="CJ2757" s="4"/>
      <c r="CK2757" s="4"/>
      <c r="CL2757" s="4"/>
      <c r="CM2757" s="4"/>
      <c r="CR2757" s="4"/>
      <c r="CS2757" s="4"/>
      <c r="CT2757" s="4"/>
      <c r="CU2757" s="4"/>
      <c r="CV2757" s="4"/>
      <c r="CW2757" s="4"/>
      <c r="CX2757" s="4"/>
      <c r="CY2757" s="4"/>
      <c r="CZ2757" s="4"/>
      <c r="DA2757" s="4"/>
      <c r="DB2757" s="4"/>
      <c r="DC2757" s="4"/>
      <c r="DD2757" s="4"/>
      <c r="DE2757" s="4"/>
      <c r="DF2757" s="4"/>
      <c r="DG2757" s="4"/>
      <c r="DH2757" s="4"/>
      <c r="DI2757" s="4"/>
      <c r="DJ2757" s="4"/>
      <c r="DK2757" s="4"/>
      <c r="DL2757" s="4"/>
      <c r="DM2757" s="4"/>
    </row>
    <row r="2758" spans="1:117">
      <c r="A2758" s="8">
        <v>2753</v>
      </c>
      <c r="B2758" s="20">
        <v>2015</v>
      </c>
      <c r="C2758" s="20">
        <v>1977</v>
      </c>
      <c r="D2758" s="21">
        <v>53.48</v>
      </c>
      <c r="E2758" s="9">
        <v>29391.0815</v>
      </c>
      <c r="F2758" s="9">
        <v>2042970.4901000001</v>
      </c>
      <c r="G2758" s="9">
        <v>77366.129400000005</v>
      </c>
      <c r="H2758" s="9">
        <v>380509.80540000001</v>
      </c>
      <c r="I2758" s="9">
        <v>72591.804099999994</v>
      </c>
      <c r="J2758" s="9">
        <v>34976.704599999997</v>
      </c>
      <c r="K2758" s="9">
        <v>8543.8912</v>
      </c>
      <c r="L2758" s="9">
        <v>2570479.9608999998</v>
      </c>
      <c r="M2758" s="9">
        <f t="shared" si="339"/>
        <v>26432.813399999999</v>
      </c>
      <c r="N2758" s="9"/>
      <c r="O2758" s="9"/>
      <c r="P2758" s="9"/>
      <c r="Q2758" s="9"/>
      <c r="R2758" s="9"/>
      <c r="S2758" s="9"/>
      <c r="T2758" s="9"/>
      <c r="U2758" s="9"/>
      <c r="V2758" s="9">
        <f t="shared" ref="V2758:V2821" si="344">(E2758-inmean)*stdfac+outmean</f>
        <v>297953.08150000003</v>
      </c>
      <c r="W2758" s="9"/>
      <c r="X2758" s="9"/>
      <c r="Y2758" s="9"/>
      <c r="Z2758" s="9"/>
      <c r="AA2758" s="8">
        <v>2753</v>
      </c>
      <c r="AB2758" s="20">
        <v>2016</v>
      </c>
      <c r="AC2758" s="20">
        <v>1998</v>
      </c>
      <c r="AD2758" s="21">
        <v>160.31</v>
      </c>
      <c r="AE2758" s="9">
        <f t="shared" si="340"/>
        <v>80398.033398073167</v>
      </c>
      <c r="AF2758" s="9">
        <v>2176667.1776000001</v>
      </c>
      <c r="AG2758" s="9">
        <v>33508.915200000003</v>
      </c>
      <c r="AH2758" s="9">
        <v>204346.6317</v>
      </c>
      <c r="AI2758" s="9">
        <v>79653.863100000002</v>
      </c>
      <c r="AJ2758" s="9">
        <v>387366.5944</v>
      </c>
      <c r="AK2758" s="9">
        <v>17080.189617527169</v>
      </c>
      <c r="AL2758" s="9">
        <v>2784064.9589843997</v>
      </c>
      <c r="AM2758" s="9">
        <f t="shared" si="341"/>
        <v>370286.40478247282</v>
      </c>
      <c r="AN2758" s="9"/>
      <c r="AO2758" s="9"/>
      <c r="AP2758" s="9"/>
      <c r="AQ2758" s="9"/>
      <c r="AR2758" s="9"/>
      <c r="AS2758" s="9"/>
      <c r="AT2758" s="9"/>
      <c r="AU2758" s="9"/>
      <c r="AV2758" s="9">
        <f t="shared" ref="AV2758:AV2821" si="345">(AE2758-inmean2)*stdfac2+outmean2</f>
        <v>80398.033398073167</v>
      </c>
      <c r="AW2758" s="9"/>
      <c r="AX2758" s="9"/>
      <c r="AY2758" s="9"/>
      <c r="AZ2758" s="9"/>
      <c r="BA2758" s="20">
        <v>2753</v>
      </c>
      <c r="BB2758" s="20">
        <v>2017</v>
      </c>
      <c r="BC2758" s="20">
        <v>1999</v>
      </c>
      <c r="BD2758" s="21">
        <v>133.88999999999999</v>
      </c>
      <c r="BE2758" s="9">
        <f t="shared" si="342"/>
        <v>78855.498538071755</v>
      </c>
      <c r="BF2758" s="9">
        <v>2189198.67</v>
      </c>
      <c r="BG2758" s="9">
        <v>33412.713799999998</v>
      </c>
      <c r="BH2758" s="9">
        <v>192278.2868</v>
      </c>
      <c r="BI2758" s="9">
        <v>73392.750542468202</v>
      </c>
      <c r="BJ2758" s="9">
        <v>520353.06910000002</v>
      </c>
      <c r="BK2758" s="9">
        <v>41835.569151939664</v>
      </c>
      <c r="BL2758" s="9">
        <v>2887944.4225524566</v>
      </c>
      <c r="BM2758" s="9">
        <f t="shared" si="343"/>
        <v>478517.49994806037</v>
      </c>
      <c r="BN2758" s="9"/>
      <c r="BO2758" s="9"/>
      <c r="BP2758" s="9"/>
      <c r="BQ2758" s="9"/>
      <c r="BR2758" s="9"/>
      <c r="BS2758" s="9"/>
      <c r="BT2758" s="9"/>
      <c r="BU2758" s="9"/>
      <c r="BV2758" s="9">
        <f t="shared" ref="BV2758:BV2821" si="346">(BE2758-inmean3)*stdfac3+outmean3</f>
        <v>78855.498538071755</v>
      </c>
      <c r="BW2758" s="4"/>
      <c r="BX2758" s="4"/>
      <c r="BY2758" s="4"/>
      <c r="BZ2758" s="4"/>
      <c r="CA2758" s="4"/>
      <c r="CB2758" s="4"/>
      <c r="CC2758" s="4"/>
      <c r="CD2758" s="4"/>
      <c r="CE2758" s="4"/>
      <c r="CF2758" s="4"/>
      <c r="CG2758" s="4"/>
      <c r="CH2758" s="4"/>
      <c r="CI2758" s="4"/>
      <c r="CJ2758" s="4"/>
      <c r="CK2758" s="4"/>
      <c r="CL2758" s="4"/>
      <c r="CM2758" s="4"/>
      <c r="CR2758" s="4"/>
      <c r="CS2758" s="4"/>
      <c r="CT2758" s="4"/>
      <c r="CU2758" s="4"/>
      <c r="CV2758" s="4"/>
      <c r="CW2758" s="4"/>
      <c r="CX2758" s="4"/>
      <c r="CY2758" s="4"/>
      <c r="CZ2758" s="4"/>
      <c r="DA2758" s="4"/>
      <c r="DB2758" s="4"/>
      <c r="DC2758" s="4"/>
      <c r="DD2758" s="4"/>
      <c r="DE2758" s="4"/>
      <c r="DF2758" s="4"/>
      <c r="DG2758" s="4"/>
      <c r="DH2758" s="4"/>
      <c r="DI2758" s="4"/>
      <c r="DJ2758" s="4"/>
      <c r="DK2758" s="4"/>
      <c r="DL2758" s="4"/>
      <c r="DM2758" s="4"/>
    </row>
    <row r="2759" spans="1:117">
      <c r="A2759" s="8">
        <v>2754</v>
      </c>
      <c r="B2759" s="20">
        <v>2015</v>
      </c>
      <c r="C2759" s="20">
        <v>1981</v>
      </c>
      <c r="D2759" s="21">
        <v>104.61</v>
      </c>
      <c r="E2759" s="9">
        <v>115007.37549999999</v>
      </c>
      <c r="F2759" s="9">
        <v>2053514.7424000001</v>
      </c>
      <c r="G2759" s="9">
        <v>77366.129400000005</v>
      </c>
      <c r="H2759" s="9">
        <v>379808.2672</v>
      </c>
      <c r="I2759" s="9">
        <v>75226.439899999998</v>
      </c>
      <c r="J2759" s="9">
        <v>112597.87699999999</v>
      </c>
      <c r="K2759" s="9">
        <v>0</v>
      </c>
      <c r="L2759" s="9">
        <v>2583506.0805000002</v>
      </c>
      <c r="M2759" s="9">
        <f t="shared" ref="M2759:M2822" si="347">J2759-K2759</f>
        <v>112597.87699999999</v>
      </c>
      <c r="N2759" s="9"/>
      <c r="O2759" s="9"/>
      <c r="P2759" s="9"/>
      <c r="Q2759" s="9"/>
      <c r="R2759" s="9"/>
      <c r="S2759" s="9"/>
      <c r="T2759" s="9"/>
      <c r="U2759" s="9"/>
      <c r="V2759" s="9">
        <f t="shared" si="344"/>
        <v>383569.37550000002</v>
      </c>
      <c r="W2759" s="9"/>
      <c r="X2759" s="9"/>
      <c r="Y2759" s="9"/>
      <c r="Z2759" s="9"/>
      <c r="AA2759" s="8">
        <v>2754</v>
      </c>
      <c r="AB2759" s="20">
        <v>2016</v>
      </c>
      <c r="AC2759" s="20">
        <v>1941</v>
      </c>
      <c r="AD2759" s="21">
        <v>129.43</v>
      </c>
      <c r="AE2759" s="9">
        <f t="shared" ref="AE2759:AE2822" si="348">SUM(AF2759:AJ2759)-SUM(AK2759:AL2759)</f>
        <v>-143093.93360192655</v>
      </c>
      <c r="AF2759" s="9">
        <v>2179918.9040000001</v>
      </c>
      <c r="AG2759" s="9">
        <v>33508.915200000003</v>
      </c>
      <c r="AH2759" s="9">
        <v>197380.5705</v>
      </c>
      <c r="AI2759" s="9">
        <v>105823.7061</v>
      </c>
      <c r="AJ2759" s="9">
        <v>151264.11390000003</v>
      </c>
      <c r="AK2759" s="9">
        <v>52877.919517527174</v>
      </c>
      <c r="AL2759" s="9">
        <v>2758112.2237843997</v>
      </c>
      <c r="AM2759" s="9">
        <f t="shared" ref="AM2759:AM2822" si="349">AJ2759-AK2759</f>
        <v>98386.194382472851</v>
      </c>
      <c r="AN2759" s="9"/>
      <c r="AO2759" s="9"/>
      <c r="AP2759" s="9"/>
      <c r="AQ2759" s="9"/>
      <c r="AR2759" s="9"/>
      <c r="AS2759" s="9"/>
      <c r="AT2759" s="9"/>
      <c r="AU2759" s="9"/>
      <c r="AV2759" s="9">
        <f t="shared" si="345"/>
        <v>-143093.93360192655</v>
      </c>
      <c r="AW2759" s="9"/>
      <c r="AX2759" s="9"/>
      <c r="AY2759" s="9"/>
      <c r="AZ2759" s="9"/>
      <c r="BA2759" s="20">
        <v>2754</v>
      </c>
      <c r="BB2759" s="20">
        <v>2017</v>
      </c>
      <c r="BC2759" s="20">
        <v>1942</v>
      </c>
      <c r="BD2759" s="21">
        <v>148.11000000000001</v>
      </c>
      <c r="BE2759" s="9">
        <f t="shared" ref="BE2759:BE2822" si="350">SUM(BF2759:BJ2759)-SUM(BK2759:BL2759)</f>
        <v>-95942.153662031982</v>
      </c>
      <c r="BF2759" s="9">
        <v>2225107.9797999999</v>
      </c>
      <c r="BG2759" s="9">
        <v>33412.713799999998</v>
      </c>
      <c r="BH2759" s="9">
        <v>191675.40170000002</v>
      </c>
      <c r="BI2759" s="9">
        <v>75657.647342364304</v>
      </c>
      <c r="BJ2759" s="9">
        <v>275977.9375</v>
      </c>
      <c r="BK2759" s="9">
        <v>52043.300651939659</v>
      </c>
      <c r="BL2759" s="9">
        <v>2845730.5331524564</v>
      </c>
      <c r="BM2759" s="9">
        <f t="shared" ref="BM2759:BM2822" si="351">BJ2759-BK2759</f>
        <v>223934.63684806036</v>
      </c>
      <c r="BN2759" s="9"/>
      <c r="BO2759" s="9"/>
      <c r="BP2759" s="9"/>
      <c r="BQ2759" s="9"/>
      <c r="BR2759" s="9"/>
      <c r="BS2759" s="9"/>
      <c r="BT2759" s="9"/>
      <c r="BU2759" s="9"/>
      <c r="BV2759" s="9">
        <f t="shared" si="346"/>
        <v>-95942.153662031982</v>
      </c>
      <c r="BW2759" s="4"/>
      <c r="BX2759" s="4"/>
      <c r="BY2759" s="4"/>
      <c r="BZ2759" s="4"/>
      <c r="CA2759" s="4"/>
      <c r="CB2759" s="4"/>
      <c r="CC2759" s="4"/>
      <c r="CD2759" s="4"/>
      <c r="CE2759" s="4"/>
      <c r="CF2759" s="4"/>
      <c r="CG2759" s="4"/>
      <c r="CH2759" s="4"/>
      <c r="CI2759" s="4"/>
      <c r="CJ2759" s="4"/>
      <c r="CK2759" s="4"/>
      <c r="CL2759" s="4"/>
      <c r="CM2759" s="4"/>
      <c r="CR2759" s="4"/>
      <c r="CS2759" s="4"/>
      <c r="CT2759" s="4"/>
      <c r="CU2759" s="4"/>
      <c r="CV2759" s="4"/>
      <c r="CW2759" s="4"/>
      <c r="CX2759" s="4"/>
      <c r="CY2759" s="4"/>
      <c r="CZ2759" s="4"/>
      <c r="DA2759" s="4"/>
      <c r="DB2759" s="4"/>
      <c r="DC2759" s="4"/>
      <c r="DD2759" s="4"/>
      <c r="DE2759" s="4"/>
      <c r="DF2759" s="4"/>
      <c r="DG2759" s="4"/>
      <c r="DH2759" s="4"/>
      <c r="DI2759" s="4"/>
      <c r="DJ2759" s="4"/>
      <c r="DK2759" s="4"/>
      <c r="DL2759" s="4"/>
      <c r="DM2759" s="4"/>
    </row>
    <row r="2760" spans="1:117">
      <c r="A2760" s="8">
        <v>2755</v>
      </c>
      <c r="B2760" s="20">
        <v>2015</v>
      </c>
      <c r="C2760" s="20">
        <v>1956</v>
      </c>
      <c r="D2760" s="21">
        <v>140.97999999999999</v>
      </c>
      <c r="E2760" s="9">
        <v>35599.881099999999</v>
      </c>
      <c r="F2760" s="9">
        <v>2045012.3366</v>
      </c>
      <c r="G2760" s="9">
        <v>77366.129400000005</v>
      </c>
      <c r="H2760" s="9">
        <v>380292.59869999997</v>
      </c>
      <c r="I2760" s="9">
        <v>73407.526800000007</v>
      </c>
      <c r="J2760" s="9">
        <v>36103.128700000001</v>
      </c>
      <c r="K2760" s="9">
        <v>4983.7067999999999</v>
      </c>
      <c r="L2760" s="9">
        <v>2571598.1323000002</v>
      </c>
      <c r="M2760" s="9">
        <f t="shared" si="347"/>
        <v>31119.421900000001</v>
      </c>
      <c r="N2760" s="9"/>
      <c r="O2760" s="9"/>
      <c r="P2760" s="9"/>
      <c r="Q2760" s="9"/>
      <c r="R2760" s="9"/>
      <c r="S2760" s="9"/>
      <c r="T2760" s="9"/>
      <c r="U2760" s="9"/>
      <c r="V2760" s="9">
        <f t="shared" si="344"/>
        <v>304161.8811</v>
      </c>
      <c r="W2760" s="9"/>
      <c r="X2760" s="9"/>
      <c r="Y2760" s="9"/>
      <c r="Z2760" s="9"/>
      <c r="AA2760" s="8">
        <v>2755</v>
      </c>
      <c r="AB2760" s="20">
        <v>2016</v>
      </c>
      <c r="AC2760" s="20">
        <v>1948</v>
      </c>
      <c r="AD2760" s="21">
        <v>128.72</v>
      </c>
      <c r="AE2760" s="9">
        <f t="shared" si="348"/>
        <v>106447.98789807269</v>
      </c>
      <c r="AF2760" s="9">
        <v>2176643.9881000002</v>
      </c>
      <c r="AG2760" s="9">
        <v>33508.915200000003</v>
      </c>
      <c r="AH2760" s="9">
        <v>206142.8523</v>
      </c>
      <c r="AI2760" s="9">
        <v>72905.887400000007</v>
      </c>
      <c r="AJ2760" s="9">
        <v>427566.21669999999</v>
      </c>
      <c r="AK2760" s="9">
        <v>9701.2312175271709</v>
      </c>
      <c r="AL2760" s="9">
        <v>2800618.6405843999</v>
      </c>
      <c r="AM2760" s="9">
        <f t="shared" si="349"/>
        <v>417864.98548247281</v>
      </c>
      <c r="AN2760" s="9"/>
      <c r="AO2760" s="9"/>
      <c r="AP2760" s="9"/>
      <c r="AQ2760" s="9"/>
      <c r="AR2760" s="9"/>
      <c r="AS2760" s="9"/>
      <c r="AT2760" s="9"/>
      <c r="AU2760" s="9"/>
      <c r="AV2760" s="9">
        <f t="shared" si="345"/>
        <v>106447.98789807269</v>
      </c>
      <c r="AW2760" s="9"/>
      <c r="AX2760" s="9"/>
      <c r="AY2760" s="9"/>
      <c r="AZ2760" s="9"/>
      <c r="BA2760" s="20">
        <v>2755</v>
      </c>
      <c r="BB2760" s="20">
        <v>2017</v>
      </c>
      <c r="BC2760" s="20">
        <v>1949</v>
      </c>
      <c r="BD2760" s="21">
        <v>156.88</v>
      </c>
      <c r="BE2760" s="9">
        <f t="shared" si="350"/>
        <v>-138454.09447638085</v>
      </c>
      <c r="BF2760" s="9">
        <v>2239992.0517000002</v>
      </c>
      <c r="BG2760" s="9">
        <v>33412.713799999998</v>
      </c>
      <c r="BH2760" s="9">
        <v>188969.6078</v>
      </c>
      <c r="BI2760" s="9">
        <v>85822.674428015496</v>
      </c>
      <c r="BJ2760" s="9">
        <v>259243.1857</v>
      </c>
      <c r="BK2760" s="9">
        <v>85069.09205193966</v>
      </c>
      <c r="BL2760" s="9">
        <v>2860825.2358524567</v>
      </c>
      <c r="BM2760" s="9">
        <f t="shared" si="351"/>
        <v>174174.09364806034</v>
      </c>
      <c r="BN2760" s="9"/>
      <c r="BO2760" s="9"/>
      <c r="BP2760" s="9"/>
      <c r="BQ2760" s="9"/>
      <c r="BR2760" s="9"/>
      <c r="BS2760" s="9"/>
      <c r="BT2760" s="9"/>
      <c r="BU2760" s="9"/>
      <c r="BV2760" s="9">
        <f t="shared" si="346"/>
        <v>-138454.09447638085</v>
      </c>
      <c r="BW2760" s="4"/>
      <c r="BX2760" s="4"/>
      <c r="BY2760" s="4"/>
      <c r="BZ2760" s="4"/>
      <c r="CA2760" s="4"/>
      <c r="CB2760" s="4"/>
      <c r="CC2760" s="4"/>
      <c r="CD2760" s="4"/>
      <c r="CE2760" s="4"/>
      <c r="CF2760" s="4"/>
      <c r="CG2760" s="4"/>
      <c r="CH2760" s="4"/>
      <c r="CI2760" s="4"/>
      <c r="CJ2760" s="4"/>
      <c r="CK2760" s="4"/>
      <c r="CL2760" s="4"/>
      <c r="CM2760" s="4"/>
      <c r="CR2760" s="4"/>
      <c r="CS2760" s="4"/>
      <c r="CT2760" s="4"/>
      <c r="CU2760" s="4"/>
      <c r="CV2760" s="4"/>
      <c r="CW2760" s="4"/>
      <c r="CX2760" s="4"/>
      <c r="CY2760" s="4"/>
      <c r="CZ2760" s="4"/>
      <c r="DA2760" s="4"/>
      <c r="DB2760" s="4"/>
      <c r="DC2760" s="4"/>
      <c r="DD2760" s="4"/>
      <c r="DE2760" s="4"/>
      <c r="DF2760" s="4"/>
      <c r="DG2760" s="4"/>
      <c r="DH2760" s="4"/>
      <c r="DI2760" s="4"/>
      <c r="DJ2760" s="4"/>
      <c r="DK2760" s="4"/>
      <c r="DL2760" s="4"/>
      <c r="DM2760" s="4"/>
    </row>
    <row r="2761" spans="1:117">
      <c r="A2761" s="8">
        <v>2756</v>
      </c>
      <c r="B2761" s="20">
        <v>2015</v>
      </c>
      <c r="C2761" s="20">
        <v>1967</v>
      </c>
      <c r="D2761" s="21">
        <v>114.02</v>
      </c>
      <c r="E2761" s="9">
        <v>24391.780699999999</v>
      </c>
      <c r="F2761" s="9">
        <v>2053630.0125</v>
      </c>
      <c r="G2761" s="9">
        <v>77366.129400000005</v>
      </c>
      <c r="H2761" s="9">
        <v>379217.77140000003</v>
      </c>
      <c r="I2761" s="9">
        <v>77444.054600000003</v>
      </c>
      <c r="J2761" s="9">
        <v>33642.178999999996</v>
      </c>
      <c r="K2761" s="9">
        <v>26113.742699999999</v>
      </c>
      <c r="L2761" s="9">
        <v>2570794.6233999999</v>
      </c>
      <c r="M2761" s="9">
        <f t="shared" si="347"/>
        <v>7528.4362999999976</v>
      </c>
      <c r="N2761" s="9"/>
      <c r="O2761" s="9"/>
      <c r="P2761" s="9"/>
      <c r="Q2761" s="9"/>
      <c r="R2761" s="9"/>
      <c r="S2761" s="9"/>
      <c r="T2761" s="9"/>
      <c r="U2761" s="9"/>
      <c r="V2761" s="9">
        <f t="shared" si="344"/>
        <v>292953.7807</v>
      </c>
      <c r="W2761" s="9"/>
      <c r="X2761" s="9"/>
      <c r="Y2761" s="9"/>
      <c r="Z2761" s="9"/>
      <c r="AA2761" s="8">
        <v>2756</v>
      </c>
      <c r="AB2761" s="20">
        <v>2016</v>
      </c>
      <c r="AC2761" s="20">
        <v>1950</v>
      </c>
      <c r="AD2761" s="21">
        <v>163.12</v>
      </c>
      <c r="AE2761" s="9">
        <f t="shared" si="348"/>
        <v>174783.96949807322</v>
      </c>
      <c r="AF2761" s="9">
        <v>2217664.8835999998</v>
      </c>
      <c r="AG2761" s="9">
        <v>33508.915200000003</v>
      </c>
      <c r="AH2761" s="9">
        <v>203575.79499999998</v>
      </c>
      <c r="AI2761" s="9">
        <v>82549.714000000007</v>
      </c>
      <c r="AJ2761" s="9">
        <v>458401.50570000004</v>
      </c>
      <c r="AK2761" s="9">
        <v>23125.41751752717</v>
      </c>
      <c r="AL2761" s="9">
        <v>2797791.4264843999</v>
      </c>
      <c r="AM2761" s="9">
        <f t="shared" si="349"/>
        <v>435276.08818247286</v>
      </c>
      <c r="AN2761" s="9"/>
      <c r="AO2761" s="9"/>
      <c r="AP2761" s="9"/>
      <c r="AQ2761" s="9"/>
      <c r="AR2761" s="9"/>
      <c r="AS2761" s="9"/>
      <c r="AT2761" s="9"/>
      <c r="AU2761" s="9"/>
      <c r="AV2761" s="9">
        <f t="shared" si="345"/>
        <v>174783.96949807322</v>
      </c>
      <c r="AW2761" s="9"/>
      <c r="AX2761" s="9"/>
      <c r="AY2761" s="9"/>
      <c r="AZ2761" s="9"/>
      <c r="BA2761" s="20">
        <v>2756</v>
      </c>
      <c r="BB2761" s="20">
        <v>2017</v>
      </c>
      <c r="BC2761" s="20">
        <v>1951</v>
      </c>
      <c r="BD2761" s="21">
        <v>145.72999999999999</v>
      </c>
      <c r="BE2761" s="9">
        <f t="shared" si="350"/>
        <v>277063.71268978342</v>
      </c>
      <c r="BF2761" s="9">
        <v>2243569.5386000001</v>
      </c>
      <c r="BG2761" s="9">
        <v>33412.713799999998</v>
      </c>
      <c r="BH2761" s="9">
        <v>192255.06150000001</v>
      </c>
      <c r="BI2761" s="9">
        <v>73480.002394179595</v>
      </c>
      <c r="BJ2761" s="9">
        <v>666972.3186</v>
      </c>
      <c r="BK2761" s="9">
        <v>42901.451151939662</v>
      </c>
      <c r="BL2761" s="9">
        <v>2889724.4710524566</v>
      </c>
      <c r="BM2761" s="9">
        <f t="shared" si="351"/>
        <v>624070.86744806031</v>
      </c>
      <c r="BN2761" s="9"/>
      <c r="BO2761" s="9"/>
      <c r="BP2761" s="9"/>
      <c r="BQ2761" s="9"/>
      <c r="BR2761" s="9"/>
      <c r="BS2761" s="9"/>
      <c r="BT2761" s="9"/>
      <c r="BU2761" s="9"/>
      <c r="BV2761" s="9">
        <f t="shared" si="346"/>
        <v>277063.71268978342</v>
      </c>
      <c r="BW2761" s="4"/>
      <c r="BX2761" s="4"/>
      <c r="BY2761" s="4"/>
      <c r="BZ2761" s="4"/>
      <c r="CA2761" s="4"/>
      <c r="CB2761" s="4"/>
      <c r="CC2761" s="4"/>
      <c r="CD2761" s="4"/>
      <c r="CE2761" s="4"/>
      <c r="CF2761" s="4"/>
      <c r="CG2761" s="4"/>
      <c r="CH2761" s="4"/>
      <c r="CI2761" s="4"/>
      <c r="CJ2761" s="4"/>
      <c r="CK2761" s="4"/>
      <c r="CL2761" s="4"/>
      <c r="CM2761" s="4"/>
      <c r="CR2761" s="4"/>
      <c r="CS2761" s="4"/>
      <c r="CT2761" s="4"/>
      <c r="CU2761" s="4"/>
      <c r="CV2761" s="4"/>
      <c r="CW2761" s="4"/>
      <c r="CX2761" s="4"/>
      <c r="CY2761" s="4"/>
      <c r="CZ2761" s="4"/>
      <c r="DA2761" s="4"/>
      <c r="DB2761" s="4"/>
      <c r="DC2761" s="4"/>
      <c r="DD2761" s="4"/>
      <c r="DE2761" s="4"/>
      <c r="DF2761" s="4"/>
      <c r="DG2761" s="4"/>
      <c r="DH2761" s="4"/>
      <c r="DI2761" s="4"/>
      <c r="DJ2761" s="4"/>
      <c r="DK2761" s="4"/>
      <c r="DL2761" s="4"/>
      <c r="DM2761" s="4"/>
    </row>
    <row r="2762" spans="1:117">
      <c r="A2762" s="8">
        <v>2757</v>
      </c>
      <c r="B2762" s="20">
        <v>2015</v>
      </c>
      <c r="C2762" s="20">
        <v>1995</v>
      </c>
      <c r="D2762" s="21">
        <v>104.51</v>
      </c>
      <c r="E2762" s="9">
        <v>77478.226500000004</v>
      </c>
      <c r="F2762" s="9">
        <v>2055380.0825</v>
      </c>
      <c r="G2762" s="9">
        <v>77366.129400000005</v>
      </c>
      <c r="H2762" s="9">
        <v>381054.87150000001</v>
      </c>
      <c r="I2762" s="9">
        <v>70544.801099999997</v>
      </c>
      <c r="J2762" s="9">
        <v>70180.601500000004</v>
      </c>
      <c r="K2762" s="9">
        <v>3561.5021999999999</v>
      </c>
      <c r="L2762" s="9">
        <v>2573486.7573000002</v>
      </c>
      <c r="M2762" s="9">
        <f t="shared" si="347"/>
        <v>66619.099300000002</v>
      </c>
      <c r="N2762" s="9"/>
      <c r="O2762" s="9"/>
      <c r="P2762" s="9"/>
      <c r="Q2762" s="9"/>
      <c r="R2762" s="9"/>
      <c r="S2762" s="9"/>
      <c r="T2762" s="9"/>
      <c r="U2762" s="9"/>
      <c r="V2762" s="9">
        <f t="shared" si="344"/>
        <v>346040.22649999999</v>
      </c>
      <c r="W2762" s="9"/>
      <c r="X2762" s="9"/>
      <c r="Y2762" s="9"/>
      <c r="Z2762" s="9"/>
      <c r="AA2762" s="8">
        <v>2757</v>
      </c>
      <c r="AB2762" s="20">
        <v>2016</v>
      </c>
      <c r="AC2762" s="20">
        <v>1939</v>
      </c>
      <c r="AD2762" s="21">
        <v>108.27</v>
      </c>
      <c r="AE2762" s="9">
        <f t="shared" si="348"/>
        <v>-56031.419901927467</v>
      </c>
      <c r="AF2762" s="9">
        <v>2208396.3267999999</v>
      </c>
      <c r="AG2762" s="9">
        <v>33508.915200000003</v>
      </c>
      <c r="AH2762" s="9">
        <v>198227.74049999999</v>
      </c>
      <c r="AI2762" s="9">
        <v>102641.0889</v>
      </c>
      <c r="AJ2762" s="9">
        <v>217024.3425</v>
      </c>
      <c r="AK2762" s="9">
        <v>54031.156317527173</v>
      </c>
      <c r="AL2762" s="9">
        <v>2761798.6774843996</v>
      </c>
      <c r="AM2762" s="9">
        <f t="shared" si="349"/>
        <v>162993.18618247283</v>
      </c>
      <c r="AN2762" s="9"/>
      <c r="AO2762" s="9"/>
      <c r="AP2762" s="9"/>
      <c r="AQ2762" s="9"/>
      <c r="AR2762" s="9"/>
      <c r="AS2762" s="9"/>
      <c r="AT2762" s="9"/>
      <c r="AU2762" s="9"/>
      <c r="AV2762" s="9">
        <f t="shared" si="345"/>
        <v>-56031.419901927467</v>
      </c>
      <c r="AW2762" s="9"/>
      <c r="AX2762" s="9"/>
      <c r="AY2762" s="9"/>
      <c r="AZ2762" s="9"/>
      <c r="BA2762" s="20">
        <v>2757</v>
      </c>
      <c r="BB2762" s="20">
        <v>2017</v>
      </c>
      <c r="BC2762" s="20">
        <v>1940</v>
      </c>
      <c r="BD2762" s="21">
        <v>98.3</v>
      </c>
      <c r="BE2762" s="9">
        <f t="shared" si="350"/>
        <v>-200893.49059131322</v>
      </c>
      <c r="BF2762" s="9">
        <v>2223296.9456000002</v>
      </c>
      <c r="BG2762" s="9">
        <v>33412.713799999998</v>
      </c>
      <c r="BH2762" s="9">
        <v>187800.59050000002</v>
      </c>
      <c r="BI2762" s="9">
        <v>90214.395913082801</v>
      </c>
      <c r="BJ2762" s="9">
        <v>184632.24469999998</v>
      </c>
      <c r="BK2762" s="9">
        <v>75684.412551939662</v>
      </c>
      <c r="BL2762" s="9">
        <v>2844565.9685524567</v>
      </c>
      <c r="BM2762" s="9">
        <f t="shared" si="351"/>
        <v>108947.83214806032</v>
      </c>
      <c r="BN2762" s="9"/>
      <c r="BO2762" s="9"/>
      <c r="BP2762" s="9"/>
      <c r="BQ2762" s="9"/>
      <c r="BR2762" s="9"/>
      <c r="BS2762" s="9"/>
      <c r="BT2762" s="9"/>
      <c r="BU2762" s="9"/>
      <c r="BV2762" s="9">
        <f t="shared" si="346"/>
        <v>-200893.49059131322</v>
      </c>
      <c r="BW2762" s="4"/>
      <c r="BX2762" s="4"/>
      <c r="BY2762" s="4"/>
      <c r="BZ2762" s="4"/>
      <c r="CA2762" s="4"/>
      <c r="CB2762" s="4"/>
      <c r="CC2762" s="4"/>
      <c r="CD2762" s="4"/>
      <c r="CE2762" s="4"/>
      <c r="CF2762" s="4"/>
      <c r="CG2762" s="4"/>
      <c r="CH2762" s="4"/>
      <c r="CI2762" s="4"/>
      <c r="CJ2762" s="4"/>
      <c r="CK2762" s="4"/>
      <c r="CL2762" s="4"/>
      <c r="CM2762" s="4"/>
      <c r="CR2762" s="4"/>
      <c r="CS2762" s="4"/>
      <c r="CT2762" s="4"/>
      <c r="CU2762" s="4"/>
      <c r="CV2762" s="4"/>
      <c r="CW2762" s="4"/>
      <c r="CX2762" s="4"/>
      <c r="CY2762" s="4"/>
      <c r="CZ2762" s="4"/>
      <c r="DA2762" s="4"/>
      <c r="DB2762" s="4"/>
      <c r="DC2762" s="4"/>
      <c r="DD2762" s="4"/>
      <c r="DE2762" s="4"/>
      <c r="DF2762" s="4"/>
      <c r="DG2762" s="4"/>
      <c r="DH2762" s="4"/>
      <c r="DI2762" s="4"/>
      <c r="DJ2762" s="4"/>
      <c r="DK2762" s="4"/>
      <c r="DL2762" s="4"/>
      <c r="DM2762" s="4"/>
    </row>
    <row r="2763" spans="1:117">
      <c r="A2763" s="8">
        <v>2758</v>
      </c>
      <c r="B2763" s="20">
        <v>2015</v>
      </c>
      <c r="C2763" s="20">
        <v>1975</v>
      </c>
      <c r="D2763" s="21">
        <v>110.85</v>
      </c>
      <c r="E2763" s="9">
        <v>30336.4748</v>
      </c>
      <c r="F2763" s="9">
        <v>2060532.2046000001</v>
      </c>
      <c r="G2763" s="9">
        <v>77366.129400000005</v>
      </c>
      <c r="H2763" s="9">
        <v>379943.86450000003</v>
      </c>
      <c r="I2763" s="9">
        <v>74717.202300000004</v>
      </c>
      <c r="J2763" s="9">
        <v>37323.262999999999</v>
      </c>
      <c r="K2763" s="9">
        <v>29887.4774</v>
      </c>
      <c r="L2763" s="9">
        <v>2569658.7116999999</v>
      </c>
      <c r="M2763" s="9">
        <f t="shared" si="347"/>
        <v>7435.7855999999992</v>
      </c>
      <c r="N2763" s="9"/>
      <c r="O2763" s="9"/>
      <c r="P2763" s="9"/>
      <c r="Q2763" s="9"/>
      <c r="R2763" s="9"/>
      <c r="S2763" s="9"/>
      <c r="T2763" s="9"/>
      <c r="U2763" s="9"/>
      <c r="V2763" s="9">
        <f t="shared" si="344"/>
        <v>298898.47480000003</v>
      </c>
      <c r="W2763" s="9"/>
      <c r="X2763" s="9"/>
      <c r="Y2763" s="9"/>
      <c r="Z2763" s="9"/>
      <c r="AA2763" s="8">
        <v>2758</v>
      </c>
      <c r="AB2763" s="20">
        <v>2016</v>
      </c>
      <c r="AC2763" s="20">
        <v>1965</v>
      </c>
      <c r="AD2763" s="21">
        <v>118.43</v>
      </c>
      <c r="AE2763" s="9">
        <f t="shared" si="348"/>
        <v>244066.27329807309</v>
      </c>
      <c r="AF2763" s="9">
        <v>2181817.0724999998</v>
      </c>
      <c r="AG2763" s="9">
        <v>33508.915200000003</v>
      </c>
      <c r="AH2763" s="9">
        <v>204604.13019999999</v>
      </c>
      <c r="AI2763" s="9">
        <v>78686.502200000003</v>
      </c>
      <c r="AJ2763" s="9">
        <v>566750.33470000001</v>
      </c>
      <c r="AK2763" s="9">
        <v>14021.341517527169</v>
      </c>
      <c r="AL2763" s="9">
        <v>2807279.3399843997</v>
      </c>
      <c r="AM2763" s="9">
        <f t="shared" si="349"/>
        <v>552728.99318247288</v>
      </c>
      <c r="AN2763" s="9"/>
      <c r="AO2763" s="9"/>
      <c r="AP2763" s="9"/>
      <c r="AQ2763" s="9"/>
      <c r="AR2763" s="9"/>
      <c r="AS2763" s="9"/>
      <c r="AT2763" s="9"/>
      <c r="AU2763" s="9"/>
      <c r="AV2763" s="9">
        <f t="shared" si="345"/>
        <v>244066.27329807309</v>
      </c>
      <c r="AW2763" s="9"/>
      <c r="AX2763" s="9"/>
      <c r="AY2763" s="9"/>
      <c r="AZ2763" s="9"/>
      <c r="BA2763" s="20">
        <v>2758</v>
      </c>
      <c r="BB2763" s="20">
        <v>2017</v>
      </c>
      <c r="BC2763" s="20">
        <v>1966</v>
      </c>
      <c r="BD2763" s="21">
        <v>143.24</v>
      </c>
      <c r="BE2763" s="9">
        <f t="shared" si="350"/>
        <v>-11866.923077867832</v>
      </c>
      <c r="BF2763" s="9">
        <v>2194570.4086000002</v>
      </c>
      <c r="BG2763" s="9">
        <v>33412.713799999998</v>
      </c>
      <c r="BH2763" s="9">
        <v>191433.7763</v>
      </c>
      <c r="BI2763" s="9">
        <v>76565.376826528096</v>
      </c>
      <c r="BJ2763" s="9">
        <v>393527.12780000002</v>
      </c>
      <c r="BK2763" s="9">
        <v>47004.146251939659</v>
      </c>
      <c r="BL2763" s="9">
        <v>2854372.1801524563</v>
      </c>
      <c r="BM2763" s="9">
        <f t="shared" si="351"/>
        <v>346522.98154806037</v>
      </c>
      <c r="BN2763" s="9"/>
      <c r="BO2763" s="9"/>
      <c r="BP2763" s="9"/>
      <c r="BQ2763" s="9"/>
      <c r="BR2763" s="9"/>
      <c r="BS2763" s="9"/>
      <c r="BT2763" s="9"/>
      <c r="BU2763" s="9"/>
      <c r="BV2763" s="9">
        <f t="shared" si="346"/>
        <v>-11866.923077867832</v>
      </c>
      <c r="BW2763" s="4"/>
      <c r="BX2763" s="4"/>
      <c r="BY2763" s="4"/>
      <c r="BZ2763" s="4"/>
      <c r="CA2763" s="4"/>
      <c r="CB2763" s="4"/>
      <c r="CC2763" s="4"/>
      <c r="CD2763" s="4"/>
      <c r="CE2763" s="4"/>
      <c r="CF2763" s="4"/>
      <c r="CG2763" s="4"/>
      <c r="CH2763" s="4"/>
      <c r="CI2763" s="4"/>
      <c r="CJ2763" s="4"/>
      <c r="CK2763" s="4"/>
      <c r="CL2763" s="4"/>
      <c r="CM2763" s="4"/>
      <c r="CR2763" s="4"/>
      <c r="CS2763" s="4"/>
      <c r="CT2763" s="4"/>
      <c r="CU2763" s="4"/>
      <c r="CV2763" s="4"/>
      <c r="CW2763" s="4"/>
      <c r="CX2763" s="4"/>
      <c r="CY2763" s="4"/>
      <c r="CZ2763" s="4"/>
      <c r="DA2763" s="4"/>
      <c r="DB2763" s="4"/>
      <c r="DC2763" s="4"/>
      <c r="DD2763" s="4"/>
      <c r="DE2763" s="4"/>
      <c r="DF2763" s="4"/>
      <c r="DG2763" s="4"/>
      <c r="DH2763" s="4"/>
      <c r="DI2763" s="4"/>
      <c r="DJ2763" s="4"/>
      <c r="DK2763" s="4"/>
      <c r="DL2763" s="4"/>
      <c r="DM2763" s="4"/>
    </row>
    <row r="2764" spans="1:117">
      <c r="A2764" s="8">
        <v>2759</v>
      </c>
      <c r="B2764" s="20">
        <v>2015</v>
      </c>
      <c r="C2764" s="20">
        <v>1986</v>
      </c>
      <c r="D2764" s="21">
        <v>112.57</v>
      </c>
      <c r="E2764" s="9">
        <v>70733.921900000001</v>
      </c>
      <c r="F2764" s="9">
        <v>2040371.1743000001</v>
      </c>
      <c r="G2764" s="9">
        <v>77366.129400000005</v>
      </c>
      <c r="H2764" s="9">
        <v>380373.4313</v>
      </c>
      <c r="I2764" s="9">
        <v>73103.958599999998</v>
      </c>
      <c r="J2764" s="9">
        <v>77027.7399</v>
      </c>
      <c r="K2764" s="9">
        <v>0</v>
      </c>
      <c r="L2764" s="9">
        <v>2577508.5117000001</v>
      </c>
      <c r="M2764" s="9">
        <f t="shared" si="347"/>
        <v>77027.7399</v>
      </c>
      <c r="N2764" s="9"/>
      <c r="O2764" s="9"/>
      <c r="P2764" s="9"/>
      <c r="Q2764" s="9"/>
      <c r="R2764" s="9"/>
      <c r="S2764" s="9"/>
      <c r="T2764" s="9"/>
      <c r="U2764" s="9"/>
      <c r="V2764" s="9">
        <f t="shared" si="344"/>
        <v>339295.92190000002</v>
      </c>
      <c r="W2764" s="9"/>
      <c r="X2764" s="9"/>
      <c r="Y2764" s="9"/>
      <c r="Z2764" s="9"/>
      <c r="AA2764" s="8">
        <v>2759</v>
      </c>
      <c r="AB2764" s="20">
        <v>2016</v>
      </c>
      <c r="AC2764" s="20">
        <v>1992</v>
      </c>
      <c r="AD2764" s="21">
        <v>115.81</v>
      </c>
      <c r="AE2764" s="9">
        <f t="shared" si="348"/>
        <v>-170971.32050192636</v>
      </c>
      <c r="AF2764" s="9">
        <v>2214462.5636</v>
      </c>
      <c r="AG2764" s="9">
        <v>33508.915200000003</v>
      </c>
      <c r="AH2764" s="9">
        <v>198271.08789999998</v>
      </c>
      <c r="AI2764" s="9">
        <v>102478.243</v>
      </c>
      <c r="AJ2764" s="9">
        <v>111004.89169999999</v>
      </c>
      <c r="AK2764" s="9">
        <v>71821.150817527174</v>
      </c>
      <c r="AL2764" s="9">
        <v>2758875.8710843995</v>
      </c>
      <c r="AM2764" s="9">
        <f t="shared" si="349"/>
        <v>39183.740882472819</v>
      </c>
      <c r="AN2764" s="9"/>
      <c r="AO2764" s="9"/>
      <c r="AP2764" s="9"/>
      <c r="AQ2764" s="9"/>
      <c r="AR2764" s="9"/>
      <c r="AS2764" s="9"/>
      <c r="AT2764" s="9"/>
      <c r="AU2764" s="9"/>
      <c r="AV2764" s="9">
        <f t="shared" si="345"/>
        <v>-170971.32050192636</v>
      </c>
      <c r="AW2764" s="9"/>
      <c r="AX2764" s="9"/>
      <c r="AY2764" s="9"/>
      <c r="AZ2764" s="9"/>
      <c r="BA2764" s="20">
        <v>2759</v>
      </c>
      <c r="BB2764" s="20">
        <v>2017</v>
      </c>
      <c r="BC2764" s="20">
        <v>1993</v>
      </c>
      <c r="BD2764" s="21">
        <v>97.81</v>
      </c>
      <c r="BE2764" s="9">
        <f t="shared" si="350"/>
        <v>-295469.75581796188</v>
      </c>
      <c r="BF2764" s="9">
        <v>2251330.2244000002</v>
      </c>
      <c r="BG2764" s="9">
        <v>33412.713799999998</v>
      </c>
      <c r="BH2764" s="9">
        <v>176775.36379999999</v>
      </c>
      <c r="BI2764" s="9">
        <v>131633.56278643399</v>
      </c>
      <c r="BJ2764" s="9">
        <v>180594.44949999999</v>
      </c>
      <c r="BK2764" s="9">
        <v>220849.55235193967</v>
      </c>
      <c r="BL2764" s="9">
        <v>2848366.5177524565</v>
      </c>
      <c r="BM2764" s="9">
        <f t="shared" si="351"/>
        <v>-40255.102851939679</v>
      </c>
      <c r="BN2764" s="9"/>
      <c r="BO2764" s="9"/>
      <c r="BP2764" s="9"/>
      <c r="BQ2764" s="9"/>
      <c r="BR2764" s="9"/>
      <c r="BS2764" s="9"/>
      <c r="BT2764" s="9"/>
      <c r="BU2764" s="9"/>
      <c r="BV2764" s="9">
        <f t="shared" si="346"/>
        <v>-295469.75581796188</v>
      </c>
      <c r="BW2764" s="4"/>
      <c r="BX2764" s="4"/>
      <c r="BY2764" s="4"/>
      <c r="BZ2764" s="4"/>
      <c r="CA2764" s="4"/>
      <c r="CB2764" s="4"/>
      <c r="CC2764" s="4"/>
      <c r="CD2764" s="4"/>
      <c r="CE2764" s="4"/>
      <c r="CF2764" s="4"/>
      <c r="CG2764" s="4"/>
      <c r="CH2764" s="4"/>
      <c r="CI2764" s="4"/>
      <c r="CJ2764" s="4"/>
      <c r="CK2764" s="4"/>
      <c r="CL2764" s="4"/>
      <c r="CM2764" s="4"/>
      <c r="CR2764" s="4"/>
      <c r="CS2764" s="4"/>
      <c r="CT2764" s="4"/>
      <c r="CU2764" s="4"/>
      <c r="CV2764" s="4"/>
      <c r="CW2764" s="4"/>
      <c r="CX2764" s="4"/>
      <c r="CY2764" s="4"/>
      <c r="CZ2764" s="4"/>
      <c r="DA2764" s="4"/>
      <c r="DB2764" s="4"/>
      <c r="DC2764" s="4"/>
      <c r="DD2764" s="4"/>
      <c r="DE2764" s="4"/>
      <c r="DF2764" s="4"/>
      <c r="DG2764" s="4"/>
      <c r="DH2764" s="4"/>
      <c r="DI2764" s="4"/>
      <c r="DJ2764" s="4"/>
      <c r="DK2764" s="4"/>
      <c r="DL2764" s="4"/>
      <c r="DM2764" s="4"/>
    </row>
    <row r="2765" spans="1:117">
      <c r="A2765" s="8">
        <v>2760</v>
      </c>
      <c r="B2765" s="20">
        <v>2015</v>
      </c>
      <c r="C2765" s="20">
        <v>1988</v>
      </c>
      <c r="D2765" s="21">
        <v>75.92</v>
      </c>
      <c r="E2765" s="9">
        <v>71997.849000000002</v>
      </c>
      <c r="F2765" s="9">
        <v>2025807.9473999999</v>
      </c>
      <c r="G2765" s="9">
        <v>77366.129400000005</v>
      </c>
      <c r="H2765" s="9">
        <v>380412.75199999998</v>
      </c>
      <c r="I2765" s="9">
        <v>72956.289399999994</v>
      </c>
      <c r="J2765" s="9">
        <v>94995.311799999996</v>
      </c>
      <c r="K2765" s="9">
        <v>0</v>
      </c>
      <c r="L2765" s="9">
        <v>2579540.5808000001</v>
      </c>
      <c r="M2765" s="9">
        <f t="shared" si="347"/>
        <v>94995.311799999996</v>
      </c>
      <c r="N2765" s="9"/>
      <c r="O2765" s="9"/>
      <c r="P2765" s="9"/>
      <c r="Q2765" s="9"/>
      <c r="R2765" s="9"/>
      <c r="S2765" s="9"/>
      <c r="T2765" s="9"/>
      <c r="U2765" s="9"/>
      <c r="V2765" s="9">
        <f t="shared" si="344"/>
        <v>340559.84900000005</v>
      </c>
      <c r="W2765" s="9"/>
      <c r="X2765" s="9"/>
      <c r="Y2765" s="9"/>
      <c r="Z2765" s="9"/>
      <c r="AA2765" s="8">
        <v>2760</v>
      </c>
      <c r="AB2765" s="20">
        <v>2016</v>
      </c>
      <c r="AC2765" s="20">
        <v>1930</v>
      </c>
      <c r="AD2765" s="21">
        <v>85.5</v>
      </c>
      <c r="AE2765" s="9">
        <f t="shared" si="348"/>
        <v>-189556.467601927</v>
      </c>
      <c r="AF2765" s="9">
        <v>2160393.415</v>
      </c>
      <c r="AG2765" s="9">
        <v>33508.915200000003</v>
      </c>
      <c r="AH2765" s="9">
        <v>192922.38279999999</v>
      </c>
      <c r="AI2765" s="9">
        <v>122572.0621</v>
      </c>
      <c r="AJ2765" s="9">
        <v>125771.0938</v>
      </c>
      <c r="AK2765" s="9">
        <v>68553.33761752717</v>
      </c>
      <c r="AL2765" s="9">
        <v>2756170.9988843999</v>
      </c>
      <c r="AM2765" s="9">
        <f t="shared" si="349"/>
        <v>57217.756182472833</v>
      </c>
      <c r="AN2765" s="9"/>
      <c r="AO2765" s="9"/>
      <c r="AP2765" s="9"/>
      <c r="AQ2765" s="9"/>
      <c r="AR2765" s="9"/>
      <c r="AS2765" s="9"/>
      <c r="AT2765" s="9"/>
      <c r="AU2765" s="9"/>
      <c r="AV2765" s="9">
        <f t="shared" si="345"/>
        <v>-189556.467601927</v>
      </c>
      <c r="AW2765" s="9"/>
      <c r="AX2765" s="9"/>
      <c r="AY2765" s="9"/>
      <c r="AZ2765" s="9"/>
      <c r="BA2765" s="20">
        <v>2760</v>
      </c>
      <c r="BB2765" s="20">
        <v>2017</v>
      </c>
      <c r="BC2765" s="20">
        <v>1931</v>
      </c>
      <c r="BD2765" s="21">
        <v>132.94</v>
      </c>
      <c r="BE2765" s="9">
        <f t="shared" si="350"/>
        <v>-343926.09495791979</v>
      </c>
      <c r="BF2765" s="9">
        <v>2177184.8089000001</v>
      </c>
      <c r="BG2765" s="9">
        <v>33412.713799999998</v>
      </c>
      <c r="BH2765" s="9">
        <v>175791.74000000002</v>
      </c>
      <c r="BI2765" s="9">
        <v>135328.804746476</v>
      </c>
      <c r="BJ2765" s="9">
        <v>106606.06019999999</v>
      </c>
      <c r="BK2765" s="9">
        <v>132987.12295193964</v>
      </c>
      <c r="BL2765" s="9">
        <v>2839263.0996524566</v>
      </c>
      <c r="BM2765" s="9">
        <f t="shared" si="351"/>
        <v>-26381.062751939651</v>
      </c>
      <c r="BN2765" s="9"/>
      <c r="BO2765" s="9"/>
      <c r="BP2765" s="9"/>
      <c r="BQ2765" s="9"/>
      <c r="BR2765" s="9"/>
      <c r="BS2765" s="9"/>
      <c r="BT2765" s="9"/>
      <c r="BU2765" s="9"/>
      <c r="BV2765" s="9">
        <f t="shared" si="346"/>
        <v>-343926.09495791979</v>
      </c>
      <c r="BW2765" s="4"/>
      <c r="BX2765" s="4"/>
      <c r="BY2765" s="4"/>
      <c r="BZ2765" s="4"/>
      <c r="CA2765" s="4"/>
      <c r="CB2765" s="4"/>
      <c r="CC2765" s="4"/>
      <c r="CD2765" s="4"/>
      <c r="CE2765" s="4"/>
      <c r="CF2765" s="4"/>
      <c r="CG2765" s="4"/>
      <c r="CH2765" s="4"/>
      <c r="CI2765" s="4"/>
      <c r="CJ2765" s="4"/>
      <c r="CK2765" s="4"/>
      <c r="CL2765" s="4"/>
      <c r="CM2765" s="4"/>
      <c r="CR2765" s="4"/>
      <c r="CS2765" s="4"/>
      <c r="CT2765" s="4"/>
      <c r="CU2765" s="4"/>
      <c r="CV2765" s="4"/>
      <c r="CW2765" s="4"/>
      <c r="CX2765" s="4"/>
      <c r="CY2765" s="4"/>
      <c r="CZ2765" s="4"/>
      <c r="DA2765" s="4"/>
      <c r="DB2765" s="4"/>
      <c r="DC2765" s="4"/>
      <c r="DD2765" s="4"/>
      <c r="DE2765" s="4"/>
      <c r="DF2765" s="4"/>
      <c r="DG2765" s="4"/>
      <c r="DH2765" s="4"/>
      <c r="DI2765" s="4"/>
      <c r="DJ2765" s="4"/>
      <c r="DK2765" s="4"/>
      <c r="DL2765" s="4"/>
      <c r="DM2765" s="4"/>
    </row>
    <row r="2766" spans="1:117">
      <c r="A2766" s="8">
        <v>2761</v>
      </c>
      <c r="B2766" s="20">
        <v>2015</v>
      </c>
      <c r="C2766" s="20">
        <v>1959</v>
      </c>
      <c r="D2766" s="21">
        <v>119.32</v>
      </c>
      <c r="E2766" s="9">
        <v>91370.464500000002</v>
      </c>
      <c r="F2766" s="9">
        <v>2050241.2934000001</v>
      </c>
      <c r="G2766" s="9">
        <v>77366.129400000005</v>
      </c>
      <c r="H2766" s="9">
        <v>381290.49060000002</v>
      </c>
      <c r="I2766" s="9">
        <v>69659.930600000007</v>
      </c>
      <c r="J2766" s="9">
        <v>85980.221099999995</v>
      </c>
      <c r="K2766" s="9">
        <v>0</v>
      </c>
      <c r="L2766" s="9">
        <v>2573167.6005000002</v>
      </c>
      <c r="M2766" s="9">
        <f t="shared" si="347"/>
        <v>85980.221099999995</v>
      </c>
      <c r="N2766" s="9"/>
      <c r="O2766" s="9"/>
      <c r="P2766" s="9"/>
      <c r="Q2766" s="9"/>
      <c r="R2766" s="9"/>
      <c r="S2766" s="9"/>
      <c r="T2766" s="9"/>
      <c r="U2766" s="9"/>
      <c r="V2766" s="9">
        <f t="shared" si="344"/>
        <v>359932.4645</v>
      </c>
      <c r="W2766" s="9"/>
      <c r="X2766" s="9"/>
      <c r="Y2766" s="9"/>
      <c r="Z2766" s="9"/>
      <c r="AA2766" s="8">
        <v>2761</v>
      </c>
      <c r="AB2766" s="20">
        <v>2016</v>
      </c>
      <c r="AC2766" s="20">
        <v>1964</v>
      </c>
      <c r="AD2766" s="21">
        <v>163.87</v>
      </c>
      <c r="AE2766" s="9">
        <f t="shared" si="348"/>
        <v>12895.433798073325</v>
      </c>
      <c r="AF2766" s="9">
        <v>2184117.9136999999</v>
      </c>
      <c r="AG2766" s="9">
        <v>33508.915200000003</v>
      </c>
      <c r="AH2766" s="9">
        <v>202706.83959999998</v>
      </c>
      <c r="AI2766" s="9">
        <v>85814.173899999994</v>
      </c>
      <c r="AJ2766" s="9">
        <v>317482.29100000003</v>
      </c>
      <c r="AK2766" s="9">
        <v>25588.091317527171</v>
      </c>
      <c r="AL2766" s="9">
        <v>2785146.6082843998</v>
      </c>
      <c r="AM2766" s="9">
        <f t="shared" si="349"/>
        <v>291894.19968247286</v>
      </c>
      <c r="AN2766" s="9"/>
      <c r="AO2766" s="9"/>
      <c r="AP2766" s="9"/>
      <c r="AQ2766" s="9"/>
      <c r="AR2766" s="9"/>
      <c r="AS2766" s="9"/>
      <c r="AT2766" s="9"/>
      <c r="AU2766" s="9"/>
      <c r="AV2766" s="9">
        <f t="shared" si="345"/>
        <v>12895.433798073325</v>
      </c>
      <c r="AW2766" s="9"/>
      <c r="AX2766" s="9"/>
      <c r="AY2766" s="9"/>
      <c r="AZ2766" s="9"/>
      <c r="BA2766" s="20">
        <v>2761</v>
      </c>
      <c r="BB2766" s="20">
        <v>2017</v>
      </c>
      <c r="BC2766" s="20">
        <v>1965</v>
      </c>
      <c r="BD2766" s="21">
        <v>118.43</v>
      </c>
      <c r="BE2766" s="9">
        <f t="shared" si="350"/>
        <v>139255.66944631655</v>
      </c>
      <c r="BF2766" s="9">
        <v>2199216.3382000001</v>
      </c>
      <c r="BG2766" s="9">
        <v>33412.713799999998</v>
      </c>
      <c r="BH2766" s="9">
        <v>192235.97940000001</v>
      </c>
      <c r="BI2766" s="9">
        <v>73551.689350711895</v>
      </c>
      <c r="BJ2766" s="9">
        <v>571533.30910000007</v>
      </c>
      <c r="BK2766" s="9">
        <v>42499.508651939665</v>
      </c>
      <c r="BL2766" s="9">
        <v>2888194.8517524563</v>
      </c>
      <c r="BM2766" s="9">
        <f t="shared" si="351"/>
        <v>529033.80044806038</v>
      </c>
      <c r="BN2766" s="9"/>
      <c r="BO2766" s="9"/>
      <c r="BP2766" s="9"/>
      <c r="BQ2766" s="9"/>
      <c r="BR2766" s="9"/>
      <c r="BS2766" s="9"/>
      <c r="BT2766" s="9"/>
      <c r="BU2766" s="9"/>
      <c r="BV2766" s="9">
        <f t="shared" si="346"/>
        <v>139255.66944631655</v>
      </c>
      <c r="BW2766" s="4"/>
      <c r="BX2766" s="4"/>
      <c r="BY2766" s="4"/>
      <c r="BZ2766" s="4"/>
      <c r="CA2766" s="4"/>
      <c r="CB2766" s="4"/>
      <c r="CC2766" s="4"/>
      <c r="CD2766" s="4"/>
      <c r="CE2766" s="4"/>
      <c r="CF2766" s="4"/>
      <c r="CG2766" s="4"/>
      <c r="CH2766" s="4"/>
      <c r="CI2766" s="4"/>
      <c r="CJ2766" s="4"/>
      <c r="CK2766" s="4"/>
      <c r="CL2766" s="4"/>
      <c r="CM2766" s="4"/>
      <c r="CR2766" s="4"/>
      <c r="CS2766" s="4"/>
      <c r="CT2766" s="4"/>
      <c r="CU2766" s="4"/>
      <c r="CV2766" s="4"/>
      <c r="CW2766" s="4"/>
      <c r="CX2766" s="4"/>
      <c r="CY2766" s="4"/>
      <c r="CZ2766" s="4"/>
      <c r="DA2766" s="4"/>
      <c r="DB2766" s="4"/>
      <c r="DC2766" s="4"/>
      <c r="DD2766" s="4"/>
      <c r="DE2766" s="4"/>
      <c r="DF2766" s="4"/>
      <c r="DG2766" s="4"/>
      <c r="DH2766" s="4"/>
      <c r="DI2766" s="4"/>
      <c r="DJ2766" s="4"/>
      <c r="DK2766" s="4"/>
      <c r="DL2766" s="4"/>
      <c r="DM2766" s="4"/>
    </row>
    <row r="2767" spans="1:117">
      <c r="A2767" s="8">
        <v>2762</v>
      </c>
      <c r="B2767" s="20">
        <v>2015</v>
      </c>
      <c r="C2767" s="20">
        <v>1964</v>
      </c>
      <c r="D2767" s="21">
        <v>106.98</v>
      </c>
      <c r="E2767" s="9">
        <v>96161.627200000003</v>
      </c>
      <c r="F2767" s="9">
        <v>2046895.2242999999</v>
      </c>
      <c r="G2767" s="9">
        <v>77366.129400000005</v>
      </c>
      <c r="H2767" s="9">
        <v>380447.33189999999</v>
      </c>
      <c r="I2767" s="9">
        <v>72826.423999999999</v>
      </c>
      <c r="J2767" s="9">
        <v>97974.513399999996</v>
      </c>
      <c r="K2767" s="9">
        <v>2653.7988</v>
      </c>
      <c r="L2767" s="9">
        <v>2576694.1970000002</v>
      </c>
      <c r="M2767" s="9">
        <f t="shared" si="347"/>
        <v>95320.714599999992</v>
      </c>
      <c r="N2767" s="9"/>
      <c r="O2767" s="9"/>
      <c r="P2767" s="9"/>
      <c r="Q2767" s="9"/>
      <c r="R2767" s="9"/>
      <c r="S2767" s="9"/>
      <c r="T2767" s="9"/>
      <c r="U2767" s="9"/>
      <c r="V2767" s="9">
        <f t="shared" si="344"/>
        <v>364723.62719999999</v>
      </c>
      <c r="W2767" s="9"/>
      <c r="X2767" s="9"/>
      <c r="Y2767" s="9"/>
      <c r="Z2767" s="9"/>
      <c r="AA2767" s="8">
        <v>2762</v>
      </c>
      <c r="AB2767" s="20">
        <v>2016</v>
      </c>
      <c r="AC2767" s="20">
        <v>1933</v>
      </c>
      <c r="AD2767" s="21">
        <v>150.36000000000001</v>
      </c>
      <c r="AE2767" s="9">
        <f t="shared" si="348"/>
        <v>20483.63249807246</v>
      </c>
      <c r="AF2767" s="9">
        <v>2144463.5403999998</v>
      </c>
      <c r="AG2767" s="9">
        <v>33508.915200000003</v>
      </c>
      <c r="AH2767" s="9">
        <v>204055.86969999998</v>
      </c>
      <c r="AI2767" s="9">
        <v>80746.186799999996</v>
      </c>
      <c r="AJ2767" s="9">
        <v>361255.20079999999</v>
      </c>
      <c r="AK2767" s="9">
        <v>13625.01791752717</v>
      </c>
      <c r="AL2767" s="9">
        <v>2789921.0624843999</v>
      </c>
      <c r="AM2767" s="9">
        <f t="shared" si="349"/>
        <v>347630.18288247281</v>
      </c>
      <c r="AN2767" s="9"/>
      <c r="AO2767" s="9"/>
      <c r="AP2767" s="9"/>
      <c r="AQ2767" s="9"/>
      <c r="AR2767" s="9"/>
      <c r="AS2767" s="9"/>
      <c r="AT2767" s="9"/>
      <c r="AU2767" s="9"/>
      <c r="AV2767" s="9">
        <f t="shared" si="345"/>
        <v>20483.63249807246</v>
      </c>
      <c r="AW2767" s="9"/>
      <c r="AX2767" s="9"/>
      <c r="AY2767" s="9"/>
      <c r="AZ2767" s="9"/>
      <c r="BA2767" s="20">
        <v>2762</v>
      </c>
      <c r="BB2767" s="20">
        <v>2017</v>
      </c>
      <c r="BC2767" s="20">
        <v>1934</v>
      </c>
      <c r="BD2767" s="21">
        <v>121.92</v>
      </c>
      <c r="BE2767" s="9">
        <f t="shared" si="350"/>
        <v>25350.620101642329</v>
      </c>
      <c r="BF2767" s="9">
        <v>2167201.7278</v>
      </c>
      <c r="BG2767" s="9">
        <v>33412.713799999998</v>
      </c>
      <c r="BH2767" s="9">
        <v>193378.364</v>
      </c>
      <c r="BI2767" s="9">
        <v>69260.021106038796</v>
      </c>
      <c r="BJ2767" s="9">
        <v>496147.52770000004</v>
      </c>
      <c r="BK2767" s="9">
        <v>49109.442251939661</v>
      </c>
      <c r="BL2767" s="9">
        <v>2884940.2920524566</v>
      </c>
      <c r="BM2767" s="9">
        <f t="shared" si="351"/>
        <v>447038.08544806036</v>
      </c>
      <c r="BN2767" s="9"/>
      <c r="BO2767" s="9"/>
      <c r="BP2767" s="9"/>
      <c r="BQ2767" s="9"/>
      <c r="BR2767" s="9"/>
      <c r="BS2767" s="9"/>
      <c r="BT2767" s="9"/>
      <c r="BU2767" s="9"/>
      <c r="BV2767" s="9">
        <f t="shared" si="346"/>
        <v>25350.620101642329</v>
      </c>
      <c r="BW2767" s="4"/>
      <c r="BX2767" s="4"/>
      <c r="BY2767" s="4"/>
      <c r="BZ2767" s="4"/>
      <c r="CA2767" s="4"/>
      <c r="CB2767" s="4"/>
      <c r="CC2767" s="4"/>
      <c r="CD2767" s="4"/>
      <c r="CE2767" s="4"/>
      <c r="CF2767" s="4"/>
      <c r="CG2767" s="4"/>
      <c r="CH2767" s="4"/>
      <c r="CI2767" s="4"/>
      <c r="CJ2767" s="4"/>
      <c r="CK2767" s="4"/>
      <c r="CL2767" s="4"/>
      <c r="CM2767" s="4"/>
      <c r="CR2767" s="4"/>
      <c r="CS2767" s="4"/>
      <c r="CT2767" s="4"/>
      <c r="CU2767" s="4"/>
      <c r="CV2767" s="4"/>
      <c r="CW2767" s="4"/>
      <c r="CX2767" s="4"/>
      <c r="CY2767" s="4"/>
      <c r="CZ2767" s="4"/>
      <c r="DA2767" s="4"/>
      <c r="DB2767" s="4"/>
      <c r="DC2767" s="4"/>
      <c r="DD2767" s="4"/>
      <c r="DE2767" s="4"/>
      <c r="DF2767" s="4"/>
      <c r="DG2767" s="4"/>
      <c r="DH2767" s="4"/>
      <c r="DI2767" s="4"/>
      <c r="DJ2767" s="4"/>
      <c r="DK2767" s="4"/>
      <c r="DL2767" s="4"/>
      <c r="DM2767" s="4"/>
    </row>
    <row r="2768" spans="1:117">
      <c r="A2768" s="8">
        <v>2763</v>
      </c>
      <c r="B2768" s="20">
        <v>2015</v>
      </c>
      <c r="C2768" s="20">
        <v>1978</v>
      </c>
      <c r="D2768" s="21">
        <v>104.63</v>
      </c>
      <c r="E2768" s="9">
        <v>87304.284499999994</v>
      </c>
      <c r="F2768" s="9">
        <v>2073006.5501000001</v>
      </c>
      <c r="G2768" s="9">
        <v>77366.129400000005</v>
      </c>
      <c r="H2768" s="9">
        <v>381169.43689999997</v>
      </c>
      <c r="I2768" s="9">
        <v>70114.549400000004</v>
      </c>
      <c r="J2768" s="9">
        <v>63763.901899999997</v>
      </c>
      <c r="K2768" s="9">
        <v>153.37610000000001</v>
      </c>
      <c r="L2768" s="9">
        <v>2577962.9070000001</v>
      </c>
      <c r="M2768" s="9">
        <f t="shared" si="347"/>
        <v>63610.525799999996</v>
      </c>
      <c r="N2768" s="9"/>
      <c r="O2768" s="9"/>
      <c r="P2768" s="9"/>
      <c r="Q2768" s="9"/>
      <c r="R2768" s="9"/>
      <c r="S2768" s="9"/>
      <c r="T2768" s="9"/>
      <c r="U2768" s="9"/>
      <c r="V2768" s="9">
        <f t="shared" si="344"/>
        <v>355866.28450000001</v>
      </c>
      <c r="W2768" s="9"/>
      <c r="X2768" s="9"/>
      <c r="Y2768" s="9"/>
      <c r="Z2768" s="9"/>
      <c r="AA2768" s="8">
        <v>2763</v>
      </c>
      <c r="AB2768" s="20">
        <v>2016</v>
      </c>
      <c r="AC2768" s="20">
        <v>1997</v>
      </c>
      <c r="AD2768" s="21">
        <v>140.19999999999999</v>
      </c>
      <c r="AE2768" s="9">
        <f t="shared" si="348"/>
        <v>202745.67189807305</v>
      </c>
      <c r="AF2768" s="9">
        <v>2187229.3379000002</v>
      </c>
      <c r="AG2768" s="9">
        <v>33508.915200000003</v>
      </c>
      <c r="AH2768" s="9">
        <v>205395.1678</v>
      </c>
      <c r="AI2768" s="9">
        <v>75714.761100000003</v>
      </c>
      <c r="AJ2768" s="9">
        <v>534248.75170000002</v>
      </c>
      <c r="AK2768" s="9">
        <v>11689.184617527171</v>
      </c>
      <c r="AL2768" s="9">
        <v>2821662.0771843996</v>
      </c>
      <c r="AM2768" s="9">
        <f t="shared" si="349"/>
        <v>522559.56708247284</v>
      </c>
      <c r="AN2768" s="9"/>
      <c r="AO2768" s="9"/>
      <c r="AP2768" s="9"/>
      <c r="AQ2768" s="9"/>
      <c r="AR2768" s="9"/>
      <c r="AS2768" s="9"/>
      <c r="AT2768" s="9"/>
      <c r="AU2768" s="9"/>
      <c r="AV2768" s="9">
        <f t="shared" si="345"/>
        <v>202745.67189807305</v>
      </c>
      <c r="AW2768" s="9"/>
      <c r="AX2768" s="9"/>
      <c r="AY2768" s="9"/>
      <c r="AZ2768" s="9"/>
      <c r="BA2768" s="20">
        <v>2763</v>
      </c>
      <c r="BB2768" s="20">
        <v>2017</v>
      </c>
      <c r="BC2768" s="20">
        <v>1998</v>
      </c>
      <c r="BD2768" s="21">
        <v>160.31</v>
      </c>
      <c r="BE2768" s="9">
        <f t="shared" si="350"/>
        <v>-33823.746056631207</v>
      </c>
      <c r="BF2768" s="9">
        <v>2185067.5007000002</v>
      </c>
      <c r="BG2768" s="9">
        <v>33412.713799999998</v>
      </c>
      <c r="BH2768" s="9">
        <v>191766.67370000001</v>
      </c>
      <c r="BI2768" s="9">
        <v>75314.759947764804</v>
      </c>
      <c r="BJ2768" s="9">
        <v>392665.40330000001</v>
      </c>
      <c r="BK2768" s="9">
        <v>44890.580351939665</v>
      </c>
      <c r="BL2768" s="9">
        <v>2867160.2171524563</v>
      </c>
      <c r="BM2768" s="9">
        <f t="shared" si="351"/>
        <v>347774.82294806035</v>
      </c>
      <c r="BN2768" s="9"/>
      <c r="BO2768" s="9"/>
      <c r="BP2768" s="9"/>
      <c r="BQ2768" s="9"/>
      <c r="BR2768" s="9"/>
      <c r="BS2768" s="9"/>
      <c r="BT2768" s="9"/>
      <c r="BU2768" s="9"/>
      <c r="BV2768" s="9">
        <f t="shared" si="346"/>
        <v>-33823.746056631207</v>
      </c>
      <c r="BW2768" s="4"/>
      <c r="BX2768" s="4"/>
      <c r="BY2768" s="4"/>
      <c r="BZ2768" s="4"/>
      <c r="CA2768" s="4"/>
      <c r="CB2768" s="4"/>
      <c r="CC2768" s="4"/>
      <c r="CD2768" s="4"/>
      <c r="CE2768" s="4"/>
      <c r="CF2768" s="4"/>
      <c r="CG2768" s="4"/>
      <c r="CH2768" s="4"/>
      <c r="CI2768" s="4"/>
      <c r="CJ2768" s="4"/>
      <c r="CK2768" s="4"/>
      <c r="CL2768" s="4"/>
      <c r="CM2768" s="4"/>
      <c r="CR2768" s="4"/>
      <c r="CS2768" s="4"/>
      <c r="CT2768" s="4"/>
      <c r="CU2768" s="4"/>
      <c r="CV2768" s="4"/>
      <c r="CW2768" s="4"/>
      <c r="CX2768" s="4"/>
      <c r="CY2768" s="4"/>
      <c r="CZ2768" s="4"/>
      <c r="DA2768" s="4"/>
      <c r="DB2768" s="4"/>
      <c r="DC2768" s="4"/>
      <c r="DD2768" s="4"/>
      <c r="DE2768" s="4"/>
      <c r="DF2768" s="4"/>
      <c r="DG2768" s="4"/>
      <c r="DH2768" s="4"/>
      <c r="DI2768" s="4"/>
      <c r="DJ2768" s="4"/>
      <c r="DK2768" s="4"/>
      <c r="DL2768" s="4"/>
      <c r="DM2768" s="4"/>
    </row>
    <row r="2769" spans="1:117">
      <c r="A2769" s="8">
        <v>2764</v>
      </c>
      <c r="B2769" s="20">
        <v>2015</v>
      </c>
      <c r="C2769" s="20">
        <v>1974</v>
      </c>
      <c r="D2769" s="21">
        <v>156.36000000000001</v>
      </c>
      <c r="E2769" s="9">
        <v>25091.858700000001</v>
      </c>
      <c r="F2769" s="9">
        <v>2053443.0041</v>
      </c>
      <c r="G2769" s="9">
        <v>77366.129400000005</v>
      </c>
      <c r="H2769" s="9">
        <v>379039.5747</v>
      </c>
      <c r="I2769" s="9">
        <v>78113.2745</v>
      </c>
      <c r="J2769" s="9">
        <v>23831.077000000001</v>
      </c>
      <c r="K2769" s="9">
        <v>16135.4874</v>
      </c>
      <c r="L2769" s="9">
        <v>2570565.7137000002</v>
      </c>
      <c r="M2769" s="9">
        <f t="shared" si="347"/>
        <v>7695.5896000000012</v>
      </c>
      <c r="N2769" s="9"/>
      <c r="O2769" s="9"/>
      <c r="P2769" s="9"/>
      <c r="Q2769" s="9"/>
      <c r="R2769" s="9"/>
      <c r="S2769" s="9"/>
      <c r="T2769" s="9"/>
      <c r="U2769" s="9"/>
      <c r="V2769" s="9">
        <f t="shared" si="344"/>
        <v>293653.85869999998</v>
      </c>
      <c r="W2769" s="9"/>
      <c r="X2769" s="9"/>
      <c r="Y2769" s="9"/>
      <c r="Z2769" s="9"/>
      <c r="AA2769" s="8">
        <v>2764</v>
      </c>
      <c r="AB2769" s="20">
        <v>2016</v>
      </c>
      <c r="AC2769" s="20">
        <v>1962</v>
      </c>
      <c r="AD2769" s="21">
        <v>128.33000000000001</v>
      </c>
      <c r="AE2769" s="9">
        <f t="shared" si="348"/>
        <v>16335.041798073798</v>
      </c>
      <c r="AF2769" s="9">
        <v>2214805.5950000002</v>
      </c>
      <c r="AG2769" s="9">
        <v>33508.915200000003</v>
      </c>
      <c r="AH2769" s="9">
        <v>201947.33159999998</v>
      </c>
      <c r="AI2769" s="9">
        <v>88667.465400000001</v>
      </c>
      <c r="AJ2769" s="9">
        <v>286299.60840000003</v>
      </c>
      <c r="AK2769" s="9">
        <v>34511.864517527167</v>
      </c>
      <c r="AL2769" s="9">
        <v>2774382.0092843999</v>
      </c>
      <c r="AM2769" s="9">
        <f t="shared" si="349"/>
        <v>251787.74388247286</v>
      </c>
      <c r="AN2769" s="9"/>
      <c r="AO2769" s="9"/>
      <c r="AP2769" s="9"/>
      <c r="AQ2769" s="9"/>
      <c r="AR2769" s="9"/>
      <c r="AS2769" s="9"/>
      <c r="AT2769" s="9"/>
      <c r="AU2769" s="9"/>
      <c r="AV2769" s="9">
        <f t="shared" si="345"/>
        <v>16335.041798073798</v>
      </c>
      <c r="AW2769" s="9"/>
      <c r="AX2769" s="9"/>
      <c r="AY2769" s="9"/>
      <c r="AZ2769" s="9"/>
      <c r="BA2769" s="20">
        <v>2764</v>
      </c>
      <c r="BB2769" s="20">
        <v>2017</v>
      </c>
      <c r="BC2769" s="20">
        <v>1963</v>
      </c>
      <c r="BD2769" s="21">
        <v>135.94</v>
      </c>
      <c r="BE2769" s="9">
        <f t="shared" si="350"/>
        <v>6982.5158535204828</v>
      </c>
      <c r="BF2769" s="9">
        <v>2221300.091</v>
      </c>
      <c r="BG2769" s="9">
        <v>33412.713799999998</v>
      </c>
      <c r="BH2769" s="9">
        <v>192541.70250000001</v>
      </c>
      <c r="BI2769" s="9">
        <v>72403.160357916204</v>
      </c>
      <c r="BJ2769" s="9">
        <v>381083.85870000004</v>
      </c>
      <c r="BK2769" s="9">
        <v>40987.345851939666</v>
      </c>
      <c r="BL2769" s="9">
        <v>2852771.6646524565</v>
      </c>
      <c r="BM2769" s="9">
        <f t="shared" si="351"/>
        <v>340096.51284806035</v>
      </c>
      <c r="BN2769" s="9"/>
      <c r="BO2769" s="9"/>
      <c r="BP2769" s="9"/>
      <c r="BQ2769" s="9"/>
      <c r="BR2769" s="9"/>
      <c r="BS2769" s="9"/>
      <c r="BT2769" s="9"/>
      <c r="BU2769" s="9"/>
      <c r="BV2769" s="9">
        <f t="shared" si="346"/>
        <v>6982.5158535204828</v>
      </c>
      <c r="BW2769" s="4"/>
      <c r="BX2769" s="4"/>
      <c r="BY2769" s="4"/>
      <c r="BZ2769" s="4"/>
      <c r="CA2769" s="4"/>
      <c r="CB2769" s="4"/>
      <c r="CC2769" s="4"/>
      <c r="CD2769" s="4"/>
      <c r="CE2769" s="4"/>
      <c r="CF2769" s="4"/>
      <c r="CG2769" s="4"/>
      <c r="CH2769" s="4"/>
      <c r="CI2769" s="4"/>
      <c r="CJ2769" s="4"/>
      <c r="CK2769" s="4"/>
      <c r="CL2769" s="4"/>
      <c r="CM2769" s="4"/>
      <c r="CR2769" s="4"/>
      <c r="CS2769" s="4"/>
      <c r="CT2769" s="4"/>
      <c r="CU2769" s="4"/>
      <c r="CV2769" s="4"/>
      <c r="CW2769" s="4"/>
      <c r="CX2769" s="4"/>
      <c r="CY2769" s="4"/>
      <c r="CZ2769" s="4"/>
      <c r="DA2769" s="4"/>
      <c r="DB2769" s="4"/>
      <c r="DC2769" s="4"/>
      <c r="DD2769" s="4"/>
      <c r="DE2769" s="4"/>
      <c r="DF2769" s="4"/>
      <c r="DG2769" s="4"/>
      <c r="DH2769" s="4"/>
      <c r="DI2769" s="4"/>
      <c r="DJ2769" s="4"/>
      <c r="DK2769" s="4"/>
      <c r="DL2769" s="4"/>
      <c r="DM2769" s="4"/>
    </row>
    <row r="2770" spans="1:117">
      <c r="A2770" s="8">
        <v>2765</v>
      </c>
      <c r="B2770" s="20">
        <v>2015</v>
      </c>
      <c r="C2770" s="20">
        <v>1996</v>
      </c>
      <c r="D2770" s="21">
        <v>138.54</v>
      </c>
      <c r="E2770" s="9">
        <v>98726.781199999998</v>
      </c>
      <c r="F2770" s="9">
        <v>2024451.696</v>
      </c>
      <c r="G2770" s="9">
        <v>77366.129400000005</v>
      </c>
      <c r="H2770" s="9">
        <v>380299.30949999997</v>
      </c>
      <c r="I2770" s="9">
        <v>73382.324200000003</v>
      </c>
      <c r="J2770" s="9">
        <v>128953.433</v>
      </c>
      <c r="K2770" s="9">
        <v>0</v>
      </c>
      <c r="L2770" s="9">
        <v>2585726.1107999999</v>
      </c>
      <c r="M2770" s="9">
        <f t="shared" si="347"/>
        <v>128953.433</v>
      </c>
      <c r="N2770" s="9"/>
      <c r="O2770" s="9"/>
      <c r="P2770" s="9"/>
      <c r="Q2770" s="9"/>
      <c r="R2770" s="9"/>
      <c r="S2770" s="9"/>
      <c r="T2770" s="9"/>
      <c r="U2770" s="9"/>
      <c r="V2770" s="9">
        <f t="shared" si="344"/>
        <v>367288.78120000003</v>
      </c>
      <c r="W2770" s="9"/>
      <c r="X2770" s="9"/>
      <c r="Y2770" s="9"/>
      <c r="Z2770" s="9"/>
      <c r="AA2770" s="8">
        <v>2765</v>
      </c>
      <c r="AB2770" s="20">
        <v>2016</v>
      </c>
      <c r="AC2770" s="20">
        <v>2001</v>
      </c>
      <c r="AD2770" s="21">
        <v>130.38999999999999</v>
      </c>
      <c r="AE2770" s="9">
        <f t="shared" si="348"/>
        <v>-233945.48480192665</v>
      </c>
      <c r="AF2770" s="9">
        <v>2153135.6900999998</v>
      </c>
      <c r="AG2770" s="9">
        <v>33508.915200000003</v>
      </c>
      <c r="AH2770" s="9">
        <v>191126.7242</v>
      </c>
      <c r="AI2770" s="9">
        <v>129317.9265</v>
      </c>
      <c r="AJ2770" s="9">
        <v>84394.62</v>
      </c>
      <c r="AK2770" s="9">
        <v>69084.087717527174</v>
      </c>
      <c r="AL2770" s="9">
        <v>2756345.2730843998</v>
      </c>
      <c r="AM2770" s="9">
        <f t="shared" si="349"/>
        <v>15310.532282472821</v>
      </c>
      <c r="AN2770" s="9"/>
      <c r="AO2770" s="9"/>
      <c r="AP2770" s="9"/>
      <c r="AQ2770" s="9"/>
      <c r="AR2770" s="9"/>
      <c r="AS2770" s="9"/>
      <c r="AT2770" s="9"/>
      <c r="AU2770" s="9"/>
      <c r="AV2770" s="9">
        <f t="shared" si="345"/>
        <v>-233945.48480192665</v>
      </c>
      <c r="AW2770" s="9"/>
      <c r="AX2770" s="9"/>
      <c r="AY2770" s="9"/>
      <c r="AZ2770" s="9"/>
      <c r="BA2770" s="20">
        <v>2765</v>
      </c>
      <c r="BB2770" s="20">
        <v>2017</v>
      </c>
      <c r="BC2770" s="20">
        <v>2002</v>
      </c>
      <c r="BD2770" s="21">
        <v>111.02</v>
      </c>
      <c r="BE2770" s="9">
        <f t="shared" si="350"/>
        <v>-145100.19348060805</v>
      </c>
      <c r="BF2770" s="9">
        <v>2180350.0836</v>
      </c>
      <c r="BG2770" s="9">
        <v>33412.713799999998</v>
      </c>
      <c r="BH2770" s="9">
        <v>185664.0068</v>
      </c>
      <c r="BI2770" s="9">
        <v>98241.035023788107</v>
      </c>
      <c r="BJ2770" s="9">
        <v>288650.67110000004</v>
      </c>
      <c r="BK2770" s="9">
        <v>71145.536851939658</v>
      </c>
      <c r="BL2770" s="9">
        <v>2860273.1669524563</v>
      </c>
      <c r="BM2770" s="9">
        <f t="shared" si="351"/>
        <v>217505.13424806038</v>
      </c>
      <c r="BN2770" s="9"/>
      <c r="BO2770" s="9"/>
      <c r="BP2770" s="9"/>
      <c r="BQ2770" s="9"/>
      <c r="BR2770" s="9"/>
      <c r="BS2770" s="9"/>
      <c r="BT2770" s="9"/>
      <c r="BU2770" s="9"/>
      <c r="BV2770" s="9">
        <f t="shared" si="346"/>
        <v>-145100.19348060805</v>
      </c>
      <c r="BW2770" s="4"/>
      <c r="BX2770" s="4"/>
      <c r="BY2770" s="4"/>
      <c r="BZ2770" s="4"/>
      <c r="CA2770" s="4"/>
      <c r="CB2770" s="4"/>
      <c r="CC2770" s="4"/>
      <c r="CD2770" s="4"/>
      <c r="CE2770" s="4"/>
      <c r="CF2770" s="4"/>
      <c r="CG2770" s="4"/>
      <c r="CH2770" s="4"/>
      <c r="CI2770" s="4"/>
      <c r="CJ2770" s="4"/>
      <c r="CK2770" s="4"/>
      <c r="CL2770" s="4"/>
      <c r="CM2770" s="4"/>
      <c r="CR2770" s="4"/>
      <c r="CS2770" s="4"/>
      <c r="CT2770" s="4"/>
      <c r="CU2770" s="4"/>
      <c r="CV2770" s="4"/>
      <c r="CW2770" s="4"/>
      <c r="CX2770" s="4"/>
      <c r="CY2770" s="4"/>
      <c r="CZ2770" s="4"/>
      <c r="DA2770" s="4"/>
      <c r="DB2770" s="4"/>
      <c r="DC2770" s="4"/>
      <c r="DD2770" s="4"/>
      <c r="DE2770" s="4"/>
      <c r="DF2770" s="4"/>
      <c r="DG2770" s="4"/>
      <c r="DH2770" s="4"/>
      <c r="DI2770" s="4"/>
      <c r="DJ2770" s="4"/>
      <c r="DK2770" s="4"/>
      <c r="DL2770" s="4"/>
      <c r="DM2770" s="4"/>
    </row>
    <row r="2771" spans="1:117">
      <c r="A2771" s="8">
        <v>2766</v>
      </c>
      <c r="B2771" s="20">
        <v>2015</v>
      </c>
      <c r="C2771" s="20">
        <v>1960</v>
      </c>
      <c r="D2771" s="21">
        <v>101.81</v>
      </c>
      <c r="E2771" s="9">
        <v>71568.392300000007</v>
      </c>
      <c r="F2771" s="9">
        <v>2066309.1677999999</v>
      </c>
      <c r="G2771" s="9">
        <v>77366.129400000005</v>
      </c>
      <c r="H2771" s="9">
        <v>380440.0943</v>
      </c>
      <c r="I2771" s="9">
        <v>72853.604999999996</v>
      </c>
      <c r="J2771" s="9">
        <v>56991.517699999997</v>
      </c>
      <c r="K2771" s="9">
        <v>9874.2314000000006</v>
      </c>
      <c r="L2771" s="9">
        <v>2572517.8905000002</v>
      </c>
      <c r="M2771" s="9">
        <f t="shared" si="347"/>
        <v>47117.286299999992</v>
      </c>
      <c r="N2771" s="9"/>
      <c r="O2771" s="9"/>
      <c r="P2771" s="9"/>
      <c r="Q2771" s="9"/>
      <c r="R2771" s="9"/>
      <c r="S2771" s="9"/>
      <c r="T2771" s="9"/>
      <c r="U2771" s="9"/>
      <c r="V2771" s="9">
        <f t="shared" si="344"/>
        <v>340130.39230000001</v>
      </c>
      <c r="W2771" s="9"/>
      <c r="X2771" s="9"/>
      <c r="Y2771" s="9"/>
      <c r="Z2771" s="9"/>
      <c r="AA2771" s="8">
        <v>2766</v>
      </c>
      <c r="AB2771" s="20">
        <v>2016</v>
      </c>
      <c r="AC2771" s="20">
        <v>1950</v>
      </c>
      <c r="AD2771" s="21">
        <v>163.12</v>
      </c>
      <c r="AE2771" s="9">
        <f t="shared" si="348"/>
        <v>183766.01429807395</v>
      </c>
      <c r="AF2771" s="9">
        <v>2235650.6326000001</v>
      </c>
      <c r="AG2771" s="9">
        <v>33508.915200000003</v>
      </c>
      <c r="AH2771" s="9">
        <v>203432.61969999998</v>
      </c>
      <c r="AI2771" s="9">
        <v>83087.589600000007</v>
      </c>
      <c r="AJ2771" s="9">
        <v>448072.34039999999</v>
      </c>
      <c r="AK2771" s="9">
        <v>25870.151017527172</v>
      </c>
      <c r="AL2771" s="9">
        <v>2794115.9321843996</v>
      </c>
      <c r="AM2771" s="9">
        <f t="shared" si="349"/>
        <v>422202.18938247283</v>
      </c>
      <c r="AN2771" s="9"/>
      <c r="AO2771" s="9"/>
      <c r="AP2771" s="9"/>
      <c r="AQ2771" s="9"/>
      <c r="AR2771" s="9"/>
      <c r="AS2771" s="9"/>
      <c r="AT2771" s="9"/>
      <c r="AU2771" s="9"/>
      <c r="AV2771" s="9">
        <f t="shared" si="345"/>
        <v>183766.01429807395</v>
      </c>
      <c r="AW2771" s="9"/>
      <c r="AX2771" s="9"/>
      <c r="AY2771" s="9"/>
      <c r="AZ2771" s="9"/>
      <c r="BA2771" s="20">
        <v>2766</v>
      </c>
      <c r="BB2771" s="20">
        <v>2017</v>
      </c>
      <c r="BC2771" s="20">
        <v>1951</v>
      </c>
      <c r="BD2771" s="21">
        <v>145.72999999999999</v>
      </c>
      <c r="BE2771" s="9">
        <f t="shared" si="350"/>
        <v>265609.00625202991</v>
      </c>
      <c r="BF2771" s="9">
        <v>2229034.5802000002</v>
      </c>
      <c r="BG2771" s="9">
        <v>33412.713799999998</v>
      </c>
      <c r="BH2771" s="9">
        <v>192551.34170000002</v>
      </c>
      <c r="BI2771" s="9">
        <v>72366.948156425104</v>
      </c>
      <c r="BJ2771" s="9">
        <v>668705.81980000006</v>
      </c>
      <c r="BK2771" s="9">
        <v>41197.640251939665</v>
      </c>
      <c r="BL2771" s="9">
        <v>2889264.7571524563</v>
      </c>
      <c r="BM2771" s="9">
        <f t="shared" si="351"/>
        <v>627508.17954806041</v>
      </c>
      <c r="BN2771" s="9"/>
      <c r="BO2771" s="9"/>
      <c r="BP2771" s="9"/>
      <c r="BQ2771" s="9"/>
      <c r="BR2771" s="9"/>
      <c r="BS2771" s="9"/>
      <c r="BT2771" s="9"/>
      <c r="BU2771" s="9"/>
      <c r="BV2771" s="9">
        <f t="shared" si="346"/>
        <v>265609.00625202991</v>
      </c>
      <c r="BW2771" s="4"/>
      <c r="BX2771" s="4"/>
      <c r="BY2771" s="4"/>
      <c r="BZ2771" s="4"/>
      <c r="CA2771" s="4"/>
      <c r="CB2771" s="4"/>
      <c r="CC2771" s="4"/>
      <c r="CD2771" s="4"/>
      <c r="CE2771" s="4"/>
      <c r="CF2771" s="4"/>
      <c r="CG2771" s="4"/>
      <c r="CH2771" s="4"/>
      <c r="CI2771" s="4"/>
      <c r="CJ2771" s="4"/>
      <c r="CK2771" s="4"/>
      <c r="CL2771" s="4"/>
      <c r="CM2771" s="4"/>
      <c r="CR2771" s="4"/>
      <c r="CS2771" s="4"/>
      <c r="CT2771" s="4"/>
      <c r="CU2771" s="4"/>
      <c r="CV2771" s="4"/>
      <c r="CW2771" s="4"/>
      <c r="CX2771" s="4"/>
      <c r="CY2771" s="4"/>
      <c r="CZ2771" s="4"/>
      <c r="DA2771" s="4"/>
      <c r="DB2771" s="4"/>
      <c r="DC2771" s="4"/>
      <c r="DD2771" s="4"/>
      <c r="DE2771" s="4"/>
      <c r="DF2771" s="4"/>
      <c r="DG2771" s="4"/>
      <c r="DH2771" s="4"/>
      <c r="DI2771" s="4"/>
      <c r="DJ2771" s="4"/>
      <c r="DK2771" s="4"/>
      <c r="DL2771" s="4"/>
      <c r="DM2771" s="4"/>
    </row>
    <row r="2772" spans="1:117">
      <c r="A2772" s="8">
        <v>2767</v>
      </c>
      <c r="B2772" s="20">
        <v>2015</v>
      </c>
      <c r="C2772" s="20">
        <v>1985</v>
      </c>
      <c r="D2772" s="21">
        <v>89.42</v>
      </c>
      <c r="E2772" s="9">
        <v>49871.524299999997</v>
      </c>
      <c r="F2772" s="9">
        <v>2039563.6636999999</v>
      </c>
      <c r="G2772" s="9">
        <v>77366.129400000005</v>
      </c>
      <c r="H2772" s="9">
        <v>380742.56699999998</v>
      </c>
      <c r="I2772" s="9">
        <v>71717.664999999994</v>
      </c>
      <c r="J2772" s="9">
        <v>55231.944600000003</v>
      </c>
      <c r="K2772" s="9">
        <v>806.90009999999995</v>
      </c>
      <c r="L2772" s="9">
        <v>2573943.5452999999</v>
      </c>
      <c r="M2772" s="9">
        <f t="shared" si="347"/>
        <v>54425.044500000004</v>
      </c>
      <c r="N2772" s="9"/>
      <c r="O2772" s="9"/>
      <c r="P2772" s="9"/>
      <c r="Q2772" s="9"/>
      <c r="R2772" s="9"/>
      <c r="S2772" s="9"/>
      <c r="T2772" s="9"/>
      <c r="U2772" s="9"/>
      <c r="V2772" s="9">
        <f t="shared" si="344"/>
        <v>318433.52429999999</v>
      </c>
      <c r="W2772" s="9"/>
      <c r="X2772" s="9"/>
      <c r="Y2772" s="9"/>
      <c r="Z2772" s="9"/>
      <c r="AA2772" s="8">
        <v>2767</v>
      </c>
      <c r="AB2772" s="20">
        <v>2016</v>
      </c>
      <c r="AC2772" s="20">
        <v>1964</v>
      </c>
      <c r="AD2772" s="21">
        <v>163.87</v>
      </c>
      <c r="AE2772" s="9">
        <f t="shared" si="348"/>
        <v>38397.348998073023</v>
      </c>
      <c r="AF2772" s="9">
        <v>2171622.9975999999</v>
      </c>
      <c r="AG2772" s="9">
        <v>33508.915200000003</v>
      </c>
      <c r="AH2772" s="9">
        <v>202843.99099999998</v>
      </c>
      <c r="AI2772" s="9">
        <v>85298.928499999995</v>
      </c>
      <c r="AJ2772" s="9">
        <v>353882.63050000003</v>
      </c>
      <c r="AK2772" s="9">
        <v>24259.992917527168</v>
      </c>
      <c r="AL2772" s="9">
        <v>2784500.1208843999</v>
      </c>
      <c r="AM2772" s="9">
        <f t="shared" si="349"/>
        <v>329622.63758247287</v>
      </c>
      <c r="AN2772" s="9"/>
      <c r="AO2772" s="9"/>
      <c r="AP2772" s="9"/>
      <c r="AQ2772" s="9"/>
      <c r="AR2772" s="9"/>
      <c r="AS2772" s="9"/>
      <c r="AT2772" s="9"/>
      <c r="AU2772" s="9"/>
      <c r="AV2772" s="9">
        <f t="shared" si="345"/>
        <v>38397.348998073023</v>
      </c>
      <c r="AW2772" s="9"/>
      <c r="AX2772" s="9"/>
      <c r="AY2772" s="9"/>
      <c r="AZ2772" s="9"/>
      <c r="BA2772" s="20">
        <v>2767</v>
      </c>
      <c r="BB2772" s="20">
        <v>2017</v>
      </c>
      <c r="BC2772" s="20">
        <v>1965</v>
      </c>
      <c r="BD2772" s="21">
        <v>118.43</v>
      </c>
      <c r="BE2772" s="9">
        <f t="shared" si="350"/>
        <v>161823.25163996965</v>
      </c>
      <c r="BF2772" s="9">
        <v>2194289.5521999998</v>
      </c>
      <c r="BG2772" s="9">
        <v>33412.713799999998</v>
      </c>
      <c r="BH2772" s="9">
        <v>192177.77170000001</v>
      </c>
      <c r="BI2772" s="9">
        <v>73770.362244365999</v>
      </c>
      <c r="BJ2772" s="9">
        <v>597652.81400000001</v>
      </c>
      <c r="BK2772" s="9">
        <v>41909.888751939659</v>
      </c>
      <c r="BL2772" s="9">
        <v>2887570.0735524567</v>
      </c>
      <c r="BM2772" s="9">
        <f t="shared" si="351"/>
        <v>555742.92524806038</v>
      </c>
      <c r="BN2772" s="9"/>
      <c r="BO2772" s="9"/>
      <c r="BP2772" s="9"/>
      <c r="BQ2772" s="9"/>
      <c r="BR2772" s="9"/>
      <c r="BS2772" s="9"/>
      <c r="BT2772" s="9"/>
      <c r="BU2772" s="9"/>
      <c r="BV2772" s="9">
        <f t="shared" si="346"/>
        <v>161823.25163996965</v>
      </c>
      <c r="BW2772" s="4"/>
      <c r="BX2772" s="4"/>
      <c r="BY2772" s="4"/>
      <c r="BZ2772" s="4"/>
      <c r="CA2772" s="4"/>
      <c r="CB2772" s="4"/>
      <c r="CC2772" s="4"/>
      <c r="CD2772" s="4"/>
      <c r="CE2772" s="4"/>
      <c r="CF2772" s="4"/>
      <c r="CG2772" s="4"/>
      <c r="CH2772" s="4"/>
      <c r="CI2772" s="4"/>
      <c r="CJ2772" s="4"/>
      <c r="CK2772" s="4"/>
      <c r="CL2772" s="4"/>
      <c r="CM2772" s="4"/>
      <c r="CR2772" s="4"/>
      <c r="CS2772" s="4"/>
      <c r="CT2772" s="4"/>
      <c r="CU2772" s="4"/>
      <c r="CV2772" s="4"/>
      <c r="CW2772" s="4"/>
      <c r="CX2772" s="4"/>
      <c r="CY2772" s="4"/>
      <c r="CZ2772" s="4"/>
      <c r="DA2772" s="4"/>
      <c r="DB2772" s="4"/>
      <c r="DC2772" s="4"/>
      <c r="DD2772" s="4"/>
      <c r="DE2772" s="4"/>
      <c r="DF2772" s="4"/>
      <c r="DG2772" s="4"/>
      <c r="DH2772" s="4"/>
      <c r="DI2772" s="4"/>
      <c r="DJ2772" s="4"/>
      <c r="DK2772" s="4"/>
      <c r="DL2772" s="4"/>
      <c r="DM2772" s="4"/>
    </row>
    <row r="2773" spans="1:117">
      <c r="A2773" s="8">
        <v>2768</v>
      </c>
      <c r="B2773" s="20">
        <v>2015</v>
      </c>
      <c r="C2773" s="20">
        <v>1998</v>
      </c>
      <c r="D2773" s="21">
        <v>105.25</v>
      </c>
      <c r="E2773" s="9">
        <v>103197.05070000001</v>
      </c>
      <c r="F2773" s="9">
        <v>2043155.1162</v>
      </c>
      <c r="G2773" s="9">
        <v>77366.129400000005</v>
      </c>
      <c r="H2773" s="9">
        <v>380435.59639999998</v>
      </c>
      <c r="I2773" s="9">
        <v>72870.496899999998</v>
      </c>
      <c r="J2773" s="9">
        <v>114432.2735</v>
      </c>
      <c r="K2773" s="9">
        <v>0</v>
      </c>
      <c r="L2773" s="9">
        <v>2585062.5617</v>
      </c>
      <c r="M2773" s="9">
        <f t="shared" si="347"/>
        <v>114432.2735</v>
      </c>
      <c r="N2773" s="9"/>
      <c r="O2773" s="9"/>
      <c r="P2773" s="9"/>
      <c r="Q2773" s="9"/>
      <c r="R2773" s="9"/>
      <c r="S2773" s="9"/>
      <c r="T2773" s="9"/>
      <c r="U2773" s="9"/>
      <c r="V2773" s="9">
        <f t="shared" si="344"/>
        <v>371759.05070000002</v>
      </c>
      <c r="W2773" s="9"/>
      <c r="X2773" s="9"/>
      <c r="Y2773" s="9"/>
      <c r="Z2773" s="9"/>
      <c r="AA2773" s="8">
        <v>2768</v>
      </c>
      <c r="AB2773" s="20">
        <v>2016</v>
      </c>
      <c r="AC2773" s="20">
        <v>1944</v>
      </c>
      <c r="AD2773" s="21">
        <v>106.97</v>
      </c>
      <c r="AE2773" s="9">
        <f t="shared" si="348"/>
        <v>-235087.54180192715</v>
      </c>
      <c r="AF2773" s="9">
        <v>2198258.0564999999</v>
      </c>
      <c r="AG2773" s="9">
        <v>33508.915200000003</v>
      </c>
      <c r="AH2773" s="9">
        <v>190537.79319999999</v>
      </c>
      <c r="AI2773" s="9">
        <v>131530.40059999999</v>
      </c>
      <c r="AJ2773" s="9">
        <v>54523.004199999996</v>
      </c>
      <c r="AK2773" s="9">
        <v>87996.372117527178</v>
      </c>
      <c r="AL2773" s="9">
        <v>2755449.3393843998</v>
      </c>
      <c r="AM2773" s="9">
        <f t="shared" si="349"/>
        <v>-33473.367917527183</v>
      </c>
      <c r="AN2773" s="9"/>
      <c r="AO2773" s="9"/>
      <c r="AP2773" s="9"/>
      <c r="AQ2773" s="9"/>
      <c r="AR2773" s="9"/>
      <c r="AS2773" s="9"/>
      <c r="AT2773" s="9"/>
      <c r="AU2773" s="9"/>
      <c r="AV2773" s="9">
        <f t="shared" si="345"/>
        <v>-235087.54180192715</v>
      </c>
      <c r="AW2773" s="9"/>
      <c r="AX2773" s="9"/>
      <c r="AY2773" s="9"/>
      <c r="AZ2773" s="9"/>
      <c r="BA2773" s="20">
        <v>2768</v>
      </c>
      <c r="BB2773" s="20">
        <v>2017</v>
      </c>
      <c r="BC2773" s="20">
        <v>1945</v>
      </c>
      <c r="BD2773" s="21">
        <v>140.66</v>
      </c>
      <c r="BE2773" s="9">
        <f t="shared" si="350"/>
        <v>-278049.13878676901</v>
      </c>
      <c r="BF2773" s="9">
        <v>2183960.9223000002</v>
      </c>
      <c r="BG2773" s="9">
        <v>33412.713799999998</v>
      </c>
      <c r="BH2773" s="9">
        <v>177040.06590000002</v>
      </c>
      <c r="BI2773" s="9">
        <v>130639.139817627</v>
      </c>
      <c r="BJ2773" s="9">
        <v>186240.6979</v>
      </c>
      <c r="BK2773" s="9">
        <v>137997.10705193965</v>
      </c>
      <c r="BL2773" s="9">
        <v>2851345.5714524565</v>
      </c>
      <c r="BM2773" s="9">
        <f t="shared" si="351"/>
        <v>48243.590848060354</v>
      </c>
      <c r="BN2773" s="9"/>
      <c r="BO2773" s="9"/>
      <c r="BP2773" s="9"/>
      <c r="BQ2773" s="9"/>
      <c r="BR2773" s="9"/>
      <c r="BS2773" s="9"/>
      <c r="BT2773" s="9"/>
      <c r="BU2773" s="9"/>
      <c r="BV2773" s="9">
        <f t="shared" si="346"/>
        <v>-278049.13878676901</v>
      </c>
      <c r="BW2773" s="4"/>
      <c r="BX2773" s="4"/>
      <c r="BY2773" s="4"/>
      <c r="BZ2773" s="4"/>
      <c r="CA2773" s="4"/>
      <c r="CB2773" s="4"/>
      <c r="CC2773" s="4"/>
      <c r="CD2773" s="4"/>
      <c r="CE2773" s="4"/>
      <c r="CF2773" s="4"/>
      <c r="CG2773" s="4"/>
      <c r="CH2773" s="4"/>
      <c r="CI2773" s="4"/>
      <c r="CJ2773" s="4"/>
      <c r="CK2773" s="4"/>
      <c r="CL2773" s="4"/>
      <c r="CM2773" s="4"/>
      <c r="CR2773" s="4"/>
      <c r="CS2773" s="4"/>
      <c r="CT2773" s="4"/>
      <c r="CU2773" s="4"/>
      <c r="CV2773" s="4"/>
      <c r="CW2773" s="4"/>
      <c r="CX2773" s="4"/>
      <c r="CY2773" s="4"/>
      <c r="CZ2773" s="4"/>
      <c r="DA2773" s="4"/>
      <c r="DB2773" s="4"/>
      <c r="DC2773" s="4"/>
      <c r="DD2773" s="4"/>
      <c r="DE2773" s="4"/>
      <c r="DF2773" s="4"/>
      <c r="DG2773" s="4"/>
      <c r="DH2773" s="4"/>
      <c r="DI2773" s="4"/>
      <c r="DJ2773" s="4"/>
      <c r="DK2773" s="4"/>
      <c r="DL2773" s="4"/>
      <c r="DM2773" s="4"/>
    </row>
    <row r="2774" spans="1:117">
      <c r="A2774" s="8">
        <v>2769</v>
      </c>
      <c r="B2774" s="20">
        <v>2015</v>
      </c>
      <c r="C2774" s="20">
        <v>1993</v>
      </c>
      <c r="D2774" s="21">
        <v>89.09</v>
      </c>
      <c r="E2774" s="9">
        <v>94811.903999999995</v>
      </c>
      <c r="F2774" s="9">
        <v>2039955.7816999999</v>
      </c>
      <c r="G2774" s="9">
        <v>77366.129400000005</v>
      </c>
      <c r="H2774" s="9">
        <v>379954.71879999997</v>
      </c>
      <c r="I2774" s="9">
        <v>74676.438899999994</v>
      </c>
      <c r="J2774" s="9">
        <v>108879.2999</v>
      </c>
      <c r="K2774" s="9">
        <v>0</v>
      </c>
      <c r="L2774" s="9">
        <v>2586020.4646999999</v>
      </c>
      <c r="M2774" s="9">
        <f t="shared" si="347"/>
        <v>108879.2999</v>
      </c>
      <c r="N2774" s="9"/>
      <c r="O2774" s="9"/>
      <c r="P2774" s="9"/>
      <c r="Q2774" s="9"/>
      <c r="R2774" s="9"/>
      <c r="S2774" s="9"/>
      <c r="T2774" s="9"/>
      <c r="U2774" s="9"/>
      <c r="V2774" s="9">
        <f t="shared" si="344"/>
        <v>363373.90399999998</v>
      </c>
      <c r="W2774" s="9"/>
      <c r="X2774" s="9"/>
      <c r="Y2774" s="9"/>
      <c r="Z2774" s="9"/>
      <c r="AA2774" s="8">
        <v>2769</v>
      </c>
      <c r="AB2774" s="20">
        <v>2016</v>
      </c>
      <c r="AC2774" s="20">
        <v>1987</v>
      </c>
      <c r="AD2774" s="21">
        <v>96.42</v>
      </c>
      <c r="AE2774" s="9">
        <f t="shared" si="348"/>
        <v>-97146.63010192709</v>
      </c>
      <c r="AF2774" s="9">
        <v>2190133.6557999998</v>
      </c>
      <c r="AG2774" s="9">
        <v>33508.915200000003</v>
      </c>
      <c r="AH2774" s="9">
        <v>201207.3737</v>
      </c>
      <c r="AI2774" s="9">
        <v>91447.3122</v>
      </c>
      <c r="AJ2774" s="9">
        <v>203755.72560000001</v>
      </c>
      <c r="AK2774" s="9">
        <v>55159.687417527166</v>
      </c>
      <c r="AL2774" s="9">
        <v>2762039.9251843998</v>
      </c>
      <c r="AM2774" s="9">
        <f t="shared" si="349"/>
        <v>148596.03818247284</v>
      </c>
      <c r="AN2774" s="9"/>
      <c r="AO2774" s="9"/>
      <c r="AP2774" s="9"/>
      <c r="AQ2774" s="9"/>
      <c r="AR2774" s="9"/>
      <c r="AS2774" s="9"/>
      <c r="AT2774" s="9"/>
      <c r="AU2774" s="9"/>
      <c r="AV2774" s="9">
        <f t="shared" si="345"/>
        <v>-97146.63010192709</v>
      </c>
      <c r="AW2774" s="9"/>
      <c r="AX2774" s="9"/>
      <c r="AY2774" s="9"/>
      <c r="AZ2774" s="9"/>
      <c r="BA2774" s="20">
        <v>2769</v>
      </c>
      <c r="BB2774" s="20">
        <v>2017</v>
      </c>
      <c r="BC2774" s="20">
        <v>1988</v>
      </c>
      <c r="BD2774" s="21">
        <v>120.42</v>
      </c>
      <c r="BE2774" s="9">
        <f t="shared" si="350"/>
        <v>-290593.87857988756</v>
      </c>
      <c r="BF2774" s="9">
        <v>2200728.7779999999</v>
      </c>
      <c r="BG2774" s="9">
        <v>33412.713799999998</v>
      </c>
      <c r="BH2774" s="9">
        <v>179295.50659999999</v>
      </c>
      <c r="BI2774" s="9">
        <v>122165.982824509</v>
      </c>
      <c r="BJ2774" s="9">
        <v>132735.28950000001</v>
      </c>
      <c r="BK2774" s="9">
        <v>121889.37565193966</v>
      </c>
      <c r="BL2774" s="9">
        <v>2837042.7736524567</v>
      </c>
      <c r="BM2774" s="9">
        <f t="shared" si="351"/>
        <v>10845.913848060358</v>
      </c>
      <c r="BN2774" s="9"/>
      <c r="BO2774" s="9"/>
      <c r="BP2774" s="9"/>
      <c r="BQ2774" s="9"/>
      <c r="BR2774" s="9"/>
      <c r="BS2774" s="9"/>
      <c r="BT2774" s="9"/>
      <c r="BU2774" s="9"/>
      <c r="BV2774" s="9">
        <f t="shared" si="346"/>
        <v>-290593.87857988756</v>
      </c>
      <c r="BW2774" s="4"/>
      <c r="BX2774" s="4"/>
      <c r="BY2774" s="4"/>
      <c r="BZ2774" s="4"/>
      <c r="CA2774" s="4"/>
      <c r="CB2774" s="4"/>
      <c r="CC2774" s="4"/>
      <c r="CD2774" s="4"/>
      <c r="CE2774" s="4"/>
      <c r="CF2774" s="4"/>
      <c r="CG2774" s="4"/>
      <c r="CH2774" s="4"/>
      <c r="CI2774" s="4"/>
      <c r="CJ2774" s="4"/>
      <c r="CK2774" s="4"/>
      <c r="CL2774" s="4"/>
      <c r="CM2774" s="4"/>
      <c r="CR2774" s="4"/>
      <c r="CS2774" s="4"/>
      <c r="CT2774" s="4"/>
      <c r="CU2774" s="4"/>
      <c r="CV2774" s="4"/>
      <c r="CW2774" s="4"/>
      <c r="CX2774" s="4"/>
      <c r="CY2774" s="4"/>
      <c r="CZ2774" s="4"/>
      <c r="DA2774" s="4"/>
      <c r="DB2774" s="4"/>
      <c r="DC2774" s="4"/>
      <c r="DD2774" s="4"/>
      <c r="DE2774" s="4"/>
      <c r="DF2774" s="4"/>
      <c r="DG2774" s="4"/>
      <c r="DH2774" s="4"/>
      <c r="DI2774" s="4"/>
      <c r="DJ2774" s="4"/>
      <c r="DK2774" s="4"/>
      <c r="DL2774" s="4"/>
      <c r="DM2774" s="4"/>
    </row>
    <row r="2775" spans="1:117">
      <c r="A2775" s="8">
        <v>2770</v>
      </c>
      <c r="B2775" s="20">
        <v>2015</v>
      </c>
      <c r="C2775" s="20">
        <v>1965</v>
      </c>
      <c r="D2775" s="21">
        <v>125.74</v>
      </c>
      <c r="E2775" s="9">
        <v>63005.958500000001</v>
      </c>
      <c r="F2775" s="9">
        <v>2029930.1898000001</v>
      </c>
      <c r="G2775" s="9">
        <v>77366.129400000005</v>
      </c>
      <c r="H2775" s="9">
        <v>380033.66950000002</v>
      </c>
      <c r="I2775" s="9">
        <v>74379.938800000004</v>
      </c>
      <c r="J2775" s="9">
        <v>79620.710099999997</v>
      </c>
      <c r="K2775" s="9">
        <v>6125.4524000000001</v>
      </c>
      <c r="L2775" s="9">
        <v>2572199.2266000002</v>
      </c>
      <c r="M2775" s="9">
        <f t="shared" si="347"/>
        <v>73495.257700000002</v>
      </c>
      <c r="N2775" s="9"/>
      <c r="O2775" s="9"/>
      <c r="P2775" s="9"/>
      <c r="Q2775" s="9"/>
      <c r="R2775" s="9"/>
      <c r="S2775" s="9"/>
      <c r="T2775" s="9"/>
      <c r="U2775" s="9"/>
      <c r="V2775" s="9">
        <f t="shared" si="344"/>
        <v>331567.95850000001</v>
      </c>
      <c r="W2775" s="9"/>
      <c r="X2775" s="9"/>
      <c r="Y2775" s="9"/>
      <c r="Z2775" s="9"/>
      <c r="AA2775" s="8">
        <v>2770</v>
      </c>
      <c r="AB2775" s="20">
        <v>2016</v>
      </c>
      <c r="AC2775" s="20">
        <v>1962</v>
      </c>
      <c r="AD2775" s="21">
        <v>128.33000000000001</v>
      </c>
      <c r="AE2775" s="9">
        <f t="shared" si="348"/>
        <v>48140.039298072923</v>
      </c>
      <c r="AF2775" s="9">
        <v>2186626.6727999998</v>
      </c>
      <c r="AG2775" s="9">
        <v>33508.915200000003</v>
      </c>
      <c r="AH2775" s="9">
        <v>201408.86729999998</v>
      </c>
      <c r="AI2775" s="9">
        <v>90690.348499999993</v>
      </c>
      <c r="AJ2775" s="9">
        <v>345238.7475</v>
      </c>
      <c r="AK2775" s="9">
        <v>33449.571217527169</v>
      </c>
      <c r="AL2775" s="9">
        <v>2775883.9407843999</v>
      </c>
      <c r="AM2775" s="9">
        <f t="shared" si="349"/>
        <v>311789.17628247285</v>
      </c>
      <c r="AN2775" s="9"/>
      <c r="AO2775" s="9"/>
      <c r="AP2775" s="9"/>
      <c r="AQ2775" s="9"/>
      <c r="AR2775" s="9"/>
      <c r="AS2775" s="9"/>
      <c r="AT2775" s="9"/>
      <c r="AU2775" s="9"/>
      <c r="AV2775" s="9">
        <f t="shared" si="345"/>
        <v>48140.039298072923</v>
      </c>
      <c r="AW2775" s="9"/>
      <c r="AX2775" s="9"/>
      <c r="AY2775" s="9"/>
      <c r="AZ2775" s="9"/>
      <c r="BA2775" s="20">
        <v>2770</v>
      </c>
      <c r="BB2775" s="20">
        <v>2017</v>
      </c>
      <c r="BC2775" s="20">
        <v>1963</v>
      </c>
      <c r="BD2775" s="21">
        <v>135.94</v>
      </c>
      <c r="BE2775" s="9">
        <f t="shared" si="350"/>
        <v>17708.864625809714</v>
      </c>
      <c r="BF2775" s="9">
        <v>2218723.4342999998</v>
      </c>
      <c r="BG2775" s="9">
        <v>33412.713799999998</v>
      </c>
      <c r="BH2775" s="9">
        <v>192380.81830000001</v>
      </c>
      <c r="BI2775" s="9">
        <v>73007.564130206199</v>
      </c>
      <c r="BJ2775" s="9">
        <v>396385.56170000002</v>
      </c>
      <c r="BK2775" s="9">
        <v>41414.386351939662</v>
      </c>
      <c r="BL2775" s="9">
        <v>2854786.8412524564</v>
      </c>
      <c r="BM2775" s="9">
        <f t="shared" si="351"/>
        <v>354971.17534806038</v>
      </c>
      <c r="BN2775" s="9"/>
      <c r="BO2775" s="9"/>
      <c r="BP2775" s="9"/>
      <c r="BQ2775" s="9"/>
      <c r="BR2775" s="9"/>
      <c r="BS2775" s="9"/>
      <c r="BT2775" s="9"/>
      <c r="BU2775" s="9"/>
      <c r="BV2775" s="9">
        <f t="shared" si="346"/>
        <v>17708.864625809714</v>
      </c>
      <c r="BW2775" s="4"/>
      <c r="BX2775" s="4"/>
      <c r="BY2775" s="4"/>
      <c r="BZ2775" s="4"/>
      <c r="CA2775" s="4"/>
      <c r="CB2775" s="4"/>
      <c r="CC2775" s="4"/>
      <c r="CD2775" s="4"/>
      <c r="CE2775" s="4"/>
      <c r="CF2775" s="4"/>
      <c r="CG2775" s="4"/>
      <c r="CH2775" s="4"/>
      <c r="CI2775" s="4"/>
      <c r="CJ2775" s="4"/>
      <c r="CK2775" s="4"/>
      <c r="CL2775" s="4"/>
      <c r="CM2775" s="4"/>
      <c r="CR2775" s="4"/>
      <c r="CS2775" s="4"/>
      <c r="CT2775" s="4"/>
      <c r="CU2775" s="4"/>
      <c r="CV2775" s="4"/>
      <c r="CW2775" s="4"/>
      <c r="CX2775" s="4"/>
      <c r="CY2775" s="4"/>
      <c r="CZ2775" s="4"/>
      <c r="DA2775" s="4"/>
      <c r="DB2775" s="4"/>
      <c r="DC2775" s="4"/>
      <c r="DD2775" s="4"/>
      <c r="DE2775" s="4"/>
      <c r="DF2775" s="4"/>
      <c r="DG2775" s="4"/>
      <c r="DH2775" s="4"/>
      <c r="DI2775" s="4"/>
      <c r="DJ2775" s="4"/>
      <c r="DK2775" s="4"/>
      <c r="DL2775" s="4"/>
      <c r="DM2775" s="4"/>
    </row>
    <row r="2776" spans="1:117">
      <c r="A2776" s="8">
        <v>2771</v>
      </c>
      <c r="B2776" s="20">
        <v>2015</v>
      </c>
      <c r="C2776" s="20">
        <v>1950</v>
      </c>
      <c r="D2776" s="21">
        <v>125.6</v>
      </c>
      <c r="E2776" s="9">
        <v>16394.259300000002</v>
      </c>
      <c r="F2776" s="9">
        <v>2026865.8007</v>
      </c>
      <c r="G2776" s="9">
        <v>77366.129400000005</v>
      </c>
      <c r="H2776" s="9">
        <v>377548.95870000002</v>
      </c>
      <c r="I2776" s="9">
        <v>83711.3027</v>
      </c>
      <c r="J2776" s="9">
        <v>36697.649599999997</v>
      </c>
      <c r="K2776" s="9">
        <v>15979.874100000001</v>
      </c>
      <c r="L2776" s="9">
        <v>2569815.7077000001</v>
      </c>
      <c r="M2776" s="9">
        <f t="shared" si="347"/>
        <v>20717.775499999996</v>
      </c>
      <c r="N2776" s="9"/>
      <c r="O2776" s="9"/>
      <c r="P2776" s="9"/>
      <c r="Q2776" s="9"/>
      <c r="R2776" s="9"/>
      <c r="S2776" s="9"/>
      <c r="T2776" s="9"/>
      <c r="U2776" s="9"/>
      <c r="V2776" s="9">
        <f t="shared" si="344"/>
        <v>284956.25930000003</v>
      </c>
      <c r="W2776" s="9"/>
      <c r="X2776" s="9"/>
      <c r="Y2776" s="9"/>
      <c r="Z2776" s="9"/>
      <c r="AA2776" s="8">
        <v>2771</v>
      </c>
      <c r="AB2776" s="20">
        <v>2016</v>
      </c>
      <c r="AC2776" s="20">
        <v>1974</v>
      </c>
      <c r="AD2776" s="21">
        <v>139.1</v>
      </c>
      <c r="AE2776" s="9">
        <f t="shared" si="348"/>
        <v>180819.51699807355</v>
      </c>
      <c r="AF2776" s="9">
        <v>2141154.2324000001</v>
      </c>
      <c r="AG2776" s="9">
        <v>33508.915200000003</v>
      </c>
      <c r="AH2776" s="9">
        <v>205631.56339999998</v>
      </c>
      <c r="AI2776" s="9">
        <v>74826.678899999999</v>
      </c>
      <c r="AJ2776" s="9">
        <v>560180.02539999993</v>
      </c>
      <c r="AK2776" s="9">
        <v>11988.298617527171</v>
      </c>
      <c r="AL2776" s="9">
        <v>2822493.5996843996</v>
      </c>
      <c r="AM2776" s="9">
        <f t="shared" si="349"/>
        <v>548191.7267824728</v>
      </c>
      <c r="AN2776" s="9"/>
      <c r="AO2776" s="9"/>
      <c r="AP2776" s="9"/>
      <c r="AQ2776" s="9"/>
      <c r="AR2776" s="9"/>
      <c r="AS2776" s="9"/>
      <c r="AT2776" s="9"/>
      <c r="AU2776" s="9"/>
      <c r="AV2776" s="9">
        <f t="shared" si="345"/>
        <v>180819.51699807355</v>
      </c>
      <c r="AW2776" s="9"/>
      <c r="AX2776" s="9"/>
      <c r="AY2776" s="9"/>
      <c r="AZ2776" s="9"/>
      <c r="BA2776" s="20">
        <v>2771</v>
      </c>
      <c r="BB2776" s="20">
        <v>2017</v>
      </c>
      <c r="BC2776" s="20">
        <v>1975</v>
      </c>
      <c r="BD2776" s="21">
        <v>170.14</v>
      </c>
      <c r="BE2776" s="9">
        <f t="shared" si="350"/>
        <v>15903.446286888793</v>
      </c>
      <c r="BF2776" s="9">
        <v>2205235.8215999999</v>
      </c>
      <c r="BG2776" s="9">
        <v>33412.713799999998</v>
      </c>
      <c r="BH2776" s="9">
        <v>190899.5509</v>
      </c>
      <c r="BI2776" s="9">
        <v>78572.3348912855</v>
      </c>
      <c r="BJ2776" s="9">
        <v>416137.83040000004</v>
      </c>
      <c r="BK2776" s="9">
        <v>42977.879451939662</v>
      </c>
      <c r="BL2776" s="9">
        <v>2865376.9258524566</v>
      </c>
      <c r="BM2776" s="9">
        <f t="shared" si="351"/>
        <v>373159.95094806037</v>
      </c>
      <c r="BN2776" s="9"/>
      <c r="BO2776" s="9"/>
      <c r="BP2776" s="9"/>
      <c r="BQ2776" s="9"/>
      <c r="BR2776" s="9"/>
      <c r="BS2776" s="9"/>
      <c r="BT2776" s="9"/>
      <c r="BU2776" s="9"/>
      <c r="BV2776" s="9">
        <f t="shared" si="346"/>
        <v>15903.446286888793</v>
      </c>
      <c r="BW2776" s="4"/>
      <c r="BX2776" s="4"/>
      <c r="BY2776" s="4"/>
      <c r="BZ2776" s="4"/>
      <c r="CA2776" s="4"/>
      <c r="CB2776" s="4"/>
      <c r="CC2776" s="4"/>
      <c r="CD2776" s="4"/>
      <c r="CE2776" s="4"/>
      <c r="CF2776" s="4"/>
      <c r="CG2776" s="4"/>
      <c r="CH2776" s="4"/>
      <c r="CI2776" s="4"/>
      <c r="CJ2776" s="4"/>
      <c r="CK2776" s="4"/>
      <c r="CL2776" s="4"/>
      <c r="CM2776" s="4"/>
      <c r="CR2776" s="4"/>
      <c r="CS2776" s="4"/>
      <c r="CT2776" s="4"/>
      <c r="CU2776" s="4"/>
      <c r="CV2776" s="4"/>
      <c r="CW2776" s="4"/>
      <c r="CX2776" s="4"/>
      <c r="CY2776" s="4"/>
      <c r="CZ2776" s="4"/>
      <c r="DA2776" s="4"/>
      <c r="DB2776" s="4"/>
      <c r="DC2776" s="4"/>
      <c r="DD2776" s="4"/>
      <c r="DE2776" s="4"/>
      <c r="DF2776" s="4"/>
      <c r="DG2776" s="4"/>
      <c r="DH2776" s="4"/>
      <c r="DI2776" s="4"/>
      <c r="DJ2776" s="4"/>
      <c r="DK2776" s="4"/>
      <c r="DL2776" s="4"/>
      <c r="DM2776" s="4"/>
    </row>
    <row r="2777" spans="1:117">
      <c r="A2777" s="8">
        <v>2772</v>
      </c>
      <c r="B2777" s="20">
        <v>2015</v>
      </c>
      <c r="C2777" s="20">
        <v>1990</v>
      </c>
      <c r="D2777" s="21">
        <v>103.3</v>
      </c>
      <c r="E2777" s="9">
        <v>121342.5327</v>
      </c>
      <c r="F2777" s="9">
        <v>2042038.6025</v>
      </c>
      <c r="G2777" s="9">
        <v>77366.129400000005</v>
      </c>
      <c r="H2777" s="9">
        <v>380205.49819999997</v>
      </c>
      <c r="I2777" s="9">
        <v>73734.633499999996</v>
      </c>
      <c r="J2777" s="9">
        <v>134385.5564</v>
      </c>
      <c r="K2777" s="9">
        <v>0</v>
      </c>
      <c r="L2777" s="9">
        <v>2586387.8873000001</v>
      </c>
      <c r="M2777" s="9">
        <f t="shared" si="347"/>
        <v>134385.5564</v>
      </c>
      <c r="N2777" s="9"/>
      <c r="O2777" s="9"/>
      <c r="P2777" s="9"/>
      <c r="Q2777" s="9"/>
      <c r="R2777" s="9"/>
      <c r="S2777" s="9"/>
      <c r="T2777" s="9"/>
      <c r="U2777" s="9"/>
      <c r="V2777" s="9">
        <f t="shared" si="344"/>
        <v>389904.53269999998</v>
      </c>
      <c r="W2777" s="9"/>
      <c r="X2777" s="9"/>
      <c r="Y2777" s="9"/>
      <c r="Z2777" s="9"/>
      <c r="AA2777" s="8">
        <v>2772</v>
      </c>
      <c r="AB2777" s="20">
        <v>2016</v>
      </c>
      <c r="AC2777" s="20">
        <v>1974</v>
      </c>
      <c r="AD2777" s="21">
        <v>139.1</v>
      </c>
      <c r="AE2777" s="9">
        <f t="shared" si="348"/>
        <v>75631.871898073703</v>
      </c>
      <c r="AF2777" s="9">
        <v>2170670.0726000001</v>
      </c>
      <c r="AG2777" s="9">
        <v>33508.915200000003</v>
      </c>
      <c r="AH2777" s="9">
        <v>205570.66459999999</v>
      </c>
      <c r="AI2777" s="9">
        <v>75055.460999999996</v>
      </c>
      <c r="AJ2777" s="9">
        <v>425101.8714</v>
      </c>
      <c r="AK2777" s="9">
        <v>12581.286517527171</v>
      </c>
      <c r="AL2777" s="9">
        <v>2821693.8263843996</v>
      </c>
      <c r="AM2777" s="9">
        <f t="shared" si="349"/>
        <v>412520.58488247282</v>
      </c>
      <c r="AN2777" s="9"/>
      <c r="AO2777" s="9"/>
      <c r="AP2777" s="9"/>
      <c r="AQ2777" s="9"/>
      <c r="AR2777" s="9"/>
      <c r="AS2777" s="9"/>
      <c r="AT2777" s="9"/>
      <c r="AU2777" s="9"/>
      <c r="AV2777" s="9">
        <f t="shared" si="345"/>
        <v>75631.871898073703</v>
      </c>
      <c r="AW2777" s="9"/>
      <c r="AX2777" s="9"/>
      <c r="AY2777" s="9"/>
      <c r="AZ2777" s="9"/>
      <c r="BA2777" s="20">
        <v>2772</v>
      </c>
      <c r="BB2777" s="20">
        <v>2017</v>
      </c>
      <c r="BC2777" s="20">
        <v>1975</v>
      </c>
      <c r="BD2777" s="21">
        <v>170.14</v>
      </c>
      <c r="BE2777" s="9">
        <f t="shared" si="350"/>
        <v>-4428.7718378445134</v>
      </c>
      <c r="BF2777" s="9">
        <v>2186265.9106999999</v>
      </c>
      <c r="BG2777" s="9">
        <v>33412.713799999998</v>
      </c>
      <c r="BH2777" s="9">
        <v>191015.24980000002</v>
      </c>
      <c r="BI2777" s="9">
        <v>78137.681666552206</v>
      </c>
      <c r="BJ2777" s="9">
        <v>423188.34040000004</v>
      </c>
      <c r="BK2777" s="9">
        <v>47619.260451939663</v>
      </c>
      <c r="BL2777" s="9">
        <v>2868829.4077524566</v>
      </c>
      <c r="BM2777" s="9">
        <f t="shared" si="351"/>
        <v>375569.07994806039</v>
      </c>
      <c r="BN2777" s="9"/>
      <c r="BO2777" s="9"/>
      <c r="BP2777" s="9"/>
      <c r="BQ2777" s="9"/>
      <c r="BR2777" s="9"/>
      <c r="BS2777" s="9"/>
      <c r="BT2777" s="9"/>
      <c r="BU2777" s="9"/>
      <c r="BV2777" s="9">
        <f t="shared" si="346"/>
        <v>-4428.7718378445134</v>
      </c>
      <c r="BW2777" s="4"/>
      <c r="BX2777" s="4"/>
      <c r="BY2777" s="4"/>
      <c r="BZ2777" s="4"/>
      <c r="CA2777" s="4"/>
      <c r="CB2777" s="4"/>
      <c r="CC2777" s="4"/>
      <c r="CD2777" s="4"/>
      <c r="CE2777" s="4"/>
      <c r="CF2777" s="4"/>
      <c r="CG2777" s="4"/>
      <c r="CH2777" s="4"/>
      <c r="CI2777" s="4"/>
      <c r="CJ2777" s="4"/>
      <c r="CK2777" s="4"/>
      <c r="CL2777" s="4"/>
      <c r="CM2777" s="4"/>
      <c r="CR2777" s="4"/>
      <c r="CS2777" s="4"/>
      <c r="CT2777" s="4"/>
      <c r="CU2777" s="4"/>
      <c r="CV2777" s="4"/>
      <c r="CW2777" s="4"/>
      <c r="CX2777" s="4"/>
      <c r="CY2777" s="4"/>
      <c r="CZ2777" s="4"/>
      <c r="DA2777" s="4"/>
      <c r="DB2777" s="4"/>
      <c r="DC2777" s="4"/>
      <c r="DD2777" s="4"/>
      <c r="DE2777" s="4"/>
      <c r="DF2777" s="4"/>
      <c r="DG2777" s="4"/>
      <c r="DH2777" s="4"/>
      <c r="DI2777" s="4"/>
      <c r="DJ2777" s="4"/>
      <c r="DK2777" s="4"/>
      <c r="DL2777" s="4"/>
      <c r="DM2777" s="4"/>
    </row>
    <row r="2778" spans="1:117">
      <c r="A2778" s="8">
        <v>2773</v>
      </c>
      <c r="B2778" s="20">
        <v>2015</v>
      </c>
      <c r="C2778" s="20">
        <v>1979</v>
      </c>
      <c r="D2778" s="21">
        <v>82.26</v>
      </c>
      <c r="E2778" s="9">
        <v>32652.7461</v>
      </c>
      <c r="F2778" s="9">
        <v>2056086.8008000001</v>
      </c>
      <c r="G2778" s="9">
        <v>77366.129400000005</v>
      </c>
      <c r="H2778" s="9">
        <v>380678.88890000002</v>
      </c>
      <c r="I2778" s="9">
        <v>71956.808900000004</v>
      </c>
      <c r="J2778" s="9">
        <v>26165.316900000002</v>
      </c>
      <c r="K2778" s="9">
        <v>7489.3450999999995</v>
      </c>
      <c r="L2778" s="9">
        <v>2572111.8536999999</v>
      </c>
      <c r="M2778" s="9">
        <f t="shared" si="347"/>
        <v>18675.971800000003</v>
      </c>
      <c r="N2778" s="9"/>
      <c r="O2778" s="9"/>
      <c r="P2778" s="9"/>
      <c r="Q2778" s="9"/>
      <c r="R2778" s="9"/>
      <c r="S2778" s="9"/>
      <c r="T2778" s="9"/>
      <c r="U2778" s="9"/>
      <c r="V2778" s="9">
        <f t="shared" si="344"/>
        <v>301214.74609999999</v>
      </c>
      <c r="W2778" s="9"/>
      <c r="X2778" s="9"/>
      <c r="Y2778" s="9"/>
      <c r="Z2778" s="9"/>
      <c r="AA2778" s="8">
        <v>2773</v>
      </c>
      <c r="AB2778" s="20">
        <v>2016</v>
      </c>
      <c r="AC2778" s="20">
        <v>1956</v>
      </c>
      <c r="AD2778" s="21">
        <v>141.34</v>
      </c>
      <c r="AE2778" s="9">
        <f t="shared" si="348"/>
        <v>354153.30149807269</v>
      </c>
      <c r="AF2778" s="9">
        <v>2208958.8701999998</v>
      </c>
      <c r="AG2778" s="9">
        <v>33508.915200000003</v>
      </c>
      <c r="AH2778" s="9">
        <v>204833.68909999999</v>
      </c>
      <c r="AI2778" s="9">
        <v>77824.103400000007</v>
      </c>
      <c r="AJ2778" s="9">
        <v>653696.87459999998</v>
      </c>
      <c r="AK2778" s="9">
        <v>11968.90831752717</v>
      </c>
      <c r="AL2778" s="9">
        <v>2812700.2426843997</v>
      </c>
      <c r="AM2778" s="9">
        <f t="shared" si="349"/>
        <v>641727.96628247283</v>
      </c>
      <c r="AN2778" s="9"/>
      <c r="AO2778" s="9"/>
      <c r="AP2778" s="9"/>
      <c r="AQ2778" s="9"/>
      <c r="AR2778" s="9"/>
      <c r="AS2778" s="9"/>
      <c r="AT2778" s="9"/>
      <c r="AU2778" s="9"/>
      <c r="AV2778" s="9">
        <f t="shared" si="345"/>
        <v>354153.30149807269</v>
      </c>
      <c r="AW2778" s="9"/>
      <c r="AX2778" s="9"/>
      <c r="AY2778" s="9"/>
      <c r="AZ2778" s="9"/>
      <c r="BA2778" s="20">
        <v>2773</v>
      </c>
      <c r="BB2778" s="20">
        <v>2017</v>
      </c>
      <c r="BC2778" s="20">
        <v>1957</v>
      </c>
      <c r="BD2778" s="21">
        <v>133.28</v>
      </c>
      <c r="BE2778" s="9">
        <f t="shared" si="350"/>
        <v>52638.888788978569</v>
      </c>
      <c r="BF2778" s="9">
        <v>2235646.3561</v>
      </c>
      <c r="BG2778" s="9">
        <v>33412.713799999998</v>
      </c>
      <c r="BH2778" s="9">
        <v>190405.96420000002</v>
      </c>
      <c r="BI2778" s="9">
        <v>80426.623393375005</v>
      </c>
      <c r="BJ2778" s="9">
        <v>437455.5</v>
      </c>
      <c r="BK2778" s="9">
        <v>57212.124151939664</v>
      </c>
      <c r="BL2778" s="9">
        <v>2867496.1445524567</v>
      </c>
      <c r="BM2778" s="9">
        <f t="shared" si="351"/>
        <v>380243.37584806036</v>
      </c>
      <c r="BN2778" s="9"/>
      <c r="BO2778" s="9"/>
      <c r="BP2778" s="9"/>
      <c r="BQ2778" s="9"/>
      <c r="BR2778" s="9"/>
      <c r="BS2778" s="9"/>
      <c r="BT2778" s="9"/>
      <c r="BU2778" s="9"/>
      <c r="BV2778" s="9">
        <f t="shared" si="346"/>
        <v>52638.888788978569</v>
      </c>
      <c r="BW2778" s="4"/>
      <c r="BX2778" s="4"/>
      <c r="BY2778" s="4"/>
      <c r="BZ2778" s="4"/>
      <c r="CA2778" s="4"/>
      <c r="CB2778" s="4"/>
      <c r="CC2778" s="4"/>
      <c r="CD2778" s="4"/>
      <c r="CE2778" s="4"/>
      <c r="CF2778" s="4"/>
      <c r="CG2778" s="4"/>
      <c r="CH2778" s="4"/>
      <c r="CI2778" s="4"/>
      <c r="CJ2778" s="4"/>
      <c r="CK2778" s="4"/>
      <c r="CL2778" s="4"/>
      <c r="CM2778" s="4"/>
      <c r="CR2778" s="4"/>
      <c r="CS2778" s="4"/>
      <c r="CT2778" s="4"/>
      <c r="CU2778" s="4"/>
      <c r="CV2778" s="4"/>
      <c r="CW2778" s="4"/>
      <c r="CX2778" s="4"/>
      <c r="CY2778" s="4"/>
      <c r="CZ2778" s="4"/>
      <c r="DA2778" s="4"/>
      <c r="DB2778" s="4"/>
      <c r="DC2778" s="4"/>
      <c r="DD2778" s="4"/>
      <c r="DE2778" s="4"/>
      <c r="DF2778" s="4"/>
      <c r="DG2778" s="4"/>
      <c r="DH2778" s="4"/>
      <c r="DI2778" s="4"/>
      <c r="DJ2778" s="4"/>
      <c r="DK2778" s="4"/>
      <c r="DL2778" s="4"/>
      <c r="DM2778" s="4"/>
    </row>
    <row r="2779" spans="1:117">
      <c r="A2779" s="8">
        <v>2774</v>
      </c>
      <c r="B2779" s="20">
        <v>2015</v>
      </c>
      <c r="C2779" s="20">
        <v>1971</v>
      </c>
      <c r="D2779" s="21">
        <v>137.58000000000001</v>
      </c>
      <c r="E2779" s="9">
        <v>50948.068200000002</v>
      </c>
      <c r="F2779" s="9">
        <v>2049560.0451</v>
      </c>
      <c r="G2779" s="9">
        <v>77366.129400000005</v>
      </c>
      <c r="H2779" s="9">
        <v>379823.81060000003</v>
      </c>
      <c r="I2779" s="9">
        <v>75168.066399999996</v>
      </c>
      <c r="J2779" s="9">
        <v>51768.022199999999</v>
      </c>
      <c r="K2779" s="9">
        <v>7468.2376999999997</v>
      </c>
      <c r="L2779" s="9">
        <v>2575269.7677000002</v>
      </c>
      <c r="M2779" s="9">
        <f t="shared" si="347"/>
        <v>44299.784500000002</v>
      </c>
      <c r="N2779" s="9"/>
      <c r="O2779" s="9"/>
      <c r="P2779" s="9"/>
      <c r="Q2779" s="9"/>
      <c r="R2779" s="9"/>
      <c r="S2779" s="9"/>
      <c r="T2779" s="9"/>
      <c r="U2779" s="9"/>
      <c r="V2779" s="9">
        <f t="shared" si="344"/>
        <v>319510.06820000004</v>
      </c>
      <c r="W2779" s="9"/>
      <c r="X2779" s="9"/>
      <c r="Y2779" s="9"/>
      <c r="Z2779" s="9"/>
      <c r="AA2779" s="8">
        <v>2774</v>
      </c>
      <c r="AB2779" s="20">
        <v>2016</v>
      </c>
      <c r="AC2779" s="20">
        <v>1992</v>
      </c>
      <c r="AD2779" s="21">
        <v>115.81</v>
      </c>
      <c r="AE2779" s="9">
        <f t="shared" si="348"/>
        <v>-188535.62370192679</v>
      </c>
      <c r="AF2779" s="9">
        <v>2165830.9975999999</v>
      </c>
      <c r="AG2779" s="9">
        <v>33508.915200000003</v>
      </c>
      <c r="AH2779" s="9">
        <v>198590.51089999999</v>
      </c>
      <c r="AI2779" s="9">
        <v>101278.24619999999</v>
      </c>
      <c r="AJ2779" s="9">
        <v>131685.7262</v>
      </c>
      <c r="AK2779" s="9">
        <v>62528.332517527175</v>
      </c>
      <c r="AL2779" s="9">
        <v>2756901.6872843998</v>
      </c>
      <c r="AM2779" s="9">
        <f t="shared" si="349"/>
        <v>69157.39368247283</v>
      </c>
      <c r="AN2779" s="9"/>
      <c r="AO2779" s="9"/>
      <c r="AP2779" s="9"/>
      <c r="AQ2779" s="9"/>
      <c r="AR2779" s="9"/>
      <c r="AS2779" s="9"/>
      <c r="AT2779" s="9"/>
      <c r="AU2779" s="9"/>
      <c r="AV2779" s="9">
        <f t="shared" si="345"/>
        <v>-188535.62370192679</v>
      </c>
      <c r="AW2779" s="9"/>
      <c r="AX2779" s="9"/>
      <c r="AY2779" s="9"/>
      <c r="AZ2779" s="9"/>
      <c r="BA2779" s="20">
        <v>2774</v>
      </c>
      <c r="BB2779" s="20">
        <v>2017</v>
      </c>
      <c r="BC2779" s="20">
        <v>1993</v>
      </c>
      <c r="BD2779" s="21">
        <v>97.81</v>
      </c>
      <c r="BE2779" s="9">
        <f t="shared" si="350"/>
        <v>-226797.89888447616</v>
      </c>
      <c r="BF2779" s="9">
        <v>2230548.5808000001</v>
      </c>
      <c r="BG2779" s="9">
        <v>33412.713799999998</v>
      </c>
      <c r="BH2779" s="9">
        <v>177523.29120000001</v>
      </c>
      <c r="BI2779" s="9">
        <v>128823.77651991999</v>
      </c>
      <c r="BJ2779" s="9">
        <v>245081.7029</v>
      </c>
      <c r="BK2779" s="9">
        <v>192125.17975193966</v>
      </c>
      <c r="BL2779" s="9">
        <v>2850062.7843524567</v>
      </c>
      <c r="BM2779" s="9">
        <f t="shared" si="351"/>
        <v>52956.52314806034</v>
      </c>
      <c r="BN2779" s="9"/>
      <c r="BO2779" s="9"/>
      <c r="BP2779" s="9"/>
      <c r="BQ2779" s="9"/>
      <c r="BR2779" s="9"/>
      <c r="BS2779" s="9"/>
      <c r="BT2779" s="9"/>
      <c r="BU2779" s="9"/>
      <c r="BV2779" s="9">
        <f t="shared" si="346"/>
        <v>-226797.89888447616</v>
      </c>
      <c r="BW2779" s="4"/>
      <c r="BX2779" s="4"/>
      <c r="BY2779" s="4"/>
      <c r="BZ2779" s="4"/>
      <c r="CA2779" s="4"/>
      <c r="CB2779" s="4"/>
      <c r="CC2779" s="4"/>
      <c r="CD2779" s="4"/>
      <c r="CE2779" s="4"/>
      <c r="CF2779" s="4"/>
      <c r="CG2779" s="4"/>
      <c r="CH2779" s="4"/>
      <c r="CI2779" s="4"/>
      <c r="CJ2779" s="4"/>
      <c r="CK2779" s="4"/>
      <c r="CL2779" s="4"/>
      <c r="CM2779" s="4"/>
      <c r="CR2779" s="4"/>
      <c r="CS2779" s="4"/>
      <c r="CT2779" s="4"/>
      <c r="CU2779" s="4"/>
      <c r="CV2779" s="4"/>
      <c r="CW2779" s="4"/>
      <c r="CX2779" s="4"/>
      <c r="CY2779" s="4"/>
      <c r="CZ2779" s="4"/>
      <c r="DA2779" s="4"/>
      <c r="DB2779" s="4"/>
      <c r="DC2779" s="4"/>
      <c r="DD2779" s="4"/>
      <c r="DE2779" s="4"/>
      <c r="DF2779" s="4"/>
      <c r="DG2779" s="4"/>
      <c r="DH2779" s="4"/>
      <c r="DI2779" s="4"/>
      <c r="DJ2779" s="4"/>
      <c r="DK2779" s="4"/>
      <c r="DL2779" s="4"/>
      <c r="DM2779" s="4"/>
    </row>
    <row r="2780" spans="1:117">
      <c r="A2780" s="8">
        <v>2775</v>
      </c>
      <c r="B2780" s="20">
        <v>2015</v>
      </c>
      <c r="C2780" s="20">
        <v>2003</v>
      </c>
      <c r="D2780" s="21">
        <v>89.63</v>
      </c>
      <c r="E2780" s="9">
        <v>52016.506500000003</v>
      </c>
      <c r="F2780" s="9">
        <v>2053421.4435000001</v>
      </c>
      <c r="G2780" s="9">
        <v>77366.129400000005</v>
      </c>
      <c r="H2780" s="9">
        <v>379907.3922</v>
      </c>
      <c r="I2780" s="9">
        <v>74854.174499999994</v>
      </c>
      <c r="J2780" s="9">
        <v>46327.4804</v>
      </c>
      <c r="K2780" s="9">
        <v>5297.3747999999996</v>
      </c>
      <c r="L2780" s="9">
        <v>2574562.7387000001</v>
      </c>
      <c r="M2780" s="9">
        <f t="shared" si="347"/>
        <v>41030.105600000003</v>
      </c>
      <c r="N2780" s="9"/>
      <c r="O2780" s="9"/>
      <c r="P2780" s="9"/>
      <c r="Q2780" s="9"/>
      <c r="R2780" s="9"/>
      <c r="S2780" s="9"/>
      <c r="T2780" s="9"/>
      <c r="U2780" s="9"/>
      <c r="V2780" s="9">
        <f t="shared" si="344"/>
        <v>320578.50650000002</v>
      </c>
      <c r="W2780" s="9"/>
      <c r="X2780" s="9"/>
      <c r="Y2780" s="9"/>
      <c r="Z2780" s="9"/>
      <c r="AA2780" s="8">
        <v>2775</v>
      </c>
      <c r="AB2780" s="20">
        <v>2016</v>
      </c>
      <c r="AC2780" s="20">
        <v>1992</v>
      </c>
      <c r="AD2780" s="21">
        <v>115.81</v>
      </c>
      <c r="AE2780" s="9">
        <f t="shared" si="348"/>
        <v>-178193.29340192629</v>
      </c>
      <c r="AF2780" s="9">
        <v>2237849.9481000002</v>
      </c>
      <c r="AG2780" s="9">
        <v>33508.915200000003</v>
      </c>
      <c r="AH2780" s="9">
        <v>197092.45919999998</v>
      </c>
      <c r="AI2780" s="9">
        <v>106906.072</v>
      </c>
      <c r="AJ2780" s="9">
        <v>109355.36009999999</v>
      </c>
      <c r="AK2780" s="9">
        <v>104868.24151752717</v>
      </c>
      <c r="AL2780" s="9">
        <v>2758037.8064843998</v>
      </c>
      <c r="AM2780" s="9">
        <f t="shared" si="349"/>
        <v>4487.1185824728163</v>
      </c>
      <c r="AN2780" s="9"/>
      <c r="AO2780" s="9"/>
      <c r="AP2780" s="9"/>
      <c r="AQ2780" s="9"/>
      <c r="AR2780" s="9"/>
      <c r="AS2780" s="9"/>
      <c r="AT2780" s="9"/>
      <c r="AU2780" s="9"/>
      <c r="AV2780" s="9">
        <f t="shared" si="345"/>
        <v>-178193.29340192629</v>
      </c>
      <c r="AW2780" s="9"/>
      <c r="AX2780" s="9"/>
      <c r="AY2780" s="9"/>
      <c r="AZ2780" s="9"/>
      <c r="BA2780" s="20">
        <v>2775</v>
      </c>
      <c r="BB2780" s="20">
        <v>2017</v>
      </c>
      <c r="BC2780" s="20">
        <v>1993</v>
      </c>
      <c r="BD2780" s="21">
        <v>97.81</v>
      </c>
      <c r="BE2780" s="9">
        <f t="shared" si="350"/>
        <v>-305101.94310971489</v>
      </c>
      <c r="BF2780" s="9">
        <v>2248995.0408000001</v>
      </c>
      <c r="BG2780" s="9">
        <v>33412.713799999998</v>
      </c>
      <c r="BH2780" s="9">
        <v>180623.3976</v>
      </c>
      <c r="BI2780" s="9">
        <v>117177.41069468101</v>
      </c>
      <c r="BJ2780" s="9">
        <v>137734.60020000002</v>
      </c>
      <c r="BK2780" s="9">
        <v>177877.39995193965</v>
      </c>
      <c r="BL2780" s="9">
        <v>2845167.7062524566</v>
      </c>
      <c r="BM2780" s="9">
        <f t="shared" si="351"/>
        <v>-40142.79975193963</v>
      </c>
      <c r="BN2780" s="9"/>
      <c r="BO2780" s="9"/>
      <c r="BP2780" s="9"/>
      <c r="BQ2780" s="9"/>
      <c r="BR2780" s="9"/>
      <c r="BS2780" s="9"/>
      <c r="BT2780" s="9"/>
      <c r="BU2780" s="9"/>
      <c r="BV2780" s="9">
        <f t="shared" si="346"/>
        <v>-305101.94310971489</v>
      </c>
      <c r="BW2780" s="4"/>
      <c r="BX2780" s="4"/>
      <c r="BY2780" s="4"/>
      <c r="BZ2780" s="4"/>
      <c r="CA2780" s="4"/>
      <c r="CB2780" s="4"/>
      <c r="CC2780" s="4"/>
      <c r="CD2780" s="4"/>
      <c r="CE2780" s="4"/>
      <c r="CF2780" s="4"/>
      <c r="CG2780" s="4"/>
      <c r="CH2780" s="4"/>
      <c r="CI2780" s="4"/>
      <c r="CJ2780" s="4"/>
      <c r="CK2780" s="4"/>
      <c r="CL2780" s="4"/>
      <c r="CM2780" s="4"/>
      <c r="CR2780" s="4"/>
      <c r="CS2780" s="4"/>
      <c r="CT2780" s="4"/>
      <c r="CU2780" s="4"/>
      <c r="CV2780" s="4"/>
      <c r="CW2780" s="4"/>
      <c r="CX2780" s="4"/>
      <c r="CY2780" s="4"/>
      <c r="CZ2780" s="4"/>
      <c r="DA2780" s="4"/>
      <c r="DB2780" s="4"/>
      <c r="DC2780" s="4"/>
      <c r="DD2780" s="4"/>
      <c r="DE2780" s="4"/>
      <c r="DF2780" s="4"/>
      <c r="DG2780" s="4"/>
      <c r="DH2780" s="4"/>
      <c r="DI2780" s="4"/>
      <c r="DJ2780" s="4"/>
      <c r="DK2780" s="4"/>
      <c r="DL2780" s="4"/>
      <c r="DM2780" s="4"/>
    </row>
    <row r="2781" spans="1:117">
      <c r="A2781" s="8">
        <v>2776</v>
      </c>
      <c r="B2781" s="20">
        <v>2015</v>
      </c>
      <c r="C2781" s="20">
        <v>1975</v>
      </c>
      <c r="D2781" s="21">
        <v>110.85</v>
      </c>
      <c r="E2781" s="9">
        <v>34981.944900000002</v>
      </c>
      <c r="F2781" s="9">
        <v>2048276.0578000001</v>
      </c>
      <c r="G2781" s="9">
        <v>77366.129400000005</v>
      </c>
      <c r="H2781" s="9">
        <v>380125.66009999998</v>
      </c>
      <c r="I2781" s="9">
        <v>74034.4666</v>
      </c>
      <c r="J2781" s="9">
        <v>42702.777199999997</v>
      </c>
      <c r="K2781" s="9">
        <v>18887.3397</v>
      </c>
      <c r="L2781" s="9">
        <v>2568635.8064999999</v>
      </c>
      <c r="M2781" s="9">
        <f t="shared" si="347"/>
        <v>23815.437499999996</v>
      </c>
      <c r="N2781" s="9"/>
      <c r="O2781" s="9"/>
      <c r="P2781" s="9"/>
      <c r="Q2781" s="9"/>
      <c r="R2781" s="9"/>
      <c r="S2781" s="9"/>
      <c r="T2781" s="9"/>
      <c r="U2781" s="9"/>
      <c r="V2781" s="9">
        <f t="shared" si="344"/>
        <v>303543.9449</v>
      </c>
      <c r="W2781" s="9"/>
      <c r="X2781" s="9"/>
      <c r="Y2781" s="9"/>
      <c r="Z2781" s="9"/>
      <c r="AA2781" s="8">
        <v>2776</v>
      </c>
      <c r="AB2781" s="20">
        <v>2016</v>
      </c>
      <c r="AC2781" s="20">
        <v>1997</v>
      </c>
      <c r="AD2781" s="21">
        <v>140.19999999999999</v>
      </c>
      <c r="AE2781" s="9">
        <f t="shared" si="348"/>
        <v>78496.582998073194</v>
      </c>
      <c r="AF2781" s="9">
        <v>2172006.2622000002</v>
      </c>
      <c r="AG2781" s="9">
        <v>33508.915200000003</v>
      </c>
      <c r="AH2781" s="9">
        <v>205451.96729999999</v>
      </c>
      <c r="AI2781" s="9">
        <v>75501.378700000001</v>
      </c>
      <c r="AJ2781" s="9">
        <v>425321.92170000001</v>
      </c>
      <c r="AK2781" s="9">
        <v>10282.64161752717</v>
      </c>
      <c r="AL2781" s="9">
        <v>2823011.2204843997</v>
      </c>
      <c r="AM2781" s="9">
        <f t="shared" si="349"/>
        <v>415039.28008247283</v>
      </c>
      <c r="AN2781" s="9"/>
      <c r="AO2781" s="9"/>
      <c r="AP2781" s="9"/>
      <c r="AQ2781" s="9"/>
      <c r="AR2781" s="9"/>
      <c r="AS2781" s="9"/>
      <c r="AT2781" s="9"/>
      <c r="AU2781" s="9"/>
      <c r="AV2781" s="9">
        <f t="shared" si="345"/>
        <v>78496.582998073194</v>
      </c>
      <c r="AW2781" s="9"/>
      <c r="AX2781" s="9"/>
      <c r="AY2781" s="9"/>
      <c r="AZ2781" s="9"/>
      <c r="BA2781" s="20">
        <v>2776</v>
      </c>
      <c r="BB2781" s="20">
        <v>2017</v>
      </c>
      <c r="BC2781" s="20">
        <v>1998</v>
      </c>
      <c r="BD2781" s="21">
        <v>160.31</v>
      </c>
      <c r="BE2781" s="9">
        <f t="shared" si="350"/>
        <v>10456.383482099045</v>
      </c>
      <c r="BF2781" s="9">
        <v>2183009.5973999999</v>
      </c>
      <c r="BG2781" s="9">
        <v>33412.713799999998</v>
      </c>
      <c r="BH2781" s="9">
        <v>191283.72030000002</v>
      </c>
      <c r="BI2781" s="9">
        <v>77129.101386495502</v>
      </c>
      <c r="BJ2781" s="9">
        <v>444298.52630000003</v>
      </c>
      <c r="BK2781" s="9">
        <v>48556.268751939664</v>
      </c>
      <c r="BL2781" s="9">
        <v>2870121.0069524567</v>
      </c>
      <c r="BM2781" s="9">
        <f t="shared" si="351"/>
        <v>395742.25754806038</v>
      </c>
      <c r="BN2781" s="9"/>
      <c r="BO2781" s="9"/>
      <c r="BP2781" s="9"/>
      <c r="BQ2781" s="9"/>
      <c r="BR2781" s="9"/>
      <c r="BS2781" s="9"/>
      <c r="BT2781" s="9"/>
      <c r="BU2781" s="9"/>
      <c r="BV2781" s="9">
        <f t="shared" si="346"/>
        <v>10456.383482099045</v>
      </c>
      <c r="BW2781" s="4"/>
      <c r="BX2781" s="4"/>
      <c r="BY2781" s="4"/>
      <c r="BZ2781" s="4"/>
      <c r="CA2781" s="4"/>
      <c r="CB2781" s="4"/>
      <c r="CC2781" s="4"/>
      <c r="CD2781" s="4"/>
      <c r="CE2781" s="4"/>
      <c r="CF2781" s="4"/>
      <c r="CG2781" s="4"/>
      <c r="CH2781" s="4"/>
      <c r="CI2781" s="4"/>
      <c r="CJ2781" s="4"/>
      <c r="CK2781" s="4"/>
      <c r="CL2781" s="4"/>
      <c r="CM2781" s="4"/>
      <c r="CR2781" s="4"/>
      <c r="CS2781" s="4"/>
      <c r="CT2781" s="4"/>
      <c r="CU2781" s="4"/>
      <c r="CV2781" s="4"/>
      <c r="CW2781" s="4"/>
      <c r="CX2781" s="4"/>
      <c r="CY2781" s="4"/>
      <c r="CZ2781" s="4"/>
      <c r="DA2781" s="4"/>
      <c r="DB2781" s="4"/>
      <c r="DC2781" s="4"/>
      <c r="DD2781" s="4"/>
      <c r="DE2781" s="4"/>
      <c r="DF2781" s="4"/>
      <c r="DG2781" s="4"/>
      <c r="DH2781" s="4"/>
      <c r="DI2781" s="4"/>
      <c r="DJ2781" s="4"/>
      <c r="DK2781" s="4"/>
      <c r="DL2781" s="4"/>
      <c r="DM2781" s="4"/>
    </row>
    <row r="2782" spans="1:117">
      <c r="A2782" s="8">
        <v>2777</v>
      </c>
      <c r="B2782" s="20">
        <v>2015</v>
      </c>
      <c r="C2782" s="20">
        <v>1981</v>
      </c>
      <c r="D2782" s="21">
        <v>104.61</v>
      </c>
      <c r="E2782" s="9">
        <v>145049.0906</v>
      </c>
      <c r="F2782" s="9">
        <v>2043730.6871</v>
      </c>
      <c r="G2782" s="9">
        <v>77366.129400000005</v>
      </c>
      <c r="H2782" s="9">
        <v>379802.45939999999</v>
      </c>
      <c r="I2782" s="9">
        <v>75248.251199999999</v>
      </c>
      <c r="J2782" s="9">
        <v>154487.80439999999</v>
      </c>
      <c r="K2782" s="9">
        <v>0</v>
      </c>
      <c r="L2782" s="9">
        <v>2585586.2407999998</v>
      </c>
      <c r="M2782" s="9">
        <f t="shared" si="347"/>
        <v>154487.80439999999</v>
      </c>
      <c r="N2782" s="9"/>
      <c r="O2782" s="9"/>
      <c r="P2782" s="9"/>
      <c r="Q2782" s="9"/>
      <c r="R2782" s="9"/>
      <c r="S2782" s="9"/>
      <c r="T2782" s="9"/>
      <c r="U2782" s="9"/>
      <c r="V2782" s="9">
        <f t="shared" si="344"/>
        <v>413611.0906</v>
      </c>
      <c r="W2782" s="9"/>
      <c r="X2782" s="9"/>
      <c r="Y2782" s="9"/>
      <c r="Z2782" s="9"/>
      <c r="AA2782" s="8">
        <v>2777</v>
      </c>
      <c r="AB2782" s="20">
        <v>2016</v>
      </c>
      <c r="AC2782" s="20">
        <v>1964</v>
      </c>
      <c r="AD2782" s="21">
        <v>163.87</v>
      </c>
      <c r="AE2782" s="9">
        <f t="shared" si="348"/>
        <v>-21306.130201926455</v>
      </c>
      <c r="AF2782" s="9">
        <v>2168301.0452000001</v>
      </c>
      <c r="AG2782" s="9">
        <v>33508.915200000003</v>
      </c>
      <c r="AH2782" s="9">
        <v>202952.44949999999</v>
      </c>
      <c r="AI2782" s="9">
        <v>84891.475300000006</v>
      </c>
      <c r="AJ2782" s="9">
        <v>302678.31770000001</v>
      </c>
      <c r="AK2782" s="9">
        <v>26661.480517527172</v>
      </c>
      <c r="AL2782" s="9">
        <v>2786976.8525843997</v>
      </c>
      <c r="AM2782" s="9">
        <f t="shared" si="349"/>
        <v>276016.83718247287</v>
      </c>
      <c r="AN2782" s="9"/>
      <c r="AO2782" s="9"/>
      <c r="AP2782" s="9"/>
      <c r="AQ2782" s="9"/>
      <c r="AR2782" s="9"/>
      <c r="AS2782" s="9"/>
      <c r="AT2782" s="9"/>
      <c r="AU2782" s="9"/>
      <c r="AV2782" s="9">
        <f t="shared" si="345"/>
        <v>-21306.130201926455</v>
      </c>
      <c r="AW2782" s="9"/>
      <c r="AX2782" s="9"/>
      <c r="AY2782" s="9"/>
      <c r="AZ2782" s="9"/>
      <c r="BA2782" s="20">
        <v>2777</v>
      </c>
      <c r="BB2782" s="20">
        <v>2017</v>
      </c>
      <c r="BC2782" s="20">
        <v>1965</v>
      </c>
      <c r="BD2782" s="21">
        <v>118.43</v>
      </c>
      <c r="BE2782" s="9">
        <f t="shared" si="350"/>
        <v>107535.50704887789</v>
      </c>
      <c r="BF2782" s="9">
        <v>2188325.3086000001</v>
      </c>
      <c r="BG2782" s="9">
        <v>33412.713799999998</v>
      </c>
      <c r="BH2782" s="9">
        <v>192061.20509999999</v>
      </c>
      <c r="BI2782" s="9">
        <v>74208.275053273494</v>
      </c>
      <c r="BJ2782" s="9">
        <v>550287.06040000007</v>
      </c>
      <c r="BK2782" s="9">
        <v>42497.31875193966</v>
      </c>
      <c r="BL2782" s="9">
        <v>2888261.7371524563</v>
      </c>
      <c r="BM2782" s="9">
        <f t="shared" si="351"/>
        <v>507789.74164806039</v>
      </c>
      <c r="BN2782" s="9"/>
      <c r="BO2782" s="9"/>
      <c r="BP2782" s="9"/>
      <c r="BQ2782" s="9"/>
      <c r="BR2782" s="9"/>
      <c r="BS2782" s="9"/>
      <c r="BT2782" s="9"/>
      <c r="BU2782" s="9"/>
      <c r="BV2782" s="9">
        <f t="shared" si="346"/>
        <v>107535.50704887789</v>
      </c>
      <c r="BW2782" s="4"/>
      <c r="BX2782" s="4"/>
      <c r="BY2782" s="4"/>
      <c r="BZ2782" s="4"/>
      <c r="CA2782" s="4"/>
      <c r="CB2782" s="4"/>
      <c r="CC2782" s="4"/>
      <c r="CD2782" s="4"/>
      <c r="CE2782" s="4"/>
      <c r="CF2782" s="4"/>
      <c r="CG2782" s="4"/>
      <c r="CH2782" s="4"/>
      <c r="CI2782" s="4"/>
      <c r="CJ2782" s="4"/>
      <c r="CK2782" s="4"/>
      <c r="CL2782" s="4"/>
      <c r="CM2782" s="4"/>
      <c r="CR2782" s="4"/>
      <c r="CS2782" s="4"/>
      <c r="CT2782" s="4"/>
      <c r="CU2782" s="4"/>
      <c r="CV2782" s="4"/>
      <c r="CW2782" s="4"/>
      <c r="CX2782" s="4"/>
      <c r="CY2782" s="4"/>
      <c r="CZ2782" s="4"/>
      <c r="DA2782" s="4"/>
      <c r="DB2782" s="4"/>
      <c r="DC2782" s="4"/>
      <c r="DD2782" s="4"/>
      <c r="DE2782" s="4"/>
      <c r="DF2782" s="4"/>
      <c r="DG2782" s="4"/>
      <c r="DH2782" s="4"/>
      <c r="DI2782" s="4"/>
      <c r="DJ2782" s="4"/>
      <c r="DK2782" s="4"/>
      <c r="DL2782" s="4"/>
      <c r="DM2782" s="4"/>
    </row>
    <row r="2783" spans="1:117">
      <c r="A2783" s="8">
        <v>2778</v>
      </c>
      <c r="B2783" s="20">
        <v>2015</v>
      </c>
      <c r="C2783" s="20">
        <v>1985</v>
      </c>
      <c r="D2783" s="21">
        <v>89.42</v>
      </c>
      <c r="E2783" s="9">
        <v>77431.836800000005</v>
      </c>
      <c r="F2783" s="9">
        <v>2055530.2964000001</v>
      </c>
      <c r="G2783" s="9">
        <v>77366.129400000005</v>
      </c>
      <c r="H2783" s="9">
        <v>380536.40970000002</v>
      </c>
      <c r="I2783" s="9">
        <v>72491.891099999993</v>
      </c>
      <c r="J2783" s="9">
        <v>67857.175300000003</v>
      </c>
      <c r="K2783" s="9">
        <v>1353.1030000000001</v>
      </c>
      <c r="L2783" s="9">
        <v>2574996.9619</v>
      </c>
      <c r="M2783" s="9">
        <f t="shared" si="347"/>
        <v>66504.0723</v>
      </c>
      <c r="N2783" s="9"/>
      <c r="O2783" s="9"/>
      <c r="P2783" s="9"/>
      <c r="Q2783" s="9"/>
      <c r="R2783" s="9"/>
      <c r="S2783" s="9"/>
      <c r="T2783" s="9"/>
      <c r="U2783" s="9"/>
      <c r="V2783" s="9">
        <f t="shared" si="344"/>
        <v>345993.83680000005</v>
      </c>
      <c r="W2783" s="9"/>
      <c r="X2783" s="9"/>
      <c r="Y2783" s="9"/>
      <c r="Z2783" s="9"/>
      <c r="AA2783" s="8">
        <v>2778</v>
      </c>
      <c r="AB2783" s="20">
        <v>2016</v>
      </c>
      <c r="AC2783" s="20">
        <v>1948</v>
      </c>
      <c r="AD2783" s="21">
        <v>128.72</v>
      </c>
      <c r="AE2783" s="9">
        <f t="shared" si="348"/>
        <v>188228.50899807364</v>
      </c>
      <c r="AF2783" s="9">
        <v>2162274.3461000002</v>
      </c>
      <c r="AG2783" s="9">
        <v>33508.915200000003</v>
      </c>
      <c r="AH2783" s="9">
        <v>206108.18819999998</v>
      </c>
      <c r="AI2783" s="9">
        <v>73036.112099999998</v>
      </c>
      <c r="AJ2783" s="9">
        <v>525228.0577</v>
      </c>
      <c r="AK2783" s="9">
        <v>9163.4539175271711</v>
      </c>
      <c r="AL2783" s="9">
        <v>2802763.6563843996</v>
      </c>
      <c r="AM2783" s="9">
        <f t="shared" si="349"/>
        <v>516064.60378247284</v>
      </c>
      <c r="AN2783" s="9"/>
      <c r="AO2783" s="9"/>
      <c r="AP2783" s="9"/>
      <c r="AQ2783" s="9"/>
      <c r="AR2783" s="9"/>
      <c r="AS2783" s="9"/>
      <c r="AT2783" s="9"/>
      <c r="AU2783" s="9"/>
      <c r="AV2783" s="9">
        <f t="shared" si="345"/>
        <v>188228.50899807364</v>
      </c>
      <c r="AW2783" s="9"/>
      <c r="AX2783" s="9"/>
      <c r="AY2783" s="9"/>
      <c r="AZ2783" s="9"/>
      <c r="BA2783" s="20">
        <v>2778</v>
      </c>
      <c r="BB2783" s="20">
        <v>2017</v>
      </c>
      <c r="BC2783" s="20">
        <v>1949</v>
      </c>
      <c r="BD2783" s="21">
        <v>156.88</v>
      </c>
      <c r="BE2783" s="9">
        <f t="shared" si="350"/>
        <v>-225283.89971360052</v>
      </c>
      <c r="BF2783" s="9">
        <v>2148404.3698</v>
      </c>
      <c r="BG2783" s="9">
        <v>33412.713799999998</v>
      </c>
      <c r="BH2783" s="9">
        <v>189820.0814</v>
      </c>
      <c r="BI2783" s="9">
        <v>82627.646290795703</v>
      </c>
      <c r="BJ2783" s="9">
        <v>237490.64369999999</v>
      </c>
      <c r="BK2783" s="9">
        <v>55408.104751939667</v>
      </c>
      <c r="BL2783" s="9">
        <v>2861631.2499524564</v>
      </c>
      <c r="BM2783" s="9">
        <f t="shared" si="351"/>
        <v>182082.5389480603</v>
      </c>
      <c r="BN2783" s="9"/>
      <c r="BO2783" s="9"/>
      <c r="BP2783" s="9"/>
      <c r="BQ2783" s="9"/>
      <c r="BR2783" s="9"/>
      <c r="BS2783" s="9"/>
      <c r="BT2783" s="9"/>
      <c r="BU2783" s="9"/>
      <c r="BV2783" s="9">
        <f t="shared" si="346"/>
        <v>-225283.89971360052</v>
      </c>
      <c r="BW2783" s="4"/>
      <c r="BX2783" s="4"/>
      <c r="BY2783" s="4"/>
      <c r="BZ2783" s="4"/>
      <c r="CA2783" s="4"/>
      <c r="CB2783" s="4"/>
      <c r="CC2783" s="4"/>
      <c r="CD2783" s="4"/>
      <c r="CE2783" s="4"/>
      <c r="CF2783" s="4"/>
      <c r="CG2783" s="4"/>
      <c r="CH2783" s="4"/>
      <c r="CI2783" s="4"/>
      <c r="CJ2783" s="4"/>
      <c r="CK2783" s="4"/>
      <c r="CL2783" s="4"/>
      <c r="CM2783" s="4"/>
      <c r="CR2783" s="4"/>
      <c r="CS2783" s="4"/>
      <c r="CT2783" s="4"/>
      <c r="CU2783" s="4"/>
      <c r="CV2783" s="4"/>
      <c r="CW2783" s="4"/>
      <c r="CX2783" s="4"/>
      <c r="CY2783" s="4"/>
      <c r="CZ2783" s="4"/>
      <c r="DA2783" s="4"/>
      <c r="DB2783" s="4"/>
      <c r="DC2783" s="4"/>
      <c r="DD2783" s="4"/>
      <c r="DE2783" s="4"/>
      <c r="DF2783" s="4"/>
      <c r="DG2783" s="4"/>
      <c r="DH2783" s="4"/>
      <c r="DI2783" s="4"/>
      <c r="DJ2783" s="4"/>
      <c r="DK2783" s="4"/>
      <c r="DL2783" s="4"/>
      <c r="DM2783" s="4"/>
    </row>
    <row r="2784" spans="1:117">
      <c r="A2784" s="8">
        <v>2779</v>
      </c>
      <c r="B2784" s="20">
        <v>2015</v>
      </c>
      <c r="C2784" s="20">
        <v>1988</v>
      </c>
      <c r="D2784" s="21">
        <v>75.92</v>
      </c>
      <c r="E2784" s="9">
        <v>88345.361199999999</v>
      </c>
      <c r="F2784" s="9">
        <v>2040562.2043999999</v>
      </c>
      <c r="G2784" s="9">
        <v>77366.129400000005</v>
      </c>
      <c r="H2784" s="9">
        <v>380314.34360000002</v>
      </c>
      <c r="I2784" s="9">
        <v>73325.863400000002</v>
      </c>
      <c r="J2784" s="9">
        <v>94932.854099999997</v>
      </c>
      <c r="K2784" s="9">
        <v>0</v>
      </c>
      <c r="L2784" s="9">
        <v>2578156.0337</v>
      </c>
      <c r="M2784" s="9">
        <f t="shared" si="347"/>
        <v>94932.854099999997</v>
      </c>
      <c r="N2784" s="9"/>
      <c r="O2784" s="9"/>
      <c r="P2784" s="9"/>
      <c r="Q2784" s="9"/>
      <c r="R2784" s="9"/>
      <c r="S2784" s="9"/>
      <c r="T2784" s="9"/>
      <c r="U2784" s="9"/>
      <c r="V2784" s="9">
        <f t="shared" si="344"/>
        <v>356907.36120000004</v>
      </c>
      <c r="W2784" s="9"/>
      <c r="X2784" s="9"/>
      <c r="Y2784" s="9"/>
      <c r="Z2784" s="9"/>
      <c r="AA2784" s="8">
        <v>2779</v>
      </c>
      <c r="AB2784" s="20">
        <v>2016</v>
      </c>
      <c r="AC2784" s="20">
        <v>1988</v>
      </c>
      <c r="AD2784" s="21">
        <v>120.42</v>
      </c>
      <c r="AE2784" s="9">
        <f t="shared" si="348"/>
        <v>-173849.57810192695</v>
      </c>
      <c r="AF2784" s="9">
        <v>2186669.3944999999</v>
      </c>
      <c r="AG2784" s="9">
        <v>33508.915200000003</v>
      </c>
      <c r="AH2784" s="9">
        <v>188601.23599999998</v>
      </c>
      <c r="AI2784" s="9">
        <v>138805.58780000001</v>
      </c>
      <c r="AJ2784" s="9">
        <v>145955.66310000001</v>
      </c>
      <c r="AK2784" s="9">
        <v>109353.20971752718</v>
      </c>
      <c r="AL2784" s="9">
        <v>2758037.1649843999</v>
      </c>
      <c r="AM2784" s="9">
        <f t="shared" si="349"/>
        <v>36602.453382472828</v>
      </c>
      <c r="AN2784" s="9"/>
      <c r="AO2784" s="9"/>
      <c r="AP2784" s="9"/>
      <c r="AQ2784" s="9"/>
      <c r="AR2784" s="9"/>
      <c r="AS2784" s="9"/>
      <c r="AT2784" s="9"/>
      <c r="AU2784" s="9"/>
      <c r="AV2784" s="9">
        <f t="shared" si="345"/>
        <v>-173849.57810192695</v>
      </c>
      <c r="AW2784" s="9"/>
      <c r="AX2784" s="9"/>
      <c r="AY2784" s="9"/>
      <c r="AZ2784" s="9"/>
      <c r="BA2784" s="20">
        <v>2779</v>
      </c>
      <c r="BB2784" s="20">
        <v>2017</v>
      </c>
      <c r="BC2784" s="20">
        <v>1989</v>
      </c>
      <c r="BD2784" s="21">
        <v>135.44999999999999</v>
      </c>
      <c r="BE2784" s="9">
        <f t="shared" si="350"/>
        <v>-227910.71422029287</v>
      </c>
      <c r="BF2784" s="9">
        <v>2196707.0968999998</v>
      </c>
      <c r="BG2784" s="9">
        <v>33412.713799999998</v>
      </c>
      <c r="BH2784" s="9">
        <v>187514.81090000001</v>
      </c>
      <c r="BI2784" s="9">
        <v>91288.001984104005</v>
      </c>
      <c r="BJ2784" s="9">
        <v>195438.2512</v>
      </c>
      <c r="BK2784" s="9">
        <v>84608.014851939661</v>
      </c>
      <c r="BL2784" s="9">
        <v>2847663.5741524566</v>
      </c>
      <c r="BM2784" s="9">
        <f t="shared" si="351"/>
        <v>110830.23634806034</v>
      </c>
      <c r="BN2784" s="9"/>
      <c r="BO2784" s="9"/>
      <c r="BP2784" s="9"/>
      <c r="BQ2784" s="9"/>
      <c r="BR2784" s="9"/>
      <c r="BS2784" s="9"/>
      <c r="BT2784" s="9"/>
      <c r="BU2784" s="9"/>
      <c r="BV2784" s="9">
        <f t="shared" si="346"/>
        <v>-227910.71422029287</v>
      </c>
      <c r="BW2784" s="4"/>
      <c r="BX2784" s="4"/>
      <c r="BY2784" s="4"/>
      <c r="BZ2784" s="4"/>
      <c r="CA2784" s="4"/>
      <c r="CB2784" s="4"/>
      <c r="CC2784" s="4"/>
      <c r="CD2784" s="4"/>
      <c r="CE2784" s="4"/>
      <c r="CF2784" s="4"/>
      <c r="CG2784" s="4"/>
      <c r="CH2784" s="4"/>
      <c r="CI2784" s="4"/>
      <c r="CJ2784" s="4"/>
      <c r="CK2784" s="4"/>
      <c r="CL2784" s="4"/>
      <c r="CM2784" s="4"/>
      <c r="CR2784" s="4"/>
      <c r="CS2784" s="4"/>
      <c r="CT2784" s="4"/>
      <c r="CU2784" s="4"/>
      <c r="CV2784" s="4"/>
      <c r="CW2784" s="4"/>
      <c r="CX2784" s="4"/>
      <c r="CY2784" s="4"/>
      <c r="CZ2784" s="4"/>
      <c r="DA2784" s="4"/>
      <c r="DB2784" s="4"/>
      <c r="DC2784" s="4"/>
      <c r="DD2784" s="4"/>
      <c r="DE2784" s="4"/>
      <c r="DF2784" s="4"/>
      <c r="DG2784" s="4"/>
      <c r="DH2784" s="4"/>
      <c r="DI2784" s="4"/>
      <c r="DJ2784" s="4"/>
      <c r="DK2784" s="4"/>
      <c r="DL2784" s="4"/>
      <c r="DM2784" s="4"/>
    </row>
    <row r="2785" spans="1:117">
      <c r="A2785" s="8">
        <v>2780</v>
      </c>
      <c r="B2785" s="20">
        <v>2015</v>
      </c>
      <c r="C2785" s="20">
        <v>1984</v>
      </c>
      <c r="D2785" s="21">
        <v>122.11</v>
      </c>
      <c r="E2785" s="9">
        <v>95109.327000000005</v>
      </c>
      <c r="F2785" s="9">
        <v>2051567.7534</v>
      </c>
      <c r="G2785" s="9">
        <v>77366.129400000005</v>
      </c>
      <c r="H2785" s="9">
        <v>381611.86800000002</v>
      </c>
      <c r="I2785" s="9">
        <v>68452.993400000007</v>
      </c>
      <c r="J2785" s="9">
        <v>89767.720499999996</v>
      </c>
      <c r="K2785" s="9">
        <v>1802.6158</v>
      </c>
      <c r="L2785" s="9">
        <v>2571854.5219000001</v>
      </c>
      <c r="M2785" s="9">
        <f t="shared" si="347"/>
        <v>87965.104699999996</v>
      </c>
      <c r="N2785" s="9"/>
      <c r="O2785" s="9"/>
      <c r="P2785" s="9"/>
      <c r="Q2785" s="9"/>
      <c r="R2785" s="9"/>
      <c r="S2785" s="9"/>
      <c r="T2785" s="9"/>
      <c r="U2785" s="9"/>
      <c r="V2785" s="9">
        <f t="shared" si="344"/>
        <v>363671.32700000005</v>
      </c>
      <c r="W2785" s="9"/>
      <c r="X2785" s="9"/>
      <c r="Y2785" s="9"/>
      <c r="Z2785" s="9"/>
      <c r="AA2785" s="8">
        <v>2780</v>
      </c>
      <c r="AB2785" s="20">
        <v>2016</v>
      </c>
      <c r="AC2785" s="20">
        <v>1981</v>
      </c>
      <c r="AD2785" s="21">
        <v>167.58</v>
      </c>
      <c r="AE2785" s="9">
        <f t="shared" si="348"/>
        <v>185159.37169807311</v>
      </c>
      <c r="AF2785" s="9">
        <v>2173873.7974999999</v>
      </c>
      <c r="AG2785" s="9">
        <v>33508.915200000003</v>
      </c>
      <c r="AH2785" s="9">
        <v>203719.5324</v>
      </c>
      <c r="AI2785" s="9">
        <v>82009.726599999995</v>
      </c>
      <c r="AJ2785" s="9">
        <v>494498.25930000003</v>
      </c>
      <c r="AK2785" s="9">
        <v>14201.17061752717</v>
      </c>
      <c r="AL2785" s="9">
        <v>2788249.6886843997</v>
      </c>
      <c r="AM2785" s="9">
        <f t="shared" si="349"/>
        <v>480297.08868247288</v>
      </c>
      <c r="AN2785" s="9"/>
      <c r="AO2785" s="9"/>
      <c r="AP2785" s="9"/>
      <c r="AQ2785" s="9"/>
      <c r="AR2785" s="9"/>
      <c r="AS2785" s="9"/>
      <c r="AT2785" s="9"/>
      <c r="AU2785" s="9"/>
      <c r="AV2785" s="9">
        <f t="shared" si="345"/>
        <v>185159.37169807311</v>
      </c>
      <c r="AW2785" s="9"/>
      <c r="AX2785" s="9"/>
      <c r="AY2785" s="9"/>
      <c r="AZ2785" s="9"/>
      <c r="BA2785" s="20">
        <v>2780</v>
      </c>
      <c r="BB2785" s="20">
        <v>2017</v>
      </c>
      <c r="BC2785" s="20">
        <v>1982</v>
      </c>
      <c r="BD2785" s="21">
        <v>156.35</v>
      </c>
      <c r="BE2785" s="9">
        <f t="shared" si="350"/>
        <v>113719.18232791079</v>
      </c>
      <c r="BF2785" s="9">
        <v>2197920.6258999999</v>
      </c>
      <c r="BG2785" s="9">
        <v>33412.713799999998</v>
      </c>
      <c r="BH2785" s="9">
        <v>192433.36230000001</v>
      </c>
      <c r="BI2785" s="9">
        <v>72810.168532306896</v>
      </c>
      <c r="BJ2785" s="9">
        <v>546012.5466</v>
      </c>
      <c r="BK2785" s="9">
        <v>39432.042451939662</v>
      </c>
      <c r="BL2785" s="9">
        <v>2889438.1923524565</v>
      </c>
      <c r="BM2785" s="9">
        <f t="shared" si="351"/>
        <v>506580.50414806034</v>
      </c>
      <c r="BN2785" s="9"/>
      <c r="BO2785" s="9"/>
      <c r="BP2785" s="9"/>
      <c r="BQ2785" s="9"/>
      <c r="BR2785" s="9"/>
      <c r="BS2785" s="9"/>
      <c r="BT2785" s="9"/>
      <c r="BU2785" s="9"/>
      <c r="BV2785" s="9">
        <f t="shared" si="346"/>
        <v>113719.18232791079</v>
      </c>
      <c r="BW2785" s="4"/>
      <c r="BX2785" s="4"/>
      <c r="BY2785" s="4"/>
      <c r="BZ2785" s="4"/>
      <c r="CA2785" s="4"/>
      <c r="CB2785" s="4"/>
      <c r="CC2785" s="4"/>
      <c r="CD2785" s="4"/>
      <c r="CE2785" s="4"/>
      <c r="CF2785" s="4"/>
      <c r="CG2785" s="4"/>
      <c r="CH2785" s="4"/>
      <c r="CI2785" s="4"/>
      <c r="CJ2785" s="4"/>
      <c r="CK2785" s="4"/>
      <c r="CL2785" s="4"/>
      <c r="CM2785" s="4"/>
      <c r="CR2785" s="4"/>
      <c r="CS2785" s="4"/>
      <c r="CT2785" s="4"/>
      <c r="CU2785" s="4"/>
      <c r="CV2785" s="4"/>
      <c r="CW2785" s="4"/>
      <c r="CX2785" s="4"/>
      <c r="CY2785" s="4"/>
      <c r="CZ2785" s="4"/>
      <c r="DA2785" s="4"/>
      <c r="DB2785" s="4"/>
      <c r="DC2785" s="4"/>
      <c r="DD2785" s="4"/>
      <c r="DE2785" s="4"/>
      <c r="DF2785" s="4"/>
      <c r="DG2785" s="4"/>
      <c r="DH2785" s="4"/>
      <c r="DI2785" s="4"/>
      <c r="DJ2785" s="4"/>
      <c r="DK2785" s="4"/>
      <c r="DL2785" s="4"/>
      <c r="DM2785" s="4"/>
    </row>
    <row r="2786" spans="1:117">
      <c r="A2786" s="8">
        <v>2781</v>
      </c>
      <c r="B2786" s="20">
        <v>2015</v>
      </c>
      <c r="C2786" s="20">
        <v>1961</v>
      </c>
      <c r="D2786" s="21">
        <v>111.18</v>
      </c>
      <c r="E2786" s="9">
        <v>66413.613200000007</v>
      </c>
      <c r="F2786" s="9">
        <v>2044506.1318000001</v>
      </c>
      <c r="G2786" s="9">
        <v>77366.129400000005</v>
      </c>
      <c r="H2786" s="9">
        <v>379842.20130000002</v>
      </c>
      <c r="I2786" s="9">
        <v>75099.000100000005</v>
      </c>
      <c r="J2786" s="9">
        <v>74085.244699999996</v>
      </c>
      <c r="K2786" s="9">
        <v>4013.9470000000001</v>
      </c>
      <c r="L2786" s="9">
        <v>2580471.1469999999</v>
      </c>
      <c r="M2786" s="9">
        <f t="shared" si="347"/>
        <v>70071.297699999996</v>
      </c>
      <c r="N2786" s="9"/>
      <c r="O2786" s="9"/>
      <c r="P2786" s="9"/>
      <c r="Q2786" s="9"/>
      <c r="R2786" s="9"/>
      <c r="S2786" s="9"/>
      <c r="T2786" s="9"/>
      <c r="U2786" s="9"/>
      <c r="V2786" s="9">
        <f t="shared" si="344"/>
        <v>334975.61320000002</v>
      </c>
      <c r="W2786" s="9"/>
      <c r="X2786" s="9"/>
      <c r="Y2786" s="9"/>
      <c r="Z2786" s="9"/>
      <c r="AA2786" s="8">
        <v>2781</v>
      </c>
      <c r="AB2786" s="20">
        <v>2016</v>
      </c>
      <c r="AC2786" s="20">
        <v>1956</v>
      </c>
      <c r="AD2786" s="21">
        <v>141.34</v>
      </c>
      <c r="AE2786" s="9">
        <f t="shared" si="348"/>
        <v>200933.16719807312</v>
      </c>
      <c r="AF2786" s="9">
        <v>2181421.2691000002</v>
      </c>
      <c r="AG2786" s="9">
        <v>33508.915200000003</v>
      </c>
      <c r="AH2786" s="9">
        <v>204954.3597</v>
      </c>
      <c r="AI2786" s="9">
        <v>77370.772599999997</v>
      </c>
      <c r="AJ2786" s="9">
        <v>530711.255</v>
      </c>
      <c r="AK2786" s="9">
        <v>12574.023617527171</v>
      </c>
      <c r="AL2786" s="9">
        <v>2814459.3807843998</v>
      </c>
      <c r="AM2786" s="9">
        <f t="shared" si="349"/>
        <v>518137.23138247285</v>
      </c>
      <c r="AN2786" s="9"/>
      <c r="AO2786" s="9"/>
      <c r="AP2786" s="9"/>
      <c r="AQ2786" s="9"/>
      <c r="AR2786" s="9"/>
      <c r="AS2786" s="9"/>
      <c r="AT2786" s="9"/>
      <c r="AU2786" s="9"/>
      <c r="AV2786" s="9">
        <f t="shared" si="345"/>
        <v>200933.16719807312</v>
      </c>
      <c r="AW2786" s="9"/>
      <c r="AX2786" s="9"/>
      <c r="AY2786" s="9"/>
      <c r="AZ2786" s="9"/>
      <c r="BA2786" s="20">
        <v>2781</v>
      </c>
      <c r="BB2786" s="20">
        <v>2017</v>
      </c>
      <c r="BC2786" s="20">
        <v>1957</v>
      </c>
      <c r="BD2786" s="21">
        <v>133.28</v>
      </c>
      <c r="BE2786" s="9">
        <f t="shared" si="350"/>
        <v>-111439.63598602312</v>
      </c>
      <c r="BF2786" s="9">
        <v>2178043.3550999998</v>
      </c>
      <c r="BG2786" s="9">
        <v>33412.713799999998</v>
      </c>
      <c r="BH2786" s="9">
        <v>190444.0288</v>
      </c>
      <c r="BI2786" s="9">
        <v>80283.623718373507</v>
      </c>
      <c r="BJ2786" s="9">
        <v>321718.6496</v>
      </c>
      <c r="BK2786" s="9">
        <v>48296.953451939662</v>
      </c>
      <c r="BL2786" s="9">
        <v>2867045.0535524567</v>
      </c>
      <c r="BM2786" s="9">
        <f t="shared" si="351"/>
        <v>273421.69614806032</v>
      </c>
      <c r="BN2786" s="9"/>
      <c r="BO2786" s="9"/>
      <c r="BP2786" s="9"/>
      <c r="BQ2786" s="9"/>
      <c r="BR2786" s="9"/>
      <c r="BS2786" s="9"/>
      <c r="BT2786" s="9"/>
      <c r="BU2786" s="9"/>
      <c r="BV2786" s="9">
        <f t="shared" si="346"/>
        <v>-111439.63598602312</v>
      </c>
      <c r="BW2786" s="4"/>
      <c r="BX2786" s="4"/>
      <c r="BY2786" s="4"/>
      <c r="BZ2786" s="4"/>
      <c r="CA2786" s="4"/>
      <c r="CB2786" s="4"/>
      <c r="CC2786" s="4"/>
      <c r="CD2786" s="4"/>
      <c r="CE2786" s="4"/>
      <c r="CF2786" s="4"/>
      <c r="CG2786" s="4"/>
      <c r="CH2786" s="4"/>
      <c r="CI2786" s="4"/>
      <c r="CJ2786" s="4"/>
      <c r="CK2786" s="4"/>
      <c r="CL2786" s="4"/>
      <c r="CM2786" s="4"/>
      <c r="CR2786" s="4"/>
      <c r="CS2786" s="4"/>
      <c r="CT2786" s="4"/>
      <c r="CU2786" s="4"/>
      <c r="CV2786" s="4"/>
      <c r="CW2786" s="4"/>
      <c r="CX2786" s="4"/>
      <c r="CY2786" s="4"/>
      <c r="CZ2786" s="4"/>
      <c r="DA2786" s="4"/>
      <c r="DB2786" s="4"/>
      <c r="DC2786" s="4"/>
      <c r="DD2786" s="4"/>
      <c r="DE2786" s="4"/>
      <c r="DF2786" s="4"/>
      <c r="DG2786" s="4"/>
      <c r="DH2786" s="4"/>
      <c r="DI2786" s="4"/>
      <c r="DJ2786" s="4"/>
      <c r="DK2786" s="4"/>
      <c r="DL2786" s="4"/>
      <c r="DM2786" s="4"/>
    </row>
    <row r="2787" spans="1:117">
      <c r="A2787" s="8">
        <v>2782</v>
      </c>
      <c r="B2787" s="20">
        <v>2015</v>
      </c>
      <c r="C2787" s="20">
        <v>1959</v>
      </c>
      <c r="D2787" s="21">
        <v>119.32</v>
      </c>
      <c r="E2787" s="9">
        <v>78841.210900000005</v>
      </c>
      <c r="F2787" s="9">
        <v>2043104.6584999999</v>
      </c>
      <c r="G2787" s="9">
        <v>77366.129400000005</v>
      </c>
      <c r="H2787" s="9">
        <v>381266.68150000001</v>
      </c>
      <c r="I2787" s="9">
        <v>69749.346000000005</v>
      </c>
      <c r="J2787" s="9">
        <v>80004.6967</v>
      </c>
      <c r="K2787" s="9">
        <v>0</v>
      </c>
      <c r="L2787" s="9">
        <v>2572650.3012000001</v>
      </c>
      <c r="M2787" s="9">
        <f t="shared" si="347"/>
        <v>80004.6967</v>
      </c>
      <c r="N2787" s="9"/>
      <c r="O2787" s="9"/>
      <c r="P2787" s="9"/>
      <c r="Q2787" s="9"/>
      <c r="R2787" s="9"/>
      <c r="S2787" s="9"/>
      <c r="T2787" s="9"/>
      <c r="U2787" s="9"/>
      <c r="V2787" s="9">
        <f t="shared" si="344"/>
        <v>347403.21090000001</v>
      </c>
      <c r="W2787" s="9"/>
      <c r="X2787" s="9"/>
      <c r="Y2787" s="9"/>
      <c r="Z2787" s="9"/>
      <c r="AA2787" s="8">
        <v>2782</v>
      </c>
      <c r="AB2787" s="20">
        <v>2016</v>
      </c>
      <c r="AC2787" s="20">
        <v>1955</v>
      </c>
      <c r="AD2787" s="21">
        <v>178.01</v>
      </c>
      <c r="AE2787" s="9">
        <f t="shared" si="348"/>
        <v>72686.271198073402</v>
      </c>
      <c r="AF2787" s="9">
        <v>2174398.9561000001</v>
      </c>
      <c r="AG2787" s="9">
        <v>33508.915200000003</v>
      </c>
      <c r="AH2787" s="9">
        <v>200014.321</v>
      </c>
      <c r="AI2787" s="9">
        <v>95929.328699999998</v>
      </c>
      <c r="AJ2787" s="9">
        <v>382907.91600000003</v>
      </c>
      <c r="AK2787" s="9">
        <v>32486.659217527169</v>
      </c>
      <c r="AL2787" s="9">
        <v>2781586.5065843998</v>
      </c>
      <c r="AM2787" s="9">
        <f t="shared" si="349"/>
        <v>350421.25678247283</v>
      </c>
      <c r="AN2787" s="9"/>
      <c r="AO2787" s="9"/>
      <c r="AP2787" s="9"/>
      <c r="AQ2787" s="9"/>
      <c r="AR2787" s="9"/>
      <c r="AS2787" s="9"/>
      <c r="AT2787" s="9"/>
      <c r="AU2787" s="9"/>
      <c r="AV2787" s="9">
        <f t="shared" si="345"/>
        <v>72686.271198073402</v>
      </c>
      <c r="AW2787" s="9"/>
      <c r="AX2787" s="9"/>
      <c r="AY2787" s="9"/>
      <c r="AZ2787" s="9"/>
      <c r="BA2787" s="20">
        <v>2782</v>
      </c>
      <c r="BB2787" s="20">
        <v>2017</v>
      </c>
      <c r="BC2787" s="20">
        <v>1956</v>
      </c>
      <c r="BD2787" s="21">
        <v>141.34</v>
      </c>
      <c r="BE2787" s="9">
        <f t="shared" si="350"/>
        <v>332883.09563507885</v>
      </c>
      <c r="BF2787" s="9">
        <v>2235481.0332999998</v>
      </c>
      <c r="BG2787" s="9">
        <v>33412.713799999998</v>
      </c>
      <c r="BH2787" s="9">
        <v>191832.16520000002</v>
      </c>
      <c r="BI2787" s="9">
        <v>75068.723839474696</v>
      </c>
      <c r="BJ2787" s="9">
        <v>735910.74120000005</v>
      </c>
      <c r="BK2787" s="9">
        <v>43733.059951939664</v>
      </c>
      <c r="BL2787" s="9">
        <v>2895089.2217524564</v>
      </c>
      <c r="BM2787" s="9">
        <f t="shared" si="351"/>
        <v>692177.68124806043</v>
      </c>
      <c r="BN2787" s="9"/>
      <c r="BO2787" s="9"/>
      <c r="BP2787" s="9"/>
      <c r="BQ2787" s="9"/>
      <c r="BR2787" s="9"/>
      <c r="BS2787" s="9"/>
      <c r="BT2787" s="9"/>
      <c r="BU2787" s="9"/>
      <c r="BV2787" s="9">
        <f t="shared" si="346"/>
        <v>332883.09563507885</v>
      </c>
      <c r="BW2787" s="4"/>
      <c r="BX2787" s="4"/>
      <c r="BY2787" s="4"/>
      <c r="BZ2787" s="4"/>
      <c r="CA2787" s="4"/>
      <c r="CB2787" s="4"/>
      <c r="CC2787" s="4"/>
      <c r="CD2787" s="4"/>
      <c r="CE2787" s="4"/>
      <c r="CF2787" s="4"/>
      <c r="CG2787" s="4"/>
      <c r="CH2787" s="4"/>
      <c r="CI2787" s="4"/>
      <c r="CJ2787" s="4"/>
      <c r="CK2787" s="4"/>
      <c r="CL2787" s="4"/>
      <c r="CM2787" s="4"/>
      <c r="CR2787" s="4"/>
      <c r="CS2787" s="4"/>
      <c r="CT2787" s="4"/>
      <c r="CU2787" s="4"/>
      <c r="CV2787" s="4"/>
      <c r="CW2787" s="4"/>
      <c r="CX2787" s="4"/>
      <c r="CY2787" s="4"/>
      <c r="CZ2787" s="4"/>
      <c r="DA2787" s="4"/>
      <c r="DB2787" s="4"/>
      <c r="DC2787" s="4"/>
      <c r="DD2787" s="4"/>
      <c r="DE2787" s="4"/>
      <c r="DF2787" s="4"/>
      <c r="DG2787" s="4"/>
      <c r="DH2787" s="4"/>
      <c r="DI2787" s="4"/>
      <c r="DJ2787" s="4"/>
      <c r="DK2787" s="4"/>
      <c r="DL2787" s="4"/>
      <c r="DM2787" s="4"/>
    </row>
    <row r="2788" spans="1:117">
      <c r="A2788" s="8">
        <v>2783</v>
      </c>
      <c r="B2788" s="20">
        <v>2015</v>
      </c>
      <c r="C2788" s="20">
        <v>1957</v>
      </c>
      <c r="D2788" s="21">
        <v>112.95</v>
      </c>
      <c r="E2788" s="9">
        <v>117678.871</v>
      </c>
      <c r="F2788" s="9">
        <v>2061475.8753</v>
      </c>
      <c r="G2788" s="9">
        <v>77366.129400000005</v>
      </c>
      <c r="H2788" s="9">
        <v>378606.27720000001</v>
      </c>
      <c r="I2788" s="9">
        <v>79740.529200000004</v>
      </c>
      <c r="J2788" s="9">
        <v>119763.6557</v>
      </c>
      <c r="K2788" s="9">
        <v>18643.015899999999</v>
      </c>
      <c r="L2788" s="9">
        <v>2580630.5798999998</v>
      </c>
      <c r="M2788" s="9">
        <f t="shared" si="347"/>
        <v>101120.6398</v>
      </c>
      <c r="N2788" s="9"/>
      <c r="O2788" s="9"/>
      <c r="P2788" s="9"/>
      <c r="Q2788" s="9"/>
      <c r="R2788" s="9"/>
      <c r="S2788" s="9"/>
      <c r="T2788" s="9"/>
      <c r="U2788" s="9"/>
      <c r="V2788" s="9">
        <f t="shared" si="344"/>
        <v>386240.87100000004</v>
      </c>
      <c r="W2788" s="9"/>
      <c r="X2788" s="9"/>
      <c r="Y2788" s="9"/>
      <c r="Z2788" s="9"/>
      <c r="AA2788" s="8">
        <v>2783</v>
      </c>
      <c r="AB2788" s="20">
        <v>2016</v>
      </c>
      <c r="AC2788" s="20">
        <v>1945</v>
      </c>
      <c r="AD2788" s="21">
        <v>140.66</v>
      </c>
      <c r="AE2788" s="9">
        <f t="shared" si="348"/>
        <v>-168698.32350192685</v>
      </c>
      <c r="AF2788" s="9">
        <v>2180354.6989000002</v>
      </c>
      <c r="AG2788" s="9">
        <v>33508.915200000003</v>
      </c>
      <c r="AH2788" s="9">
        <v>190517.6286</v>
      </c>
      <c r="AI2788" s="9">
        <v>131606.15419999999</v>
      </c>
      <c r="AJ2788" s="9">
        <v>189708.93280000001</v>
      </c>
      <c r="AK2788" s="9">
        <v>125779.02421752717</v>
      </c>
      <c r="AL2788" s="9">
        <v>2768615.6289843996</v>
      </c>
      <c r="AM2788" s="9">
        <f t="shared" si="349"/>
        <v>63929.908582472839</v>
      </c>
      <c r="AN2788" s="9"/>
      <c r="AO2788" s="9"/>
      <c r="AP2788" s="9"/>
      <c r="AQ2788" s="9"/>
      <c r="AR2788" s="9"/>
      <c r="AS2788" s="9"/>
      <c r="AT2788" s="9"/>
      <c r="AU2788" s="9"/>
      <c r="AV2788" s="9">
        <f t="shared" si="345"/>
        <v>-168698.32350192685</v>
      </c>
      <c r="AW2788" s="9"/>
      <c r="AX2788" s="9"/>
      <c r="AY2788" s="9"/>
      <c r="AZ2788" s="9"/>
      <c r="BA2788" s="20">
        <v>2783</v>
      </c>
      <c r="BB2788" s="20">
        <v>2017</v>
      </c>
      <c r="BC2788" s="20">
        <v>1946</v>
      </c>
      <c r="BD2788" s="21">
        <v>139.6</v>
      </c>
      <c r="BE2788" s="9">
        <f t="shared" si="350"/>
        <v>-68093.047348532826</v>
      </c>
      <c r="BF2788" s="9">
        <v>2166385.142</v>
      </c>
      <c r="BG2788" s="9">
        <v>33412.713799999998</v>
      </c>
      <c r="BH2788" s="9">
        <v>191532.43100000001</v>
      </c>
      <c r="BI2788" s="9">
        <v>76194.7544558636</v>
      </c>
      <c r="BJ2788" s="9">
        <v>372293.00770000002</v>
      </c>
      <c r="BK2788" s="9">
        <v>41287.682751939661</v>
      </c>
      <c r="BL2788" s="9">
        <v>2866623.4135524565</v>
      </c>
      <c r="BM2788" s="9">
        <f t="shared" si="351"/>
        <v>331005.32494806033</v>
      </c>
      <c r="BN2788" s="9"/>
      <c r="BO2788" s="9"/>
      <c r="BP2788" s="9"/>
      <c r="BQ2788" s="9"/>
      <c r="BR2788" s="9"/>
      <c r="BS2788" s="9"/>
      <c r="BT2788" s="9"/>
      <c r="BU2788" s="9"/>
      <c r="BV2788" s="9">
        <f t="shared" si="346"/>
        <v>-68093.047348532826</v>
      </c>
      <c r="BW2788" s="4"/>
      <c r="BX2788" s="4"/>
      <c r="BY2788" s="4"/>
      <c r="BZ2788" s="4"/>
      <c r="CA2788" s="4"/>
      <c r="CB2788" s="4"/>
      <c r="CC2788" s="4"/>
      <c r="CD2788" s="4"/>
      <c r="CE2788" s="4"/>
      <c r="CF2788" s="4"/>
      <c r="CG2788" s="4"/>
      <c r="CH2788" s="4"/>
      <c r="CI2788" s="4"/>
      <c r="CJ2788" s="4"/>
      <c r="CK2788" s="4"/>
      <c r="CL2788" s="4"/>
      <c r="CM2788" s="4"/>
      <c r="CR2788" s="4"/>
      <c r="CS2788" s="4"/>
      <c r="CT2788" s="4"/>
      <c r="CU2788" s="4"/>
      <c r="CV2788" s="4"/>
      <c r="CW2788" s="4"/>
      <c r="CX2788" s="4"/>
      <c r="CY2788" s="4"/>
      <c r="CZ2788" s="4"/>
      <c r="DA2788" s="4"/>
      <c r="DB2788" s="4"/>
      <c r="DC2788" s="4"/>
      <c r="DD2788" s="4"/>
      <c r="DE2788" s="4"/>
      <c r="DF2788" s="4"/>
      <c r="DG2788" s="4"/>
      <c r="DH2788" s="4"/>
      <c r="DI2788" s="4"/>
      <c r="DJ2788" s="4"/>
      <c r="DK2788" s="4"/>
      <c r="DL2788" s="4"/>
      <c r="DM2788" s="4"/>
    </row>
    <row r="2789" spans="1:117">
      <c r="A2789" s="8">
        <v>2784</v>
      </c>
      <c r="B2789" s="20">
        <v>2015</v>
      </c>
      <c r="C2789" s="20">
        <v>1992</v>
      </c>
      <c r="D2789" s="21">
        <v>72.650000000000006</v>
      </c>
      <c r="E2789" s="9">
        <v>76675.509699999995</v>
      </c>
      <c r="F2789" s="9">
        <v>2060619.0891</v>
      </c>
      <c r="G2789" s="9">
        <v>77366.129400000005</v>
      </c>
      <c r="H2789" s="9">
        <v>379915.86739999999</v>
      </c>
      <c r="I2789" s="9">
        <v>74822.3459</v>
      </c>
      <c r="J2789" s="9">
        <v>68023.4136</v>
      </c>
      <c r="K2789" s="9">
        <v>8232.3377</v>
      </c>
      <c r="L2789" s="9">
        <v>2575838.9980000001</v>
      </c>
      <c r="M2789" s="9">
        <f t="shared" si="347"/>
        <v>59791.075899999996</v>
      </c>
      <c r="N2789" s="9"/>
      <c r="O2789" s="9"/>
      <c r="P2789" s="9"/>
      <c r="Q2789" s="9"/>
      <c r="R2789" s="9"/>
      <c r="S2789" s="9"/>
      <c r="T2789" s="9"/>
      <c r="U2789" s="9"/>
      <c r="V2789" s="9">
        <f t="shared" si="344"/>
        <v>345237.5097</v>
      </c>
      <c r="W2789" s="9"/>
      <c r="X2789" s="9"/>
      <c r="Y2789" s="9"/>
      <c r="Z2789" s="9"/>
      <c r="AA2789" s="8">
        <v>2784</v>
      </c>
      <c r="AB2789" s="20">
        <v>2016</v>
      </c>
      <c r="AC2789" s="20">
        <v>1980</v>
      </c>
      <c r="AD2789" s="21">
        <v>138.94</v>
      </c>
      <c r="AE2789" s="9">
        <f t="shared" si="348"/>
        <v>-11330.130601927172</v>
      </c>
      <c r="AF2789" s="9">
        <v>2169386.1494999998</v>
      </c>
      <c r="AG2789" s="9">
        <v>33508.915200000003</v>
      </c>
      <c r="AH2789" s="9">
        <v>198118.39569999999</v>
      </c>
      <c r="AI2789" s="9">
        <v>103051.87149999999</v>
      </c>
      <c r="AJ2789" s="9">
        <v>324867.2378</v>
      </c>
      <c r="AK2789" s="9">
        <v>64036.935217527163</v>
      </c>
      <c r="AL2789" s="9">
        <v>2776225.7650843998</v>
      </c>
      <c r="AM2789" s="9">
        <f t="shared" si="349"/>
        <v>260830.30258247285</v>
      </c>
      <c r="AN2789" s="9"/>
      <c r="AO2789" s="9"/>
      <c r="AP2789" s="9"/>
      <c r="AQ2789" s="9"/>
      <c r="AR2789" s="9"/>
      <c r="AS2789" s="9"/>
      <c r="AT2789" s="9"/>
      <c r="AU2789" s="9"/>
      <c r="AV2789" s="9">
        <f t="shared" si="345"/>
        <v>-11330.130601927172</v>
      </c>
      <c r="AW2789" s="9"/>
      <c r="AX2789" s="9"/>
      <c r="AY2789" s="9"/>
      <c r="AZ2789" s="9"/>
      <c r="BA2789" s="20">
        <v>2784</v>
      </c>
      <c r="BB2789" s="20">
        <v>2017</v>
      </c>
      <c r="BC2789" s="20">
        <v>1981</v>
      </c>
      <c r="BD2789" s="21">
        <v>167.58</v>
      </c>
      <c r="BE2789" s="9">
        <f t="shared" si="350"/>
        <v>4381.1462187310681</v>
      </c>
      <c r="BF2789" s="9">
        <v>2165756.2379999999</v>
      </c>
      <c r="BG2789" s="9">
        <v>33412.713799999998</v>
      </c>
      <c r="BH2789" s="9">
        <v>191969.7733</v>
      </c>
      <c r="BI2789" s="9">
        <v>74551.762923127098</v>
      </c>
      <c r="BJ2789" s="9">
        <v>453440.9374</v>
      </c>
      <c r="BK2789" s="9">
        <v>42066.435151939666</v>
      </c>
      <c r="BL2789" s="9">
        <v>2872683.8440524563</v>
      </c>
      <c r="BM2789" s="9">
        <f t="shared" si="351"/>
        <v>411374.50224806031</v>
      </c>
      <c r="BN2789" s="9"/>
      <c r="BO2789" s="9"/>
      <c r="BP2789" s="9"/>
      <c r="BQ2789" s="9"/>
      <c r="BR2789" s="9"/>
      <c r="BS2789" s="9"/>
      <c r="BT2789" s="9"/>
      <c r="BU2789" s="9"/>
      <c r="BV2789" s="9">
        <f t="shared" si="346"/>
        <v>4381.1462187310681</v>
      </c>
      <c r="BW2789" s="4"/>
      <c r="BX2789" s="4"/>
      <c r="BY2789" s="4"/>
      <c r="BZ2789" s="4"/>
      <c r="CA2789" s="4"/>
      <c r="CB2789" s="4"/>
      <c r="CC2789" s="4"/>
      <c r="CD2789" s="4"/>
      <c r="CE2789" s="4"/>
      <c r="CF2789" s="4"/>
      <c r="CG2789" s="4"/>
      <c r="CH2789" s="4"/>
      <c r="CI2789" s="4"/>
      <c r="CJ2789" s="4"/>
      <c r="CK2789" s="4"/>
      <c r="CL2789" s="4"/>
      <c r="CM2789" s="4"/>
      <c r="CR2789" s="4"/>
      <c r="CS2789" s="4"/>
      <c r="CT2789" s="4"/>
      <c r="CU2789" s="4"/>
      <c r="CV2789" s="4"/>
      <c r="CW2789" s="4"/>
      <c r="CX2789" s="4"/>
      <c r="CY2789" s="4"/>
      <c r="CZ2789" s="4"/>
      <c r="DA2789" s="4"/>
      <c r="DB2789" s="4"/>
      <c r="DC2789" s="4"/>
      <c r="DD2789" s="4"/>
      <c r="DE2789" s="4"/>
      <c r="DF2789" s="4"/>
      <c r="DG2789" s="4"/>
      <c r="DH2789" s="4"/>
      <c r="DI2789" s="4"/>
      <c r="DJ2789" s="4"/>
      <c r="DK2789" s="4"/>
      <c r="DL2789" s="4"/>
      <c r="DM2789" s="4"/>
    </row>
    <row r="2790" spans="1:117">
      <c r="A2790" s="8">
        <v>2785</v>
      </c>
      <c r="B2790" s="20">
        <v>2015</v>
      </c>
      <c r="C2790" s="20">
        <v>1980</v>
      </c>
      <c r="D2790" s="21">
        <v>97.62</v>
      </c>
      <c r="E2790" s="9">
        <v>72811.457299999995</v>
      </c>
      <c r="F2790" s="9">
        <v>2021808.6509</v>
      </c>
      <c r="G2790" s="9">
        <v>77366.129400000005</v>
      </c>
      <c r="H2790" s="9">
        <v>380431.7561</v>
      </c>
      <c r="I2790" s="9">
        <v>72884.918999999994</v>
      </c>
      <c r="J2790" s="9">
        <v>105457.0723</v>
      </c>
      <c r="K2790" s="9">
        <v>0</v>
      </c>
      <c r="L2790" s="9">
        <v>2585137.0704999999</v>
      </c>
      <c r="M2790" s="9">
        <f t="shared" si="347"/>
        <v>105457.0723</v>
      </c>
      <c r="N2790" s="9"/>
      <c r="O2790" s="9"/>
      <c r="P2790" s="9"/>
      <c r="Q2790" s="9"/>
      <c r="R2790" s="9"/>
      <c r="S2790" s="9"/>
      <c r="T2790" s="9"/>
      <c r="U2790" s="9"/>
      <c r="V2790" s="9">
        <f t="shared" si="344"/>
        <v>341373.45730000001</v>
      </c>
      <c r="W2790" s="9"/>
      <c r="X2790" s="9"/>
      <c r="Y2790" s="9"/>
      <c r="Z2790" s="9"/>
      <c r="AA2790" s="8">
        <v>2785</v>
      </c>
      <c r="AB2790" s="20">
        <v>2016</v>
      </c>
      <c r="AC2790" s="20">
        <v>1942</v>
      </c>
      <c r="AD2790" s="21">
        <v>148.11000000000001</v>
      </c>
      <c r="AE2790" s="9">
        <f t="shared" si="348"/>
        <v>-53198.52950192662</v>
      </c>
      <c r="AF2790" s="9">
        <v>2109197.162</v>
      </c>
      <c r="AG2790" s="9">
        <v>33508.915200000003</v>
      </c>
      <c r="AH2790" s="9">
        <v>204226.1727</v>
      </c>
      <c r="AI2790" s="9">
        <v>80106.3989</v>
      </c>
      <c r="AJ2790" s="9">
        <v>305659.2022</v>
      </c>
      <c r="AK2790" s="9">
        <v>12158.060617527171</v>
      </c>
      <c r="AL2790" s="9">
        <v>2773738.3198843999</v>
      </c>
      <c r="AM2790" s="9">
        <f t="shared" si="349"/>
        <v>293501.14158247283</v>
      </c>
      <c r="AN2790" s="9"/>
      <c r="AO2790" s="9"/>
      <c r="AP2790" s="9"/>
      <c r="AQ2790" s="9"/>
      <c r="AR2790" s="9"/>
      <c r="AS2790" s="9"/>
      <c r="AT2790" s="9"/>
      <c r="AU2790" s="9"/>
      <c r="AV2790" s="9">
        <f t="shared" si="345"/>
        <v>-53198.52950192662</v>
      </c>
      <c r="AW2790" s="9"/>
      <c r="AX2790" s="9"/>
      <c r="AY2790" s="9"/>
      <c r="AZ2790" s="9"/>
      <c r="BA2790" s="20">
        <v>2785</v>
      </c>
      <c r="BB2790" s="20">
        <v>2017</v>
      </c>
      <c r="BC2790" s="20">
        <v>1943</v>
      </c>
      <c r="BD2790" s="21">
        <v>84.68</v>
      </c>
      <c r="BE2790" s="9">
        <f t="shared" si="350"/>
        <v>-51103.935912305024</v>
      </c>
      <c r="BF2790" s="9">
        <v>2148831.5213000001</v>
      </c>
      <c r="BG2790" s="9">
        <v>33412.713799999998</v>
      </c>
      <c r="BH2790" s="9">
        <v>188487.24770000001</v>
      </c>
      <c r="BI2790" s="9">
        <v>87634.787092090803</v>
      </c>
      <c r="BJ2790" s="9">
        <v>418594.78280000004</v>
      </c>
      <c r="BK2790" s="9">
        <v>47881.905251939665</v>
      </c>
      <c r="BL2790" s="9">
        <v>2880183.0833524563</v>
      </c>
      <c r="BM2790" s="9">
        <f t="shared" si="351"/>
        <v>370712.87754806038</v>
      </c>
      <c r="BN2790" s="9"/>
      <c r="BO2790" s="9"/>
      <c r="BP2790" s="9"/>
      <c r="BQ2790" s="9"/>
      <c r="BR2790" s="9"/>
      <c r="BS2790" s="9"/>
      <c r="BT2790" s="9"/>
      <c r="BU2790" s="9"/>
      <c r="BV2790" s="9">
        <f t="shared" si="346"/>
        <v>-51103.935912305024</v>
      </c>
      <c r="BW2790" s="4"/>
      <c r="BX2790" s="4"/>
      <c r="BY2790" s="4"/>
      <c r="BZ2790" s="4"/>
      <c r="CA2790" s="4"/>
      <c r="CB2790" s="4"/>
      <c r="CC2790" s="4"/>
      <c r="CD2790" s="4"/>
      <c r="CE2790" s="4"/>
      <c r="CF2790" s="4"/>
      <c r="CG2790" s="4"/>
      <c r="CH2790" s="4"/>
      <c r="CI2790" s="4"/>
      <c r="CJ2790" s="4"/>
      <c r="CK2790" s="4"/>
      <c r="CL2790" s="4"/>
      <c r="CM2790" s="4"/>
      <c r="CR2790" s="4"/>
      <c r="CS2790" s="4"/>
      <c r="CT2790" s="4"/>
      <c r="CU2790" s="4"/>
      <c r="CV2790" s="4"/>
      <c r="CW2790" s="4"/>
      <c r="CX2790" s="4"/>
      <c r="CY2790" s="4"/>
      <c r="CZ2790" s="4"/>
      <c r="DA2790" s="4"/>
      <c r="DB2790" s="4"/>
      <c r="DC2790" s="4"/>
      <c r="DD2790" s="4"/>
      <c r="DE2790" s="4"/>
      <c r="DF2790" s="4"/>
      <c r="DG2790" s="4"/>
      <c r="DH2790" s="4"/>
      <c r="DI2790" s="4"/>
      <c r="DJ2790" s="4"/>
      <c r="DK2790" s="4"/>
      <c r="DL2790" s="4"/>
      <c r="DM2790" s="4"/>
    </row>
    <row r="2791" spans="1:117">
      <c r="A2791" s="8">
        <v>2786</v>
      </c>
      <c r="B2791" s="20">
        <v>2015</v>
      </c>
      <c r="C2791" s="20">
        <v>1961</v>
      </c>
      <c r="D2791" s="21">
        <v>111.18</v>
      </c>
      <c r="E2791" s="9">
        <v>84516.940100000007</v>
      </c>
      <c r="F2791" s="9">
        <v>2054051.6702000001</v>
      </c>
      <c r="G2791" s="9">
        <v>77366.129400000005</v>
      </c>
      <c r="H2791" s="9">
        <v>379876.16960000002</v>
      </c>
      <c r="I2791" s="9">
        <v>74971.431400000001</v>
      </c>
      <c r="J2791" s="9">
        <v>84695.805500000002</v>
      </c>
      <c r="K2791" s="9">
        <v>9692.9045999999998</v>
      </c>
      <c r="L2791" s="9">
        <v>2576751.3613</v>
      </c>
      <c r="M2791" s="9">
        <f t="shared" si="347"/>
        <v>75002.900900000008</v>
      </c>
      <c r="N2791" s="9"/>
      <c r="O2791" s="9"/>
      <c r="P2791" s="9"/>
      <c r="Q2791" s="9"/>
      <c r="R2791" s="9"/>
      <c r="S2791" s="9"/>
      <c r="T2791" s="9"/>
      <c r="U2791" s="9"/>
      <c r="V2791" s="9">
        <f t="shared" si="344"/>
        <v>353078.94010000001</v>
      </c>
      <c r="W2791" s="9"/>
      <c r="X2791" s="9"/>
      <c r="Y2791" s="9"/>
      <c r="Z2791" s="9"/>
      <c r="AA2791" s="8">
        <v>2786</v>
      </c>
      <c r="AB2791" s="20">
        <v>2016</v>
      </c>
      <c r="AC2791" s="20">
        <v>1950</v>
      </c>
      <c r="AD2791" s="21">
        <v>163.12</v>
      </c>
      <c r="AE2791" s="9">
        <f t="shared" si="348"/>
        <v>190882.93939807359</v>
      </c>
      <c r="AF2791" s="9">
        <v>2219167.8980999999</v>
      </c>
      <c r="AG2791" s="9">
        <v>33508.915200000003</v>
      </c>
      <c r="AH2791" s="9">
        <v>203740.81759999998</v>
      </c>
      <c r="AI2791" s="9">
        <v>81929.763000000006</v>
      </c>
      <c r="AJ2791" s="9">
        <v>468063.12900000002</v>
      </c>
      <c r="AK2791" s="9">
        <v>20364.745617527173</v>
      </c>
      <c r="AL2791" s="9">
        <v>2795162.8378843996</v>
      </c>
      <c r="AM2791" s="9">
        <f t="shared" si="349"/>
        <v>447698.38338247285</v>
      </c>
      <c r="AN2791" s="9"/>
      <c r="AO2791" s="9"/>
      <c r="AP2791" s="9"/>
      <c r="AQ2791" s="9"/>
      <c r="AR2791" s="9"/>
      <c r="AS2791" s="9"/>
      <c r="AT2791" s="9"/>
      <c r="AU2791" s="9"/>
      <c r="AV2791" s="9">
        <f t="shared" si="345"/>
        <v>190882.93939807359</v>
      </c>
      <c r="AW2791" s="9"/>
      <c r="AX2791" s="9"/>
      <c r="AY2791" s="9"/>
      <c r="AZ2791" s="9"/>
      <c r="BA2791" s="20">
        <v>2786</v>
      </c>
      <c r="BB2791" s="20">
        <v>2017</v>
      </c>
      <c r="BC2791" s="20">
        <v>1951</v>
      </c>
      <c r="BD2791" s="21">
        <v>145.72999999999999</v>
      </c>
      <c r="BE2791" s="9">
        <f t="shared" si="350"/>
        <v>220095.44025351806</v>
      </c>
      <c r="BF2791" s="9">
        <v>2225258.9438</v>
      </c>
      <c r="BG2791" s="9">
        <v>33412.713799999998</v>
      </c>
      <c r="BH2791" s="9">
        <v>192348.679</v>
      </c>
      <c r="BI2791" s="9">
        <v>73128.303757913702</v>
      </c>
      <c r="BJ2791" s="9">
        <v>627033.75520000001</v>
      </c>
      <c r="BK2791" s="9">
        <v>42137.30375193966</v>
      </c>
      <c r="BL2791" s="9">
        <v>2888949.6515524564</v>
      </c>
      <c r="BM2791" s="9">
        <f t="shared" si="351"/>
        <v>584896.45144806034</v>
      </c>
      <c r="BN2791" s="9"/>
      <c r="BO2791" s="9"/>
      <c r="BP2791" s="9"/>
      <c r="BQ2791" s="9"/>
      <c r="BR2791" s="9"/>
      <c r="BS2791" s="9"/>
      <c r="BT2791" s="9"/>
      <c r="BU2791" s="9"/>
      <c r="BV2791" s="9">
        <f t="shared" si="346"/>
        <v>220095.44025351806</v>
      </c>
      <c r="BW2791" s="4"/>
      <c r="BX2791" s="4"/>
      <c r="BY2791" s="4"/>
      <c r="BZ2791" s="4"/>
      <c r="CA2791" s="4"/>
      <c r="CB2791" s="4"/>
      <c r="CC2791" s="4"/>
      <c r="CD2791" s="4"/>
      <c r="CE2791" s="4"/>
      <c r="CF2791" s="4"/>
      <c r="CG2791" s="4"/>
      <c r="CH2791" s="4"/>
      <c r="CI2791" s="4"/>
      <c r="CJ2791" s="4"/>
      <c r="CK2791" s="4"/>
      <c r="CL2791" s="4"/>
      <c r="CM2791" s="4"/>
      <c r="CR2791" s="4"/>
      <c r="CS2791" s="4"/>
      <c r="CT2791" s="4"/>
      <c r="CU2791" s="4"/>
      <c r="CV2791" s="4"/>
      <c r="CW2791" s="4"/>
      <c r="CX2791" s="4"/>
      <c r="CY2791" s="4"/>
      <c r="CZ2791" s="4"/>
      <c r="DA2791" s="4"/>
      <c r="DB2791" s="4"/>
      <c r="DC2791" s="4"/>
      <c r="DD2791" s="4"/>
      <c r="DE2791" s="4"/>
      <c r="DF2791" s="4"/>
      <c r="DG2791" s="4"/>
      <c r="DH2791" s="4"/>
      <c r="DI2791" s="4"/>
      <c r="DJ2791" s="4"/>
      <c r="DK2791" s="4"/>
      <c r="DL2791" s="4"/>
      <c r="DM2791" s="4"/>
    </row>
    <row r="2792" spans="1:117">
      <c r="A2792" s="8">
        <v>2787</v>
      </c>
      <c r="B2792" s="20">
        <v>2015</v>
      </c>
      <c r="C2792" s="20">
        <v>1960</v>
      </c>
      <c r="D2792" s="21">
        <v>101.81</v>
      </c>
      <c r="E2792" s="9">
        <v>52421.375699999997</v>
      </c>
      <c r="F2792" s="9">
        <v>2037695.4405</v>
      </c>
      <c r="G2792" s="9">
        <v>77366.129400000005</v>
      </c>
      <c r="H2792" s="9">
        <v>380448.88219999999</v>
      </c>
      <c r="I2792" s="9">
        <v>72820.601899999994</v>
      </c>
      <c r="J2792" s="9">
        <v>59997.152300000002</v>
      </c>
      <c r="K2792" s="9">
        <v>1964.6242</v>
      </c>
      <c r="L2792" s="9">
        <v>2573942.2064999999</v>
      </c>
      <c r="M2792" s="9">
        <f t="shared" si="347"/>
        <v>58032.528100000003</v>
      </c>
      <c r="N2792" s="9"/>
      <c r="O2792" s="9"/>
      <c r="P2792" s="9"/>
      <c r="Q2792" s="9"/>
      <c r="R2792" s="9"/>
      <c r="S2792" s="9"/>
      <c r="T2792" s="9"/>
      <c r="U2792" s="9"/>
      <c r="V2792" s="9">
        <f t="shared" si="344"/>
        <v>320983.37570000003</v>
      </c>
      <c r="W2792" s="9"/>
      <c r="X2792" s="9"/>
      <c r="Y2792" s="9"/>
      <c r="Z2792" s="9"/>
      <c r="AA2792" s="8">
        <v>2787</v>
      </c>
      <c r="AB2792" s="20">
        <v>2016</v>
      </c>
      <c r="AC2792" s="20">
        <v>1992</v>
      </c>
      <c r="AD2792" s="21">
        <v>115.81</v>
      </c>
      <c r="AE2792" s="9">
        <f t="shared" si="348"/>
        <v>-153368.35930192657</v>
      </c>
      <c r="AF2792" s="9">
        <v>2187164.4717000001</v>
      </c>
      <c r="AG2792" s="9">
        <v>33508.915200000003</v>
      </c>
      <c r="AH2792" s="9">
        <v>197367.14199999999</v>
      </c>
      <c r="AI2792" s="9">
        <v>105874.1537</v>
      </c>
      <c r="AJ2792" s="9">
        <v>144319.85380000001</v>
      </c>
      <c r="AK2792" s="9">
        <v>62626.605717527171</v>
      </c>
      <c r="AL2792" s="9">
        <v>2758976.2899843999</v>
      </c>
      <c r="AM2792" s="9">
        <f t="shared" si="349"/>
        <v>81693.248082472841</v>
      </c>
      <c r="AN2792" s="9"/>
      <c r="AO2792" s="9"/>
      <c r="AP2792" s="9"/>
      <c r="AQ2792" s="9"/>
      <c r="AR2792" s="9"/>
      <c r="AS2792" s="9"/>
      <c r="AT2792" s="9"/>
      <c r="AU2792" s="9"/>
      <c r="AV2792" s="9">
        <f t="shared" si="345"/>
        <v>-153368.35930192657</v>
      </c>
      <c r="AW2792" s="9"/>
      <c r="AX2792" s="9"/>
      <c r="AY2792" s="9"/>
      <c r="AZ2792" s="9"/>
      <c r="BA2792" s="20">
        <v>2787</v>
      </c>
      <c r="BB2792" s="20">
        <v>2017</v>
      </c>
      <c r="BC2792" s="20">
        <v>1993</v>
      </c>
      <c r="BD2792" s="21">
        <v>97.81</v>
      </c>
      <c r="BE2792" s="9">
        <f t="shared" si="350"/>
        <v>-224511.17675339244</v>
      </c>
      <c r="BF2792" s="9">
        <v>2210580.6261</v>
      </c>
      <c r="BG2792" s="9">
        <v>33412.713799999998</v>
      </c>
      <c r="BH2792" s="9">
        <v>183685.7769</v>
      </c>
      <c r="BI2792" s="9">
        <v>105672.77635100399</v>
      </c>
      <c r="BJ2792" s="9">
        <v>209940.18779999999</v>
      </c>
      <c r="BK2792" s="9">
        <v>121528.22885193967</v>
      </c>
      <c r="BL2792" s="9">
        <v>2846275.0288524567</v>
      </c>
      <c r="BM2792" s="9">
        <f t="shared" si="351"/>
        <v>88411.958948060317</v>
      </c>
      <c r="BN2792" s="9"/>
      <c r="BO2792" s="9"/>
      <c r="BP2792" s="9"/>
      <c r="BQ2792" s="9"/>
      <c r="BR2792" s="9"/>
      <c r="BS2792" s="9"/>
      <c r="BT2792" s="9"/>
      <c r="BU2792" s="9"/>
      <c r="BV2792" s="9">
        <f t="shared" si="346"/>
        <v>-224511.17675339244</v>
      </c>
      <c r="BW2792" s="4"/>
      <c r="BX2792" s="4"/>
      <c r="BY2792" s="4"/>
      <c r="BZ2792" s="4"/>
      <c r="CA2792" s="4"/>
      <c r="CB2792" s="4"/>
      <c r="CC2792" s="4"/>
      <c r="CD2792" s="4"/>
      <c r="CE2792" s="4"/>
      <c r="CF2792" s="4"/>
      <c r="CG2792" s="4"/>
      <c r="CH2792" s="4"/>
      <c r="CI2792" s="4"/>
      <c r="CJ2792" s="4"/>
      <c r="CK2792" s="4"/>
      <c r="CL2792" s="4"/>
      <c r="CM2792" s="4"/>
      <c r="CR2792" s="4"/>
      <c r="CS2792" s="4"/>
      <c r="CT2792" s="4"/>
      <c r="CU2792" s="4"/>
      <c r="CV2792" s="4"/>
      <c r="CW2792" s="4"/>
      <c r="CX2792" s="4"/>
      <c r="CY2792" s="4"/>
      <c r="CZ2792" s="4"/>
      <c r="DA2792" s="4"/>
      <c r="DB2792" s="4"/>
      <c r="DC2792" s="4"/>
      <c r="DD2792" s="4"/>
      <c r="DE2792" s="4"/>
      <c r="DF2792" s="4"/>
      <c r="DG2792" s="4"/>
      <c r="DH2792" s="4"/>
      <c r="DI2792" s="4"/>
      <c r="DJ2792" s="4"/>
      <c r="DK2792" s="4"/>
      <c r="DL2792" s="4"/>
      <c r="DM2792" s="4"/>
    </row>
    <row r="2793" spans="1:117">
      <c r="A2793" s="8">
        <v>2788</v>
      </c>
      <c r="B2793" s="20">
        <v>2015</v>
      </c>
      <c r="C2793" s="20">
        <v>1962</v>
      </c>
      <c r="D2793" s="21">
        <v>98.41</v>
      </c>
      <c r="E2793" s="9">
        <v>59551.966</v>
      </c>
      <c r="F2793" s="9">
        <v>2040078.4393</v>
      </c>
      <c r="G2793" s="9">
        <v>77366.129400000005</v>
      </c>
      <c r="H2793" s="9">
        <v>380308.7403</v>
      </c>
      <c r="I2793" s="9">
        <v>73346.906600000002</v>
      </c>
      <c r="J2793" s="9">
        <v>67405.6446</v>
      </c>
      <c r="K2793" s="9">
        <v>861.46730000000002</v>
      </c>
      <c r="L2793" s="9">
        <v>2578092.4270000001</v>
      </c>
      <c r="M2793" s="9">
        <f t="shared" si="347"/>
        <v>66544.177299999996</v>
      </c>
      <c r="N2793" s="9"/>
      <c r="O2793" s="9"/>
      <c r="P2793" s="9"/>
      <c r="Q2793" s="9"/>
      <c r="R2793" s="9"/>
      <c r="S2793" s="9"/>
      <c r="T2793" s="9"/>
      <c r="U2793" s="9"/>
      <c r="V2793" s="9">
        <f t="shared" si="344"/>
        <v>328113.96600000001</v>
      </c>
      <c r="W2793" s="9"/>
      <c r="X2793" s="9"/>
      <c r="Y2793" s="9"/>
      <c r="Z2793" s="9"/>
      <c r="AA2793" s="8">
        <v>2788</v>
      </c>
      <c r="AB2793" s="20">
        <v>2016</v>
      </c>
      <c r="AC2793" s="20">
        <v>1934</v>
      </c>
      <c r="AD2793" s="21">
        <v>121.92</v>
      </c>
      <c r="AE2793" s="9">
        <f t="shared" si="348"/>
        <v>170966.25099807326</v>
      </c>
      <c r="AF2793" s="9">
        <v>2177831.3909999998</v>
      </c>
      <c r="AG2793" s="9">
        <v>33508.915200000003</v>
      </c>
      <c r="AH2793" s="9">
        <v>206497.4963</v>
      </c>
      <c r="AI2793" s="9">
        <v>71573.573799999998</v>
      </c>
      <c r="AJ2793" s="9">
        <v>510249.29190000001</v>
      </c>
      <c r="AK2793" s="9">
        <v>21435.84881752717</v>
      </c>
      <c r="AL2793" s="9">
        <v>2807258.5683843996</v>
      </c>
      <c r="AM2793" s="9">
        <f t="shared" si="349"/>
        <v>488813.44308247283</v>
      </c>
      <c r="AN2793" s="9"/>
      <c r="AO2793" s="9"/>
      <c r="AP2793" s="9"/>
      <c r="AQ2793" s="9"/>
      <c r="AR2793" s="9"/>
      <c r="AS2793" s="9"/>
      <c r="AT2793" s="9"/>
      <c r="AU2793" s="9"/>
      <c r="AV2793" s="9">
        <f t="shared" si="345"/>
        <v>170966.25099807326</v>
      </c>
      <c r="AW2793" s="9"/>
      <c r="AX2793" s="9"/>
      <c r="AY2793" s="9"/>
      <c r="AZ2793" s="9"/>
      <c r="BA2793" s="20">
        <v>2788</v>
      </c>
      <c r="BB2793" s="20">
        <v>2017</v>
      </c>
      <c r="BC2793" s="20">
        <v>1935</v>
      </c>
      <c r="BD2793" s="21">
        <v>112.48</v>
      </c>
      <c r="BE2793" s="9">
        <f t="shared" si="350"/>
        <v>-38371.243725623004</v>
      </c>
      <c r="BF2793" s="9">
        <v>2204048.0436999998</v>
      </c>
      <c r="BG2793" s="9">
        <v>33412.713799999998</v>
      </c>
      <c r="BH2793" s="9">
        <v>187971.38150000002</v>
      </c>
      <c r="BI2793" s="9">
        <v>89572.774278772893</v>
      </c>
      <c r="BJ2793" s="9">
        <v>357650.4448</v>
      </c>
      <c r="BK2793" s="9">
        <v>57305.00075193966</v>
      </c>
      <c r="BL2793" s="9">
        <v>2853721.6010524565</v>
      </c>
      <c r="BM2793" s="9">
        <f t="shared" si="351"/>
        <v>300345.44404806034</v>
      </c>
      <c r="BN2793" s="9"/>
      <c r="BO2793" s="9"/>
      <c r="BP2793" s="9"/>
      <c r="BQ2793" s="9"/>
      <c r="BR2793" s="9"/>
      <c r="BS2793" s="9"/>
      <c r="BT2793" s="9"/>
      <c r="BU2793" s="9"/>
      <c r="BV2793" s="9">
        <f t="shared" si="346"/>
        <v>-38371.243725623004</v>
      </c>
      <c r="BW2793" s="4"/>
      <c r="BX2793" s="4"/>
      <c r="BY2793" s="4"/>
      <c r="BZ2793" s="4"/>
      <c r="CA2793" s="4"/>
      <c r="CB2793" s="4"/>
      <c r="CC2793" s="4"/>
      <c r="CD2793" s="4"/>
      <c r="CE2793" s="4"/>
      <c r="CF2793" s="4"/>
      <c r="CG2793" s="4"/>
      <c r="CH2793" s="4"/>
      <c r="CI2793" s="4"/>
      <c r="CJ2793" s="4"/>
      <c r="CK2793" s="4"/>
      <c r="CL2793" s="4"/>
      <c r="CM2793" s="4"/>
      <c r="CR2793" s="4"/>
      <c r="CS2793" s="4"/>
      <c r="CT2793" s="4"/>
      <c r="CU2793" s="4"/>
      <c r="CV2793" s="4"/>
      <c r="CW2793" s="4"/>
      <c r="CX2793" s="4"/>
      <c r="CY2793" s="4"/>
      <c r="CZ2793" s="4"/>
      <c r="DA2793" s="4"/>
      <c r="DB2793" s="4"/>
      <c r="DC2793" s="4"/>
      <c r="DD2793" s="4"/>
      <c r="DE2793" s="4"/>
      <c r="DF2793" s="4"/>
      <c r="DG2793" s="4"/>
      <c r="DH2793" s="4"/>
      <c r="DI2793" s="4"/>
      <c r="DJ2793" s="4"/>
      <c r="DK2793" s="4"/>
      <c r="DL2793" s="4"/>
      <c r="DM2793" s="4"/>
    </row>
    <row r="2794" spans="1:117">
      <c r="A2794" s="8">
        <v>2789</v>
      </c>
      <c r="B2794" s="20">
        <v>2015</v>
      </c>
      <c r="C2794" s="20">
        <v>1950</v>
      </c>
      <c r="D2794" s="21">
        <v>125.6</v>
      </c>
      <c r="E2794" s="9">
        <v>11647.671399999999</v>
      </c>
      <c r="F2794" s="9">
        <v>2023895.8282999999</v>
      </c>
      <c r="G2794" s="9">
        <v>77366.129400000005</v>
      </c>
      <c r="H2794" s="9">
        <v>378289.28360000002</v>
      </c>
      <c r="I2794" s="9">
        <v>80931.002500000002</v>
      </c>
      <c r="J2794" s="9">
        <v>34014.704299999998</v>
      </c>
      <c r="K2794" s="9">
        <v>13710.598</v>
      </c>
      <c r="L2794" s="9">
        <v>2569138.6787</v>
      </c>
      <c r="M2794" s="9">
        <f t="shared" si="347"/>
        <v>20304.106299999999</v>
      </c>
      <c r="N2794" s="9"/>
      <c r="O2794" s="9"/>
      <c r="P2794" s="9"/>
      <c r="Q2794" s="9"/>
      <c r="R2794" s="9"/>
      <c r="S2794" s="9"/>
      <c r="T2794" s="9"/>
      <c r="U2794" s="9"/>
      <c r="V2794" s="9">
        <f t="shared" si="344"/>
        <v>280209.67139999999</v>
      </c>
      <c r="W2794" s="9"/>
      <c r="X2794" s="9"/>
      <c r="Y2794" s="9"/>
      <c r="Z2794" s="9"/>
      <c r="AA2794" s="8">
        <v>2789</v>
      </c>
      <c r="AB2794" s="20">
        <v>2016</v>
      </c>
      <c r="AC2794" s="20">
        <v>1973</v>
      </c>
      <c r="AD2794" s="21">
        <v>193.28</v>
      </c>
      <c r="AE2794" s="9">
        <f t="shared" si="348"/>
        <v>-127656.25320192706</v>
      </c>
      <c r="AF2794" s="9">
        <v>2137706.4848000002</v>
      </c>
      <c r="AG2794" s="9">
        <v>33508.915200000003</v>
      </c>
      <c r="AH2794" s="9">
        <v>201780.65709999998</v>
      </c>
      <c r="AI2794" s="9">
        <v>89293.622099999993</v>
      </c>
      <c r="AJ2794" s="9">
        <v>194498.34410000002</v>
      </c>
      <c r="AK2794" s="9">
        <v>25312.803417527171</v>
      </c>
      <c r="AL2794" s="9">
        <v>2759131.4730843999</v>
      </c>
      <c r="AM2794" s="9">
        <f t="shared" si="349"/>
        <v>169185.54068247284</v>
      </c>
      <c r="AN2794" s="9"/>
      <c r="AO2794" s="9"/>
      <c r="AP2794" s="9"/>
      <c r="AQ2794" s="9"/>
      <c r="AR2794" s="9"/>
      <c r="AS2794" s="9"/>
      <c r="AT2794" s="9"/>
      <c r="AU2794" s="9"/>
      <c r="AV2794" s="9">
        <f t="shared" si="345"/>
        <v>-127656.25320192706</v>
      </c>
      <c r="AW2794" s="9"/>
      <c r="AX2794" s="9"/>
      <c r="AY2794" s="9"/>
      <c r="AZ2794" s="9"/>
      <c r="BA2794" s="20">
        <v>2789</v>
      </c>
      <c r="BB2794" s="20">
        <v>2017</v>
      </c>
      <c r="BC2794" s="20">
        <v>1974</v>
      </c>
      <c r="BD2794" s="21">
        <v>139.1</v>
      </c>
      <c r="BE2794" s="9">
        <f t="shared" si="350"/>
        <v>190354.17404536996</v>
      </c>
      <c r="BF2794" s="9">
        <v>2165606.2223999999</v>
      </c>
      <c r="BG2794" s="9">
        <v>33412.713799999998</v>
      </c>
      <c r="BH2794" s="9">
        <v>192911.5687</v>
      </c>
      <c r="BI2794" s="9">
        <v>71013.660449765797</v>
      </c>
      <c r="BJ2794" s="9">
        <v>674389.64380000008</v>
      </c>
      <c r="BK2794" s="9">
        <v>39196.09235193966</v>
      </c>
      <c r="BL2794" s="9">
        <v>2907783.5427524564</v>
      </c>
      <c r="BM2794" s="9">
        <f t="shared" si="351"/>
        <v>635193.55144806043</v>
      </c>
      <c r="BN2794" s="9"/>
      <c r="BO2794" s="9"/>
      <c r="BP2794" s="9"/>
      <c r="BQ2794" s="9"/>
      <c r="BR2794" s="9"/>
      <c r="BS2794" s="9"/>
      <c r="BT2794" s="9"/>
      <c r="BU2794" s="9"/>
      <c r="BV2794" s="9">
        <f t="shared" si="346"/>
        <v>190354.17404536996</v>
      </c>
      <c r="BW2794" s="4"/>
      <c r="BX2794" s="4"/>
      <c r="BY2794" s="4"/>
      <c r="BZ2794" s="4"/>
      <c r="CA2794" s="4"/>
      <c r="CB2794" s="4"/>
      <c r="CC2794" s="4"/>
      <c r="CD2794" s="4"/>
      <c r="CE2794" s="4"/>
      <c r="CF2794" s="4"/>
      <c r="CG2794" s="4"/>
      <c r="CH2794" s="4"/>
      <c r="CI2794" s="4"/>
      <c r="CJ2794" s="4"/>
      <c r="CK2794" s="4"/>
      <c r="CL2794" s="4"/>
      <c r="CM2794" s="4"/>
      <c r="CR2794" s="4"/>
      <c r="CS2794" s="4"/>
      <c r="CT2794" s="4"/>
      <c r="CU2794" s="4"/>
      <c r="CV2794" s="4"/>
      <c r="CW2794" s="4"/>
      <c r="CX2794" s="4"/>
      <c r="CY2794" s="4"/>
      <c r="CZ2794" s="4"/>
      <c r="DA2794" s="4"/>
      <c r="DB2794" s="4"/>
      <c r="DC2794" s="4"/>
      <c r="DD2794" s="4"/>
      <c r="DE2794" s="4"/>
      <c r="DF2794" s="4"/>
      <c r="DG2794" s="4"/>
      <c r="DH2794" s="4"/>
      <c r="DI2794" s="4"/>
      <c r="DJ2794" s="4"/>
      <c r="DK2794" s="4"/>
      <c r="DL2794" s="4"/>
      <c r="DM2794" s="4"/>
    </row>
    <row r="2795" spans="1:117">
      <c r="A2795" s="8">
        <v>2790</v>
      </c>
      <c r="B2795" s="20">
        <v>2015</v>
      </c>
      <c r="C2795" s="20">
        <v>1965</v>
      </c>
      <c r="D2795" s="21">
        <v>125.74</v>
      </c>
      <c r="E2795" s="9">
        <v>41685.720999999998</v>
      </c>
      <c r="F2795" s="9">
        <v>2056655.014</v>
      </c>
      <c r="G2795" s="9">
        <v>77366.129400000005</v>
      </c>
      <c r="H2795" s="9">
        <v>380414.11709999997</v>
      </c>
      <c r="I2795" s="9">
        <v>72951.162599999996</v>
      </c>
      <c r="J2795" s="9">
        <v>33741.936699999998</v>
      </c>
      <c r="K2795" s="9">
        <v>7947.6079</v>
      </c>
      <c r="L2795" s="9">
        <v>2571495.0307999998</v>
      </c>
      <c r="M2795" s="9">
        <f t="shared" si="347"/>
        <v>25794.328799999999</v>
      </c>
      <c r="N2795" s="9"/>
      <c r="O2795" s="9"/>
      <c r="P2795" s="9"/>
      <c r="Q2795" s="9"/>
      <c r="R2795" s="9"/>
      <c r="S2795" s="9"/>
      <c r="T2795" s="9"/>
      <c r="U2795" s="9"/>
      <c r="V2795" s="9">
        <f t="shared" si="344"/>
        <v>310247.72100000002</v>
      </c>
      <c r="W2795" s="9"/>
      <c r="X2795" s="9"/>
      <c r="Y2795" s="9"/>
      <c r="Z2795" s="9"/>
      <c r="AA2795" s="8">
        <v>2790</v>
      </c>
      <c r="AB2795" s="20">
        <v>2016</v>
      </c>
      <c r="AC2795" s="20">
        <v>1931</v>
      </c>
      <c r="AD2795" s="21">
        <v>132.94</v>
      </c>
      <c r="AE2795" s="9">
        <f t="shared" si="348"/>
        <v>-248384.4509019265</v>
      </c>
      <c r="AF2795" s="9">
        <v>2176492.0805000002</v>
      </c>
      <c r="AG2795" s="9">
        <v>33508.915200000003</v>
      </c>
      <c r="AH2795" s="9">
        <v>186631.24979999999</v>
      </c>
      <c r="AI2795" s="9">
        <v>146206.3597</v>
      </c>
      <c r="AJ2795" s="9">
        <v>93595.981799999994</v>
      </c>
      <c r="AK2795" s="9">
        <v>126369.72081752718</v>
      </c>
      <c r="AL2795" s="9">
        <v>2758449.3170843995</v>
      </c>
      <c r="AM2795" s="9">
        <f t="shared" si="349"/>
        <v>-32773.739017527187</v>
      </c>
      <c r="AN2795" s="9"/>
      <c r="AO2795" s="9"/>
      <c r="AP2795" s="9"/>
      <c r="AQ2795" s="9"/>
      <c r="AR2795" s="9"/>
      <c r="AS2795" s="9"/>
      <c r="AT2795" s="9"/>
      <c r="AU2795" s="9"/>
      <c r="AV2795" s="9">
        <f t="shared" si="345"/>
        <v>-248384.4509019265</v>
      </c>
      <c r="AW2795" s="9"/>
      <c r="AX2795" s="9"/>
      <c r="AY2795" s="9"/>
      <c r="AZ2795" s="9"/>
      <c r="BA2795" s="20">
        <v>2790</v>
      </c>
      <c r="BB2795" s="20">
        <v>2017</v>
      </c>
      <c r="BC2795" s="20">
        <v>1932</v>
      </c>
      <c r="BD2795" s="21">
        <v>141.41</v>
      </c>
      <c r="BE2795" s="9">
        <f t="shared" si="350"/>
        <v>-204491.99766060431</v>
      </c>
      <c r="BF2795" s="9">
        <v>2145563.6244000001</v>
      </c>
      <c r="BG2795" s="9">
        <v>33412.713799999998</v>
      </c>
      <c r="BH2795" s="9">
        <v>185871.06940000001</v>
      </c>
      <c r="BI2795" s="9">
        <v>97463.149743791902</v>
      </c>
      <c r="BJ2795" s="9">
        <v>290981.32930000004</v>
      </c>
      <c r="BK2795" s="9">
        <v>93685.228751939663</v>
      </c>
      <c r="BL2795" s="9">
        <v>2864098.6555524566</v>
      </c>
      <c r="BM2795" s="9">
        <f t="shared" si="351"/>
        <v>197296.10054806038</v>
      </c>
      <c r="BN2795" s="9"/>
      <c r="BO2795" s="9"/>
      <c r="BP2795" s="9"/>
      <c r="BQ2795" s="9"/>
      <c r="BR2795" s="9"/>
      <c r="BS2795" s="9"/>
      <c r="BT2795" s="9"/>
      <c r="BU2795" s="9"/>
      <c r="BV2795" s="9">
        <f t="shared" si="346"/>
        <v>-204491.99766060431</v>
      </c>
      <c r="BW2795" s="4"/>
      <c r="BX2795" s="4"/>
      <c r="BY2795" s="4"/>
      <c r="BZ2795" s="4"/>
      <c r="CA2795" s="4"/>
      <c r="CB2795" s="4"/>
      <c r="CC2795" s="4"/>
      <c r="CD2795" s="4"/>
      <c r="CE2795" s="4"/>
      <c r="CF2795" s="4"/>
      <c r="CG2795" s="4"/>
      <c r="CH2795" s="4"/>
      <c r="CI2795" s="4"/>
      <c r="CJ2795" s="4"/>
      <c r="CK2795" s="4"/>
      <c r="CL2795" s="4"/>
      <c r="CM2795" s="4"/>
      <c r="CR2795" s="4"/>
      <c r="CS2795" s="4"/>
      <c r="CT2795" s="4"/>
      <c r="CU2795" s="4"/>
      <c r="CV2795" s="4"/>
      <c r="CW2795" s="4"/>
      <c r="CX2795" s="4"/>
      <c r="CY2795" s="4"/>
      <c r="CZ2795" s="4"/>
      <c r="DA2795" s="4"/>
      <c r="DB2795" s="4"/>
      <c r="DC2795" s="4"/>
      <c r="DD2795" s="4"/>
      <c r="DE2795" s="4"/>
      <c r="DF2795" s="4"/>
      <c r="DG2795" s="4"/>
      <c r="DH2795" s="4"/>
      <c r="DI2795" s="4"/>
      <c r="DJ2795" s="4"/>
      <c r="DK2795" s="4"/>
      <c r="DL2795" s="4"/>
      <c r="DM2795" s="4"/>
    </row>
    <row r="2796" spans="1:117">
      <c r="A2796" s="8">
        <v>2791</v>
      </c>
      <c r="B2796" s="20">
        <v>2015</v>
      </c>
      <c r="C2796" s="20">
        <v>1985</v>
      </c>
      <c r="D2796" s="21">
        <v>89.42</v>
      </c>
      <c r="E2796" s="9">
        <v>67967.369300000006</v>
      </c>
      <c r="F2796" s="9">
        <v>2066107.1449</v>
      </c>
      <c r="G2796" s="9">
        <v>77366.129400000005</v>
      </c>
      <c r="H2796" s="9">
        <v>380703.28769999999</v>
      </c>
      <c r="I2796" s="9">
        <v>71865.178799999994</v>
      </c>
      <c r="J2796" s="9">
        <v>47376.1247</v>
      </c>
      <c r="K2796" s="9">
        <v>2941.4108999999999</v>
      </c>
      <c r="L2796" s="9">
        <v>2572509.0852999999</v>
      </c>
      <c r="M2796" s="9">
        <f t="shared" si="347"/>
        <v>44434.713799999998</v>
      </c>
      <c r="N2796" s="9"/>
      <c r="O2796" s="9"/>
      <c r="P2796" s="9"/>
      <c r="Q2796" s="9"/>
      <c r="R2796" s="9"/>
      <c r="S2796" s="9"/>
      <c r="T2796" s="9"/>
      <c r="U2796" s="9"/>
      <c r="V2796" s="9">
        <f t="shared" si="344"/>
        <v>336529.36930000002</v>
      </c>
      <c r="W2796" s="9"/>
      <c r="X2796" s="9"/>
      <c r="Y2796" s="9"/>
      <c r="Z2796" s="9"/>
      <c r="AA2796" s="8">
        <v>2791</v>
      </c>
      <c r="AB2796" s="20">
        <v>2016</v>
      </c>
      <c r="AC2796" s="20">
        <v>1982</v>
      </c>
      <c r="AD2796" s="21">
        <v>156.35</v>
      </c>
      <c r="AE2796" s="9">
        <f t="shared" si="348"/>
        <v>255680.31529807393</v>
      </c>
      <c r="AF2796" s="9">
        <v>2203005.2999</v>
      </c>
      <c r="AG2796" s="9">
        <v>33508.915200000003</v>
      </c>
      <c r="AH2796" s="9">
        <v>204968.75069999998</v>
      </c>
      <c r="AI2796" s="9">
        <v>77316.709099999993</v>
      </c>
      <c r="AJ2796" s="9">
        <v>560228.88449999993</v>
      </c>
      <c r="AK2796" s="9">
        <v>15282.862317527171</v>
      </c>
      <c r="AL2796" s="9">
        <v>2808065.3817843995</v>
      </c>
      <c r="AM2796" s="9">
        <f t="shared" si="349"/>
        <v>544946.02218247275</v>
      </c>
      <c r="AN2796" s="9"/>
      <c r="AO2796" s="9"/>
      <c r="AP2796" s="9"/>
      <c r="AQ2796" s="9"/>
      <c r="AR2796" s="9"/>
      <c r="AS2796" s="9"/>
      <c r="AT2796" s="9"/>
      <c r="AU2796" s="9"/>
      <c r="AV2796" s="9">
        <f t="shared" si="345"/>
        <v>255680.31529807393</v>
      </c>
      <c r="AW2796" s="9"/>
      <c r="AX2796" s="9"/>
      <c r="AY2796" s="9"/>
      <c r="AZ2796" s="9"/>
      <c r="BA2796" s="20">
        <v>2791</v>
      </c>
      <c r="BB2796" s="20">
        <v>2017</v>
      </c>
      <c r="BC2796" s="20">
        <v>1983</v>
      </c>
      <c r="BD2796" s="21">
        <v>157.11000000000001</v>
      </c>
      <c r="BE2796" s="9">
        <f t="shared" si="350"/>
        <v>15769.982943400741</v>
      </c>
      <c r="BF2796" s="9">
        <v>2200556.2792000002</v>
      </c>
      <c r="BG2796" s="9">
        <v>33412.713799999998</v>
      </c>
      <c r="BH2796" s="9">
        <v>193112.16219999999</v>
      </c>
      <c r="BI2796" s="9">
        <v>70260.078147796201</v>
      </c>
      <c r="BJ2796" s="9">
        <v>434544.91350000002</v>
      </c>
      <c r="BK2796" s="9">
        <v>40210.936651939664</v>
      </c>
      <c r="BL2796" s="9">
        <v>2875905.2272524564</v>
      </c>
      <c r="BM2796" s="9">
        <f t="shared" si="351"/>
        <v>394333.97684806038</v>
      </c>
      <c r="BN2796" s="9"/>
      <c r="BO2796" s="9"/>
      <c r="BP2796" s="9"/>
      <c r="BQ2796" s="9"/>
      <c r="BR2796" s="9"/>
      <c r="BS2796" s="9"/>
      <c r="BT2796" s="9"/>
      <c r="BU2796" s="9"/>
      <c r="BV2796" s="9">
        <f t="shared" si="346"/>
        <v>15769.982943400741</v>
      </c>
      <c r="BW2796" s="4"/>
      <c r="BX2796" s="4"/>
      <c r="BY2796" s="4"/>
      <c r="BZ2796" s="4"/>
      <c r="CA2796" s="4"/>
      <c r="CB2796" s="4"/>
      <c r="CC2796" s="4"/>
      <c r="CD2796" s="4"/>
      <c r="CE2796" s="4"/>
      <c r="CF2796" s="4"/>
      <c r="CG2796" s="4"/>
      <c r="CH2796" s="4"/>
      <c r="CI2796" s="4"/>
      <c r="CJ2796" s="4"/>
      <c r="CK2796" s="4"/>
      <c r="CL2796" s="4"/>
      <c r="CM2796" s="4"/>
      <c r="CR2796" s="4"/>
      <c r="CS2796" s="4"/>
      <c r="CT2796" s="4"/>
      <c r="CU2796" s="4"/>
      <c r="CV2796" s="4"/>
      <c r="CW2796" s="4"/>
      <c r="CX2796" s="4"/>
      <c r="CY2796" s="4"/>
      <c r="CZ2796" s="4"/>
      <c r="DA2796" s="4"/>
      <c r="DB2796" s="4"/>
      <c r="DC2796" s="4"/>
      <c r="DD2796" s="4"/>
      <c r="DE2796" s="4"/>
      <c r="DF2796" s="4"/>
      <c r="DG2796" s="4"/>
      <c r="DH2796" s="4"/>
      <c r="DI2796" s="4"/>
      <c r="DJ2796" s="4"/>
      <c r="DK2796" s="4"/>
      <c r="DL2796" s="4"/>
      <c r="DM2796" s="4"/>
    </row>
    <row r="2797" spans="1:117">
      <c r="A2797" s="8">
        <v>2792</v>
      </c>
      <c r="B2797" s="20">
        <v>2015</v>
      </c>
      <c r="C2797" s="20">
        <v>1996</v>
      </c>
      <c r="D2797" s="21">
        <v>138.54</v>
      </c>
      <c r="E2797" s="9">
        <v>134955.33119999999</v>
      </c>
      <c r="F2797" s="9">
        <v>2059127.4502999999</v>
      </c>
      <c r="G2797" s="9">
        <v>77366.129400000005</v>
      </c>
      <c r="H2797" s="9">
        <v>380197.62030000001</v>
      </c>
      <c r="I2797" s="9">
        <v>73764.219299999997</v>
      </c>
      <c r="J2797" s="9">
        <v>127045.4933</v>
      </c>
      <c r="K2797" s="9">
        <v>12.410500000000001</v>
      </c>
      <c r="L2797" s="9">
        <v>2582533.1708999998</v>
      </c>
      <c r="M2797" s="9">
        <f t="shared" si="347"/>
        <v>127033.0828</v>
      </c>
      <c r="N2797" s="9"/>
      <c r="O2797" s="9"/>
      <c r="P2797" s="9"/>
      <c r="Q2797" s="9"/>
      <c r="R2797" s="9"/>
      <c r="S2797" s="9"/>
      <c r="T2797" s="9"/>
      <c r="U2797" s="9"/>
      <c r="V2797" s="9">
        <f t="shared" si="344"/>
        <v>403517.33120000002</v>
      </c>
      <c r="W2797" s="9"/>
      <c r="X2797" s="9"/>
      <c r="Y2797" s="9"/>
      <c r="Z2797" s="9"/>
      <c r="AA2797" s="8">
        <v>2792</v>
      </c>
      <c r="AB2797" s="20">
        <v>2016</v>
      </c>
      <c r="AC2797" s="20">
        <v>1983</v>
      </c>
      <c r="AD2797" s="21">
        <v>157.11000000000001</v>
      </c>
      <c r="AE2797" s="9">
        <f t="shared" si="348"/>
        <v>221755.75579807349</v>
      </c>
      <c r="AF2797" s="9">
        <v>2153852.3645000001</v>
      </c>
      <c r="AG2797" s="9">
        <v>33508.915200000003</v>
      </c>
      <c r="AH2797" s="9">
        <v>205990.07069999998</v>
      </c>
      <c r="AI2797" s="9">
        <v>73479.851599999995</v>
      </c>
      <c r="AJ2797" s="9">
        <v>570102.62559999991</v>
      </c>
      <c r="AK2797" s="9">
        <v>13237.91911752717</v>
      </c>
      <c r="AL2797" s="9">
        <v>2801940.1526843999</v>
      </c>
      <c r="AM2797" s="9">
        <f t="shared" si="349"/>
        <v>556864.70648247271</v>
      </c>
      <c r="AN2797" s="9"/>
      <c r="AO2797" s="9"/>
      <c r="AP2797" s="9"/>
      <c r="AQ2797" s="9"/>
      <c r="AR2797" s="9"/>
      <c r="AS2797" s="9"/>
      <c r="AT2797" s="9"/>
      <c r="AU2797" s="9"/>
      <c r="AV2797" s="9">
        <f t="shared" si="345"/>
        <v>221755.75579807349</v>
      </c>
      <c r="AW2797" s="9"/>
      <c r="AX2797" s="9"/>
      <c r="AY2797" s="9"/>
      <c r="AZ2797" s="9"/>
      <c r="BA2797" s="20">
        <v>2792</v>
      </c>
      <c r="BB2797" s="20">
        <v>2017</v>
      </c>
      <c r="BC2797" s="20">
        <v>1984</v>
      </c>
      <c r="BD2797" s="21">
        <v>117.76</v>
      </c>
      <c r="BE2797" s="9">
        <f t="shared" si="350"/>
        <v>26176.791490930598</v>
      </c>
      <c r="BF2797" s="9">
        <v>2154407.3188</v>
      </c>
      <c r="BG2797" s="9">
        <v>33412.713799999998</v>
      </c>
      <c r="BH2797" s="9">
        <v>192220.12710000001</v>
      </c>
      <c r="BI2797" s="9">
        <v>73611.242895326199</v>
      </c>
      <c r="BJ2797" s="9">
        <v>495265.96980000002</v>
      </c>
      <c r="BK2797" s="9">
        <v>38763.997551939661</v>
      </c>
      <c r="BL2797" s="9">
        <v>2883976.5833524563</v>
      </c>
      <c r="BM2797" s="9">
        <f t="shared" si="351"/>
        <v>456501.97224806034</v>
      </c>
      <c r="BN2797" s="9"/>
      <c r="BO2797" s="9"/>
      <c r="BP2797" s="9"/>
      <c r="BQ2797" s="9"/>
      <c r="BR2797" s="9"/>
      <c r="BS2797" s="9"/>
      <c r="BT2797" s="9"/>
      <c r="BU2797" s="9"/>
      <c r="BV2797" s="9">
        <f t="shared" si="346"/>
        <v>26176.791490930598</v>
      </c>
      <c r="BW2797" s="4"/>
      <c r="BX2797" s="4"/>
      <c r="BY2797" s="4"/>
      <c r="BZ2797" s="4"/>
      <c r="CA2797" s="4"/>
      <c r="CB2797" s="4"/>
      <c r="CC2797" s="4"/>
      <c r="CD2797" s="4"/>
      <c r="CE2797" s="4"/>
      <c r="CF2797" s="4"/>
      <c r="CG2797" s="4"/>
      <c r="CH2797" s="4"/>
      <c r="CI2797" s="4"/>
      <c r="CJ2797" s="4"/>
      <c r="CK2797" s="4"/>
      <c r="CL2797" s="4"/>
      <c r="CM2797" s="4"/>
      <c r="CR2797" s="4"/>
      <c r="CS2797" s="4"/>
      <c r="CT2797" s="4"/>
      <c r="CU2797" s="4"/>
      <c r="CV2797" s="4"/>
      <c r="CW2797" s="4"/>
      <c r="CX2797" s="4"/>
      <c r="CY2797" s="4"/>
      <c r="CZ2797" s="4"/>
      <c r="DA2797" s="4"/>
      <c r="DB2797" s="4"/>
      <c r="DC2797" s="4"/>
      <c r="DD2797" s="4"/>
      <c r="DE2797" s="4"/>
      <c r="DF2797" s="4"/>
      <c r="DG2797" s="4"/>
      <c r="DH2797" s="4"/>
      <c r="DI2797" s="4"/>
      <c r="DJ2797" s="4"/>
      <c r="DK2797" s="4"/>
      <c r="DL2797" s="4"/>
      <c r="DM2797" s="4"/>
    </row>
    <row r="2798" spans="1:117">
      <c r="A2798" s="8">
        <v>2793</v>
      </c>
      <c r="B2798" s="20">
        <v>2015</v>
      </c>
      <c r="C2798" s="20">
        <v>1970</v>
      </c>
      <c r="D2798" s="21">
        <v>97.15</v>
      </c>
      <c r="E2798" s="9">
        <v>19595.460800000001</v>
      </c>
      <c r="F2798" s="9">
        <v>2036427.3840000001</v>
      </c>
      <c r="G2798" s="9">
        <v>77366.129400000005</v>
      </c>
      <c r="H2798" s="9">
        <v>380010.19270000001</v>
      </c>
      <c r="I2798" s="9">
        <v>74468.106100000005</v>
      </c>
      <c r="J2798" s="9">
        <v>33615.776100000003</v>
      </c>
      <c r="K2798" s="9">
        <v>8999.6141000000007</v>
      </c>
      <c r="L2798" s="9">
        <v>2573292.5134000001</v>
      </c>
      <c r="M2798" s="9">
        <f t="shared" si="347"/>
        <v>24616.162000000004</v>
      </c>
      <c r="N2798" s="9"/>
      <c r="O2798" s="9"/>
      <c r="P2798" s="9"/>
      <c r="Q2798" s="9"/>
      <c r="R2798" s="9"/>
      <c r="S2798" s="9"/>
      <c r="T2798" s="9"/>
      <c r="U2798" s="9"/>
      <c r="V2798" s="9">
        <f t="shared" si="344"/>
        <v>288157.4608</v>
      </c>
      <c r="W2798" s="9"/>
      <c r="X2798" s="9"/>
      <c r="Y2798" s="9"/>
      <c r="Z2798" s="9"/>
      <c r="AA2798" s="8">
        <v>2793</v>
      </c>
      <c r="AB2798" s="20">
        <v>2016</v>
      </c>
      <c r="AC2798" s="20">
        <v>1957</v>
      </c>
      <c r="AD2798" s="21">
        <v>133.28</v>
      </c>
      <c r="AE2798" s="9">
        <f t="shared" si="348"/>
        <v>-103047.6701019262</v>
      </c>
      <c r="AF2798" s="9">
        <v>2129043.4056000002</v>
      </c>
      <c r="AG2798" s="9">
        <v>33508.915200000003</v>
      </c>
      <c r="AH2798" s="9">
        <v>204021.101</v>
      </c>
      <c r="AI2798" s="9">
        <v>80876.804799999998</v>
      </c>
      <c r="AJ2798" s="9">
        <v>253891.27180000002</v>
      </c>
      <c r="AK2798" s="9">
        <v>13754.29801752717</v>
      </c>
      <c r="AL2798" s="9">
        <v>2790634.8704843996</v>
      </c>
      <c r="AM2798" s="9">
        <f t="shared" si="349"/>
        <v>240136.97378247284</v>
      </c>
      <c r="AN2798" s="9"/>
      <c r="AO2798" s="9"/>
      <c r="AP2798" s="9"/>
      <c r="AQ2798" s="9"/>
      <c r="AR2798" s="9"/>
      <c r="AS2798" s="9"/>
      <c r="AT2798" s="9"/>
      <c r="AU2798" s="9"/>
      <c r="AV2798" s="9">
        <f t="shared" si="345"/>
        <v>-103047.6701019262</v>
      </c>
      <c r="AW2798" s="9"/>
      <c r="AX2798" s="9"/>
      <c r="AY2798" s="9"/>
      <c r="AZ2798" s="9"/>
      <c r="BA2798" s="20">
        <v>2793</v>
      </c>
      <c r="BB2798" s="20">
        <v>2017</v>
      </c>
      <c r="BC2798" s="20">
        <v>1958</v>
      </c>
      <c r="BD2798" s="21">
        <v>157.07</v>
      </c>
      <c r="BE2798" s="9">
        <f t="shared" si="350"/>
        <v>-90504.89712129999</v>
      </c>
      <c r="BF2798" s="9">
        <v>2198872.1970000002</v>
      </c>
      <c r="BG2798" s="9">
        <v>33412.713799999998</v>
      </c>
      <c r="BH2798" s="9">
        <v>190845.4903</v>
      </c>
      <c r="BI2798" s="9">
        <v>78775.427783095904</v>
      </c>
      <c r="BJ2798" s="9">
        <v>315605.73350000003</v>
      </c>
      <c r="BK2798" s="9">
        <v>48274.968051939664</v>
      </c>
      <c r="BL2798" s="9">
        <v>2859741.4914524565</v>
      </c>
      <c r="BM2798" s="9">
        <f t="shared" si="351"/>
        <v>267330.76544806035</v>
      </c>
      <c r="BN2798" s="9"/>
      <c r="BO2798" s="9"/>
      <c r="BP2798" s="9"/>
      <c r="BQ2798" s="9"/>
      <c r="BR2798" s="9"/>
      <c r="BS2798" s="9"/>
      <c r="BT2798" s="9"/>
      <c r="BU2798" s="9"/>
      <c r="BV2798" s="9">
        <f t="shared" si="346"/>
        <v>-90504.89712129999</v>
      </c>
      <c r="BW2798" s="4"/>
      <c r="BX2798" s="4"/>
      <c r="BY2798" s="4"/>
      <c r="BZ2798" s="4"/>
      <c r="CA2798" s="4"/>
      <c r="CB2798" s="4"/>
      <c r="CC2798" s="4"/>
      <c r="CD2798" s="4"/>
      <c r="CE2798" s="4"/>
      <c r="CF2798" s="4"/>
      <c r="CG2798" s="4"/>
      <c r="CH2798" s="4"/>
      <c r="CI2798" s="4"/>
      <c r="CJ2798" s="4"/>
      <c r="CK2798" s="4"/>
      <c r="CL2798" s="4"/>
      <c r="CM2798" s="4"/>
      <c r="CR2798" s="4"/>
      <c r="CS2798" s="4"/>
      <c r="CT2798" s="4"/>
      <c r="CU2798" s="4"/>
      <c r="CV2798" s="4"/>
      <c r="CW2798" s="4"/>
      <c r="CX2798" s="4"/>
      <c r="CY2798" s="4"/>
      <c r="CZ2798" s="4"/>
      <c r="DA2798" s="4"/>
      <c r="DB2798" s="4"/>
      <c r="DC2798" s="4"/>
      <c r="DD2798" s="4"/>
      <c r="DE2798" s="4"/>
      <c r="DF2798" s="4"/>
      <c r="DG2798" s="4"/>
      <c r="DH2798" s="4"/>
      <c r="DI2798" s="4"/>
      <c r="DJ2798" s="4"/>
      <c r="DK2798" s="4"/>
      <c r="DL2798" s="4"/>
      <c r="DM2798" s="4"/>
    </row>
    <row r="2799" spans="1:117">
      <c r="A2799" s="8">
        <v>2794</v>
      </c>
      <c r="B2799" s="20">
        <v>2015</v>
      </c>
      <c r="C2799" s="20">
        <v>1949</v>
      </c>
      <c r="D2799" s="21">
        <v>102.46</v>
      </c>
      <c r="E2799" s="9">
        <v>49874.483500000002</v>
      </c>
      <c r="F2799" s="9">
        <v>2062243.8051</v>
      </c>
      <c r="G2799" s="9">
        <v>77366.129400000005</v>
      </c>
      <c r="H2799" s="9">
        <v>379478.59100000001</v>
      </c>
      <c r="I2799" s="9">
        <v>76464.543399999995</v>
      </c>
      <c r="J2799" s="9">
        <v>40812.570099999997</v>
      </c>
      <c r="K2799" s="9">
        <v>12337.8938</v>
      </c>
      <c r="L2799" s="9">
        <v>2574153.2617000001</v>
      </c>
      <c r="M2799" s="9">
        <f t="shared" si="347"/>
        <v>28474.676299999999</v>
      </c>
      <c r="N2799" s="9"/>
      <c r="O2799" s="9"/>
      <c r="P2799" s="9"/>
      <c r="Q2799" s="9"/>
      <c r="R2799" s="9"/>
      <c r="S2799" s="9"/>
      <c r="T2799" s="9"/>
      <c r="U2799" s="9"/>
      <c r="V2799" s="9">
        <f t="shared" si="344"/>
        <v>318436.48350000003</v>
      </c>
      <c r="W2799" s="9"/>
      <c r="X2799" s="9"/>
      <c r="Y2799" s="9"/>
      <c r="Z2799" s="9"/>
      <c r="AA2799" s="8">
        <v>2794</v>
      </c>
      <c r="AB2799" s="20">
        <v>2016</v>
      </c>
      <c r="AC2799" s="20">
        <v>1942</v>
      </c>
      <c r="AD2799" s="21">
        <v>148.11000000000001</v>
      </c>
      <c r="AE2799" s="9">
        <f t="shared" si="348"/>
        <v>6148.3965980736539</v>
      </c>
      <c r="AF2799" s="9">
        <v>2232659.5416999999</v>
      </c>
      <c r="AG2799" s="9">
        <v>33508.915200000003</v>
      </c>
      <c r="AH2799" s="9">
        <v>204020.09259999997</v>
      </c>
      <c r="AI2799" s="9">
        <v>80880.593099999998</v>
      </c>
      <c r="AJ2799" s="9">
        <v>255176.291</v>
      </c>
      <c r="AK2799" s="9">
        <v>31170.205617527172</v>
      </c>
      <c r="AL2799" s="9">
        <v>2768926.8313843999</v>
      </c>
      <c r="AM2799" s="9">
        <f t="shared" si="349"/>
        <v>224006.08538247284</v>
      </c>
      <c r="AN2799" s="9"/>
      <c r="AO2799" s="9"/>
      <c r="AP2799" s="9"/>
      <c r="AQ2799" s="9"/>
      <c r="AR2799" s="9"/>
      <c r="AS2799" s="9"/>
      <c r="AT2799" s="9"/>
      <c r="AU2799" s="9"/>
      <c r="AV2799" s="9">
        <f t="shared" si="345"/>
        <v>6148.3965980736539</v>
      </c>
      <c r="AW2799" s="9"/>
      <c r="AX2799" s="9"/>
      <c r="AY2799" s="9"/>
      <c r="AZ2799" s="9"/>
      <c r="BA2799" s="20">
        <v>2794</v>
      </c>
      <c r="BB2799" s="20">
        <v>2017</v>
      </c>
      <c r="BC2799" s="20">
        <v>1943</v>
      </c>
      <c r="BD2799" s="21">
        <v>84.68</v>
      </c>
      <c r="BE2799" s="9">
        <f t="shared" si="350"/>
        <v>-58037.124078282621</v>
      </c>
      <c r="BF2799" s="9">
        <v>2225049.6935999999</v>
      </c>
      <c r="BG2799" s="9">
        <v>33412.713799999998</v>
      </c>
      <c r="BH2799" s="9">
        <v>189031.4179</v>
      </c>
      <c r="BI2799" s="9">
        <v>85590.468726113802</v>
      </c>
      <c r="BJ2799" s="9">
        <v>347350.51750000002</v>
      </c>
      <c r="BK2799" s="9">
        <v>64768.409651939663</v>
      </c>
      <c r="BL2799" s="9">
        <v>2873703.5259524565</v>
      </c>
      <c r="BM2799" s="9">
        <f t="shared" si="351"/>
        <v>282582.10784806038</v>
      </c>
      <c r="BN2799" s="9"/>
      <c r="BO2799" s="9"/>
      <c r="BP2799" s="9"/>
      <c r="BQ2799" s="9"/>
      <c r="BR2799" s="9"/>
      <c r="BS2799" s="9"/>
      <c r="BT2799" s="9"/>
      <c r="BU2799" s="9"/>
      <c r="BV2799" s="9">
        <f t="shared" si="346"/>
        <v>-58037.124078282621</v>
      </c>
      <c r="BW2799" s="4"/>
      <c r="BX2799" s="4"/>
      <c r="BY2799" s="4"/>
      <c r="BZ2799" s="4"/>
      <c r="CA2799" s="4"/>
      <c r="CB2799" s="4"/>
      <c r="CC2799" s="4"/>
      <c r="CD2799" s="4"/>
      <c r="CE2799" s="4"/>
      <c r="CF2799" s="4"/>
      <c r="CG2799" s="4"/>
      <c r="CH2799" s="4"/>
      <c r="CI2799" s="4"/>
      <c r="CJ2799" s="4"/>
      <c r="CK2799" s="4"/>
      <c r="CL2799" s="4"/>
      <c r="CM2799" s="4"/>
      <c r="CR2799" s="4"/>
      <c r="CS2799" s="4"/>
      <c r="CT2799" s="4"/>
      <c r="CU2799" s="4"/>
      <c r="CV2799" s="4"/>
      <c r="CW2799" s="4"/>
      <c r="CX2799" s="4"/>
      <c r="CY2799" s="4"/>
      <c r="CZ2799" s="4"/>
      <c r="DA2799" s="4"/>
      <c r="DB2799" s="4"/>
      <c r="DC2799" s="4"/>
      <c r="DD2799" s="4"/>
      <c r="DE2799" s="4"/>
      <c r="DF2799" s="4"/>
      <c r="DG2799" s="4"/>
      <c r="DH2799" s="4"/>
      <c r="DI2799" s="4"/>
      <c r="DJ2799" s="4"/>
      <c r="DK2799" s="4"/>
      <c r="DL2799" s="4"/>
      <c r="DM2799" s="4"/>
    </row>
    <row r="2800" spans="1:117">
      <c r="A2800" s="8">
        <v>2795</v>
      </c>
      <c r="B2800" s="20">
        <v>2015</v>
      </c>
      <c r="C2800" s="20">
        <v>1993</v>
      </c>
      <c r="D2800" s="21">
        <v>89.09</v>
      </c>
      <c r="E2800" s="9">
        <v>129690.95540000001</v>
      </c>
      <c r="F2800" s="9">
        <v>2055951.9002</v>
      </c>
      <c r="G2800" s="9">
        <v>77366.129400000005</v>
      </c>
      <c r="H2800" s="9">
        <v>380000.70890000003</v>
      </c>
      <c r="I2800" s="9">
        <v>74503.722599999994</v>
      </c>
      <c r="J2800" s="9">
        <v>123667.9423</v>
      </c>
      <c r="K2800" s="9">
        <v>0</v>
      </c>
      <c r="L2800" s="9">
        <v>2581799.4479999999</v>
      </c>
      <c r="M2800" s="9">
        <f t="shared" si="347"/>
        <v>123667.9423</v>
      </c>
      <c r="N2800" s="9"/>
      <c r="O2800" s="9"/>
      <c r="P2800" s="9"/>
      <c r="Q2800" s="9"/>
      <c r="R2800" s="9"/>
      <c r="S2800" s="9"/>
      <c r="T2800" s="9"/>
      <c r="U2800" s="9"/>
      <c r="V2800" s="9">
        <f t="shared" si="344"/>
        <v>398252.95540000004</v>
      </c>
      <c r="W2800" s="9"/>
      <c r="X2800" s="9"/>
      <c r="Y2800" s="9"/>
      <c r="Z2800" s="9"/>
      <c r="AA2800" s="8">
        <v>2795</v>
      </c>
      <c r="AB2800" s="20">
        <v>2016</v>
      </c>
      <c r="AC2800" s="20">
        <v>1934</v>
      </c>
      <c r="AD2800" s="21">
        <v>121.92</v>
      </c>
      <c r="AE2800" s="9">
        <f t="shared" si="348"/>
        <v>301778.71679807268</v>
      </c>
      <c r="AF2800" s="9">
        <v>2212069.8651999999</v>
      </c>
      <c r="AG2800" s="9">
        <v>33508.915200000003</v>
      </c>
      <c r="AH2800" s="9">
        <v>206341.9546</v>
      </c>
      <c r="AI2800" s="9">
        <v>72157.907099999997</v>
      </c>
      <c r="AJ2800" s="9">
        <v>605963.26299999992</v>
      </c>
      <c r="AK2800" s="9">
        <v>26279.81341752717</v>
      </c>
      <c r="AL2800" s="9">
        <v>2801983.3748843996</v>
      </c>
      <c r="AM2800" s="9">
        <f t="shared" si="349"/>
        <v>579683.44958247279</v>
      </c>
      <c r="AN2800" s="9"/>
      <c r="AO2800" s="9"/>
      <c r="AP2800" s="9"/>
      <c r="AQ2800" s="9"/>
      <c r="AR2800" s="9"/>
      <c r="AS2800" s="9"/>
      <c r="AT2800" s="9"/>
      <c r="AU2800" s="9"/>
      <c r="AV2800" s="9">
        <f t="shared" si="345"/>
        <v>301778.71679807268</v>
      </c>
      <c r="AW2800" s="9"/>
      <c r="AX2800" s="9"/>
      <c r="AY2800" s="9"/>
      <c r="AZ2800" s="9"/>
      <c r="BA2800" s="20">
        <v>2795</v>
      </c>
      <c r="BB2800" s="20">
        <v>2017</v>
      </c>
      <c r="BC2800" s="20">
        <v>1935</v>
      </c>
      <c r="BD2800" s="21">
        <v>112.48</v>
      </c>
      <c r="BE2800" s="9">
        <f t="shared" si="350"/>
        <v>-90534.812577214092</v>
      </c>
      <c r="BF2800" s="9">
        <v>2207984.3950999998</v>
      </c>
      <c r="BG2800" s="9">
        <v>33412.713799999998</v>
      </c>
      <c r="BH2800" s="9">
        <v>188776.49950000001</v>
      </c>
      <c r="BI2800" s="9">
        <v>86548.136727182195</v>
      </c>
      <c r="BJ2800" s="9">
        <v>305535.82680000004</v>
      </c>
      <c r="BK2800" s="9">
        <v>62604.148851939666</v>
      </c>
      <c r="BL2800" s="9">
        <v>2850188.2356524565</v>
      </c>
      <c r="BM2800" s="9">
        <f t="shared" si="351"/>
        <v>242931.67794806039</v>
      </c>
      <c r="BN2800" s="9"/>
      <c r="BO2800" s="9"/>
      <c r="BP2800" s="9"/>
      <c r="BQ2800" s="9"/>
      <c r="BR2800" s="9"/>
      <c r="BS2800" s="9"/>
      <c r="BT2800" s="9"/>
      <c r="BU2800" s="9"/>
      <c r="BV2800" s="9">
        <f t="shared" si="346"/>
        <v>-90534.812577214092</v>
      </c>
      <c r="BW2800" s="4"/>
      <c r="BX2800" s="4"/>
      <c r="BY2800" s="4"/>
      <c r="BZ2800" s="4"/>
      <c r="CA2800" s="4"/>
      <c r="CB2800" s="4"/>
      <c r="CC2800" s="4"/>
      <c r="CD2800" s="4"/>
      <c r="CE2800" s="4"/>
      <c r="CF2800" s="4"/>
      <c r="CG2800" s="4"/>
      <c r="CH2800" s="4"/>
      <c r="CI2800" s="4"/>
      <c r="CJ2800" s="4"/>
      <c r="CK2800" s="4"/>
      <c r="CL2800" s="4"/>
      <c r="CM2800" s="4"/>
      <c r="CR2800" s="4"/>
      <c r="CS2800" s="4"/>
      <c r="CT2800" s="4"/>
      <c r="CU2800" s="4"/>
      <c r="CV2800" s="4"/>
      <c r="CW2800" s="4"/>
      <c r="CX2800" s="4"/>
      <c r="CY2800" s="4"/>
      <c r="CZ2800" s="4"/>
      <c r="DA2800" s="4"/>
      <c r="DB2800" s="4"/>
      <c r="DC2800" s="4"/>
      <c r="DD2800" s="4"/>
      <c r="DE2800" s="4"/>
      <c r="DF2800" s="4"/>
      <c r="DG2800" s="4"/>
      <c r="DH2800" s="4"/>
      <c r="DI2800" s="4"/>
      <c r="DJ2800" s="4"/>
      <c r="DK2800" s="4"/>
      <c r="DL2800" s="4"/>
      <c r="DM2800" s="4"/>
    </row>
    <row r="2801" spans="1:117">
      <c r="A2801" s="8">
        <v>2796</v>
      </c>
      <c r="B2801" s="20">
        <v>2015</v>
      </c>
      <c r="C2801" s="20">
        <v>1986</v>
      </c>
      <c r="D2801" s="21">
        <v>112.57</v>
      </c>
      <c r="E2801" s="9">
        <v>108690.6207</v>
      </c>
      <c r="F2801" s="9">
        <v>2051545.702</v>
      </c>
      <c r="G2801" s="9">
        <v>77366.129400000005</v>
      </c>
      <c r="H2801" s="9">
        <v>380569.60969999997</v>
      </c>
      <c r="I2801" s="9">
        <v>72367.208299999998</v>
      </c>
      <c r="J2801" s="9">
        <v>105956.0226</v>
      </c>
      <c r="K2801" s="9">
        <v>425.37959999999998</v>
      </c>
      <c r="L2801" s="9">
        <v>2578688.6716999998</v>
      </c>
      <c r="M2801" s="9">
        <f t="shared" si="347"/>
        <v>105530.643</v>
      </c>
      <c r="N2801" s="9"/>
      <c r="O2801" s="9"/>
      <c r="P2801" s="9"/>
      <c r="Q2801" s="9"/>
      <c r="R2801" s="9"/>
      <c r="S2801" s="9"/>
      <c r="T2801" s="9"/>
      <c r="U2801" s="9"/>
      <c r="V2801" s="9">
        <f t="shared" si="344"/>
        <v>377252.62070000003</v>
      </c>
      <c r="W2801" s="9"/>
      <c r="X2801" s="9"/>
      <c r="Y2801" s="9"/>
      <c r="Z2801" s="9"/>
      <c r="AA2801" s="8">
        <v>2796</v>
      </c>
      <c r="AB2801" s="20">
        <v>2016</v>
      </c>
      <c r="AC2801" s="20">
        <v>1975</v>
      </c>
      <c r="AD2801" s="21">
        <v>170.14</v>
      </c>
      <c r="AE2801" s="9">
        <f t="shared" si="348"/>
        <v>18925.024998073</v>
      </c>
      <c r="AF2801" s="9">
        <v>2194746.4844</v>
      </c>
      <c r="AG2801" s="9">
        <v>33508.915200000003</v>
      </c>
      <c r="AH2801" s="9">
        <v>203350.52659999998</v>
      </c>
      <c r="AI2801" s="9">
        <v>83395.993900000001</v>
      </c>
      <c r="AJ2801" s="9">
        <v>309942.58250000002</v>
      </c>
      <c r="AK2801" s="9">
        <v>20735.314517527171</v>
      </c>
      <c r="AL2801" s="9">
        <v>2785284.1630843999</v>
      </c>
      <c r="AM2801" s="9">
        <f t="shared" si="349"/>
        <v>289207.26798247284</v>
      </c>
      <c r="AN2801" s="9"/>
      <c r="AO2801" s="9"/>
      <c r="AP2801" s="9"/>
      <c r="AQ2801" s="9"/>
      <c r="AR2801" s="9"/>
      <c r="AS2801" s="9"/>
      <c r="AT2801" s="9"/>
      <c r="AU2801" s="9"/>
      <c r="AV2801" s="9">
        <f t="shared" si="345"/>
        <v>18925.024998073</v>
      </c>
      <c r="AW2801" s="9"/>
      <c r="AX2801" s="9"/>
      <c r="AY2801" s="9"/>
      <c r="AZ2801" s="9"/>
      <c r="BA2801" s="20">
        <v>2796</v>
      </c>
      <c r="BB2801" s="20">
        <v>2017</v>
      </c>
      <c r="BC2801" s="20">
        <v>1976</v>
      </c>
      <c r="BD2801" s="21">
        <v>78.040000000000006</v>
      </c>
      <c r="BE2801" s="9">
        <f t="shared" si="350"/>
        <v>200291.47177553363</v>
      </c>
      <c r="BF2801" s="9">
        <v>2165332.1951000001</v>
      </c>
      <c r="BG2801" s="9">
        <v>33412.713799999998</v>
      </c>
      <c r="BH2801" s="9">
        <v>193614.7965</v>
      </c>
      <c r="BI2801" s="9">
        <v>68371.799979930001</v>
      </c>
      <c r="BJ2801" s="9">
        <v>684044.47700000007</v>
      </c>
      <c r="BK2801" s="9">
        <v>38662.738851939663</v>
      </c>
      <c r="BL2801" s="9">
        <v>2905821.7717524567</v>
      </c>
      <c r="BM2801" s="9">
        <f t="shared" si="351"/>
        <v>645381.73814806039</v>
      </c>
      <c r="BN2801" s="9"/>
      <c r="BO2801" s="9"/>
      <c r="BP2801" s="9"/>
      <c r="BQ2801" s="9"/>
      <c r="BR2801" s="9"/>
      <c r="BS2801" s="9"/>
      <c r="BT2801" s="9"/>
      <c r="BU2801" s="9"/>
      <c r="BV2801" s="9">
        <f t="shared" si="346"/>
        <v>200291.47177553363</v>
      </c>
      <c r="BW2801" s="4"/>
      <c r="BX2801" s="4"/>
      <c r="BY2801" s="4"/>
      <c r="BZ2801" s="4"/>
      <c r="CA2801" s="4"/>
      <c r="CB2801" s="4"/>
      <c r="CC2801" s="4"/>
      <c r="CD2801" s="4"/>
      <c r="CE2801" s="4"/>
      <c r="CF2801" s="4"/>
      <c r="CG2801" s="4"/>
      <c r="CH2801" s="4"/>
      <c r="CI2801" s="4"/>
      <c r="CJ2801" s="4"/>
      <c r="CK2801" s="4"/>
      <c r="CL2801" s="4"/>
      <c r="CM2801" s="4"/>
      <c r="CR2801" s="4"/>
      <c r="CS2801" s="4"/>
      <c r="CT2801" s="4"/>
      <c r="CU2801" s="4"/>
      <c r="CV2801" s="4"/>
      <c r="CW2801" s="4"/>
      <c r="CX2801" s="4"/>
      <c r="CY2801" s="4"/>
      <c r="CZ2801" s="4"/>
      <c r="DA2801" s="4"/>
      <c r="DB2801" s="4"/>
      <c r="DC2801" s="4"/>
      <c r="DD2801" s="4"/>
      <c r="DE2801" s="4"/>
      <c r="DF2801" s="4"/>
      <c r="DG2801" s="4"/>
      <c r="DH2801" s="4"/>
      <c r="DI2801" s="4"/>
      <c r="DJ2801" s="4"/>
      <c r="DK2801" s="4"/>
      <c r="DL2801" s="4"/>
      <c r="DM2801" s="4"/>
    </row>
    <row r="2802" spans="1:117">
      <c r="A2802" s="8">
        <v>2797</v>
      </c>
      <c r="B2802" s="20">
        <v>2015</v>
      </c>
      <c r="C2802" s="20">
        <v>1956</v>
      </c>
      <c r="D2802" s="21">
        <v>140.97999999999999</v>
      </c>
      <c r="E2802" s="9">
        <v>50315.717799999999</v>
      </c>
      <c r="F2802" s="9">
        <v>2041887.4828000001</v>
      </c>
      <c r="G2802" s="9">
        <v>77366.129400000005</v>
      </c>
      <c r="H2802" s="9">
        <v>380309.0675</v>
      </c>
      <c r="I2802" s="9">
        <v>73345.678</v>
      </c>
      <c r="J2802" s="9">
        <v>52525.205099999999</v>
      </c>
      <c r="K2802" s="9">
        <v>2767.6435999999999</v>
      </c>
      <c r="L2802" s="9">
        <v>2572350.2012999998</v>
      </c>
      <c r="M2802" s="9">
        <f t="shared" si="347"/>
        <v>49757.561499999996</v>
      </c>
      <c r="N2802" s="9"/>
      <c r="O2802" s="9"/>
      <c r="P2802" s="9"/>
      <c r="Q2802" s="9"/>
      <c r="R2802" s="9"/>
      <c r="S2802" s="9"/>
      <c r="T2802" s="9"/>
      <c r="U2802" s="9"/>
      <c r="V2802" s="9">
        <f t="shared" si="344"/>
        <v>318877.71779999998</v>
      </c>
      <c r="W2802" s="9"/>
      <c r="X2802" s="9"/>
      <c r="Y2802" s="9"/>
      <c r="Z2802" s="9"/>
      <c r="AA2802" s="8">
        <v>2797</v>
      </c>
      <c r="AB2802" s="20">
        <v>2016</v>
      </c>
      <c r="AC2802" s="20">
        <v>1951</v>
      </c>
      <c r="AD2802" s="21">
        <v>145.72999999999999</v>
      </c>
      <c r="AE2802" s="9">
        <f t="shared" si="348"/>
        <v>217922.78509807261</v>
      </c>
      <c r="AF2802" s="9">
        <v>2177136.5299999998</v>
      </c>
      <c r="AG2802" s="9">
        <v>33508.915200000003</v>
      </c>
      <c r="AH2802" s="9">
        <v>205389.34509999998</v>
      </c>
      <c r="AI2802" s="9">
        <v>75736.635500000004</v>
      </c>
      <c r="AJ2802" s="9">
        <v>547472.91349999991</v>
      </c>
      <c r="AK2802" s="9">
        <v>11693.498217527171</v>
      </c>
      <c r="AL2802" s="9">
        <v>2809628.0559843997</v>
      </c>
      <c r="AM2802" s="9">
        <f t="shared" si="349"/>
        <v>535779.41528247274</v>
      </c>
      <c r="AN2802" s="9"/>
      <c r="AO2802" s="9"/>
      <c r="AP2802" s="9"/>
      <c r="AQ2802" s="9"/>
      <c r="AR2802" s="9"/>
      <c r="AS2802" s="9"/>
      <c r="AT2802" s="9"/>
      <c r="AU2802" s="9"/>
      <c r="AV2802" s="9">
        <f t="shared" si="345"/>
        <v>217922.78509807261</v>
      </c>
      <c r="AW2802" s="9"/>
      <c r="AX2802" s="9"/>
      <c r="AY2802" s="9"/>
      <c r="AZ2802" s="9"/>
      <c r="BA2802" s="20">
        <v>2797</v>
      </c>
      <c r="BB2802" s="20">
        <v>2017</v>
      </c>
      <c r="BC2802" s="20">
        <v>1952</v>
      </c>
      <c r="BD2802" s="21">
        <v>132.01</v>
      </c>
      <c r="BE2802" s="9">
        <f t="shared" si="350"/>
        <v>71915.304934277665</v>
      </c>
      <c r="BF2802" s="9">
        <v>2235436.3826000001</v>
      </c>
      <c r="BG2802" s="9">
        <v>33412.713799999998</v>
      </c>
      <c r="BH2802" s="9">
        <v>191745.77730000002</v>
      </c>
      <c r="BI2802" s="9">
        <v>75393.262638673303</v>
      </c>
      <c r="BJ2802" s="9">
        <v>452433.19340000005</v>
      </c>
      <c r="BK2802" s="9">
        <v>47553.889251939661</v>
      </c>
      <c r="BL2802" s="9">
        <v>2868952.1355524566</v>
      </c>
      <c r="BM2802" s="9">
        <f t="shared" si="351"/>
        <v>404879.30414806039</v>
      </c>
      <c r="BN2802" s="9"/>
      <c r="BO2802" s="9"/>
      <c r="BP2802" s="9"/>
      <c r="BQ2802" s="9"/>
      <c r="BR2802" s="9"/>
      <c r="BS2802" s="9"/>
      <c r="BT2802" s="9"/>
      <c r="BU2802" s="9"/>
      <c r="BV2802" s="9">
        <f t="shared" si="346"/>
        <v>71915.304934277665</v>
      </c>
      <c r="BW2802" s="4"/>
      <c r="BX2802" s="4"/>
      <c r="BY2802" s="4"/>
      <c r="BZ2802" s="4"/>
      <c r="CA2802" s="4"/>
      <c r="CB2802" s="4"/>
      <c r="CC2802" s="4"/>
      <c r="CD2802" s="4"/>
      <c r="CE2802" s="4"/>
      <c r="CF2802" s="4"/>
      <c r="CG2802" s="4"/>
      <c r="CH2802" s="4"/>
      <c r="CI2802" s="4"/>
      <c r="CJ2802" s="4"/>
      <c r="CK2802" s="4"/>
      <c r="CL2802" s="4"/>
      <c r="CM2802" s="4"/>
      <c r="CR2802" s="4"/>
      <c r="CS2802" s="4"/>
      <c r="CT2802" s="4"/>
      <c r="CU2802" s="4"/>
      <c r="CV2802" s="4"/>
      <c r="CW2802" s="4"/>
      <c r="CX2802" s="4"/>
      <c r="CY2802" s="4"/>
      <c r="CZ2802" s="4"/>
      <c r="DA2802" s="4"/>
      <c r="DB2802" s="4"/>
      <c r="DC2802" s="4"/>
      <c r="DD2802" s="4"/>
      <c r="DE2802" s="4"/>
      <c r="DF2802" s="4"/>
      <c r="DG2802" s="4"/>
      <c r="DH2802" s="4"/>
      <c r="DI2802" s="4"/>
      <c r="DJ2802" s="4"/>
      <c r="DK2802" s="4"/>
      <c r="DL2802" s="4"/>
      <c r="DM2802" s="4"/>
    </row>
    <row r="2803" spans="1:117">
      <c r="A2803" s="8">
        <v>2798</v>
      </c>
      <c r="B2803" s="20">
        <v>2015</v>
      </c>
      <c r="C2803" s="20">
        <v>1950</v>
      </c>
      <c r="D2803" s="21">
        <v>125.6</v>
      </c>
      <c r="E2803" s="9">
        <v>18526.5147</v>
      </c>
      <c r="F2803" s="9">
        <v>2069474.0079000001</v>
      </c>
      <c r="G2803" s="9">
        <v>77366.129400000005</v>
      </c>
      <c r="H2803" s="9">
        <v>378099.48700000002</v>
      </c>
      <c r="I2803" s="9">
        <v>81643.786500000002</v>
      </c>
      <c r="J2803" s="9">
        <v>13023.5152</v>
      </c>
      <c r="K2803" s="9">
        <v>32558.716</v>
      </c>
      <c r="L2803" s="9">
        <v>2568521.6952999998</v>
      </c>
      <c r="M2803" s="9">
        <f t="shared" si="347"/>
        <v>-19535.200799999999</v>
      </c>
      <c r="N2803" s="9"/>
      <c r="O2803" s="9"/>
      <c r="P2803" s="9"/>
      <c r="Q2803" s="9"/>
      <c r="R2803" s="9"/>
      <c r="S2803" s="9"/>
      <c r="T2803" s="9"/>
      <c r="U2803" s="9"/>
      <c r="V2803" s="9">
        <f t="shared" si="344"/>
        <v>287088.5147</v>
      </c>
      <c r="W2803" s="9"/>
      <c r="X2803" s="9"/>
      <c r="Y2803" s="9"/>
      <c r="Z2803" s="9"/>
      <c r="AA2803" s="8">
        <v>2798</v>
      </c>
      <c r="AB2803" s="20">
        <v>2016</v>
      </c>
      <c r="AC2803" s="20">
        <v>1996</v>
      </c>
      <c r="AD2803" s="21">
        <v>192.43</v>
      </c>
      <c r="AE2803" s="9">
        <f t="shared" si="348"/>
        <v>310841.88179807272</v>
      </c>
      <c r="AF2803" s="9">
        <v>2216954.4632999999</v>
      </c>
      <c r="AG2803" s="9">
        <v>33508.915200000003</v>
      </c>
      <c r="AH2803" s="9">
        <v>205393.99129999999</v>
      </c>
      <c r="AI2803" s="9">
        <v>75719.180699999997</v>
      </c>
      <c r="AJ2803" s="9">
        <v>618004.26879999996</v>
      </c>
      <c r="AK2803" s="9">
        <v>14202.036217527169</v>
      </c>
      <c r="AL2803" s="9">
        <v>2824536.9012843999</v>
      </c>
      <c r="AM2803" s="9">
        <f t="shared" si="349"/>
        <v>603802.23258247285</v>
      </c>
      <c r="AN2803" s="9"/>
      <c r="AO2803" s="9"/>
      <c r="AP2803" s="9"/>
      <c r="AQ2803" s="9"/>
      <c r="AR2803" s="9"/>
      <c r="AS2803" s="9"/>
      <c r="AT2803" s="9"/>
      <c r="AU2803" s="9"/>
      <c r="AV2803" s="9">
        <f t="shared" si="345"/>
        <v>310841.88179807272</v>
      </c>
      <c r="AW2803" s="9"/>
      <c r="AX2803" s="9"/>
      <c r="AY2803" s="9"/>
      <c r="AZ2803" s="9"/>
      <c r="BA2803" s="20">
        <v>2798</v>
      </c>
      <c r="BB2803" s="20">
        <v>2017</v>
      </c>
      <c r="BC2803" s="20">
        <v>1997</v>
      </c>
      <c r="BD2803" s="21">
        <v>140.19999999999999</v>
      </c>
      <c r="BE2803" s="9">
        <f t="shared" si="350"/>
        <v>81291.152149185073</v>
      </c>
      <c r="BF2803" s="9">
        <v>2210320.0210000002</v>
      </c>
      <c r="BG2803" s="9">
        <v>33412.713799999998</v>
      </c>
      <c r="BH2803" s="9">
        <v>192590.4412</v>
      </c>
      <c r="BI2803" s="9">
        <v>72220.060353580993</v>
      </c>
      <c r="BJ2803" s="9">
        <v>515810.23230000003</v>
      </c>
      <c r="BK2803" s="9">
        <v>41791.187951939661</v>
      </c>
      <c r="BL2803" s="9">
        <v>2901271.1285524564</v>
      </c>
      <c r="BM2803" s="9">
        <f t="shared" si="351"/>
        <v>474019.04434806039</v>
      </c>
      <c r="BN2803" s="9"/>
      <c r="BO2803" s="9"/>
      <c r="BP2803" s="9"/>
      <c r="BQ2803" s="9"/>
      <c r="BR2803" s="9"/>
      <c r="BS2803" s="9"/>
      <c r="BT2803" s="9"/>
      <c r="BU2803" s="9"/>
      <c r="BV2803" s="9">
        <f t="shared" si="346"/>
        <v>81291.152149185073</v>
      </c>
      <c r="BW2803" s="4"/>
      <c r="BX2803" s="4"/>
      <c r="BY2803" s="4"/>
      <c r="BZ2803" s="4"/>
      <c r="CA2803" s="4"/>
      <c r="CB2803" s="4"/>
      <c r="CC2803" s="4"/>
      <c r="CD2803" s="4"/>
      <c r="CE2803" s="4"/>
      <c r="CF2803" s="4"/>
      <c r="CG2803" s="4"/>
      <c r="CH2803" s="4"/>
      <c r="CI2803" s="4"/>
      <c r="CJ2803" s="4"/>
      <c r="CK2803" s="4"/>
      <c r="CL2803" s="4"/>
      <c r="CM2803" s="4"/>
      <c r="CR2803" s="4"/>
      <c r="CS2803" s="4"/>
      <c r="CT2803" s="4"/>
      <c r="CU2803" s="4"/>
      <c r="CV2803" s="4"/>
      <c r="CW2803" s="4"/>
      <c r="CX2803" s="4"/>
      <c r="CY2803" s="4"/>
      <c r="CZ2803" s="4"/>
      <c r="DA2803" s="4"/>
      <c r="DB2803" s="4"/>
      <c r="DC2803" s="4"/>
      <c r="DD2803" s="4"/>
      <c r="DE2803" s="4"/>
      <c r="DF2803" s="4"/>
      <c r="DG2803" s="4"/>
      <c r="DH2803" s="4"/>
      <c r="DI2803" s="4"/>
      <c r="DJ2803" s="4"/>
      <c r="DK2803" s="4"/>
      <c r="DL2803" s="4"/>
      <c r="DM2803" s="4"/>
    </row>
    <row r="2804" spans="1:117">
      <c r="A2804" s="8">
        <v>2799</v>
      </c>
      <c r="B2804" s="20">
        <v>2015</v>
      </c>
      <c r="C2804" s="20">
        <v>1994</v>
      </c>
      <c r="D2804" s="21">
        <v>76.42</v>
      </c>
      <c r="E2804" s="9">
        <v>28293.330600000001</v>
      </c>
      <c r="F2804" s="9">
        <v>2019365.6147</v>
      </c>
      <c r="G2804" s="9">
        <v>77366.129400000005</v>
      </c>
      <c r="H2804" s="9">
        <v>380163.03200000001</v>
      </c>
      <c r="I2804" s="9">
        <v>73894.116099999999</v>
      </c>
      <c r="J2804" s="9">
        <v>54779.072999999997</v>
      </c>
      <c r="K2804" s="9">
        <v>485.61340000000001</v>
      </c>
      <c r="L2804" s="9">
        <v>2576789.0211999998</v>
      </c>
      <c r="M2804" s="9">
        <f t="shared" si="347"/>
        <v>54293.459599999995</v>
      </c>
      <c r="N2804" s="9"/>
      <c r="O2804" s="9"/>
      <c r="P2804" s="9"/>
      <c r="Q2804" s="9"/>
      <c r="R2804" s="9"/>
      <c r="S2804" s="9"/>
      <c r="T2804" s="9"/>
      <c r="U2804" s="9"/>
      <c r="V2804" s="9">
        <f t="shared" si="344"/>
        <v>296855.33059999999</v>
      </c>
      <c r="W2804" s="9"/>
      <c r="X2804" s="9"/>
      <c r="Y2804" s="9"/>
      <c r="Z2804" s="9"/>
      <c r="AA2804" s="8">
        <v>2799</v>
      </c>
      <c r="AB2804" s="20">
        <v>2016</v>
      </c>
      <c r="AC2804" s="20">
        <v>2003</v>
      </c>
      <c r="AD2804" s="21">
        <v>113.28</v>
      </c>
      <c r="AE2804" s="9">
        <f t="shared" si="348"/>
        <v>-57058.519401926547</v>
      </c>
      <c r="AF2804" s="9">
        <v>2104254.4347999999</v>
      </c>
      <c r="AG2804" s="9">
        <v>33508.915200000003</v>
      </c>
      <c r="AH2804" s="9">
        <v>198671.9007</v>
      </c>
      <c r="AI2804" s="9">
        <v>100972.484</v>
      </c>
      <c r="AJ2804" s="9">
        <v>318739.33740000002</v>
      </c>
      <c r="AK2804" s="9">
        <v>41302.054217527169</v>
      </c>
      <c r="AL2804" s="9">
        <v>2771903.5372843998</v>
      </c>
      <c r="AM2804" s="9">
        <f t="shared" si="349"/>
        <v>277437.28318247286</v>
      </c>
      <c r="AN2804" s="9"/>
      <c r="AO2804" s="9"/>
      <c r="AP2804" s="9"/>
      <c r="AQ2804" s="9"/>
      <c r="AR2804" s="9"/>
      <c r="AS2804" s="9"/>
      <c r="AT2804" s="9"/>
      <c r="AU2804" s="9"/>
      <c r="AV2804" s="9">
        <f t="shared" si="345"/>
        <v>-57058.519401926547</v>
      </c>
      <c r="AW2804" s="9"/>
      <c r="AX2804" s="9"/>
      <c r="AY2804" s="9"/>
      <c r="AZ2804" s="9"/>
      <c r="BA2804" s="20">
        <v>2799</v>
      </c>
      <c r="BB2804" s="20">
        <v>2017</v>
      </c>
      <c r="BC2804" s="20">
        <v>2004</v>
      </c>
      <c r="BD2804" s="21">
        <v>109.88</v>
      </c>
      <c r="BE2804" s="9">
        <f t="shared" si="350"/>
        <v>-231329.88215526287</v>
      </c>
      <c r="BF2804" s="9">
        <v>2142407.9868000001</v>
      </c>
      <c r="BG2804" s="9">
        <v>33412.713799999998</v>
      </c>
      <c r="BH2804" s="9">
        <v>186919.56660000002</v>
      </c>
      <c r="BI2804" s="9">
        <v>93524.194149132905</v>
      </c>
      <c r="BJ2804" s="9">
        <v>213754.18709999998</v>
      </c>
      <c r="BK2804" s="9">
        <v>60520.220551939667</v>
      </c>
      <c r="BL2804" s="9">
        <v>2840828.3100524563</v>
      </c>
      <c r="BM2804" s="9">
        <f t="shared" si="351"/>
        <v>153233.9665480603</v>
      </c>
      <c r="BN2804" s="9"/>
      <c r="BO2804" s="9"/>
      <c r="BP2804" s="9"/>
      <c r="BQ2804" s="9"/>
      <c r="BR2804" s="9"/>
      <c r="BS2804" s="9"/>
      <c r="BT2804" s="9"/>
      <c r="BU2804" s="9"/>
      <c r="BV2804" s="9">
        <f t="shared" si="346"/>
        <v>-231329.88215526287</v>
      </c>
      <c r="BW2804" s="4"/>
      <c r="BX2804" s="4"/>
      <c r="BY2804" s="4"/>
      <c r="BZ2804" s="4"/>
      <c r="CA2804" s="4"/>
      <c r="CB2804" s="4"/>
      <c r="CC2804" s="4"/>
      <c r="CD2804" s="4"/>
      <c r="CE2804" s="4"/>
      <c r="CF2804" s="4"/>
      <c r="CG2804" s="4"/>
      <c r="CH2804" s="4"/>
      <c r="CI2804" s="4"/>
      <c r="CJ2804" s="4"/>
      <c r="CK2804" s="4"/>
      <c r="CL2804" s="4"/>
      <c r="CM2804" s="4"/>
      <c r="CR2804" s="4"/>
      <c r="CS2804" s="4"/>
      <c r="CT2804" s="4"/>
      <c r="CU2804" s="4"/>
      <c r="CV2804" s="4"/>
      <c r="CW2804" s="4"/>
      <c r="CX2804" s="4"/>
      <c r="CY2804" s="4"/>
      <c r="CZ2804" s="4"/>
      <c r="DA2804" s="4"/>
      <c r="DB2804" s="4"/>
      <c r="DC2804" s="4"/>
      <c r="DD2804" s="4"/>
      <c r="DE2804" s="4"/>
      <c r="DF2804" s="4"/>
      <c r="DG2804" s="4"/>
      <c r="DH2804" s="4"/>
      <c r="DI2804" s="4"/>
      <c r="DJ2804" s="4"/>
      <c r="DK2804" s="4"/>
      <c r="DL2804" s="4"/>
      <c r="DM2804" s="4"/>
    </row>
    <row r="2805" spans="1:117">
      <c r="A2805" s="8">
        <v>2800</v>
      </c>
      <c r="B2805" s="20">
        <v>2015</v>
      </c>
      <c r="C2805" s="20">
        <v>1965</v>
      </c>
      <c r="D2805" s="21">
        <v>125.74</v>
      </c>
      <c r="E2805" s="9">
        <v>50431.496599999999</v>
      </c>
      <c r="F2805" s="9">
        <v>2053417.5837999999</v>
      </c>
      <c r="G2805" s="9">
        <v>77366.129400000005</v>
      </c>
      <c r="H2805" s="9">
        <v>380265.23060000001</v>
      </c>
      <c r="I2805" s="9">
        <v>73510.308000000005</v>
      </c>
      <c r="J2805" s="9">
        <v>43858.213000000003</v>
      </c>
      <c r="K2805" s="9">
        <v>7471.0727999999999</v>
      </c>
      <c r="L2805" s="9">
        <v>2570514.8953</v>
      </c>
      <c r="M2805" s="9">
        <f t="shared" si="347"/>
        <v>36387.140200000002</v>
      </c>
      <c r="N2805" s="9"/>
      <c r="O2805" s="9"/>
      <c r="P2805" s="9"/>
      <c r="Q2805" s="9"/>
      <c r="R2805" s="9"/>
      <c r="S2805" s="9"/>
      <c r="T2805" s="9"/>
      <c r="U2805" s="9"/>
      <c r="V2805" s="9">
        <f t="shared" si="344"/>
        <v>318993.49660000001</v>
      </c>
      <c r="W2805" s="9"/>
      <c r="X2805" s="9"/>
      <c r="Y2805" s="9"/>
      <c r="Z2805" s="9"/>
      <c r="AA2805" s="8">
        <v>2800</v>
      </c>
      <c r="AB2805" s="20">
        <v>2016</v>
      </c>
      <c r="AC2805" s="20">
        <v>1952</v>
      </c>
      <c r="AD2805" s="21">
        <v>132.01</v>
      </c>
      <c r="AE2805" s="9">
        <f t="shared" si="348"/>
        <v>63063.005498072598</v>
      </c>
      <c r="AF2805" s="9">
        <v>2187032.8747999999</v>
      </c>
      <c r="AG2805" s="9">
        <v>33508.915200000003</v>
      </c>
      <c r="AH2805" s="9">
        <v>205040.08479999998</v>
      </c>
      <c r="AI2805" s="9">
        <v>77048.723899999997</v>
      </c>
      <c r="AJ2805" s="9">
        <v>369087.40580000001</v>
      </c>
      <c r="AK2805" s="9">
        <v>16261.822717527171</v>
      </c>
      <c r="AL2805" s="9">
        <v>2792393.1762843998</v>
      </c>
      <c r="AM2805" s="9">
        <f t="shared" si="349"/>
        <v>352825.58308247285</v>
      </c>
      <c r="AN2805" s="9"/>
      <c r="AO2805" s="9"/>
      <c r="AP2805" s="9"/>
      <c r="AQ2805" s="9"/>
      <c r="AR2805" s="9"/>
      <c r="AS2805" s="9"/>
      <c r="AT2805" s="9"/>
      <c r="AU2805" s="9"/>
      <c r="AV2805" s="9">
        <f t="shared" si="345"/>
        <v>63063.005498072598</v>
      </c>
      <c r="AW2805" s="9"/>
      <c r="AX2805" s="9"/>
      <c r="AY2805" s="9"/>
      <c r="AZ2805" s="9"/>
      <c r="BA2805" s="20">
        <v>2800</v>
      </c>
      <c r="BB2805" s="20">
        <v>2017</v>
      </c>
      <c r="BC2805" s="20">
        <v>1953</v>
      </c>
      <c r="BD2805" s="21">
        <v>154.11000000000001</v>
      </c>
      <c r="BE2805" s="9">
        <f t="shared" si="350"/>
        <v>-135019.06974496134</v>
      </c>
      <c r="BF2805" s="9">
        <v>2210860.4021000001</v>
      </c>
      <c r="BG2805" s="9">
        <v>33412.713799999998</v>
      </c>
      <c r="BH2805" s="9">
        <v>188866.99309999999</v>
      </c>
      <c r="BI2805" s="9">
        <v>86208.1734594351</v>
      </c>
      <c r="BJ2805" s="9">
        <v>260185.3873</v>
      </c>
      <c r="BK2805" s="9">
        <v>57619.819751939664</v>
      </c>
      <c r="BL2805" s="9">
        <v>2856932.9197524567</v>
      </c>
      <c r="BM2805" s="9">
        <f t="shared" si="351"/>
        <v>202565.56754806032</v>
      </c>
      <c r="BN2805" s="9"/>
      <c r="BO2805" s="9"/>
      <c r="BP2805" s="9"/>
      <c r="BQ2805" s="9"/>
      <c r="BR2805" s="9"/>
      <c r="BS2805" s="9"/>
      <c r="BT2805" s="9"/>
      <c r="BU2805" s="9"/>
      <c r="BV2805" s="9">
        <f t="shared" si="346"/>
        <v>-135019.06974496134</v>
      </c>
      <c r="BW2805" s="4"/>
      <c r="BX2805" s="4"/>
      <c r="BY2805" s="4"/>
      <c r="BZ2805" s="4"/>
      <c r="CA2805" s="4"/>
      <c r="CB2805" s="4"/>
      <c r="CC2805" s="4"/>
      <c r="CD2805" s="4"/>
      <c r="CE2805" s="4"/>
      <c r="CF2805" s="4"/>
      <c r="CG2805" s="4"/>
      <c r="CH2805" s="4"/>
      <c r="CI2805" s="4"/>
      <c r="CJ2805" s="4"/>
      <c r="CK2805" s="4"/>
      <c r="CL2805" s="4"/>
      <c r="CM2805" s="4"/>
      <c r="CR2805" s="4"/>
      <c r="CS2805" s="4"/>
      <c r="CT2805" s="4"/>
      <c r="CU2805" s="4"/>
      <c r="CV2805" s="4"/>
      <c r="CW2805" s="4"/>
      <c r="CX2805" s="4"/>
      <c r="CY2805" s="4"/>
      <c r="CZ2805" s="4"/>
      <c r="DA2805" s="4"/>
      <c r="DB2805" s="4"/>
      <c r="DC2805" s="4"/>
      <c r="DD2805" s="4"/>
      <c r="DE2805" s="4"/>
      <c r="DF2805" s="4"/>
      <c r="DG2805" s="4"/>
      <c r="DH2805" s="4"/>
      <c r="DI2805" s="4"/>
      <c r="DJ2805" s="4"/>
      <c r="DK2805" s="4"/>
      <c r="DL2805" s="4"/>
      <c r="DM2805" s="4"/>
    </row>
    <row r="2806" spans="1:117">
      <c r="A2806" s="8">
        <v>2801</v>
      </c>
      <c r="B2806" s="20">
        <v>2015</v>
      </c>
      <c r="C2806" s="20">
        <v>1961</v>
      </c>
      <c r="D2806" s="21">
        <v>111.18</v>
      </c>
      <c r="E2806" s="9">
        <v>78781.800900000002</v>
      </c>
      <c r="F2806" s="9">
        <v>2030700.8909</v>
      </c>
      <c r="G2806" s="9">
        <v>77366.129400000005</v>
      </c>
      <c r="H2806" s="9">
        <v>380016.73249999998</v>
      </c>
      <c r="I2806" s="9">
        <v>74443.545599999998</v>
      </c>
      <c r="J2806" s="9">
        <v>94788.854600000006</v>
      </c>
      <c r="K2806" s="9">
        <v>588.98419999999999</v>
      </c>
      <c r="L2806" s="9">
        <v>2577945.3679999998</v>
      </c>
      <c r="M2806" s="9">
        <f t="shared" si="347"/>
        <v>94199.8704</v>
      </c>
      <c r="N2806" s="9"/>
      <c r="O2806" s="9"/>
      <c r="P2806" s="9"/>
      <c r="Q2806" s="9"/>
      <c r="R2806" s="9"/>
      <c r="S2806" s="9"/>
      <c r="T2806" s="9"/>
      <c r="U2806" s="9"/>
      <c r="V2806" s="9">
        <f t="shared" si="344"/>
        <v>347343.80090000003</v>
      </c>
      <c r="W2806" s="9"/>
      <c r="X2806" s="9"/>
      <c r="Y2806" s="9"/>
      <c r="Z2806" s="9"/>
      <c r="AA2806" s="8">
        <v>2801</v>
      </c>
      <c r="AB2806" s="20">
        <v>2016</v>
      </c>
      <c r="AC2806" s="20">
        <v>1944</v>
      </c>
      <c r="AD2806" s="21">
        <v>106.97</v>
      </c>
      <c r="AE2806" s="9">
        <f t="shared" si="348"/>
        <v>-173997.79150192626</v>
      </c>
      <c r="AF2806" s="9">
        <v>2158688.6304000001</v>
      </c>
      <c r="AG2806" s="9">
        <v>33508.915200000003</v>
      </c>
      <c r="AH2806" s="9">
        <v>184198.7825</v>
      </c>
      <c r="AI2806" s="9">
        <v>155344.56349999999</v>
      </c>
      <c r="AJ2806" s="9">
        <v>124647.13429999999</v>
      </c>
      <c r="AK2806" s="9">
        <v>75403.907217527172</v>
      </c>
      <c r="AL2806" s="9">
        <v>2754981.9101843997</v>
      </c>
      <c r="AM2806" s="9">
        <f t="shared" si="349"/>
        <v>49243.227082472818</v>
      </c>
      <c r="AN2806" s="9"/>
      <c r="AO2806" s="9"/>
      <c r="AP2806" s="9"/>
      <c r="AQ2806" s="9"/>
      <c r="AR2806" s="9"/>
      <c r="AS2806" s="9"/>
      <c r="AT2806" s="9"/>
      <c r="AU2806" s="9"/>
      <c r="AV2806" s="9">
        <f t="shared" si="345"/>
        <v>-173997.79150192626</v>
      </c>
      <c r="AW2806" s="9"/>
      <c r="AX2806" s="9"/>
      <c r="AY2806" s="9"/>
      <c r="AZ2806" s="9"/>
      <c r="BA2806" s="20">
        <v>2801</v>
      </c>
      <c r="BB2806" s="20">
        <v>2017</v>
      </c>
      <c r="BC2806" s="20">
        <v>1945</v>
      </c>
      <c r="BD2806" s="21">
        <v>140.66</v>
      </c>
      <c r="BE2806" s="9">
        <f t="shared" si="350"/>
        <v>-281307.30381469335</v>
      </c>
      <c r="BF2806" s="9">
        <v>2180581.87</v>
      </c>
      <c r="BG2806" s="9">
        <v>33412.713799999998</v>
      </c>
      <c r="BH2806" s="9">
        <v>176973.89810000002</v>
      </c>
      <c r="BI2806" s="9">
        <v>130887.716689703</v>
      </c>
      <c r="BJ2806" s="9">
        <v>189151.8702</v>
      </c>
      <c r="BK2806" s="9">
        <v>141118.18345193967</v>
      </c>
      <c r="BL2806" s="9">
        <v>2851197.1891524564</v>
      </c>
      <c r="BM2806" s="9">
        <f t="shared" si="351"/>
        <v>48033.68674806034</v>
      </c>
      <c r="BN2806" s="9"/>
      <c r="BO2806" s="9"/>
      <c r="BP2806" s="9"/>
      <c r="BQ2806" s="9"/>
      <c r="BR2806" s="9"/>
      <c r="BS2806" s="9"/>
      <c r="BT2806" s="9"/>
      <c r="BU2806" s="9"/>
      <c r="BV2806" s="9">
        <f t="shared" si="346"/>
        <v>-281307.30381469335</v>
      </c>
      <c r="BW2806" s="4"/>
      <c r="BX2806" s="4"/>
      <c r="BY2806" s="4"/>
      <c r="BZ2806" s="4"/>
      <c r="CA2806" s="4"/>
      <c r="CB2806" s="4"/>
      <c r="CC2806" s="4"/>
      <c r="CD2806" s="4"/>
      <c r="CE2806" s="4"/>
      <c r="CF2806" s="4"/>
      <c r="CG2806" s="4"/>
      <c r="CH2806" s="4"/>
      <c r="CI2806" s="4"/>
      <c r="CJ2806" s="4"/>
      <c r="CK2806" s="4"/>
      <c r="CL2806" s="4"/>
      <c r="CM2806" s="4"/>
      <c r="CR2806" s="4"/>
      <c r="CS2806" s="4"/>
      <c r="CT2806" s="4"/>
      <c r="CU2806" s="4"/>
      <c r="CV2806" s="4"/>
      <c r="CW2806" s="4"/>
      <c r="CX2806" s="4"/>
      <c r="CY2806" s="4"/>
      <c r="CZ2806" s="4"/>
      <c r="DA2806" s="4"/>
      <c r="DB2806" s="4"/>
      <c r="DC2806" s="4"/>
      <c r="DD2806" s="4"/>
      <c r="DE2806" s="4"/>
      <c r="DF2806" s="4"/>
      <c r="DG2806" s="4"/>
      <c r="DH2806" s="4"/>
      <c r="DI2806" s="4"/>
      <c r="DJ2806" s="4"/>
      <c r="DK2806" s="4"/>
      <c r="DL2806" s="4"/>
      <c r="DM2806" s="4"/>
    </row>
    <row r="2807" spans="1:117">
      <c r="A2807" s="8">
        <v>2802</v>
      </c>
      <c r="B2807" s="20">
        <v>2015</v>
      </c>
      <c r="C2807" s="20">
        <v>1956</v>
      </c>
      <c r="D2807" s="21">
        <v>140.97999999999999</v>
      </c>
      <c r="E2807" s="9">
        <v>37977.785499999998</v>
      </c>
      <c r="F2807" s="9">
        <v>2038233.6672</v>
      </c>
      <c r="G2807" s="9">
        <v>77366.129400000005</v>
      </c>
      <c r="H2807" s="9">
        <v>380125.40740000003</v>
      </c>
      <c r="I2807" s="9">
        <v>74035.415800000002</v>
      </c>
      <c r="J2807" s="9">
        <v>43256.433799999999</v>
      </c>
      <c r="K2807" s="9">
        <v>956.83640000000003</v>
      </c>
      <c r="L2807" s="9">
        <v>2574082.4317000001</v>
      </c>
      <c r="M2807" s="9">
        <f t="shared" si="347"/>
        <v>42299.597399999999</v>
      </c>
      <c r="N2807" s="9"/>
      <c r="O2807" s="9"/>
      <c r="P2807" s="9"/>
      <c r="Q2807" s="9"/>
      <c r="R2807" s="9"/>
      <c r="S2807" s="9"/>
      <c r="T2807" s="9"/>
      <c r="U2807" s="9"/>
      <c r="V2807" s="9">
        <f t="shared" si="344"/>
        <v>306539.7855</v>
      </c>
      <c r="W2807" s="9"/>
      <c r="X2807" s="9"/>
      <c r="Y2807" s="9"/>
      <c r="Z2807" s="9"/>
      <c r="AA2807" s="8">
        <v>2802</v>
      </c>
      <c r="AB2807" s="20">
        <v>2016</v>
      </c>
      <c r="AC2807" s="20">
        <v>1999</v>
      </c>
      <c r="AD2807" s="21">
        <v>133.88999999999999</v>
      </c>
      <c r="AE2807" s="9">
        <f t="shared" si="348"/>
        <v>186854.67559807329</v>
      </c>
      <c r="AF2807" s="9">
        <v>2137298.6592999999</v>
      </c>
      <c r="AG2807" s="9">
        <v>33508.915200000003</v>
      </c>
      <c r="AH2807" s="9">
        <v>204789.92169999998</v>
      </c>
      <c r="AI2807" s="9">
        <v>77988.527400000006</v>
      </c>
      <c r="AJ2807" s="9">
        <v>553529.27409999992</v>
      </c>
      <c r="AK2807" s="9">
        <v>10809.204217527171</v>
      </c>
      <c r="AL2807" s="9">
        <v>2809451.4178843996</v>
      </c>
      <c r="AM2807" s="9">
        <f t="shared" si="349"/>
        <v>542720.06988247274</v>
      </c>
      <c r="AN2807" s="9"/>
      <c r="AO2807" s="9"/>
      <c r="AP2807" s="9"/>
      <c r="AQ2807" s="9"/>
      <c r="AR2807" s="9"/>
      <c r="AS2807" s="9"/>
      <c r="AT2807" s="9"/>
      <c r="AU2807" s="9"/>
      <c r="AV2807" s="9">
        <f t="shared" si="345"/>
        <v>186854.67559807329</v>
      </c>
      <c r="AW2807" s="9"/>
      <c r="AX2807" s="9"/>
      <c r="AY2807" s="9"/>
      <c r="AZ2807" s="9"/>
      <c r="BA2807" s="20">
        <v>2802</v>
      </c>
      <c r="BB2807" s="20">
        <v>2017</v>
      </c>
      <c r="BC2807" s="20">
        <v>2000</v>
      </c>
      <c r="BD2807" s="21">
        <v>82.51</v>
      </c>
      <c r="BE2807" s="9">
        <f t="shared" si="350"/>
        <v>55546.663673120085</v>
      </c>
      <c r="BF2807" s="9">
        <v>2200800.4421000001</v>
      </c>
      <c r="BG2807" s="9">
        <v>33412.713799999998</v>
      </c>
      <c r="BH2807" s="9">
        <v>191943.91880000001</v>
      </c>
      <c r="BI2807" s="9">
        <v>74648.891877515503</v>
      </c>
      <c r="BJ2807" s="9">
        <v>464535.7977</v>
      </c>
      <c r="BK2807" s="9">
        <v>45833.996951939662</v>
      </c>
      <c r="BL2807" s="9">
        <v>2863961.1036524563</v>
      </c>
      <c r="BM2807" s="9">
        <f t="shared" si="351"/>
        <v>418701.80074806034</v>
      </c>
      <c r="BN2807" s="9"/>
      <c r="BO2807" s="9"/>
      <c r="BP2807" s="9"/>
      <c r="BQ2807" s="9"/>
      <c r="BR2807" s="9"/>
      <c r="BS2807" s="9"/>
      <c r="BT2807" s="9"/>
      <c r="BU2807" s="9"/>
      <c r="BV2807" s="9">
        <f t="shared" si="346"/>
        <v>55546.663673120085</v>
      </c>
      <c r="BW2807" s="4"/>
      <c r="BX2807" s="4"/>
      <c r="BY2807" s="4"/>
      <c r="BZ2807" s="4"/>
      <c r="CA2807" s="4"/>
      <c r="CB2807" s="4"/>
      <c r="CC2807" s="4"/>
      <c r="CD2807" s="4"/>
      <c r="CE2807" s="4"/>
      <c r="CF2807" s="4"/>
      <c r="CG2807" s="4"/>
      <c r="CH2807" s="4"/>
      <c r="CI2807" s="4"/>
      <c r="CJ2807" s="4"/>
      <c r="CK2807" s="4"/>
      <c r="CL2807" s="4"/>
      <c r="CM2807" s="4"/>
      <c r="CR2807" s="4"/>
      <c r="CS2807" s="4"/>
      <c r="CT2807" s="4"/>
      <c r="CU2807" s="4"/>
      <c r="CV2807" s="4"/>
      <c r="CW2807" s="4"/>
      <c r="CX2807" s="4"/>
      <c r="CY2807" s="4"/>
      <c r="CZ2807" s="4"/>
      <c r="DA2807" s="4"/>
      <c r="DB2807" s="4"/>
      <c r="DC2807" s="4"/>
      <c r="DD2807" s="4"/>
      <c r="DE2807" s="4"/>
      <c r="DF2807" s="4"/>
      <c r="DG2807" s="4"/>
      <c r="DH2807" s="4"/>
      <c r="DI2807" s="4"/>
      <c r="DJ2807" s="4"/>
      <c r="DK2807" s="4"/>
      <c r="DL2807" s="4"/>
      <c r="DM2807" s="4"/>
    </row>
    <row r="2808" spans="1:117">
      <c r="A2808" s="8">
        <v>2803</v>
      </c>
      <c r="B2808" s="20">
        <v>2015</v>
      </c>
      <c r="C2808" s="20">
        <v>1960</v>
      </c>
      <c r="D2808" s="21">
        <v>101.81</v>
      </c>
      <c r="E2808" s="9">
        <v>75578.670700000002</v>
      </c>
      <c r="F2808" s="9">
        <v>2053838.4478</v>
      </c>
      <c r="G2808" s="9">
        <v>77366.129400000005</v>
      </c>
      <c r="H2808" s="9">
        <v>380423.68810000003</v>
      </c>
      <c r="I2808" s="9">
        <v>72915.218699999998</v>
      </c>
      <c r="J2808" s="9">
        <v>70679.0236</v>
      </c>
      <c r="K2808" s="9">
        <v>4186.3549000000003</v>
      </c>
      <c r="L2808" s="9">
        <v>2575457.4819</v>
      </c>
      <c r="M2808" s="9">
        <f t="shared" si="347"/>
        <v>66492.668699999995</v>
      </c>
      <c r="N2808" s="9"/>
      <c r="O2808" s="9"/>
      <c r="P2808" s="9"/>
      <c r="Q2808" s="9"/>
      <c r="R2808" s="9"/>
      <c r="S2808" s="9"/>
      <c r="T2808" s="9"/>
      <c r="U2808" s="9"/>
      <c r="V2808" s="9">
        <f t="shared" si="344"/>
        <v>344140.67070000002</v>
      </c>
      <c r="W2808" s="9"/>
      <c r="X2808" s="9"/>
      <c r="Y2808" s="9"/>
      <c r="Z2808" s="9"/>
      <c r="AA2808" s="8">
        <v>2803</v>
      </c>
      <c r="AB2808" s="20">
        <v>2016</v>
      </c>
      <c r="AC2808" s="20">
        <v>1968</v>
      </c>
      <c r="AD2808" s="21">
        <v>152.97999999999999</v>
      </c>
      <c r="AE2808" s="9">
        <f t="shared" si="348"/>
        <v>131785.6015980728</v>
      </c>
      <c r="AF2808" s="9">
        <v>2205085.0405000001</v>
      </c>
      <c r="AG2808" s="9">
        <v>33508.915200000003</v>
      </c>
      <c r="AH2808" s="9">
        <v>204947.32569999999</v>
      </c>
      <c r="AI2808" s="9">
        <v>77397.197899999999</v>
      </c>
      <c r="AJ2808" s="9">
        <v>401230.1188</v>
      </c>
      <c r="AK2808" s="9">
        <v>15458.875117527172</v>
      </c>
      <c r="AL2808" s="9">
        <v>2774924.1213843999</v>
      </c>
      <c r="AM2808" s="9">
        <f t="shared" si="349"/>
        <v>385771.24368247285</v>
      </c>
      <c r="AN2808" s="9"/>
      <c r="AO2808" s="9"/>
      <c r="AP2808" s="9"/>
      <c r="AQ2808" s="9"/>
      <c r="AR2808" s="9"/>
      <c r="AS2808" s="9"/>
      <c r="AT2808" s="9"/>
      <c r="AU2808" s="9"/>
      <c r="AV2808" s="9">
        <f t="shared" si="345"/>
        <v>131785.6015980728</v>
      </c>
      <c r="AW2808" s="9"/>
      <c r="AX2808" s="9"/>
      <c r="AY2808" s="9"/>
      <c r="AZ2808" s="9"/>
      <c r="BA2808" s="20">
        <v>2803</v>
      </c>
      <c r="BB2808" s="20">
        <v>2017</v>
      </c>
      <c r="BC2808" s="20">
        <v>1969</v>
      </c>
      <c r="BD2808" s="21">
        <v>123.63</v>
      </c>
      <c r="BE2808" s="9">
        <f t="shared" si="350"/>
        <v>97073.124491252936</v>
      </c>
      <c r="BF2808" s="9">
        <v>2231279.8746000002</v>
      </c>
      <c r="BG2808" s="9">
        <v>33412.713799999998</v>
      </c>
      <c r="BH2808" s="9">
        <v>192625.77170000001</v>
      </c>
      <c r="BI2808" s="9">
        <v>72087.332195649404</v>
      </c>
      <c r="BJ2808" s="9">
        <v>489067.12650000001</v>
      </c>
      <c r="BK2808" s="9">
        <v>43983.119351939662</v>
      </c>
      <c r="BL2808" s="9">
        <v>2877416.5749524566</v>
      </c>
      <c r="BM2808" s="9">
        <f t="shared" si="351"/>
        <v>445084.00714806037</v>
      </c>
      <c r="BN2808" s="9"/>
      <c r="BO2808" s="9"/>
      <c r="BP2808" s="9"/>
      <c r="BQ2808" s="9"/>
      <c r="BR2808" s="9"/>
      <c r="BS2808" s="9"/>
      <c r="BT2808" s="9"/>
      <c r="BU2808" s="9"/>
      <c r="BV2808" s="9">
        <f t="shared" si="346"/>
        <v>97073.124491252936</v>
      </c>
      <c r="BW2808" s="4"/>
      <c r="BX2808" s="4"/>
      <c r="BY2808" s="4"/>
      <c r="BZ2808" s="4"/>
      <c r="CA2808" s="4"/>
      <c r="CB2808" s="4"/>
      <c r="CC2808" s="4"/>
      <c r="CD2808" s="4"/>
      <c r="CE2808" s="4"/>
      <c r="CF2808" s="4"/>
      <c r="CG2808" s="4"/>
      <c r="CH2808" s="4"/>
      <c r="CI2808" s="4"/>
      <c r="CJ2808" s="4"/>
      <c r="CK2808" s="4"/>
      <c r="CL2808" s="4"/>
      <c r="CM2808" s="4"/>
      <c r="CR2808" s="4"/>
      <c r="CS2808" s="4"/>
      <c r="CT2808" s="4"/>
      <c r="CU2808" s="4"/>
      <c r="CV2808" s="4"/>
      <c r="CW2808" s="4"/>
      <c r="CX2808" s="4"/>
      <c r="CY2808" s="4"/>
      <c r="CZ2808" s="4"/>
      <c r="DA2808" s="4"/>
      <c r="DB2808" s="4"/>
      <c r="DC2808" s="4"/>
      <c r="DD2808" s="4"/>
      <c r="DE2808" s="4"/>
      <c r="DF2808" s="4"/>
      <c r="DG2808" s="4"/>
      <c r="DH2808" s="4"/>
      <c r="DI2808" s="4"/>
      <c r="DJ2808" s="4"/>
      <c r="DK2808" s="4"/>
      <c r="DL2808" s="4"/>
      <c r="DM2808" s="4"/>
    </row>
    <row r="2809" spans="1:117">
      <c r="A2809" s="8">
        <v>2804</v>
      </c>
      <c r="B2809" s="20">
        <v>2015</v>
      </c>
      <c r="C2809" s="20">
        <v>1994</v>
      </c>
      <c r="D2809" s="21">
        <v>76.42</v>
      </c>
      <c r="E2809" s="9">
        <v>55261.205800000003</v>
      </c>
      <c r="F2809" s="9">
        <v>2031969.3100999999</v>
      </c>
      <c r="G2809" s="9">
        <v>77366.129400000005</v>
      </c>
      <c r="H2809" s="9">
        <v>379610.87229999999</v>
      </c>
      <c r="I2809" s="9">
        <v>75967.759000000005</v>
      </c>
      <c r="J2809" s="9">
        <v>70783.0245</v>
      </c>
      <c r="K2809" s="9">
        <v>3865.183</v>
      </c>
      <c r="L2809" s="9">
        <v>2576570.7066000002</v>
      </c>
      <c r="M2809" s="9">
        <f t="shared" si="347"/>
        <v>66917.841499999995</v>
      </c>
      <c r="N2809" s="9"/>
      <c r="O2809" s="9"/>
      <c r="P2809" s="9"/>
      <c r="Q2809" s="9"/>
      <c r="R2809" s="9"/>
      <c r="S2809" s="9"/>
      <c r="T2809" s="9"/>
      <c r="U2809" s="9"/>
      <c r="V2809" s="9">
        <f t="shared" si="344"/>
        <v>323823.2058</v>
      </c>
      <c r="W2809" s="9"/>
      <c r="X2809" s="9"/>
      <c r="Y2809" s="9"/>
      <c r="Z2809" s="9"/>
      <c r="AA2809" s="8">
        <v>2804</v>
      </c>
      <c r="AB2809" s="20">
        <v>2016</v>
      </c>
      <c r="AC2809" s="20">
        <v>2005</v>
      </c>
      <c r="AD2809" s="21">
        <v>141.47</v>
      </c>
      <c r="AE2809" s="9">
        <f t="shared" si="348"/>
        <v>-46281.323401926551</v>
      </c>
      <c r="AF2809" s="9">
        <v>2176954.0586999999</v>
      </c>
      <c r="AG2809" s="9">
        <v>33508.915200000003</v>
      </c>
      <c r="AH2809" s="9">
        <v>204358.78579999998</v>
      </c>
      <c r="AI2809" s="9">
        <v>79608.202900000004</v>
      </c>
      <c r="AJ2809" s="9">
        <v>247546.2285</v>
      </c>
      <c r="AK2809" s="9">
        <v>24489.17761752717</v>
      </c>
      <c r="AL2809" s="9">
        <v>2763768.3368843999</v>
      </c>
      <c r="AM2809" s="9">
        <f t="shared" si="349"/>
        <v>223057.05088247283</v>
      </c>
      <c r="AN2809" s="9"/>
      <c r="AO2809" s="9"/>
      <c r="AP2809" s="9"/>
      <c r="AQ2809" s="9"/>
      <c r="AR2809" s="9"/>
      <c r="AS2809" s="9"/>
      <c r="AT2809" s="9"/>
      <c r="AU2809" s="9"/>
      <c r="AV2809" s="9">
        <f t="shared" si="345"/>
        <v>-46281.323401926551</v>
      </c>
      <c r="AW2809" s="9"/>
      <c r="AX2809" s="9"/>
      <c r="AY2809" s="9"/>
      <c r="AZ2809" s="9"/>
      <c r="BA2809" s="20">
        <v>2804</v>
      </c>
      <c r="BB2809" s="20">
        <v>2017</v>
      </c>
      <c r="BC2809" s="20">
        <v>2006</v>
      </c>
      <c r="BD2809" s="21">
        <v>123.71</v>
      </c>
      <c r="BE2809" s="9">
        <f t="shared" si="350"/>
        <v>-140636.22444570949</v>
      </c>
      <c r="BF2809" s="9">
        <v>2218921.6560999998</v>
      </c>
      <c r="BG2809" s="9">
        <v>33412.713799999998</v>
      </c>
      <c r="BH2809" s="9">
        <v>191196.28</v>
      </c>
      <c r="BI2809" s="9">
        <v>77457.593958687095</v>
      </c>
      <c r="BJ2809" s="9">
        <v>256591.86900000001</v>
      </c>
      <c r="BK2809" s="9">
        <v>54731.782751939667</v>
      </c>
      <c r="BL2809" s="9">
        <v>2863484.5545524564</v>
      </c>
      <c r="BM2809" s="9">
        <f t="shared" si="351"/>
        <v>201860.08624806034</v>
      </c>
      <c r="BN2809" s="9"/>
      <c r="BO2809" s="9"/>
      <c r="BP2809" s="9"/>
      <c r="BQ2809" s="9"/>
      <c r="BR2809" s="9"/>
      <c r="BS2809" s="9"/>
      <c r="BT2809" s="9"/>
      <c r="BU2809" s="9"/>
      <c r="BV2809" s="9">
        <f t="shared" si="346"/>
        <v>-140636.22444570949</v>
      </c>
      <c r="BW2809" s="4"/>
      <c r="BX2809" s="4"/>
      <c r="BY2809" s="4"/>
      <c r="BZ2809" s="4"/>
      <c r="CA2809" s="4"/>
      <c r="CB2809" s="4"/>
      <c r="CC2809" s="4"/>
      <c r="CD2809" s="4"/>
      <c r="CE2809" s="4"/>
      <c r="CF2809" s="4"/>
      <c r="CG2809" s="4"/>
      <c r="CH2809" s="4"/>
      <c r="CI2809" s="4"/>
      <c r="CJ2809" s="4"/>
      <c r="CK2809" s="4"/>
      <c r="CL2809" s="4"/>
      <c r="CM2809" s="4"/>
      <c r="CR2809" s="4"/>
      <c r="CS2809" s="4"/>
      <c r="CT2809" s="4"/>
      <c r="CU2809" s="4"/>
      <c r="CV2809" s="4"/>
      <c r="CW2809" s="4"/>
      <c r="CX2809" s="4"/>
      <c r="CY2809" s="4"/>
      <c r="CZ2809" s="4"/>
      <c r="DA2809" s="4"/>
      <c r="DB2809" s="4"/>
      <c r="DC2809" s="4"/>
      <c r="DD2809" s="4"/>
      <c r="DE2809" s="4"/>
      <c r="DF2809" s="4"/>
      <c r="DG2809" s="4"/>
      <c r="DH2809" s="4"/>
      <c r="DI2809" s="4"/>
      <c r="DJ2809" s="4"/>
      <c r="DK2809" s="4"/>
      <c r="DL2809" s="4"/>
      <c r="DM2809" s="4"/>
    </row>
    <row r="2810" spans="1:117">
      <c r="A2810" s="8">
        <v>2805</v>
      </c>
      <c r="B2810" s="20">
        <v>2015</v>
      </c>
      <c r="C2810" s="20">
        <v>1959</v>
      </c>
      <c r="D2810" s="21">
        <v>119.32</v>
      </c>
      <c r="E2810" s="9">
        <v>78083.259999999995</v>
      </c>
      <c r="F2810" s="9">
        <v>2022837.2093</v>
      </c>
      <c r="G2810" s="9">
        <v>77366.129400000005</v>
      </c>
      <c r="H2810" s="9">
        <v>381269.9742</v>
      </c>
      <c r="I2810" s="9">
        <v>69736.980100000001</v>
      </c>
      <c r="J2810" s="9">
        <v>99961.056299999997</v>
      </c>
      <c r="K2810" s="9">
        <v>0</v>
      </c>
      <c r="L2810" s="9">
        <v>2573088.0893000001</v>
      </c>
      <c r="M2810" s="9">
        <f t="shared" si="347"/>
        <v>99961.056299999997</v>
      </c>
      <c r="N2810" s="9"/>
      <c r="O2810" s="9"/>
      <c r="P2810" s="9"/>
      <c r="Q2810" s="9"/>
      <c r="R2810" s="9"/>
      <c r="S2810" s="9"/>
      <c r="T2810" s="9"/>
      <c r="U2810" s="9"/>
      <c r="V2810" s="9">
        <f t="shared" si="344"/>
        <v>346645.26</v>
      </c>
      <c r="W2810" s="9"/>
      <c r="X2810" s="9"/>
      <c r="Y2810" s="9"/>
      <c r="Z2810" s="9"/>
      <c r="AA2810" s="8">
        <v>2805</v>
      </c>
      <c r="AB2810" s="20">
        <v>2016</v>
      </c>
      <c r="AC2810" s="20">
        <v>1984</v>
      </c>
      <c r="AD2810" s="21">
        <v>117.76</v>
      </c>
      <c r="AE2810" s="9">
        <f t="shared" si="348"/>
        <v>96063.733098072931</v>
      </c>
      <c r="AF2810" s="9">
        <v>2131841.3006000002</v>
      </c>
      <c r="AG2810" s="9">
        <v>33508.915200000003</v>
      </c>
      <c r="AH2810" s="9">
        <v>205472.8455</v>
      </c>
      <c r="AI2810" s="9">
        <v>75422.944199999998</v>
      </c>
      <c r="AJ2810" s="9">
        <v>459937.7745</v>
      </c>
      <c r="AK2810" s="9">
        <v>8936.3475175271706</v>
      </c>
      <c r="AL2810" s="9">
        <v>2801183.6993843997</v>
      </c>
      <c r="AM2810" s="9">
        <f t="shared" si="349"/>
        <v>451001.42698247283</v>
      </c>
      <c r="AN2810" s="9"/>
      <c r="AO2810" s="9"/>
      <c r="AP2810" s="9"/>
      <c r="AQ2810" s="9"/>
      <c r="AR2810" s="9"/>
      <c r="AS2810" s="9"/>
      <c r="AT2810" s="9"/>
      <c r="AU2810" s="9"/>
      <c r="AV2810" s="9">
        <f t="shared" si="345"/>
        <v>96063.733098072931</v>
      </c>
      <c r="AW2810" s="9"/>
      <c r="AX2810" s="9"/>
      <c r="AY2810" s="9"/>
      <c r="AZ2810" s="9"/>
      <c r="BA2810" s="20">
        <v>2805</v>
      </c>
      <c r="BB2810" s="20">
        <v>2017</v>
      </c>
      <c r="BC2810" s="20">
        <v>1985</v>
      </c>
      <c r="BD2810" s="21">
        <v>142.93</v>
      </c>
      <c r="BE2810" s="9">
        <f t="shared" si="350"/>
        <v>-124079.03232956445</v>
      </c>
      <c r="BF2810" s="9">
        <v>2164486.4955000002</v>
      </c>
      <c r="BG2810" s="9">
        <v>33412.713799999998</v>
      </c>
      <c r="BH2810" s="9">
        <v>189015.05929999999</v>
      </c>
      <c r="BI2810" s="9">
        <v>85651.923974831807</v>
      </c>
      <c r="BJ2810" s="9">
        <v>318557.64910000004</v>
      </c>
      <c r="BK2810" s="9">
        <v>59280.729551939658</v>
      </c>
      <c r="BL2810" s="9">
        <v>2855922.1444524564</v>
      </c>
      <c r="BM2810" s="9">
        <f t="shared" si="351"/>
        <v>259276.9195480604</v>
      </c>
      <c r="BN2810" s="9"/>
      <c r="BO2810" s="9"/>
      <c r="BP2810" s="9"/>
      <c r="BQ2810" s="9"/>
      <c r="BR2810" s="9"/>
      <c r="BS2810" s="9"/>
      <c r="BT2810" s="9"/>
      <c r="BU2810" s="9"/>
      <c r="BV2810" s="9">
        <f t="shared" si="346"/>
        <v>-124079.03232956445</v>
      </c>
      <c r="BW2810" s="4"/>
      <c r="BX2810" s="4"/>
      <c r="BY2810" s="4"/>
      <c r="BZ2810" s="4"/>
      <c r="CA2810" s="4"/>
      <c r="CB2810" s="4"/>
      <c r="CC2810" s="4"/>
      <c r="CD2810" s="4"/>
      <c r="CE2810" s="4"/>
      <c r="CF2810" s="4"/>
      <c r="CG2810" s="4"/>
      <c r="CH2810" s="4"/>
      <c r="CI2810" s="4"/>
      <c r="CJ2810" s="4"/>
      <c r="CK2810" s="4"/>
      <c r="CL2810" s="4"/>
      <c r="CM2810" s="4"/>
      <c r="CR2810" s="4"/>
      <c r="CS2810" s="4"/>
      <c r="CT2810" s="4"/>
      <c r="CU2810" s="4"/>
      <c r="CV2810" s="4"/>
      <c r="CW2810" s="4"/>
      <c r="CX2810" s="4"/>
      <c r="CY2810" s="4"/>
      <c r="CZ2810" s="4"/>
      <c r="DA2810" s="4"/>
      <c r="DB2810" s="4"/>
      <c r="DC2810" s="4"/>
      <c r="DD2810" s="4"/>
      <c r="DE2810" s="4"/>
      <c r="DF2810" s="4"/>
      <c r="DG2810" s="4"/>
      <c r="DH2810" s="4"/>
      <c r="DI2810" s="4"/>
      <c r="DJ2810" s="4"/>
      <c r="DK2810" s="4"/>
      <c r="DL2810" s="4"/>
      <c r="DM2810" s="4"/>
    </row>
    <row r="2811" spans="1:117">
      <c r="A2811" s="8">
        <v>2806</v>
      </c>
      <c r="B2811" s="20">
        <v>2015</v>
      </c>
      <c r="C2811" s="20">
        <v>1963</v>
      </c>
      <c r="D2811" s="21">
        <v>95.05</v>
      </c>
      <c r="E2811" s="9">
        <v>63628.398000000001</v>
      </c>
      <c r="F2811" s="9">
        <v>2056061.8389000001</v>
      </c>
      <c r="G2811" s="9">
        <v>77366.129400000005</v>
      </c>
      <c r="H2811" s="9">
        <v>381069.08169999998</v>
      </c>
      <c r="I2811" s="9">
        <v>70491.434699999998</v>
      </c>
      <c r="J2811" s="9">
        <v>54380.889799999997</v>
      </c>
      <c r="K2811" s="9">
        <v>4902.2226000000001</v>
      </c>
      <c r="L2811" s="9">
        <v>2570838.7538000001</v>
      </c>
      <c r="M2811" s="9">
        <f t="shared" si="347"/>
        <v>49478.667199999996</v>
      </c>
      <c r="N2811" s="9"/>
      <c r="O2811" s="9"/>
      <c r="P2811" s="9"/>
      <c r="Q2811" s="9"/>
      <c r="R2811" s="9"/>
      <c r="S2811" s="9"/>
      <c r="T2811" s="9"/>
      <c r="U2811" s="9"/>
      <c r="V2811" s="9">
        <f t="shared" si="344"/>
        <v>332190.39800000004</v>
      </c>
      <c r="W2811" s="9"/>
      <c r="X2811" s="9"/>
      <c r="Y2811" s="9"/>
      <c r="Z2811" s="9"/>
      <c r="AA2811" s="8">
        <v>2806</v>
      </c>
      <c r="AB2811" s="20">
        <v>2016</v>
      </c>
      <c r="AC2811" s="20">
        <v>1964</v>
      </c>
      <c r="AD2811" s="21">
        <v>163.87</v>
      </c>
      <c r="AE2811" s="9">
        <f t="shared" si="348"/>
        <v>65334.311598073225</v>
      </c>
      <c r="AF2811" s="9">
        <v>2193801.5392999998</v>
      </c>
      <c r="AG2811" s="9">
        <v>33508.915200000003</v>
      </c>
      <c r="AH2811" s="9">
        <v>202366.1464</v>
      </c>
      <c r="AI2811" s="9">
        <v>87094.077600000004</v>
      </c>
      <c r="AJ2811" s="9">
        <v>356374.00560000003</v>
      </c>
      <c r="AK2811" s="9">
        <v>24767.152317527172</v>
      </c>
      <c r="AL2811" s="9">
        <v>2783043.2201843997</v>
      </c>
      <c r="AM2811" s="9">
        <f t="shared" si="349"/>
        <v>331606.85328247288</v>
      </c>
      <c r="AN2811" s="9"/>
      <c r="AO2811" s="9"/>
      <c r="AP2811" s="9"/>
      <c r="AQ2811" s="9"/>
      <c r="AR2811" s="9"/>
      <c r="AS2811" s="9"/>
      <c r="AT2811" s="9"/>
      <c r="AU2811" s="9"/>
      <c r="AV2811" s="9">
        <f t="shared" si="345"/>
        <v>65334.311598073225</v>
      </c>
      <c r="AW2811" s="9"/>
      <c r="AX2811" s="9"/>
      <c r="AY2811" s="9"/>
      <c r="AZ2811" s="9"/>
      <c r="BA2811" s="20">
        <v>2806</v>
      </c>
      <c r="BB2811" s="20">
        <v>2017</v>
      </c>
      <c r="BC2811" s="20">
        <v>1965</v>
      </c>
      <c r="BD2811" s="21">
        <v>118.43</v>
      </c>
      <c r="BE2811" s="9">
        <f t="shared" si="350"/>
        <v>210800.13438305957</v>
      </c>
      <c r="BF2811" s="9">
        <v>2223768.6789000002</v>
      </c>
      <c r="BG2811" s="9">
        <v>33412.713799999998</v>
      </c>
      <c r="BH2811" s="9">
        <v>192245.02670000002</v>
      </c>
      <c r="BI2811" s="9">
        <v>73517.701087456298</v>
      </c>
      <c r="BJ2811" s="9">
        <v>617565.76439999999</v>
      </c>
      <c r="BK2811" s="9">
        <v>42914.994051939662</v>
      </c>
      <c r="BL2811" s="9">
        <v>2886794.7564524566</v>
      </c>
      <c r="BM2811" s="9">
        <f t="shared" si="351"/>
        <v>574650.77034806029</v>
      </c>
      <c r="BN2811" s="9"/>
      <c r="BO2811" s="9"/>
      <c r="BP2811" s="9"/>
      <c r="BQ2811" s="9"/>
      <c r="BR2811" s="9"/>
      <c r="BS2811" s="9"/>
      <c r="BT2811" s="9"/>
      <c r="BU2811" s="9"/>
      <c r="BV2811" s="9">
        <f t="shared" si="346"/>
        <v>210800.13438305957</v>
      </c>
      <c r="BW2811" s="4"/>
      <c r="BX2811" s="4"/>
      <c r="BY2811" s="4"/>
      <c r="BZ2811" s="4"/>
      <c r="CA2811" s="4"/>
      <c r="CB2811" s="4"/>
      <c r="CC2811" s="4"/>
      <c r="CD2811" s="4"/>
      <c r="CE2811" s="4"/>
      <c r="CF2811" s="4"/>
      <c r="CG2811" s="4"/>
      <c r="CH2811" s="4"/>
      <c r="CI2811" s="4"/>
      <c r="CJ2811" s="4"/>
      <c r="CK2811" s="4"/>
      <c r="CL2811" s="4"/>
      <c r="CM2811" s="4"/>
      <c r="CR2811" s="4"/>
      <c r="CS2811" s="4"/>
      <c r="CT2811" s="4"/>
      <c r="CU2811" s="4"/>
      <c r="CV2811" s="4"/>
      <c r="CW2811" s="4"/>
      <c r="CX2811" s="4"/>
      <c r="CY2811" s="4"/>
      <c r="CZ2811" s="4"/>
      <c r="DA2811" s="4"/>
      <c r="DB2811" s="4"/>
      <c r="DC2811" s="4"/>
      <c r="DD2811" s="4"/>
      <c r="DE2811" s="4"/>
      <c r="DF2811" s="4"/>
      <c r="DG2811" s="4"/>
      <c r="DH2811" s="4"/>
      <c r="DI2811" s="4"/>
      <c r="DJ2811" s="4"/>
      <c r="DK2811" s="4"/>
      <c r="DL2811" s="4"/>
      <c r="DM2811" s="4"/>
    </row>
    <row r="2812" spans="1:117">
      <c r="A2812" s="8">
        <v>2807</v>
      </c>
      <c r="B2812" s="20">
        <v>2015</v>
      </c>
      <c r="C2812" s="20">
        <v>1988</v>
      </c>
      <c r="D2812" s="21">
        <v>75.92</v>
      </c>
      <c r="E2812" s="9">
        <v>84894.297500000001</v>
      </c>
      <c r="F2812" s="9">
        <v>2062982.9349</v>
      </c>
      <c r="G2812" s="9">
        <v>77366.129400000005</v>
      </c>
      <c r="H2812" s="9">
        <v>380411.70319999999</v>
      </c>
      <c r="I2812" s="9">
        <v>72960.228000000003</v>
      </c>
      <c r="J2812" s="9">
        <v>70095.787200000006</v>
      </c>
      <c r="K2812" s="9">
        <v>528.00049999999999</v>
      </c>
      <c r="L2812" s="9">
        <v>2578394.4846999999</v>
      </c>
      <c r="M2812" s="9">
        <f t="shared" si="347"/>
        <v>69567.786700000011</v>
      </c>
      <c r="N2812" s="9"/>
      <c r="O2812" s="9"/>
      <c r="P2812" s="9"/>
      <c r="Q2812" s="9"/>
      <c r="R2812" s="9"/>
      <c r="S2812" s="9"/>
      <c r="T2812" s="9"/>
      <c r="U2812" s="9"/>
      <c r="V2812" s="9">
        <f t="shared" si="344"/>
        <v>353456.29749999999</v>
      </c>
      <c r="W2812" s="9"/>
      <c r="X2812" s="9"/>
      <c r="Y2812" s="9"/>
      <c r="Z2812" s="9"/>
      <c r="AA2812" s="8">
        <v>2807</v>
      </c>
      <c r="AB2812" s="20">
        <v>2016</v>
      </c>
      <c r="AC2812" s="20">
        <v>1975</v>
      </c>
      <c r="AD2812" s="21">
        <v>170.14</v>
      </c>
      <c r="AE2812" s="9">
        <f t="shared" si="348"/>
        <v>93845.432098072488</v>
      </c>
      <c r="AF2812" s="9">
        <v>2198452.7456999999</v>
      </c>
      <c r="AG2812" s="9">
        <v>33508.915200000003</v>
      </c>
      <c r="AH2812" s="9">
        <v>203503.8701</v>
      </c>
      <c r="AI2812" s="9">
        <v>82819.918699999995</v>
      </c>
      <c r="AJ2812" s="9">
        <v>382142.25200000004</v>
      </c>
      <c r="AK2812" s="9">
        <v>22714.003717527172</v>
      </c>
      <c r="AL2812" s="9">
        <v>2783868.2658843999</v>
      </c>
      <c r="AM2812" s="9">
        <f t="shared" si="349"/>
        <v>359428.24828247284</v>
      </c>
      <c r="AN2812" s="9"/>
      <c r="AO2812" s="9"/>
      <c r="AP2812" s="9"/>
      <c r="AQ2812" s="9"/>
      <c r="AR2812" s="9"/>
      <c r="AS2812" s="9"/>
      <c r="AT2812" s="9"/>
      <c r="AU2812" s="9"/>
      <c r="AV2812" s="9">
        <f t="shared" si="345"/>
        <v>93845.432098072488</v>
      </c>
      <c r="AW2812" s="9"/>
      <c r="AX2812" s="9"/>
      <c r="AY2812" s="9"/>
      <c r="AZ2812" s="9"/>
      <c r="BA2812" s="20">
        <v>2807</v>
      </c>
      <c r="BB2812" s="20">
        <v>2017</v>
      </c>
      <c r="BC2812" s="20">
        <v>1976</v>
      </c>
      <c r="BD2812" s="21">
        <v>78.040000000000006</v>
      </c>
      <c r="BE2812" s="9">
        <f t="shared" si="350"/>
        <v>336105.72987553338</v>
      </c>
      <c r="BF2812" s="9">
        <v>2213513.7980999998</v>
      </c>
      <c r="BG2812" s="9">
        <v>33412.713799999998</v>
      </c>
      <c r="BH2812" s="9">
        <v>193614.7965</v>
      </c>
      <c r="BI2812" s="9">
        <v>68371.799979930001</v>
      </c>
      <c r="BJ2812" s="9">
        <v>767229.6692</v>
      </c>
      <c r="BK2812" s="9">
        <v>38662.738851939663</v>
      </c>
      <c r="BL2812" s="9">
        <v>2901374.3088524565</v>
      </c>
      <c r="BM2812" s="9">
        <f t="shared" si="351"/>
        <v>728566.93034806033</v>
      </c>
      <c r="BN2812" s="9"/>
      <c r="BO2812" s="9"/>
      <c r="BP2812" s="9"/>
      <c r="BQ2812" s="9"/>
      <c r="BR2812" s="9"/>
      <c r="BS2812" s="9"/>
      <c r="BT2812" s="9"/>
      <c r="BU2812" s="9"/>
      <c r="BV2812" s="9">
        <f t="shared" si="346"/>
        <v>336105.72987553338</v>
      </c>
      <c r="BW2812" s="4"/>
      <c r="BX2812" s="4"/>
      <c r="BY2812" s="4"/>
      <c r="BZ2812" s="4"/>
      <c r="CA2812" s="4"/>
      <c r="CB2812" s="4"/>
      <c r="CC2812" s="4"/>
      <c r="CD2812" s="4"/>
      <c r="CE2812" s="4"/>
      <c r="CF2812" s="4"/>
      <c r="CG2812" s="4"/>
      <c r="CH2812" s="4"/>
      <c r="CI2812" s="4"/>
      <c r="CJ2812" s="4"/>
      <c r="CK2812" s="4"/>
      <c r="CL2812" s="4"/>
      <c r="CM2812" s="4"/>
      <c r="CR2812" s="4"/>
      <c r="CS2812" s="4"/>
      <c r="CT2812" s="4"/>
      <c r="CU2812" s="4"/>
      <c r="CV2812" s="4"/>
      <c r="CW2812" s="4"/>
      <c r="CX2812" s="4"/>
      <c r="CY2812" s="4"/>
      <c r="CZ2812" s="4"/>
      <c r="DA2812" s="4"/>
      <c r="DB2812" s="4"/>
      <c r="DC2812" s="4"/>
      <c r="DD2812" s="4"/>
      <c r="DE2812" s="4"/>
      <c r="DF2812" s="4"/>
      <c r="DG2812" s="4"/>
      <c r="DH2812" s="4"/>
      <c r="DI2812" s="4"/>
      <c r="DJ2812" s="4"/>
      <c r="DK2812" s="4"/>
      <c r="DL2812" s="4"/>
      <c r="DM2812" s="4"/>
    </row>
    <row r="2813" spans="1:117">
      <c r="A2813" s="8">
        <v>2808</v>
      </c>
      <c r="B2813" s="20">
        <v>2015</v>
      </c>
      <c r="C2813" s="20">
        <v>1964</v>
      </c>
      <c r="D2813" s="21">
        <v>106.98</v>
      </c>
      <c r="E2813" s="9">
        <v>81040.461299999995</v>
      </c>
      <c r="F2813" s="9">
        <v>2051389.8266</v>
      </c>
      <c r="G2813" s="9">
        <v>77366.129400000005</v>
      </c>
      <c r="H2813" s="9">
        <v>380452.3162</v>
      </c>
      <c r="I2813" s="9">
        <v>72807.705600000001</v>
      </c>
      <c r="J2813" s="9">
        <v>74287.5867</v>
      </c>
      <c r="K2813" s="9">
        <v>3268.5812000000001</v>
      </c>
      <c r="L2813" s="9">
        <v>2571994.5219000001</v>
      </c>
      <c r="M2813" s="9">
        <f t="shared" si="347"/>
        <v>71019.005499999999</v>
      </c>
      <c r="N2813" s="9"/>
      <c r="O2813" s="9"/>
      <c r="P2813" s="9"/>
      <c r="Q2813" s="9"/>
      <c r="R2813" s="9"/>
      <c r="S2813" s="9"/>
      <c r="T2813" s="9"/>
      <c r="U2813" s="9"/>
      <c r="V2813" s="9">
        <f t="shared" si="344"/>
        <v>349602.46130000002</v>
      </c>
      <c r="W2813" s="9"/>
      <c r="X2813" s="9"/>
      <c r="Y2813" s="9"/>
      <c r="Z2813" s="9"/>
      <c r="AA2813" s="8">
        <v>2808</v>
      </c>
      <c r="AB2813" s="20">
        <v>2016</v>
      </c>
      <c r="AC2813" s="20">
        <v>1969</v>
      </c>
      <c r="AD2813" s="21">
        <v>123.63</v>
      </c>
      <c r="AE2813" s="9">
        <f t="shared" si="348"/>
        <v>327817.07289807359</v>
      </c>
      <c r="AF2813" s="9">
        <v>2182464.5720000002</v>
      </c>
      <c r="AG2813" s="9">
        <v>33508.915200000003</v>
      </c>
      <c r="AH2813" s="9">
        <v>205515.02499999999</v>
      </c>
      <c r="AI2813" s="9">
        <v>75264.4859</v>
      </c>
      <c r="AJ2813" s="9">
        <v>643583.7574</v>
      </c>
      <c r="AK2813" s="9">
        <v>12368.07471752717</v>
      </c>
      <c r="AL2813" s="9">
        <v>2800151.6078843996</v>
      </c>
      <c r="AM2813" s="9">
        <f t="shared" si="349"/>
        <v>631215.68268247286</v>
      </c>
      <c r="AN2813" s="9"/>
      <c r="AO2813" s="9"/>
      <c r="AP2813" s="9"/>
      <c r="AQ2813" s="9"/>
      <c r="AR2813" s="9"/>
      <c r="AS2813" s="9"/>
      <c r="AT2813" s="9"/>
      <c r="AU2813" s="9"/>
      <c r="AV2813" s="9">
        <f t="shared" si="345"/>
        <v>327817.07289807359</v>
      </c>
      <c r="AW2813" s="9"/>
      <c r="AX2813" s="9"/>
      <c r="AY2813" s="9"/>
      <c r="AZ2813" s="9"/>
      <c r="BA2813" s="20">
        <v>2808</v>
      </c>
      <c r="BB2813" s="20">
        <v>2017</v>
      </c>
      <c r="BC2813" s="20">
        <v>1970</v>
      </c>
      <c r="BD2813" s="21">
        <v>167.75</v>
      </c>
      <c r="BE2813" s="9">
        <f t="shared" si="350"/>
        <v>-97177.5407823571</v>
      </c>
      <c r="BF2813" s="9">
        <v>2177211.8742</v>
      </c>
      <c r="BG2813" s="9">
        <v>33412.713799999998</v>
      </c>
      <c r="BH2813" s="9">
        <v>189728.66090000002</v>
      </c>
      <c r="BI2813" s="9">
        <v>82971.0917220384</v>
      </c>
      <c r="BJ2813" s="9">
        <v>321724.53940000001</v>
      </c>
      <c r="BK2813" s="9">
        <v>47569.070151939661</v>
      </c>
      <c r="BL2813" s="9">
        <v>2854657.3506524563</v>
      </c>
      <c r="BM2813" s="9">
        <f t="shared" si="351"/>
        <v>274155.46924806037</v>
      </c>
      <c r="BN2813" s="9"/>
      <c r="BO2813" s="9"/>
      <c r="BP2813" s="9"/>
      <c r="BQ2813" s="9"/>
      <c r="BR2813" s="9"/>
      <c r="BS2813" s="9"/>
      <c r="BT2813" s="9"/>
      <c r="BU2813" s="9"/>
      <c r="BV2813" s="9">
        <f t="shared" si="346"/>
        <v>-97177.5407823571</v>
      </c>
      <c r="BW2813" s="4"/>
      <c r="BX2813" s="4"/>
      <c r="BY2813" s="4"/>
      <c r="BZ2813" s="4"/>
      <c r="CA2813" s="4"/>
      <c r="CB2813" s="4"/>
      <c r="CC2813" s="4"/>
      <c r="CD2813" s="4"/>
      <c r="CE2813" s="4"/>
      <c r="CF2813" s="4"/>
      <c r="CG2813" s="4"/>
      <c r="CH2813" s="4"/>
      <c r="CI2813" s="4"/>
      <c r="CJ2813" s="4"/>
      <c r="CK2813" s="4"/>
      <c r="CL2813" s="4"/>
      <c r="CM2813" s="4"/>
      <c r="CR2813" s="4"/>
      <c r="CS2813" s="4"/>
      <c r="CT2813" s="4"/>
      <c r="CU2813" s="4"/>
      <c r="CV2813" s="4"/>
      <c r="CW2813" s="4"/>
      <c r="CX2813" s="4"/>
      <c r="CY2813" s="4"/>
      <c r="CZ2813" s="4"/>
      <c r="DA2813" s="4"/>
      <c r="DB2813" s="4"/>
      <c r="DC2813" s="4"/>
      <c r="DD2813" s="4"/>
      <c r="DE2813" s="4"/>
      <c r="DF2813" s="4"/>
      <c r="DG2813" s="4"/>
      <c r="DH2813" s="4"/>
      <c r="DI2813" s="4"/>
      <c r="DJ2813" s="4"/>
      <c r="DK2813" s="4"/>
      <c r="DL2813" s="4"/>
      <c r="DM2813" s="4"/>
    </row>
    <row r="2814" spans="1:117">
      <c r="A2814" s="8">
        <v>2809</v>
      </c>
      <c r="B2814" s="20">
        <v>2015</v>
      </c>
      <c r="C2814" s="20">
        <v>1954</v>
      </c>
      <c r="D2814" s="21">
        <v>118.44</v>
      </c>
      <c r="E2814" s="9">
        <v>26710.792300000001</v>
      </c>
      <c r="F2814" s="9">
        <v>2047555.5375999999</v>
      </c>
      <c r="G2814" s="9">
        <v>77366.129400000005</v>
      </c>
      <c r="H2814" s="9">
        <v>380216.2978</v>
      </c>
      <c r="I2814" s="9">
        <v>73694.075800000006</v>
      </c>
      <c r="J2814" s="9">
        <v>28637.027099999999</v>
      </c>
      <c r="K2814" s="9">
        <v>10050.3181</v>
      </c>
      <c r="L2814" s="9">
        <v>2570707.9572999999</v>
      </c>
      <c r="M2814" s="9">
        <f t="shared" si="347"/>
        <v>18586.708999999999</v>
      </c>
      <c r="N2814" s="9"/>
      <c r="O2814" s="9"/>
      <c r="P2814" s="9"/>
      <c r="Q2814" s="9"/>
      <c r="R2814" s="9"/>
      <c r="S2814" s="9"/>
      <c r="T2814" s="9"/>
      <c r="U2814" s="9"/>
      <c r="V2814" s="9">
        <f t="shared" si="344"/>
        <v>295272.79230000003</v>
      </c>
      <c r="W2814" s="9"/>
      <c r="X2814" s="9"/>
      <c r="Y2814" s="9"/>
      <c r="Z2814" s="9"/>
      <c r="AA2814" s="8">
        <v>2809</v>
      </c>
      <c r="AB2814" s="20">
        <v>2016</v>
      </c>
      <c r="AC2814" s="20">
        <v>1977</v>
      </c>
      <c r="AD2814" s="21">
        <v>137.30000000000001</v>
      </c>
      <c r="AE2814" s="9">
        <f t="shared" si="348"/>
        <v>-222343.45350192674</v>
      </c>
      <c r="AF2814" s="9">
        <v>2223611.5474999999</v>
      </c>
      <c r="AG2814" s="9">
        <v>33508.915200000003</v>
      </c>
      <c r="AH2814" s="9">
        <v>189804.1373</v>
      </c>
      <c r="AI2814" s="9">
        <v>134286.57209999999</v>
      </c>
      <c r="AJ2814" s="9">
        <v>63430.475399999996</v>
      </c>
      <c r="AK2814" s="9">
        <v>112195.24731752717</v>
      </c>
      <c r="AL2814" s="9">
        <v>2754789.8536843997</v>
      </c>
      <c r="AM2814" s="9">
        <f t="shared" si="349"/>
        <v>-48764.771917527178</v>
      </c>
      <c r="AN2814" s="9"/>
      <c r="AO2814" s="9"/>
      <c r="AP2814" s="9"/>
      <c r="AQ2814" s="9"/>
      <c r="AR2814" s="9"/>
      <c r="AS2814" s="9"/>
      <c r="AT2814" s="9"/>
      <c r="AU2814" s="9"/>
      <c r="AV2814" s="9">
        <f t="shared" si="345"/>
        <v>-222343.45350192674</v>
      </c>
      <c r="AW2814" s="9"/>
      <c r="AX2814" s="9"/>
      <c r="AY2814" s="9"/>
      <c r="AZ2814" s="9"/>
      <c r="BA2814" s="20">
        <v>2809</v>
      </c>
      <c r="BB2814" s="20">
        <v>2017</v>
      </c>
      <c r="BC2814" s="20">
        <v>1978</v>
      </c>
      <c r="BD2814" s="21">
        <v>107.46</v>
      </c>
      <c r="BE2814" s="9">
        <f t="shared" si="350"/>
        <v>-71251.787957662717</v>
      </c>
      <c r="BF2814" s="9">
        <v>2238340.3986</v>
      </c>
      <c r="BG2814" s="9">
        <v>33412.713799999998</v>
      </c>
      <c r="BH2814" s="9">
        <v>192404.93799999999</v>
      </c>
      <c r="BI2814" s="9">
        <v>72916.952146733398</v>
      </c>
      <c r="BJ2814" s="9">
        <v>306380.9289</v>
      </c>
      <c r="BK2814" s="9">
        <v>61520.606651939663</v>
      </c>
      <c r="BL2814" s="9">
        <v>2853187.1127524567</v>
      </c>
      <c r="BM2814" s="9">
        <f t="shared" si="351"/>
        <v>244860.32224806034</v>
      </c>
      <c r="BN2814" s="9"/>
      <c r="BO2814" s="9"/>
      <c r="BP2814" s="9"/>
      <c r="BQ2814" s="9"/>
      <c r="BR2814" s="9"/>
      <c r="BS2814" s="9"/>
      <c r="BT2814" s="9"/>
      <c r="BU2814" s="9"/>
      <c r="BV2814" s="9">
        <f t="shared" si="346"/>
        <v>-71251.787957662717</v>
      </c>
      <c r="BW2814" s="4"/>
      <c r="BX2814" s="4"/>
      <c r="BY2814" s="4"/>
      <c r="BZ2814" s="4"/>
      <c r="CA2814" s="4"/>
      <c r="CB2814" s="4"/>
      <c r="CC2814" s="4"/>
      <c r="CD2814" s="4"/>
      <c r="CE2814" s="4"/>
      <c r="CF2814" s="4"/>
      <c r="CG2814" s="4"/>
      <c r="CH2814" s="4"/>
      <c r="CI2814" s="4"/>
      <c r="CJ2814" s="4"/>
      <c r="CK2814" s="4"/>
      <c r="CL2814" s="4"/>
      <c r="CM2814" s="4"/>
      <c r="CR2814" s="4"/>
      <c r="CS2814" s="4"/>
      <c r="CT2814" s="4"/>
      <c r="CU2814" s="4"/>
      <c r="CV2814" s="4"/>
      <c r="CW2814" s="4"/>
      <c r="CX2814" s="4"/>
      <c r="CY2814" s="4"/>
      <c r="CZ2814" s="4"/>
      <c r="DA2814" s="4"/>
      <c r="DB2814" s="4"/>
      <c r="DC2814" s="4"/>
      <c r="DD2814" s="4"/>
      <c r="DE2814" s="4"/>
      <c r="DF2814" s="4"/>
      <c r="DG2814" s="4"/>
      <c r="DH2814" s="4"/>
      <c r="DI2814" s="4"/>
      <c r="DJ2814" s="4"/>
      <c r="DK2814" s="4"/>
      <c r="DL2814" s="4"/>
      <c r="DM2814" s="4"/>
    </row>
    <row r="2815" spans="1:117">
      <c r="A2815" s="8">
        <v>2810</v>
      </c>
      <c r="B2815" s="20">
        <v>2015</v>
      </c>
      <c r="C2815" s="20">
        <v>1984</v>
      </c>
      <c r="D2815" s="21">
        <v>122.11</v>
      </c>
      <c r="E2815" s="9">
        <v>101822.2421</v>
      </c>
      <c r="F2815" s="9">
        <v>2049341.4198</v>
      </c>
      <c r="G2815" s="9">
        <v>77366.129400000005</v>
      </c>
      <c r="H2815" s="9">
        <v>381702.4596</v>
      </c>
      <c r="I2815" s="9">
        <v>68112.775699999998</v>
      </c>
      <c r="J2815" s="9">
        <v>101884.0264</v>
      </c>
      <c r="K2815" s="9">
        <v>1789.6899000000001</v>
      </c>
      <c r="L2815" s="9">
        <v>2574794.8786999998</v>
      </c>
      <c r="M2815" s="9">
        <f t="shared" si="347"/>
        <v>100094.3365</v>
      </c>
      <c r="N2815" s="9"/>
      <c r="O2815" s="9"/>
      <c r="P2815" s="9"/>
      <c r="Q2815" s="9"/>
      <c r="R2815" s="9"/>
      <c r="S2815" s="9"/>
      <c r="T2815" s="9"/>
      <c r="U2815" s="9"/>
      <c r="V2815" s="9">
        <f t="shared" si="344"/>
        <v>370384.24210000003</v>
      </c>
      <c r="W2815" s="9"/>
      <c r="X2815" s="9"/>
      <c r="Y2815" s="9"/>
      <c r="Z2815" s="9"/>
      <c r="AA2815" s="8">
        <v>2810</v>
      </c>
      <c r="AB2815" s="20">
        <v>2016</v>
      </c>
      <c r="AC2815" s="20">
        <v>1949</v>
      </c>
      <c r="AD2815" s="21">
        <v>156.88</v>
      </c>
      <c r="AE2815" s="9">
        <f t="shared" si="348"/>
        <v>-82824.127701926511</v>
      </c>
      <c r="AF2815" s="9">
        <v>2179775.6532000001</v>
      </c>
      <c r="AG2815" s="9">
        <v>33508.915200000003</v>
      </c>
      <c r="AH2815" s="9">
        <v>202399.28389999998</v>
      </c>
      <c r="AI2815" s="9">
        <v>86969.587499999994</v>
      </c>
      <c r="AJ2815" s="9">
        <v>233589.20990000002</v>
      </c>
      <c r="AK2815" s="9">
        <v>38198.35171752717</v>
      </c>
      <c r="AL2815" s="9">
        <v>2780868.4256843999</v>
      </c>
      <c r="AM2815" s="9">
        <f t="shared" si="349"/>
        <v>195390.85818247285</v>
      </c>
      <c r="AN2815" s="9"/>
      <c r="AO2815" s="9"/>
      <c r="AP2815" s="9"/>
      <c r="AQ2815" s="9"/>
      <c r="AR2815" s="9"/>
      <c r="AS2815" s="9"/>
      <c r="AT2815" s="9"/>
      <c r="AU2815" s="9"/>
      <c r="AV2815" s="9">
        <f t="shared" si="345"/>
        <v>-82824.127701926511</v>
      </c>
      <c r="AW2815" s="9"/>
      <c r="AX2815" s="9"/>
      <c r="AY2815" s="9"/>
      <c r="AZ2815" s="9"/>
      <c r="BA2815" s="20">
        <v>2810</v>
      </c>
      <c r="BB2815" s="20">
        <v>2017</v>
      </c>
      <c r="BC2815" s="20">
        <v>1950</v>
      </c>
      <c r="BD2815" s="21">
        <v>163.12</v>
      </c>
      <c r="BE2815" s="9">
        <f t="shared" si="350"/>
        <v>144053.1793691013</v>
      </c>
      <c r="BF2815" s="9">
        <v>2202770.7629999998</v>
      </c>
      <c r="BG2815" s="9">
        <v>33412.713799999998</v>
      </c>
      <c r="BH2815" s="9">
        <v>191296.3475</v>
      </c>
      <c r="BI2815" s="9">
        <v>77081.664273497299</v>
      </c>
      <c r="BJ2815" s="9">
        <v>573894.81130000006</v>
      </c>
      <c r="BK2815" s="9">
        <v>48583.445851939665</v>
      </c>
      <c r="BL2815" s="9">
        <v>2885819.6746524563</v>
      </c>
      <c r="BM2815" s="9">
        <f t="shared" si="351"/>
        <v>525311.36544806045</v>
      </c>
      <c r="BN2815" s="9"/>
      <c r="BO2815" s="9"/>
      <c r="BP2815" s="9"/>
      <c r="BQ2815" s="9"/>
      <c r="BR2815" s="9"/>
      <c r="BS2815" s="9"/>
      <c r="BT2815" s="9"/>
      <c r="BU2815" s="9"/>
      <c r="BV2815" s="9">
        <f t="shared" si="346"/>
        <v>144053.1793691013</v>
      </c>
      <c r="BW2815" s="4"/>
      <c r="BX2815" s="4"/>
      <c r="BY2815" s="4"/>
      <c r="BZ2815" s="4"/>
      <c r="CA2815" s="4"/>
      <c r="CB2815" s="4"/>
      <c r="CC2815" s="4"/>
      <c r="CD2815" s="4"/>
      <c r="CE2815" s="4"/>
      <c r="CF2815" s="4"/>
      <c r="CG2815" s="4"/>
      <c r="CH2815" s="4"/>
      <c r="CI2815" s="4"/>
      <c r="CJ2815" s="4"/>
      <c r="CK2815" s="4"/>
      <c r="CL2815" s="4"/>
      <c r="CM2815" s="4"/>
      <c r="CR2815" s="4"/>
      <c r="CS2815" s="4"/>
      <c r="CT2815" s="4"/>
      <c r="CU2815" s="4"/>
      <c r="CV2815" s="4"/>
      <c r="CW2815" s="4"/>
      <c r="CX2815" s="4"/>
      <c r="CY2815" s="4"/>
      <c r="CZ2815" s="4"/>
      <c r="DA2815" s="4"/>
      <c r="DB2815" s="4"/>
      <c r="DC2815" s="4"/>
      <c r="DD2815" s="4"/>
      <c r="DE2815" s="4"/>
      <c r="DF2815" s="4"/>
      <c r="DG2815" s="4"/>
      <c r="DH2815" s="4"/>
      <c r="DI2815" s="4"/>
      <c r="DJ2815" s="4"/>
      <c r="DK2815" s="4"/>
      <c r="DL2815" s="4"/>
      <c r="DM2815" s="4"/>
    </row>
    <row r="2816" spans="1:117">
      <c r="A2816" s="8">
        <v>2811</v>
      </c>
      <c r="B2816" s="20">
        <v>2015</v>
      </c>
      <c r="C2816" s="20">
        <v>1956</v>
      </c>
      <c r="D2816" s="21">
        <v>140.97999999999999</v>
      </c>
      <c r="E2816" s="9">
        <v>32129.696499999998</v>
      </c>
      <c r="F2816" s="9">
        <v>2029878.6176</v>
      </c>
      <c r="G2816" s="9">
        <v>77366.129400000005</v>
      </c>
      <c r="H2816" s="9">
        <v>380556.44319999998</v>
      </c>
      <c r="I2816" s="9">
        <v>72416.654999999999</v>
      </c>
      <c r="J2816" s="9">
        <v>44557.729399999997</v>
      </c>
      <c r="K2816" s="9">
        <v>466.33429999999998</v>
      </c>
      <c r="L2816" s="9">
        <v>2572179.5438000001</v>
      </c>
      <c r="M2816" s="9">
        <f t="shared" si="347"/>
        <v>44091.395099999994</v>
      </c>
      <c r="N2816" s="9"/>
      <c r="O2816" s="9"/>
      <c r="P2816" s="9"/>
      <c r="Q2816" s="9"/>
      <c r="R2816" s="9"/>
      <c r="S2816" s="9"/>
      <c r="T2816" s="9"/>
      <c r="U2816" s="9"/>
      <c r="V2816" s="9">
        <f t="shared" si="344"/>
        <v>300691.69650000002</v>
      </c>
      <c r="W2816" s="9"/>
      <c r="X2816" s="9"/>
      <c r="Y2816" s="9"/>
      <c r="Z2816" s="9"/>
      <c r="AA2816" s="8">
        <v>2811</v>
      </c>
      <c r="AB2816" s="20">
        <v>2016</v>
      </c>
      <c r="AC2816" s="20">
        <v>1997</v>
      </c>
      <c r="AD2816" s="21">
        <v>140.19999999999999</v>
      </c>
      <c r="AE2816" s="9">
        <f t="shared" si="348"/>
        <v>152363.87589807343</v>
      </c>
      <c r="AF2816" s="9">
        <v>2116647.6090000002</v>
      </c>
      <c r="AG2816" s="9">
        <v>33508.915200000003</v>
      </c>
      <c r="AH2816" s="9">
        <v>205616.01949999999</v>
      </c>
      <c r="AI2816" s="9">
        <v>74885.073499999999</v>
      </c>
      <c r="AJ2816" s="9">
        <v>559957.52579999994</v>
      </c>
      <c r="AK2816" s="9">
        <v>10417.532817527172</v>
      </c>
      <c r="AL2816" s="9">
        <v>2827833.7342843995</v>
      </c>
      <c r="AM2816" s="9">
        <f t="shared" si="349"/>
        <v>549539.99298247276</v>
      </c>
      <c r="AN2816" s="9"/>
      <c r="AO2816" s="9"/>
      <c r="AP2816" s="9"/>
      <c r="AQ2816" s="9"/>
      <c r="AR2816" s="9"/>
      <c r="AS2816" s="9"/>
      <c r="AT2816" s="9"/>
      <c r="AU2816" s="9"/>
      <c r="AV2816" s="9">
        <f t="shared" si="345"/>
        <v>152363.87589807343</v>
      </c>
      <c r="AW2816" s="9"/>
      <c r="AX2816" s="9"/>
      <c r="AY2816" s="9"/>
      <c r="AZ2816" s="9"/>
      <c r="BA2816" s="20">
        <v>2811</v>
      </c>
      <c r="BB2816" s="20">
        <v>2017</v>
      </c>
      <c r="BC2816" s="20">
        <v>1998</v>
      </c>
      <c r="BD2816" s="21">
        <v>160.31</v>
      </c>
      <c r="BE2816" s="9">
        <f t="shared" si="350"/>
        <v>64773.146812263876</v>
      </c>
      <c r="BF2816" s="9">
        <v>2140334.8191999998</v>
      </c>
      <c r="BG2816" s="9">
        <v>33412.713799999998</v>
      </c>
      <c r="BH2816" s="9">
        <v>190958.88880000002</v>
      </c>
      <c r="BI2816" s="9">
        <v>78349.416716660198</v>
      </c>
      <c r="BJ2816" s="9">
        <v>534296.46</v>
      </c>
      <c r="BK2816" s="9">
        <v>39617.954451939666</v>
      </c>
      <c r="BL2816" s="9">
        <v>2872961.1972524566</v>
      </c>
      <c r="BM2816" s="9">
        <f t="shared" si="351"/>
        <v>494678.50554806029</v>
      </c>
      <c r="BN2816" s="9"/>
      <c r="BO2816" s="9"/>
      <c r="BP2816" s="9"/>
      <c r="BQ2816" s="9"/>
      <c r="BR2816" s="9"/>
      <c r="BS2816" s="9"/>
      <c r="BT2816" s="9"/>
      <c r="BU2816" s="9"/>
      <c r="BV2816" s="9">
        <f t="shared" si="346"/>
        <v>64773.146812263876</v>
      </c>
      <c r="BW2816" s="4"/>
      <c r="BX2816" s="4"/>
      <c r="BY2816" s="4"/>
      <c r="BZ2816" s="4"/>
      <c r="CA2816" s="4"/>
      <c r="CB2816" s="4"/>
      <c r="CC2816" s="4"/>
      <c r="CD2816" s="4"/>
      <c r="CE2816" s="4"/>
      <c r="CF2816" s="4"/>
      <c r="CG2816" s="4"/>
      <c r="CH2816" s="4"/>
      <c r="CI2816" s="4"/>
      <c r="CJ2816" s="4"/>
      <c r="CK2816" s="4"/>
      <c r="CL2816" s="4"/>
      <c r="CM2816" s="4"/>
      <c r="CR2816" s="4"/>
      <c r="CS2816" s="4"/>
      <c r="CT2816" s="4"/>
      <c r="CU2816" s="4"/>
      <c r="CV2816" s="4"/>
      <c r="CW2816" s="4"/>
      <c r="CX2816" s="4"/>
      <c r="CY2816" s="4"/>
      <c r="CZ2816" s="4"/>
      <c r="DA2816" s="4"/>
      <c r="DB2816" s="4"/>
      <c r="DC2816" s="4"/>
      <c r="DD2816" s="4"/>
      <c r="DE2816" s="4"/>
      <c r="DF2816" s="4"/>
      <c r="DG2816" s="4"/>
      <c r="DH2816" s="4"/>
      <c r="DI2816" s="4"/>
      <c r="DJ2816" s="4"/>
      <c r="DK2816" s="4"/>
      <c r="DL2816" s="4"/>
      <c r="DM2816" s="4"/>
    </row>
    <row r="2817" spans="1:117">
      <c r="A2817" s="8">
        <v>2812</v>
      </c>
      <c r="B2817" s="20">
        <v>2015</v>
      </c>
      <c r="C2817" s="20">
        <v>1957</v>
      </c>
      <c r="D2817" s="21">
        <v>112.95</v>
      </c>
      <c r="E2817" s="9">
        <v>79700.161300000007</v>
      </c>
      <c r="F2817" s="9">
        <v>2050048.1098</v>
      </c>
      <c r="G2817" s="9">
        <v>77366.129400000005</v>
      </c>
      <c r="H2817" s="9">
        <v>379237.9976</v>
      </c>
      <c r="I2817" s="9">
        <v>77368.094800000006</v>
      </c>
      <c r="J2817" s="9">
        <v>87672.616999999998</v>
      </c>
      <c r="K2817" s="9">
        <v>11551.126700000001</v>
      </c>
      <c r="L2817" s="9">
        <v>2580441.6605000002</v>
      </c>
      <c r="M2817" s="9">
        <f t="shared" si="347"/>
        <v>76121.490300000005</v>
      </c>
      <c r="N2817" s="9"/>
      <c r="O2817" s="9"/>
      <c r="P2817" s="9"/>
      <c r="Q2817" s="9"/>
      <c r="R2817" s="9"/>
      <c r="S2817" s="9"/>
      <c r="T2817" s="9"/>
      <c r="U2817" s="9"/>
      <c r="V2817" s="9">
        <f t="shared" si="344"/>
        <v>348262.16130000004</v>
      </c>
      <c r="W2817" s="9"/>
      <c r="X2817" s="9"/>
      <c r="Y2817" s="9"/>
      <c r="Z2817" s="9"/>
      <c r="AA2817" s="8">
        <v>2812</v>
      </c>
      <c r="AB2817" s="20">
        <v>2016</v>
      </c>
      <c r="AC2817" s="20">
        <v>1966</v>
      </c>
      <c r="AD2817" s="21">
        <v>143.24</v>
      </c>
      <c r="AE2817" s="9">
        <f t="shared" si="348"/>
        <v>25505.637798073702</v>
      </c>
      <c r="AF2817" s="9">
        <v>2170815.4396000002</v>
      </c>
      <c r="AG2817" s="9">
        <v>33508.915200000003</v>
      </c>
      <c r="AH2817" s="9">
        <v>204016.50719999999</v>
      </c>
      <c r="AI2817" s="9">
        <v>80894.062399999995</v>
      </c>
      <c r="AJ2817" s="9">
        <v>329732.31099999999</v>
      </c>
      <c r="AK2817" s="9">
        <v>21328.972517527171</v>
      </c>
      <c r="AL2817" s="9">
        <v>2772132.6250843997</v>
      </c>
      <c r="AM2817" s="9">
        <f t="shared" si="349"/>
        <v>308403.33848247281</v>
      </c>
      <c r="AN2817" s="9"/>
      <c r="AO2817" s="9"/>
      <c r="AP2817" s="9"/>
      <c r="AQ2817" s="9"/>
      <c r="AR2817" s="9"/>
      <c r="AS2817" s="9"/>
      <c r="AT2817" s="9"/>
      <c r="AU2817" s="9"/>
      <c r="AV2817" s="9">
        <f t="shared" si="345"/>
        <v>25505.637798073702</v>
      </c>
      <c r="AW2817" s="9"/>
      <c r="AX2817" s="9"/>
      <c r="AY2817" s="9"/>
      <c r="AZ2817" s="9"/>
      <c r="BA2817" s="20">
        <v>2812</v>
      </c>
      <c r="BB2817" s="20">
        <v>2017</v>
      </c>
      <c r="BC2817" s="20">
        <v>1967</v>
      </c>
      <c r="BD2817" s="21">
        <v>128.53</v>
      </c>
      <c r="BE2817" s="9">
        <f t="shared" si="350"/>
        <v>18182.228291461244</v>
      </c>
      <c r="BF2817" s="9">
        <v>2196069.6044999999</v>
      </c>
      <c r="BG2817" s="9">
        <v>33412.713799999998</v>
      </c>
      <c r="BH2817" s="9">
        <v>191150.04200000002</v>
      </c>
      <c r="BI2817" s="9">
        <v>77631.299395857903</v>
      </c>
      <c r="BJ2817" s="9">
        <v>437185.98830000003</v>
      </c>
      <c r="BK2817" s="9">
        <v>43426.11855193966</v>
      </c>
      <c r="BL2817" s="9">
        <v>2873841.3011524566</v>
      </c>
      <c r="BM2817" s="9">
        <f t="shared" si="351"/>
        <v>393759.86974806036</v>
      </c>
      <c r="BN2817" s="9"/>
      <c r="BO2817" s="9"/>
      <c r="BP2817" s="9"/>
      <c r="BQ2817" s="9"/>
      <c r="BR2817" s="9"/>
      <c r="BS2817" s="9"/>
      <c r="BT2817" s="9"/>
      <c r="BU2817" s="9"/>
      <c r="BV2817" s="9">
        <f t="shared" si="346"/>
        <v>18182.228291461244</v>
      </c>
      <c r="BW2817" s="4"/>
      <c r="BX2817" s="4"/>
      <c r="BY2817" s="4"/>
      <c r="BZ2817" s="4"/>
      <c r="CA2817" s="4"/>
      <c r="CB2817" s="4"/>
      <c r="CC2817" s="4"/>
      <c r="CD2817" s="4"/>
      <c r="CE2817" s="4"/>
      <c r="CF2817" s="4"/>
      <c r="CG2817" s="4"/>
      <c r="CH2817" s="4"/>
      <c r="CI2817" s="4"/>
      <c r="CJ2817" s="4"/>
      <c r="CK2817" s="4"/>
      <c r="CL2817" s="4"/>
      <c r="CM2817" s="4"/>
      <c r="CR2817" s="4"/>
      <c r="CS2817" s="4"/>
      <c r="CT2817" s="4"/>
      <c r="CU2817" s="4"/>
      <c r="CV2817" s="4"/>
      <c r="CW2817" s="4"/>
      <c r="CX2817" s="4"/>
      <c r="CY2817" s="4"/>
      <c r="CZ2817" s="4"/>
      <c r="DA2817" s="4"/>
      <c r="DB2817" s="4"/>
      <c r="DC2817" s="4"/>
      <c r="DD2817" s="4"/>
      <c r="DE2817" s="4"/>
      <c r="DF2817" s="4"/>
      <c r="DG2817" s="4"/>
      <c r="DH2817" s="4"/>
      <c r="DI2817" s="4"/>
      <c r="DJ2817" s="4"/>
      <c r="DK2817" s="4"/>
      <c r="DL2817" s="4"/>
      <c r="DM2817" s="4"/>
    </row>
    <row r="2818" spans="1:117">
      <c r="A2818" s="8">
        <v>2813</v>
      </c>
      <c r="B2818" s="20">
        <v>2015</v>
      </c>
      <c r="C2818" s="20">
        <v>2000</v>
      </c>
      <c r="D2818" s="21">
        <v>100.22</v>
      </c>
      <c r="E2818" s="9">
        <v>46426.455099999999</v>
      </c>
      <c r="F2818" s="9">
        <v>2041892.2585</v>
      </c>
      <c r="G2818" s="9">
        <v>77366.129400000005</v>
      </c>
      <c r="H2818" s="9">
        <v>380506.83870000002</v>
      </c>
      <c r="I2818" s="9">
        <v>72602.945500000002</v>
      </c>
      <c r="J2818" s="9">
        <v>54889.819799999997</v>
      </c>
      <c r="K2818" s="9">
        <v>5824.1953999999996</v>
      </c>
      <c r="L2818" s="9">
        <v>2575007.3413</v>
      </c>
      <c r="M2818" s="9">
        <f t="shared" si="347"/>
        <v>49065.624400000001</v>
      </c>
      <c r="N2818" s="9"/>
      <c r="O2818" s="9"/>
      <c r="P2818" s="9"/>
      <c r="Q2818" s="9"/>
      <c r="R2818" s="9"/>
      <c r="S2818" s="9"/>
      <c r="T2818" s="9"/>
      <c r="U2818" s="9"/>
      <c r="V2818" s="9">
        <f t="shared" si="344"/>
        <v>314988.45510000002</v>
      </c>
      <c r="W2818" s="9"/>
      <c r="X2818" s="9"/>
      <c r="Y2818" s="9"/>
      <c r="Z2818" s="9"/>
      <c r="AA2818" s="8">
        <v>2813</v>
      </c>
      <c r="AB2818" s="20">
        <v>2016</v>
      </c>
      <c r="AC2818" s="20">
        <v>1949</v>
      </c>
      <c r="AD2818" s="21">
        <v>156.88</v>
      </c>
      <c r="AE2818" s="9">
        <f t="shared" si="348"/>
        <v>-32307.23190192692</v>
      </c>
      <c r="AF2818" s="9">
        <v>2179302.6458999999</v>
      </c>
      <c r="AG2818" s="9">
        <v>33508.915200000003</v>
      </c>
      <c r="AH2818" s="9">
        <v>202431.70449999999</v>
      </c>
      <c r="AI2818" s="9">
        <v>86847.791100000002</v>
      </c>
      <c r="AJ2818" s="9">
        <v>284949.34750000003</v>
      </c>
      <c r="AK2818" s="9">
        <v>39929.814317527169</v>
      </c>
      <c r="AL2818" s="9">
        <v>2779417.8217843999</v>
      </c>
      <c r="AM2818" s="9">
        <f t="shared" si="349"/>
        <v>245019.53318247286</v>
      </c>
      <c r="AN2818" s="9"/>
      <c r="AO2818" s="9"/>
      <c r="AP2818" s="9"/>
      <c r="AQ2818" s="9"/>
      <c r="AR2818" s="9"/>
      <c r="AS2818" s="9"/>
      <c r="AT2818" s="9"/>
      <c r="AU2818" s="9"/>
      <c r="AV2818" s="9">
        <f t="shared" si="345"/>
        <v>-32307.23190192692</v>
      </c>
      <c r="AW2818" s="9"/>
      <c r="AX2818" s="9"/>
      <c r="AY2818" s="9"/>
      <c r="AZ2818" s="9"/>
      <c r="BA2818" s="20">
        <v>2813</v>
      </c>
      <c r="BB2818" s="20">
        <v>2017</v>
      </c>
      <c r="BC2818" s="20">
        <v>1950</v>
      </c>
      <c r="BD2818" s="21">
        <v>163.12</v>
      </c>
      <c r="BE2818" s="9">
        <f t="shared" si="350"/>
        <v>58891.923656446859</v>
      </c>
      <c r="BF2818" s="9">
        <v>2206164.6678999998</v>
      </c>
      <c r="BG2818" s="9">
        <v>33412.713799999998</v>
      </c>
      <c r="BH2818" s="9">
        <v>191359.65790000002</v>
      </c>
      <c r="BI2818" s="9">
        <v>76843.821960843095</v>
      </c>
      <c r="BJ2818" s="9">
        <v>477045.94790000003</v>
      </c>
      <c r="BK2818" s="9">
        <v>45915.891251939662</v>
      </c>
      <c r="BL2818" s="9">
        <v>2880018.9945524563</v>
      </c>
      <c r="BM2818" s="9">
        <f t="shared" si="351"/>
        <v>431130.05664806039</v>
      </c>
      <c r="BN2818" s="9"/>
      <c r="BO2818" s="9"/>
      <c r="BP2818" s="9"/>
      <c r="BQ2818" s="9"/>
      <c r="BR2818" s="9"/>
      <c r="BS2818" s="9"/>
      <c r="BT2818" s="9"/>
      <c r="BU2818" s="9"/>
      <c r="BV2818" s="9">
        <f t="shared" si="346"/>
        <v>58891.923656446859</v>
      </c>
      <c r="BW2818" s="4"/>
      <c r="BX2818" s="4"/>
      <c r="BY2818" s="4"/>
      <c r="BZ2818" s="4"/>
      <c r="CA2818" s="4"/>
      <c r="CB2818" s="4"/>
      <c r="CC2818" s="4"/>
      <c r="CD2818" s="4"/>
      <c r="CE2818" s="4"/>
      <c r="CF2818" s="4"/>
      <c r="CG2818" s="4"/>
      <c r="CH2818" s="4"/>
      <c r="CI2818" s="4"/>
      <c r="CJ2818" s="4"/>
      <c r="CK2818" s="4"/>
      <c r="CL2818" s="4"/>
      <c r="CM2818" s="4"/>
      <c r="CR2818" s="4"/>
      <c r="CS2818" s="4"/>
      <c r="CT2818" s="4"/>
      <c r="CU2818" s="4"/>
      <c r="CV2818" s="4"/>
      <c r="CW2818" s="4"/>
      <c r="CX2818" s="4"/>
      <c r="CY2818" s="4"/>
      <c r="CZ2818" s="4"/>
      <c r="DA2818" s="4"/>
      <c r="DB2818" s="4"/>
      <c r="DC2818" s="4"/>
      <c r="DD2818" s="4"/>
      <c r="DE2818" s="4"/>
      <c r="DF2818" s="4"/>
      <c r="DG2818" s="4"/>
      <c r="DH2818" s="4"/>
      <c r="DI2818" s="4"/>
      <c r="DJ2818" s="4"/>
      <c r="DK2818" s="4"/>
      <c r="DL2818" s="4"/>
      <c r="DM2818" s="4"/>
    </row>
    <row r="2819" spans="1:117">
      <c r="A2819" s="8">
        <v>2814</v>
      </c>
      <c r="B2819" s="20">
        <v>2015</v>
      </c>
      <c r="C2819" s="20">
        <v>1999</v>
      </c>
      <c r="D2819" s="21">
        <v>126.03</v>
      </c>
      <c r="E2819" s="9">
        <v>42477.758399999999</v>
      </c>
      <c r="F2819" s="9">
        <v>2053917.8417</v>
      </c>
      <c r="G2819" s="9">
        <v>77366.129400000005</v>
      </c>
      <c r="H2819" s="9">
        <v>380583.49099999998</v>
      </c>
      <c r="I2819" s="9">
        <v>72315.076799999995</v>
      </c>
      <c r="J2819" s="9">
        <v>40576.523200000003</v>
      </c>
      <c r="K2819" s="9">
        <v>13252.669900000001</v>
      </c>
      <c r="L2819" s="9">
        <v>2569028.6337000001</v>
      </c>
      <c r="M2819" s="9">
        <f t="shared" si="347"/>
        <v>27323.853300000002</v>
      </c>
      <c r="N2819" s="9"/>
      <c r="O2819" s="9"/>
      <c r="P2819" s="9"/>
      <c r="Q2819" s="9"/>
      <c r="R2819" s="9"/>
      <c r="S2819" s="9"/>
      <c r="T2819" s="9"/>
      <c r="U2819" s="9"/>
      <c r="V2819" s="9">
        <f t="shared" si="344"/>
        <v>311039.75839999999</v>
      </c>
      <c r="W2819" s="9"/>
      <c r="X2819" s="9"/>
      <c r="Y2819" s="9"/>
      <c r="Z2819" s="9"/>
      <c r="AA2819" s="8">
        <v>2814</v>
      </c>
      <c r="AB2819" s="20">
        <v>2016</v>
      </c>
      <c r="AC2819" s="20">
        <v>1936</v>
      </c>
      <c r="AD2819" s="21">
        <v>90.47</v>
      </c>
      <c r="AE2819" s="9">
        <f t="shared" si="348"/>
        <v>-141227.81910192687</v>
      </c>
      <c r="AF2819" s="9">
        <v>2172344.2574999998</v>
      </c>
      <c r="AG2819" s="9">
        <v>33508.915200000003</v>
      </c>
      <c r="AH2819" s="9">
        <v>194645.11049999998</v>
      </c>
      <c r="AI2819" s="9">
        <v>116100.1817</v>
      </c>
      <c r="AJ2819" s="9">
        <v>190663.67240000001</v>
      </c>
      <c r="AK2819" s="9">
        <v>73859.555317527163</v>
      </c>
      <c r="AL2819" s="9">
        <v>2774630.4010843998</v>
      </c>
      <c r="AM2819" s="9">
        <f t="shared" si="349"/>
        <v>116804.11708247285</v>
      </c>
      <c r="AN2819" s="9"/>
      <c r="AO2819" s="9"/>
      <c r="AP2819" s="9"/>
      <c r="AQ2819" s="9"/>
      <c r="AR2819" s="9"/>
      <c r="AS2819" s="9"/>
      <c r="AT2819" s="9"/>
      <c r="AU2819" s="9"/>
      <c r="AV2819" s="9">
        <f t="shared" si="345"/>
        <v>-141227.81910192687</v>
      </c>
      <c r="AW2819" s="9"/>
      <c r="AX2819" s="9"/>
      <c r="AY2819" s="9"/>
      <c r="AZ2819" s="9"/>
      <c r="BA2819" s="20">
        <v>2814</v>
      </c>
      <c r="BB2819" s="20">
        <v>2017</v>
      </c>
      <c r="BC2819" s="20">
        <v>1937</v>
      </c>
      <c r="BD2819" s="21">
        <v>136</v>
      </c>
      <c r="BE2819" s="9">
        <f t="shared" si="350"/>
        <v>-297362.43861270044</v>
      </c>
      <c r="BF2819" s="9">
        <v>2179906.2985</v>
      </c>
      <c r="BG2819" s="9">
        <v>33412.713799999998</v>
      </c>
      <c r="BH2819" s="9">
        <v>175662.1434</v>
      </c>
      <c r="BI2819" s="9">
        <v>135815.668291696</v>
      </c>
      <c r="BJ2819" s="9">
        <v>170208.8444</v>
      </c>
      <c r="BK2819" s="9">
        <v>145704.35895193968</v>
      </c>
      <c r="BL2819" s="9">
        <v>2846663.7480524564</v>
      </c>
      <c r="BM2819" s="9">
        <f t="shared" si="351"/>
        <v>24504.485448060324</v>
      </c>
      <c r="BN2819" s="9"/>
      <c r="BO2819" s="9"/>
      <c r="BP2819" s="9"/>
      <c r="BQ2819" s="9"/>
      <c r="BR2819" s="9"/>
      <c r="BS2819" s="9"/>
      <c r="BT2819" s="9"/>
      <c r="BU2819" s="9"/>
      <c r="BV2819" s="9">
        <f t="shared" si="346"/>
        <v>-297362.43861270044</v>
      </c>
      <c r="BW2819" s="4"/>
      <c r="BX2819" s="4"/>
      <c r="BY2819" s="4"/>
      <c r="BZ2819" s="4"/>
      <c r="CA2819" s="4"/>
      <c r="CB2819" s="4"/>
      <c r="CC2819" s="4"/>
      <c r="CD2819" s="4"/>
      <c r="CE2819" s="4"/>
      <c r="CF2819" s="4"/>
      <c r="CG2819" s="4"/>
      <c r="CH2819" s="4"/>
      <c r="CI2819" s="4"/>
      <c r="CJ2819" s="4"/>
      <c r="CK2819" s="4"/>
      <c r="CL2819" s="4"/>
      <c r="CM2819" s="4"/>
      <c r="CR2819" s="4"/>
      <c r="CS2819" s="4"/>
      <c r="CT2819" s="4"/>
      <c r="CU2819" s="4"/>
      <c r="CV2819" s="4"/>
      <c r="CW2819" s="4"/>
      <c r="CX2819" s="4"/>
      <c r="CY2819" s="4"/>
      <c r="CZ2819" s="4"/>
      <c r="DA2819" s="4"/>
      <c r="DB2819" s="4"/>
      <c r="DC2819" s="4"/>
      <c r="DD2819" s="4"/>
      <c r="DE2819" s="4"/>
      <c r="DF2819" s="4"/>
      <c r="DG2819" s="4"/>
      <c r="DH2819" s="4"/>
      <c r="DI2819" s="4"/>
      <c r="DJ2819" s="4"/>
      <c r="DK2819" s="4"/>
      <c r="DL2819" s="4"/>
      <c r="DM2819" s="4"/>
    </row>
    <row r="2820" spans="1:117">
      <c r="A2820" s="8">
        <v>2815</v>
      </c>
      <c r="B2820" s="20">
        <v>2015</v>
      </c>
      <c r="C2820" s="20">
        <v>1996</v>
      </c>
      <c r="D2820" s="21">
        <v>138.54</v>
      </c>
      <c r="E2820" s="9">
        <v>116398.48609999999</v>
      </c>
      <c r="F2820" s="9">
        <v>2050577.7564000001</v>
      </c>
      <c r="G2820" s="9">
        <v>77366.129400000005</v>
      </c>
      <c r="H2820" s="9">
        <v>380138.6715</v>
      </c>
      <c r="I2820" s="9">
        <v>73985.602400000003</v>
      </c>
      <c r="J2820" s="9">
        <v>119886.3654</v>
      </c>
      <c r="K2820" s="9">
        <v>203.67189999999999</v>
      </c>
      <c r="L2820" s="9">
        <v>2585352.3670000001</v>
      </c>
      <c r="M2820" s="9">
        <f t="shared" si="347"/>
        <v>119682.69349999999</v>
      </c>
      <c r="N2820" s="9"/>
      <c r="O2820" s="9"/>
      <c r="P2820" s="9"/>
      <c r="Q2820" s="9"/>
      <c r="R2820" s="9"/>
      <c r="S2820" s="9"/>
      <c r="T2820" s="9"/>
      <c r="U2820" s="9"/>
      <c r="V2820" s="9">
        <f t="shared" si="344"/>
        <v>384960.48609999998</v>
      </c>
      <c r="W2820" s="9"/>
      <c r="X2820" s="9"/>
      <c r="Y2820" s="9"/>
      <c r="Z2820" s="9"/>
      <c r="AA2820" s="8">
        <v>2815</v>
      </c>
      <c r="AB2820" s="20">
        <v>2016</v>
      </c>
      <c r="AC2820" s="20">
        <v>1981</v>
      </c>
      <c r="AD2820" s="21">
        <v>167.58</v>
      </c>
      <c r="AE2820" s="9">
        <f t="shared" si="348"/>
        <v>139733.43609807314</v>
      </c>
      <c r="AF2820" s="9">
        <v>2187062.3796000001</v>
      </c>
      <c r="AG2820" s="9">
        <v>33508.915200000003</v>
      </c>
      <c r="AH2820" s="9">
        <v>204134.3063</v>
      </c>
      <c r="AI2820" s="9">
        <v>80451.519199999995</v>
      </c>
      <c r="AJ2820" s="9">
        <v>434826.23619999998</v>
      </c>
      <c r="AK2820" s="9">
        <v>12549.799817527171</v>
      </c>
      <c r="AL2820" s="9">
        <v>2787700.1205843999</v>
      </c>
      <c r="AM2820" s="9">
        <f t="shared" si="349"/>
        <v>422276.43638247281</v>
      </c>
      <c r="AN2820" s="9"/>
      <c r="AO2820" s="9"/>
      <c r="AP2820" s="9"/>
      <c r="AQ2820" s="9"/>
      <c r="AR2820" s="9"/>
      <c r="AS2820" s="9"/>
      <c r="AT2820" s="9"/>
      <c r="AU2820" s="9"/>
      <c r="AV2820" s="9">
        <f t="shared" si="345"/>
        <v>139733.43609807314</v>
      </c>
      <c r="AW2820" s="9"/>
      <c r="AX2820" s="9"/>
      <c r="AY2820" s="9"/>
      <c r="AZ2820" s="9"/>
      <c r="BA2820" s="20">
        <v>2815</v>
      </c>
      <c r="BB2820" s="20">
        <v>2017</v>
      </c>
      <c r="BC2820" s="20">
        <v>1982</v>
      </c>
      <c r="BD2820" s="21">
        <v>156.35</v>
      </c>
      <c r="BE2820" s="9">
        <f t="shared" si="350"/>
        <v>99466.569693180267</v>
      </c>
      <c r="BF2820" s="9">
        <v>2207804.5257000001</v>
      </c>
      <c r="BG2820" s="9">
        <v>33412.713799999998</v>
      </c>
      <c r="BH2820" s="9">
        <v>192572.04889999999</v>
      </c>
      <c r="BI2820" s="9">
        <v>72289.155897576595</v>
      </c>
      <c r="BJ2820" s="9">
        <v>522877.85840000003</v>
      </c>
      <c r="BK2820" s="9">
        <v>41011.66895193966</v>
      </c>
      <c r="BL2820" s="9">
        <v>2888478.0640524565</v>
      </c>
      <c r="BM2820" s="9">
        <f t="shared" si="351"/>
        <v>481866.18944806035</v>
      </c>
      <c r="BN2820" s="9"/>
      <c r="BO2820" s="9"/>
      <c r="BP2820" s="9"/>
      <c r="BQ2820" s="9"/>
      <c r="BR2820" s="9"/>
      <c r="BS2820" s="9"/>
      <c r="BT2820" s="9"/>
      <c r="BU2820" s="9"/>
      <c r="BV2820" s="9">
        <f t="shared" si="346"/>
        <v>99466.569693180267</v>
      </c>
      <c r="BW2820" s="4"/>
      <c r="BX2820" s="4"/>
      <c r="BY2820" s="4"/>
      <c r="BZ2820" s="4"/>
      <c r="CA2820" s="4"/>
      <c r="CB2820" s="4"/>
      <c r="CC2820" s="4"/>
      <c r="CD2820" s="4"/>
      <c r="CE2820" s="4"/>
      <c r="CF2820" s="4"/>
      <c r="CG2820" s="4"/>
      <c r="CH2820" s="4"/>
      <c r="CI2820" s="4"/>
      <c r="CJ2820" s="4"/>
      <c r="CK2820" s="4"/>
      <c r="CL2820" s="4"/>
      <c r="CM2820" s="4"/>
      <c r="CR2820" s="4"/>
      <c r="CS2820" s="4"/>
      <c r="CT2820" s="4"/>
      <c r="CU2820" s="4"/>
      <c r="CV2820" s="4"/>
      <c r="CW2820" s="4"/>
      <c r="CX2820" s="4"/>
      <c r="CY2820" s="4"/>
      <c r="CZ2820" s="4"/>
      <c r="DA2820" s="4"/>
      <c r="DB2820" s="4"/>
      <c r="DC2820" s="4"/>
      <c r="DD2820" s="4"/>
      <c r="DE2820" s="4"/>
      <c r="DF2820" s="4"/>
      <c r="DG2820" s="4"/>
      <c r="DH2820" s="4"/>
      <c r="DI2820" s="4"/>
      <c r="DJ2820" s="4"/>
      <c r="DK2820" s="4"/>
      <c r="DL2820" s="4"/>
      <c r="DM2820" s="4"/>
    </row>
    <row r="2821" spans="1:117">
      <c r="A2821" s="8">
        <v>2816</v>
      </c>
      <c r="B2821" s="20">
        <v>2015</v>
      </c>
      <c r="C2821" s="20">
        <v>1964</v>
      </c>
      <c r="D2821" s="21">
        <v>106.98</v>
      </c>
      <c r="E2821" s="9">
        <v>98207.830900000001</v>
      </c>
      <c r="F2821" s="9">
        <v>2038334.3801</v>
      </c>
      <c r="G2821" s="9">
        <v>77366.129400000005</v>
      </c>
      <c r="H2821" s="9">
        <v>380507.47690000001</v>
      </c>
      <c r="I2821" s="9">
        <v>72600.548800000004</v>
      </c>
      <c r="J2821" s="9">
        <v>106827.56</v>
      </c>
      <c r="K2821" s="9">
        <v>2900.2031999999999</v>
      </c>
      <c r="L2821" s="9">
        <v>2574528.0611999999</v>
      </c>
      <c r="M2821" s="9">
        <f t="shared" si="347"/>
        <v>103927.35679999999</v>
      </c>
      <c r="N2821" s="9"/>
      <c r="O2821" s="9"/>
      <c r="P2821" s="9"/>
      <c r="Q2821" s="9"/>
      <c r="R2821" s="9"/>
      <c r="S2821" s="9"/>
      <c r="T2821" s="9"/>
      <c r="U2821" s="9"/>
      <c r="V2821" s="9">
        <f t="shared" si="344"/>
        <v>366769.8309</v>
      </c>
      <c r="W2821" s="9"/>
      <c r="X2821" s="9"/>
      <c r="Y2821" s="9"/>
      <c r="Z2821" s="9"/>
      <c r="AA2821" s="8">
        <v>2816</v>
      </c>
      <c r="AB2821" s="20">
        <v>2016</v>
      </c>
      <c r="AC2821" s="20">
        <v>1953</v>
      </c>
      <c r="AD2821" s="21">
        <v>154.11000000000001</v>
      </c>
      <c r="AE2821" s="9">
        <f t="shared" si="348"/>
        <v>-39800.224401926622</v>
      </c>
      <c r="AF2821" s="9">
        <v>2160429.7963</v>
      </c>
      <c r="AG2821" s="9">
        <v>33508.915200000003</v>
      </c>
      <c r="AH2821" s="9">
        <v>199265.3835</v>
      </c>
      <c r="AI2821" s="9">
        <v>98742.909799999994</v>
      </c>
      <c r="AJ2821" s="9">
        <v>284965.97140000004</v>
      </c>
      <c r="AK2821" s="9">
        <v>35862.439117527174</v>
      </c>
      <c r="AL2821" s="9">
        <v>2780850.7614843999</v>
      </c>
      <c r="AM2821" s="9">
        <f t="shared" si="349"/>
        <v>249103.53228247288</v>
      </c>
      <c r="AN2821" s="9"/>
      <c r="AO2821" s="9"/>
      <c r="AP2821" s="9"/>
      <c r="AQ2821" s="9"/>
      <c r="AR2821" s="9"/>
      <c r="AS2821" s="9"/>
      <c r="AT2821" s="9"/>
      <c r="AU2821" s="9"/>
      <c r="AV2821" s="9">
        <f t="shared" si="345"/>
        <v>-39800.224401926622</v>
      </c>
      <c r="AW2821" s="9"/>
      <c r="AX2821" s="9"/>
      <c r="AY2821" s="9"/>
      <c r="AZ2821" s="9"/>
      <c r="BA2821" s="20">
        <v>2816</v>
      </c>
      <c r="BB2821" s="20">
        <v>2017</v>
      </c>
      <c r="BC2821" s="20">
        <v>1954</v>
      </c>
      <c r="BD2821" s="21">
        <v>129.66</v>
      </c>
      <c r="BE2821" s="9">
        <f t="shared" si="350"/>
        <v>93965.704914050642</v>
      </c>
      <c r="BF2821" s="9">
        <v>2200023.4654999999</v>
      </c>
      <c r="BG2821" s="9">
        <v>33412.713799999998</v>
      </c>
      <c r="BH2821" s="9">
        <v>192898.99100000001</v>
      </c>
      <c r="BI2821" s="9">
        <v>71060.912018446499</v>
      </c>
      <c r="BJ2821" s="9">
        <v>518322.97090000001</v>
      </c>
      <c r="BK2821" s="9">
        <v>41426.067851939661</v>
      </c>
      <c r="BL2821" s="9">
        <v>2880327.2804524563</v>
      </c>
      <c r="BM2821" s="9">
        <f t="shared" si="351"/>
        <v>476896.90304806037</v>
      </c>
      <c r="BN2821" s="9"/>
      <c r="BO2821" s="9"/>
      <c r="BP2821" s="9"/>
      <c r="BQ2821" s="9"/>
      <c r="BR2821" s="9"/>
      <c r="BS2821" s="9"/>
      <c r="BT2821" s="9"/>
      <c r="BU2821" s="9"/>
      <c r="BV2821" s="9">
        <f t="shared" si="346"/>
        <v>93965.704914050642</v>
      </c>
      <c r="BW2821" s="4"/>
      <c r="BX2821" s="4"/>
      <c r="BY2821" s="4"/>
      <c r="BZ2821" s="4"/>
      <c r="CA2821" s="4"/>
      <c r="CB2821" s="4"/>
      <c r="CC2821" s="4"/>
      <c r="CD2821" s="4"/>
      <c r="CE2821" s="4"/>
      <c r="CF2821" s="4"/>
      <c r="CG2821" s="4"/>
      <c r="CH2821" s="4"/>
      <c r="CI2821" s="4"/>
      <c r="CJ2821" s="4"/>
      <c r="CK2821" s="4"/>
      <c r="CL2821" s="4"/>
      <c r="CM2821" s="4"/>
      <c r="CR2821" s="4"/>
      <c r="CS2821" s="4"/>
      <c r="CT2821" s="4"/>
      <c r="CU2821" s="4"/>
      <c r="CV2821" s="4"/>
      <c r="CW2821" s="4"/>
      <c r="CX2821" s="4"/>
      <c r="CY2821" s="4"/>
      <c r="CZ2821" s="4"/>
      <c r="DA2821" s="4"/>
      <c r="DB2821" s="4"/>
      <c r="DC2821" s="4"/>
      <c r="DD2821" s="4"/>
      <c r="DE2821" s="4"/>
      <c r="DF2821" s="4"/>
      <c r="DG2821" s="4"/>
      <c r="DH2821" s="4"/>
      <c r="DI2821" s="4"/>
      <c r="DJ2821" s="4"/>
      <c r="DK2821" s="4"/>
      <c r="DL2821" s="4"/>
      <c r="DM2821" s="4"/>
    </row>
    <row r="2822" spans="1:117">
      <c r="A2822" s="8">
        <v>2817</v>
      </c>
      <c r="B2822" s="20">
        <v>2015</v>
      </c>
      <c r="C2822" s="20">
        <v>1951</v>
      </c>
      <c r="D2822" s="21">
        <v>124.93</v>
      </c>
      <c r="E2822" s="9">
        <v>47782.117599999998</v>
      </c>
      <c r="F2822" s="9">
        <v>2047621.8307</v>
      </c>
      <c r="G2822" s="9">
        <v>77366.129400000005</v>
      </c>
      <c r="H2822" s="9">
        <v>379288.58319999999</v>
      </c>
      <c r="I2822" s="9">
        <v>77178.1198</v>
      </c>
      <c r="J2822" s="9">
        <v>54469.512900000002</v>
      </c>
      <c r="K2822" s="9">
        <v>13004.3513</v>
      </c>
      <c r="L2822" s="9">
        <v>2575137.7072999999</v>
      </c>
      <c r="M2822" s="9">
        <f t="shared" si="347"/>
        <v>41465.161599999999</v>
      </c>
      <c r="N2822" s="9"/>
      <c r="O2822" s="9"/>
      <c r="P2822" s="9"/>
      <c r="Q2822" s="9"/>
      <c r="R2822" s="9"/>
      <c r="S2822" s="9"/>
      <c r="T2822" s="9"/>
      <c r="U2822" s="9"/>
      <c r="V2822" s="9">
        <f t="shared" ref="V2822:V2885" si="352">(E2822-inmean)*stdfac+outmean</f>
        <v>316344.1176</v>
      </c>
      <c r="W2822" s="9"/>
      <c r="X2822" s="9"/>
      <c r="Y2822" s="9"/>
      <c r="Z2822" s="9"/>
      <c r="AA2822" s="8">
        <v>2817</v>
      </c>
      <c r="AB2822" s="20">
        <v>2016</v>
      </c>
      <c r="AC2822" s="20">
        <v>1990</v>
      </c>
      <c r="AD2822" s="21">
        <v>149.83000000000001</v>
      </c>
      <c r="AE2822" s="9">
        <f t="shared" si="348"/>
        <v>157062.65699807275</v>
      </c>
      <c r="AF2822" s="9">
        <v>2189449.3207</v>
      </c>
      <c r="AG2822" s="9">
        <v>33508.915200000003</v>
      </c>
      <c r="AH2822" s="9">
        <v>203402.50449999998</v>
      </c>
      <c r="AI2822" s="9">
        <v>83200.725399999996</v>
      </c>
      <c r="AJ2822" s="9">
        <v>453214.16509999998</v>
      </c>
      <c r="AK2822" s="9">
        <v>22949.147317527171</v>
      </c>
      <c r="AL2822" s="9">
        <v>2782763.8265843997</v>
      </c>
      <c r="AM2822" s="9">
        <f t="shared" si="349"/>
        <v>430265.01778247283</v>
      </c>
      <c r="AN2822" s="9"/>
      <c r="AO2822" s="9"/>
      <c r="AP2822" s="9"/>
      <c r="AQ2822" s="9"/>
      <c r="AR2822" s="9"/>
      <c r="AS2822" s="9"/>
      <c r="AT2822" s="9"/>
      <c r="AU2822" s="9"/>
      <c r="AV2822" s="9">
        <f t="shared" ref="AV2822:AV2885" si="353">(AE2822-inmean2)*stdfac2+outmean2</f>
        <v>157062.65699807275</v>
      </c>
      <c r="AW2822" s="9"/>
      <c r="AX2822" s="9"/>
      <c r="AY2822" s="9"/>
      <c r="AZ2822" s="9"/>
      <c r="BA2822" s="20">
        <v>2817</v>
      </c>
      <c r="BB2822" s="20">
        <v>2017</v>
      </c>
      <c r="BC2822" s="20">
        <v>1991</v>
      </c>
      <c r="BD2822" s="21">
        <v>96.26</v>
      </c>
      <c r="BE2822" s="9">
        <f t="shared" si="350"/>
        <v>113108.11095995316</v>
      </c>
      <c r="BF2822" s="9">
        <v>2217033.5395999998</v>
      </c>
      <c r="BG2822" s="9">
        <v>33412.713799999998</v>
      </c>
      <c r="BH2822" s="9">
        <v>191034.60190000001</v>
      </c>
      <c r="BI2822" s="9">
        <v>78064.980564349098</v>
      </c>
      <c r="BJ2822" s="9">
        <v>511620.49220000004</v>
      </c>
      <c r="BK2822" s="9">
        <v>45337.336251939661</v>
      </c>
      <c r="BL2822" s="9">
        <v>2872720.8808524567</v>
      </c>
      <c r="BM2822" s="9">
        <f t="shared" si="351"/>
        <v>466283.15594806039</v>
      </c>
      <c r="BN2822" s="9"/>
      <c r="BO2822" s="9"/>
      <c r="BP2822" s="9"/>
      <c r="BQ2822" s="9"/>
      <c r="BR2822" s="9"/>
      <c r="BS2822" s="9"/>
      <c r="BT2822" s="9"/>
      <c r="BU2822" s="9"/>
      <c r="BV2822" s="9">
        <f t="shared" ref="BV2822:BV2885" si="354">(BE2822-inmean3)*stdfac3+outmean3</f>
        <v>113108.11095995316</v>
      </c>
      <c r="BW2822" s="4"/>
      <c r="BX2822" s="4"/>
      <c r="BY2822" s="4"/>
      <c r="BZ2822" s="4"/>
      <c r="CA2822" s="4"/>
      <c r="CB2822" s="4"/>
      <c r="CC2822" s="4"/>
      <c r="CD2822" s="4"/>
      <c r="CE2822" s="4"/>
      <c r="CF2822" s="4"/>
      <c r="CG2822" s="4"/>
      <c r="CH2822" s="4"/>
      <c r="CI2822" s="4"/>
      <c r="CJ2822" s="4"/>
      <c r="CK2822" s="4"/>
      <c r="CL2822" s="4"/>
      <c r="CM2822" s="4"/>
      <c r="CR2822" s="4"/>
      <c r="CS2822" s="4"/>
      <c r="CT2822" s="4"/>
      <c r="CU2822" s="4"/>
      <c r="CV2822" s="4"/>
      <c r="CW2822" s="4"/>
      <c r="CX2822" s="4"/>
      <c r="CY2822" s="4"/>
      <c r="CZ2822" s="4"/>
      <c r="DA2822" s="4"/>
      <c r="DB2822" s="4"/>
      <c r="DC2822" s="4"/>
      <c r="DD2822" s="4"/>
      <c r="DE2822" s="4"/>
      <c r="DF2822" s="4"/>
      <c r="DG2822" s="4"/>
      <c r="DH2822" s="4"/>
      <c r="DI2822" s="4"/>
      <c r="DJ2822" s="4"/>
      <c r="DK2822" s="4"/>
      <c r="DL2822" s="4"/>
      <c r="DM2822" s="4"/>
    </row>
    <row r="2823" spans="1:117">
      <c r="A2823" s="8">
        <v>2818</v>
      </c>
      <c r="B2823" s="20">
        <v>2015</v>
      </c>
      <c r="C2823" s="20">
        <v>1969</v>
      </c>
      <c r="D2823" s="21">
        <v>121.38</v>
      </c>
      <c r="E2823" s="9">
        <v>84343.982999999993</v>
      </c>
      <c r="F2823" s="9">
        <v>2028721.8232</v>
      </c>
      <c r="G2823" s="9">
        <v>77366.129400000005</v>
      </c>
      <c r="H2823" s="9">
        <v>380162.69040000002</v>
      </c>
      <c r="I2823" s="9">
        <v>73895.399099999995</v>
      </c>
      <c r="J2823" s="9">
        <v>104400.6618</v>
      </c>
      <c r="K2823" s="9">
        <v>0</v>
      </c>
      <c r="L2823" s="9">
        <v>2580202.7209000001</v>
      </c>
      <c r="M2823" s="9">
        <f t="shared" ref="M2823:M2886" si="355">J2823-K2823</f>
        <v>104400.6618</v>
      </c>
      <c r="N2823" s="9"/>
      <c r="O2823" s="9"/>
      <c r="P2823" s="9"/>
      <c r="Q2823" s="9"/>
      <c r="R2823" s="9"/>
      <c r="S2823" s="9"/>
      <c r="T2823" s="9"/>
      <c r="U2823" s="9"/>
      <c r="V2823" s="9">
        <f t="shared" si="352"/>
        <v>352905.98300000001</v>
      </c>
      <c r="W2823" s="9"/>
      <c r="X2823" s="9"/>
      <c r="Y2823" s="9"/>
      <c r="Z2823" s="9"/>
      <c r="AA2823" s="8">
        <v>2818</v>
      </c>
      <c r="AB2823" s="20">
        <v>2016</v>
      </c>
      <c r="AC2823" s="20">
        <v>1970</v>
      </c>
      <c r="AD2823" s="21">
        <v>167.75</v>
      </c>
      <c r="AE2823" s="9">
        <f t="shared" ref="AE2823:AE2886" si="356">SUM(AF2823:AJ2823)-SUM(AK2823:AL2823)</f>
        <v>-6956.8412019261159</v>
      </c>
      <c r="AF2823" s="9">
        <v>2152157.4667000002</v>
      </c>
      <c r="AG2823" s="9">
        <v>33508.915200000003</v>
      </c>
      <c r="AH2823" s="9">
        <v>202416.07319999998</v>
      </c>
      <c r="AI2823" s="9">
        <v>86906.5144</v>
      </c>
      <c r="AJ2823" s="9">
        <v>313137.94320000004</v>
      </c>
      <c r="AK2823" s="9">
        <v>23004.145317527171</v>
      </c>
      <c r="AL2823" s="9">
        <v>2772079.6085843998</v>
      </c>
      <c r="AM2823" s="9">
        <f t="shared" ref="AM2823:AM2886" si="357">AJ2823-AK2823</f>
        <v>290133.79788247286</v>
      </c>
      <c r="AN2823" s="9"/>
      <c r="AO2823" s="9"/>
      <c r="AP2823" s="9"/>
      <c r="AQ2823" s="9"/>
      <c r="AR2823" s="9"/>
      <c r="AS2823" s="9"/>
      <c r="AT2823" s="9"/>
      <c r="AU2823" s="9"/>
      <c r="AV2823" s="9">
        <f t="shared" si="353"/>
        <v>-6956.8412019261159</v>
      </c>
      <c r="AW2823" s="9"/>
      <c r="AX2823" s="9"/>
      <c r="AY2823" s="9"/>
      <c r="AZ2823" s="9"/>
      <c r="BA2823" s="20">
        <v>2818</v>
      </c>
      <c r="BB2823" s="20">
        <v>2017</v>
      </c>
      <c r="BC2823" s="20">
        <v>1971</v>
      </c>
      <c r="BD2823" s="21">
        <v>184.31</v>
      </c>
      <c r="BE2823" s="9">
        <f t="shared" ref="BE2823:BE2886" si="358">SUM(BF2823:BJ2823)-SUM(BK2823:BL2823)</f>
        <v>76783.345678518526</v>
      </c>
      <c r="BF2823" s="9">
        <v>2159781.7348000002</v>
      </c>
      <c r="BG2823" s="9">
        <v>33412.713799999998</v>
      </c>
      <c r="BH2823" s="9">
        <v>191517.9375</v>
      </c>
      <c r="BI2823" s="9">
        <v>76249.203082914304</v>
      </c>
      <c r="BJ2823" s="9">
        <v>550364.84640000004</v>
      </c>
      <c r="BK2823" s="9">
        <v>40635.577451939665</v>
      </c>
      <c r="BL2823" s="9">
        <v>2893907.5124524566</v>
      </c>
      <c r="BM2823" s="9">
        <f t="shared" ref="BM2823:BM2886" si="359">BJ2823-BK2823</f>
        <v>509729.26894806034</v>
      </c>
      <c r="BN2823" s="9"/>
      <c r="BO2823" s="9"/>
      <c r="BP2823" s="9"/>
      <c r="BQ2823" s="9"/>
      <c r="BR2823" s="9"/>
      <c r="BS2823" s="9"/>
      <c r="BT2823" s="9"/>
      <c r="BU2823" s="9"/>
      <c r="BV2823" s="9">
        <f t="shared" si="354"/>
        <v>76783.345678518526</v>
      </c>
      <c r="BW2823" s="4"/>
      <c r="BX2823" s="4"/>
      <c r="BY2823" s="4"/>
      <c r="BZ2823" s="4"/>
      <c r="CA2823" s="4"/>
      <c r="CB2823" s="4"/>
      <c r="CC2823" s="4"/>
      <c r="CD2823" s="4"/>
      <c r="CE2823" s="4"/>
      <c r="CF2823" s="4"/>
      <c r="CG2823" s="4"/>
      <c r="CH2823" s="4"/>
      <c r="CI2823" s="4"/>
      <c r="CJ2823" s="4"/>
      <c r="CK2823" s="4"/>
      <c r="CL2823" s="4"/>
      <c r="CM2823" s="4"/>
      <c r="CR2823" s="4"/>
      <c r="CS2823" s="4"/>
      <c r="CT2823" s="4"/>
      <c r="CU2823" s="4"/>
      <c r="CV2823" s="4"/>
      <c r="CW2823" s="4"/>
      <c r="CX2823" s="4"/>
      <c r="CY2823" s="4"/>
      <c r="CZ2823" s="4"/>
      <c r="DA2823" s="4"/>
      <c r="DB2823" s="4"/>
      <c r="DC2823" s="4"/>
      <c r="DD2823" s="4"/>
      <c r="DE2823" s="4"/>
      <c r="DF2823" s="4"/>
      <c r="DG2823" s="4"/>
      <c r="DH2823" s="4"/>
      <c r="DI2823" s="4"/>
      <c r="DJ2823" s="4"/>
      <c r="DK2823" s="4"/>
      <c r="DL2823" s="4"/>
      <c r="DM2823" s="4"/>
    </row>
    <row r="2824" spans="1:117">
      <c r="A2824" s="8">
        <v>2819</v>
      </c>
      <c r="B2824" s="20">
        <v>2015</v>
      </c>
      <c r="C2824" s="20">
        <v>1991</v>
      </c>
      <c r="D2824" s="21">
        <v>111.56</v>
      </c>
      <c r="E2824" s="9">
        <v>67643.4764</v>
      </c>
      <c r="F2824" s="9">
        <v>2054414.5104</v>
      </c>
      <c r="G2824" s="9">
        <v>77366.129400000005</v>
      </c>
      <c r="H2824" s="9">
        <v>380560.55979999999</v>
      </c>
      <c r="I2824" s="9">
        <v>72401.195300000007</v>
      </c>
      <c r="J2824" s="9">
        <v>55726.144</v>
      </c>
      <c r="K2824" s="9">
        <v>261.77100000000002</v>
      </c>
      <c r="L2824" s="9">
        <v>2572563.2913000002</v>
      </c>
      <c r="M2824" s="9">
        <f t="shared" si="355"/>
        <v>55464.373</v>
      </c>
      <c r="N2824" s="9"/>
      <c r="O2824" s="9"/>
      <c r="P2824" s="9"/>
      <c r="Q2824" s="9"/>
      <c r="R2824" s="9"/>
      <c r="S2824" s="9"/>
      <c r="T2824" s="9"/>
      <c r="U2824" s="9"/>
      <c r="V2824" s="9">
        <f t="shared" si="352"/>
        <v>336205.47640000004</v>
      </c>
      <c r="W2824" s="9"/>
      <c r="X2824" s="9"/>
      <c r="Y2824" s="9"/>
      <c r="Z2824" s="9"/>
      <c r="AA2824" s="8">
        <v>2819</v>
      </c>
      <c r="AB2824" s="20">
        <v>2016</v>
      </c>
      <c r="AC2824" s="20">
        <v>1947</v>
      </c>
      <c r="AD2824" s="21">
        <v>169.22</v>
      </c>
      <c r="AE2824" s="9">
        <f t="shared" si="356"/>
        <v>166345.48899807315</v>
      </c>
      <c r="AF2824" s="9">
        <v>2195969.6020999998</v>
      </c>
      <c r="AG2824" s="9">
        <v>33508.915200000003</v>
      </c>
      <c r="AH2824" s="9">
        <v>204327.9062</v>
      </c>
      <c r="AI2824" s="9">
        <v>79724.210099999997</v>
      </c>
      <c r="AJ2824" s="9">
        <v>454519.6433</v>
      </c>
      <c r="AK2824" s="9">
        <v>13560.542717527171</v>
      </c>
      <c r="AL2824" s="9">
        <v>2788144.2451843997</v>
      </c>
      <c r="AM2824" s="9">
        <f t="shared" si="357"/>
        <v>440959.10058247281</v>
      </c>
      <c r="AN2824" s="9"/>
      <c r="AO2824" s="9"/>
      <c r="AP2824" s="9"/>
      <c r="AQ2824" s="9"/>
      <c r="AR2824" s="9"/>
      <c r="AS2824" s="9"/>
      <c r="AT2824" s="9"/>
      <c r="AU2824" s="9"/>
      <c r="AV2824" s="9">
        <f t="shared" si="353"/>
        <v>166345.48899807315</v>
      </c>
      <c r="AW2824" s="9"/>
      <c r="AX2824" s="9"/>
      <c r="AY2824" s="9"/>
      <c r="AZ2824" s="9"/>
      <c r="BA2824" s="20">
        <v>2819</v>
      </c>
      <c r="BB2824" s="20">
        <v>2017</v>
      </c>
      <c r="BC2824" s="20">
        <v>1948</v>
      </c>
      <c r="BD2824" s="21">
        <v>128.72</v>
      </c>
      <c r="BE2824" s="9">
        <f t="shared" si="358"/>
        <v>91899.794651680626</v>
      </c>
      <c r="BF2824" s="9">
        <v>2231551.9876999999</v>
      </c>
      <c r="BG2824" s="9">
        <v>33412.713799999998</v>
      </c>
      <c r="BH2824" s="9">
        <v>193297.76250000001</v>
      </c>
      <c r="BI2824" s="9">
        <v>69562.821856076698</v>
      </c>
      <c r="BJ2824" s="9">
        <v>482527.88700000005</v>
      </c>
      <c r="BK2824" s="9">
        <v>40390.210651939662</v>
      </c>
      <c r="BL2824" s="9">
        <v>2878063.1675524567</v>
      </c>
      <c r="BM2824" s="9">
        <f t="shared" si="359"/>
        <v>442137.67634806037</v>
      </c>
      <c r="BN2824" s="9"/>
      <c r="BO2824" s="9"/>
      <c r="BP2824" s="9"/>
      <c r="BQ2824" s="9"/>
      <c r="BR2824" s="9"/>
      <c r="BS2824" s="9"/>
      <c r="BT2824" s="9"/>
      <c r="BU2824" s="9"/>
      <c r="BV2824" s="9">
        <f t="shared" si="354"/>
        <v>91899.794651680626</v>
      </c>
      <c r="BW2824" s="4"/>
      <c r="BX2824" s="4"/>
      <c r="BY2824" s="4"/>
      <c r="BZ2824" s="4"/>
      <c r="CA2824" s="4"/>
      <c r="CB2824" s="4"/>
      <c r="CC2824" s="4"/>
      <c r="CD2824" s="4"/>
      <c r="CE2824" s="4"/>
      <c r="CF2824" s="4"/>
      <c r="CG2824" s="4"/>
      <c r="CH2824" s="4"/>
      <c r="CI2824" s="4"/>
      <c r="CJ2824" s="4"/>
      <c r="CK2824" s="4"/>
      <c r="CL2824" s="4"/>
      <c r="CM2824" s="4"/>
      <c r="CR2824" s="4"/>
      <c r="CS2824" s="4"/>
      <c r="CT2824" s="4"/>
      <c r="CU2824" s="4"/>
      <c r="CV2824" s="4"/>
      <c r="CW2824" s="4"/>
      <c r="CX2824" s="4"/>
      <c r="CY2824" s="4"/>
      <c r="CZ2824" s="4"/>
      <c r="DA2824" s="4"/>
      <c r="DB2824" s="4"/>
      <c r="DC2824" s="4"/>
      <c r="DD2824" s="4"/>
      <c r="DE2824" s="4"/>
      <c r="DF2824" s="4"/>
      <c r="DG2824" s="4"/>
      <c r="DH2824" s="4"/>
      <c r="DI2824" s="4"/>
      <c r="DJ2824" s="4"/>
      <c r="DK2824" s="4"/>
      <c r="DL2824" s="4"/>
      <c r="DM2824" s="4"/>
    </row>
    <row r="2825" spans="1:117">
      <c r="A2825" s="8">
        <v>2820</v>
      </c>
      <c r="B2825" s="20">
        <v>2015</v>
      </c>
      <c r="C2825" s="20">
        <v>1976</v>
      </c>
      <c r="D2825" s="21">
        <v>122.07</v>
      </c>
      <c r="E2825" s="9">
        <v>54027.946600000003</v>
      </c>
      <c r="F2825" s="9">
        <v>2008288.9006000001</v>
      </c>
      <c r="G2825" s="9">
        <v>77366.129400000005</v>
      </c>
      <c r="H2825" s="9">
        <v>381323.76120000001</v>
      </c>
      <c r="I2825" s="9">
        <v>69534.982399999994</v>
      </c>
      <c r="J2825" s="9">
        <v>89335.392000000007</v>
      </c>
      <c r="K2825" s="9">
        <v>165.07980000000001</v>
      </c>
      <c r="L2825" s="9">
        <v>2571656.1392999999</v>
      </c>
      <c r="M2825" s="9">
        <f t="shared" si="355"/>
        <v>89170.3122</v>
      </c>
      <c r="N2825" s="9"/>
      <c r="O2825" s="9"/>
      <c r="P2825" s="9"/>
      <c r="Q2825" s="9"/>
      <c r="R2825" s="9"/>
      <c r="S2825" s="9"/>
      <c r="T2825" s="9"/>
      <c r="U2825" s="9"/>
      <c r="V2825" s="9">
        <f t="shared" si="352"/>
        <v>322589.94660000002</v>
      </c>
      <c r="W2825" s="9"/>
      <c r="X2825" s="9"/>
      <c r="Y2825" s="9"/>
      <c r="Z2825" s="9"/>
      <c r="AA2825" s="8">
        <v>2820</v>
      </c>
      <c r="AB2825" s="20">
        <v>2016</v>
      </c>
      <c r="AC2825" s="20">
        <v>1980</v>
      </c>
      <c r="AD2825" s="21">
        <v>138.94</v>
      </c>
      <c r="AE2825" s="9">
        <f t="shared" si="356"/>
        <v>-81043.364201926626</v>
      </c>
      <c r="AF2825" s="9">
        <v>2157013.2998000002</v>
      </c>
      <c r="AG2825" s="9">
        <v>33508.915200000003</v>
      </c>
      <c r="AH2825" s="9">
        <v>200236.2892</v>
      </c>
      <c r="AI2825" s="9">
        <v>95095.446899999995</v>
      </c>
      <c r="AJ2825" s="9">
        <v>251351.92130000002</v>
      </c>
      <c r="AK2825" s="9">
        <v>41812.473717527173</v>
      </c>
      <c r="AL2825" s="9">
        <v>2776436.7628843999</v>
      </c>
      <c r="AM2825" s="9">
        <f t="shared" si="357"/>
        <v>209539.44758247284</v>
      </c>
      <c r="AN2825" s="9"/>
      <c r="AO2825" s="9"/>
      <c r="AP2825" s="9"/>
      <c r="AQ2825" s="9"/>
      <c r="AR2825" s="9"/>
      <c r="AS2825" s="9"/>
      <c r="AT2825" s="9"/>
      <c r="AU2825" s="9"/>
      <c r="AV2825" s="9">
        <f t="shared" si="353"/>
        <v>-81043.364201926626</v>
      </c>
      <c r="AW2825" s="9"/>
      <c r="AX2825" s="9"/>
      <c r="AY2825" s="9"/>
      <c r="AZ2825" s="9"/>
      <c r="BA2825" s="20">
        <v>2820</v>
      </c>
      <c r="BB2825" s="20">
        <v>2017</v>
      </c>
      <c r="BC2825" s="20">
        <v>1981</v>
      </c>
      <c r="BD2825" s="21">
        <v>167.58</v>
      </c>
      <c r="BE2825" s="9">
        <f t="shared" si="358"/>
        <v>62286.844909563195</v>
      </c>
      <c r="BF2825" s="9">
        <v>2203794.8259999999</v>
      </c>
      <c r="BG2825" s="9">
        <v>33412.713799999998</v>
      </c>
      <c r="BH2825" s="9">
        <v>191805.6599</v>
      </c>
      <c r="BI2825" s="9">
        <v>75168.297913959701</v>
      </c>
      <c r="BJ2825" s="9">
        <v>473703.30040000001</v>
      </c>
      <c r="BK2825" s="9">
        <v>43863.325851939662</v>
      </c>
      <c r="BL2825" s="9">
        <v>2871734.6272524567</v>
      </c>
      <c r="BM2825" s="9">
        <f t="shared" si="359"/>
        <v>429839.97454806033</v>
      </c>
      <c r="BN2825" s="9"/>
      <c r="BO2825" s="9"/>
      <c r="BP2825" s="9"/>
      <c r="BQ2825" s="9"/>
      <c r="BR2825" s="9"/>
      <c r="BS2825" s="9"/>
      <c r="BT2825" s="9"/>
      <c r="BU2825" s="9"/>
      <c r="BV2825" s="9">
        <f t="shared" si="354"/>
        <v>62286.844909563195</v>
      </c>
      <c r="BW2825" s="4"/>
      <c r="BX2825" s="4"/>
      <c r="BY2825" s="4"/>
      <c r="BZ2825" s="4"/>
      <c r="CA2825" s="4"/>
      <c r="CB2825" s="4"/>
      <c r="CC2825" s="4"/>
      <c r="CD2825" s="4"/>
      <c r="CE2825" s="4"/>
      <c r="CF2825" s="4"/>
      <c r="CG2825" s="4"/>
      <c r="CH2825" s="4"/>
      <c r="CI2825" s="4"/>
      <c r="CJ2825" s="4"/>
      <c r="CK2825" s="4"/>
      <c r="CL2825" s="4"/>
      <c r="CM2825" s="4"/>
      <c r="CR2825" s="4"/>
      <c r="CS2825" s="4"/>
      <c r="CT2825" s="4"/>
      <c r="CU2825" s="4"/>
      <c r="CV2825" s="4"/>
      <c r="CW2825" s="4"/>
      <c r="CX2825" s="4"/>
      <c r="CY2825" s="4"/>
      <c r="CZ2825" s="4"/>
      <c r="DA2825" s="4"/>
      <c r="DB2825" s="4"/>
      <c r="DC2825" s="4"/>
      <c r="DD2825" s="4"/>
      <c r="DE2825" s="4"/>
      <c r="DF2825" s="4"/>
      <c r="DG2825" s="4"/>
      <c r="DH2825" s="4"/>
      <c r="DI2825" s="4"/>
      <c r="DJ2825" s="4"/>
      <c r="DK2825" s="4"/>
      <c r="DL2825" s="4"/>
      <c r="DM2825" s="4"/>
    </row>
    <row r="2826" spans="1:117">
      <c r="A2826" s="8">
        <v>2821</v>
      </c>
      <c r="B2826" s="20">
        <v>2015</v>
      </c>
      <c r="C2826" s="20">
        <v>1990</v>
      </c>
      <c r="D2826" s="21">
        <v>103.3</v>
      </c>
      <c r="E2826" s="9">
        <v>140722.40489999999</v>
      </c>
      <c r="F2826" s="9">
        <v>2023840.3130999999</v>
      </c>
      <c r="G2826" s="9">
        <v>77366.129400000005</v>
      </c>
      <c r="H2826" s="9">
        <v>379993.84379999997</v>
      </c>
      <c r="I2826" s="9">
        <v>74529.5046</v>
      </c>
      <c r="J2826" s="9">
        <v>174190.486</v>
      </c>
      <c r="K2826" s="9">
        <v>0</v>
      </c>
      <c r="L2826" s="9">
        <v>2589197.8719000001</v>
      </c>
      <c r="M2826" s="9">
        <f t="shared" si="355"/>
        <v>174190.486</v>
      </c>
      <c r="N2826" s="9"/>
      <c r="O2826" s="9"/>
      <c r="P2826" s="9"/>
      <c r="Q2826" s="9"/>
      <c r="R2826" s="9"/>
      <c r="S2826" s="9"/>
      <c r="T2826" s="9"/>
      <c r="U2826" s="9"/>
      <c r="V2826" s="9">
        <f t="shared" si="352"/>
        <v>409284.40490000002</v>
      </c>
      <c r="W2826" s="9"/>
      <c r="X2826" s="9"/>
      <c r="Y2826" s="9"/>
      <c r="Z2826" s="9"/>
      <c r="AA2826" s="8">
        <v>2821</v>
      </c>
      <c r="AB2826" s="20">
        <v>2016</v>
      </c>
      <c r="AC2826" s="20">
        <v>1989</v>
      </c>
      <c r="AD2826" s="21">
        <v>135.44999999999999</v>
      </c>
      <c r="AE2826" s="9">
        <f t="shared" si="356"/>
        <v>-78820.672501926776</v>
      </c>
      <c r="AF2826" s="9">
        <v>2155685.0013000001</v>
      </c>
      <c r="AG2826" s="9">
        <v>33508.915200000003</v>
      </c>
      <c r="AH2826" s="9">
        <v>198474.74489999999</v>
      </c>
      <c r="AI2826" s="9">
        <v>101713.15180000001</v>
      </c>
      <c r="AJ2826" s="9">
        <v>252077.07520000002</v>
      </c>
      <c r="AK2826" s="9">
        <v>52606.726117527171</v>
      </c>
      <c r="AL2826" s="9">
        <v>2767672.8347843997</v>
      </c>
      <c r="AM2826" s="9">
        <f t="shared" si="357"/>
        <v>199470.34908247285</v>
      </c>
      <c r="AN2826" s="9"/>
      <c r="AO2826" s="9"/>
      <c r="AP2826" s="9"/>
      <c r="AQ2826" s="9"/>
      <c r="AR2826" s="9"/>
      <c r="AS2826" s="9"/>
      <c r="AT2826" s="9"/>
      <c r="AU2826" s="9"/>
      <c r="AV2826" s="9">
        <f t="shared" si="353"/>
        <v>-78820.672501926776</v>
      </c>
      <c r="AW2826" s="9"/>
      <c r="AX2826" s="9"/>
      <c r="AY2826" s="9"/>
      <c r="AZ2826" s="9"/>
      <c r="BA2826" s="20">
        <v>2821</v>
      </c>
      <c r="BB2826" s="20">
        <v>2017</v>
      </c>
      <c r="BC2826" s="20">
        <v>1990</v>
      </c>
      <c r="BD2826" s="21">
        <v>149.83000000000001</v>
      </c>
      <c r="BE2826" s="9">
        <f t="shared" si="358"/>
        <v>-18224.957632210106</v>
      </c>
      <c r="BF2826" s="9">
        <v>2198176.9597999998</v>
      </c>
      <c r="BG2826" s="9">
        <v>33412.713799999998</v>
      </c>
      <c r="BH2826" s="9">
        <v>191265.7708</v>
      </c>
      <c r="BI2826" s="9">
        <v>77196.533472185707</v>
      </c>
      <c r="BJ2826" s="9">
        <v>388182.56510000001</v>
      </c>
      <c r="BK2826" s="9">
        <v>45513.77495193966</v>
      </c>
      <c r="BL2826" s="9">
        <v>2860945.7256524563</v>
      </c>
      <c r="BM2826" s="9">
        <f t="shared" si="359"/>
        <v>342668.79014806036</v>
      </c>
      <c r="BN2826" s="9"/>
      <c r="BO2826" s="9"/>
      <c r="BP2826" s="9"/>
      <c r="BQ2826" s="9"/>
      <c r="BR2826" s="9"/>
      <c r="BS2826" s="9"/>
      <c r="BT2826" s="9"/>
      <c r="BU2826" s="9"/>
      <c r="BV2826" s="9">
        <f t="shared" si="354"/>
        <v>-18224.957632210106</v>
      </c>
      <c r="BW2826" s="4"/>
      <c r="BX2826" s="4"/>
      <c r="BY2826" s="4"/>
      <c r="BZ2826" s="4"/>
      <c r="CA2826" s="4"/>
      <c r="CB2826" s="4"/>
      <c r="CC2826" s="4"/>
      <c r="CD2826" s="4"/>
      <c r="CE2826" s="4"/>
      <c r="CF2826" s="4"/>
      <c r="CG2826" s="4"/>
      <c r="CH2826" s="4"/>
      <c r="CI2826" s="4"/>
      <c r="CJ2826" s="4"/>
      <c r="CK2826" s="4"/>
      <c r="CL2826" s="4"/>
      <c r="CM2826" s="4"/>
      <c r="CR2826" s="4"/>
      <c r="CS2826" s="4"/>
      <c r="CT2826" s="4"/>
      <c r="CU2826" s="4"/>
      <c r="CV2826" s="4"/>
      <c r="CW2826" s="4"/>
      <c r="CX2826" s="4"/>
      <c r="CY2826" s="4"/>
      <c r="CZ2826" s="4"/>
      <c r="DA2826" s="4"/>
      <c r="DB2826" s="4"/>
      <c r="DC2826" s="4"/>
      <c r="DD2826" s="4"/>
      <c r="DE2826" s="4"/>
      <c r="DF2826" s="4"/>
      <c r="DG2826" s="4"/>
      <c r="DH2826" s="4"/>
      <c r="DI2826" s="4"/>
      <c r="DJ2826" s="4"/>
      <c r="DK2826" s="4"/>
      <c r="DL2826" s="4"/>
      <c r="DM2826" s="4"/>
    </row>
    <row r="2827" spans="1:117">
      <c r="A2827" s="8">
        <v>2822</v>
      </c>
      <c r="B2827" s="20">
        <v>2015</v>
      </c>
      <c r="C2827" s="20">
        <v>1968</v>
      </c>
      <c r="D2827" s="21">
        <v>96.29</v>
      </c>
      <c r="E2827" s="9">
        <v>48035.252099999998</v>
      </c>
      <c r="F2827" s="9">
        <v>2056398.5142000001</v>
      </c>
      <c r="G2827" s="9">
        <v>77366.129400000005</v>
      </c>
      <c r="H2827" s="9">
        <v>380864.304</v>
      </c>
      <c r="I2827" s="9">
        <v>71260.479699999996</v>
      </c>
      <c r="J2827" s="9">
        <v>49885.095200000003</v>
      </c>
      <c r="K2827" s="9">
        <v>16923.623200000002</v>
      </c>
      <c r="L2827" s="9">
        <v>2570815.6472999998</v>
      </c>
      <c r="M2827" s="9">
        <f t="shared" si="355"/>
        <v>32961.472000000002</v>
      </c>
      <c r="N2827" s="9"/>
      <c r="O2827" s="9"/>
      <c r="P2827" s="9"/>
      <c r="Q2827" s="9"/>
      <c r="R2827" s="9"/>
      <c r="S2827" s="9"/>
      <c r="T2827" s="9"/>
      <c r="U2827" s="9"/>
      <c r="V2827" s="9">
        <f t="shared" si="352"/>
        <v>316597.25210000004</v>
      </c>
      <c r="W2827" s="9"/>
      <c r="X2827" s="9"/>
      <c r="Y2827" s="9"/>
      <c r="Z2827" s="9"/>
      <c r="AA2827" s="8">
        <v>2822</v>
      </c>
      <c r="AB2827" s="20">
        <v>2016</v>
      </c>
      <c r="AC2827" s="20">
        <v>2002</v>
      </c>
      <c r="AD2827" s="21">
        <v>111.02</v>
      </c>
      <c r="AE2827" s="9">
        <f t="shared" si="356"/>
        <v>-89231.738801926374</v>
      </c>
      <c r="AF2827" s="9">
        <v>2175047.7910000002</v>
      </c>
      <c r="AG2827" s="9">
        <v>33508.915200000003</v>
      </c>
      <c r="AH2827" s="9">
        <v>196784.54129999998</v>
      </c>
      <c r="AI2827" s="9">
        <v>108062.8468</v>
      </c>
      <c r="AJ2827" s="9">
        <v>244966.39020000002</v>
      </c>
      <c r="AK2827" s="9">
        <v>67266.97151752717</v>
      </c>
      <c r="AL2827" s="9">
        <v>2780335.2517843996</v>
      </c>
      <c r="AM2827" s="9">
        <f t="shared" si="357"/>
        <v>177699.41868247284</v>
      </c>
      <c r="AN2827" s="9"/>
      <c r="AO2827" s="9"/>
      <c r="AP2827" s="9"/>
      <c r="AQ2827" s="9"/>
      <c r="AR2827" s="9"/>
      <c r="AS2827" s="9"/>
      <c r="AT2827" s="9"/>
      <c r="AU2827" s="9"/>
      <c r="AV2827" s="9">
        <f t="shared" si="353"/>
        <v>-89231.738801926374</v>
      </c>
      <c r="AW2827" s="9"/>
      <c r="AX2827" s="9"/>
      <c r="AY2827" s="9"/>
      <c r="AZ2827" s="9"/>
      <c r="BA2827" s="20">
        <v>2822</v>
      </c>
      <c r="BB2827" s="20">
        <v>2017</v>
      </c>
      <c r="BC2827" s="20">
        <v>2003</v>
      </c>
      <c r="BD2827" s="21">
        <v>113.28</v>
      </c>
      <c r="BE2827" s="9">
        <f t="shared" si="358"/>
        <v>-226257.90254689287</v>
      </c>
      <c r="BF2827" s="9">
        <v>2201471.4013</v>
      </c>
      <c r="BG2827" s="9">
        <v>33412.713799999998</v>
      </c>
      <c r="BH2827" s="9">
        <v>185068.79730000001</v>
      </c>
      <c r="BI2827" s="9">
        <v>100477.096257503</v>
      </c>
      <c r="BJ2827" s="9">
        <v>201224.8749</v>
      </c>
      <c r="BK2827" s="9">
        <v>100689.35645193966</v>
      </c>
      <c r="BL2827" s="9">
        <v>2847223.4296524567</v>
      </c>
      <c r="BM2827" s="9">
        <f t="shared" si="359"/>
        <v>100535.51844806033</v>
      </c>
      <c r="BN2827" s="9"/>
      <c r="BO2827" s="9"/>
      <c r="BP2827" s="9"/>
      <c r="BQ2827" s="9"/>
      <c r="BR2827" s="9"/>
      <c r="BS2827" s="9"/>
      <c r="BT2827" s="9"/>
      <c r="BU2827" s="9"/>
      <c r="BV2827" s="9">
        <f t="shared" si="354"/>
        <v>-226257.90254689287</v>
      </c>
      <c r="BW2827" s="4"/>
      <c r="BX2827" s="4"/>
      <c r="BY2827" s="4"/>
      <c r="BZ2827" s="4"/>
      <c r="CA2827" s="4"/>
      <c r="CB2827" s="4"/>
      <c r="CC2827" s="4"/>
      <c r="CD2827" s="4"/>
      <c r="CE2827" s="4"/>
      <c r="CF2827" s="4"/>
      <c r="CG2827" s="4"/>
      <c r="CH2827" s="4"/>
      <c r="CI2827" s="4"/>
      <c r="CJ2827" s="4"/>
      <c r="CK2827" s="4"/>
      <c r="CL2827" s="4"/>
      <c r="CM2827" s="4"/>
      <c r="CR2827" s="4"/>
      <c r="CS2827" s="4"/>
      <c r="CT2827" s="4"/>
      <c r="CU2827" s="4"/>
      <c r="CV2827" s="4"/>
      <c r="CW2827" s="4"/>
      <c r="CX2827" s="4"/>
      <c r="CY2827" s="4"/>
      <c r="CZ2827" s="4"/>
      <c r="DA2827" s="4"/>
      <c r="DB2827" s="4"/>
      <c r="DC2827" s="4"/>
      <c r="DD2827" s="4"/>
      <c r="DE2827" s="4"/>
      <c r="DF2827" s="4"/>
      <c r="DG2827" s="4"/>
      <c r="DH2827" s="4"/>
      <c r="DI2827" s="4"/>
      <c r="DJ2827" s="4"/>
      <c r="DK2827" s="4"/>
      <c r="DL2827" s="4"/>
      <c r="DM2827" s="4"/>
    </row>
    <row r="2828" spans="1:117">
      <c r="A2828" s="8">
        <v>2823</v>
      </c>
      <c r="B2828" s="20">
        <v>2015</v>
      </c>
      <c r="C2828" s="20">
        <v>1996</v>
      </c>
      <c r="D2828" s="21">
        <v>138.54</v>
      </c>
      <c r="E2828" s="9">
        <v>98245.886100000003</v>
      </c>
      <c r="F2828" s="9">
        <v>2041178.2901000001</v>
      </c>
      <c r="G2828" s="9">
        <v>77366.129400000005</v>
      </c>
      <c r="H2828" s="9">
        <v>380338.91820000001</v>
      </c>
      <c r="I2828" s="9">
        <v>73233.573000000004</v>
      </c>
      <c r="J2828" s="9">
        <v>108934.7767</v>
      </c>
      <c r="K2828" s="9">
        <v>0</v>
      </c>
      <c r="L2828" s="9">
        <v>2582805.8012000001</v>
      </c>
      <c r="M2828" s="9">
        <f t="shared" si="355"/>
        <v>108934.7767</v>
      </c>
      <c r="N2828" s="9"/>
      <c r="O2828" s="9"/>
      <c r="P2828" s="9"/>
      <c r="Q2828" s="9"/>
      <c r="R2828" s="9"/>
      <c r="S2828" s="9"/>
      <c r="T2828" s="9"/>
      <c r="U2828" s="9"/>
      <c r="V2828" s="9">
        <f t="shared" si="352"/>
        <v>366807.8861</v>
      </c>
      <c r="W2828" s="9"/>
      <c r="X2828" s="9"/>
      <c r="Y2828" s="9"/>
      <c r="Z2828" s="9"/>
      <c r="AA2828" s="8">
        <v>2823</v>
      </c>
      <c r="AB2828" s="20">
        <v>2016</v>
      </c>
      <c r="AC2828" s="20">
        <v>1957</v>
      </c>
      <c r="AD2828" s="21">
        <v>133.28</v>
      </c>
      <c r="AE2828" s="9">
        <f t="shared" si="356"/>
        <v>51794.676098072901</v>
      </c>
      <c r="AF2828" s="9">
        <v>2163609.0962999999</v>
      </c>
      <c r="AG2828" s="9">
        <v>33508.915200000003</v>
      </c>
      <c r="AH2828" s="9">
        <v>203347.9117</v>
      </c>
      <c r="AI2828" s="9">
        <v>83405.817500000005</v>
      </c>
      <c r="AJ2828" s="9">
        <v>375036.5307</v>
      </c>
      <c r="AK2828" s="9">
        <v>20349.492817527171</v>
      </c>
      <c r="AL2828" s="9">
        <v>2786764.1024843999</v>
      </c>
      <c r="AM2828" s="9">
        <f t="shared" si="357"/>
        <v>354687.03788247285</v>
      </c>
      <c r="AN2828" s="9"/>
      <c r="AO2828" s="9"/>
      <c r="AP2828" s="9"/>
      <c r="AQ2828" s="9"/>
      <c r="AR2828" s="9"/>
      <c r="AS2828" s="9"/>
      <c r="AT2828" s="9"/>
      <c r="AU2828" s="9"/>
      <c r="AV2828" s="9">
        <f t="shared" si="353"/>
        <v>51794.676098072901</v>
      </c>
      <c r="AW2828" s="9"/>
      <c r="AX2828" s="9"/>
      <c r="AY2828" s="9"/>
      <c r="AZ2828" s="9"/>
      <c r="BA2828" s="20">
        <v>2823</v>
      </c>
      <c r="BB2828" s="20">
        <v>2017</v>
      </c>
      <c r="BC2828" s="20">
        <v>1958</v>
      </c>
      <c r="BD2828" s="21">
        <v>157.07</v>
      </c>
      <c r="BE2828" s="9">
        <f t="shared" si="358"/>
        <v>-23074.978078044485</v>
      </c>
      <c r="BF2828" s="9">
        <v>2205495.1782</v>
      </c>
      <c r="BG2828" s="9">
        <v>33412.713799999998</v>
      </c>
      <c r="BH2828" s="9">
        <v>190733.72220000002</v>
      </c>
      <c r="BI2828" s="9">
        <v>79195.314326351901</v>
      </c>
      <c r="BJ2828" s="9">
        <v>379253.78950000001</v>
      </c>
      <c r="BK2828" s="9">
        <v>51504.300751939663</v>
      </c>
      <c r="BL2828" s="9">
        <v>2859661.3953524567</v>
      </c>
      <c r="BM2828" s="9">
        <f t="shared" si="359"/>
        <v>327749.48874806036</v>
      </c>
      <c r="BN2828" s="9"/>
      <c r="BO2828" s="9"/>
      <c r="BP2828" s="9"/>
      <c r="BQ2828" s="9"/>
      <c r="BR2828" s="9"/>
      <c r="BS2828" s="9"/>
      <c r="BT2828" s="9"/>
      <c r="BU2828" s="9"/>
      <c r="BV2828" s="9">
        <f t="shared" si="354"/>
        <v>-23074.978078044485</v>
      </c>
      <c r="BW2828" s="4"/>
      <c r="BX2828" s="4"/>
      <c r="BY2828" s="4"/>
      <c r="BZ2828" s="4"/>
      <c r="CA2828" s="4"/>
      <c r="CB2828" s="4"/>
      <c r="CC2828" s="4"/>
      <c r="CD2828" s="4"/>
      <c r="CE2828" s="4"/>
      <c r="CF2828" s="4"/>
      <c r="CG2828" s="4"/>
      <c r="CH2828" s="4"/>
      <c r="CI2828" s="4"/>
      <c r="CJ2828" s="4"/>
      <c r="CK2828" s="4"/>
      <c r="CL2828" s="4"/>
      <c r="CM2828" s="4"/>
      <c r="CR2828" s="4"/>
      <c r="CS2828" s="4"/>
      <c r="CT2828" s="4"/>
      <c r="CU2828" s="4"/>
      <c r="CV2828" s="4"/>
      <c r="CW2828" s="4"/>
      <c r="CX2828" s="4"/>
      <c r="CY2828" s="4"/>
      <c r="CZ2828" s="4"/>
      <c r="DA2828" s="4"/>
      <c r="DB2828" s="4"/>
      <c r="DC2828" s="4"/>
      <c r="DD2828" s="4"/>
      <c r="DE2828" s="4"/>
      <c r="DF2828" s="4"/>
      <c r="DG2828" s="4"/>
      <c r="DH2828" s="4"/>
      <c r="DI2828" s="4"/>
      <c r="DJ2828" s="4"/>
      <c r="DK2828" s="4"/>
      <c r="DL2828" s="4"/>
      <c r="DM2828" s="4"/>
    </row>
    <row r="2829" spans="1:117">
      <c r="A2829" s="8">
        <v>2824</v>
      </c>
      <c r="B2829" s="20">
        <v>2015</v>
      </c>
      <c r="C2829" s="20">
        <v>1957</v>
      </c>
      <c r="D2829" s="21">
        <v>112.95</v>
      </c>
      <c r="E2829" s="9">
        <v>52474.946100000001</v>
      </c>
      <c r="F2829" s="9">
        <v>2043720.5983</v>
      </c>
      <c r="G2829" s="9">
        <v>77366.129400000005</v>
      </c>
      <c r="H2829" s="9">
        <v>378857.16869999998</v>
      </c>
      <c r="I2829" s="9">
        <v>78798.302800000005</v>
      </c>
      <c r="J2829" s="9">
        <v>67157.701700000005</v>
      </c>
      <c r="K2829" s="9">
        <v>11709.356</v>
      </c>
      <c r="L2829" s="9">
        <v>2581715.5987</v>
      </c>
      <c r="M2829" s="9">
        <f t="shared" si="355"/>
        <v>55448.345700000005</v>
      </c>
      <c r="N2829" s="9"/>
      <c r="O2829" s="9"/>
      <c r="P2829" s="9"/>
      <c r="Q2829" s="9"/>
      <c r="R2829" s="9"/>
      <c r="S2829" s="9"/>
      <c r="T2829" s="9"/>
      <c r="U2829" s="9"/>
      <c r="V2829" s="9">
        <f t="shared" si="352"/>
        <v>321036.9461</v>
      </c>
      <c r="W2829" s="9"/>
      <c r="X2829" s="9"/>
      <c r="Y2829" s="9"/>
      <c r="Z2829" s="9"/>
      <c r="AA2829" s="8">
        <v>2824</v>
      </c>
      <c r="AB2829" s="20">
        <v>2016</v>
      </c>
      <c r="AC2829" s="20">
        <v>1960</v>
      </c>
      <c r="AD2829" s="21">
        <v>137.91</v>
      </c>
      <c r="AE2829" s="9">
        <f t="shared" si="356"/>
        <v>217467.67509807367</v>
      </c>
      <c r="AF2829" s="9">
        <v>2183281.4284000001</v>
      </c>
      <c r="AG2829" s="9">
        <v>33508.915200000003</v>
      </c>
      <c r="AH2829" s="9">
        <v>205436.0416</v>
      </c>
      <c r="AI2829" s="9">
        <v>75561.207999999999</v>
      </c>
      <c r="AJ2829" s="9">
        <v>525435.05869999994</v>
      </c>
      <c r="AK2829" s="9">
        <v>15265.04381752717</v>
      </c>
      <c r="AL2829" s="9">
        <v>2790489.9329843996</v>
      </c>
      <c r="AM2829" s="9">
        <f t="shared" si="357"/>
        <v>510170.01488247275</v>
      </c>
      <c r="AN2829" s="9"/>
      <c r="AO2829" s="9"/>
      <c r="AP2829" s="9"/>
      <c r="AQ2829" s="9"/>
      <c r="AR2829" s="9"/>
      <c r="AS2829" s="9"/>
      <c r="AT2829" s="9"/>
      <c r="AU2829" s="9"/>
      <c r="AV2829" s="9">
        <f t="shared" si="353"/>
        <v>217467.67509807367</v>
      </c>
      <c r="AW2829" s="9"/>
      <c r="AX2829" s="9"/>
      <c r="AY2829" s="9"/>
      <c r="AZ2829" s="9"/>
      <c r="BA2829" s="20">
        <v>2824</v>
      </c>
      <c r="BB2829" s="20">
        <v>2017</v>
      </c>
      <c r="BC2829" s="20">
        <v>1961</v>
      </c>
      <c r="BD2829" s="21">
        <v>125.72</v>
      </c>
      <c r="BE2829" s="9">
        <f t="shared" si="358"/>
        <v>61736.535334130749</v>
      </c>
      <c r="BF2829" s="9">
        <v>2188399.6039999998</v>
      </c>
      <c r="BG2829" s="9">
        <v>33412.713799999998</v>
      </c>
      <c r="BH2829" s="9">
        <v>191454.92240000001</v>
      </c>
      <c r="BI2829" s="9">
        <v>76485.935938527007</v>
      </c>
      <c r="BJ2829" s="9">
        <v>487316.04960000003</v>
      </c>
      <c r="BK2829" s="9">
        <v>47972.378151939665</v>
      </c>
      <c r="BL2829" s="9">
        <v>2867360.3122524563</v>
      </c>
      <c r="BM2829" s="9">
        <f t="shared" si="359"/>
        <v>439343.67144806037</v>
      </c>
      <c r="BN2829" s="9"/>
      <c r="BO2829" s="9"/>
      <c r="BP2829" s="9"/>
      <c r="BQ2829" s="9"/>
      <c r="BR2829" s="9"/>
      <c r="BS2829" s="9"/>
      <c r="BT2829" s="9"/>
      <c r="BU2829" s="9"/>
      <c r="BV2829" s="9">
        <f t="shared" si="354"/>
        <v>61736.535334130749</v>
      </c>
      <c r="BW2829" s="4"/>
      <c r="BX2829" s="4"/>
      <c r="BY2829" s="4"/>
      <c r="BZ2829" s="4"/>
      <c r="CA2829" s="4"/>
      <c r="CB2829" s="4"/>
      <c r="CC2829" s="4"/>
      <c r="CD2829" s="4"/>
      <c r="CE2829" s="4"/>
      <c r="CF2829" s="4"/>
      <c r="CG2829" s="4"/>
      <c r="CH2829" s="4"/>
      <c r="CI2829" s="4"/>
      <c r="CJ2829" s="4"/>
      <c r="CK2829" s="4"/>
      <c r="CL2829" s="4"/>
      <c r="CM2829" s="4"/>
      <c r="CR2829" s="4"/>
      <c r="CS2829" s="4"/>
      <c r="CT2829" s="4"/>
      <c r="CU2829" s="4"/>
      <c r="CV2829" s="4"/>
      <c r="CW2829" s="4"/>
      <c r="CX2829" s="4"/>
      <c r="CY2829" s="4"/>
      <c r="CZ2829" s="4"/>
      <c r="DA2829" s="4"/>
      <c r="DB2829" s="4"/>
      <c r="DC2829" s="4"/>
      <c r="DD2829" s="4"/>
      <c r="DE2829" s="4"/>
      <c r="DF2829" s="4"/>
      <c r="DG2829" s="4"/>
      <c r="DH2829" s="4"/>
      <c r="DI2829" s="4"/>
      <c r="DJ2829" s="4"/>
      <c r="DK2829" s="4"/>
      <c r="DL2829" s="4"/>
      <c r="DM2829" s="4"/>
    </row>
    <row r="2830" spans="1:117">
      <c r="A2830" s="8">
        <v>2825</v>
      </c>
      <c r="B2830" s="20">
        <v>2015</v>
      </c>
      <c r="C2830" s="20">
        <v>1967</v>
      </c>
      <c r="D2830" s="21">
        <v>114.02</v>
      </c>
      <c r="E2830" s="9">
        <v>21587.663799999998</v>
      </c>
      <c r="F2830" s="9">
        <v>2056166.159</v>
      </c>
      <c r="G2830" s="9">
        <v>77366.129400000005</v>
      </c>
      <c r="H2830" s="9">
        <v>379329.34250000003</v>
      </c>
      <c r="I2830" s="9">
        <v>77025.047900000005</v>
      </c>
      <c r="J2830" s="9">
        <v>27299.219099999998</v>
      </c>
      <c r="K2830" s="9">
        <v>27589.793600000001</v>
      </c>
      <c r="L2830" s="9">
        <v>2568008.4405</v>
      </c>
      <c r="M2830" s="9">
        <f t="shared" si="355"/>
        <v>-290.57450000000244</v>
      </c>
      <c r="N2830" s="9"/>
      <c r="O2830" s="9"/>
      <c r="P2830" s="9"/>
      <c r="Q2830" s="9"/>
      <c r="R2830" s="9"/>
      <c r="S2830" s="9"/>
      <c r="T2830" s="9"/>
      <c r="U2830" s="9"/>
      <c r="V2830" s="9">
        <f t="shared" si="352"/>
        <v>290149.66379999998</v>
      </c>
      <c r="W2830" s="9"/>
      <c r="X2830" s="9"/>
      <c r="Y2830" s="9"/>
      <c r="Z2830" s="9"/>
      <c r="AA2830" s="8">
        <v>2825</v>
      </c>
      <c r="AB2830" s="20">
        <v>2016</v>
      </c>
      <c r="AC2830" s="20">
        <v>1952</v>
      </c>
      <c r="AD2830" s="21">
        <v>132.01</v>
      </c>
      <c r="AE2830" s="9">
        <f t="shared" si="356"/>
        <v>148585.62369807344</v>
      </c>
      <c r="AF2830" s="9">
        <v>2213195.3832</v>
      </c>
      <c r="AG2830" s="9">
        <v>33508.915200000003</v>
      </c>
      <c r="AH2830" s="9">
        <v>204623.02099999998</v>
      </c>
      <c r="AI2830" s="9">
        <v>78615.533800000005</v>
      </c>
      <c r="AJ2830" s="9">
        <v>428452.99090000003</v>
      </c>
      <c r="AK2830" s="9">
        <v>20157.34581752717</v>
      </c>
      <c r="AL2830" s="9">
        <v>2789652.8745843996</v>
      </c>
      <c r="AM2830" s="9">
        <f t="shared" si="357"/>
        <v>408295.64508247288</v>
      </c>
      <c r="AN2830" s="9"/>
      <c r="AO2830" s="9"/>
      <c r="AP2830" s="9"/>
      <c r="AQ2830" s="9"/>
      <c r="AR2830" s="9"/>
      <c r="AS2830" s="9"/>
      <c r="AT2830" s="9"/>
      <c r="AU2830" s="9"/>
      <c r="AV2830" s="9">
        <f t="shared" si="353"/>
        <v>148585.62369807344</v>
      </c>
      <c r="AW2830" s="9"/>
      <c r="AX2830" s="9"/>
      <c r="AY2830" s="9"/>
      <c r="AZ2830" s="9"/>
      <c r="BA2830" s="20">
        <v>2825</v>
      </c>
      <c r="BB2830" s="20">
        <v>2017</v>
      </c>
      <c r="BC2830" s="20">
        <v>1953</v>
      </c>
      <c r="BD2830" s="21">
        <v>154.11000000000001</v>
      </c>
      <c r="BE2830" s="9">
        <f t="shared" si="358"/>
        <v>-112987.28165730834</v>
      </c>
      <c r="BF2830" s="9">
        <v>2213031.2439000001</v>
      </c>
      <c r="BG2830" s="9">
        <v>33412.713799999998</v>
      </c>
      <c r="BH2830" s="9">
        <v>187621.7311</v>
      </c>
      <c r="BI2830" s="9">
        <v>90886.328047087402</v>
      </c>
      <c r="BJ2830" s="9">
        <v>286108.14380000002</v>
      </c>
      <c r="BK2830" s="9">
        <v>63804.019351939663</v>
      </c>
      <c r="BL2830" s="9">
        <v>2860243.4229524564</v>
      </c>
      <c r="BM2830" s="9">
        <f t="shared" si="359"/>
        <v>222304.12444806035</v>
      </c>
      <c r="BN2830" s="9"/>
      <c r="BO2830" s="9"/>
      <c r="BP2830" s="9"/>
      <c r="BQ2830" s="9"/>
      <c r="BR2830" s="9"/>
      <c r="BS2830" s="9"/>
      <c r="BT2830" s="9"/>
      <c r="BU2830" s="9"/>
      <c r="BV2830" s="9">
        <f t="shared" si="354"/>
        <v>-112987.28165730834</v>
      </c>
      <c r="BW2830" s="4"/>
      <c r="BX2830" s="4"/>
      <c r="BY2830" s="4"/>
      <c r="BZ2830" s="4"/>
      <c r="CA2830" s="4"/>
      <c r="CB2830" s="4"/>
      <c r="CC2830" s="4"/>
      <c r="CD2830" s="4"/>
      <c r="CE2830" s="4"/>
      <c r="CF2830" s="4"/>
      <c r="CG2830" s="4"/>
      <c r="CH2830" s="4"/>
      <c r="CI2830" s="4"/>
      <c r="CJ2830" s="4"/>
      <c r="CK2830" s="4"/>
      <c r="CL2830" s="4"/>
      <c r="CM2830" s="4"/>
      <c r="CR2830" s="4"/>
      <c r="CS2830" s="4"/>
      <c r="CT2830" s="4"/>
      <c r="CU2830" s="4"/>
      <c r="CV2830" s="4"/>
      <c r="CW2830" s="4"/>
      <c r="CX2830" s="4"/>
      <c r="CY2830" s="4"/>
      <c r="CZ2830" s="4"/>
      <c r="DA2830" s="4"/>
      <c r="DB2830" s="4"/>
      <c r="DC2830" s="4"/>
      <c r="DD2830" s="4"/>
      <c r="DE2830" s="4"/>
      <c r="DF2830" s="4"/>
      <c r="DG2830" s="4"/>
      <c r="DH2830" s="4"/>
      <c r="DI2830" s="4"/>
      <c r="DJ2830" s="4"/>
      <c r="DK2830" s="4"/>
      <c r="DL2830" s="4"/>
      <c r="DM2830" s="4"/>
    </row>
    <row r="2831" spans="1:117">
      <c r="A2831" s="8">
        <v>2826</v>
      </c>
      <c r="B2831" s="20">
        <v>2015</v>
      </c>
      <c r="C2831" s="20">
        <v>1991</v>
      </c>
      <c r="D2831" s="21">
        <v>111.56</v>
      </c>
      <c r="E2831" s="9">
        <v>69805.9948</v>
      </c>
      <c r="F2831" s="9">
        <v>2040909.4080999999</v>
      </c>
      <c r="G2831" s="9">
        <v>77366.129400000005</v>
      </c>
      <c r="H2831" s="9">
        <v>380656.74530000001</v>
      </c>
      <c r="I2831" s="9">
        <v>72039.969500000007</v>
      </c>
      <c r="J2831" s="9">
        <v>71751.447899999999</v>
      </c>
      <c r="K2831" s="9">
        <v>0</v>
      </c>
      <c r="L2831" s="9">
        <v>2572917.7053</v>
      </c>
      <c r="M2831" s="9">
        <f t="shared" si="355"/>
        <v>71751.447899999999</v>
      </c>
      <c r="N2831" s="9"/>
      <c r="O2831" s="9"/>
      <c r="P2831" s="9"/>
      <c r="Q2831" s="9"/>
      <c r="R2831" s="9"/>
      <c r="S2831" s="9"/>
      <c r="T2831" s="9"/>
      <c r="U2831" s="9"/>
      <c r="V2831" s="9">
        <f t="shared" si="352"/>
        <v>338367.99479999999</v>
      </c>
      <c r="W2831" s="9"/>
      <c r="X2831" s="9"/>
      <c r="Y2831" s="9"/>
      <c r="Z2831" s="9"/>
      <c r="AA2831" s="8">
        <v>2826</v>
      </c>
      <c r="AB2831" s="20">
        <v>2016</v>
      </c>
      <c r="AC2831" s="20">
        <v>1984</v>
      </c>
      <c r="AD2831" s="21">
        <v>117.76</v>
      </c>
      <c r="AE2831" s="9">
        <f t="shared" si="356"/>
        <v>228018.47919807304</v>
      </c>
      <c r="AF2831" s="9">
        <v>2189853.8081999999</v>
      </c>
      <c r="AG2831" s="9">
        <v>33508.915200000003</v>
      </c>
      <c r="AH2831" s="9">
        <v>205391.8989</v>
      </c>
      <c r="AI2831" s="9">
        <v>75727.041400000002</v>
      </c>
      <c r="AJ2831" s="9">
        <v>529710.67649999994</v>
      </c>
      <c r="AK2831" s="9">
        <v>9446.1899175271701</v>
      </c>
      <c r="AL2831" s="9">
        <v>2796727.6710843998</v>
      </c>
      <c r="AM2831" s="9">
        <f t="shared" si="357"/>
        <v>520264.48658247275</v>
      </c>
      <c r="AN2831" s="9"/>
      <c r="AO2831" s="9"/>
      <c r="AP2831" s="9"/>
      <c r="AQ2831" s="9"/>
      <c r="AR2831" s="9"/>
      <c r="AS2831" s="9"/>
      <c r="AT2831" s="9"/>
      <c r="AU2831" s="9"/>
      <c r="AV2831" s="9">
        <f t="shared" si="353"/>
        <v>228018.47919807304</v>
      </c>
      <c r="AW2831" s="9"/>
      <c r="AX2831" s="9"/>
      <c r="AY2831" s="9"/>
      <c r="AZ2831" s="9"/>
      <c r="BA2831" s="20">
        <v>2826</v>
      </c>
      <c r="BB2831" s="20">
        <v>2017</v>
      </c>
      <c r="BC2831" s="20">
        <v>1985</v>
      </c>
      <c r="BD2831" s="21">
        <v>142.93</v>
      </c>
      <c r="BE2831" s="9">
        <f t="shared" si="358"/>
        <v>-151104.63016173895</v>
      </c>
      <c r="BF2831" s="9">
        <v>2205165.8210999998</v>
      </c>
      <c r="BG2831" s="9">
        <v>33412.713799999998</v>
      </c>
      <c r="BH2831" s="9">
        <v>189033.2861</v>
      </c>
      <c r="BI2831" s="9">
        <v>85583.450342656899</v>
      </c>
      <c r="BJ2831" s="9">
        <v>257393.9179</v>
      </c>
      <c r="BK2831" s="9">
        <v>69095.005051939661</v>
      </c>
      <c r="BL2831" s="9">
        <v>2852598.8143524565</v>
      </c>
      <c r="BM2831" s="9">
        <f t="shared" si="359"/>
        <v>188298.91284806034</v>
      </c>
      <c r="BN2831" s="9"/>
      <c r="BO2831" s="9"/>
      <c r="BP2831" s="9"/>
      <c r="BQ2831" s="9"/>
      <c r="BR2831" s="9"/>
      <c r="BS2831" s="9"/>
      <c r="BT2831" s="9"/>
      <c r="BU2831" s="9"/>
      <c r="BV2831" s="9">
        <f t="shared" si="354"/>
        <v>-151104.63016173895</v>
      </c>
      <c r="BW2831" s="4"/>
      <c r="BX2831" s="4"/>
      <c r="BY2831" s="4"/>
      <c r="BZ2831" s="4"/>
      <c r="CA2831" s="4"/>
      <c r="CB2831" s="4"/>
      <c r="CC2831" s="4"/>
      <c r="CD2831" s="4"/>
      <c r="CE2831" s="4"/>
      <c r="CF2831" s="4"/>
      <c r="CG2831" s="4"/>
      <c r="CH2831" s="4"/>
      <c r="CI2831" s="4"/>
      <c r="CJ2831" s="4"/>
      <c r="CK2831" s="4"/>
      <c r="CL2831" s="4"/>
      <c r="CM2831" s="4"/>
      <c r="CR2831" s="4"/>
      <c r="CS2831" s="4"/>
      <c r="CT2831" s="4"/>
      <c r="CU2831" s="4"/>
      <c r="CV2831" s="4"/>
      <c r="CW2831" s="4"/>
      <c r="CX2831" s="4"/>
      <c r="CY2831" s="4"/>
      <c r="CZ2831" s="4"/>
      <c r="DA2831" s="4"/>
      <c r="DB2831" s="4"/>
      <c r="DC2831" s="4"/>
      <c r="DD2831" s="4"/>
      <c r="DE2831" s="4"/>
      <c r="DF2831" s="4"/>
      <c r="DG2831" s="4"/>
      <c r="DH2831" s="4"/>
      <c r="DI2831" s="4"/>
      <c r="DJ2831" s="4"/>
      <c r="DK2831" s="4"/>
      <c r="DL2831" s="4"/>
      <c r="DM2831" s="4"/>
    </row>
    <row r="2832" spans="1:117">
      <c r="A2832" s="8">
        <v>2827</v>
      </c>
      <c r="B2832" s="20">
        <v>2015</v>
      </c>
      <c r="C2832" s="20">
        <v>1963</v>
      </c>
      <c r="D2832" s="21">
        <v>95.05</v>
      </c>
      <c r="E2832" s="9">
        <v>51089.1584</v>
      </c>
      <c r="F2832" s="9">
        <v>2011578.7886000001</v>
      </c>
      <c r="G2832" s="9">
        <v>77366.129400000005</v>
      </c>
      <c r="H2832" s="9">
        <v>381116.95049999998</v>
      </c>
      <c r="I2832" s="9">
        <v>70311.662599999996</v>
      </c>
      <c r="J2832" s="9">
        <v>88061.236199999999</v>
      </c>
      <c r="K2832" s="9">
        <v>949.65869999999995</v>
      </c>
      <c r="L2832" s="9">
        <v>2576395.9501</v>
      </c>
      <c r="M2832" s="9">
        <f t="shared" si="355"/>
        <v>87111.577499999999</v>
      </c>
      <c r="N2832" s="9"/>
      <c r="O2832" s="9"/>
      <c r="P2832" s="9"/>
      <c r="Q2832" s="9"/>
      <c r="R2832" s="9"/>
      <c r="S2832" s="9"/>
      <c r="T2832" s="9"/>
      <c r="U2832" s="9"/>
      <c r="V2832" s="9">
        <f t="shared" si="352"/>
        <v>319651.15840000001</v>
      </c>
      <c r="W2832" s="9"/>
      <c r="X2832" s="9"/>
      <c r="Y2832" s="9"/>
      <c r="Z2832" s="9"/>
      <c r="AA2832" s="8">
        <v>2827</v>
      </c>
      <c r="AB2832" s="20">
        <v>2016</v>
      </c>
      <c r="AC2832" s="20">
        <v>1938</v>
      </c>
      <c r="AD2832" s="21">
        <v>106.66</v>
      </c>
      <c r="AE2832" s="9">
        <f t="shared" si="356"/>
        <v>16456.532998072915</v>
      </c>
      <c r="AF2832" s="9">
        <v>2107334.7711</v>
      </c>
      <c r="AG2832" s="9">
        <v>33508.915200000003</v>
      </c>
      <c r="AH2832" s="9">
        <v>203564.084</v>
      </c>
      <c r="AI2832" s="9">
        <v>82593.709499999997</v>
      </c>
      <c r="AJ2832" s="9">
        <v>391144.99160000001</v>
      </c>
      <c r="AK2832" s="9">
        <v>17573.501017527171</v>
      </c>
      <c r="AL2832" s="9">
        <v>2784116.4373843996</v>
      </c>
      <c r="AM2832" s="9">
        <f t="shared" si="357"/>
        <v>373571.49058247282</v>
      </c>
      <c r="AN2832" s="9"/>
      <c r="AO2832" s="9"/>
      <c r="AP2832" s="9"/>
      <c r="AQ2832" s="9"/>
      <c r="AR2832" s="9"/>
      <c r="AS2832" s="9"/>
      <c r="AT2832" s="9"/>
      <c r="AU2832" s="9"/>
      <c r="AV2832" s="9">
        <f t="shared" si="353"/>
        <v>16456.532998072915</v>
      </c>
      <c r="AW2832" s="9"/>
      <c r="AX2832" s="9"/>
      <c r="AY2832" s="9"/>
      <c r="AZ2832" s="9"/>
      <c r="BA2832" s="20">
        <v>2827</v>
      </c>
      <c r="BB2832" s="20">
        <v>2017</v>
      </c>
      <c r="BC2832" s="20">
        <v>1939</v>
      </c>
      <c r="BD2832" s="21">
        <v>108.27</v>
      </c>
      <c r="BE2832" s="9">
        <f t="shared" si="358"/>
        <v>-219535.19090662058</v>
      </c>
      <c r="BF2832" s="9">
        <v>2130778.0817999998</v>
      </c>
      <c r="BG2832" s="9">
        <v>33412.713799999998</v>
      </c>
      <c r="BH2832" s="9">
        <v>186329.28530000002</v>
      </c>
      <c r="BI2832" s="9">
        <v>95741.741297775705</v>
      </c>
      <c r="BJ2832" s="9">
        <v>237645.435</v>
      </c>
      <c r="BK2832" s="9">
        <v>59159.591051939664</v>
      </c>
      <c r="BL2832" s="9">
        <v>2844282.8570524566</v>
      </c>
      <c r="BM2832" s="9">
        <f t="shared" si="359"/>
        <v>178485.84394806033</v>
      </c>
      <c r="BN2832" s="9"/>
      <c r="BO2832" s="9"/>
      <c r="BP2832" s="9"/>
      <c r="BQ2832" s="9"/>
      <c r="BR2832" s="9"/>
      <c r="BS2832" s="9"/>
      <c r="BT2832" s="9"/>
      <c r="BU2832" s="9"/>
      <c r="BV2832" s="9">
        <f t="shared" si="354"/>
        <v>-219535.19090662058</v>
      </c>
      <c r="BW2832" s="4"/>
      <c r="BX2832" s="4"/>
      <c r="BY2832" s="4"/>
      <c r="BZ2832" s="4"/>
      <c r="CA2832" s="4"/>
      <c r="CB2832" s="4"/>
      <c r="CC2832" s="4"/>
      <c r="CD2832" s="4"/>
      <c r="CE2832" s="4"/>
      <c r="CF2832" s="4"/>
      <c r="CG2832" s="4"/>
      <c r="CH2832" s="4"/>
      <c r="CI2832" s="4"/>
      <c r="CJ2832" s="4"/>
      <c r="CK2832" s="4"/>
      <c r="CL2832" s="4"/>
      <c r="CM2832" s="4"/>
      <c r="CR2832" s="4"/>
      <c r="CS2832" s="4"/>
      <c r="CT2832" s="4"/>
      <c r="CU2832" s="4"/>
      <c r="CV2832" s="4"/>
      <c r="CW2832" s="4"/>
      <c r="CX2832" s="4"/>
      <c r="CY2832" s="4"/>
      <c r="CZ2832" s="4"/>
      <c r="DA2832" s="4"/>
      <c r="DB2832" s="4"/>
      <c r="DC2832" s="4"/>
      <c r="DD2832" s="4"/>
      <c r="DE2832" s="4"/>
      <c r="DF2832" s="4"/>
      <c r="DG2832" s="4"/>
      <c r="DH2832" s="4"/>
      <c r="DI2832" s="4"/>
      <c r="DJ2832" s="4"/>
      <c r="DK2832" s="4"/>
      <c r="DL2832" s="4"/>
      <c r="DM2832" s="4"/>
    </row>
    <row r="2833" spans="1:117">
      <c r="A2833" s="8">
        <v>2828</v>
      </c>
      <c r="B2833" s="20">
        <v>2015</v>
      </c>
      <c r="C2833" s="20">
        <v>1952</v>
      </c>
      <c r="D2833" s="21">
        <v>113.3</v>
      </c>
      <c r="E2833" s="9">
        <v>51829.585599999999</v>
      </c>
      <c r="F2833" s="9">
        <v>2035201.7737</v>
      </c>
      <c r="G2833" s="9">
        <v>77366.129400000005</v>
      </c>
      <c r="H2833" s="9">
        <v>379676.82990000001</v>
      </c>
      <c r="I2833" s="9">
        <v>75720.054399999994</v>
      </c>
      <c r="J2833" s="9">
        <v>62199.267999999996</v>
      </c>
      <c r="K2833" s="9">
        <v>2999.2631000000001</v>
      </c>
      <c r="L2833" s="9">
        <v>2575335.2066000002</v>
      </c>
      <c r="M2833" s="9">
        <f t="shared" si="355"/>
        <v>59200.0049</v>
      </c>
      <c r="N2833" s="9"/>
      <c r="O2833" s="9"/>
      <c r="P2833" s="9"/>
      <c r="Q2833" s="9"/>
      <c r="R2833" s="9"/>
      <c r="S2833" s="9"/>
      <c r="T2833" s="9"/>
      <c r="U2833" s="9"/>
      <c r="V2833" s="9">
        <f t="shared" si="352"/>
        <v>320391.58559999999</v>
      </c>
      <c r="W2833" s="9"/>
      <c r="X2833" s="9"/>
      <c r="Y2833" s="9"/>
      <c r="Z2833" s="9"/>
      <c r="AA2833" s="8">
        <v>2828</v>
      </c>
      <c r="AB2833" s="20">
        <v>2016</v>
      </c>
      <c r="AC2833" s="20">
        <v>2008</v>
      </c>
      <c r="AD2833" s="21">
        <v>117.14</v>
      </c>
      <c r="AE2833" s="9">
        <f t="shared" si="356"/>
        <v>-97615.448301926721</v>
      </c>
      <c r="AF2833" s="9">
        <v>2186851.8243999998</v>
      </c>
      <c r="AG2833" s="9">
        <v>33508.915200000003</v>
      </c>
      <c r="AH2833" s="9">
        <v>199999.1367</v>
      </c>
      <c r="AI2833" s="9">
        <v>95986.372700000007</v>
      </c>
      <c r="AJ2833" s="9">
        <v>199352.2445</v>
      </c>
      <c r="AK2833" s="9">
        <v>36331.65441752717</v>
      </c>
      <c r="AL2833" s="9">
        <v>2776982.2873843997</v>
      </c>
      <c r="AM2833" s="9">
        <f t="shared" si="357"/>
        <v>163020.59008247283</v>
      </c>
      <c r="AN2833" s="9"/>
      <c r="AO2833" s="9"/>
      <c r="AP2833" s="9"/>
      <c r="AQ2833" s="9"/>
      <c r="AR2833" s="9"/>
      <c r="AS2833" s="9"/>
      <c r="AT2833" s="9"/>
      <c r="AU2833" s="9"/>
      <c r="AV2833" s="9">
        <f t="shared" si="353"/>
        <v>-97615.448301926721</v>
      </c>
      <c r="AW2833" s="9"/>
      <c r="AX2833" s="9"/>
      <c r="AY2833" s="9"/>
      <c r="AZ2833" s="9"/>
      <c r="BA2833" s="20">
        <v>2828</v>
      </c>
      <c r="BB2833" s="20">
        <v>2017</v>
      </c>
      <c r="BC2833" s="20">
        <v>1929</v>
      </c>
      <c r="BD2833" s="21">
        <v>92.94</v>
      </c>
      <c r="BE2833" s="9">
        <f t="shared" si="358"/>
        <v>-300114.37308754632</v>
      </c>
      <c r="BF2833" s="9">
        <v>2191783.2376999999</v>
      </c>
      <c r="BG2833" s="9">
        <v>33412.713799999998</v>
      </c>
      <c r="BH2833" s="9">
        <v>180391.64500000002</v>
      </c>
      <c r="BI2833" s="9">
        <v>118048.05021685</v>
      </c>
      <c r="BJ2833" s="9">
        <v>107059.0854</v>
      </c>
      <c r="BK2833" s="9">
        <v>93048.580651939672</v>
      </c>
      <c r="BL2833" s="9">
        <v>2837760.5245524566</v>
      </c>
      <c r="BM2833" s="9">
        <f t="shared" si="359"/>
        <v>14010.504748060324</v>
      </c>
      <c r="BN2833" s="9"/>
      <c r="BO2833" s="9"/>
      <c r="BP2833" s="9"/>
      <c r="BQ2833" s="9"/>
      <c r="BR2833" s="9"/>
      <c r="BS2833" s="9"/>
      <c r="BT2833" s="9"/>
      <c r="BU2833" s="9"/>
      <c r="BV2833" s="9">
        <f t="shared" si="354"/>
        <v>-300114.37308754632</v>
      </c>
      <c r="BW2833" s="4"/>
      <c r="BX2833" s="4"/>
      <c r="BY2833" s="4"/>
      <c r="BZ2833" s="4"/>
      <c r="CA2833" s="4"/>
      <c r="CB2833" s="4"/>
      <c r="CC2833" s="4"/>
      <c r="CD2833" s="4"/>
      <c r="CE2833" s="4"/>
      <c r="CF2833" s="4"/>
      <c r="CG2833" s="4"/>
      <c r="CH2833" s="4"/>
      <c r="CI2833" s="4"/>
      <c r="CJ2833" s="4"/>
      <c r="CK2833" s="4"/>
      <c r="CL2833" s="4"/>
      <c r="CM2833" s="4"/>
      <c r="CR2833" s="4"/>
      <c r="CS2833" s="4"/>
      <c r="CT2833" s="4"/>
      <c r="CU2833" s="4"/>
      <c r="CV2833" s="4"/>
      <c r="CW2833" s="4"/>
      <c r="CX2833" s="4"/>
      <c r="CY2833" s="4"/>
      <c r="CZ2833" s="4"/>
      <c r="DA2833" s="4"/>
      <c r="DB2833" s="4"/>
      <c r="DC2833" s="4"/>
      <c r="DD2833" s="4"/>
      <c r="DE2833" s="4"/>
      <c r="DF2833" s="4"/>
      <c r="DG2833" s="4"/>
      <c r="DH2833" s="4"/>
      <c r="DI2833" s="4"/>
      <c r="DJ2833" s="4"/>
      <c r="DK2833" s="4"/>
      <c r="DL2833" s="4"/>
      <c r="DM2833" s="4"/>
    </row>
    <row r="2834" spans="1:117">
      <c r="A2834" s="8">
        <v>2829</v>
      </c>
      <c r="B2834" s="20">
        <v>2015</v>
      </c>
      <c r="C2834" s="20">
        <v>1973</v>
      </c>
      <c r="D2834" s="21">
        <v>71.05</v>
      </c>
      <c r="E2834" s="9">
        <v>7405.1351000000004</v>
      </c>
      <c r="F2834" s="9">
        <v>2039044.8493999999</v>
      </c>
      <c r="G2834" s="9">
        <v>77366.129400000005</v>
      </c>
      <c r="H2834" s="9">
        <v>378587.87829999998</v>
      </c>
      <c r="I2834" s="9">
        <v>79809.626499999998</v>
      </c>
      <c r="J2834" s="9">
        <v>21557.213100000001</v>
      </c>
      <c r="K2834" s="9">
        <v>17883.401699999999</v>
      </c>
      <c r="L2834" s="9">
        <v>2571077.1598999999</v>
      </c>
      <c r="M2834" s="9">
        <f t="shared" si="355"/>
        <v>3673.8114000000023</v>
      </c>
      <c r="N2834" s="9"/>
      <c r="O2834" s="9"/>
      <c r="P2834" s="9"/>
      <c r="Q2834" s="9"/>
      <c r="R2834" s="9"/>
      <c r="S2834" s="9"/>
      <c r="T2834" s="9"/>
      <c r="U2834" s="9"/>
      <c r="V2834" s="9">
        <f t="shared" si="352"/>
        <v>275967.13510000001</v>
      </c>
      <c r="W2834" s="9"/>
      <c r="X2834" s="9"/>
      <c r="Y2834" s="9"/>
      <c r="Z2834" s="9"/>
      <c r="AA2834" s="8">
        <v>2829</v>
      </c>
      <c r="AB2834" s="20">
        <v>2016</v>
      </c>
      <c r="AC2834" s="20">
        <v>2004</v>
      </c>
      <c r="AD2834" s="21">
        <v>109.88</v>
      </c>
      <c r="AE2834" s="9">
        <f t="shared" si="356"/>
        <v>-81659.53620192688</v>
      </c>
      <c r="AF2834" s="9">
        <v>2138034.1867</v>
      </c>
      <c r="AG2834" s="9">
        <v>33508.915200000003</v>
      </c>
      <c r="AH2834" s="9">
        <v>199209.34849999999</v>
      </c>
      <c r="AI2834" s="9">
        <v>98953.419899999994</v>
      </c>
      <c r="AJ2834" s="9">
        <v>243674.41210000002</v>
      </c>
      <c r="AK2834" s="9">
        <v>29461.691217527172</v>
      </c>
      <c r="AL2834" s="9">
        <v>2765578.1273843995</v>
      </c>
      <c r="AM2834" s="9">
        <f t="shared" si="357"/>
        <v>214212.72088247284</v>
      </c>
      <c r="AN2834" s="9"/>
      <c r="AO2834" s="9"/>
      <c r="AP2834" s="9"/>
      <c r="AQ2834" s="9"/>
      <c r="AR2834" s="9"/>
      <c r="AS2834" s="9"/>
      <c r="AT2834" s="9"/>
      <c r="AU2834" s="9"/>
      <c r="AV2834" s="9">
        <f t="shared" si="353"/>
        <v>-81659.53620192688</v>
      </c>
      <c r="AW2834" s="9"/>
      <c r="AX2834" s="9"/>
      <c r="AY2834" s="9"/>
      <c r="AZ2834" s="9"/>
      <c r="BA2834" s="20">
        <v>2829</v>
      </c>
      <c r="BB2834" s="20">
        <v>2017</v>
      </c>
      <c r="BC2834" s="20">
        <v>2005</v>
      </c>
      <c r="BD2834" s="21">
        <v>141.47</v>
      </c>
      <c r="BE2834" s="9">
        <f t="shared" si="358"/>
        <v>-145031.13367898529</v>
      </c>
      <c r="BF2834" s="9">
        <v>2147279.5205000001</v>
      </c>
      <c r="BG2834" s="9">
        <v>33412.713799999998</v>
      </c>
      <c r="BH2834" s="9">
        <v>191225.20569999999</v>
      </c>
      <c r="BI2834" s="9">
        <v>77348.9270254109</v>
      </c>
      <c r="BJ2834" s="9">
        <v>293569.40919999999</v>
      </c>
      <c r="BK2834" s="9">
        <v>42478.57565193966</v>
      </c>
      <c r="BL2834" s="9">
        <v>2845388.3342524567</v>
      </c>
      <c r="BM2834" s="9">
        <f t="shared" si="359"/>
        <v>251090.83354806033</v>
      </c>
      <c r="BN2834" s="9"/>
      <c r="BO2834" s="9"/>
      <c r="BP2834" s="9"/>
      <c r="BQ2834" s="9"/>
      <c r="BR2834" s="9"/>
      <c r="BS2834" s="9"/>
      <c r="BT2834" s="9"/>
      <c r="BU2834" s="9"/>
      <c r="BV2834" s="9">
        <f t="shared" si="354"/>
        <v>-145031.13367898529</v>
      </c>
      <c r="BW2834" s="4"/>
      <c r="BX2834" s="4"/>
      <c r="BY2834" s="4"/>
      <c r="BZ2834" s="4"/>
      <c r="CA2834" s="4"/>
      <c r="CB2834" s="4"/>
      <c r="CC2834" s="4"/>
      <c r="CD2834" s="4"/>
      <c r="CE2834" s="4"/>
      <c r="CF2834" s="4"/>
      <c r="CG2834" s="4"/>
      <c r="CH2834" s="4"/>
      <c r="CI2834" s="4"/>
      <c r="CJ2834" s="4"/>
      <c r="CK2834" s="4"/>
      <c r="CL2834" s="4"/>
      <c r="CM2834" s="4"/>
      <c r="CR2834" s="4"/>
      <c r="CS2834" s="4"/>
      <c r="CT2834" s="4"/>
      <c r="CU2834" s="4"/>
      <c r="CV2834" s="4"/>
      <c r="CW2834" s="4"/>
      <c r="CX2834" s="4"/>
      <c r="CY2834" s="4"/>
      <c r="CZ2834" s="4"/>
      <c r="DA2834" s="4"/>
      <c r="DB2834" s="4"/>
      <c r="DC2834" s="4"/>
      <c r="DD2834" s="4"/>
      <c r="DE2834" s="4"/>
      <c r="DF2834" s="4"/>
      <c r="DG2834" s="4"/>
      <c r="DH2834" s="4"/>
      <c r="DI2834" s="4"/>
      <c r="DJ2834" s="4"/>
      <c r="DK2834" s="4"/>
      <c r="DL2834" s="4"/>
      <c r="DM2834" s="4"/>
    </row>
    <row r="2835" spans="1:117">
      <c r="A2835" s="8">
        <v>2830</v>
      </c>
      <c r="B2835" s="20">
        <v>2015</v>
      </c>
      <c r="C2835" s="20">
        <v>2003</v>
      </c>
      <c r="D2835" s="21">
        <v>89.63</v>
      </c>
      <c r="E2835" s="9">
        <v>35098.871599999999</v>
      </c>
      <c r="F2835" s="9">
        <v>2030967.5682999999</v>
      </c>
      <c r="G2835" s="9">
        <v>77366.129400000005</v>
      </c>
      <c r="H2835" s="9">
        <v>380074.93290000001</v>
      </c>
      <c r="I2835" s="9">
        <v>74224.973499999993</v>
      </c>
      <c r="J2835" s="9">
        <v>48265.916100000002</v>
      </c>
      <c r="K2835" s="9">
        <v>1245.3880999999999</v>
      </c>
      <c r="L2835" s="9">
        <v>2574555.2604999999</v>
      </c>
      <c r="M2835" s="9">
        <f t="shared" si="355"/>
        <v>47020.528000000006</v>
      </c>
      <c r="N2835" s="9"/>
      <c r="O2835" s="9"/>
      <c r="P2835" s="9"/>
      <c r="Q2835" s="9"/>
      <c r="R2835" s="9"/>
      <c r="S2835" s="9"/>
      <c r="T2835" s="9"/>
      <c r="U2835" s="9"/>
      <c r="V2835" s="9">
        <f t="shared" si="352"/>
        <v>303660.87160000001</v>
      </c>
      <c r="W2835" s="9"/>
      <c r="X2835" s="9"/>
      <c r="Y2835" s="9"/>
      <c r="Z2835" s="9"/>
      <c r="AA2835" s="8">
        <v>2830</v>
      </c>
      <c r="AB2835" s="20">
        <v>2016</v>
      </c>
      <c r="AC2835" s="20">
        <v>1998</v>
      </c>
      <c r="AD2835" s="21">
        <v>160.31</v>
      </c>
      <c r="AE2835" s="9">
        <f t="shared" si="356"/>
        <v>-17.006401926744729</v>
      </c>
      <c r="AF2835" s="9">
        <v>2167755.9791999999</v>
      </c>
      <c r="AG2835" s="9">
        <v>33508.915200000003</v>
      </c>
      <c r="AH2835" s="9">
        <v>204501.09259999997</v>
      </c>
      <c r="AI2835" s="9">
        <v>79073.59</v>
      </c>
      <c r="AJ2835" s="9">
        <v>318720.88589999999</v>
      </c>
      <c r="AK2835" s="9">
        <v>18430.787017527171</v>
      </c>
      <c r="AL2835" s="9">
        <v>2785146.6822843999</v>
      </c>
      <c r="AM2835" s="9">
        <f t="shared" si="357"/>
        <v>300290.09888247284</v>
      </c>
      <c r="AN2835" s="9"/>
      <c r="AO2835" s="9"/>
      <c r="AP2835" s="9"/>
      <c r="AQ2835" s="9"/>
      <c r="AR2835" s="9"/>
      <c r="AS2835" s="9"/>
      <c r="AT2835" s="9"/>
      <c r="AU2835" s="9"/>
      <c r="AV2835" s="9">
        <f t="shared" si="353"/>
        <v>-17.006401926744729</v>
      </c>
      <c r="AW2835" s="9"/>
      <c r="AX2835" s="9"/>
      <c r="AY2835" s="9"/>
      <c r="AZ2835" s="9"/>
      <c r="BA2835" s="20">
        <v>2830</v>
      </c>
      <c r="BB2835" s="20">
        <v>2017</v>
      </c>
      <c r="BC2835" s="20">
        <v>1999</v>
      </c>
      <c r="BD2835" s="21">
        <v>133.88999999999999</v>
      </c>
      <c r="BE2835" s="9">
        <f t="shared" si="358"/>
        <v>166378.43295679521</v>
      </c>
      <c r="BF2835" s="9">
        <v>2221371.1634999998</v>
      </c>
      <c r="BG2835" s="9">
        <v>33412.713799999998</v>
      </c>
      <c r="BH2835" s="9">
        <v>192230.622</v>
      </c>
      <c r="BI2835" s="9">
        <v>73571.816061191406</v>
      </c>
      <c r="BJ2835" s="9">
        <v>570890.30930000008</v>
      </c>
      <c r="BK2835" s="9">
        <v>40585.213851939661</v>
      </c>
      <c r="BL2835" s="9">
        <v>2884512.9778524563</v>
      </c>
      <c r="BM2835" s="9">
        <f t="shared" si="359"/>
        <v>530305.09544806043</v>
      </c>
      <c r="BN2835" s="9"/>
      <c r="BO2835" s="9"/>
      <c r="BP2835" s="9"/>
      <c r="BQ2835" s="9"/>
      <c r="BR2835" s="9"/>
      <c r="BS2835" s="9"/>
      <c r="BT2835" s="9"/>
      <c r="BU2835" s="9"/>
      <c r="BV2835" s="9">
        <f t="shared" si="354"/>
        <v>166378.43295679521</v>
      </c>
      <c r="BW2835" s="4"/>
      <c r="BX2835" s="4"/>
      <c r="BY2835" s="4"/>
      <c r="BZ2835" s="4"/>
      <c r="CA2835" s="4"/>
      <c r="CB2835" s="4"/>
      <c r="CC2835" s="4"/>
      <c r="CD2835" s="4"/>
      <c r="CE2835" s="4"/>
      <c r="CF2835" s="4"/>
      <c r="CG2835" s="4"/>
      <c r="CH2835" s="4"/>
      <c r="CI2835" s="4"/>
      <c r="CJ2835" s="4"/>
      <c r="CK2835" s="4"/>
      <c r="CL2835" s="4"/>
      <c r="CM2835" s="4"/>
      <c r="CR2835" s="4"/>
      <c r="CS2835" s="4"/>
      <c r="CT2835" s="4"/>
      <c r="CU2835" s="4"/>
      <c r="CV2835" s="4"/>
      <c r="CW2835" s="4"/>
      <c r="CX2835" s="4"/>
      <c r="CY2835" s="4"/>
      <c r="CZ2835" s="4"/>
      <c r="DA2835" s="4"/>
      <c r="DB2835" s="4"/>
      <c r="DC2835" s="4"/>
      <c r="DD2835" s="4"/>
      <c r="DE2835" s="4"/>
      <c r="DF2835" s="4"/>
      <c r="DG2835" s="4"/>
      <c r="DH2835" s="4"/>
      <c r="DI2835" s="4"/>
      <c r="DJ2835" s="4"/>
      <c r="DK2835" s="4"/>
      <c r="DL2835" s="4"/>
      <c r="DM2835" s="4"/>
    </row>
    <row r="2836" spans="1:117">
      <c r="A2836" s="8">
        <v>2831</v>
      </c>
      <c r="B2836" s="20">
        <v>2015</v>
      </c>
      <c r="C2836" s="20">
        <v>1972</v>
      </c>
      <c r="D2836" s="21">
        <v>151.79</v>
      </c>
      <c r="E2836" s="9">
        <v>11348.6525</v>
      </c>
      <c r="F2836" s="9">
        <v>2029939.189</v>
      </c>
      <c r="G2836" s="9">
        <v>77366.129400000005</v>
      </c>
      <c r="H2836" s="9">
        <v>379875.94640000002</v>
      </c>
      <c r="I2836" s="9">
        <v>74972.2696</v>
      </c>
      <c r="J2836" s="9">
        <v>28936.8014</v>
      </c>
      <c r="K2836" s="9">
        <v>10091.7572</v>
      </c>
      <c r="L2836" s="9">
        <v>2569649.9262000001</v>
      </c>
      <c r="M2836" s="9">
        <f t="shared" si="355"/>
        <v>18845.0442</v>
      </c>
      <c r="N2836" s="9"/>
      <c r="O2836" s="9"/>
      <c r="P2836" s="9"/>
      <c r="Q2836" s="9"/>
      <c r="R2836" s="9"/>
      <c r="S2836" s="9"/>
      <c r="T2836" s="9"/>
      <c r="U2836" s="9"/>
      <c r="V2836" s="9">
        <f t="shared" si="352"/>
        <v>279910.65250000003</v>
      </c>
      <c r="W2836" s="9"/>
      <c r="X2836" s="9"/>
      <c r="Y2836" s="9"/>
      <c r="Z2836" s="9"/>
      <c r="AA2836" s="8">
        <v>2831</v>
      </c>
      <c r="AB2836" s="20">
        <v>2016</v>
      </c>
      <c r="AC2836" s="20">
        <v>1958</v>
      </c>
      <c r="AD2836" s="21">
        <v>157.07</v>
      </c>
      <c r="AE2836" s="9">
        <f t="shared" si="356"/>
        <v>23596.011498073116</v>
      </c>
      <c r="AF2836" s="9">
        <v>2147292.2944</v>
      </c>
      <c r="AG2836" s="9">
        <v>33508.915200000003</v>
      </c>
      <c r="AH2836" s="9">
        <v>203390.83779999998</v>
      </c>
      <c r="AI2836" s="9">
        <v>83244.554300000003</v>
      </c>
      <c r="AJ2836" s="9">
        <v>353071.82510000002</v>
      </c>
      <c r="AK2836" s="9">
        <v>16440.703217527171</v>
      </c>
      <c r="AL2836" s="9">
        <v>2780471.7120843995</v>
      </c>
      <c r="AM2836" s="9">
        <f t="shared" si="357"/>
        <v>336631.12188247283</v>
      </c>
      <c r="AN2836" s="9"/>
      <c r="AO2836" s="9"/>
      <c r="AP2836" s="9"/>
      <c r="AQ2836" s="9"/>
      <c r="AR2836" s="9"/>
      <c r="AS2836" s="9"/>
      <c r="AT2836" s="9"/>
      <c r="AU2836" s="9"/>
      <c r="AV2836" s="9">
        <f t="shared" si="353"/>
        <v>23596.011498073116</v>
      </c>
      <c r="AW2836" s="9"/>
      <c r="AX2836" s="9"/>
      <c r="AY2836" s="9"/>
      <c r="AZ2836" s="9"/>
      <c r="BA2836" s="20">
        <v>2831</v>
      </c>
      <c r="BB2836" s="20">
        <v>2017</v>
      </c>
      <c r="BC2836" s="20">
        <v>1959</v>
      </c>
      <c r="BD2836" s="21">
        <v>141.61000000000001</v>
      </c>
      <c r="BE2836" s="9">
        <f t="shared" si="358"/>
        <v>172696.64350940567</v>
      </c>
      <c r="BF2836" s="9">
        <v>2174438.8265</v>
      </c>
      <c r="BG2836" s="9">
        <v>33412.713799999998</v>
      </c>
      <c r="BH2836" s="9">
        <v>192655.65790000002</v>
      </c>
      <c r="BI2836" s="9">
        <v>71975.056813801595</v>
      </c>
      <c r="BJ2836" s="9">
        <v>628830.05220000003</v>
      </c>
      <c r="BK2836" s="9">
        <v>41105.632251939664</v>
      </c>
      <c r="BL2836" s="9">
        <v>2887510.0314524565</v>
      </c>
      <c r="BM2836" s="9">
        <f t="shared" si="359"/>
        <v>587724.41994806041</v>
      </c>
      <c r="BN2836" s="9"/>
      <c r="BO2836" s="9"/>
      <c r="BP2836" s="9"/>
      <c r="BQ2836" s="9"/>
      <c r="BR2836" s="9"/>
      <c r="BS2836" s="9"/>
      <c r="BT2836" s="9"/>
      <c r="BU2836" s="9"/>
      <c r="BV2836" s="9">
        <f t="shared" si="354"/>
        <v>172696.64350940567</v>
      </c>
      <c r="BW2836" s="4"/>
      <c r="BX2836" s="4"/>
      <c r="BY2836" s="4"/>
      <c r="BZ2836" s="4"/>
      <c r="CA2836" s="4"/>
      <c r="CB2836" s="4"/>
      <c r="CC2836" s="4"/>
      <c r="CD2836" s="4"/>
      <c r="CE2836" s="4"/>
      <c r="CF2836" s="4"/>
      <c r="CG2836" s="4"/>
      <c r="CH2836" s="4"/>
      <c r="CI2836" s="4"/>
      <c r="CJ2836" s="4"/>
      <c r="CK2836" s="4"/>
      <c r="CL2836" s="4"/>
      <c r="CM2836" s="4"/>
      <c r="CR2836" s="4"/>
      <c r="CS2836" s="4"/>
      <c r="CT2836" s="4"/>
      <c r="CU2836" s="4"/>
      <c r="CV2836" s="4"/>
      <c r="CW2836" s="4"/>
      <c r="CX2836" s="4"/>
      <c r="CY2836" s="4"/>
      <c r="CZ2836" s="4"/>
      <c r="DA2836" s="4"/>
      <c r="DB2836" s="4"/>
      <c r="DC2836" s="4"/>
      <c r="DD2836" s="4"/>
      <c r="DE2836" s="4"/>
      <c r="DF2836" s="4"/>
      <c r="DG2836" s="4"/>
      <c r="DH2836" s="4"/>
      <c r="DI2836" s="4"/>
      <c r="DJ2836" s="4"/>
      <c r="DK2836" s="4"/>
      <c r="DL2836" s="4"/>
      <c r="DM2836" s="4"/>
    </row>
    <row r="2837" spans="1:117">
      <c r="A2837" s="8">
        <v>2832</v>
      </c>
      <c r="B2837" s="20">
        <v>2015</v>
      </c>
      <c r="C2837" s="20">
        <v>1949</v>
      </c>
      <c r="D2837" s="21">
        <v>102.46</v>
      </c>
      <c r="E2837" s="9">
        <v>49662.408300000003</v>
      </c>
      <c r="F2837" s="9">
        <v>2063664.7545</v>
      </c>
      <c r="G2837" s="9">
        <v>77366.129400000005</v>
      </c>
      <c r="H2837" s="9">
        <v>379656.61379999999</v>
      </c>
      <c r="I2837" s="9">
        <v>75795.976200000005</v>
      </c>
      <c r="J2837" s="9">
        <v>38542.702299999997</v>
      </c>
      <c r="K2837" s="9">
        <v>11829.5141</v>
      </c>
      <c r="L2837" s="9">
        <v>2573534.2538000001</v>
      </c>
      <c r="M2837" s="9">
        <f t="shared" si="355"/>
        <v>26713.188199999997</v>
      </c>
      <c r="N2837" s="9"/>
      <c r="O2837" s="9"/>
      <c r="P2837" s="9"/>
      <c r="Q2837" s="9"/>
      <c r="R2837" s="9"/>
      <c r="S2837" s="9"/>
      <c r="T2837" s="9"/>
      <c r="U2837" s="9"/>
      <c r="V2837" s="9">
        <f t="shared" si="352"/>
        <v>318224.40830000001</v>
      </c>
      <c r="W2837" s="9"/>
      <c r="X2837" s="9"/>
      <c r="Y2837" s="9"/>
      <c r="Z2837" s="9"/>
      <c r="AA2837" s="8">
        <v>2832</v>
      </c>
      <c r="AB2837" s="20">
        <v>2016</v>
      </c>
      <c r="AC2837" s="20">
        <v>1956</v>
      </c>
      <c r="AD2837" s="21">
        <v>141.34</v>
      </c>
      <c r="AE2837" s="9">
        <f t="shared" si="356"/>
        <v>260670.39919807343</v>
      </c>
      <c r="AF2837" s="9">
        <v>2224148.7910000002</v>
      </c>
      <c r="AG2837" s="9">
        <v>33508.915200000003</v>
      </c>
      <c r="AH2837" s="9">
        <v>205145.22409999999</v>
      </c>
      <c r="AI2837" s="9">
        <v>76653.740300000005</v>
      </c>
      <c r="AJ2837" s="9">
        <v>542711.70319999999</v>
      </c>
      <c r="AK2837" s="9">
        <v>12948.404317527171</v>
      </c>
      <c r="AL2837" s="9">
        <v>2808549.5702843997</v>
      </c>
      <c r="AM2837" s="9">
        <f t="shared" si="357"/>
        <v>529763.29888247279</v>
      </c>
      <c r="AN2837" s="9"/>
      <c r="AO2837" s="9"/>
      <c r="AP2837" s="9"/>
      <c r="AQ2837" s="9"/>
      <c r="AR2837" s="9"/>
      <c r="AS2837" s="9"/>
      <c r="AT2837" s="9"/>
      <c r="AU2837" s="9"/>
      <c r="AV2837" s="9">
        <f t="shared" si="353"/>
        <v>260670.39919807343</v>
      </c>
      <c r="AW2837" s="9"/>
      <c r="AX2837" s="9"/>
      <c r="AY2837" s="9"/>
      <c r="AZ2837" s="9"/>
      <c r="BA2837" s="20">
        <v>2832</v>
      </c>
      <c r="BB2837" s="20">
        <v>2017</v>
      </c>
      <c r="BC2837" s="20">
        <v>1957</v>
      </c>
      <c r="BD2837" s="21">
        <v>133.28</v>
      </c>
      <c r="BE2837" s="9">
        <f t="shared" si="358"/>
        <v>-97323.165946361143</v>
      </c>
      <c r="BF2837" s="9">
        <v>2218572.1902999999</v>
      </c>
      <c r="BG2837" s="9">
        <v>33412.713799999998</v>
      </c>
      <c r="BH2837" s="9">
        <v>190445.32399999999</v>
      </c>
      <c r="BI2837" s="9">
        <v>80278.757958034999</v>
      </c>
      <c r="BJ2837" s="9">
        <v>300486.61090000003</v>
      </c>
      <c r="BK2837" s="9">
        <v>56664.440351939658</v>
      </c>
      <c r="BL2837" s="9">
        <v>2863854.3225524565</v>
      </c>
      <c r="BM2837" s="9">
        <f t="shared" si="359"/>
        <v>243822.17054806039</v>
      </c>
      <c r="BN2837" s="9"/>
      <c r="BO2837" s="9"/>
      <c r="BP2837" s="9"/>
      <c r="BQ2837" s="9"/>
      <c r="BR2837" s="9"/>
      <c r="BS2837" s="9"/>
      <c r="BT2837" s="9"/>
      <c r="BU2837" s="9"/>
      <c r="BV2837" s="9">
        <f t="shared" si="354"/>
        <v>-97323.165946361143</v>
      </c>
      <c r="BW2837" s="4"/>
      <c r="BX2837" s="4"/>
      <c r="BY2837" s="4"/>
      <c r="BZ2837" s="4"/>
      <c r="CA2837" s="4"/>
      <c r="CB2837" s="4"/>
      <c r="CC2837" s="4"/>
      <c r="CD2837" s="4"/>
      <c r="CE2837" s="4"/>
      <c r="CF2837" s="4"/>
      <c r="CG2837" s="4"/>
      <c r="CH2837" s="4"/>
      <c r="CI2837" s="4"/>
      <c r="CJ2837" s="4"/>
      <c r="CK2837" s="4"/>
      <c r="CL2837" s="4"/>
      <c r="CM2837" s="4"/>
      <c r="CR2837" s="4"/>
      <c r="CS2837" s="4"/>
      <c r="CT2837" s="4"/>
      <c r="CU2837" s="4"/>
      <c r="CV2837" s="4"/>
      <c r="CW2837" s="4"/>
      <c r="CX2837" s="4"/>
      <c r="CY2837" s="4"/>
      <c r="CZ2837" s="4"/>
      <c r="DA2837" s="4"/>
      <c r="DB2837" s="4"/>
      <c r="DC2837" s="4"/>
      <c r="DD2837" s="4"/>
      <c r="DE2837" s="4"/>
      <c r="DF2837" s="4"/>
      <c r="DG2837" s="4"/>
      <c r="DH2837" s="4"/>
      <c r="DI2837" s="4"/>
      <c r="DJ2837" s="4"/>
      <c r="DK2837" s="4"/>
      <c r="DL2837" s="4"/>
      <c r="DM2837" s="4"/>
    </row>
    <row r="2838" spans="1:117">
      <c r="A2838" s="8">
        <v>2833</v>
      </c>
      <c r="B2838" s="20">
        <v>2015</v>
      </c>
      <c r="C2838" s="20">
        <v>1962</v>
      </c>
      <c r="D2838" s="21">
        <v>98.41</v>
      </c>
      <c r="E2838" s="9">
        <v>56279.152000000002</v>
      </c>
      <c r="F2838" s="9">
        <v>2014175.351</v>
      </c>
      <c r="G2838" s="9">
        <v>77366.129400000005</v>
      </c>
      <c r="H2838" s="9">
        <v>380329.51929999999</v>
      </c>
      <c r="I2838" s="9">
        <v>73268.870800000004</v>
      </c>
      <c r="J2838" s="9">
        <v>88528.153200000001</v>
      </c>
      <c r="K2838" s="9">
        <v>0</v>
      </c>
      <c r="L2838" s="9">
        <v>2577388.8717</v>
      </c>
      <c r="M2838" s="9">
        <f t="shared" si="355"/>
        <v>88528.153200000001</v>
      </c>
      <c r="N2838" s="9"/>
      <c r="O2838" s="9"/>
      <c r="P2838" s="9"/>
      <c r="Q2838" s="9"/>
      <c r="R2838" s="9"/>
      <c r="S2838" s="9"/>
      <c r="T2838" s="9"/>
      <c r="U2838" s="9"/>
      <c r="V2838" s="9">
        <f t="shared" si="352"/>
        <v>324841.152</v>
      </c>
      <c r="W2838" s="9"/>
      <c r="X2838" s="9"/>
      <c r="Y2838" s="9"/>
      <c r="Z2838" s="9"/>
      <c r="AA2838" s="8">
        <v>2833</v>
      </c>
      <c r="AB2838" s="20">
        <v>2016</v>
      </c>
      <c r="AC2838" s="20">
        <v>1975</v>
      </c>
      <c r="AD2838" s="21">
        <v>170.14</v>
      </c>
      <c r="AE2838" s="9">
        <f t="shared" si="356"/>
        <v>-55206.278201926965</v>
      </c>
      <c r="AF2838" s="9">
        <v>2134341.1705</v>
      </c>
      <c r="AG2838" s="9">
        <v>33508.915200000003</v>
      </c>
      <c r="AH2838" s="9">
        <v>203456.905</v>
      </c>
      <c r="AI2838" s="9">
        <v>82996.3554</v>
      </c>
      <c r="AJ2838" s="9">
        <v>295518.93710000004</v>
      </c>
      <c r="AK2838" s="9">
        <v>13477.397017527172</v>
      </c>
      <c r="AL2838" s="9">
        <v>2791551.1643843995</v>
      </c>
      <c r="AM2838" s="9">
        <f t="shared" si="357"/>
        <v>282041.54008247284</v>
      </c>
      <c r="AN2838" s="9"/>
      <c r="AO2838" s="9"/>
      <c r="AP2838" s="9"/>
      <c r="AQ2838" s="9"/>
      <c r="AR2838" s="9"/>
      <c r="AS2838" s="9"/>
      <c r="AT2838" s="9"/>
      <c r="AU2838" s="9"/>
      <c r="AV2838" s="9">
        <f t="shared" si="353"/>
        <v>-55206.278201926965</v>
      </c>
      <c r="AW2838" s="9"/>
      <c r="AX2838" s="9"/>
      <c r="AY2838" s="9"/>
      <c r="AZ2838" s="9"/>
      <c r="BA2838" s="20">
        <v>2833</v>
      </c>
      <c r="BB2838" s="20">
        <v>2017</v>
      </c>
      <c r="BC2838" s="20">
        <v>1976</v>
      </c>
      <c r="BD2838" s="21">
        <v>78.040000000000006</v>
      </c>
      <c r="BE2838" s="9">
        <f t="shared" si="358"/>
        <v>162039.84907553392</v>
      </c>
      <c r="BF2838" s="9">
        <v>2174953.0562</v>
      </c>
      <c r="BG2838" s="9">
        <v>33412.713799999998</v>
      </c>
      <c r="BH2838" s="9">
        <v>193614.7965</v>
      </c>
      <c r="BI2838" s="9">
        <v>68371.799979930001</v>
      </c>
      <c r="BJ2838" s="9">
        <v>635440.4804</v>
      </c>
      <c r="BK2838" s="9">
        <v>38662.738851939663</v>
      </c>
      <c r="BL2838" s="9">
        <v>2905090.2589524565</v>
      </c>
      <c r="BM2838" s="9">
        <f t="shared" si="359"/>
        <v>596777.74154806032</v>
      </c>
      <c r="BN2838" s="9"/>
      <c r="BO2838" s="9"/>
      <c r="BP2838" s="9"/>
      <c r="BQ2838" s="9"/>
      <c r="BR2838" s="9"/>
      <c r="BS2838" s="9"/>
      <c r="BT2838" s="9"/>
      <c r="BU2838" s="9"/>
      <c r="BV2838" s="9">
        <f t="shared" si="354"/>
        <v>162039.84907553392</v>
      </c>
      <c r="BW2838" s="4"/>
      <c r="BX2838" s="4"/>
      <c r="BY2838" s="4"/>
      <c r="BZ2838" s="4"/>
      <c r="CA2838" s="4"/>
      <c r="CB2838" s="4"/>
      <c r="CC2838" s="4"/>
      <c r="CD2838" s="4"/>
      <c r="CE2838" s="4"/>
      <c r="CF2838" s="4"/>
      <c r="CG2838" s="4"/>
      <c r="CH2838" s="4"/>
      <c r="CI2838" s="4"/>
      <c r="CJ2838" s="4"/>
      <c r="CK2838" s="4"/>
      <c r="CL2838" s="4"/>
      <c r="CM2838" s="4"/>
      <c r="CR2838" s="4"/>
      <c r="CS2838" s="4"/>
      <c r="CT2838" s="4"/>
      <c r="CU2838" s="4"/>
      <c r="CV2838" s="4"/>
      <c r="CW2838" s="4"/>
      <c r="CX2838" s="4"/>
      <c r="CY2838" s="4"/>
      <c r="CZ2838" s="4"/>
      <c r="DA2838" s="4"/>
      <c r="DB2838" s="4"/>
      <c r="DC2838" s="4"/>
      <c r="DD2838" s="4"/>
      <c r="DE2838" s="4"/>
      <c r="DF2838" s="4"/>
      <c r="DG2838" s="4"/>
      <c r="DH2838" s="4"/>
      <c r="DI2838" s="4"/>
      <c r="DJ2838" s="4"/>
      <c r="DK2838" s="4"/>
      <c r="DL2838" s="4"/>
      <c r="DM2838" s="4"/>
    </row>
    <row r="2839" spans="1:117">
      <c r="A2839" s="8">
        <v>2834</v>
      </c>
      <c r="B2839" s="20">
        <v>2015</v>
      </c>
      <c r="C2839" s="20">
        <v>1985</v>
      </c>
      <c r="D2839" s="21">
        <v>89.42</v>
      </c>
      <c r="E2839" s="9">
        <v>31008.885200000001</v>
      </c>
      <c r="F2839" s="9">
        <v>2011120.8801</v>
      </c>
      <c r="G2839" s="9">
        <v>77366.129400000005</v>
      </c>
      <c r="H2839" s="9">
        <v>380759.59970000002</v>
      </c>
      <c r="I2839" s="9">
        <v>71653.698399999994</v>
      </c>
      <c r="J2839" s="9">
        <v>64936.361499999999</v>
      </c>
      <c r="K2839" s="9">
        <v>0</v>
      </c>
      <c r="L2839" s="9">
        <v>2574827.7837999999</v>
      </c>
      <c r="M2839" s="9">
        <f t="shared" si="355"/>
        <v>64936.361499999999</v>
      </c>
      <c r="N2839" s="9"/>
      <c r="O2839" s="9"/>
      <c r="P2839" s="9"/>
      <c r="Q2839" s="9"/>
      <c r="R2839" s="9"/>
      <c r="S2839" s="9"/>
      <c r="T2839" s="9"/>
      <c r="U2839" s="9"/>
      <c r="V2839" s="9">
        <f t="shared" si="352"/>
        <v>299570.88520000002</v>
      </c>
      <c r="W2839" s="9"/>
      <c r="X2839" s="9"/>
      <c r="Y2839" s="9"/>
      <c r="Z2839" s="9"/>
      <c r="AA2839" s="8">
        <v>2834</v>
      </c>
      <c r="AB2839" s="20">
        <v>2016</v>
      </c>
      <c r="AC2839" s="20">
        <v>1984</v>
      </c>
      <c r="AD2839" s="21">
        <v>117.76</v>
      </c>
      <c r="AE2839" s="9">
        <f t="shared" si="356"/>
        <v>158882.99909807276</v>
      </c>
      <c r="AF2839" s="9">
        <v>2152060.8969000001</v>
      </c>
      <c r="AG2839" s="9">
        <v>33508.915200000003</v>
      </c>
      <c r="AH2839" s="9">
        <v>205482.9423</v>
      </c>
      <c r="AI2839" s="9">
        <v>75385.013200000001</v>
      </c>
      <c r="AJ2839" s="9">
        <v>498137.96630000003</v>
      </c>
      <c r="AK2839" s="9">
        <v>8936.3475175271706</v>
      </c>
      <c r="AL2839" s="9">
        <v>2796756.3872843999</v>
      </c>
      <c r="AM2839" s="9">
        <f t="shared" si="357"/>
        <v>489201.61878247285</v>
      </c>
      <c r="AN2839" s="9"/>
      <c r="AO2839" s="9"/>
      <c r="AP2839" s="9"/>
      <c r="AQ2839" s="9"/>
      <c r="AR2839" s="9"/>
      <c r="AS2839" s="9"/>
      <c r="AT2839" s="9"/>
      <c r="AU2839" s="9"/>
      <c r="AV2839" s="9">
        <f t="shared" si="353"/>
        <v>158882.99909807276</v>
      </c>
      <c r="AW2839" s="9"/>
      <c r="AX2839" s="9"/>
      <c r="AY2839" s="9"/>
      <c r="AZ2839" s="9"/>
      <c r="BA2839" s="20">
        <v>2834</v>
      </c>
      <c r="BB2839" s="20">
        <v>2017</v>
      </c>
      <c r="BC2839" s="20">
        <v>1985</v>
      </c>
      <c r="BD2839" s="21">
        <v>142.93</v>
      </c>
      <c r="BE2839" s="9">
        <f t="shared" si="358"/>
        <v>-148107.59908459196</v>
      </c>
      <c r="BF2839" s="9">
        <v>2210063.0099999998</v>
      </c>
      <c r="BG2839" s="9">
        <v>33412.713799999998</v>
      </c>
      <c r="BH2839" s="9">
        <v>189291.72659999999</v>
      </c>
      <c r="BI2839" s="9">
        <v>84612.550519804601</v>
      </c>
      <c r="BJ2839" s="9">
        <v>254092.59159999999</v>
      </c>
      <c r="BK2839" s="9">
        <v>69900.120451939671</v>
      </c>
      <c r="BL2839" s="9">
        <v>2849680.0711524566</v>
      </c>
      <c r="BM2839" s="9">
        <f t="shared" si="359"/>
        <v>184192.47114806031</v>
      </c>
      <c r="BN2839" s="9"/>
      <c r="BO2839" s="9"/>
      <c r="BP2839" s="9"/>
      <c r="BQ2839" s="9"/>
      <c r="BR2839" s="9"/>
      <c r="BS2839" s="9"/>
      <c r="BT2839" s="9"/>
      <c r="BU2839" s="9"/>
      <c r="BV2839" s="9">
        <f t="shared" si="354"/>
        <v>-148107.59908459196</v>
      </c>
      <c r="BW2839" s="4"/>
      <c r="BX2839" s="4"/>
      <c r="BY2839" s="4"/>
      <c r="BZ2839" s="4"/>
      <c r="CA2839" s="4"/>
      <c r="CB2839" s="4"/>
      <c r="CC2839" s="4"/>
      <c r="CD2839" s="4"/>
      <c r="CE2839" s="4"/>
      <c r="CF2839" s="4"/>
      <c r="CG2839" s="4"/>
      <c r="CH2839" s="4"/>
      <c r="CI2839" s="4"/>
      <c r="CJ2839" s="4"/>
      <c r="CK2839" s="4"/>
      <c r="CL2839" s="4"/>
      <c r="CM2839" s="4"/>
      <c r="CR2839" s="4"/>
      <c r="CS2839" s="4"/>
      <c r="CT2839" s="4"/>
      <c r="CU2839" s="4"/>
      <c r="CV2839" s="4"/>
      <c r="CW2839" s="4"/>
      <c r="CX2839" s="4"/>
      <c r="CY2839" s="4"/>
      <c r="CZ2839" s="4"/>
      <c r="DA2839" s="4"/>
      <c r="DB2839" s="4"/>
      <c r="DC2839" s="4"/>
      <c r="DD2839" s="4"/>
      <c r="DE2839" s="4"/>
      <c r="DF2839" s="4"/>
      <c r="DG2839" s="4"/>
      <c r="DH2839" s="4"/>
      <c r="DI2839" s="4"/>
      <c r="DJ2839" s="4"/>
      <c r="DK2839" s="4"/>
      <c r="DL2839" s="4"/>
      <c r="DM2839" s="4"/>
    </row>
    <row r="2840" spans="1:117">
      <c r="A2840" s="8">
        <v>2835</v>
      </c>
      <c r="B2840" s="20">
        <v>2015</v>
      </c>
      <c r="C2840" s="20">
        <v>1976</v>
      </c>
      <c r="D2840" s="21">
        <v>122.07</v>
      </c>
      <c r="E2840" s="9">
        <v>72625.303599999999</v>
      </c>
      <c r="F2840" s="9">
        <v>2045081.4705000001</v>
      </c>
      <c r="G2840" s="9">
        <v>77366.129400000005</v>
      </c>
      <c r="H2840" s="9">
        <v>381375.85230000003</v>
      </c>
      <c r="I2840" s="9">
        <v>69339.353400000007</v>
      </c>
      <c r="J2840" s="9">
        <v>75726.198699999994</v>
      </c>
      <c r="K2840" s="9">
        <v>2088.5988000000002</v>
      </c>
      <c r="L2840" s="9">
        <v>2574175.1019000001</v>
      </c>
      <c r="M2840" s="9">
        <f t="shared" si="355"/>
        <v>73637.599899999987</v>
      </c>
      <c r="N2840" s="9"/>
      <c r="O2840" s="9"/>
      <c r="P2840" s="9"/>
      <c r="Q2840" s="9"/>
      <c r="R2840" s="9"/>
      <c r="S2840" s="9"/>
      <c r="T2840" s="9"/>
      <c r="U2840" s="9"/>
      <c r="V2840" s="9">
        <f t="shared" si="352"/>
        <v>341187.30359999998</v>
      </c>
      <c r="W2840" s="9"/>
      <c r="X2840" s="9"/>
      <c r="Y2840" s="9"/>
      <c r="Z2840" s="9"/>
      <c r="AA2840" s="8">
        <v>2835</v>
      </c>
      <c r="AB2840" s="20">
        <v>2016</v>
      </c>
      <c r="AC2840" s="20">
        <v>1944</v>
      </c>
      <c r="AD2840" s="21">
        <v>106.97</v>
      </c>
      <c r="AE2840" s="9">
        <f t="shared" si="356"/>
        <v>-225454.13880192675</v>
      </c>
      <c r="AF2840" s="9">
        <v>2181280.6564000002</v>
      </c>
      <c r="AG2840" s="9">
        <v>33508.915200000003</v>
      </c>
      <c r="AH2840" s="9">
        <v>187721.23249999998</v>
      </c>
      <c r="AI2840" s="9">
        <v>142111.5527</v>
      </c>
      <c r="AJ2840" s="9">
        <v>74134.120500000005</v>
      </c>
      <c r="AK2840" s="9">
        <v>88761.276717527173</v>
      </c>
      <c r="AL2840" s="9">
        <v>2755449.3393843998</v>
      </c>
      <c r="AM2840" s="9">
        <f t="shared" si="357"/>
        <v>-14627.156217527168</v>
      </c>
      <c r="AN2840" s="9"/>
      <c r="AO2840" s="9"/>
      <c r="AP2840" s="9"/>
      <c r="AQ2840" s="9"/>
      <c r="AR2840" s="9"/>
      <c r="AS2840" s="9"/>
      <c r="AT2840" s="9"/>
      <c r="AU2840" s="9"/>
      <c r="AV2840" s="9">
        <f t="shared" si="353"/>
        <v>-225454.13880192675</v>
      </c>
      <c r="AW2840" s="9"/>
      <c r="AX2840" s="9"/>
      <c r="AY2840" s="9"/>
      <c r="AZ2840" s="9"/>
      <c r="BA2840" s="20">
        <v>2835</v>
      </c>
      <c r="BB2840" s="20">
        <v>2017</v>
      </c>
      <c r="BC2840" s="20">
        <v>1945</v>
      </c>
      <c r="BD2840" s="21">
        <v>140.66</v>
      </c>
      <c r="BE2840" s="9">
        <f t="shared" si="358"/>
        <v>-319746.58342235861</v>
      </c>
      <c r="BF2840" s="9">
        <v>2209451.7445999999</v>
      </c>
      <c r="BG2840" s="9">
        <v>33412.713799999998</v>
      </c>
      <c r="BH2840" s="9">
        <v>180756.63740000001</v>
      </c>
      <c r="BI2840" s="9">
        <v>116676.860182038</v>
      </c>
      <c r="BJ2840" s="9">
        <v>123761.37779999999</v>
      </c>
      <c r="BK2840" s="9">
        <v>138215.54845193966</v>
      </c>
      <c r="BL2840" s="9">
        <v>2845590.3687524567</v>
      </c>
      <c r="BM2840" s="9">
        <f t="shared" si="359"/>
        <v>-14454.170651939668</v>
      </c>
      <c r="BN2840" s="9"/>
      <c r="BO2840" s="9"/>
      <c r="BP2840" s="9"/>
      <c r="BQ2840" s="9"/>
      <c r="BR2840" s="9"/>
      <c r="BS2840" s="9"/>
      <c r="BT2840" s="9"/>
      <c r="BU2840" s="9"/>
      <c r="BV2840" s="9">
        <f t="shared" si="354"/>
        <v>-319746.58342235861</v>
      </c>
      <c r="BW2840" s="4"/>
      <c r="BX2840" s="4"/>
      <c r="BY2840" s="4"/>
      <c r="BZ2840" s="4"/>
      <c r="CA2840" s="4"/>
      <c r="CB2840" s="4"/>
      <c r="CC2840" s="4"/>
      <c r="CD2840" s="4"/>
      <c r="CE2840" s="4"/>
      <c r="CF2840" s="4"/>
      <c r="CG2840" s="4"/>
      <c r="CH2840" s="4"/>
      <c r="CI2840" s="4"/>
      <c r="CJ2840" s="4"/>
      <c r="CK2840" s="4"/>
      <c r="CL2840" s="4"/>
      <c r="CM2840" s="4"/>
      <c r="CR2840" s="4"/>
      <c r="CS2840" s="4"/>
      <c r="CT2840" s="4"/>
      <c r="CU2840" s="4"/>
      <c r="CV2840" s="4"/>
      <c r="CW2840" s="4"/>
      <c r="CX2840" s="4"/>
      <c r="CY2840" s="4"/>
      <c r="CZ2840" s="4"/>
      <c r="DA2840" s="4"/>
      <c r="DB2840" s="4"/>
      <c r="DC2840" s="4"/>
      <c r="DD2840" s="4"/>
      <c r="DE2840" s="4"/>
      <c r="DF2840" s="4"/>
      <c r="DG2840" s="4"/>
      <c r="DH2840" s="4"/>
      <c r="DI2840" s="4"/>
      <c r="DJ2840" s="4"/>
      <c r="DK2840" s="4"/>
      <c r="DL2840" s="4"/>
      <c r="DM2840" s="4"/>
    </row>
    <row r="2841" spans="1:117">
      <c r="A2841" s="8">
        <v>2836</v>
      </c>
      <c r="B2841" s="20">
        <v>2015</v>
      </c>
      <c r="C2841" s="20">
        <v>1997</v>
      </c>
      <c r="D2841" s="21">
        <v>158.16</v>
      </c>
      <c r="E2841" s="9">
        <v>82077.751399999994</v>
      </c>
      <c r="F2841" s="9">
        <v>2043765.1388000001</v>
      </c>
      <c r="G2841" s="9">
        <v>77366.129400000005</v>
      </c>
      <c r="H2841" s="9">
        <v>380871.58020000003</v>
      </c>
      <c r="I2841" s="9">
        <v>71233.1541</v>
      </c>
      <c r="J2841" s="9">
        <v>86298.674299999999</v>
      </c>
      <c r="K2841" s="9">
        <v>0</v>
      </c>
      <c r="L2841" s="9">
        <v>2577456.9252999998</v>
      </c>
      <c r="M2841" s="9">
        <f t="shared" si="355"/>
        <v>86298.674299999999</v>
      </c>
      <c r="N2841" s="9"/>
      <c r="O2841" s="9"/>
      <c r="P2841" s="9"/>
      <c r="Q2841" s="9"/>
      <c r="R2841" s="9"/>
      <c r="S2841" s="9"/>
      <c r="T2841" s="9"/>
      <c r="U2841" s="9"/>
      <c r="V2841" s="9">
        <f t="shared" si="352"/>
        <v>350639.75140000001</v>
      </c>
      <c r="W2841" s="9"/>
      <c r="X2841" s="9"/>
      <c r="Y2841" s="9"/>
      <c r="Z2841" s="9"/>
      <c r="AA2841" s="8">
        <v>2836</v>
      </c>
      <c r="AB2841" s="20">
        <v>2016</v>
      </c>
      <c r="AC2841" s="20">
        <v>1948</v>
      </c>
      <c r="AD2841" s="21">
        <v>128.72</v>
      </c>
      <c r="AE2841" s="9">
        <f t="shared" si="356"/>
        <v>203424.24259807309</v>
      </c>
      <c r="AF2841" s="9">
        <v>2206199.5666</v>
      </c>
      <c r="AG2841" s="9">
        <v>33508.915200000003</v>
      </c>
      <c r="AH2841" s="9">
        <v>206126.8603</v>
      </c>
      <c r="AI2841" s="9">
        <v>72965.965299999996</v>
      </c>
      <c r="AJ2841" s="9">
        <v>492090.17660000001</v>
      </c>
      <c r="AK2841" s="9">
        <v>10264.42931752717</v>
      </c>
      <c r="AL2841" s="9">
        <v>2797202.8120843996</v>
      </c>
      <c r="AM2841" s="9">
        <f t="shared" si="357"/>
        <v>481825.74728247285</v>
      </c>
      <c r="AN2841" s="9"/>
      <c r="AO2841" s="9"/>
      <c r="AP2841" s="9"/>
      <c r="AQ2841" s="9"/>
      <c r="AR2841" s="9"/>
      <c r="AS2841" s="9"/>
      <c r="AT2841" s="9"/>
      <c r="AU2841" s="9"/>
      <c r="AV2841" s="9">
        <f t="shared" si="353"/>
        <v>203424.24259807309</v>
      </c>
      <c r="AW2841" s="9"/>
      <c r="AX2841" s="9"/>
      <c r="AY2841" s="9"/>
      <c r="AZ2841" s="9"/>
      <c r="BA2841" s="20">
        <v>2836</v>
      </c>
      <c r="BB2841" s="20">
        <v>2017</v>
      </c>
      <c r="BC2841" s="20">
        <v>1949</v>
      </c>
      <c r="BD2841" s="21">
        <v>156.88</v>
      </c>
      <c r="BE2841" s="9">
        <f t="shared" si="358"/>
        <v>-126102.99788491521</v>
      </c>
      <c r="BF2841" s="9">
        <v>2203348.9844</v>
      </c>
      <c r="BG2841" s="9">
        <v>33412.713799999998</v>
      </c>
      <c r="BH2841" s="9">
        <v>188831.90549999999</v>
      </c>
      <c r="BI2841" s="9">
        <v>86339.989619481101</v>
      </c>
      <c r="BJ2841" s="9">
        <v>307925.98070000001</v>
      </c>
      <c r="BK2841" s="9">
        <v>82766.795051939669</v>
      </c>
      <c r="BL2841" s="9">
        <v>2863195.7768524564</v>
      </c>
      <c r="BM2841" s="9">
        <f t="shared" si="359"/>
        <v>225159.18564806035</v>
      </c>
      <c r="BN2841" s="9"/>
      <c r="BO2841" s="9"/>
      <c r="BP2841" s="9"/>
      <c r="BQ2841" s="9"/>
      <c r="BR2841" s="9"/>
      <c r="BS2841" s="9"/>
      <c r="BT2841" s="9"/>
      <c r="BU2841" s="9"/>
      <c r="BV2841" s="9">
        <f t="shared" si="354"/>
        <v>-126102.99788491521</v>
      </c>
      <c r="BW2841" s="4"/>
      <c r="BX2841" s="4"/>
      <c r="BY2841" s="4"/>
      <c r="BZ2841" s="4"/>
      <c r="CA2841" s="4"/>
      <c r="CB2841" s="4"/>
      <c r="CC2841" s="4"/>
      <c r="CD2841" s="4"/>
      <c r="CE2841" s="4"/>
      <c r="CF2841" s="4"/>
      <c r="CG2841" s="4"/>
      <c r="CH2841" s="4"/>
      <c r="CI2841" s="4"/>
      <c r="CJ2841" s="4"/>
      <c r="CK2841" s="4"/>
      <c r="CL2841" s="4"/>
      <c r="CM2841" s="4"/>
      <c r="CR2841" s="4"/>
      <c r="CS2841" s="4"/>
      <c r="CT2841" s="4"/>
      <c r="CU2841" s="4"/>
      <c r="CV2841" s="4"/>
      <c r="CW2841" s="4"/>
      <c r="CX2841" s="4"/>
      <c r="CY2841" s="4"/>
      <c r="CZ2841" s="4"/>
      <c r="DA2841" s="4"/>
      <c r="DB2841" s="4"/>
      <c r="DC2841" s="4"/>
      <c r="DD2841" s="4"/>
      <c r="DE2841" s="4"/>
      <c r="DF2841" s="4"/>
      <c r="DG2841" s="4"/>
      <c r="DH2841" s="4"/>
      <c r="DI2841" s="4"/>
      <c r="DJ2841" s="4"/>
      <c r="DK2841" s="4"/>
      <c r="DL2841" s="4"/>
      <c r="DM2841" s="4"/>
    </row>
    <row r="2842" spans="1:117">
      <c r="A2842" s="8">
        <v>2837</v>
      </c>
      <c r="B2842" s="20">
        <v>2015</v>
      </c>
      <c r="C2842" s="20">
        <v>1996</v>
      </c>
      <c r="D2842" s="21">
        <v>138.54</v>
      </c>
      <c r="E2842" s="9">
        <v>103144.8988</v>
      </c>
      <c r="F2842" s="9">
        <v>2050325.7878</v>
      </c>
      <c r="G2842" s="9">
        <v>77366.129400000005</v>
      </c>
      <c r="H2842" s="9">
        <v>380267.19290000002</v>
      </c>
      <c r="I2842" s="9">
        <v>73502.938299999994</v>
      </c>
      <c r="J2842" s="9">
        <v>103728.897</v>
      </c>
      <c r="K2842" s="9">
        <v>0</v>
      </c>
      <c r="L2842" s="9">
        <v>2582046.0466</v>
      </c>
      <c r="M2842" s="9">
        <f t="shared" si="355"/>
        <v>103728.897</v>
      </c>
      <c r="N2842" s="9"/>
      <c r="O2842" s="9"/>
      <c r="P2842" s="9"/>
      <c r="Q2842" s="9"/>
      <c r="R2842" s="9"/>
      <c r="S2842" s="9"/>
      <c r="T2842" s="9"/>
      <c r="U2842" s="9"/>
      <c r="V2842" s="9">
        <f t="shared" si="352"/>
        <v>371706.89880000002</v>
      </c>
      <c r="W2842" s="9"/>
      <c r="X2842" s="9"/>
      <c r="Y2842" s="9"/>
      <c r="Z2842" s="9"/>
      <c r="AA2842" s="8">
        <v>2837</v>
      </c>
      <c r="AB2842" s="20">
        <v>2016</v>
      </c>
      <c r="AC2842" s="20">
        <v>1998</v>
      </c>
      <c r="AD2842" s="21">
        <v>160.31</v>
      </c>
      <c r="AE2842" s="9">
        <f t="shared" si="356"/>
        <v>124584.09809807315</v>
      </c>
      <c r="AF2842" s="9">
        <v>2242317.8530999999</v>
      </c>
      <c r="AG2842" s="9">
        <v>33508.915200000003</v>
      </c>
      <c r="AH2842" s="9">
        <v>204228.6966</v>
      </c>
      <c r="AI2842" s="9">
        <v>80096.917100000006</v>
      </c>
      <c r="AJ2842" s="9">
        <v>373893.77340000001</v>
      </c>
      <c r="AK2842" s="9">
        <v>28963.242817527171</v>
      </c>
      <c r="AL2842" s="9">
        <v>2780498.8144843997</v>
      </c>
      <c r="AM2842" s="9">
        <f t="shared" si="357"/>
        <v>344930.53058247286</v>
      </c>
      <c r="AN2842" s="9"/>
      <c r="AO2842" s="9"/>
      <c r="AP2842" s="9"/>
      <c r="AQ2842" s="9"/>
      <c r="AR2842" s="9"/>
      <c r="AS2842" s="9"/>
      <c r="AT2842" s="9"/>
      <c r="AU2842" s="9"/>
      <c r="AV2842" s="9">
        <f t="shared" si="353"/>
        <v>124584.09809807315</v>
      </c>
      <c r="AW2842" s="9"/>
      <c r="AX2842" s="9"/>
      <c r="AY2842" s="9"/>
      <c r="AZ2842" s="9"/>
      <c r="BA2842" s="20">
        <v>2837</v>
      </c>
      <c r="BB2842" s="20">
        <v>2017</v>
      </c>
      <c r="BC2842" s="20">
        <v>1999</v>
      </c>
      <c r="BD2842" s="21">
        <v>133.88999999999999</v>
      </c>
      <c r="BE2842" s="9">
        <f t="shared" si="358"/>
        <v>151726.91643919144</v>
      </c>
      <c r="BF2842" s="9">
        <v>2244964.9770999998</v>
      </c>
      <c r="BG2842" s="9">
        <v>33412.713799999998</v>
      </c>
      <c r="BH2842" s="9">
        <v>192044.21309999999</v>
      </c>
      <c r="BI2842" s="9">
        <v>74272.1102435879</v>
      </c>
      <c r="BJ2842" s="9">
        <v>545893.90650000004</v>
      </c>
      <c r="BK2842" s="9">
        <v>52045.525751939662</v>
      </c>
      <c r="BL2842" s="9">
        <v>2886815.4785524565</v>
      </c>
      <c r="BM2842" s="9">
        <f t="shared" si="359"/>
        <v>493848.38074806036</v>
      </c>
      <c r="BN2842" s="9"/>
      <c r="BO2842" s="9"/>
      <c r="BP2842" s="9"/>
      <c r="BQ2842" s="9"/>
      <c r="BR2842" s="9"/>
      <c r="BS2842" s="9"/>
      <c r="BT2842" s="9"/>
      <c r="BU2842" s="9"/>
      <c r="BV2842" s="9">
        <f t="shared" si="354"/>
        <v>151726.91643919144</v>
      </c>
      <c r="BW2842" s="4"/>
      <c r="BX2842" s="4"/>
      <c r="BY2842" s="4"/>
      <c r="BZ2842" s="4"/>
      <c r="CA2842" s="4"/>
      <c r="CB2842" s="4"/>
      <c r="CC2842" s="4"/>
      <c r="CD2842" s="4"/>
      <c r="CE2842" s="4"/>
      <c r="CF2842" s="4"/>
      <c r="CG2842" s="4"/>
      <c r="CH2842" s="4"/>
      <c r="CI2842" s="4"/>
      <c r="CJ2842" s="4"/>
      <c r="CK2842" s="4"/>
      <c r="CL2842" s="4"/>
      <c r="CM2842" s="4"/>
      <c r="CR2842" s="4"/>
      <c r="CS2842" s="4"/>
      <c r="CT2842" s="4"/>
      <c r="CU2842" s="4"/>
      <c r="CV2842" s="4"/>
      <c r="CW2842" s="4"/>
      <c r="CX2842" s="4"/>
      <c r="CY2842" s="4"/>
      <c r="CZ2842" s="4"/>
      <c r="DA2842" s="4"/>
      <c r="DB2842" s="4"/>
      <c r="DC2842" s="4"/>
      <c r="DD2842" s="4"/>
      <c r="DE2842" s="4"/>
      <c r="DF2842" s="4"/>
      <c r="DG2842" s="4"/>
      <c r="DH2842" s="4"/>
      <c r="DI2842" s="4"/>
      <c r="DJ2842" s="4"/>
      <c r="DK2842" s="4"/>
      <c r="DL2842" s="4"/>
      <c r="DM2842" s="4"/>
    </row>
    <row r="2843" spans="1:117">
      <c r="A2843" s="8">
        <v>2838</v>
      </c>
      <c r="B2843" s="20">
        <v>2015</v>
      </c>
      <c r="C2843" s="20">
        <v>1988</v>
      </c>
      <c r="D2843" s="21">
        <v>75.92</v>
      </c>
      <c r="E2843" s="9">
        <v>73529.278200000001</v>
      </c>
      <c r="F2843" s="9">
        <v>2033718.5449999999</v>
      </c>
      <c r="G2843" s="9">
        <v>77366.129400000005</v>
      </c>
      <c r="H2843" s="9">
        <v>380300.4889</v>
      </c>
      <c r="I2843" s="9">
        <v>73377.894799999995</v>
      </c>
      <c r="J2843" s="9">
        <v>86883.007500000007</v>
      </c>
      <c r="K2843" s="9">
        <v>81.5351</v>
      </c>
      <c r="L2843" s="9">
        <v>2578035.2522999998</v>
      </c>
      <c r="M2843" s="9">
        <f t="shared" si="355"/>
        <v>86801.472400000013</v>
      </c>
      <c r="N2843" s="9"/>
      <c r="O2843" s="9"/>
      <c r="P2843" s="9"/>
      <c r="Q2843" s="9"/>
      <c r="R2843" s="9"/>
      <c r="S2843" s="9"/>
      <c r="T2843" s="9"/>
      <c r="U2843" s="9"/>
      <c r="V2843" s="9">
        <f t="shared" si="352"/>
        <v>342091.2782</v>
      </c>
      <c r="W2843" s="9"/>
      <c r="X2843" s="9"/>
      <c r="Y2843" s="9"/>
      <c r="Z2843" s="9"/>
      <c r="AA2843" s="8">
        <v>2838</v>
      </c>
      <c r="AB2843" s="20">
        <v>2016</v>
      </c>
      <c r="AC2843" s="20">
        <v>1965</v>
      </c>
      <c r="AD2843" s="21">
        <v>118.43</v>
      </c>
      <c r="AE2843" s="9">
        <f t="shared" si="356"/>
        <v>209633.87619807338</v>
      </c>
      <c r="AF2843" s="9">
        <v>2150911.5569000002</v>
      </c>
      <c r="AG2843" s="9">
        <v>33508.915200000003</v>
      </c>
      <c r="AH2843" s="9">
        <v>204980.9068</v>
      </c>
      <c r="AI2843" s="9">
        <v>77271.041599999997</v>
      </c>
      <c r="AJ2843" s="9">
        <v>565466.79559999995</v>
      </c>
      <c r="AK2843" s="9">
        <v>13355.079717527171</v>
      </c>
      <c r="AL2843" s="9">
        <v>2809150.2601843998</v>
      </c>
      <c r="AM2843" s="9">
        <f t="shared" si="357"/>
        <v>552111.71588247281</v>
      </c>
      <c r="AN2843" s="9"/>
      <c r="AO2843" s="9"/>
      <c r="AP2843" s="9"/>
      <c r="AQ2843" s="9"/>
      <c r="AR2843" s="9"/>
      <c r="AS2843" s="9"/>
      <c r="AT2843" s="9"/>
      <c r="AU2843" s="9"/>
      <c r="AV2843" s="9">
        <f t="shared" si="353"/>
        <v>209633.87619807338</v>
      </c>
      <c r="AW2843" s="9"/>
      <c r="AX2843" s="9"/>
      <c r="AY2843" s="9"/>
      <c r="AZ2843" s="9"/>
      <c r="BA2843" s="20">
        <v>2838</v>
      </c>
      <c r="BB2843" s="20">
        <v>2017</v>
      </c>
      <c r="BC2843" s="20">
        <v>1966</v>
      </c>
      <c r="BD2843" s="21">
        <v>143.24</v>
      </c>
      <c r="BE2843" s="9">
        <f t="shared" si="358"/>
        <v>-71156.905369170476</v>
      </c>
      <c r="BF2843" s="9">
        <v>2186330.2450000001</v>
      </c>
      <c r="BG2843" s="9">
        <v>33412.713799999998</v>
      </c>
      <c r="BH2843" s="9">
        <v>191627.47260000001</v>
      </c>
      <c r="BI2843" s="9">
        <v>75837.705435225202</v>
      </c>
      <c r="BJ2843" s="9">
        <v>334586.45940000005</v>
      </c>
      <c r="BK2843" s="9">
        <v>43852.555651939663</v>
      </c>
      <c r="BL2843" s="9">
        <v>2849098.9459524564</v>
      </c>
      <c r="BM2843" s="9">
        <f t="shared" si="359"/>
        <v>290733.9037480604</v>
      </c>
      <c r="BN2843" s="9"/>
      <c r="BO2843" s="9"/>
      <c r="BP2843" s="9"/>
      <c r="BQ2843" s="9"/>
      <c r="BR2843" s="9"/>
      <c r="BS2843" s="9"/>
      <c r="BT2843" s="9"/>
      <c r="BU2843" s="9"/>
      <c r="BV2843" s="9">
        <f t="shared" si="354"/>
        <v>-71156.905369170476</v>
      </c>
      <c r="BW2843" s="4"/>
      <c r="BX2843" s="4"/>
      <c r="BY2843" s="4"/>
      <c r="BZ2843" s="4"/>
      <c r="CA2843" s="4"/>
      <c r="CB2843" s="4"/>
      <c r="CC2843" s="4"/>
      <c r="CD2843" s="4"/>
      <c r="CE2843" s="4"/>
      <c r="CF2843" s="4"/>
      <c r="CG2843" s="4"/>
      <c r="CH2843" s="4"/>
      <c r="CI2843" s="4"/>
      <c r="CJ2843" s="4"/>
      <c r="CK2843" s="4"/>
      <c r="CL2843" s="4"/>
      <c r="CM2843" s="4"/>
      <c r="CR2843" s="4"/>
      <c r="CS2843" s="4"/>
      <c r="CT2843" s="4"/>
      <c r="CU2843" s="4"/>
      <c r="CV2843" s="4"/>
      <c r="CW2843" s="4"/>
      <c r="CX2843" s="4"/>
      <c r="CY2843" s="4"/>
      <c r="CZ2843" s="4"/>
      <c r="DA2843" s="4"/>
      <c r="DB2843" s="4"/>
      <c r="DC2843" s="4"/>
      <c r="DD2843" s="4"/>
      <c r="DE2843" s="4"/>
      <c r="DF2843" s="4"/>
      <c r="DG2843" s="4"/>
      <c r="DH2843" s="4"/>
      <c r="DI2843" s="4"/>
      <c r="DJ2843" s="4"/>
      <c r="DK2843" s="4"/>
      <c r="DL2843" s="4"/>
      <c r="DM2843" s="4"/>
    </row>
    <row r="2844" spans="1:117">
      <c r="A2844" s="8">
        <v>2839</v>
      </c>
      <c r="B2844" s="20">
        <v>2015</v>
      </c>
      <c r="C2844" s="20">
        <v>1987</v>
      </c>
      <c r="D2844" s="21">
        <v>78.25</v>
      </c>
      <c r="E2844" s="9">
        <v>73151.504799999995</v>
      </c>
      <c r="F2844" s="9">
        <v>2068871.6862000001</v>
      </c>
      <c r="G2844" s="9">
        <v>77366.129400000005</v>
      </c>
      <c r="H2844" s="9">
        <v>380212.41710000002</v>
      </c>
      <c r="I2844" s="9">
        <v>73708.649699999994</v>
      </c>
      <c r="J2844" s="9">
        <v>53649.705600000001</v>
      </c>
      <c r="K2844" s="9">
        <v>3753.3827000000001</v>
      </c>
      <c r="L2844" s="9">
        <v>2576903.7004999998</v>
      </c>
      <c r="M2844" s="9">
        <f t="shared" si="355"/>
        <v>49896.322899999999</v>
      </c>
      <c r="N2844" s="9"/>
      <c r="O2844" s="9"/>
      <c r="P2844" s="9"/>
      <c r="Q2844" s="9"/>
      <c r="R2844" s="9"/>
      <c r="S2844" s="9"/>
      <c r="T2844" s="9"/>
      <c r="U2844" s="9"/>
      <c r="V2844" s="9">
        <f t="shared" si="352"/>
        <v>341713.5048</v>
      </c>
      <c r="W2844" s="9"/>
      <c r="X2844" s="9"/>
      <c r="Y2844" s="9"/>
      <c r="Z2844" s="9"/>
      <c r="AA2844" s="8">
        <v>2839</v>
      </c>
      <c r="AB2844" s="20">
        <v>2016</v>
      </c>
      <c r="AC2844" s="20">
        <v>1984</v>
      </c>
      <c r="AD2844" s="21">
        <v>117.76</v>
      </c>
      <c r="AE2844" s="9">
        <f t="shared" si="356"/>
        <v>167518.69539807318</v>
      </c>
      <c r="AF2844" s="9">
        <v>2212262.2248</v>
      </c>
      <c r="AG2844" s="9">
        <v>33508.915200000003</v>
      </c>
      <c r="AH2844" s="9">
        <v>205316.36739999999</v>
      </c>
      <c r="AI2844" s="9">
        <v>76010.795499999993</v>
      </c>
      <c r="AJ2844" s="9">
        <v>446956.0613</v>
      </c>
      <c r="AK2844" s="9">
        <v>12575.17761752717</v>
      </c>
      <c r="AL2844" s="9">
        <v>2793960.4911843999</v>
      </c>
      <c r="AM2844" s="9">
        <f t="shared" si="357"/>
        <v>434380.88368247281</v>
      </c>
      <c r="AN2844" s="9"/>
      <c r="AO2844" s="9"/>
      <c r="AP2844" s="9"/>
      <c r="AQ2844" s="9"/>
      <c r="AR2844" s="9"/>
      <c r="AS2844" s="9"/>
      <c r="AT2844" s="9"/>
      <c r="AU2844" s="9"/>
      <c r="AV2844" s="9">
        <f t="shared" si="353"/>
        <v>167518.69539807318</v>
      </c>
      <c r="AW2844" s="9"/>
      <c r="AX2844" s="9"/>
      <c r="AY2844" s="9"/>
      <c r="AZ2844" s="9"/>
      <c r="BA2844" s="20">
        <v>2839</v>
      </c>
      <c r="BB2844" s="20">
        <v>2017</v>
      </c>
      <c r="BC2844" s="20">
        <v>1985</v>
      </c>
      <c r="BD2844" s="21">
        <v>142.93</v>
      </c>
      <c r="BE2844" s="9">
        <f t="shared" si="358"/>
        <v>-155966.99259421322</v>
      </c>
      <c r="BF2844" s="9">
        <v>2188275.3624999998</v>
      </c>
      <c r="BG2844" s="9">
        <v>33412.713799999998</v>
      </c>
      <c r="BH2844" s="9">
        <v>189793.82700000002</v>
      </c>
      <c r="BI2844" s="9">
        <v>82726.2782101833</v>
      </c>
      <c r="BJ2844" s="9">
        <v>257620.49129999999</v>
      </c>
      <c r="BK2844" s="9">
        <v>56673.026051939662</v>
      </c>
      <c r="BL2844" s="9">
        <v>2851122.6393524567</v>
      </c>
      <c r="BM2844" s="9">
        <f t="shared" si="359"/>
        <v>200947.46524806033</v>
      </c>
      <c r="BN2844" s="9"/>
      <c r="BO2844" s="9"/>
      <c r="BP2844" s="9"/>
      <c r="BQ2844" s="9"/>
      <c r="BR2844" s="9"/>
      <c r="BS2844" s="9"/>
      <c r="BT2844" s="9"/>
      <c r="BU2844" s="9"/>
      <c r="BV2844" s="9">
        <f t="shared" si="354"/>
        <v>-155966.99259421322</v>
      </c>
      <c r="BW2844" s="4"/>
      <c r="BX2844" s="4"/>
      <c r="BY2844" s="4"/>
      <c r="BZ2844" s="4"/>
      <c r="CA2844" s="4"/>
      <c r="CB2844" s="4"/>
      <c r="CC2844" s="4"/>
      <c r="CD2844" s="4"/>
      <c r="CE2844" s="4"/>
      <c r="CF2844" s="4"/>
      <c r="CG2844" s="4"/>
      <c r="CH2844" s="4"/>
      <c r="CI2844" s="4"/>
      <c r="CJ2844" s="4"/>
      <c r="CK2844" s="4"/>
      <c r="CL2844" s="4"/>
      <c r="CM2844" s="4"/>
      <c r="CR2844" s="4"/>
      <c r="CS2844" s="4"/>
      <c r="CT2844" s="4"/>
      <c r="CU2844" s="4"/>
      <c r="CV2844" s="4"/>
      <c r="CW2844" s="4"/>
      <c r="CX2844" s="4"/>
      <c r="CY2844" s="4"/>
      <c r="CZ2844" s="4"/>
      <c r="DA2844" s="4"/>
      <c r="DB2844" s="4"/>
      <c r="DC2844" s="4"/>
      <c r="DD2844" s="4"/>
      <c r="DE2844" s="4"/>
      <c r="DF2844" s="4"/>
      <c r="DG2844" s="4"/>
      <c r="DH2844" s="4"/>
      <c r="DI2844" s="4"/>
      <c r="DJ2844" s="4"/>
      <c r="DK2844" s="4"/>
      <c r="DL2844" s="4"/>
      <c r="DM2844" s="4"/>
    </row>
    <row r="2845" spans="1:117">
      <c r="A2845" s="8">
        <v>2840</v>
      </c>
      <c r="B2845" s="20">
        <v>2015</v>
      </c>
      <c r="C2845" s="20">
        <v>1962</v>
      </c>
      <c r="D2845" s="21">
        <v>98.41</v>
      </c>
      <c r="E2845" s="9">
        <v>55154.429600000003</v>
      </c>
      <c r="F2845" s="9">
        <v>2057476.3015000001</v>
      </c>
      <c r="G2845" s="9">
        <v>77366.129400000005</v>
      </c>
      <c r="H2845" s="9">
        <v>380429.125</v>
      </c>
      <c r="I2845" s="9">
        <v>72894.800399999993</v>
      </c>
      <c r="J2845" s="9">
        <v>44509.576300000001</v>
      </c>
      <c r="K2845" s="9">
        <v>3194.7764999999999</v>
      </c>
      <c r="L2845" s="9">
        <v>2574326.7264999999</v>
      </c>
      <c r="M2845" s="9">
        <f t="shared" si="355"/>
        <v>41314.799800000001</v>
      </c>
      <c r="N2845" s="9"/>
      <c r="O2845" s="9"/>
      <c r="P2845" s="9"/>
      <c r="Q2845" s="9"/>
      <c r="R2845" s="9"/>
      <c r="S2845" s="9"/>
      <c r="T2845" s="9"/>
      <c r="U2845" s="9"/>
      <c r="V2845" s="9">
        <f t="shared" si="352"/>
        <v>323716.42960000003</v>
      </c>
      <c r="W2845" s="9"/>
      <c r="X2845" s="9"/>
      <c r="Y2845" s="9"/>
      <c r="Z2845" s="9"/>
      <c r="AA2845" s="8">
        <v>2840</v>
      </c>
      <c r="AB2845" s="20">
        <v>2016</v>
      </c>
      <c r="AC2845" s="20">
        <v>2007</v>
      </c>
      <c r="AD2845" s="21">
        <v>128.85</v>
      </c>
      <c r="AE2845" s="9">
        <f t="shared" si="356"/>
        <v>129293.72009807359</v>
      </c>
      <c r="AF2845" s="9">
        <v>2187607.997</v>
      </c>
      <c r="AG2845" s="9">
        <v>33508.915200000003</v>
      </c>
      <c r="AH2845" s="9">
        <v>202640.7469</v>
      </c>
      <c r="AI2845" s="9">
        <v>86062.468200000003</v>
      </c>
      <c r="AJ2845" s="9">
        <v>424703.54680000001</v>
      </c>
      <c r="AK2845" s="9">
        <v>30875.211217527172</v>
      </c>
      <c r="AL2845" s="9">
        <v>2774354.7427843995</v>
      </c>
      <c r="AM2845" s="9">
        <f t="shared" si="357"/>
        <v>393828.33558247285</v>
      </c>
      <c r="AN2845" s="9"/>
      <c r="AO2845" s="9"/>
      <c r="AP2845" s="9"/>
      <c r="AQ2845" s="9"/>
      <c r="AR2845" s="9"/>
      <c r="AS2845" s="9"/>
      <c r="AT2845" s="9"/>
      <c r="AU2845" s="9"/>
      <c r="AV2845" s="9">
        <f t="shared" si="353"/>
        <v>129293.72009807359</v>
      </c>
      <c r="AW2845" s="9"/>
      <c r="AX2845" s="9"/>
      <c r="AY2845" s="9"/>
      <c r="AZ2845" s="9"/>
      <c r="BA2845" s="20">
        <v>2840</v>
      </c>
      <c r="BB2845" s="20">
        <v>2017</v>
      </c>
      <c r="BC2845" s="20">
        <v>2008</v>
      </c>
      <c r="BD2845" s="21">
        <v>117.14</v>
      </c>
      <c r="BE2845" s="9">
        <f t="shared" si="358"/>
        <v>-56753.753873410635</v>
      </c>
      <c r="BF2845" s="9">
        <v>2215925.1488000001</v>
      </c>
      <c r="BG2845" s="9">
        <v>33412.713799999998</v>
      </c>
      <c r="BH2845" s="9">
        <v>185363.4474</v>
      </c>
      <c r="BI2845" s="9">
        <v>99370.165530985207</v>
      </c>
      <c r="BJ2845" s="9">
        <v>344682.63950000005</v>
      </c>
      <c r="BK2845" s="9">
        <v>74435.601151939656</v>
      </c>
      <c r="BL2845" s="9">
        <v>2861072.2677524565</v>
      </c>
      <c r="BM2845" s="9">
        <f t="shared" si="359"/>
        <v>270247.03834806039</v>
      </c>
      <c r="BN2845" s="9"/>
      <c r="BO2845" s="9"/>
      <c r="BP2845" s="9"/>
      <c r="BQ2845" s="9"/>
      <c r="BR2845" s="9"/>
      <c r="BS2845" s="9"/>
      <c r="BT2845" s="9"/>
      <c r="BU2845" s="9"/>
      <c r="BV2845" s="9">
        <f t="shared" si="354"/>
        <v>-56753.753873410635</v>
      </c>
      <c r="BW2845" s="4"/>
      <c r="BX2845" s="4"/>
      <c r="BY2845" s="4"/>
      <c r="BZ2845" s="4"/>
      <c r="CA2845" s="4"/>
      <c r="CB2845" s="4"/>
      <c r="CC2845" s="4"/>
      <c r="CD2845" s="4"/>
      <c r="CE2845" s="4"/>
      <c r="CF2845" s="4"/>
      <c r="CG2845" s="4"/>
      <c r="CH2845" s="4"/>
      <c r="CI2845" s="4"/>
      <c r="CJ2845" s="4"/>
      <c r="CK2845" s="4"/>
      <c r="CL2845" s="4"/>
      <c r="CM2845" s="4"/>
      <c r="CR2845" s="4"/>
      <c r="CS2845" s="4"/>
      <c r="CT2845" s="4"/>
      <c r="CU2845" s="4"/>
      <c r="CV2845" s="4"/>
      <c r="CW2845" s="4"/>
      <c r="CX2845" s="4"/>
      <c r="CY2845" s="4"/>
      <c r="CZ2845" s="4"/>
      <c r="DA2845" s="4"/>
      <c r="DB2845" s="4"/>
      <c r="DC2845" s="4"/>
      <c r="DD2845" s="4"/>
      <c r="DE2845" s="4"/>
      <c r="DF2845" s="4"/>
      <c r="DG2845" s="4"/>
      <c r="DH2845" s="4"/>
      <c r="DI2845" s="4"/>
      <c r="DJ2845" s="4"/>
      <c r="DK2845" s="4"/>
      <c r="DL2845" s="4"/>
      <c r="DM2845" s="4"/>
    </row>
    <row r="2846" spans="1:117">
      <c r="A2846" s="8">
        <v>2841</v>
      </c>
      <c r="B2846" s="20">
        <v>2015</v>
      </c>
      <c r="C2846" s="20">
        <v>1987</v>
      </c>
      <c r="D2846" s="21">
        <v>78.25</v>
      </c>
      <c r="E2846" s="9">
        <v>81600.242499999993</v>
      </c>
      <c r="F2846" s="9">
        <v>2022198.3772</v>
      </c>
      <c r="G2846" s="9">
        <v>77366.129400000005</v>
      </c>
      <c r="H2846" s="9">
        <v>380377.79009999998</v>
      </c>
      <c r="I2846" s="9">
        <v>73087.589099999997</v>
      </c>
      <c r="J2846" s="9">
        <v>106913.1648</v>
      </c>
      <c r="K2846" s="9">
        <v>0</v>
      </c>
      <c r="L2846" s="9">
        <v>2578342.8080000002</v>
      </c>
      <c r="M2846" s="9">
        <f t="shared" si="355"/>
        <v>106913.1648</v>
      </c>
      <c r="N2846" s="9"/>
      <c r="O2846" s="9"/>
      <c r="P2846" s="9"/>
      <c r="Q2846" s="9"/>
      <c r="R2846" s="9"/>
      <c r="S2846" s="9"/>
      <c r="T2846" s="9"/>
      <c r="U2846" s="9"/>
      <c r="V2846" s="9">
        <f t="shared" si="352"/>
        <v>350162.24249999999</v>
      </c>
      <c r="W2846" s="9"/>
      <c r="X2846" s="9"/>
      <c r="Y2846" s="9"/>
      <c r="Z2846" s="9"/>
      <c r="AA2846" s="8">
        <v>2841</v>
      </c>
      <c r="AB2846" s="20">
        <v>2016</v>
      </c>
      <c r="AC2846" s="20">
        <v>1986</v>
      </c>
      <c r="AD2846" s="21">
        <v>103.9</v>
      </c>
      <c r="AE2846" s="9">
        <f t="shared" si="356"/>
        <v>111407.05839807307</v>
      </c>
      <c r="AF2846" s="9">
        <v>2134782.7831999999</v>
      </c>
      <c r="AG2846" s="9">
        <v>33508.915200000003</v>
      </c>
      <c r="AH2846" s="9">
        <v>204577.818</v>
      </c>
      <c r="AI2846" s="9">
        <v>78785.350600000005</v>
      </c>
      <c r="AJ2846" s="9">
        <v>462388.18590000004</v>
      </c>
      <c r="AK2846" s="9">
        <v>11567.98721752717</v>
      </c>
      <c r="AL2846" s="9">
        <v>2791068.0072843996</v>
      </c>
      <c r="AM2846" s="9">
        <f t="shared" si="357"/>
        <v>450820.19868247287</v>
      </c>
      <c r="AN2846" s="9"/>
      <c r="AO2846" s="9"/>
      <c r="AP2846" s="9"/>
      <c r="AQ2846" s="9"/>
      <c r="AR2846" s="9"/>
      <c r="AS2846" s="9"/>
      <c r="AT2846" s="9"/>
      <c r="AU2846" s="9"/>
      <c r="AV2846" s="9">
        <f t="shared" si="353"/>
        <v>111407.05839807307</v>
      </c>
      <c r="AW2846" s="9"/>
      <c r="AX2846" s="9"/>
      <c r="AY2846" s="9"/>
      <c r="AZ2846" s="9"/>
      <c r="BA2846" s="20">
        <v>2841</v>
      </c>
      <c r="BB2846" s="20">
        <v>2017</v>
      </c>
      <c r="BC2846" s="20">
        <v>1987</v>
      </c>
      <c r="BD2846" s="21">
        <v>96.42</v>
      </c>
      <c r="BE2846" s="9">
        <f t="shared" si="358"/>
        <v>-171069.58634906774</v>
      </c>
      <c r="BF2846" s="9">
        <v>2206434.5227999999</v>
      </c>
      <c r="BG2846" s="9">
        <v>33412.713799999998</v>
      </c>
      <c r="BH2846" s="9">
        <v>187654.53340000001</v>
      </c>
      <c r="BI2846" s="9">
        <v>90763.0976553285</v>
      </c>
      <c r="BJ2846" s="9">
        <v>242343.9515</v>
      </c>
      <c r="BK2846" s="9">
        <v>87273.983551939658</v>
      </c>
      <c r="BL2846" s="9">
        <v>2844404.4219524567</v>
      </c>
      <c r="BM2846" s="9">
        <f t="shared" si="359"/>
        <v>155069.96794806034</v>
      </c>
      <c r="BN2846" s="9"/>
      <c r="BO2846" s="9"/>
      <c r="BP2846" s="9"/>
      <c r="BQ2846" s="9"/>
      <c r="BR2846" s="9"/>
      <c r="BS2846" s="9"/>
      <c r="BT2846" s="9"/>
      <c r="BU2846" s="9"/>
      <c r="BV2846" s="9">
        <f t="shared" si="354"/>
        <v>-171069.58634906774</v>
      </c>
      <c r="BW2846" s="4"/>
      <c r="BX2846" s="4"/>
      <c r="BY2846" s="4"/>
      <c r="BZ2846" s="4"/>
      <c r="CA2846" s="4"/>
      <c r="CB2846" s="4"/>
      <c r="CC2846" s="4"/>
      <c r="CD2846" s="4"/>
      <c r="CE2846" s="4"/>
      <c r="CF2846" s="4"/>
      <c r="CG2846" s="4"/>
      <c r="CH2846" s="4"/>
      <c r="CI2846" s="4"/>
      <c r="CJ2846" s="4"/>
      <c r="CK2846" s="4"/>
      <c r="CL2846" s="4"/>
      <c r="CM2846" s="4"/>
      <c r="CR2846" s="4"/>
      <c r="CS2846" s="4"/>
      <c r="CT2846" s="4"/>
      <c r="CU2846" s="4"/>
      <c r="CV2846" s="4"/>
      <c r="CW2846" s="4"/>
      <c r="CX2846" s="4"/>
      <c r="CY2846" s="4"/>
      <c r="CZ2846" s="4"/>
      <c r="DA2846" s="4"/>
      <c r="DB2846" s="4"/>
      <c r="DC2846" s="4"/>
      <c r="DD2846" s="4"/>
      <c r="DE2846" s="4"/>
      <c r="DF2846" s="4"/>
      <c r="DG2846" s="4"/>
      <c r="DH2846" s="4"/>
      <c r="DI2846" s="4"/>
      <c r="DJ2846" s="4"/>
      <c r="DK2846" s="4"/>
      <c r="DL2846" s="4"/>
      <c r="DM2846" s="4"/>
    </row>
    <row r="2847" spans="1:117">
      <c r="A2847" s="8">
        <v>2842</v>
      </c>
      <c r="B2847" s="20">
        <v>2015</v>
      </c>
      <c r="C2847" s="20">
        <v>1952</v>
      </c>
      <c r="D2847" s="21">
        <v>113.3</v>
      </c>
      <c r="E2847" s="9">
        <v>56489.665399999998</v>
      </c>
      <c r="F2847" s="9">
        <v>2047267.0804999999</v>
      </c>
      <c r="G2847" s="9">
        <v>77366.129400000005</v>
      </c>
      <c r="H2847" s="9">
        <v>379881.48830000003</v>
      </c>
      <c r="I2847" s="9">
        <v>74951.4571</v>
      </c>
      <c r="J2847" s="9">
        <v>57132.6247</v>
      </c>
      <c r="K2847" s="9">
        <v>2749.7172999999998</v>
      </c>
      <c r="L2847" s="9">
        <v>2577359.3972999998</v>
      </c>
      <c r="M2847" s="9">
        <f t="shared" si="355"/>
        <v>54382.907400000004</v>
      </c>
      <c r="N2847" s="9"/>
      <c r="O2847" s="9"/>
      <c r="P2847" s="9"/>
      <c r="Q2847" s="9"/>
      <c r="R2847" s="9"/>
      <c r="S2847" s="9"/>
      <c r="T2847" s="9"/>
      <c r="U2847" s="9"/>
      <c r="V2847" s="9">
        <f t="shared" si="352"/>
        <v>325051.6654</v>
      </c>
      <c r="W2847" s="9"/>
      <c r="X2847" s="9"/>
      <c r="Y2847" s="9"/>
      <c r="Z2847" s="9"/>
      <c r="AA2847" s="8">
        <v>2842</v>
      </c>
      <c r="AB2847" s="20">
        <v>2016</v>
      </c>
      <c r="AC2847" s="20">
        <v>1941</v>
      </c>
      <c r="AD2847" s="21">
        <v>129.43</v>
      </c>
      <c r="AE2847" s="9">
        <f t="shared" si="356"/>
        <v>-146393.75140192639</v>
      </c>
      <c r="AF2847" s="9">
        <v>2200994.5369000002</v>
      </c>
      <c r="AG2847" s="9">
        <v>33508.915200000003</v>
      </c>
      <c r="AH2847" s="9">
        <v>195322.01979999998</v>
      </c>
      <c r="AI2847" s="9">
        <v>113557.19379999999</v>
      </c>
      <c r="AJ2847" s="9">
        <v>151500.77240000002</v>
      </c>
      <c r="AK2847" s="9">
        <v>84340.024317527175</v>
      </c>
      <c r="AL2847" s="9">
        <v>2756937.1651843996</v>
      </c>
      <c r="AM2847" s="9">
        <f t="shared" si="357"/>
        <v>67160.748082472841</v>
      </c>
      <c r="AN2847" s="9"/>
      <c r="AO2847" s="9"/>
      <c r="AP2847" s="9"/>
      <c r="AQ2847" s="9"/>
      <c r="AR2847" s="9"/>
      <c r="AS2847" s="9"/>
      <c r="AT2847" s="9"/>
      <c r="AU2847" s="9"/>
      <c r="AV2847" s="9">
        <f t="shared" si="353"/>
        <v>-146393.75140192639</v>
      </c>
      <c r="AW2847" s="9"/>
      <c r="AX2847" s="9"/>
      <c r="AY2847" s="9"/>
      <c r="AZ2847" s="9"/>
      <c r="BA2847" s="20">
        <v>2842</v>
      </c>
      <c r="BB2847" s="20">
        <v>2017</v>
      </c>
      <c r="BC2847" s="20">
        <v>1942</v>
      </c>
      <c r="BD2847" s="21">
        <v>148.11000000000001</v>
      </c>
      <c r="BE2847" s="9">
        <f t="shared" si="358"/>
        <v>-55931.933243823238</v>
      </c>
      <c r="BF2847" s="9">
        <v>2232062.2022000002</v>
      </c>
      <c r="BG2847" s="9">
        <v>33412.713799999998</v>
      </c>
      <c r="BH2847" s="9">
        <v>191653.1863</v>
      </c>
      <c r="BI2847" s="9">
        <v>75741.105060572794</v>
      </c>
      <c r="BJ2847" s="9">
        <v>315596.68950000004</v>
      </c>
      <c r="BK2847" s="9">
        <v>56379.252451939661</v>
      </c>
      <c r="BL2847" s="9">
        <v>2848018.5776524567</v>
      </c>
      <c r="BM2847" s="9">
        <f t="shared" si="359"/>
        <v>259217.43704806038</v>
      </c>
      <c r="BN2847" s="9"/>
      <c r="BO2847" s="9"/>
      <c r="BP2847" s="9"/>
      <c r="BQ2847" s="9"/>
      <c r="BR2847" s="9"/>
      <c r="BS2847" s="9"/>
      <c r="BT2847" s="9"/>
      <c r="BU2847" s="9"/>
      <c r="BV2847" s="9">
        <f t="shared" si="354"/>
        <v>-55931.933243823238</v>
      </c>
      <c r="BW2847" s="4"/>
      <c r="BX2847" s="4"/>
      <c r="BY2847" s="4"/>
      <c r="BZ2847" s="4"/>
      <c r="CA2847" s="4"/>
      <c r="CB2847" s="4"/>
      <c r="CC2847" s="4"/>
      <c r="CD2847" s="4"/>
      <c r="CE2847" s="4"/>
      <c r="CF2847" s="4"/>
      <c r="CG2847" s="4"/>
      <c r="CH2847" s="4"/>
      <c r="CI2847" s="4"/>
      <c r="CJ2847" s="4"/>
      <c r="CK2847" s="4"/>
      <c r="CL2847" s="4"/>
      <c r="CM2847" s="4"/>
      <c r="CR2847" s="4"/>
      <c r="CS2847" s="4"/>
      <c r="CT2847" s="4"/>
      <c r="CU2847" s="4"/>
      <c r="CV2847" s="4"/>
      <c r="CW2847" s="4"/>
      <c r="CX2847" s="4"/>
      <c r="CY2847" s="4"/>
      <c r="CZ2847" s="4"/>
      <c r="DA2847" s="4"/>
      <c r="DB2847" s="4"/>
      <c r="DC2847" s="4"/>
      <c r="DD2847" s="4"/>
      <c r="DE2847" s="4"/>
      <c r="DF2847" s="4"/>
      <c r="DG2847" s="4"/>
      <c r="DH2847" s="4"/>
      <c r="DI2847" s="4"/>
      <c r="DJ2847" s="4"/>
      <c r="DK2847" s="4"/>
      <c r="DL2847" s="4"/>
      <c r="DM2847" s="4"/>
    </row>
    <row r="2848" spans="1:117">
      <c r="A2848" s="8">
        <v>2843</v>
      </c>
      <c r="B2848" s="20">
        <v>2015</v>
      </c>
      <c r="C2848" s="20">
        <v>1981</v>
      </c>
      <c r="D2848" s="21">
        <v>104.61</v>
      </c>
      <c r="E2848" s="9">
        <v>157849.06839999999</v>
      </c>
      <c r="F2848" s="9">
        <v>2057545.4578</v>
      </c>
      <c r="G2848" s="9">
        <v>77366.129400000005</v>
      </c>
      <c r="H2848" s="9">
        <v>379740.46189999999</v>
      </c>
      <c r="I2848" s="9">
        <v>75481.083599999998</v>
      </c>
      <c r="J2848" s="9">
        <v>154225.15700000001</v>
      </c>
      <c r="K2848" s="9">
        <v>71.139399999999995</v>
      </c>
      <c r="L2848" s="9">
        <v>2586438.0819000001</v>
      </c>
      <c r="M2848" s="9">
        <f t="shared" si="355"/>
        <v>154154.01760000002</v>
      </c>
      <c r="N2848" s="9"/>
      <c r="O2848" s="9"/>
      <c r="P2848" s="9"/>
      <c r="Q2848" s="9"/>
      <c r="R2848" s="9"/>
      <c r="S2848" s="9"/>
      <c r="T2848" s="9"/>
      <c r="U2848" s="9"/>
      <c r="V2848" s="9">
        <f t="shared" si="352"/>
        <v>426411.06839999999</v>
      </c>
      <c r="W2848" s="9"/>
      <c r="X2848" s="9"/>
      <c r="Y2848" s="9"/>
      <c r="Z2848" s="9"/>
      <c r="AA2848" s="8">
        <v>2843</v>
      </c>
      <c r="AB2848" s="20">
        <v>2016</v>
      </c>
      <c r="AC2848" s="20">
        <v>1962</v>
      </c>
      <c r="AD2848" s="21">
        <v>128.33000000000001</v>
      </c>
      <c r="AE2848" s="9">
        <f t="shared" si="356"/>
        <v>72486.003198073246</v>
      </c>
      <c r="AF2848" s="9">
        <v>2160533.8443999998</v>
      </c>
      <c r="AG2848" s="9">
        <v>33508.915200000003</v>
      </c>
      <c r="AH2848" s="9">
        <v>201117.96489999999</v>
      </c>
      <c r="AI2848" s="9">
        <v>91783.199800000002</v>
      </c>
      <c r="AJ2848" s="9">
        <v>397590.87520000001</v>
      </c>
      <c r="AK2848" s="9">
        <v>33143.947517527165</v>
      </c>
      <c r="AL2848" s="9">
        <v>2778904.8487843997</v>
      </c>
      <c r="AM2848" s="9">
        <f t="shared" si="357"/>
        <v>364446.92768247286</v>
      </c>
      <c r="AN2848" s="9"/>
      <c r="AO2848" s="9"/>
      <c r="AP2848" s="9"/>
      <c r="AQ2848" s="9"/>
      <c r="AR2848" s="9"/>
      <c r="AS2848" s="9"/>
      <c r="AT2848" s="9"/>
      <c r="AU2848" s="9"/>
      <c r="AV2848" s="9">
        <f t="shared" si="353"/>
        <v>72486.003198073246</v>
      </c>
      <c r="AW2848" s="9"/>
      <c r="AX2848" s="9"/>
      <c r="AY2848" s="9"/>
      <c r="AZ2848" s="9"/>
      <c r="BA2848" s="20">
        <v>2843</v>
      </c>
      <c r="BB2848" s="20">
        <v>2017</v>
      </c>
      <c r="BC2848" s="20">
        <v>1963</v>
      </c>
      <c r="BD2848" s="21">
        <v>135.94</v>
      </c>
      <c r="BE2848" s="9">
        <f t="shared" si="358"/>
        <v>-29307.771126236301</v>
      </c>
      <c r="BF2848" s="9">
        <v>2155372.0663000001</v>
      </c>
      <c r="BG2848" s="9">
        <v>33412.713799999998</v>
      </c>
      <c r="BH2848" s="9">
        <v>192430.31390000001</v>
      </c>
      <c r="BI2848" s="9">
        <v>72821.620678159903</v>
      </c>
      <c r="BJ2848" s="9">
        <v>413043.36100000003</v>
      </c>
      <c r="BK2848" s="9">
        <v>38906.026251939664</v>
      </c>
      <c r="BL2848" s="9">
        <v>2857481.8205524567</v>
      </c>
      <c r="BM2848" s="9">
        <f t="shared" si="359"/>
        <v>374137.33474806038</v>
      </c>
      <c r="BN2848" s="9"/>
      <c r="BO2848" s="9"/>
      <c r="BP2848" s="9"/>
      <c r="BQ2848" s="9"/>
      <c r="BR2848" s="9"/>
      <c r="BS2848" s="9"/>
      <c r="BT2848" s="9"/>
      <c r="BU2848" s="9"/>
      <c r="BV2848" s="9">
        <f t="shared" si="354"/>
        <v>-29307.771126236301</v>
      </c>
      <c r="BW2848" s="4"/>
      <c r="BX2848" s="4"/>
      <c r="BY2848" s="4"/>
      <c r="BZ2848" s="4"/>
      <c r="CA2848" s="4"/>
      <c r="CB2848" s="4"/>
      <c r="CC2848" s="4"/>
      <c r="CD2848" s="4"/>
      <c r="CE2848" s="4"/>
      <c r="CF2848" s="4"/>
      <c r="CG2848" s="4"/>
      <c r="CH2848" s="4"/>
      <c r="CI2848" s="4"/>
      <c r="CJ2848" s="4"/>
      <c r="CK2848" s="4"/>
      <c r="CL2848" s="4"/>
      <c r="CM2848" s="4"/>
      <c r="CR2848" s="4"/>
      <c r="CS2848" s="4"/>
      <c r="CT2848" s="4"/>
      <c r="CU2848" s="4"/>
      <c r="CV2848" s="4"/>
      <c r="CW2848" s="4"/>
      <c r="CX2848" s="4"/>
      <c r="CY2848" s="4"/>
      <c r="CZ2848" s="4"/>
      <c r="DA2848" s="4"/>
      <c r="DB2848" s="4"/>
      <c r="DC2848" s="4"/>
      <c r="DD2848" s="4"/>
      <c r="DE2848" s="4"/>
      <c r="DF2848" s="4"/>
      <c r="DG2848" s="4"/>
      <c r="DH2848" s="4"/>
      <c r="DI2848" s="4"/>
      <c r="DJ2848" s="4"/>
      <c r="DK2848" s="4"/>
      <c r="DL2848" s="4"/>
      <c r="DM2848" s="4"/>
    </row>
    <row r="2849" spans="1:117">
      <c r="A2849" s="8">
        <v>2844</v>
      </c>
      <c r="B2849" s="20">
        <v>2015</v>
      </c>
      <c r="C2849" s="20">
        <v>1998</v>
      </c>
      <c r="D2849" s="21">
        <v>105.25</v>
      </c>
      <c r="E2849" s="9">
        <v>130791.5221</v>
      </c>
      <c r="F2849" s="9">
        <v>2042674.0312999999</v>
      </c>
      <c r="G2849" s="9">
        <v>77366.129400000005</v>
      </c>
      <c r="H2849" s="9">
        <v>380467.9926</v>
      </c>
      <c r="I2849" s="9">
        <v>72748.832399999999</v>
      </c>
      <c r="J2849" s="9">
        <v>141660.9472</v>
      </c>
      <c r="K2849" s="9">
        <v>0</v>
      </c>
      <c r="L2849" s="9">
        <v>2584126.4108000002</v>
      </c>
      <c r="M2849" s="9">
        <f t="shared" si="355"/>
        <v>141660.9472</v>
      </c>
      <c r="N2849" s="9"/>
      <c r="O2849" s="9"/>
      <c r="P2849" s="9"/>
      <c r="Q2849" s="9"/>
      <c r="R2849" s="9"/>
      <c r="S2849" s="9"/>
      <c r="T2849" s="9"/>
      <c r="U2849" s="9"/>
      <c r="V2849" s="9">
        <f t="shared" si="352"/>
        <v>399353.5221</v>
      </c>
      <c r="W2849" s="9"/>
      <c r="X2849" s="9"/>
      <c r="Y2849" s="9"/>
      <c r="Z2849" s="9"/>
      <c r="AA2849" s="8">
        <v>2844</v>
      </c>
      <c r="AB2849" s="20">
        <v>2016</v>
      </c>
      <c r="AC2849" s="20">
        <v>1989</v>
      </c>
      <c r="AD2849" s="21">
        <v>135.44999999999999</v>
      </c>
      <c r="AE2849" s="9">
        <f t="shared" si="356"/>
        <v>-94632.989501926582</v>
      </c>
      <c r="AF2849" s="9">
        <v>2219171.5882999999</v>
      </c>
      <c r="AG2849" s="9">
        <v>33508.915200000003</v>
      </c>
      <c r="AH2849" s="9">
        <v>198730.48319999999</v>
      </c>
      <c r="AI2849" s="9">
        <v>100752.4035</v>
      </c>
      <c r="AJ2849" s="9">
        <v>197024.9528</v>
      </c>
      <c r="AK2849" s="9">
        <v>78224.363017527168</v>
      </c>
      <c r="AL2849" s="9">
        <v>2765596.9694843995</v>
      </c>
      <c r="AM2849" s="9">
        <f t="shared" si="357"/>
        <v>118800.58978247283</v>
      </c>
      <c r="AN2849" s="9"/>
      <c r="AO2849" s="9"/>
      <c r="AP2849" s="9"/>
      <c r="AQ2849" s="9"/>
      <c r="AR2849" s="9"/>
      <c r="AS2849" s="9"/>
      <c r="AT2849" s="9"/>
      <c r="AU2849" s="9"/>
      <c r="AV2849" s="9">
        <f t="shared" si="353"/>
        <v>-94632.989501926582</v>
      </c>
      <c r="AW2849" s="9"/>
      <c r="AX2849" s="9"/>
      <c r="AY2849" s="9"/>
      <c r="AZ2849" s="9"/>
      <c r="BA2849" s="20">
        <v>2844</v>
      </c>
      <c r="BB2849" s="20">
        <v>2017</v>
      </c>
      <c r="BC2849" s="20">
        <v>1990</v>
      </c>
      <c r="BD2849" s="21">
        <v>149.83000000000001</v>
      </c>
      <c r="BE2849" s="9">
        <f t="shared" si="358"/>
        <v>-107009.03047817433</v>
      </c>
      <c r="BF2849" s="9">
        <v>2226169.7809000001</v>
      </c>
      <c r="BG2849" s="9">
        <v>33412.713799999998</v>
      </c>
      <c r="BH2849" s="9">
        <v>191693.772</v>
      </c>
      <c r="BI2849" s="9">
        <v>75588.634426222401</v>
      </c>
      <c r="BJ2849" s="9">
        <v>274890.23360000004</v>
      </c>
      <c r="BK2849" s="9">
        <v>50644.128951939667</v>
      </c>
      <c r="BL2849" s="9">
        <v>2858120.0362524567</v>
      </c>
      <c r="BM2849" s="9">
        <f t="shared" si="359"/>
        <v>224246.10464806037</v>
      </c>
      <c r="BN2849" s="9"/>
      <c r="BO2849" s="9"/>
      <c r="BP2849" s="9"/>
      <c r="BQ2849" s="9"/>
      <c r="BR2849" s="9"/>
      <c r="BS2849" s="9"/>
      <c r="BT2849" s="9"/>
      <c r="BU2849" s="9"/>
      <c r="BV2849" s="9">
        <f t="shared" si="354"/>
        <v>-107009.03047817433</v>
      </c>
      <c r="BW2849" s="4"/>
      <c r="BX2849" s="4"/>
      <c r="BY2849" s="4"/>
      <c r="BZ2849" s="4"/>
      <c r="CA2849" s="4"/>
      <c r="CB2849" s="4"/>
      <c r="CC2849" s="4"/>
      <c r="CD2849" s="4"/>
      <c r="CE2849" s="4"/>
      <c r="CF2849" s="4"/>
      <c r="CG2849" s="4"/>
      <c r="CH2849" s="4"/>
      <c r="CI2849" s="4"/>
      <c r="CJ2849" s="4"/>
      <c r="CK2849" s="4"/>
      <c r="CL2849" s="4"/>
      <c r="CM2849" s="4"/>
      <c r="CR2849" s="4"/>
      <c r="CS2849" s="4"/>
      <c r="CT2849" s="4"/>
      <c r="CU2849" s="4"/>
      <c r="CV2849" s="4"/>
      <c r="CW2849" s="4"/>
      <c r="CX2849" s="4"/>
      <c r="CY2849" s="4"/>
      <c r="CZ2849" s="4"/>
      <c r="DA2849" s="4"/>
      <c r="DB2849" s="4"/>
      <c r="DC2849" s="4"/>
      <c r="DD2849" s="4"/>
      <c r="DE2849" s="4"/>
      <c r="DF2849" s="4"/>
      <c r="DG2849" s="4"/>
      <c r="DH2849" s="4"/>
      <c r="DI2849" s="4"/>
      <c r="DJ2849" s="4"/>
      <c r="DK2849" s="4"/>
      <c r="DL2849" s="4"/>
      <c r="DM2849" s="4"/>
    </row>
    <row r="2850" spans="1:117">
      <c r="A2850" s="8">
        <v>2845</v>
      </c>
      <c r="B2850" s="20">
        <v>2015</v>
      </c>
      <c r="C2850" s="20">
        <v>1981</v>
      </c>
      <c r="D2850" s="21">
        <v>104.61</v>
      </c>
      <c r="E2850" s="9">
        <v>119793.2092</v>
      </c>
      <c r="F2850" s="9">
        <v>2047614.6509</v>
      </c>
      <c r="G2850" s="9">
        <v>77366.129400000005</v>
      </c>
      <c r="H2850" s="9">
        <v>380035.30650000001</v>
      </c>
      <c r="I2850" s="9">
        <v>74373.790699999998</v>
      </c>
      <c r="J2850" s="9">
        <v>125351.5925</v>
      </c>
      <c r="K2850" s="9">
        <v>0</v>
      </c>
      <c r="L2850" s="9">
        <v>2584948.2607999998</v>
      </c>
      <c r="M2850" s="9">
        <f t="shared" si="355"/>
        <v>125351.5925</v>
      </c>
      <c r="N2850" s="9"/>
      <c r="O2850" s="9"/>
      <c r="P2850" s="9"/>
      <c r="Q2850" s="9"/>
      <c r="R2850" s="9"/>
      <c r="S2850" s="9"/>
      <c r="T2850" s="9"/>
      <c r="U2850" s="9"/>
      <c r="V2850" s="9">
        <f t="shared" si="352"/>
        <v>388355.20920000004</v>
      </c>
      <c r="W2850" s="9"/>
      <c r="X2850" s="9"/>
      <c r="Y2850" s="9"/>
      <c r="Z2850" s="9"/>
      <c r="AA2850" s="8">
        <v>2845</v>
      </c>
      <c r="AB2850" s="20">
        <v>2016</v>
      </c>
      <c r="AC2850" s="20">
        <v>1937</v>
      </c>
      <c r="AD2850" s="21">
        <v>136</v>
      </c>
      <c r="AE2850" s="9">
        <f t="shared" si="356"/>
        <v>-186872.23780192621</v>
      </c>
      <c r="AF2850" s="9">
        <v>2183838.1631999998</v>
      </c>
      <c r="AG2850" s="9">
        <v>33508.915200000003</v>
      </c>
      <c r="AH2850" s="9">
        <v>187483.1776</v>
      </c>
      <c r="AI2850" s="9">
        <v>143005.86840000001</v>
      </c>
      <c r="AJ2850" s="9">
        <v>161961.56180000002</v>
      </c>
      <c r="AK2850" s="9">
        <v>139276.79881752716</v>
      </c>
      <c r="AL2850" s="9">
        <v>2757393.1251843995</v>
      </c>
      <c r="AM2850" s="9">
        <f t="shared" si="357"/>
        <v>22684.762982472865</v>
      </c>
      <c r="AN2850" s="9"/>
      <c r="AO2850" s="9"/>
      <c r="AP2850" s="9"/>
      <c r="AQ2850" s="9"/>
      <c r="AR2850" s="9"/>
      <c r="AS2850" s="9"/>
      <c r="AT2850" s="9"/>
      <c r="AU2850" s="9"/>
      <c r="AV2850" s="9">
        <f t="shared" si="353"/>
        <v>-186872.23780192621</v>
      </c>
      <c r="AW2850" s="9"/>
      <c r="AX2850" s="9"/>
      <c r="AY2850" s="9"/>
      <c r="AZ2850" s="9"/>
      <c r="BA2850" s="20">
        <v>2845</v>
      </c>
      <c r="BB2850" s="20">
        <v>2017</v>
      </c>
      <c r="BC2850" s="20">
        <v>1938</v>
      </c>
      <c r="BD2850" s="21">
        <v>106.66</v>
      </c>
      <c r="BE2850" s="9">
        <f t="shared" si="358"/>
        <v>-17718.534152882174</v>
      </c>
      <c r="BF2850" s="9">
        <v>2200295.0073000002</v>
      </c>
      <c r="BG2850" s="9">
        <v>33412.713799999998</v>
      </c>
      <c r="BH2850" s="9">
        <v>190875.8236</v>
      </c>
      <c r="BI2850" s="9">
        <v>78661.4727515134</v>
      </c>
      <c r="BJ2850" s="9">
        <v>402164.53830000001</v>
      </c>
      <c r="BK2850" s="9">
        <v>58731.510451939663</v>
      </c>
      <c r="BL2850" s="9">
        <v>2864396.5794524564</v>
      </c>
      <c r="BM2850" s="9">
        <f t="shared" si="359"/>
        <v>343433.02784806036</v>
      </c>
      <c r="BN2850" s="9"/>
      <c r="BO2850" s="9"/>
      <c r="BP2850" s="9"/>
      <c r="BQ2850" s="9"/>
      <c r="BR2850" s="9"/>
      <c r="BS2850" s="9"/>
      <c r="BT2850" s="9"/>
      <c r="BU2850" s="9"/>
      <c r="BV2850" s="9">
        <f t="shared" si="354"/>
        <v>-17718.534152882174</v>
      </c>
      <c r="BW2850" s="4"/>
      <c r="BX2850" s="4"/>
      <c r="BY2850" s="4"/>
      <c r="BZ2850" s="4"/>
      <c r="CA2850" s="4"/>
      <c r="CB2850" s="4"/>
      <c r="CC2850" s="4"/>
      <c r="CD2850" s="4"/>
      <c r="CE2850" s="4"/>
      <c r="CF2850" s="4"/>
      <c r="CG2850" s="4"/>
      <c r="CH2850" s="4"/>
      <c r="CI2850" s="4"/>
      <c r="CJ2850" s="4"/>
      <c r="CK2850" s="4"/>
      <c r="CL2850" s="4"/>
      <c r="CM2850" s="4"/>
      <c r="CR2850" s="4"/>
      <c r="CS2850" s="4"/>
      <c r="CT2850" s="4"/>
      <c r="CU2850" s="4"/>
      <c r="CV2850" s="4"/>
      <c r="CW2850" s="4"/>
      <c r="CX2850" s="4"/>
      <c r="CY2850" s="4"/>
      <c r="CZ2850" s="4"/>
      <c r="DA2850" s="4"/>
      <c r="DB2850" s="4"/>
      <c r="DC2850" s="4"/>
      <c r="DD2850" s="4"/>
      <c r="DE2850" s="4"/>
      <c r="DF2850" s="4"/>
      <c r="DG2850" s="4"/>
      <c r="DH2850" s="4"/>
      <c r="DI2850" s="4"/>
      <c r="DJ2850" s="4"/>
      <c r="DK2850" s="4"/>
      <c r="DL2850" s="4"/>
      <c r="DM2850" s="4"/>
    </row>
    <row r="2851" spans="1:117">
      <c r="A2851" s="8">
        <v>2846</v>
      </c>
      <c r="B2851" s="20">
        <v>2015</v>
      </c>
      <c r="C2851" s="20">
        <v>1956</v>
      </c>
      <c r="D2851" s="21">
        <v>140.97999999999999</v>
      </c>
      <c r="E2851" s="9">
        <v>34925.0406</v>
      </c>
      <c r="F2851" s="9">
        <v>2045846.0623999999</v>
      </c>
      <c r="G2851" s="9">
        <v>77366.129400000005</v>
      </c>
      <c r="H2851" s="9">
        <v>380232.76270000002</v>
      </c>
      <c r="I2851" s="9">
        <v>73632.241399999999</v>
      </c>
      <c r="J2851" s="9">
        <v>35105.6178</v>
      </c>
      <c r="K2851" s="9">
        <v>4929.6722</v>
      </c>
      <c r="L2851" s="9">
        <v>2572328.1008000001</v>
      </c>
      <c r="M2851" s="9">
        <f t="shared" si="355"/>
        <v>30175.945599999999</v>
      </c>
      <c r="N2851" s="9"/>
      <c r="O2851" s="9"/>
      <c r="P2851" s="9"/>
      <c r="Q2851" s="9"/>
      <c r="R2851" s="9"/>
      <c r="S2851" s="9"/>
      <c r="T2851" s="9"/>
      <c r="U2851" s="9"/>
      <c r="V2851" s="9">
        <f t="shared" si="352"/>
        <v>303487.04060000001</v>
      </c>
      <c r="W2851" s="9"/>
      <c r="X2851" s="9"/>
      <c r="Y2851" s="9"/>
      <c r="Z2851" s="9"/>
      <c r="AA2851" s="8">
        <v>2846</v>
      </c>
      <c r="AB2851" s="20">
        <v>2016</v>
      </c>
      <c r="AC2851" s="20">
        <v>1968</v>
      </c>
      <c r="AD2851" s="21">
        <v>152.97999999999999</v>
      </c>
      <c r="AE2851" s="9">
        <f t="shared" si="356"/>
        <v>140307.82169807376</v>
      </c>
      <c r="AF2851" s="9">
        <v>2173605.3686000002</v>
      </c>
      <c r="AG2851" s="9">
        <v>33508.915200000003</v>
      </c>
      <c r="AH2851" s="9">
        <v>205200.1483</v>
      </c>
      <c r="AI2851" s="9">
        <v>76447.402900000001</v>
      </c>
      <c r="AJ2851" s="9">
        <v>441904.85060000001</v>
      </c>
      <c r="AK2851" s="9">
        <v>11991.95531752717</v>
      </c>
      <c r="AL2851" s="9">
        <v>2778366.9085843996</v>
      </c>
      <c r="AM2851" s="9">
        <f t="shared" si="357"/>
        <v>429912.89528247283</v>
      </c>
      <c r="AN2851" s="9"/>
      <c r="AO2851" s="9"/>
      <c r="AP2851" s="9"/>
      <c r="AQ2851" s="9"/>
      <c r="AR2851" s="9"/>
      <c r="AS2851" s="9"/>
      <c r="AT2851" s="9"/>
      <c r="AU2851" s="9"/>
      <c r="AV2851" s="9">
        <f t="shared" si="353"/>
        <v>140307.82169807376</v>
      </c>
      <c r="AW2851" s="9"/>
      <c r="AX2851" s="9"/>
      <c r="AY2851" s="9"/>
      <c r="AZ2851" s="9"/>
      <c r="BA2851" s="20">
        <v>2846</v>
      </c>
      <c r="BB2851" s="20">
        <v>2017</v>
      </c>
      <c r="BC2851" s="20">
        <v>1969</v>
      </c>
      <c r="BD2851" s="21">
        <v>123.63</v>
      </c>
      <c r="BE2851" s="9">
        <f t="shared" si="358"/>
        <v>108475.8853021767</v>
      </c>
      <c r="BF2851" s="9">
        <v>2194874.3706999999</v>
      </c>
      <c r="BG2851" s="9">
        <v>33412.713799999998</v>
      </c>
      <c r="BH2851" s="9">
        <v>192752.39509999999</v>
      </c>
      <c r="BI2851" s="9">
        <v>71611.637906573204</v>
      </c>
      <c r="BJ2851" s="9">
        <v>538784.65520000004</v>
      </c>
      <c r="BK2851" s="9">
        <v>41667.734451939665</v>
      </c>
      <c r="BL2851" s="9">
        <v>2881292.1529524564</v>
      </c>
      <c r="BM2851" s="9">
        <f t="shared" si="359"/>
        <v>497116.92074806039</v>
      </c>
      <c r="BN2851" s="9"/>
      <c r="BO2851" s="9"/>
      <c r="BP2851" s="9"/>
      <c r="BQ2851" s="9"/>
      <c r="BR2851" s="9"/>
      <c r="BS2851" s="9"/>
      <c r="BT2851" s="9"/>
      <c r="BU2851" s="9"/>
      <c r="BV2851" s="9">
        <f t="shared" si="354"/>
        <v>108475.8853021767</v>
      </c>
      <c r="BW2851" s="4"/>
      <c r="BX2851" s="4"/>
      <c r="BY2851" s="4"/>
      <c r="BZ2851" s="4"/>
      <c r="CA2851" s="4"/>
      <c r="CB2851" s="4"/>
      <c r="CC2851" s="4"/>
      <c r="CD2851" s="4"/>
      <c r="CE2851" s="4"/>
      <c r="CF2851" s="4"/>
      <c r="CG2851" s="4"/>
      <c r="CH2851" s="4"/>
      <c r="CI2851" s="4"/>
      <c r="CJ2851" s="4"/>
      <c r="CK2851" s="4"/>
      <c r="CL2851" s="4"/>
      <c r="CM2851" s="4"/>
      <c r="CR2851" s="4"/>
      <c r="CS2851" s="4"/>
      <c r="CT2851" s="4"/>
      <c r="CU2851" s="4"/>
      <c r="CV2851" s="4"/>
      <c r="CW2851" s="4"/>
      <c r="CX2851" s="4"/>
      <c r="CY2851" s="4"/>
      <c r="CZ2851" s="4"/>
      <c r="DA2851" s="4"/>
      <c r="DB2851" s="4"/>
      <c r="DC2851" s="4"/>
      <c r="DD2851" s="4"/>
      <c r="DE2851" s="4"/>
      <c r="DF2851" s="4"/>
      <c r="DG2851" s="4"/>
      <c r="DH2851" s="4"/>
      <c r="DI2851" s="4"/>
      <c r="DJ2851" s="4"/>
      <c r="DK2851" s="4"/>
      <c r="DL2851" s="4"/>
      <c r="DM2851" s="4"/>
    </row>
    <row r="2852" spans="1:117">
      <c r="A2852" s="8">
        <v>2847</v>
      </c>
      <c r="B2852" s="20">
        <v>2015</v>
      </c>
      <c r="C2852" s="20">
        <v>1992</v>
      </c>
      <c r="D2852" s="21">
        <v>72.650000000000006</v>
      </c>
      <c r="E2852" s="9">
        <v>45700.412100000001</v>
      </c>
      <c r="F2852" s="9">
        <v>2030345.6242</v>
      </c>
      <c r="G2852" s="9">
        <v>77366.129400000005</v>
      </c>
      <c r="H2852" s="9">
        <v>379890.49219999998</v>
      </c>
      <c r="I2852" s="9">
        <v>74917.642999999996</v>
      </c>
      <c r="J2852" s="9">
        <v>59212.03</v>
      </c>
      <c r="K2852" s="9">
        <v>261.23739999999998</v>
      </c>
      <c r="L2852" s="9">
        <v>2575770.2692999998</v>
      </c>
      <c r="M2852" s="9">
        <f t="shared" si="355"/>
        <v>58950.792600000001</v>
      </c>
      <c r="N2852" s="9"/>
      <c r="O2852" s="9"/>
      <c r="P2852" s="9"/>
      <c r="Q2852" s="9"/>
      <c r="R2852" s="9"/>
      <c r="S2852" s="9"/>
      <c r="T2852" s="9"/>
      <c r="U2852" s="9"/>
      <c r="V2852" s="9">
        <f t="shared" si="352"/>
        <v>314262.41210000002</v>
      </c>
      <c r="W2852" s="9"/>
      <c r="X2852" s="9"/>
      <c r="Y2852" s="9"/>
      <c r="Z2852" s="9"/>
      <c r="AA2852" s="8">
        <v>2847</v>
      </c>
      <c r="AB2852" s="20">
        <v>2016</v>
      </c>
      <c r="AC2852" s="20">
        <v>2008</v>
      </c>
      <c r="AD2852" s="21">
        <v>117.14</v>
      </c>
      <c r="AE2852" s="9">
        <f t="shared" si="356"/>
        <v>-52238.175201927312</v>
      </c>
      <c r="AF2852" s="9">
        <v>2112550.7231000001</v>
      </c>
      <c r="AG2852" s="9">
        <v>33508.915200000003</v>
      </c>
      <c r="AH2852" s="9">
        <v>199924.0074</v>
      </c>
      <c r="AI2852" s="9">
        <v>96268.6155</v>
      </c>
      <c r="AJ2852" s="9">
        <v>312095.68040000001</v>
      </c>
      <c r="AK2852" s="9">
        <v>26945.005017527172</v>
      </c>
      <c r="AL2852" s="9">
        <v>2779641.1117844</v>
      </c>
      <c r="AM2852" s="9">
        <f t="shared" si="357"/>
        <v>285150.67538247287</v>
      </c>
      <c r="AN2852" s="9"/>
      <c r="AO2852" s="9"/>
      <c r="AP2852" s="9"/>
      <c r="AQ2852" s="9"/>
      <c r="AR2852" s="9"/>
      <c r="AS2852" s="9"/>
      <c r="AT2852" s="9"/>
      <c r="AU2852" s="9"/>
      <c r="AV2852" s="9">
        <f t="shared" si="353"/>
        <v>-52238.175201927312</v>
      </c>
      <c r="AW2852" s="9"/>
      <c r="AX2852" s="9"/>
      <c r="AY2852" s="9"/>
      <c r="AZ2852" s="9"/>
      <c r="BA2852" s="20">
        <v>2847</v>
      </c>
      <c r="BB2852" s="20">
        <v>2017</v>
      </c>
      <c r="BC2852" s="20">
        <v>1929</v>
      </c>
      <c r="BD2852" s="21">
        <v>92.94</v>
      </c>
      <c r="BE2852" s="9">
        <f t="shared" si="358"/>
        <v>-288521.34307536297</v>
      </c>
      <c r="BF2852" s="9">
        <v>2133548.557</v>
      </c>
      <c r="BG2852" s="9">
        <v>33412.713799999998</v>
      </c>
      <c r="BH2852" s="9">
        <v>180394.9614</v>
      </c>
      <c r="BI2852" s="9">
        <v>118035.591529033</v>
      </c>
      <c r="BJ2852" s="9">
        <v>150081.1508</v>
      </c>
      <c r="BK2852" s="9">
        <v>66641.389151939657</v>
      </c>
      <c r="BL2852" s="9">
        <v>2837352.9284524564</v>
      </c>
      <c r="BM2852" s="9">
        <f t="shared" si="359"/>
        <v>83439.761648060346</v>
      </c>
      <c r="BN2852" s="9"/>
      <c r="BO2852" s="9"/>
      <c r="BP2852" s="9"/>
      <c r="BQ2852" s="9"/>
      <c r="BR2852" s="9"/>
      <c r="BS2852" s="9"/>
      <c r="BT2852" s="9"/>
      <c r="BU2852" s="9"/>
      <c r="BV2852" s="9">
        <f t="shared" si="354"/>
        <v>-288521.34307536297</v>
      </c>
      <c r="BW2852" s="4"/>
      <c r="BX2852" s="4"/>
      <c r="BY2852" s="4"/>
      <c r="BZ2852" s="4"/>
      <c r="CA2852" s="4"/>
      <c r="CB2852" s="4"/>
      <c r="CC2852" s="4"/>
      <c r="CD2852" s="4"/>
      <c r="CE2852" s="4"/>
      <c r="CF2852" s="4"/>
      <c r="CG2852" s="4"/>
      <c r="CH2852" s="4"/>
      <c r="CI2852" s="4"/>
      <c r="CJ2852" s="4"/>
      <c r="CK2852" s="4"/>
      <c r="CL2852" s="4"/>
      <c r="CM2852" s="4"/>
      <c r="CR2852" s="4"/>
      <c r="CS2852" s="4"/>
      <c r="CT2852" s="4"/>
      <c r="CU2852" s="4"/>
      <c r="CV2852" s="4"/>
      <c r="CW2852" s="4"/>
      <c r="CX2852" s="4"/>
      <c r="CY2852" s="4"/>
      <c r="CZ2852" s="4"/>
      <c r="DA2852" s="4"/>
      <c r="DB2852" s="4"/>
      <c r="DC2852" s="4"/>
      <c r="DD2852" s="4"/>
      <c r="DE2852" s="4"/>
      <c r="DF2852" s="4"/>
      <c r="DG2852" s="4"/>
      <c r="DH2852" s="4"/>
      <c r="DI2852" s="4"/>
      <c r="DJ2852" s="4"/>
      <c r="DK2852" s="4"/>
      <c r="DL2852" s="4"/>
      <c r="DM2852" s="4"/>
    </row>
    <row r="2853" spans="1:117">
      <c r="A2853" s="8">
        <v>2848</v>
      </c>
      <c r="B2853" s="20">
        <v>2015</v>
      </c>
      <c r="C2853" s="20">
        <v>2000</v>
      </c>
      <c r="D2853" s="21">
        <v>100.22</v>
      </c>
      <c r="E2853" s="9">
        <v>56964.597000000002</v>
      </c>
      <c r="F2853" s="9">
        <v>2052431.5304</v>
      </c>
      <c r="G2853" s="9">
        <v>77366.129400000005</v>
      </c>
      <c r="H2853" s="9">
        <v>380125.77759999997</v>
      </c>
      <c r="I2853" s="9">
        <v>74034.025599999994</v>
      </c>
      <c r="J2853" s="9">
        <v>49016.270700000001</v>
      </c>
      <c r="K2853" s="9">
        <v>1898.5048999999999</v>
      </c>
      <c r="L2853" s="9">
        <v>2574110.6316999998</v>
      </c>
      <c r="M2853" s="9">
        <f t="shared" si="355"/>
        <v>47117.765800000001</v>
      </c>
      <c r="N2853" s="9"/>
      <c r="O2853" s="9"/>
      <c r="P2853" s="9"/>
      <c r="Q2853" s="9"/>
      <c r="R2853" s="9"/>
      <c r="S2853" s="9"/>
      <c r="T2853" s="9"/>
      <c r="U2853" s="9"/>
      <c r="V2853" s="9">
        <f t="shared" si="352"/>
        <v>325526.59700000001</v>
      </c>
      <c r="W2853" s="9"/>
      <c r="X2853" s="9"/>
      <c r="Y2853" s="9"/>
      <c r="Z2853" s="9"/>
      <c r="AA2853" s="8">
        <v>2848</v>
      </c>
      <c r="AB2853" s="20">
        <v>2016</v>
      </c>
      <c r="AC2853" s="20">
        <v>1972</v>
      </c>
      <c r="AD2853" s="21">
        <v>97.92</v>
      </c>
      <c r="AE2853" s="9">
        <f t="shared" si="356"/>
        <v>261261.32879807334</v>
      </c>
      <c r="AF2853" s="9">
        <v>2175407.3372999998</v>
      </c>
      <c r="AG2853" s="9">
        <v>33508.915200000003</v>
      </c>
      <c r="AH2853" s="9">
        <v>205754.58929999999</v>
      </c>
      <c r="AI2853" s="9">
        <v>74364.499599999996</v>
      </c>
      <c r="AJ2853" s="9">
        <v>602079.2574</v>
      </c>
      <c r="AK2853" s="9">
        <v>12356.382617527172</v>
      </c>
      <c r="AL2853" s="9">
        <v>2817496.8873843998</v>
      </c>
      <c r="AM2853" s="9">
        <f t="shared" si="357"/>
        <v>589722.87478247285</v>
      </c>
      <c r="AN2853" s="9"/>
      <c r="AO2853" s="9"/>
      <c r="AP2853" s="9"/>
      <c r="AQ2853" s="9"/>
      <c r="AR2853" s="9"/>
      <c r="AS2853" s="9"/>
      <c r="AT2853" s="9"/>
      <c r="AU2853" s="9"/>
      <c r="AV2853" s="9">
        <f t="shared" si="353"/>
        <v>261261.32879807334</v>
      </c>
      <c r="AW2853" s="9"/>
      <c r="AX2853" s="9"/>
      <c r="AY2853" s="9"/>
      <c r="AZ2853" s="9"/>
      <c r="BA2853" s="20">
        <v>2848</v>
      </c>
      <c r="BB2853" s="20">
        <v>2017</v>
      </c>
      <c r="BC2853" s="20">
        <v>1973</v>
      </c>
      <c r="BD2853" s="21">
        <v>193.28</v>
      </c>
      <c r="BE2853" s="9">
        <f t="shared" si="358"/>
        <v>-204301.71711034188</v>
      </c>
      <c r="BF2853" s="9">
        <v>2211705.2894000001</v>
      </c>
      <c r="BG2853" s="9">
        <v>33412.713799999998</v>
      </c>
      <c r="BH2853" s="9">
        <v>188127.25049999999</v>
      </c>
      <c r="BI2853" s="9">
        <v>88987.211394054</v>
      </c>
      <c r="BJ2853" s="9">
        <v>185315.55590000001</v>
      </c>
      <c r="BK2853" s="9">
        <v>71188.35185193966</v>
      </c>
      <c r="BL2853" s="9">
        <v>2840661.3862524563</v>
      </c>
      <c r="BM2853" s="9">
        <f t="shared" si="359"/>
        <v>114127.20404806035</v>
      </c>
      <c r="BN2853" s="9"/>
      <c r="BO2853" s="9"/>
      <c r="BP2853" s="9"/>
      <c r="BQ2853" s="9"/>
      <c r="BR2853" s="9"/>
      <c r="BS2853" s="9"/>
      <c r="BT2853" s="9"/>
      <c r="BU2853" s="9"/>
      <c r="BV2853" s="9">
        <f t="shared" si="354"/>
        <v>-204301.71711034188</v>
      </c>
      <c r="BW2853" s="4"/>
      <c r="BX2853" s="4"/>
      <c r="BY2853" s="4"/>
      <c r="BZ2853" s="4"/>
      <c r="CA2853" s="4"/>
      <c r="CB2853" s="4"/>
      <c r="CC2853" s="4"/>
      <c r="CD2853" s="4"/>
      <c r="CE2853" s="4"/>
      <c r="CF2853" s="4"/>
      <c r="CG2853" s="4"/>
      <c r="CH2853" s="4"/>
      <c r="CI2853" s="4"/>
      <c r="CJ2853" s="4"/>
      <c r="CK2853" s="4"/>
      <c r="CL2853" s="4"/>
      <c r="CM2853" s="4"/>
      <c r="CR2853" s="4"/>
      <c r="CS2853" s="4"/>
      <c r="CT2853" s="4"/>
      <c r="CU2853" s="4"/>
      <c r="CV2853" s="4"/>
      <c r="CW2853" s="4"/>
      <c r="CX2853" s="4"/>
      <c r="CY2853" s="4"/>
      <c r="CZ2853" s="4"/>
      <c r="DA2853" s="4"/>
      <c r="DB2853" s="4"/>
      <c r="DC2853" s="4"/>
      <c r="DD2853" s="4"/>
      <c r="DE2853" s="4"/>
      <c r="DF2853" s="4"/>
      <c r="DG2853" s="4"/>
      <c r="DH2853" s="4"/>
      <c r="DI2853" s="4"/>
      <c r="DJ2853" s="4"/>
      <c r="DK2853" s="4"/>
      <c r="DL2853" s="4"/>
      <c r="DM2853" s="4"/>
    </row>
    <row r="2854" spans="1:117">
      <c r="A2854" s="8">
        <v>2849</v>
      </c>
      <c r="B2854" s="20">
        <v>2015</v>
      </c>
      <c r="C2854" s="20">
        <v>1986</v>
      </c>
      <c r="D2854" s="21">
        <v>112.57</v>
      </c>
      <c r="E2854" s="9">
        <v>88093.219800000006</v>
      </c>
      <c r="F2854" s="9">
        <v>2037770.9946000001</v>
      </c>
      <c r="G2854" s="9">
        <v>77366.129400000005</v>
      </c>
      <c r="H2854" s="9">
        <v>380520.11040000001</v>
      </c>
      <c r="I2854" s="9">
        <v>72553.103499999997</v>
      </c>
      <c r="J2854" s="9">
        <v>98971.490699999995</v>
      </c>
      <c r="K2854" s="9">
        <v>0</v>
      </c>
      <c r="L2854" s="9">
        <v>2579088.6087000002</v>
      </c>
      <c r="M2854" s="9">
        <f t="shared" si="355"/>
        <v>98971.490699999995</v>
      </c>
      <c r="N2854" s="9"/>
      <c r="O2854" s="9"/>
      <c r="P2854" s="9"/>
      <c r="Q2854" s="9"/>
      <c r="R2854" s="9"/>
      <c r="S2854" s="9"/>
      <c r="T2854" s="9"/>
      <c r="U2854" s="9"/>
      <c r="V2854" s="9">
        <f t="shared" si="352"/>
        <v>356655.21980000002</v>
      </c>
      <c r="W2854" s="9"/>
      <c r="X2854" s="9"/>
      <c r="Y2854" s="9"/>
      <c r="Z2854" s="9"/>
      <c r="AA2854" s="8">
        <v>2849</v>
      </c>
      <c r="AB2854" s="20">
        <v>2016</v>
      </c>
      <c r="AC2854" s="20">
        <v>1935</v>
      </c>
      <c r="AD2854" s="21">
        <v>112.48</v>
      </c>
      <c r="AE2854" s="9">
        <f t="shared" si="356"/>
        <v>-30193.345801927149</v>
      </c>
      <c r="AF2854" s="9">
        <v>2177993.3717</v>
      </c>
      <c r="AG2854" s="9">
        <v>33508.915200000003</v>
      </c>
      <c r="AH2854" s="9">
        <v>201737.25139999998</v>
      </c>
      <c r="AI2854" s="9">
        <v>89456.687000000005</v>
      </c>
      <c r="AJ2854" s="9">
        <v>265621.87670000002</v>
      </c>
      <c r="AK2854" s="9">
        <v>31785.435417527169</v>
      </c>
      <c r="AL2854" s="9">
        <v>2766726.0123843998</v>
      </c>
      <c r="AM2854" s="9">
        <f t="shared" si="357"/>
        <v>233836.44128247286</v>
      </c>
      <c r="AN2854" s="9"/>
      <c r="AO2854" s="9"/>
      <c r="AP2854" s="9"/>
      <c r="AQ2854" s="9"/>
      <c r="AR2854" s="9"/>
      <c r="AS2854" s="9"/>
      <c r="AT2854" s="9"/>
      <c r="AU2854" s="9"/>
      <c r="AV2854" s="9">
        <f t="shared" si="353"/>
        <v>-30193.345801927149</v>
      </c>
      <c r="AW2854" s="9"/>
      <c r="AX2854" s="9"/>
      <c r="AY2854" s="9"/>
      <c r="AZ2854" s="9"/>
      <c r="BA2854" s="20">
        <v>2849</v>
      </c>
      <c r="BB2854" s="20">
        <v>2017</v>
      </c>
      <c r="BC2854" s="20">
        <v>1936</v>
      </c>
      <c r="BD2854" s="21">
        <v>90.47</v>
      </c>
      <c r="BE2854" s="9">
        <f t="shared" si="358"/>
        <v>-162794.35740186926</v>
      </c>
      <c r="BF2854" s="9">
        <v>2231664.1025999999</v>
      </c>
      <c r="BG2854" s="9">
        <v>33412.713799999998</v>
      </c>
      <c r="BH2854" s="9">
        <v>178580.14540000001</v>
      </c>
      <c r="BI2854" s="9">
        <v>124853.42570252701</v>
      </c>
      <c r="BJ2854" s="9">
        <v>267461.03380000003</v>
      </c>
      <c r="BK2854" s="9">
        <v>144944.45715193966</v>
      </c>
      <c r="BL2854" s="9">
        <v>2853821.3215524564</v>
      </c>
      <c r="BM2854" s="9">
        <f t="shared" si="359"/>
        <v>122516.57664806038</v>
      </c>
      <c r="BN2854" s="9"/>
      <c r="BO2854" s="9"/>
      <c r="BP2854" s="9"/>
      <c r="BQ2854" s="9"/>
      <c r="BR2854" s="9"/>
      <c r="BS2854" s="9"/>
      <c r="BT2854" s="9"/>
      <c r="BU2854" s="9"/>
      <c r="BV2854" s="9">
        <f t="shared" si="354"/>
        <v>-162794.35740186926</v>
      </c>
      <c r="BW2854" s="4"/>
      <c r="BX2854" s="4"/>
      <c r="BY2854" s="4"/>
      <c r="BZ2854" s="4"/>
      <c r="CA2854" s="4"/>
      <c r="CB2854" s="4"/>
      <c r="CC2854" s="4"/>
      <c r="CD2854" s="4"/>
      <c r="CE2854" s="4"/>
      <c r="CF2854" s="4"/>
      <c r="CG2854" s="4"/>
      <c r="CH2854" s="4"/>
      <c r="CI2854" s="4"/>
      <c r="CJ2854" s="4"/>
      <c r="CK2854" s="4"/>
      <c r="CL2854" s="4"/>
      <c r="CM2854" s="4"/>
      <c r="CR2854" s="4"/>
      <c r="CS2854" s="4"/>
      <c r="CT2854" s="4"/>
      <c r="CU2854" s="4"/>
      <c r="CV2854" s="4"/>
      <c r="CW2854" s="4"/>
      <c r="CX2854" s="4"/>
      <c r="CY2854" s="4"/>
      <c r="CZ2854" s="4"/>
      <c r="DA2854" s="4"/>
      <c r="DB2854" s="4"/>
      <c r="DC2854" s="4"/>
      <c r="DD2854" s="4"/>
      <c r="DE2854" s="4"/>
      <c r="DF2854" s="4"/>
      <c r="DG2854" s="4"/>
      <c r="DH2854" s="4"/>
      <c r="DI2854" s="4"/>
      <c r="DJ2854" s="4"/>
      <c r="DK2854" s="4"/>
      <c r="DL2854" s="4"/>
      <c r="DM2854" s="4"/>
    </row>
    <row r="2855" spans="1:117">
      <c r="A2855" s="8">
        <v>2850</v>
      </c>
      <c r="B2855" s="20">
        <v>2015</v>
      </c>
      <c r="C2855" s="20">
        <v>1955</v>
      </c>
      <c r="D2855" s="21">
        <v>97.62</v>
      </c>
      <c r="E2855" s="9">
        <v>47051.846799999999</v>
      </c>
      <c r="F2855" s="9">
        <v>2055673.4804</v>
      </c>
      <c r="G2855" s="9">
        <v>77366.129400000005</v>
      </c>
      <c r="H2855" s="9">
        <v>379469.84460000001</v>
      </c>
      <c r="I2855" s="9">
        <v>76497.390499999994</v>
      </c>
      <c r="J2855" s="9">
        <v>43337.428200000002</v>
      </c>
      <c r="K2855" s="9">
        <v>16419.4149</v>
      </c>
      <c r="L2855" s="9">
        <v>2568873.0112999999</v>
      </c>
      <c r="M2855" s="9">
        <f t="shared" si="355"/>
        <v>26918.013300000002</v>
      </c>
      <c r="N2855" s="9"/>
      <c r="O2855" s="9"/>
      <c r="P2855" s="9"/>
      <c r="Q2855" s="9"/>
      <c r="R2855" s="9"/>
      <c r="S2855" s="9"/>
      <c r="T2855" s="9"/>
      <c r="U2855" s="9"/>
      <c r="V2855" s="9">
        <f t="shared" si="352"/>
        <v>315613.8468</v>
      </c>
      <c r="W2855" s="9"/>
      <c r="X2855" s="9"/>
      <c r="Y2855" s="9"/>
      <c r="Z2855" s="9"/>
      <c r="AA2855" s="8">
        <v>2850</v>
      </c>
      <c r="AB2855" s="20">
        <v>2016</v>
      </c>
      <c r="AC2855" s="20">
        <v>2006</v>
      </c>
      <c r="AD2855" s="21">
        <v>123.71</v>
      </c>
      <c r="AE2855" s="9">
        <f t="shared" si="356"/>
        <v>74438.21239807317</v>
      </c>
      <c r="AF2855" s="9">
        <v>2186578.4164</v>
      </c>
      <c r="AG2855" s="9">
        <v>33508.915200000003</v>
      </c>
      <c r="AH2855" s="9">
        <v>203746.0184</v>
      </c>
      <c r="AI2855" s="9">
        <v>81910.225099999996</v>
      </c>
      <c r="AJ2855" s="9">
        <v>379939.17790000001</v>
      </c>
      <c r="AK2855" s="9">
        <v>24134.805417527168</v>
      </c>
      <c r="AL2855" s="9">
        <v>2787109.7351843999</v>
      </c>
      <c r="AM2855" s="9">
        <f t="shared" si="357"/>
        <v>355804.37248247286</v>
      </c>
      <c r="AN2855" s="9"/>
      <c r="AO2855" s="9"/>
      <c r="AP2855" s="9"/>
      <c r="AQ2855" s="9"/>
      <c r="AR2855" s="9"/>
      <c r="AS2855" s="9"/>
      <c r="AT2855" s="9"/>
      <c r="AU2855" s="9"/>
      <c r="AV2855" s="9">
        <f t="shared" si="353"/>
        <v>74438.21239807317</v>
      </c>
      <c r="AW2855" s="9"/>
      <c r="AX2855" s="9"/>
      <c r="AY2855" s="9"/>
      <c r="AZ2855" s="9"/>
      <c r="BA2855" s="20">
        <v>2850</v>
      </c>
      <c r="BB2855" s="20">
        <v>2017</v>
      </c>
      <c r="BC2855" s="20">
        <v>2007</v>
      </c>
      <c r="BD2855" s="21">
        <v>128.85</v>
      </c>
      <c r="BE2855" s="9">
        <f t="shared" si="358"/>
        <v>3230.4209587592632</v>
      </c>
      <c r="BF2855" s="9">
        <v>2185863.8023000001</v>
      </c>
      <c r="BG2855" s="9">
        <v>33412.713799999998</v>
      </c>
      <c r="BH2855" s="9">
        <v>190479.30600000001</v>
      </c>
      <c r="BI2855" s="9">
        <v>80151.095663155298</v>
      </c>
      <c r="BJ2855" s="9">
        <v>427245.11730000004</v>
      </c>
      <c r="BK2855" s="9">
        <v>55435.772151939658</v>
      </c>
      <c r="BL2855" s="9">
        <v>2858485.8419524566</v>
      </c>
      <c r="BM2855" s="9">
        <f t="shared" si="359"/>
        <v>371809.34514806035</v>
      </c>
      <c r="BN2855" s="9"/>
      <c r="BO2855" s="9"/>
      <c r="BP2855" s="9"/>
      <c r="BQ2855" s="9"/>
      <c r="BR2855" s="9"/>
      <c r="BS2855" s="9"/>
      <c r="BT2855" s="9"/>
      <c r="BU2855" s="9"/>
      <c r="BV2855" s="9">
        <f t="shared" si="354"/>
        <v>3230.4209587592632</v>
      </c>
      <c r="BW2855" s="4"/>
      <c r="BX2855" s="4"/>
      <c r="BY2855" s="4"/>
      <c r="BZ2855" s="4"/>
      <c r="CA2855" s="4"/>
      <c r="CB2855" s="4"/>
      <c r="CC2855" s="4"/>
      <c r="CD2855" s="4"/>
      <c r="CE2855" s="4"/>
      <c r="CF2855" s="4"/>
      <c r="CG2855" s="4"/>
      <c r="CH2855" s="4"/>
      <c r="CI2855" s="4"/>
      <c r="CJ2855" s="4"/>
      <c r="CK2855" s="4"/>
      <c r="CL2855" s="4"/>
      <c r="CM2855" s="4"/>
      <c r="CR2855" s="4"/>
      <c r="CS2855" s="4"/>
      <c r="CT2855" s="4"/>
      <c r="CU2855" s="4"/>
      <c r="CV2855" s="4"/>
      <c r="CW2855" s="4"/>
      <c r="CX2855" s="4"/>
      <c r="CY2855" s="4"/>
      <c r="CZ2855" s="4"/>
      <c r="DA2855" s="4"/>
      <c r="DB2855" s="4"/>
      <c r="DC2855" s="4"/>
      <c r="DD2855" s="4"/>
      <c r="DE2855" s="4"/>
      <c r="DF2855" s="4"/>
      <c r="DG2855" s="4"/>
      <c r="DH2855" s="4"/>
      <c r="DI2855" s="4"/>
      <c r="DJ2855" s="4"/>
      <c r="DK2855" s="4"/>
      <c r="DL2855" s="4"/>
      <c r="DM2855" s="4"/>
    </row>
    <row r="2856" spans="1:117">
      <c r="A2856" s="8">
        <v>2851</v>
      </c>
      <c r="B2856" s="20">
        <v>2015</v>
      </c>
      <c r="C2856" s="20">
        <v>1988</v>
      </c>
      <c r="D2856" s="21">
        <v>75.92</v>
      </c>
      <c r="E2856" s="9">
        <v>59183.417999999998</v>
      </c>
      <c r="F2856" s="9">
        <v>2043920.8925000001</v>
      </c>
      <c r="G2856" s="9">
        <v>77366.129400000005</v>
      </c>
      <c r="H2856" s="9">
        <v>380529.86660000001</v>
      </c>
      <c r="I2856" s="9">
        <v>72516.463900000002</v>
      </c>
      <c r="J2856" s="9">
        <v>63802.297899999998</v>
      </c>
      <c r="K2856" s="9">
        <v>240.48259999999999</v>
      </c>
      <c r="L2856" s="9">
        <v>2578711.7497</v>
      </c>
      <c r="M2856" s="9">
        <f t="shared" si="355"/>
        <v>63561.815299999995</v>
      </c>
      <c r="N2856" s="9"/>
      <c r="O2856" s="9"/>
      <c r="P2856" s="9"/>
      <c r="Q2856" s="9"/>
      <c r="R2856" s="9"/>
      <c r="S2856" s="9"/>
      <c r="T2856" s="9"/>
      <c r="U2856" s="9"/>
      <c r="V2856" s="9">
        <f t="shared" si="352"/>
        <v>327745.41800000001</v>
      </c>
      <c r="W2856" s="9"/>
      <c r="X2856" s="9"/>
      <c r="Y2856" s="9"/>
      <c r="Z2856" s="9"/>
      <c r="AA2856" s="8">
        <v>2851</v>
      </c>
      <c r="AB2856" s="20">
        <v>2016</v>
      </c>
      <c r="AC2856" s="20">
        <v>1965</v>
      </c>
      <c r="AD2856" s="21">
        <v>118.43</v>
      </c>
      <c r="AE2856" s="9">
        <f t="shared" si="356"/>
        <v>229565.13789807307</v>
      </c>
      <c r="AF2856" s="9">
        <v>2186983.1324</v>
      </c>
      <c r="AG2856" s="9">
        <v>33508.915200000003</v>
      </c>
      <c r="AH2856" s="9">
        <v>204390.5699</v>
      </c>
      <c r="AI2856" s="9">
        <v>79488.797399999996</v>
      </c>
      <c r="AJ2856" s="9">
        <v>546880.26569999999</v>
      </c>
      <c r="AK2856" s="9">
        <v>15232.557817527169</v>
      </c>
      <c r="AL2856" s="9">
        <v>2806453.9848843999</v>
      </c>
      <c r="AM2856" s="9">
        <f t="shared" si="357"/>
        <v>531647.70788247278</v>
      </c>
      <c r="AN2856" s="9"/>
      <c r="AO2856" s="9"/>
      <c r="AP2856" s="9"/>
      <c r="AQ2856" s="9"/>
      <c r="AR2856" s="9"/>
      <c r="AS2856" s="9"/>
      <c r="AT2856" s="9"/>
      <c r="AU2856" s="9"/>
      <c r="AV2856" s="9">
        <f t="shared" si="353"/>
        <v>229565.13789807307</v>
      </c>
      <c r="AW2856" s="9"/>
      <c r="AX2856" s="9"/>
      <c r="AY2856" s="9"/>
      <c r="AZ2856" s="9"/>
      <c r="BA2856" s="20">
        <v>2851</v>
      </c>
      <c r="BB2856" s="20">
        <v>2017</v>
      </c>
      <c r="BC2856" s="20">
        <v>1966</v>
      </c>
      <c r="BD2856" s="21">
        <v>143.24</v>
      </c>
      <c r="BE2856" s="9">
        <f t="shared" si="358"/>
        <v>1249.8622845062055</v>
      </c>
      <c r="BF2856" s="9">
        <v>2204816.2355999998</v>
      </c>
      <c r="BG2856" s="9">
        <v>33412.713799999998</v>
      </c>
      <c r="BH2856" s="9">
        <v>190719.24739999999</v>
      </c>
      <c r="BI2856" s="9">
        <v>79249.692588902704</v>
      </c>
      <c r="BJ2856" s="9">
        <v>405899.58610000001</v>
      </c>
      <c r="BK2856" s="9">
        <v>55384.200151939658</v>
      </c>
      <c r="BL2856" s="9">
        <v>2857463.4130524565</v>
      </c>
      <c r="BM2856" s="9">
        <f t="shared" si="359"/>
        <v>350515.38594806037</v>
      </c>
      <c r="BN2856" s="9"/>
      <c r="BO2856" s="9"/>
      <c r="BP2856" s="9"/>
      <c r="BQ2856" s="9"/>
      <c r="BR2856" s="9"/>
      <c r="BS2856" s="9"/>
      <c r="BT2856" s="9"/>
      <c r="BU2856" s="9"/>
      <c r="BV2856" s="9">
        <f t="shared" si="354"/>
        <v>1249.8622845062055</v>
      </c>
      <c r="BW2856" s="4"/>
      <c r="BX2856" s="4"/>
      <c r="BY2856" s="4"/>
      <c r="BZ2856" s="4"/>
      <c r="CA2856" s="4"/>
      <c r="CB2856" s="4"/>
      <c r="CC2856" s="4"/>
      <c r="CD2856" s="4"/>
      <c r="CE2856" s="4"/>
      <c r="CF2856" s="4"/>
      <c r="CG2856" s="4"/>
      <c r="CH2856" s="4"/>
      <c r="CI2856" s="4"/>
      <c r="CJ2856" s="4"/>
      <c r="CK2856" s="4"/>
      <c r="CL2856" s="4"/>
      <c r="CM2856" s="4"/>
      <c r="CR2856" s="4"/>
      <c r="CS2856" s="4"/>
      <c r="CT2856" s="4"/>
      <c r="CU2856" s="4"/>
      <c r="CV2856" s="4"/>
      <c r="CW2856" s="4"/>
      <c r="CX2856" s="4"/>
      <c r="CY2856" s="4"/>
      <c r="CZ2856" s="4"/>
      <c r="DA2856" s="4"/>
      <c r="DB2856" s="4"/>
      <c r="DC2856" s="4"/>
      <c r="DD2856" s="4"/>
      <c r="DE2856" s="4"/>
      <c r="DF2856" s="4"/>
      <c r="DG2856" s="4"/>
      <c r="DH2856" s="4"/>
      <c r="DI2856" s="4"/>
      <c r="DJ2856" s="4"/>
      <c r="DK2856" s="4"/>
      <c r="DL2856" s="4"/>
      <c r="DM2856" s="4"/>
    </row>
    <row r="2857" spans="1:117">
      <c r="A2857" s="8">
        <v>2852</v>
      </c>
      <c r="B2857" s="20">
        <v>2015</v>
      </c>
      <c r="C2857" s="20">
        <v>1984</v>
      </c>
      <c r="D2857" s="21">
        <v>122.11</v>
      </c>
      <c r="E2857" s="9">
        <v>86765.939599999998</v>
      </c>
      <c r="F2857" s="9">
        <v>2039418.0477</v>
      </c>
      <c r="G2857" s="9">
        <v>77366.129400000005</v>
      </c>
      <c r="H2857" s="9">
        <v>381467.6813</v>
      </c>
      <c r="I2857" s="9">
        <v>68994.488700000002</v>
      </c>
      <c r="J2857" s="9">
        <v>97745.162599999996</v>
      </c>
      <c r="K2857" s="9">
        <v>1479.8952999999999</v>
      </c>
      <c r="L2857" s="9">
        <v>2576745.6746999999</v>
      </c>
      <c r="M2857" s="9">
        <f t="shared" si="355"/>
        <v>96265.267299999992</v>
      </c>
      <c r="N2857" s="9"/>
      <c r="O2857" s="9"/>
      <c r="P2857" s="9"/>
      <c r="Q2857" s="9"/>
      <c r="R2857" s="9"/>
      <c r="S2857" s="9"/>
      <c r="T2857" s="9"/>
      <c r="U2857" s="9"/>
      <c r="V2857" s="9">
        <f t="shared" si="352"/>
        <v>355327.93960000004</v>
      </c>
      <c r="W2857" s="9"/>
      <c r="X2857" s="9"/>
      <c r="Y2857" s="9"/>
      <c r="Z2857" s="9"/>
      <c r="AA2857" s="8">
        <v>2852</v>
      </c>
      <c r="AB2857" s="20">
        <v>2016</v>
      </c>
      <c r="AC2857" s="20">
        <v>1976</v>
      </c>
      <c r="AD2857" s="21">
        <v>78.040000000000006</v>
      </c>
      <c r="AE2857" s="9">
        <f t="shared" si="356"/>
        <v>233790.06239807326</v>
      </c>
      <c r="AF2857" s="9">
        <v>2185196.5989999999</v>
      </c>
      <c r="AG2857" s="9">
        <v>33508.915200000003</v>
      </c>
      <c r="AH2857" s="9">
        <v>206340.65219999998</v>
      </c>
      <c r="AI2857" s="9">
        <v>72162.8</v>
      </c>
      <c r="AJ2857" s="9">
        <v>562982.54239999992</v>
      </c>
      <c r="AK2857" s="9">
        <v>8936.3475175271706</v>
      </c>
      <c r="AL2857" s="9">
        <v>2817465.0988843995</v>
      </c>
      <c r="AM2857" s="9">
        <f t="shared" si="357"/>
        <v>554046.19488247274</v>
      </c>
      <c r="AN2857" s="9"/>
      <c r="AO2857" s="9"/>
      <c r="AP2857" s="9"/>
      <c r="AQ2857" s="9"/>
      <c r="AR2857" s="9"/>
      <c r="AS2857" s="9"/>
      <c r="AT2857" s="9"/>
      <c r="AU2857" s="9"/>
      <c r="AV2857" s="9">
        <f t="shared" si="353"/>
        <v>233790.06239807326</v>
      </c>
      <c r="AW2857" s="9"/>
      <c r="AX2857" s="9"/>
      <c r="AY2857" s="9"/>
      <c r="AZ2857" s="9"/>
      <c r="BA2857" s="20">
        <v>2852</v>
      </c>
      <c r="BB2857" s="20">
        <v>2017</v>
      </c>
      <c r="BC2857" s="20">
        <v>1977</v>
      </c>
      <c r="BD2857" s="21">
        <v>137.30000000000001</v>
      </c>
      <c r="BE2857" s="9">
        <f t="shared" si="358"/>
        <v>-321638.9051689445</v>
      </c>
      <c r="BF2857" s="9">
        <v>2216684.3513000002</v>
      </c>
      <c r="BG2857" s="9">
        <v>33412.713799999998</v>
      </c>
      <c r="BH2857" s="9">
        <v>176274.80670000002</v>
      </c>
      <c r="BI2857" s="9">
        <v>133514.03733545099</v>
      </c>
      <c r="BJ2857" s="9">
        <v>100366.216</v>
      </c>
      <c r="BK2857" s="9">
        <v>141358.81515193966</v>
      </c>
      <c r="BL2857" s="9">
        <v>2840532.2151524564</v>
      </c>
      <c r="BM2857" s="9">
        <f t="shared" si="359"/>
        <v>-40992.599151939663</v>
      </c>
      <c r="BN2857" s="9"/>
      <c r="BO2857" s="9"/>
      <c r="BP2857" s="9"/>
      <c r="BQ2857" s="9"/>
      <c r="BR2857" s="9"/>
      <c r="BS2857" s="9"/>
      <c r="BT2857" s="9"/>
      <c r="BU2857" s="9"/>
      <c r="BV2857" s="9">
        <f t="shared" si="354"/>
        <v>-321638.9051689445</v>
      </c>
      <c r="BW2857" s="4"/>
      <c r="BX2857" s="4"/>
      <c r="BY2857" s="4"/>
      <c r="BZ2857" s="4"/>
      <c r="CA2857" s="4"/>
      <c r="CB2857" s="4"/>
      <c r="CC2857" s="4"/>
      <c r="CD2857" s="4"/>
      <c r="CE2857" s="4"/>
      <c r="CF2857" s="4"/>
      <c r="CG2857" s="4"/>
      <c r="CH2857" s="4"/>
      <c r="CI2857" s="4"/>
      <c r="CJ2857" s="4"/>
      <c r="CK2857" s="4"/>
      <c r="CL2857" s="4"/>
      <c r="CM2857" s="4"/>
      <c r="CR2857" s="4"/>
      <c r="CS2857" s="4"/>
      <c r="CT2857" s="4"/>
      <c r="CU2857" s="4"/>
      <c r="CV2857" s="4"/>
      <c r="CW2857" s="4"/>
      <c r="CX2857" s="4"/>
      <c r="CY2857" s="4"/>
      <c r="CZ2857" s="4"/>
      <c r="DA2857" s="4"/>
      <c r="DB2857" s="4"/>
      <c r="DC2857" s="4"/>
      <c r="DD2857" s="4"/>
      <c r="DE2857" s="4"/>
      <c r="DF2857" s="4"/>
      <c r="DG2857" s="4"/>
      <c r="DH2857" s="4"/>
      <c r="DI2857" s="4"/>
      <c r="DJ2857" s="4"/>
      <c r="DK2857" s="4"/>
      <c r="DL2857" s="4"/>
      <c r="DM2857" s="4"/>
    </row>
    <row r="2858" spans="1:117">
      <c r="A2858" s="8">
        <v>2853</v>
      </c>
      <c r="B2858" s="20">
        <v>2015</v>
      </c>
      <c r="C2858" s="20">
        <v>1959</v>
      </c>
      <c r="D2858" s="21">
        <v>119.32</v>
      </c>
      <c r="E2858" s="9">
        <v>92341.537100000001</v>
      </c>
      <c r="F2858" s="9">
        <v>2051183.0178</v>
      </c>
      <c r="G2858" s="9">
        <v>77366.129400000005</v>
      </c>
      <c r="H2858" s="9">
        <v>381306.22100000002</v>
      </c>
      <c r="I2858" s="9">
        <v>69600.854999999996</v>
      </c>
      <c r="J2858" s="9">
        <v>85970.194600000003</v>
      </c>
      <c r="K2858" s="9">
        <v>487.61059999999998</v>
      </c>
      <c r="L2858" s="9">
        <v>2572597.2700999998</v>
      </c>
      <c r="M2858" s="9">
        <f t="shared" si="355"/>
        <v>85482.584000000003</v>
      </c>
      <c r="N2858" s="9"/>
      <c r="O2858" s="9"/>
      <c r="P2858" s="9"/>
      <c r="Q2858" s="9"/>
      <c r="R2858" s="9"/>
      <c r="S2858" s="9"/>
      <c r="T2858" s="9"/>
      <c r="U2858" s="9"/>
      <c r="V2858" s="9">
        <f t="shared" si="352"/>
        <v>360903.53710000002</v>
      </c>
      <c r="W2858" s="9"/>
      <c r="X2858" s="9"/>
      <c r="Y2858" s="9"/>
      <c r="Z2858" s="9"/>
      <c r="AA2858" s="8">
        <v>2853</v>
      </c>
      <c r="AB2858" s="20">
        <v>2016</v>
      </c>
      <c r="AC2858" s="20">
        <v>1937</v>
      </c>
      <c r="AD2858" s="21">
        <v>136</v>
      </c>
      <c r="AE2858" s="9">
        <f t="shared" si="356"/>
        <v>-227545.90450192662</v>
      </c>
      <c r="AF2858" s="9">
        <v>2225615.3695</v>
      </c>
      <c r="AG2858" s="9">
        <v>33508.915200000003</v>
      </c>
      <c r="AH2858" s="9">
        <v>191162.20359999998</v>
      </c>
      <c r="AI2858" s="9">
        <v>129184.6388</v>
      </c>
      <c r="AJ2858" s="9">
        <v>98110.939100000003</v>
      </c>
      <c r="AK2858" s="9">
        <v>147585.59861752714</v>
      </c>
      <c r="AL2858" s="9">
        <v>2757542.3720843997</v>
      </c>
      <c r="AM2858" s="9">
        <f t="shared" si="357"/>
        <v>-49474.659517527136</v>
      </c>
      <c r="AN2858" s="9"/>
      <c r="AO2858" s="9"/>
      <c r="AP2858" s="9"/>
      <c r="AQ2858" s="9"/>
      <c r="AR2858" s="9"/>
      <c r="AS2858" s="9"/>
      <c r="AT2858" s="9"/>
      <c r="AU2858" s="9"/>
      <c r="AV2858" s="9">
        <f t="shared" si="353"/>
        <v>-227545.90450192662</v>
      </c>
      <c r="AW2858" s="9"/>
      <c r="AX2858" s="9"/>
      <c r="AY2858" s="9"/>
      <c r="AZ2858" s="9"/>
      <c r="BA2858" s="20">
        <v>2853</v>
      </c>
      <c r="BB2858" s="20">
        <v>2017</v>
      </c>
      <c r="BC2858" s="20">
        <v>1938</v>
      </c>
      <c r="BD2858" s="21">
        <v>106.66</v>
      </c>
      <c r="BE2858" s="9">
        <f t="shared" si="358"/>
        <v>-58741.478797393851</v>
      </c>
      <c r="BF2858" s="9">
        <v>2244422.3015999999</v>
      </c>
      <c r="BG2858" s="9">
        <v>33412.713799999998</v>
      </c>
      <c r="BH2858" s="9">
        <v>191824.71280000001</v>
      </c>
      <c r="BI2858" s="9">
        <v>75096.720807002595</v>
      </c>
      <c r="BJ2858" s="9">
        <v>316667.06140000001</v>
      </c>
      <c r="BK2858" s="9">
        <v>61844.846451939666</v>
      </c>
      <c r="BL2858" s="9">
        <v>2858320.1427524565</v>
      </c>
      <c r="BM2858" s="9">
        <f t="shared" si="359"/>
        <v>254822.21494806034</v>
      </c>
      <c r="BN2858" s="9"/>
      <c r="BO2858" s="9"/>
      <c r="BP2858" s="9"/>
      <c r="BQ2858" s="9"/>
      <c r="BR2858" s="9"/>
      <c r="BS2858" s="9"/>
      <c r="BT2858" s="9"/>
      <c r="BU2858" s="9"/>
      <c r="BV2858" s="9">
        <f t="shared" si="354"/>
        <v>-58741.478797393851</v>
      </c>
      <c r="BW2858" s="4"/>
      <c r="BX2858" s="4"/>
      <c r="BY2858" s="4"/>
      <c r="BZ2858" s="4"/>
      <c r="CA2858" s="4"/>
      <c r="CB2858" s="4"/>
      <c r="CC2858" s="4"/>
      <c r="CD2858" s="4"/>
      <c r="CE2858" s="4"/>
      <c r="CF2858" s="4"/>
      <c r="CG2858" s="4"/>
      <c r="CH2858" s="4"/>
      <c r="CI2858" s="4"/>
      <c r="CJ2858" s="4"/>
      <c r="CK2858" s="4"/>
      <c r="CL2858" s="4"/>
      <c r="CM2858" s="4"/>
      <c r="CR2858" s="4"/>
      <c r="CS2858" s="4"/>
      <c r="CT2858" s="4"/>
      <c r="CU2858" s="4"/>
      <c r="CV2858" s="4"/>
      <c r="CW2858" s="4"/>
      <c r="CX2858" s="4"/>
      <c r="CY2858" s="4"/>
      <c r="CZ2858" s="4"/>
      <c r="DA2858" s="4"/>
      <c r="DB2858" s="4"/>
      <c r="DC2858" s="4"/>
      <c r="DD2858" s="4"/>
      <c r="DE2858" s="4"/>
      <c r="DF2858" s="4"/>
      <c r="DG2858" s="4"/>
      <c r="DH2858" s="4"/>
      <c r="DI2858" s="4"/>
      <c r="DJ2858" s="4"/>
      <c r="DK2858" s="4"/>
      <c r="DL2858" s="4"/>
      <c r="DM2858" s="4"/>
    </row>
    <row r="2859" spans="1:117">
      <c r="A2859" s="8">
        <v>2854</v>
      </c>
      <c r="B2859" s="20">
        <v>2015</v>
      </c>
      <c r="C2859" s="20">
        <v>1992</v>
      </c>
      <c r="D2859" s="21">
        <v>72.650000000000006</v>
      </c>
      <c r="E2859" s="9">
        <v>78126.297500000001</v>
      </c>
      <c r="F2859" s="9">
        <v>2042125.9084999999</v>
      </c>
      <c r="G2859" s="9">
        <v>77366.129400000005</v>
      </c>
      <c r="H2859" s="9">
        <v>379964.9681</v>
      </c>
      <c r="I2859" s="9">
        <v>74637.947499999995</v>
      </c>
      <c r="J2859" s="9">
        <v>84130.148499999996</v>
      </c>
      <c r="K2859" s="9">
        <v>2014.5508</v>
      </c>
      <c r="L2859" s="9">
        <v>2578084.2536999998</v>
      </c>
      <c r="M2859" s="9">
        <f t="shared" si="355"/>
        <v>82115.597699999998</v>
      </c>
      <c r="N2859" s="9"/>
      <c r="O2859" s="9"/>
      <c r="P2859" s="9"/>
      <c r="Q2859" s="9"/>
      <c r="R2859" s="9"/>
      <c r="S2859" s="9"/>
      <c r="T2859" s="9"/>
      <c r="U2859" s="9"/>
      <c r="V2859" s="9">
        <f t="shared" si="352"/>
        <v>346688.29749999999</v>
      </c>
      <c r="W2859" s="9"/>
      <c r="X2859" s="9"/>
      <c r="Y2859" s="9"/>
      <c r="Z2859" s="9"/>
      <c r="AA2859" s="8">
        <v>2854</v>
      </c>
      <c r="AB2859" s="20">
        <v>2016</v>
      </c>
      <c r="AC2859" s="20">
        <v>1986</v>
      </c>
      <c r="AD2859" s="21">
        <v>103.9</v>
      </c>
      <c r="AE2859" s="9">
        <f t="shared" si="356"/>
        <v>93094.223698073532</v>
      </c>
      <c r="AF2859" s="9">
        <v>2161294.7453000001</v>
      </c>
      <c r="AG2859" s="9">
        <v>33508.915200000003</v>
      </c>
      <c r="AH2859" s="9">
        <v>203782.9025</v>
      </c>
      <c r="AI2859" s="9">
        <v>81771.660300000003</v>
      </c>
      <c r="AJ2859" s="9">
        <v>420101.92739999999</v>
      </c>
      <c r="AK2859" s="9">
        <v>16123.302117527172</v>
      </c>
      <c r="AL2859" s="9">
        <v>2791242.6248843996</v>
      </c>
      <c r="AM2859" s="9">
        <f t="shared" si="357"/>
        <v>403978.62528247281</v>
      </c>
      <c r="AN2859" s="9"/>
      <c r="AO2859" s="9"/>
      <c r="AP2859" s="9"/>
      <c r="AQ2859" s="9"/>
      <c r="AR2859" s="9"/>
      <c r="AS2859" s="9"/>
      <c r="AT2859" s="9"/>
      <c r="AU2859" s="9"/>
      <c r="AV2859" s="9">
        <f t="shared" si="353"/>
        <v>93094.223698073532</v>
      </c>
      <c r="AW2859" s="9"/>
      <c r="AX2859" s="9"/>
      <c r="AY2859" s="9"/>
      <c r="AZ2859" s="9"/>
      <c r="BA2859" s="20">
        <v>2854</v>
      </c>
      <c r="BB2859" s="20">
        <v>2017</v>
      </c>
      <c r="BC2859" s="20">
        <v>1987</v>
      </c>
      <c r="BD2859" s="21">
        <v>96.42</v>
      </c>
      <c r="BE2859" s="9">
        <f t="shared" si="358"/>
        <v>-157947.81497439276</v>
      </c>
      <c r="BF2859" s="9">
        <v>2206088.8539999998</v>
      </c>
      <c r="BG2859" s="9">
        <v>33412.713799999998</v>
      </c>
      <c r="BH2859" s="9">
        <v>186415.42449999999</v>
      </c>
      <c r="BI2859" s="9">
        <v>95418.136630002904</v>
      </c>
      <c r="BJ2859" s="9">
        <v>255653.1606</v>
      </c>
      <c r="BK2859" s="9">
        <v>85611.370351939666</v>
      </c>
      <c r="BL2859" s="9">
        <v>2849324.7341524563</v>
      </c>
      <c r="BM2859" s="9">
        <f t="shared" si="359"/>
        <v>170041.79024806034</v>
      </c>
      <c r="BN2859" s="9"/>
      <c r="BO2859" s="9"/>
      <c r="BP2859" s="9"/>
      <c r="BQ2859" s="9"/>
      <c r="BR2859" s="9"/>
      <c r="BS2859" s="9"/>
      <c r="BT2859" s="9"/>
      <c r="BU2859" s="9"/>
      <c r="BV2859" s="9">
        <f t="shared" si="354"/>
        <v>-157947.81497439276</v>
      </c>
      <c r="BW2859" s="4"/>
      <c r="BX2859" s="4"/>
      <c r="BY2859" s="4"/>
      <c r="BZ2859" s="4"/>
      <c r="CA2859" s="4"/>
      <c r="CB2859" s="4"/>
      <c r="CC2859" s="4"/>
      <c r="CD2859" s="4"/>
      <c r="CE2859" s="4"/>
      <c r="CF2859" s="4"/>
      <c r="CG2859" s="4"/>
      <c r="CH2859" s="4"/>
      <c r="CI2859" s="4"/>
      <c r="CJ2859" s="4"/>
      <c r="CK2859" s="4"/>
      <c r="CL2859" s="4"/>
      <c r="CM2859" s="4"/>
      <c r="CR2859" s="4"/>
      <c r="CS2859" s="4"/>
      <c r="CT2859" s="4"/>
      <c r="CU2859" s="4"/>
      <c r="CV2859" s="4"/>
      <c r="CW2859" s="4"/>
      <c r="CX2859" s="4"/>
      <c r="CY2859" s="4"/>
      <c r="CZ2859" s="4"/>
      <c r="DA2859" s="4"/>
      <c r="DB2859" s="4"/>
      <c r="DC2859" s="4"/>
      <c r="DD2859" s="4"/>
      <c r="DE2859" s="4"/>
      <c r="DF2859" s="4"/>
      <c r="DG2859" s="4"/>
      <c r="DH2859" s="4"/>
      <c r="DI2859" s="4"/>
      <c r="DJ2859" s="4"/>
      <c r="DK2859" s="4"/>
      <c r="DL2859" s="4"/>
      <c r="DM2859" s="4"/>
    </row>
    <row r="2860" spans="1:117">
      <c r="A2860" s="8">
        <v>2855</v>
      </c>
      <c r="B2860" s="20">
        <v>2015</v>
      </c>
      <c r="C2860" s="20">
        <v>2002</v>
      </c>
      <c r="D2860" s="21">
        <v>106.1</v>
      </c>
      <c r="E2860" s="9">
        <v>73789.489300000001</v>
      </c>
      <c r="F2860" s="9">
        <v>2051581.9342</v>
      </c>
      <c r="G2860" s="9">
        <v>77366.129400000005</v>
      </c>
      <c r="H2860" s="9">
        <v>380938.39189999999</v>
      </c>
      <c r="I2860" s="9">
        <v>70982.241899999994</v>
      </c>
      <c r="J2860" s="9">
        <v>71404.063200000004</v>
      </c>
      <c r="K2860" s="9">
        <v>5875.4107999999997</v>
      </c>
      <c r="L2860" s="9">
        <v>2572607.8605</v>
      </c>
      <c r="M2860" s="9">
        <f t="shared" si="355"/>
        <v>65528.652400000006</v>
      </c>
      <c r="N2860" s="9"/>
      <c r="O2860" s="9"/>
      <c r="P2860" s="9"/>
      <c r="Q2860" s="9"/>
      <c r="R2860" s="9"/>
      <c r="S2860" s="9"/>
      <c r="T2860" s="9"/>
      <c r="U2860" s="9"/>
      <c r="V2860" s="9">
        <f t="shared" si="352"/>
        <v>342351.48930000002</v>
      </c>
      <c r="W2860" s="9"/>
      <c r="X2860" s="9"/>
      <c r="Y2860" s="9"/>
      <c r="Z2860" s="9"/>
      <c r="AA2860" s="8">
        <v>2855</v>
      </c>
      <c r="AB2860" s="20">
        <v>2016</v>
      </c>
      <c r="AC2860" s="20">
        <v>1971</v>
      </c>
      <c r="AD2860" s="21">
        <v>184.31</v>
      </c>
      <c r="AE2860" s="9">
        <f t="shared" si="356"/>
        <v>103185.82759807305</v>
      </c>
      <c r="AF2860" s="9">
        <v>2164071.0476000002</v>
      </c>
      <c r="AG2860" s="9">
        <v>33508.915200000003</v>
      </c>
      <c r="AH2860" s="9">
        <v>203754.3689</v>
      </c>
      <c r="AI2860" s="9">
        <v>81878.854000000007</v>
      </c>
      <c r="AJ2860" s="9">
        <v>449118.61850000004</v>
      </c>
      <c r="AK2860" s="9">
        <v>16772.541017527172</v>
      </c>
      <c r="AL2860" s="9">
        <v>2812373.4355843998</v>
      </c>
      <c r="AM2860" s="9">
        <f t="shared" si="357"/>
        <v>432346.07748247287</v>
      </c>
      <c r="AN2860" s="9"/>
      <c r="AO2860" s="9"/>
      <c r="AP2860" s="9"/>
      <c r="AQ2860" s="9"/>
      <c r="AR2860" s="9"/>
      <c r="AS2860" s="9"/>
      <c r="AT2860" s="9"/>
      <c r="AU2860" s="9"/>
      <c r="AV2860" s="9">
        <f t="shared" si="353"/>
        <v>103185.82759807305</v>
      </c>
      <c r="AW2860" s="9"/>
      <c r="AX2860" s="9"/>
      <c r="AY2860" s="9"/>
      <c r="AZ2860" s="9"/>
      <c r="BA2860" s="20">
        <v>2855</v>
      </c>
      <c r="BB2860" s="20">
        <v>2017</v>
      </c>
      <c r="BC2860" s="20">
        <v>1972</v>
      </c>
      <c r="BD2860" s="21">
        <v>97.92</v>
      </c>
      <c r="BE2860" s="9">
        <f t="shared" si="358"/>
        <v>136313.65478571039</v>
      </c>
      <c r="BF2860" s="9">
        <v>2189398.0806999998</v>
      </c>
      <c r="BG2860" s="9">
        <v>33412.713799999998</v>
      </c>
      <c r="BH2860" s="9">
        <v>192748.8438</v>
      </c>
      <c r="BI2860" s="9">
        <v>71624.979490106998</v>
      </c>
      <c r="BJ2860" s="9">
        <v>586172.61710000003</v>
      </c>
      <c r="BK2860" s="9">
        <v>38662.738851939663</v>
      </c>
      <c r="BL2860" s="9">
        <v>2898380.8412524564</v>
      </c>
      <c r="BM2860" s="9">
        <f t="shared" si="359"/>
        <v>547509.87824806035</v>
      </c>
      <c r="BN2860" s="9"/>
      <c r="BO2860" s="9"/>
      <c r="BP2860" s="9"/>
      <c r="BQ2860" s="9"/>
      <c r="BR2860" s="9"/>
      <c r="BS2860" s="9"/>
      <c r="BT2860" s="9"/>
      <c r="BU2860" s="9"/>
      <c r="BV2860" s="9">
        <f t="shared" si="354"/>
        <v>136313.65478571039</v>
      </c>
      <c r="BW2860" s="4"/>
      <c r="BX2860" s="4"/>
      <c r="BY2860" s="4"/>
      <c r="BZ2860" s="4"/>
      <c r="CA2860" s="4"/>
      <c r="CB2860" s="4"/>
      <c r="CC2860" s="4"/>
      <c r="CD2860" s="4"/>
      <c r="CE2860" s="4"/>
      <c r="CF2860" s="4"/>
      <c r="CG2860" s="4"/>
      <c r="CH2860" s="4"/>
      <c r="CI2860" s="4"/>
      <c r="CJ2860" s="4"/>
      <c r="CK2860" s="4"/>
      <c r="CL2860" s="4"/>
      <c r="CM2860" s="4"/>
      <c r="CR2860" s="4"/>
      <c r="CS2860" s="4"/>
      <c r="CT2860" s="4"/>
      <c r="CU2860" s="4"/>
      <c r="CV2860" s="4"/>
      <c r="CW2860" s="4"/>
      <c r="CX2860" s="4"/>
      <c r="CY2860" s="4"/>
      <c r="CZ2860" s="4"/>
      <c r="DA2860" s="4"/>
      <c r="DB2860" s="4"/>
      <c r="DC2860" s="4"/>
      <c r="DD2860" s="4"/>
      <c r="DE2860" s="4"/>
      <c r="DF2860" s="4"/>
      <c r="DG2860" s="4"/>
      <c r="DH2860" s="4"/>
      <c r="DI2860" s="4"/>
      <c r="DJ2860" s="4"/>
      <c r="DK2860" s="4"/>
      <c r="DL2860" s="4"/>
      <c r="DM2860" s="4"/>
    </row>
    <row r="2861" spans="1:117">
      <c r="A2861" s="8">
        <v>2856</v>
      </c>
      <c r="B2861" s="20">
        <v>2015</v>
      </c>
      <c r="C2861" s="20">
        <v>1973</v>
      </c>
      <c r="D2861" s="21">
        <v>71.05</v>
      </c>
      <c r="E2861" s="9">
        <v>10708.094999999999</v>
      </c>
      <c r="F2861" s="9">
        <v>2063492.1997</v>
      </c>
      <c r="G2861" s="9">
        <v>77366.129400000005</v>
      </c>
      <c r="H2861" s="9">
        <v>378304.91619999998</v>
      </c>
      <c r="I2861" s="9">
        <v>80872.294299999994</v>
      </c>
      <c r="J2861" s="9">
        <v>13653.416999999999</v>
      </c>
      <c r="K2861" s="9">
        <v>32218.111400000002</v>
      </c>
      <c r="L2861" s="9">
        <v>2570762.7500999998</v>
      </c>
      <c r="M2861" s="9">
        <f t="shared" si="355"/>
        <v>-18564.6944</v>
      </c>
      <c r="N2861" s="9"/>
      <c r="O2861" s="9"/>
      <c r="P2861" s="9"/>
      <c r="Q2861" s="9"/>
      <c r="R2861" s="9"/>
      <c r="S2861" s="9"/>
      <c r="T2861" s="9"/>
      <c r="U2861" s="9"/>
      <c r="V2861" s="9">
        <f t="shared" si="352"/>
        <v>279270.09500000003</v>
      </c>
      <c r="W2861" s="9"/>
      <c r="X2861" s="9"/>
      <c r="Y2861" s="9"/>
      <c r="Z2861" s="9"/>
      <c r="AA2861" s="8">
        <v>2856</v>
      </c>
      <c r="AB2861" s="20">
        <v>2016</v>
      </c>
      <c r="AC2861" s="20">
        <v>1998</v>
      </c>
      <c r="AD2861" s="21">
        <v>160.31</v>
      </c>
      <c r="AE2861" s="9">
        <f t="shared" si="356"/>
        <v>62796.665198073257</v>
      </c>
      <c r="AF2861" s="9">
        <v>2204865.9698999999</v>
      </c>
      <c r="AG2861" s="9">
        <v>33508.915200000003</v>
      </c>
      <c r="AH2861" s="9">
        <v>204359.99459999998</v>
      </c>
      <c r="AI2861" s="9">
        <v>79603.661800000002</v>
      </c>
      <c r="AJ2861" s="9">
        <v>344363.17660000001</v>
      </c>
      <c r="AK2861" s="9">
        <v>23334.555717527168</v>
      </c>
      <c r="AL2861" s="9">
        <v>2780570.4971843995</v>
      </c>
      <c r="AM2861" s="9">
        <f t="shared" si="357"/>
        <v>321028.62088247284</v>
      </c>
      <c r="AN2861" s="9"/>
      <c r="AO2861" s="9"/>
      <c r="AP2861" s="9"/>
      <c r="AQ2861" s="9"/>
      <c r="AR2861" s="9"/>
      <c r="AS2861" s="9"/>
      <c r="AT2861" s="9"/>
      <c r="AU2861" s="9"/>
      <c r="AV2861" s="9">
        <f t="shared" si="353"/>
        <v>62796.665198073257</v>
      </c>
      <c r="AW2861" s="9"/>
      <c r="AX2861" s="9"/>
      <c r="AY2861" s="9"/>
      <c r="AZ2861" s="9"/>
      <c r="BA2861" s="20">
        <v>2856</v>
      </c>
      <c r="BB2861" s="20">
        <v>2017</v>
      </c>
      <c r="BC2861" s="20">
        <v>1999</v>
      </c>
      <c r="BD2861" s="21">
        <v>133.88999999999999</v>
      </c>
      <c r="BE2861" s="9">
        <f t="shared" si="358"/>
        <v>114051.58883324545</v>
      </c>
      <c r="BF2861" s="9">
        <v>2238295.0821000002</v>
      </c>
      <c r="BG2861" s="9">
        <v>33412.713799999998</v>
      </c>
      <c r="BH2861" s="9">
        <v>192117.66140000001</v>
      </c>
      <c r="BI2861" s="9">
        <v>73996.182237641406</v>
      </c>
      <c r="BJ2861" s="9">
        <v>505744.09260000003</v>
      </c>
      <c r="BK2861" s="9">
        <v>45297.46475193966</v>
      </c>
      <c r="BL2861" s="9">
        <v>2884216.6785524567</v>
      </c>
      <c r="BM2861" s="9">
        <f t="shared" si="359"/>
        <v>460446.62784806039</v>
      </c>
      <c r="BN2861" s="9"/>
      <c r="BO2861" s="9"/>
      <c r="BP2861" s="9"/>
      <c r="BQ2861" s="9"/>
      <c r="BR2861" s="9"/>
      <c r="BS2861" s="9"/>
      <c r="BT2861" s="9"/>
      <c r="BU2861" s="9"/>
      <c r="BV2861" s="9">
        <f t="shared" si="354"/>
        <v>114051.58883324545</v>
      </c>
      <c r="BW2861" s="4"/>
      <c r="BX2861" s="4"/>
      <c r="BY2861" s="4"/>
      <c r="BZ2861" s="4"/>
      <c r="CA2861" s="4"/>
      <c r="CB2861" s="4"/>
      <c r="CC2861" s="4"/>
      <c r="CD2861" s="4"/>
      <c r="CE2861" s="4"/>
      <c r="CF2861" s="4"/>
      <c r="CG2861" s="4"/>
      <c r="CH2861" s="4"/>
      <c r="CI2861" s="4"/>
      <c r="CJ2861" s="4"/>
      <c r="CK2861" s="4"/>
      <c r="CL2861" s="4"/>
      <c r="CM2861" s="4"/>
      <c r="CR2861" s="4"/>
      <c r="CS2861" s="4"/>
      <c r="CT2861" s="4"/>
      <c r="CU2861" s="4"/>
      <c r="CV2861" s="4"/>
      <c r="CW2861" s="4"/>
      <c r="CX2861" s="4"/>
      <c r="CY2861" s="4"/>
      <c r="CZ2861" s="4"/>
      <c r="DA2861" s="4"/>
      <c r="DB2861" s="4"/>
      <c r="DC2861" s="4"/>
      <c r="DD2861" s="4"/>
      <c r="DE2861" s="4"/>
      <c r="DF2861" s="4"/>
      <c r="DG2861" s="4"/>
      <c r="DH2861" s="4"/>
      <c r="DI2861" s="4"/>
      <c r="DJ2861" s="4"/>
      <c r="DK2861" s="4"/>
      <c r="DL2861" s="4"/>
      <c r="DM2861" s="4"/>
    </row>
    <row r="2862" spans="1:117">
      <c r="A2862" s="8">
        <v>2857</v>
      </c>
      <c r="B2862" s="20">
        <v>2015</v>
      </c>
      <c r="C2862" s="20">
        <v>2000</v>
      </c>
      <c r="D2862" s="21">
        <v>100.22</v>
      </c>
      <c r="E2862" s="9">
        <v>71238.294399999999</v>
      </c>
      <c r="F2862" s="9">
        <v>2032247.1825999999</v>
      </c>
      <c r="G2862" s="9">
        <v>77366.129400000005</v>
      </c>
      <c r="H2862" s="9">
        <v>380169.34480000002</v>
      </c>
      <c r="I2862" s="9">
        <v>73870.408100000001</v>
      </c>
      <c r="J2862" s="9">
        <v>86367.069099999993</v>
      </c>
      <c r="K2862" s="9">
        <v>1132.5523000000001</v>
      </c>
      <c r="L2862" s="9">
        <v>2577649.2873</v>
      </c>
      <c r="M2862" s="9">
        <f t="shared" si="355"/>
        <v>85234.516799999998</v>
      </c>
      <c r="N2862" s="9"/>
      <c r="O2862" s="9"/>
      <c r="P2862" s="9"/>
      <c r="Q2862" s="9"/>
      <c r="R2862" s="9"/>
      <c r="S2862" s="9"/>
      <c r="T2862" s="9"/>
      <c r="U2862" s="9"/>
      <c r="V2862" s="9">
        <f t="shared" si="352"/>
        <v>339800.29440000001</v>
      </c>
      <c r="W2862" s="9"/>
      <c r="X2862" s="9"/>
      <c r="Y2862" s="9"/>
      <c r="Z2862" s="9"/>
      <c r="AA2862" s="8">
        <v>2857</v>
      </c>
      <c r="AB2862" s="20">
        <v>2016</v>
      </c>
      <c r="AC2862" s="20">
        <v>1969</v>
      </c>
      <c r="AD2862" s="21">
        <v>123.63</v>
      </c>
      <c r="AE2862" s="9">
        <f t="shared" si="356"/>
        <v>184682.14119807305</v>
      </c>
      <c r="AF2862" s="9">
        <v>2160514.3177999998</v>
      </c>
      <c r="AG2862" s="9">
        <v>33508.915200000003</v>
      </c>
      <c r="AH2862" s="9">
        <v>205695.0729</v>
      </c>
      <c r="AI2862" s="9">
        <v>74588.088399999993</v>
      </c>
      <c r="AJ2862" s="9">
        <v>523574.02179999999</v>
      </c>
      <c r="AK2862" s="9">
        <v>11548.19791752717</v>
      </c>
      <c r="AL2862" s="9">
        <v>2801650.0769843999</v>
      </c>
      <c r="AM2862" s="9">
        <f t="shared" si="357"/>
        <v>512025.82388247282</v>
      </c>
      <c r="AN2862" s="9"/>
      <c r="AO2862" s="9"/>
      <c r="AP2862" s="9"/>
      <c r="AQ2862" s="9"/>
      <c r="AR2862" s="9"/>
      <c r="AS2862" s="9"/>
      <c r="AT2862" s="9"/>
      <c r="AU2862" s="9"/>
      <c r="AV2862" s="9">
        <f t="shared" si="353"/>
        <v>184682.14119807305</v>
      </c>
      <c r="AW2862" s="9"/>
      <c r="AX2862" s="9"/>
      <c r="AY2862" s="9"/>
      <c r="AZ2862" s="9"/>
      <c r="BA2862" s="20">
        <v>2857</v>
      </c>
      <c r="BB2862" s="20">
        <v>2017</v>
      </c>
      <c r="BC2862" s="20">
        <v>1970</v>
      </c>
      <c r="BD2862" s="21">
        <v>167.75</v>
      </c>
      <c r="BE2862" s="9">
        <f t="shared" si="358"/>
        <v>-37178.305685808882</v>
      </c>
      <c r="BF2862" s="9">
        <v>2215523.0917000002</v>
      </c>
      <c r="BG2862" s="9">
        <v>33412.713799999998</v>
      </c>
      <c r="BH2862" s="9">
        <v>189902.87100000001</v>
      </c>
      <c r="BI2862" s="9">
        <v>82316.625718587704</v>
      </c>
      <c r="BJ2862" s="9">
        <v>350468.66040000005</v>
      </c>
      <c r="BK2862" s="9">
        <v>56139.577351939661</v>
      </c>
      <c r="BL2862" s="9">
        <v>2852662.6909524566</v>
      </c>
      <c r="BM2862" s="9">
        <f t="shared" si="359"/>
        <v>294329.08304806042</v>
      </c>
      <c r="BN2862" s="9"/>
      <c r="BO2862" s="9"/>
      <c r="BP2862" s="9"/>
      <c r="BQ2862" s="9"/>
      <c r="BR2862" s="9"/>
      <c r="BS2862" s="9"/>
      <c r="BT2862" s="9"/>
      <c r="BU2862" s="9"/>
      <c r="BV2862" s="9">
        <f t="shared" si="354"/>
        <v>-37178.305685808882</v>
      </c>
      <c r="BW2862" s="4"/>
      <c r="BX2862" s="4"/>
      <c r="BY2862" s="4"/>
      <c r="BZ2862" s="4"/>
      <c r="CA2862" s="4"/>
      <c r="CB2862" s="4"/>
      <c r="CC2862" s="4"/>
      <c r="CD2862" s="4"/>
      <c r="CE2862" s="4"/>
      <c r="CF2862" s="4"/>
      <c r="CG2862" s="4"/>
      <c r="CH2862" s="4"/>
      <c r="CI2862" s="4"/>
      <c r="CJ2862" s="4"/>
      <c r="CK2862" s="4"/>
      <c r="CL2862" s="4"/>
      <c r="CM2862" s="4"/>
      <c r="CR2862" s="4"/>
      <c r="CS2862" s="4"/>
      <c r="CT2862" s="4"/>
      <c r="CU2862" s="4"/>
      <c r="CV2862" s="4"/>
      <c r="CW2862" s="4"/>
      <c r="CX2862" s="4"/>
      <c r="CY2862" s="4"/>
      <c r="CZ2862" s="4"/>
      <c r="DA2862" s="4"/>
      <c r="DB2862" s="4"/>
      <c r="DC2862" s="4"/>
      <c r="DD2862" s="4"/>
      <c r="DE2862" s="4"/>
      <c r="DF2862" s="4"/>
      <c r="DG2862" s="4"/>
      <c r="DH2862" s="4"/>
      <c r="DI2862" s="4"/>
      <c r="DJ2862" s="4"/>
      <c r="DK2862" s="4"/>
      <c r="DL2862" s="4"/>
      <c r="DM2862" s="4"/>
    </row>
    <row r="2863" spans="1:117">
      <c r="A2863" s="8">
        <v>2858</v>
      </c>
      <c r="B2863" s="20">
        <v>2015</v>
      </c>
      <c r="C2863" s="20">
        <v>1994</v>
      </c>
      <c r="D2863" s="21">
        <v>76.42</v>
      </c>
      <c r="E2863" s="9">
        <v>39645.227299999999</v>
      </c>
      <c r="F2863" s="9">
        <v>2046012.9032999999</v>
      </c>
      <c r="G2863" s="9">
        <v>77366.129400000005</v>
      </c>
      <c r="H2863" s="9">
        <v>380116.90259999997</v>
      </c>
      <c r="I2863" s="9">
        <v>74067.355599999995</v>
      </c>
      <c r="J2863" s="9">
        <v>45105.207199999997</v>
      </c>
      <c r="K2863" s="9">
        <v>5449.0506999999998</v>
      </c>
      <c r="L2863" s="9">
        <v>2577574.2201</v>
      </c>
      <c r="M2863" s="9">
        <f t="shared" si="355"/>
        <v>39656.156499999997</v>
      </c>
      <c r="N2863" s="9"/>
      <c r="O2863" s="9"/>
      <c r="P2863" s="9"/>
      <c r="Q2863" s="9"/>
      <c r="R2863" s="9"/>
      <c r="S2863" s="9"/>
      <c r="T2863" s="9"/>
      <c r="U2863" s="9"/>
      <c r="V2863" s="9">
        <f t="shared" si="352"/>
        <v>308207.22730000003</v>
      </c>
      <c r="W2863" s="9"/>
      <c r="X2863" s="9"/>
      <c r="Y2863" s="9"/>
      <c r="Z2863" s="9"/>
      <c r="AA2863" s="8">
        <v>2858</v>
      </c>
      <c r="AB2863" s="20">
        <v>2016</v>
      </c>
      <c r="AC2863" s="20">
        <v>1971</v>
      </c>
      <c r="AD2863" s="21">
        <v>184.31</v>
      </c>
      <c r="AE2863" s="9">
        <f t="shared" si="356"/>
        <v>149595.32369807316</v>
      </c>
      <c r="AF2863" s="9">
        <v>2150467.1022999999</v>
      </c>
      <c r="AG2863" s="9">
        <v>33508.915200000003</v>
      </c>
      <c r="AH2863" s="9">
        <v>203987.45419999998</v>
      </c>
      <c r="AI2863" s="9">
        <v>81003.207999999999</v>
      </c>
      <c r="AJ2863" s="9">
        <v>511719.85250000004</v>
      </c>
      <c r="AK2863" s="9">
        <v>15897.059017527172</v>
      </c>
      <c r="AL2863" s="9">
        <v>2815194.1494843997</v>
      </c>
      <c r="AM2863" s="9">
        <f t="shared" si="357"/>
        <v>495822.79348247289</v>
      </c>
      <c r="AN2863" s="9"/>
      <c r="AO2863" s="9"/>
      <c r="AP2863" s="9"/>
      <c r="AQ2863" s="9"/>
      <c r="AR2863" s="9"/>
      <c r="AS2863" s="9"/>
      <c r="AT2863" s="9"/>
      <c r="AU2863" s="9"/>
      <c r="AV2863" s="9">
        <f t="shared" si="353"/>
        <v>149595.32369807316</v>
      </c>
      <c r="AW2863" s="9"/>
      <c r="AX2863" s="9"/>
      <c r="AY2863" s="9"/>
      <c r="AZ2863" s="9"/>
      <c r="BA2863" s="20">
        <v>2858</v>
      </c>
      <c r="BB2863" s="20">
        <v>2017</v>
      </c>
      <c r="BC2863" s="20">
        <v>1972</v>
      </c>
      <c r="BD2863" s="21">
        <v>97.92</v>
      </c>
      <c r="BE2863" s="9">
        <f t="shared" si="358"/>
        <v>32420.543006666936</v>
      </c>
      <c r="BF2863" s="9">
        <v>2153117.9712999999</v>
      </c>
      <c r="BG2863" s="9">
        <v>33412.713799999998</v>
      </c>
      <c r="BH2863" s="9">
        <v>192999.42540000001</v>
      </c>
      <c r="BI2863" s="9">
        <v>70683.603611062994</v>
      </c>
      <c r="BJ2863" s="9">
        <v>522161.5282</v>
      </c>
      <c r="BK2863" s="9">
        <v>38662.738851939663</v>
      </c>
      <c r="BL2863" s="9">
        <v>2901291.9604524565</v>
      </c>
      <c r="BM2863" s="9">
        <f t="shared" si="359"/>
        <v>483498.78934806032</v>
      </c>
      <c r="BN2863" s="9"/>
      <c r="BO2863" s="9"/>
      <c r="BP2863" s="9"/>
      <c r="BQ2863" s="9"/>
      <c r="BR2863" s="9"/>
      <c r="BS2863" s="9"/>
      <c r="BT2863" s="9"/>
      <c r="BU2863" s="9"/>
      <c r="BV2863" s="9">
        <f t="shared" si="354"/>
        <v>32420.543006666936</v>
      </c>
      <c r="BW2863" s="4"/>
      <c r="BX2863" s="4"/>
      <c r="BY2863" s="4"/>
      <c r="BZ2863" s="4"/>
      <c r="CA2863" s="4"/>
      <c r="CB2863" s="4"/>
      <c r="CC2863" s="4"/>
      <c r="CD2863" s="4"/>
      <c r="CE2863" s="4"/>
      <c r="CF2863" s="4"/>
      <c r="CG2863" s="4"/>
      <c r="CH2863" s="4"/>
      <c r="CI2863" s="4"/>
      <c r="CJ2863" s="4"/>
      <c r="CK2863" s="4"/>
      <c r="CL2863" s="4"/>
      <c r="CM2863" s="4"/>
      <c r="CR2863" s="4"/>
      <c r="CS2863" s="4"/>
      <c r="CT2863" s="4"/>
      <c r="CU2863" s="4"/>
      <c r="CV2863" s="4"/>
      <c r="CW2863" s="4"/>
      <c r="CX2863" s="4"/>
      <c r="CY2863" s="4"/>
      <c r="CZ2863" s="4"/>
      <c r="DA2863" s="4"/>
      <c r="DB2863" s="4"/>
      <c r="DC2863" s="4"/>
      <c r="DD2863" s="4"/>
      <c r="DE2863" s="4"/>
      <c r="DF2863" s="4"/>
      <c r="DG2863" s="4"/>
      <c r="DH2863" s="4"/>
      <c r="DI2863" s="4"/>
      <c r="DJ2863" s="4"/>
      <c r="DK2863" s="4"/>
      <c r="DL2863" s="4"/>
      <c r="DM2863" s="4"/>
    </row>
    <row r="2864" spans="1:117">
      <c r="A2864" s="8">
        <v>2859</v>
      </c>
      <c r="B2864" s="20">
        <v>2015</v>
      </c>
      <c r="C2864" s="20">
        <v>1958</v>
      </c>
      <c r="D2864" s="21">
        <v>107.19</v>
      </c>
      <c r="E2864" s="9">
        <v>55014.030200000001</v>
      </c>
      <c r="F2864" s="9">
        <v>2022310.8267999999</v>
      </c>
      <c r="G2864" s="9">
        <v>77366.129400000005</v>
      </c>
      <c r="H2864" s="9">
        <v>379939.78739999997</v>
      </c>
      <c r="I2864" s="9">
        <v>74732.5141</v>
      </c>
      <c r="J2864" s="9">
        <v>84168.6734</v>
      </c>
      <c r="K2864" s="9">
        <v>375.03100000000001</v>
      </c>
      <c r="L2864" s="9">
        <v>2583128.8698999998</v>
      </c>
      <c r="M2864" s="9">
        <f t="shared" si="355"/>
        <v>83793.642399999997</v>
      </c>
      <c r="N2864" s="9"/>
      <c r="O2864" s="9"/>
      <c r="P2864" s="9"/>
      <c r="Q2864" s="9"/>
      <c r="R2864" s="9"/>
      <c r="S2864" s="9"/>
      <c r="T2864" s="9"/>
      <c r="U2864" s="9"/>
      <c r="V2864" s="9">
        <f t="shared" si="352"/>
        <v>323576.03020000004</v>
      </c>
      <c r="W2864" s="9"/>
      <c r="X2864" s="9"/>
      <c r="Y2864" s="9"/>
      <c r="Z2864" s="9"/>
      <c r="AA2864" s="8">
        <v>2859</v>
      </c>
      <c r="AB2864" s="20">
        <v>2016</v>
      </c>
      <c r="AC2864" s="20">
        <v>1936</v>
      </c>
      <c r="AD2864" s="21">
        <v>90.47</v>
      </c>
      <c r="AE2864" s="9">
        <f t="shared" si="356"/>
        <v>-101602.65710192686</v>
      </c>
      <c r="AF2864" s="9">
        <v>2171651.7381000002</v>
      </c>
      <c r="AG2864" s="9">
        <v>33508.915200000003</v>
      </c>
      <c r="AH2864" s="9">
        <v>190150.54939999999</v>
      </c>
      <c r="AI2864" s="9">
        <v>132985.18419999999</v>
      </c>
      <c r="AJ2864" s="9">
        <v>240143.77060000002</v>
      </c>
      <c r="AK2864" s="9">
        <v>96988.44721752718</v>
      </c>
      <c r="AL2864" s="9">
        <v>2773054.3673843998</v>
      </c>
      <c r="AM2864" s="9">
        <f t="shared" si="357"/>
        <v>143155.32338247285</v>
      </c>
      <c r="AN2864" s="9"/>
      <c r="AO2864" s="9"/>
      <c r="AP2864" s="9"/>
      <c r="AQ2864" s="9"/>
      <c r="AR2864" s="9"/>
      <c r="AS2864" s="9"/>
      <c r="AT2864" s="9"/>
      <c r="AU2864" s="9"/>
      <c r="AV2864" s="9">
        <f t="shared" si="353"/>
        <v>-101602.65710192686</v>
      </c>
      <c r="AW2864" s="9"/>
      <c r="AX2864" s="9"/>
      <c r="AY2864" s="9"/>
      <c r="AZ2864" s="9"/>
      <c r="BA2864" s="20">
        <v>2859</v>
      </c>
      <c r="BB2864" s="20">
        <v>2017</v>
      </c>
      <c r="BC2864" s="20">
        <v>1937</v>
      </c>
      <c r="BD2864" s="21">
        <v>136</v>
      </c>
      <c r="BE2864" s="9">
        <f t="shared" si="358"/>
        <v>-306898.37991681881</v>
      </c>
      <c r="BF2864" s="9">
        <v>2189761.8187000002</v>
      </c>
      <c r="BG2864" s="9">
        <v>33412.713799999998</v>
      </c>
      <c r="BH2864" s="9">
        <v>178165.52910000001</v>
      </c>
      <c r="BI2864" s="9">
        <v>126411.040787577</v>
      </c>
      <c r="BJ2864" s="9">
        <v>136240.78599999999</v>
      </c>
      <c r="BK2864" s="9">
        <v>129879.33195193966</v>
      </c>
      <c r="BL2864" s="9">
        <v>2841010.9363524565</v>
      </c>
      <c r="BM2864" s="9">
        <f t="shared" si="359"/>
        <v>6361.4540480603318</v>
      </c>
      <c r="BN2864" s="9"/>
      <c r="BO2864" s="9"/>
      <c r="BP2864" s="9"/>
      <c r="BQ2864" s="9"/>
      <c r="BR2864" s="9"/>
      <c r="BS2864" s="9"/>
      <c r="BT2864" s="9"/>
      <c r="BU2864" s="9"/>
      <c r="BV2864" s="9">
        <f t="shared" si="354"/>
        <v>-306898.37991681881</v>
      </c>
      <c r="BW2864" s="4"/>
      <c r="BX2864" s="4"/>
      <c r="BY2864" s="4"/>
      <c r="BZ2864" s="4"/>
      <c r="CA2864" s="4"/>
      <c r="CB2864" s="4"/>
      <c r="CC2864" s="4"/>
      <c r="CD2864" s="4"/>
      <c r="CE2864" s="4"/>
      <c r="CF2864" s="4"/>
      <c r="CG2864" s="4"/>
      <c r="CH2864" s="4"/>
      <c r="CI2864" s="4"/>
      <c r="CJ2864" s="4"/>
      <c r="CK2864" s="4"/>
      <c r="CL2864" s="4"/>
      <c r="CM2864" s="4"/>
      <c r="CR2864" s="4"/>
      <c r="CS2864" s="4"/>
      <c r="CT2864" s="4"/>
      <c r="CU2864" s="4"/>
      <c r="CV2864" s="4"/>
      <c r="CW2864" s="4"/>
      <c r="CX2864" s="4"/>
      <c r="CY2864" s="4"/>
      <c r="CZ2864" s="4"/>
      <c r="DA2864" s="4"/>
      <c r="DB2864" s="4"/>
      <c r="DC2864" s="4"/>
      <c r="DD2864" s="4"/>
      <c r="DE2864" s="4"/>
      <c r="DF2864" s="4"/>
      <c r="DG2864" s="4"/>
      <c r="DH2864" s="4"/>
      <c r="DI2864" s="4"/>
      <c r="DJ2864" s="4"/>
      <c r="DK2864" s="4"/>
      <c r="DL2864" s="4"/>
      <c r="DM2864" s="4"/>
    </row>
    <row r="2865" spans="1:117">
      <c r="A2865" s="8">
        <v>2860</v>
      </c>
      <c r="B2865" s="20">
        <v>2015</v>
      </c>
      <c r="C2865" s="20">
        <v>1973</v>
      </c>
      <c r="D2865" s="21">
        <v>71.05</v>
      </c>
      <c r="E2865" s="9">
        <v>6403.9922999999999</v>
      </c>
      <c r="F2865" s="9">
        <v>2038950.8818000001</v>
      </c>
      <c r="G2865" s="9">
        <v>77366.129400000005</v>
      </c>
      <c r="H2865" s="9">
        <v>378999.86330000003</v>
      </c>
      <c r="I2865" s="9">
        <v>78262.411500000002</v>
      </c>
      <c r="J2865" s="9">
        <v>20379.491699999999</v>
      </c>
      <c r="K2865" s="9">
        <v>15530.001899999999</v>
      </c>
      <c r="L2865" s="9">
        <v>2572024.7834000001</v>
      </c>
      <c r="M2865" s="9">
        <f t="shared" si="355"/>
        <v>4849.4897999999994</v>
      </c>
      <c r="N2865" s="9"/>
      <c r="O2865" s="9"/>
      <c r="P2865" s="9"/>
      <c r="Q2865" s="9"/>
      <c r="R2865" s="9"/>
      <c r="S2865" s="9"/>
      <c r="T2865" s="9"/>
      <c r="U2865" s="9"/>
      <c r="V2865" s="9">
        <f t="shared" si="352"/>
        <v>274965.99230000004</v>
      </c>
      <c r="W2865" s="9"/>
      <c r="X2865" s="9"/>
      <c r="Y2865" s="9"/>
      <c r="Z2865" s="9"/>
      <c r="AA2865" s="8">
        <v>2860</v>
      </c>
      <c r="AB2865" s="20">
        <v>2016</v>
      </c>
      <c r="AC2865" s="20">
        <v>1934</v>
      </c>
      <c r="AD2865" s="21">
        <v>121.92</v>
      </c>
      <c r="AE2865" s="9">
        <f t="shared" si="356"/>
        <v>167429.78709807387</v>
      </c>
      <c r="AF2865" s="9">
        <v>2159752.3672000002</v>
      </c>
      <c r="AG2865" s="9">
        <v>33508.915200000003</v>
      </c>
      <c r="AH2865" s="9">
        <v>206384.69999999998</v>
      </c>
      <c r="AI2865" s="9">
        <v>71997.3226</v>
      </c>
      <c r="AJ2865" s="9">
        <v>518014.64929999999</v>
      </c>
      <c r="AK2865" s="9">
        <v>15327.043217527171</v>
      </c>
      <c r="AL2865" s="9">
        <v>2806901.1239843997</v>
      </c>
      <c r="AM2865" s="9">
        <f t="shared" si="357"/>
        <v>502687.60608247283</v>
      </c>
      <c r="AN2865" s="9"/>
      <c r="AO2865" s="9"/>
      <c r="AP2865" s="9"/>
      <c r="AQ2865" s="9"/>
      <c r="AR2865" s="9"/>
      <c r="AS2865" s="9"/>
      <c r="AT2865" s="9"/>
      <c r="AU2865" s="9"/>
      <c r="AV2865" s="9">
        <f t="shared" si="353"/>
        <v>167429.78709807387</v>
      </c>
      <c r="AW2865" s="9"/>
      <c r="AX2865" s="9"/>
      <c r="AY2865" s="9"/>
      <c r="AZ2865" s="9"/>
      <c r="BA2865" s="20">
        <v>2860</v>
      </c>
      <c r="BB2865" s="20">
        <v>2017</v>
      </c>
      <c r="BC2865" s="20">
        <v>1935</v>
      </c>
      <c r="BD2865" s="21">
        <v>112.48</v>
      </c>
      <c r="BE2865" s="9">
        <f t="shared" si="358"/>
        <v>-67963.109579391312</v>
      </c>
      <c r="BF2865" s="9">
        <v>2168773.9169000001</v>
      </c>
      <c r="BG2865" s="9">
        <v>33412.713799999998</v>
      </c>
      <c r="BH2865" s="9">
        <v>188343.53599999999</v>
      </c>
      <c r="BI2865" s="9">
        <v>88174.677925005002</v>
      </c>
      <c r="BJ2865" s="9">
        <v>366978.07140000002</v>
      </c>
      <c r="BK2865" s="9">
        <v>59467.159851939665</v>
      </c>
      <c r="BL2865" s="9">
        <v>2854178.8657524567</v>
      </c>
      <c r="BM2865" s="9">
        <f t="shared" si="359"/>
        <v>307510.91154806037</v>
      </c>
      <c r="BN2865" s="9"/>
      <c r="BO2865" s="9"/>
      <c r="BP2865" s="9"/>
      <c r="BQ2865" s="9"/>
      <c r="BR2865" s="9"/>
      <c r="BS2865" s="9"/>
      <c r="BT2865" s="9"/>
      <c r="BU2865" s="9"/>
      <c r="BV2865" s="9">
        <f t="shared" si="354"/>
        <v>-67963.109579391312</v>
      </c>
      <c r="BW2865" s="4"/>
      <c r="BX2865" s="4"/>
      <c r="BY2865" s="4"/>
      <c r="BZ2865" s="4"/>
      <c r="CA2865" s="4"/>
      <c r="CB2865" s="4"/>
      <c r="CC2865" s="4"/>
      <c r="CD2865" s="4"/>
      <c r="CE2865" s="4"/>
      <c r="CF2865" s="4"/>
      <c r="CG2865" s="4"/>
      <c r="CH2865" s="4"/>
      <c r="CI2865" s="4"/>
      <c r="CJ2865" s="4"/>
      <c r="CK2865" s="4"/>
      <c r="CL2865" s="4"/>
      <c r="CM2865" s="4"/>
      <c r="CR2865" s="4"/>
      <c r="CS2865" s="4"/>
      <c r="CT2865" s="4"/>
      <c r="CU2865" s="4"/>
      <c r="CV2865" s="4"/>
      <c r="CW2865" s="4"/>
      <c r="CX2865" s="4"/>
      <c r="CY2865" s="4"/>
      <c r="CZ2865" s="4"/>
      <c r="DA2865" s="4"/>
      <c r="DB2865" s="4"/>
      <c r="DC2865" s="4"/>
      <c r="DD2865" s="4"/>
      <c r="DE2865" s="4"/>
      <c r="DF2865" s="4"/>
      <c r="DG2865" s="4"/>
      <c r="DH2865" s="4"/>
      <c r="DI2865" s="4"/>
      <c r="DJ2865" s="4"/>
      <c r="DK2865" s="4"/>
      <c r="DL2865" s="4"/>
      <c r="DM2865" s="4"/>
    </row>
    <row r="2866" spans="1:117">
      <c r="A2866" s="8">
        <v>2861</v>
      </c>
      <c r="B2866" s="20">
        <v>2015</v>
      </c>
      <c r="C2866" s="20">
        <v>1972</v>
      </c>
      <c r="D2866" s="21">
        <v>151.79</v>
      </c>
      <c r="E2866" s="9">
        <v>19889.080099999999</v>
      </c>
      <c r="F2866" s="9">
        <v>2050204.3632</v>
      </c>
      <c r="G2866" s="9">
        <v>77366.129400000005</v>
      </c>
      <c r="H2866" s="9">
        <v>379537.86070000002</v>
      </c>
      <c r="I2866" s="9">
        <v>76241.955100000006</v>
      </c>
      <c r="J2866" s="9">
        <v>22714.143499999998</v>
      </c>
      <c r="K2866" s="9">
        <v>17881.457900000001</v>
      </c>
      <c r="L2866" s="9">
        <v>2568293.9138000002</v>
      </c>
      <c r="M2866" s="9">
        <f t="shared" si="355"/>
        <v>4832.6855999999971</v>
      </c>
      <c r="N2866" s="9"/>
      <c r="O2866" s="9"/>
      <c r="P2866" s="9"/>
      <c r="Q2866" s="9"/>
      <c r="R2866" s="9"/>
      <c r="S2866" s="9"/>
      <c r="T2866" s="9"/>
      <c r="U2866" s="9"/>
      <c r="V2866" s="9">
        <f t="shared" si="352"/>
        <v>288451.08010000002</v>
      </c>
      <c r="W2866" s="9"/>
      <c r="X2866" s="9"/>
      <c r="Y2866" s="9"/>
      <c r="Z2866" s="9"/>
      <c r="AA2866" s="8">
        <v>2861</v>
      </c>
      <c r="AB2866" s="20">
        <v>2016</v>
      </c>
      <c r="AC2866" s="20">
        <v>1947</v>
      </c>
      <c r="AD2866" s="21">
        <v>169.22</v>
      </c>
      <c r="AE2866" s="9">
        <f t="shared" si="356"/>
        <v>104190.70879807277</v>
      </c>
      <c r="AF2866" s="9">
        <v>2155702.6231</v>
      </c>
      <c r="AG2866" s="9">
        <v>33508.915200000003</v>
      </c>
      <c r="AH2866" s="9">
        <v>204335.94769999999</v>
      </c>
      <c r="AI2866" s="9">
        <v>79694.000100000005</v>
      </c>
      <c r="AJ2866" s="9">
        <v>435695.21830000001</v>
      </c>
      <c r="AK2866" s="9">
        <v>12657.639417527171</v>
      </c>
      <c r="AL2866" s="9">
        <v>2792088.3561843997</v>
      </c>
      <c r="AM2866" s="9">
        <f t="shared" si="357"/>
        <v>423037.57888247282</v>
      </c>
      <c r="AN2866" s="9"/>
      <c r="AO2866" s="9"/>
      <c r="AP2866" s="9"/>
      <c r="AQ2866" s="9"/>
      <c r="AR2866" s="9"/>
      <c r="AS2866" s="9"/>
      <c r="AT2866" s="9"/>
      <c r="AU2866" s="9"/>
      <c r="AV2866" s="9">
        <f t="shared" si="353"/>
        <v>104190.70879807277</v>
      </c>
      <c r="AW2866" s="9"/>
      <c r="AX2866" s="9"/>
      <c r="AY2866" s="9"/>
      <c r="AZ2866" s="9"/>
      <c r="BA2866" s="20">
        <v>2861</v>
      </c>
      <c r="BB2866" s="20">
        <v>2017</v>
      </c>
      <c r="BC2866" s="20">
        <v>1948</v>
      </c>
      <c r="BD2866" s="21">
        <v>128.72</v>
      </c>
      <c r="BE2866" s="9">
        <f t="shared" si="358"/>
        <v>38408.97275438346</v>
      </c>
      <c r="BF2866" s="9">
        <v>2157516.4855</v>
      </c>
      <c r="BG2866" s="9">
        <v>33412.713799999998</v>
      </c>
      <c r="BH2866" s="9">
        <v>193262.008</v>
      </c>
      <c r="BI2866" s="9">
        <v>69697.1428587798</v>
      </c>
      <c r="BJ2866" s="9">
        <v>508745.1776</v>
      </c>
      <c r="BK2866" s="9">
        <v>38662.738851939663</v>
      </c>
      <c r="BL2866" s="9">
        <v>2885561.8161524567</v>
      </c>
      <c r="BM2866" s="9">
        <f t="shared" si="359"/>
        <v>470082.43874806032</v>
      </c>
      <c r="BN2866" s="9"/>
      <c r="BO2866" s="9"/>
      <c r="BP2866" s="9"/>
      <c r="BQ2866" s="9"/>
      <c r="BR2866" s="9"/>
      <c r="BS2866" s="9"/>
      <c r="BT2866" s="9"/>
      <c r="BU2866" s="9"/>
      <c r="BV2866" s="9">
        <f t="shared" si="354"/>
        <v>38408.97275438346</v>
      </c>
      <c r="BW2866" s="4"/>
      <c r="BX2866" s="4"/>
      <c r="BY2866" s="4"/>
      <c r="BZ2866" s="4"/>
      <c r="CA2866" s="4"/>
      <c r="CB2866" s="4"/>
      <c r="CC2866" s="4"/>
      <c r="CD2866" s="4"/>
      <c r="CE2866" s="4"/>
      <c r="CF2866" s="4"/>
      <c r="CG2866" s="4"/>
      <c r="CH2866" s="4"/>
      <c r="CI2866" s="4"/>
      <c r="CJ2866" s="4"/>
      <c r="CK2866" s="4"/>
      <c r="CL2866" s="4"/>
      <c r="CM2866" s="4"/>
      <c r="CR2866" s="4"/>
      <c r="CS2866" s="4"/>
      <c r="CT2866" s="4"/>
      <c r="CU2866" s="4"/>
      <c r="CV2866" s="4"/>
      <c r="CW2866" s="4"/>
      <c r="CX2866" s="4"/>
      <c r="CY2866" s="4"/>
      <c r="CZ2866" s="4"/>
      <c r="DA2866" s="4"/>
      <c r="DB2866" s="4"/>
      <c r="DC2866" s="4"/>
      <c r="DD2866" s="4"/>
      <c r="DE2866" s="4"/>
      <c r="DF2866" s="4"/>
      <c r="DG2866" s="4"/>
      <c r="DH2866" s="4"/>
      <c r="DI2866" s="4"/>
      <c r="DJ2866" s="4"/>
      <c r="DK2866" s="4"/>
      <c r="DL2866" s="4"/>
      <c r="DM2866" s="4"/>
    </row>
    <row r="2867" spans="1:117">
      <c r="A2867" s="8">
        <v>2862</v>
      </c>
      <c r="B2867" s="20">
        <v>2015</v>
      </c>
      <c r="C2867" s="20">
        <v>1998</v>
      </c>
      <c r="D2867" s="21">
        <v>105.25</v>
      </c>
      <c r="E2867" s="9">
        <v>152850.68590000001</v>
      </c>
      <c r="F2867" s="9">
        <v>2031918.7620999999</v>
      </c>
      <c r="G2867" s="9">
        <v>77366.129400000005</v>
      </c>
      <c r="H2867" s="9">
        <v>380661.3567</v>
      </c>
      <c r="I2867" s="9">
        <v>72022.651100000003</v>
      </c>
      <c r="J2867" s="9">
        <v>176001.32740000001</v>
      </c>
      <c r="K2867" s="9">
        <v>0</v>
      </c>
      <c r="L2867" s="9">
        <v>2585119.5408999999</v>
      </c>
      <c r="M2867" s="9">
        <f t="shared" si="355"/>
        <v>176001.32740000001</v>
      </c>
      <c r="N2867" s="9"/>
      <c r="O2867" s="9"/>
      <c r="P2867" s="9"/>
      <c r="Q2867" s="9"/>
      <c r="R2867" s="9"/>
      <c r="S2867" s="9"/>
      <c r="T2867" s="9"/>
      <c r="U2867" s="9"/>
      <c r="V2867" s="9">
        <f t="shared" si="352"/>
        <v>421412.68590000004</v>
      </c>
      <c r="W2867" s="9"/>
      <c r="X2867" s="9"/>
      <c r="Y2867" s="9"/>
      <c r="Z2867" s="9"/>
      <c r="AA2867" s="8">
        <v>2862</v>
      </c>
      <c r="AB2867" s="20">
        <v>2016</v>
      </c>
      <c r="AC2867" s="20">
        <v>1976</v>
      </c>
      <c r="AD2867" s="21">
        <v>78.040000000000006</v>
      </c>
      <c r="AE2867" s="9">
        <f t="shared" si="356"/>
        <v>254962.31789807323</v>
      </c>
      <c r="AF2867" s="9">
        <v>2178246.1523000002</v>
      </c>
      <c r="AG2867" s="9">
        <v>33508.915200000003</v>
      </c>
      <c r="AH2867" s="9">
        <v>206340.65219999998</v>
      </c>
      <c r="AI2867" s="9">
        <v>72162.8</v>
      </c>
      <c r="AJ2867" s="9">
        <v>593226.65519999992</v>
      </c>
      <c r="AK2867" s="9">
        <v>8936.3475175271706</v>
      </c>
      <c r="AL2867" s="9">
        <v>2819586.5094843996</v>
      </c>
      <c r="AM2867" s="9">
        <f t="shared" si="357"/>
        <v>584290.30768247275</v>
      </c>
      <c r="AN2867" s="9"/>
      <c r="AO2867" s="9"/>
      <c r="AP2867" s="9"/>
      <c r="AQ2867" s="9"/>
      <c r="AR2867" s="9"/>
      <c r="AS2867" s="9"/>
      <c r="AT2867" s="9"/>
      <c r="AU2867" s="9"/>
      <c r="AV2867" s="9">
        <f t="shared" si="353"/>
        <v>254962.31789807323</v>
      </c>
      <c r="AW2867" s="9"/>
      <c r="AX2867" s="9"/>
      <c r="AY2867" s="9"/>
      <c r="AZ2867" s="9"/>
      <c r="BA2867" s="20">
        <v>2862</v>
      </c>
      <c r="BB2867" s="20">
        <v>2017</v>
      </c>
      <c r="BC2867" s="20">
        <v>1977</v>
      </c>
      <c r="BD2867" s="21">
        <v>137.30000000000001</v>
      </c>
      <c r="BE2867" s="9">
        <f t="shared" si="358"/>
        <v>-315649.23250843491</v>
      </c>
      <c r="BF2867" s="9">
        <v>2207082.8380999998</v>
      </c>
      <c r="BG2867" s="9">
        <v>33412.713799999998</v>
      </c>
      <c r="BH2867" s="9">
        <v>178647.2164</v>
      </c>
      <c r="BI2867" s="9">
        <v>124601.455595962</v>
      </c>
      <c r="BJ2867" s="9">
        <v>88048.752399999998</v>
      </c>
      <c r="BK2867" s="9">
        <v>110137.42165193966</v>
      </c>
      <c r="BL2867" s="9">
        <v>2837304.7871524566</v>
      </c>
      <c r="BM2867" s="9">
        <f t="shared" si="359"/>
        <v>-22088.66925193966</v>
      </c>
      <c r="BN2867" s="9"/>
      <c r="BO2867" s="9"/>
      <c r="BP2867" s="9"/>
      <c r="BQ2867" s="9"/>
      <c r="BR2867" s="9"/>
      <c r="BS2867" s="9"/>
      <c r="BT2867" s="9"/>
      <c r="BU2867" s="9"/>
      <c r="BV2867" s="9">
        <f t="shared" si="354"/>
        <v>-315649.23250843491</v>
      </c>
      <c r="BW2867" s="4"/>
      <c r="BX2867" s="4"/>
      <c r="BY2867" s="4"/>
      <c r="BZ2867" s="4"/>
      <c r="CA2867" s="4"/>
      <c r="CB2867" s="4"/>
      <c r="CC2867" s="4"/>
      <c r="CD2867" s="4"/>
      <c r="CE2867" s="4"/>
      <c r="CF2867" s="4"/>
      <c r="CG2867" s="4"/>
      <c r="CH2867" s="4"/>
      <c r="CI2867" s="4"/>
      <c r="CJ2867" s="4"/>
      <c r="CK2867" s="4"/>
      <c r="CL2867" s="4"/>
      <c r="CM2867" s="4"/>
      <c r="CR2867" s="4"/>
      <c r="CS2867" s="4"/>
      <c r="CT2867" s="4"/>
      <c r="CU2867" s="4"/>
      <c r="CV2867" s="4"/>
      <c r="CW2867" s="4"/>
      <c r="CX2867" s="4"/>
      <c r="CY2867" s="4"/>
      <c r="CZ2867" s="4"/>
      <c r="DA2867" s="4"/>
      <c r="DB2867" s="4"/>
      <c r="DC2867" s="4"/>
      <c r="DD2867" s="4"/>
      <c r="DE2867" s="4"/>
      <c r="DF2867" s="4"/>
      <c r="DG2867" s="4"/>
      <c r="DH2867" s="4"/>
      <c r="DI2867" s="4"/>
      <c r="DJ2867" s="4"/>
      <c r="DK2867" s="4"/>
      <c r="DL2867" s="4"/>
      <c r="DM2867" s="4"/>
    </row>
    <row r="2868" spans="1:117">
      <c r="A2868" s="8">
        <v>2863</v>
      </c>
      <c r="B2868" s="20">
        <v>2015</v>
      </c>
      <c r="C2868" s="20">
        <v>1965</v>
      </c>
      <c r="D2868" s="21">
        <v>125.74</v>
      </c>
      <c r="E2868" s="9">
        <v>55173.375999999997</v>
      </c>
      <c r="F2868" s="9">
        <v>2026636.7344</v>
      </c>
      <c r="G2868" s="9">
        <v>77366.129400000005</v>
      </c>
      <c r="H2868" s="9">
        <v>380114.42180000001</v>
      </c>
      <c r="I2868" s="9">
        <v>74076.672399999996</v>
      </c>
      <c r="J2868" s="9">
        <v>74332.1679</v>
      </c>
      <c r="K2868" s="9">
        <v>5328.3545999999997</v>
      </c>
      <c r="L2868" s="9">
        <v>2572024.3953</v>
      </c>
      <c r="M2868" s="9">
        <f t="shared" si="355"/>
        <v>69003.813299999994</v>
      </c>
      <c r="N2868" s="9"/>
      <c r="O2868" s="9"/>
      <c r="P2868" s="9"/>
      <c r="Q2868" s="9"/>
      <c r="R2868" s="9"/>
      <c r="S2868" s="9"/>
      <c r="T2868" s="9"/>
      <c r="U2868" s="9"/>
      <c r="V2868" s="9">
        <f t="shared" si="352"/>
        <v>323735.37599999999</v>
      </c>
      <c r="W2868" s="9"/>
      <c r="X2868" s="9"/>
      <c r="Y2868" s="9"/>
      <c r="Z2868" s="9"/>
      <c r="AA2868" s="8">
        <v>2863</v>
      </c>
      <c r="AB2868" s="20">
        <v>2016</v>
      </c>
      <c r="AC2868" s="20">
        <v>1945</v>
      </c>
      <c r="AD2868" s="21">
        <v>140.66</v>
      </c>
      <c r="AE2868" s="9">
        <f t="shared" si="356"/>
        <v>-207708.09070192697</v>
      </c>
      <c r="AF2868" s="9">
        <v>2153933.9649999999</v>
      </c>
      <c r="AG2868" s="9">
        <v>33508.915200000003</v>
      </c>
      <c r="AH2868" s="9">
        <v>193958.22159999999</v>
      </c>
      <c r="AI2868" s="9">
        <v>118680.6609</v>
      </c>
      <c r="AJ2868" s="9">
        <v>150909.62520000001</v>
      </c>
      <c r="AK2868" s="9">
        <v>88737.494617527176</v>
      </c>
      <c r="AL2868" s="9">
        <v>2769961.9839843996</v>
      </c>
      <c r="AM2868" s="9">
        <f t="shared" si="357"/>
        <v>62172.130582472833</v>
      </c>
      <c r="AN2868" s="9"/>
      <c r="AO2868" s="9"/>
      <c r="AP2868" s="9"/>
      <c r="AQ2868" s="9"/>
      <c r="AR2868" s="9"/>
      <c r="AS2868" s="9"/>
      <c r="AT2868" s="9"/>
      <c r="AU2868" s="9"/>
      <c r="AV2868" s="9">
        <f t="shared" si="353"/>
        <v>-207708.09070192697</v>
      </c>
      <c r="AW2868" s="9"/>
      <c r="AX2868" s="9"/>
      <c r="AY2868" s="9"/>
      <c r="AZ2868" s="9"/>
      <c r="BA2868" s="20">
        <v>2863</v>
      </c>
      <c r="BB2868" s="20">
        <v>2017</v>
      </c>
      <c r="BC2868" s="20">
        <v>1946</v>
      </c>
      <c r="BD2868" s="21">
        <v>139.6</v>
      </c>
      <c r="BE2868" s="9">
        <f t="shared" si="358"/>
        <v>65600.978424986824</v>
      </c>
      <c r="BF2868" s="9">
        <v>2211330.1055000001</v>
      </c>
      <c r="BG2868" s="9">
        <v>33412.713799999998</v>
      </c>
      <c r="BH2868" s="9">
        <v>191223.6483</v>
      </c>
      <c r="BI2868" s="9">
        <v>77354.777729383204</v>
      </c>
      <c r="BJ2868" s="9">
        <v>473199.34820000001</v>
      </c>
      <c r="BK2868" s="9">
        <v>51028.919451939662</v>
      </c>
      <c r="BL2868" s="9">
        <v>2869890.6956524565</v>
      </c>
      <c r="BM2868" s="9">
        <f t="shared" si="359"/>
        <v>422170.42874806037</v>
      </c>
      <c r="BN2868" s="9"/>
      <c r="BO2868" s="9"/>
      <c r="BP2868" s="9"/>
      <c r="BQ2868" s="9"/>
      <c r="BR2868" s="9"/>
      <c r="BS2868" s="9"/>
      <c r="BT2868" s="9"/>
      <c r="BU2868" s="9"/>
      <c r="BV2868" s="9">
        <f t="shared" si="354"/>
        <v>65600.978424986824</v>
      </c>
      <c r="BW2868" s="4"/>
      <c r="BX2868" s="4"/>
      <c r="BY2868" s="4"/>
      <c r="BZ2868" s="4"/>
      <c r="CA2868" s="4"/>
      <c r="CB2868" s="4"/>
      <c r="CC2868" s="4"/>
      <c r="CD2868" s="4"/>
      <c r="CE2868" s="4"/>
      <c r="CF2868" s="4"/>
      <c r="CG2868" s="4"/>
      <c r="CH2868" s="4"/>
      <c r="CI2868" s="4"/>
      <c r="CJ2868" s="4"/>
      <c r="CK2868" s="4"/>
      <c r="CL2868" s="4"/>
      <c r="CM2868" s="4"/>
      <c r="CR2868" s="4"/>
      <c r="CS2868" s="4"/>
      <c r="CT2868" s="4"/>
      <c r="CU2868" s="4"/>
      <c r="CV2868" s="4"/>
      <c r="CW2868" s="4"/>
      <c r="CX2868" s="4"/>
      <c r="CY2868" s="4"/>
      <c r="CZ2868" s="4"/>
      <c r="DA2868" s="4"/>
      <c r="DB2868" s="4"/>
      <c r="DC2868" s="4"/>
      <c r="DD2868" s="4"/>
      <c r="DE2868" s="4"/>
      <c r="DF2868" s="4"/>
      <c r="DG2868" s="4"/>
      <c r="DH2868" s="4"/>
      <c r="DI2868" s="4"/>
      <c r="DJ2868" s="4"/>
      <c r="DK2868" s="4"/>
      <c r="DL2868" s="4"/>
      <c r="DM2868" s="4"/>
    </row>
    <row r="2869" spans="1:117">
      <c r="A2869" s="8">
        <v>2864</v>
      </c>
      <c r="B2869" s="20">
        <v>2015</v>
      </c>
      <c r="C2869" s="20">
        <v>1973</v>
      </c>
      <c r="D2869" s="21">
        <v>71.05</v>
      </c>
      <c r="E2869" s="9">
        <v>2877.9508999999998</v>
      </c>
      <c r="F2869" s="9">
        <v>2033958.2533</v>
      </c>
      <c r="G2869" s="9">
        <v>77366.129400000005</v>
      </c>
      <c r="H2869" s="9">
        <v>379018.20890000003</v>
      </c>
      <c r="I2869" s="9">
        <v>78193.5141</v>
      </c>
      <c r="J2869" s="9">
        <v>21042.892</v>
      </c>
      <c r="K2869" s="9">
        <v>17693.398799999999</v>
      </c>
      <c r="L2869" s="9">
        <v>2569007.648</v>
      </c>
      <c r="M2869" s="9">
        <f t="shared" si="355"/>
        <v>3349.4932000000008</v>
      </c>
      <c r="N2869" s="9"/>
      <c r="O2869" s="9"/>
      <c r="P2869" s="9"/>
      <c r="Q2869" s="9"/>
      <c r="R2869" s="9"/>
      <c r="S2869" s="9"/>
      <c r="T2869" s="9"/>
      <c r="U2869" s="9"/>
      <c r="V2869" s="9">
        <f t="shared" si="352"/>
        <v>271439.9509</v>
      </c>
      <c r="W2869" s="9"/>
      <c r="X2869" s="9"/>
      <c r="Y2869" s="9"/>
      <c r="Z2869" s="9"/>
      <c r="AA2869" s="8">
        <v>2864</v>
      </c>
      <c r="AB2869" s="20">
        <v>2016</v>
      </c>
      <c r="AC2869" s="20">
        <v>1979</v>
      </c>
      <c r="AD2869" s="21">
        <v>121.11</v>
      </c>
      <c r="AE2869" s="9">
        <f t="shared" si="356"/>
        <v>-79850.531901926734</v>
      </c>
      <c r="AF2869" s="9">
        <v>2191527.9637000002</v>
      </c>
      <c r="AG2869" s="9">
        <v>33508.915200000003</v>
      </c>
      <c r="AH2869" s="9">
        <v>199726.5049</v>
      </c>
      <c r="AI2869" s="9">
        <v>97010.585800000001</v>
      </c>
      <c r="AJ2869" s="9">
        <v>211517.16510000001</v>
      </c>
      <c r="AK2869" s="9">
        <v>47578.377917527177</v>
      </c>
      <c r="AL2869" s="9">
        <v>2765563.2886843998</v>
      </c>
      <c r="AM2869" s="9">
        <f t="shared" si="357"/>
        <v>163938.78718247282</v>
      </c>
      <c r="AN2869" s="9"/>
      <c r="AO2869" s="9"/>
      <c r="AP2869" s="9"/>
      <c r="AQ2869" s="9"/>
      <c r="AR2869" s="9"/>
      <c r="AS2869" s="9"/>
      <c r="AT2869" s="9"/>
      <c r="AU2869" s="9"/>
      <c r="AV2869" s="9">
        <f t="shared" si="353"/>
        <v>-79850.531901926734</v>
      </c>
      <c r="AW2869" s="9"/>
      <c r="AX2869" s="9"/>
      <c r="AY2869" s="9"/>
      <c r="AZ2869" s="9"/>
      <c r="BA2869" s="20">
        <v>2864</v>
      </c>
      <c r="BB2869" s="20">
        <v>2017</v>
      </c>
      <c r="BC2869" s="20">
        <v>1980</v>
      </c>
      <c r="BD2869" s="21">
        <v>138.94</v>
      </c>
      <c r="BE2869" s="9">
        <f t="shared" si="358"/>
        <v>-106292.99282693723</v>
      </c>
      <c r="BF2869" s="9">
        <v>2197560.6985999998</v>
      </c>
      <c r="BG2869" s="9">
        <v>33412.713799999998</v>
      </c>
      <c r="BH2869" s="9">
        <v>186866.0796</v>
      </c>
      <c r="BI2869" s="9">
        <v>93725.131877459498</v>
      </c>
      <c r="BJ2869" s="9">
        <v>326387.86820000003</v>
      </c>
      <c r="BK2869" s="9">
        <v>83339.821851939661</v>
      </c>
      <c r="BL2869" s="9">
        <v>2860905.6630524565</v>
      </c>
      <c r="BM2869" s="9">
        <f t="shared" si="359"/>
        <v>243048.04634806036</v>
      </c>
      <c r="BN2869" s="9"/>
      <c r="BO2869" s="9"/>
      <c r="BP2869" s="9"/>
      <c r="BQ2869" s="9"/>
      <c r="BR2869" s="9"/>
      <c r="BS2869" s="9"/>
      <c r="BT2869" s="9"/>
      <c r="BU2869" s="9"/>
      <c r="BV2869" s="9">
        <f t="shared" si="354"/>
        <v>-106292.99282693723</v>
      </c>
      <c r="BW2869" s="4"/>
      <c r="BX2869" s="4"/>
      <c r="BY2869" s="4"/>
      <c r="BZ2869" s="4"/>
      <c r="CA2869" s="4"/>
      <c r="CB2869" s="4"/>
      <c r="CC2869" s="4"/>
      <c r="CD2869" s="4"/>
      <c r="CE2869" s="4"/>
      <c r="CF2869" s="4"/>
      <c r="CG2869" s="4"/>
      <c r="CH2869" s="4"/>
      <c r="CI2869" s="4"/>
      <c r="CJ2869" s="4"/>
      <c r="CK2869" s="4"/>
      <c r="CL2869" s="4"/>
      <c r="CM2869" s="4"/>
      <c r="CR2869" s="4"/>
      <c r="CS2869" s="4"/>
      <c r="CT2869" s="4"/>
      <c r="CU2869" s="4"/>
      <c r="CV2869" s="4"/>
      <c r="CW2869" s="4"/>
      <c r="CX2869" s="4"/>
      <c r="CY2869" s="4"/>
      <c r="CZ2869" s="4"/>
      <c r="DA2869" s="4"/>
      <c r="DB2869" s="4"/>
      <c r="DC2869" s="4"/>
      <c r="DD2869" s="4"/>
      <c r="DE2869" s="4"/>
      <c r="DF2869" s="4"/>
      <c r="DG2869" s="4"/>
      <c r="DH2869" s="4"/>
      <c r="DI2869" s="4"/>
      <c r="DJ2869" s="4"/>
      <c r="DK2869" s="4"/>
      <c r="DL2869" s="4"/>
      <c r="DM2869" s="4"/>
    </row>
    <row r="2870" spans="1:117">
      <c r="A2870" s="8">
        <v>2865</v>
      </c>
      <c r="B2870" s="20">
        <v>2015</v>
      </c>
      <c r="C2870" s="20">
        <v>1965</v>
      </c>
      <c r="D2870" s="21">
        <v>125.74</v>
      </c>
      <c r="E2870" s="9">
        <v>43555.620699999999</v>
      </c>
      <c r="F2870" s="9">
        <v>2030546.7660999999</v>
      </c>
      <c r="G2870" s="9">
        <v>77366.129400000005</v>
      </c>
      <c r="H2870" s="9">
        <v>380177.80489999999</v>
      </c>
      <c r="I2870" s="9">
        <v>73838.636100000003</v>
      </c>
      <c r="J2870" s="9">
        <v>60293.409500000002</v>
      </c>
      <c r="K2870" s="9">
        <v>6595.8648999999996</v>
      </c>
      <c r="L2870" s="9">
        <v>2572071.2604999999</v>
      </c>
      <c r="M2870" s="9">
        <f t="shared" si="355"/>
        <v>53697.544600000001</v>
      </c>
      <c r="N2870" s="9"/>
      <c r="O2870" s="9"/>
      <c r="P2870" s="9"/>
      <c r="Q2870" s="9"/>
      <c r="R2870" s="9"/>
      <c r="S2870" s="9"/>
      <c r="T2870" s="9"/>
      <c r="U2870" s="9"/>
      <c r="V2870" s="9">
        <f t="shared" si="352"/>
        <v>312117.62070000003</v>
      </c>
      <c r="W2870" s="9"/>
      <c r="X2870" s="9"/>
      <c r="Y2870" s="9"/>
      <c r="Z2870" s="9"/>
      <c r="AA2870" s="8">
        <v>2865</v>
      </c>
      <c r="AB2870" s="20">
        <v>2016</v>
      </c>
      <c r="AC2870" s="20">
        <v>1976</v>
      </c>
      <c r="AD2870" s="21">
        <v>78.040000000000006</v>
      </c>
      <c r="AE2870" s="9">
        <f t="shared" si="356"/>
        <v>222190.82679807302</v>
      </c>
      <c r="AF2870" s="9">
        <v>2148963.8086999999</v>
      </c>
      <c r="AG2870" s="9">
        <v>33508.915200000003</v>
      </c>
      <c r="AH2870" s="9">
        <v>206340.65219999998</v>
      </c>
      <c r="AI2870" s="9">
        <v>72162.8</v>
      </c>
      <c r="AJ2870" s="9">
        <v>593035.31629999995</v>
      </c>
      <c r="AK2870" s="9">
        <v>8936.3475175271706</v>
      </c>
      <c r="AL2870" s="9">
        <v>2822884.3180843997</v>
      </c>
      <c r="AM2870" s="9">
        <f t="shared" si="357"/>
        <v>584098.96878247277</v>
      </c>
      <c r="AN2870" s="9"/>
      <c r="AO2870" s="9"/>
      <c r="AP2870" s="9"/>
      <c r="AQ2870" s="9"/>
      <c r="AR2870" s="9"/>
      <c r="AS2870" s="9"/>
      <c r="AT2870" s="9"/>
      <c r="AU2870" s="9"/>
      <c r="AV2870" s="9">
        <f t="shared" si="353"/>
        <v>222190.82679807302</v>
      </c>
      <c r="AW2870" s="9"/>
      <c r="AX2870" s="9"/>
      <c r="AY2870" s="9"/>
      <c r="AZ2870" s="9"/>
      <c r="BA2870" s="20">
        <v>2865</v>
      </c>
      <c r="BB2870" s="20">
        <v>2017</v>
      </c>
      <c r="BC2870" s="20">
        <v>1977</v>
      </c>
      <c r="BD2870" s="21">
        <v>137.30000000000001</v>
      </c>
      <c r="BE2870" s="9">
        <f t="shared" si="358"/>
        <v>-328651.66257797554</v>
      </c>
      <c r="BF2870" s="9">
        <v>2152928.9459000002</v>
      </c>
      <c r="BG2870" s="9">
        <v>33412.713799999998</v>
      </c>
      <c r="BH2870" s="9">
        <v>180434.90300000002</v>
      </c>
      <c r="BI2870" s="9">
        <v>117885.540226421</v>
      </c>
      <c r="BJ2870" s="9">
        <v>108128.52059999999</v>
      </c>
      <c r="BK2870" s="9">
        <v>85999.52065193966</v>
      </c>
      <c r="BL2870" s="9">
        <v>2835442.7654524567</v>
      </c>
      <c r="BM2870" s="9">
        <f t="shared" si="359"/>
        <v>22128.999948060329</v>
      </c>
      <c r="BN2870" s="9"/>
      <c r="BO2870" s="9"/>
      <c r="BP2870" s="9"/>
      <c r="BQ2870" s="9"/>
      <c r="BR2870" s="9"/>
      <c r="BS2870" s="9"/>
      <c r="BT2870" s="9"/>
      <c r="BU2870" s="9"/>
      <c r="BV2870" s="9">
        <f t="shared" si="354"/>
        <v>-328651.66257797554</v>
      </c>
      <c r="BW2870" s="4"/>
      <c r="BX2870" s="4"/>
      <c r="BY2870" s="4"/>
      <c r="BZ2870" s="4"/>
      <c r="CA2870" s="4"/>
      <c r="CB2870" s="4"/>
      <c r="CC2870" s="4"/>
      <c r="CD2870" s="4"/>
      <c r="CE2870" s="4"/>
      <c r="CF2870" s="4"/>
      <c r="CG2870" s="4"/>
      <c r="CH2870" s="4"/>
      <c r="CI2870" s="4"/>
      <c r="CJ2870" s="4"/>
      <c r="CK2870" s="4"/>
      <c r="CL2870" s="4"/>
      <c r="CM2870" s="4"/>
      <c r="CR2870" s="4"/>
      <c r="CS2870" s="4"/>
      <c r="CT2870" s="4"/>
      <c r="CU2870" s="4"/>
      <c r="CV2870" s="4"/>
      <c r="CW2870" s="4"/>
      <c r="CX2870" s="4"/>
      <c r="CY2870" s="4"/>
      <c r="CZ2870" s="4"/>
      <c r="DA2870" s="4"/>
      <c r="DB2870" s="4"/>
      <c r="DC2870" s="4"/>
      <c r="DD2870" s="4"/>
      <c r="DE2870" s="4"/>
      <c r="DF2870" s="4"/>
      <c r="DG2870" s="4"/>
      <c r="DH2870" s="4"/>
      <c r="DI2870" s="4"/>
      <c r="DJ2870" s="4"/>
      <c r="DK2870" s="4"/>
      <c r="DL2870" s="4"/>
      <c r="DM2870" s="4"/>
    </row>
    <row r="2871" spans="1:117">
      <c r="A2871" s="8">
        <v>2866</v>
      </c>
      <c r="B2871" s="20">
        <v>2015</v>
      </c>
      <c r="C2871" s="20">
        <v>1987</v>
      </c>
      <c r="D2871" s="21">
        <v>78.25</v>
      </c>
      <c r="E2871" s="9">
        <v>72873.063500000004</v>
      </c>
      <c r="F2871" s="9">
        <v>2052306.1862999999</v>
      </c>
      <c r="G2871" s="9">
        <v>77366.129400000005</v>
      </c>
      <c r="H2871" s="9">
        <v>380128.46230000001</v>
      </c>
      <c r="I2871" s="9">
        <v>74023.942999999999</v>
      </c>
      <c r="J2871" s="9">
        <v>66603.262700000007</v>
      </c>
      <c r="K2871" s="9">
        <v>1256.9636</v>
      </c>
      <c r="L2871" s="9">
        <v>2576297.9566000002</v>
      </c>
      <c r="M2871" s="9">
        <f t="shared" si="355"/>
        <v>65346.299100000004</v>
      </c>
      <c r="N2871" s="9"/>
      <c r="O2871" s="9"/>
      <c r="P2871" s="9"/>
      <c r="Q2871" s="9"/>
      <c r="R2871" s="9"/>
      <c r="S2871" s="9"/>
      <c r="T2871" s="9"/>
      <c r="U2871" s="9"/>
      <c r="V2871" s="9">
        <f t="shared" si="352"/>
        <v>341435.06350000005</v>
      </c>
      <c r="W2871" s="9"/>
      <c r="X2871" s="9"/>
      <c r="Y2871" s="9"/>
      <c r="Z2871" s="9"/>
      <c r="AA2871" s="8">
        <v>2866</v>
      </c>
      <c r="AB2871" s="20">
        <v>2016</v>
      </c>
      <c r="AC2871" s="20">
        <v>1999</v>
      </c>
      <c r="AD2871" s="21">
        <v>133.88999999999999</v>
      </c>
      <c r="AE2871" s="9">
        <f t="shared" si="356"/>
        <v>192966.39859807305</v>
      </c>
      <c r="AF2871" s="9">
        <v>2163024.4627</v>
      </c>
      <c r="AG2871" s="9">
        <v>33508.915200000003</v>
      </c>
      <c r="AH2871" s="9">
        <v>204798.07459999999</v>
      </c>
      <c r="AI2871" s="9">
        <v>77957.898700000005</v>
      </c>
      <c r="AJ2871" s="9">
        <v>535458.17960000003</v>
      </c>
      <c r="AK2871" s="9">
        <v>14800.454517527171</v>
      </c>
      <c r="AL2871" s="9">
        <v>2806980.6776843998</v>
      </c>
      <c r="AM2871" s="9">
        <f t="shared" si="357"/>
        <v>520657.72508247284</v>
      </c>
      <c r="AN2871" s="9"/>
      <c r="AO2871" s="9"/>
      <c r="AP2871" s="9"/>
      <c r="AQ2871" s="9"/>
      <c r="AR2871" s="9"/>
      <c r="AS2871" s="9"/>
      <c r="AT2871" s="9"/>
      <c r="AU2871" s="9"/>
      <c r="AV2871" s="9">
        <f t="shared" si="353"/>
        <v>192966.39859807305</v>
      </c>
      <c r="AW2871" s="9"/>
      <c r="AX2871" s="9"/>
      <c r="AY2871" s="9"/>
      <c r="AZ2871" s="9"/>
      <c r="BA2871" s="20">
        <v>2866</v>
      </c>
      <c r="BB2871" s="20">
        <v>2017</v>
      </c>
      <c r="BC2871" s="20">
        <v>2000</v>
      </c>
      <c r="BD2871" s="21">
        <v>82.51</v>
      </c>
      <c r="BE2871" s="9">
        <f t="shared" si="358"/>
        <v>83572.575547653716</v>
      </c>
      <c r="BF2871" s="9">
        <v>2234357.6878</v>
      </c>
      <c r="BG2871" s="9">
        <v>33412.713799999998</v>
      </c>
      <c r="BH2871" s="9">
        <v>191146.8173</v>
      </c>
      <c r="BI2871" s="9">
        <v>77643.413852050202</v>
      </c>
      <c r="BJ2871" s="9">
        <v>458085.47090000001</v>
      </c>
      <c r="BK2871" s="9">
        <v>48763.512751939663</v>
      </c>
      <c r="BL2871" s="9">
        <v>2862310.0153524564</v>
      </c>
      <c r="BM2871" s="9">
        <f t="shared" si="359"/>
        <v>409321.95814806037</v>
      </c>
      <c r="BN2871" s="9"/>
      <c r="BO2871" s="9"/>
      <c r="BP2871" s="9"/>
      <c r="BQ2871" s="9"/>
      <c r="BR2871" s="9"/>
      <c r="BS2871" s="9"/>
      <c r="BT2871" s="9"/>
      <c r="BU2871" s="9"/>
      <c r="BV2871" s="9">
        <f t="shared" si="354"/>
        <v>83572.575547653716</v>
      </c>
      <c r="BW2871" s="4"/>
      <c r="BX2871" s="4"/>
      <c r="BY2871" s="4"/>
      <c r="BZ2871" s="4"/>
      <c r="CA2871" s="4"/>
      <c r="CB2871" s="4"/>
      <c r="CC2871" s="4"/>
      <c r="CD2871" s="4"/>
      <c r="CE2871" s="4"/>
      <c r="CF2871" s="4"/>
      <c r="CG2871" s="4"/>
      <c r="CH2871" s="4"/>
      <c r="CI2871" s="4"/>
      <c r="CJ2871" s="4"/>
      <c r="CK2871" s="4"/>
      <c r="CL2871" s="4"/>
      <c r="CM2871" s="4"/>
      <c r="CR2871" s="4"/>
      <c r="CS2871" s="4"/>
      <c r="CT2871" s="4"/>
      <c r="CU2871" s="4"/>
      <c r="CV2871" s="4"/>
      <c r="CW2871" s="4"/>
      <c r="CX2871" s="4"/>
      <c r="CY2871" s="4"/>
      <c r="CZ2871" s="4"/>
      <c r="DA2871" s="4"/>
      <c r="DB2871" s="4"/>
      <c r="DC2871" s="4"/>
      <c r="DD2871" s="4"/>
      <c r="DE2871" s="4"/>
      <c r="DF2871" s="4"/>
      <c r="DG2871" s="4"/>
      <c r="DH2871" s="4"/>
      <c r="DI2871" s="4"/>
      <c r="DJ2871" s="4"/>
      <c r="DK2871" s="4"/>
      <c r="DL2871" s="4"/>
      <c r="DM2871" s="4"/>
    </row>
    <row r="2872" spans="1:117">
      <c r="A2872" s="8">
        <v>2867</v>
      </c>
      <c r="B2872" s="20">
        <v>2015</v>
      </c>
      <c r="C2872" s="20">
        <v>1974</v>
      </c>
      <c r="D2872" s="21">
        <v>156.36000000000001</v>
      </c>
      <c r="E2872" s="9">
        <v>22092.2101</v>
      </c>
      <c r="F2872" s="9">
        <v>2044839.9757000001</v>
      </c>
      <c r="G2872" s="9">
        <v>77366.129400000005</v>
      </c>
      <c r="H2872" s="9">
        <v>379466.94329999998</v>
      </c>
      <c r="I2872" s="9">
        <v>76508.286200000002</v>
      </c>
      <c r="J2872" s="9">
        <v>23618.459200000001</v>
      </c>
      <c r="K2872" s="9">
        <v>8882.8284000000003</v>
      </c>
      <c r="L2872" s="9">
        <v>2570824.7552999998</v>
      </c>
      <c r="M2872" s="9">
        <f t="shared" si="355"/>
        <v>14735.630800000001</v>
      </c>
      <c r="N2872" s="9"/>
      <c r="O2872" s="9"/>
      <c r="P2872" s="9"/>
      <c r="Q2872" s="9"/>
      <c r="R2872" s="9"/>
      <c r="S2872" s="9"/>
      <c r="T2872" s="9"/>
      <c r="U2872" s="9"/>
      <c r="V2872" s="9">
        <f t="shared" si="352"/>
        <v>290654.21010000003</v>
      </c>
      <c r="W2872" s="9"/>
      <c r="X2872" s="9"/>
      <c r="Y2872" s="9"/>
      <c r="Z2872" s="9"/>
      <c r="AA2872" s="8">
        <v>2867</v>
      </c>
      <c r="AB2872" s="20">
        <v>2016</v>
      </c>
      <c r="AC2872" s="20">
        <v>1954</v>
      </c>
      <c r="AD2872" s="21">
        <v>129.66</v>
      </c>
      <c r="AE2872" s="9">
        <f t="shared" si="356"/>
        <v>361900.25449807337</v>
      </c>
      <c r="AF2872" s="9">
        <v>2182176.2971999999</v>
      </c>
      <c r="AG2872" s="9">
        <v>33508.915200000003</v>
      </c>
      <c r="AH2872" s="9">
        <v>205471.04939999999</v>
      </c>
      <c r="AI2872" s="9">
        <v>75429.691900000005</v>
      </c>
      <c r="AJ2872" s="9">
        <v>673207.53419999999</v>
      </c>
      <c r="AK2872" s="9">
        <v>10156.95281752717</v>
      </c>
      <c r="AL2872" s="9">
        <v>2797736.2805843996</v>
      </c>
      <c r="AM2872" s="9">
        <f t="shared" si="357"/>
        <v>663050.58138247277</v>
      </c>
      <c r="AN2872" s="9"/>
      <c r="AO2872" s="9"/>
      <c r="AP2872" s="9"/>
      <c r="AQ2872" s="9"/>
      <c r="AR2872" s="9"/>
      <c r="AS2872" s="9"/>
      <c r="AT2872" s="9"/>
      <c r="AU2872" s="9"/>
      <c r="AV2872" s="9">
        <f t="shared" si="353"/>
        <v>361900.25449807337</v>
      </c>
      <c r="AW2872" s="9"/>
      <c r="AX2872" s="9"/>
      <c r="AY2872" s="9"/>
      <c r="AZ2872" s="9"/>
      <c r="BA2872" s="20">
        <v>2867</v>
      </c>
      <c r="BB2872" s="20">
        <v>2017</v>
      </c>
      <c r="BC2872" s="20">
        <v>1955</v>
      </c>
      <c r="BD2872" s="21">
        <v>178.01</v>
      </c>
      <c r="BE2872" s="9">
        <f t="shared" si="358"/>
        <v>-88225.143834652379</v>
      </c>
      <c r="BF2872" s="9">
        <v>2223319.8089000001</v>
      </c>
      <c r="BG2872" s="9">
        <v>33412.713799999998</v>
      </c>
      <c r="BH2872" s="9">
        <v>187609.698</v>
      </c>
      <c r="BI2872" s="9">
        <v>90931.533769744201</v>
      </c>
      <c r="BJ2872" s="9">
        <v>302757.01280000003</v>
      </c>
      <c r="BK2872" s="9">
        <v>65454.183151939666</v>
      </c>
      <c r="BL2872" s="9">
        <v>2860801.7279524566</v>
      </c>
      <c r="BM2872" s="9">
        <f t="shared" si="359"/>
        <v>237302.82964806037</v>
      </c>
      <c r="BN2872" s="9"/>
      <c r="BO2872" s="9"/>
      <c r="BP2872" s="9"/>
      <c r="BQ2872" s="9"/>
      <c r="BR2872" s="9"/>
      <c r="BS2872" s="9"/>
      <c r="BT2872" s="9"/>
      <c r="BU2872" s="9"/>
      <c r="BV2872" s="9">
        <f t="shared" si="354"/>
        <v>-88225.143834652379</v>
      </c>
      <c r="BW2872" s="4"/>
      <c r="BX2872" s="4"/>
      <c r="BY2872" s="4"/>
      <c r="BZ2872" s="4"/>
      <c r="CA2872" s="4"/>
      <c r="CB2872" s="4"/>
      <c r="CC2872" s="4"/>
      <c r="CD2872" s="4"/>
      <c r="CE2872" s="4"/>
      <c r="CF2872" s="4"/>
      <c r="CG2872" s="4"/>
      <c r="CH2872" s="4"/>
      <c r="CI2872" s="4"/>
      <c r="CJ2872" s="4"/>
      <c r="CK2872" s="4"/>
      <c r="CL2872" s="4"/>
      <c r="CM2872" s="4"/>
      <c r="CR2872" s="4"/>
      <c r="CS2872" s="4"/>
      <c r="CT2872" s="4"/>
      <c r="CU2872" s="4"/>
      <c r="CV2872" s="4"/>
      <c r="CW2872" s="4"/>
      <c r="CX2872" s="4"/>
      <c r="CY2872" s="4"/>
      <c r="CZ2872" s="4"/>
      <c r="DA2872" s="4"/>
      <c r="DB2872" s="4"/>
      <c r="DC2872" s="4"/>
      <c r="DD2872" s="4"/>
      <c r="DE2872" s="4"/>
      <c r="DF2872" s="4"/>
      <c r="DG2872" s="4"/>
      <c r="DH2872" s="4"/>
      <c r="DI2872" s="4"/>
      <c r="DJ2872" s="4"/>
      <c r="DK2872" s="4"/>
      <c r="DL2872" s="4"/>
      <c r="DM2872" s="4"/>
    </row>
    <row r="2873" spans="1:117">
      <c r="A2873" s="8">
        <v>2868</v>
      </c>
      <c r="B2873" s="20">
        <v>2015</v>
      </c>
      <c r="C2873" s="20">
        <v>1983</v>
      </c>
      <c r="D2873" s="21">
        <v>122.32</v>
      </c>
      <c r="E2873" s="9">
        <v>86522.633100000006</v>
      </c>
      <c r="F2873" s="9">
        <v>2036391.5078</v>
      </c>
      <c r="G2873" s="9">
        <v>77366.129400000005</v>
      </c>
      <c r="H2873" s="9">
        <v>380472.23220000003</v>
      </c>
      <c r="I2873" s="9">
        <v>72732.910600000003</v>
      </c>
      <c r="J2873" s="9">
        <v>95040.5821</v>
      </c>
      <c r="K2873" s="9">
        <v>2805.7152999999998</v>
      </c>
      <c r="L2873" s="9">
        <v>2572675.0137</v>
      </c>
      <c r="M2873" s="9">
        <f t="shared" si="355"/>
        <v>92234.866800000003</v>
      </c>
      <c r="N2873" s="9"/>
      <c r="O2873" s="9"/>
      <c r="P2873" s="9"/>
      <c r="Q2873" s="9"/>
      <c r="R2873" s="9"/>
      <c r="S2873" s="9"/>
      <c r="T2873" s="9"/>
      <c r="U2873" s="9"/>
      <c r="V2873" s="9">
        <f t="shared" si="352"/>
        <v>355084.63310000004</v>
      </c>
      <c r="W2873" s="9"/>
      <c r="X2873" s="9"/>
      <c r="Y2873" s="9"/>
      <c r="Z2873" s="9"/>
      <c r="AA2873" s="8">
        <v>2868</v>
      </c>
      <c r="AB2873" s="20">
        <v>2016</v>
      </c>
      <c r="AC2873" s="20">
        <v>1977</v>
      </c>
      <c r="AD2873" s="21">
        <v>137.30000000000001</v>
      </c>
      <c r="AE2873" s="9">
        <f t="shared" si="356"/>
        <v>-222098.07930192677</v>
      </c>
      <c r="AF2873" s="9">
        <v>2196202.2025000001</v>
      </c>
      <c r="AG2873" s="9">
        <v>33508.915200000003</v>
      </c>
      <c r="AH2873" s="9">
        <v>189707.48139999999</v>
      </c>
      <c r="AI2873" s="9">
        <v>134649.6856</v>
      </c>
      <c r="AJ2873" s="9">
        <v>73686.0815</v>
      </c>
      <c r="AK2873" s="9">
        <v>94350.810517527178</v>
      </c>
      <c r="AL2873" s="9">
        <v>2755501.6349843997</v>
      </c>
      <c r="AM2873" s="9">
        <f t="shared" si="357"/>
        <v>-20664.729017527177</v>
      </c>
      <c r="AN2873" s="9"/>
      <c r="AO2873" s="9"/>
      <c r="AP2873" s="9"/>
      <c r="AQ2873" s="9"/>
      <c r="AR2873" s="9"/>
      <c r="AS2873" s="9"/>
      <c r="AT2873" s="9"/>
      <c r="AU2873" s="9"/>
      <c r="AV2873" s="9">
        <f t="shared" si="353"/>
        <v>-222098.07930192677</v>
      </c>
      <c r="AW2873" s="9"/>
      <c r="AX2873" s="9"/>
      <c r="AY2873" s="9"/>
      <c r="AZ2873" s="9"/>
      <c r="BA2873" s="20">
        <v>2868</v>
      </c>
      <c r="BB2873" s="20">
        <v>2017</v>
      </c>
      <c r="BC2873" s="20">
        <v>1978</v>
      </c>
      <c r="BD2873" s="21">
        <v>107.46</v>
      </c>
      <c r="BE2873" s="9">
        <f t="shared" si="358"/>
        <v>-80251.152568916325</v>
      </c>
      <c r="BF2873" s="9">
        <v>2205316.0219999999</v>
      </c>
      <c r="BG2873" s="9">
        <v>33412.713799999998</v>
      </c>
      <c r="BH2873" s="9">
        <v>192255.64120000001</v>
      </c>
      <c r="BI2873" s="9">
        <v>73477.824635479803</v>
      </c>
      <c r="BJ2873" s="9">
        <v>320778.34940000001</v>
      </c>
      <c r="BK2873" s="9">
        <v>51515.86395193966</v>
      </c>
      <c r="BL2873" s="9">
        <v>2853975.8396524563</v>
      </c>
      <c r="BM2873" s="9">
        <f t="shared" si="359"/>
        <v>269262.48544806032</v>
      </c>
      <c r="BN2873" s="9"/>
      <c r="BO2873" s="9"/>
      <c r="BP2873" s="9"/>
      <c r="BQ2873" s="9"/>
      <c r="BR2873" s="9"/>
      <c r="BS2873" s="9"/>
      <c r="BT2873" s="9"/>
      <c r="BU2873" s="9"/>
      <c r="BV2873" s="9">
        <f t="shared" si="354"/>
        <v>-80251.152568916325</v>
      </c>
      <c r="BW2873" s="4"/>
      <c r="BX2873" s="4"/>
      <c r="BY2873" s="4"/>
      <c r="BZ2873" s="4"/>
      <c r="CA2873" s="4"/>
      <c r="CB2873" s="4"/>
      <c r="CC2873" s="4"/>
      <c r="CD2873" s="4"/>
      <c r="CE2873" s="4"/>
      <c r="CF2873" s="4"/>
      <c r="CG2873" s="4"/>
      <c r="CH2873" s="4"/>
      <c r="CI2873" s="4"/>
      <c r="CJ2873" s="4"/>
      <c r="CK2873" s="4"/>
      <c r="CL2873" s="4"/>
      <c r="CM2873" s="4"/>
      <c r="CR2873" s="4"/>
      <c r="CS2873" s="4"/>
      <c r="CT2873" s="4"/>
      <c r="CU2873" s="4"/>
      <c r="CV2873" s="4"/>
      <c r="CW2873" s="4"/>
      <c r="CX2873" s="4"/>
      <c r="CY2873" s="4"/>
      <c r="CZ2873" s="4"/>
      <c r="DA2873" s="4"/>
      <c r="DB2873" s="4"/>
      <c r="DC2873" s="4"/>
      <c r="DD2873" s="4"/>
      <c r="DE2873" s="4"/>
      <c r="DF2873" s="4"/>
      <c r="DG2873" s="4"/>
      <c r="DH2873" s="4"/>
      <c r="DI2873" s="4"/>
      <c r="DJ2873" s="4"/>
      <c r="DK2873" s="4"/>
      <c r="DL2873" s="4"/>
      <c r="DM2873" s="4"/>
    </row>
    <row r="2874" spans="1:117">
      <c r="A2874" s="8">
        <v>2869</v>
      </c>
      <c r="B2874" s="20">
        <v>2015</v>
      </c>
      <c r="C2874" s="20">
        <v>1994</v>
      </c>
      <c r="D2874" s="21">
        <v>76.42</v>
      </c>
      <c r="E2874" s="9">
        <v>65609.818599999999</v>
      </c>
      <c r="F2874" s="9">
        <v>2050082.5586000001</v>
      </c>
      <c r="G2874" s="9">
        <v>77366.129400000005</v>
      </c>
      <c r="H2874" s="9">
        <v>380089.70329999999</v>
      </c>
      <c r="I2874" s="9">
        <v>74169.503100000002</v>
      </c>
      <c r="J2874" s="9">
        <v>65380.046999999999</v>
      </c>
      <c r="K2874" s="9">
        <v>3856.3353999999999</v>
      </c>
      <c r="L2874" s="9">
        <v>2577621.7873</v>
      </c>
      <c r="M2874" s="9">
        <f t="shared" si="355"/>
        <v>61523.711599999995</v>
      </c>
      <c r="N2874" s="9"/>
      <c r="O2874" s="9"/>
      <c r="P2874" s="9"/>
      <c r="Q2874" s="9"/>
      <c r="R2874" s="9"/>
      <c r="S2874" s="9"/>
      <c r="T2874" s="9"/>
      <c r="U2874" s="9"/>
      <c r="V2874" s="9">
        <f t="shared" si="352"/>
        <v>334171.8186</v>
      </c>
      <c r="W2874" s="9"/>
      <c r="X2874" s="9"/>
      <c r="Y2874" s="9"/>
      <c r="Z2874" s="9"/>
      <c r="AA2874" s="8">
        <v>2869</v>
      </c>
      <c r="AB2874" s="20">
        <v>2016</v>
      </c>
      <c r="AC2874" s="20">
        <v>2003</v>
      </c>
      <c r="AD2874" s="21">
        <v>113.28</v>
      </c>
      <c r="AE2874" s="9">
        <f t="shared" si="356"/>
        <v>-100651.29450192675</v>
      </c>
      <c r="AF2874" s="9">
        <v>2143477.6510000001</v>
      </c>
      <c r="AG2874" s="9">
        <v>33508.915200000003</v>
      </c>
      <c r="AH2874" s="9">
        <v>197489.56319999998</v>
      </c>
      <c r="AI2874" s="9">
        <v>105414.24619999999</v>
      </c>
      <c r="AJ2874" s="9">
        <v>254700.02920000002</v>
      </c>
      <c r="AK2874" s="9">
        <v>61634.710817527171</v>
      </c>
      <c r="AL2874" s="9">
        <v>2773606.9884843999</v>
      </c>
      <c r="AM2874" s="9">
        <f t="shared" si="357"/>
        <v>193065.31838247285</v>
      </c>
      <c r="AN2874" s="9"/>
      <c r="AO2874" s="9"/>
      <c r="AP2874" s="9"/>
      <c r="AQ2874" s="9"/>
      <c r="AR2874" s="9"/>
      <c r="AS2874" s="9"/>
      <c r="AT2874" s="9"/>
      <c r="AU2874" s="9"/>
      <c r="AV2874" s="9">
        <f t="shared" si="353"/>
        <v>-100651.29450192675</v>
      </c>
      <c r="AW2874" s="9"/>
      <c r="AX2874" s="9"/>
      <c r="AY2874" s="9"/>
      <c r="AZ2874" s="9"/>
      <c r="BA2874" s="20">
        <v>2869</v>
      </c>
      <c r="BB2874" s="20">
        <v>2017</v>
      </c>
      <c r="BC2874" s="20">
        <v>2004</v>
      </c>
      <c r="BD2874" s="21">
        <v>109.88</v>
      </c>
      <c r="BE2874" s="9">
        <f t="shared" si="358"/>
        <v>-180815.87928029569</v>
      </c>
      <c r="BF2874" s="9">
        <v>2176066.6959000002</v>
      </c>
      <c r="BG2874" s="9">
        <v>33412.713799999998</v>
      </c>
      <c r="BH2874" s="9">
        <v>186317.29870000001</v>
      </c>
      <c r="BI2874" s="9">
        <v>95786.771824100302</v>
      </c>
      <c r="BJ2874" s="9">
        <v>250023.08309999999</v>
      </c>
      <c r="BK2874" s="9">
        <v>75843.301851939672</v>
      </c>
      <c r="BL2874" s="9">
        <v>2846579.1407524566</v>
      </c>
      <c r="BM2874" s="9">
        <f t="shared" si="359"/>
        <v>174179.78124806032</v>
      </c>
      <c r="BN2874" s="9"/>
      <c r="BO2874" s="9"/>
      <c r="BP2874" s="9"/>
      <c r="BQ2874" s="9"/>
      <c r="BR2874" s="9"/>
      <c r="BS2874" s="9"/>
      <c r="BT2874" s="9"/>
      <c r="BU2874" s="9"/>
      <c r="BV2874" s="9">
        <f t="shared" si="354"/>
        <v>-180815.87928029569</v>
      </c>
      <c r="BW2874" s="4"/>
      <c r="BX2874" s="4"/>
      <c r="BY2874" s="4"/>
      <c r="BZ2874" s="4"/>
      <c r="CA2874" s="4"/>
      <c r="CB2874" s="4"/>
      <c r="CC2874" s="4"/>
      <c r="CD2874" s="4"/>
      <c r="CE2874" s="4"/>
      <c r="CF2874" s="4"/>
      <c r="CG2874" s="4"/>
      <c r="CH2874" s="4"/>
      <c r="CI2874" s="4"/>
      <c r="CJ2874" s="4"/>
      <c r="CK2874" s="4"/>
      <c r="CL2874" s="4"/>
      <c r="CM2874" s="4"/>
      <c r="CR2874" s="4"/>
      <c r="CS2874" s="4"/>
      <c r="CT2874" s="4"/>
      <c r="CU2874" s="4"/>
      <c r="CV2874" s="4"/>
      <c r="CW2874" s="4"/>
      <c r="CX2874" s="4"/>
      <c r="CY2874" s="4"/>
      <c r="CZ2874" s="4"/>
      <c r="DA2874" s="4"/>
      <c r="DB2874" s="4"/>
      <c r="DC2874" s="4"/>
      <c r="DD2874" s="4"/>
      <c r="DE2874" s="4"/>
      <c r="DF2874" s="4"/>
      <c r="DG2874" s="4"/>
      <c r="DH2874" s="4"/>
      <c r="DI2874" s="4"/>
      <c r="DJ2874" s="4"/>
      <c r="DK2874" s="4"/>
      <c r="DL2874" s="4"/>
      <c r="DM2874" s="4"/>
    </row>
    <row r="2875" spans="1:117">
      <c r="A2875" s="8">
        <v>2870</v>
      </c>
      <c r="B2875" s="20">
        <v>2015</v>
      </c>
      <c r="C2875" s="20">
        <v>2001</v>
      </c>
      <c r="D2875" s="21">
        <v>59.94</v>
      </c>
      <c r="E2875" s="9">
        <v>58349.1348</v>
      </c>
      <c r="F2875" s="9">
        <v>2066085.2298000001</v>
      </c>
      <c r="G2875" s="9">
        <v>77366.129400000005</v>
      </c>
      <c r="H2875" s="9">
        <v>379952.43449999997</v>
      </c>
      <c r="I2875" s="9">
        <v>74685.017800000001</v>
      </c>
      <c r="J2875" s="9">
        <v>50841.247199999998</v>
      </c>
      <c r="K2875" s="9">
        <v>17545.922699999999</v>
      </c>
      <c r="L2875" s="9">
        <v>2573035.0011999998</v>
      </c>
      <c r="M2875" s="9">
        <f t="shared" si="355"/>
        <v>33295.324500000002</v>
      </c>
      <c r="N2875" s="9"/>
      <c r="O2875" s="9"/>
      <c r="P2875" s="9"/>
      <c r="Q2875" s="9"/>
      <c r="R2875" s="9"/>
      <c r="S2875" s="9"/>
      <c r="T2875" s="9"/>
      <c r="U2875" s="9"/>
      <c r="V2875" s="9">
        <f t="shared" si="352"/>
        <v>326911.1348</v>
      </c>
      <c r="W2875" s="9"/>
      <c r="X2875" s="9"/>
      <c r="Y2875" s="9"/>
      <c r="Z2875" s="9"/>
      <c r="AA2875" s="8">
        <v>2870</v>
      </c>
      <c r="AB2875" s="20">
        <v>2016</v>
      </c>
      <c r="AC2875" s="20">
        <v>1973</v>
      </c>
      <c r="AD2875" s="21">
        <v>193.28</v>
      </c>
      <c r="AE2875" s="9">
        <f t="shared" si="356"/>
        <v>-117949.9218019261</v>
      </c>
      <c r="AF2875" s="9">
        <v>2210820.0292000002</v>
      </c>
      <c r="AG2875" s="9">
        <v>33508.915200000003</v>
      </c>
      <c r="AH2875" s="9">
        <v>201663.28699999998</v>
      </c>
      <c r="AI2875" s="9">
        <v>89734.553899999999</v>
      </c>
      <c r="AJ2875" s="9">
        <v>142389.70440000002</v>
      </c>
      <c r="AK2875" s="9">
        <v>40384.396117527169</v>
      </c>
      <c r="AL2875" s="9">
        <v>2755682.0153843998</v>
      </c>
      <c r="AM2875" s="9">
        <f t="shared" si="357"/>
        <v>102005.30828247285</v>
      </c>
      <c r="AN2875" s="9"/>
      <c r="AO2875" s="9"/>
      <c r="AP2875" s="9"/>
      <c r="AQ2875" s="9"/>
      <c r="AR2875" s="9"/>
      <c r="AS2875" s="9"/>
      <c r="AT2875" s="9"/>
      <c r="AU2875" s="9"/>
      <c r="AV2875" s="9">
        <f t="shared" si="353"/>
        <v>-117949.9218019261</v>
      </c>
      <c r="AW2875" s="9"/>
      <c r="AX2875" s="9"/>
      <c r="AY2875" s="9"/>
      <c r="AZ2875" s="9"/>
      <c r="BA2875" s="20">
        <v>2870</v>
      </c>
      <c r="BB2875" s="20">
        <v>2017</v>
      </c>
      <c r="BC2875" s="20">
        <v>1974</v>
      </c>
      <c r="BD2875" s="21">
        <v>139.1</v>
      </c>
      <c r="BE2875" s="9">
        <f t="shared" si="358"/>
        <v>257632.59257085621</v>
      </c>
      <c r="BF2875" s="9">
        <v>2230477.5411999999</v>
      </c>
      <c r="BG2875" s="9">
        <v>33412.713799999998</v>
      </c>
      <c r="BH2875" s="9">
        <v>192753.37729999999</v>
      </c>
      <c r="BI2875" s="9">
        <v>71607.947975252697</v>
      </c>
      <c r="BJ2875" s="9">
        <v>673293.7635</v>
      </c>
      <c r="BK2875" s="9">
        <v>44301.891451939664</v>
      </c>
      <c r="BL2875" s="9">
        <v>2899610.8597524567</v>
      </c>
      <c r="BM2875" s="9">
        <f t="shared" si="359"/>
        <v>628991.87204806029</v>
      </c>
      <c r="BN2875" s="9"/>
      <c r="BO2875" s="9"/>
      <c r="BP2875" s="9"/>
      <c r="BQ2875" s="9"/>
      <c r="BR2875" s="9"/>
      <c r="BS2875" s="9"/>
      <c r="BT2875" s="9"/>
      <c r="BU2875" s="9"/>
      <c r="BV2875" s="9">
        <f t="shared" si="354"/>
        <v>257632.59257085621</v>
      </c>
      <c r="BW2875" s="4"/>
      <c r="BX2875" s="4"/>
      <c r="BY2875" s="4"/>
      <c r="BZ2875" s="4"/>
      <c r="CA2875" s="4"/>
      <c r="CB2875" s="4"/>
      <c r="CC2875" s="4"/>
      <c r="CD2875" s="4"/>
      <c r="CE2875" s="4"/>
      <c r="CF2875" s="4"/>
      <c r="CG2875" s="4"/>
      <c r="CH2875" s="4"/>
      <c r="CI2875" s="4"/>
      <c r="CJ2875" s="4"/>
      <c r="CK2875" s="4"/>
      <c r="CL2875" s="4"/>
      <c r="CM2875" s="4"/>
      <c r="CR2875" s="4"/>
      <c r="CS2875" s="4"/>
      <c r="CT2875" s="4"/>
      <c r="CU2875" s="4"/>
      <c r="CV2875" s="4"/>
      <c r="CW2875" s="4"/>
      <c r="CX2875" s="4"/>
      <c r="CY2875" s="4"/>
      <c r="CZ2875" s="4"/>
      <c r="DA2875" s="4"/>
      <c r="DB2875" s="4"/>
      <c r="DC2875" s="4"/>
      <c r="DD2875" s="4"/>
      <c r="DE2875" s="4"/>
      <c r="DF2875" s="4"/>
      <c r="DG2875" s="4"/>
      <c r="DH2875" s="4"/>
      <c r="DI2875" s="4"/>
      <c r="DJ2875" s="4"/>
      <c r="DK2875" s="4"/>
      <c r="DL2875" s="4"/>
      <c r="DM2875" s="4"/>
    </row>
    <row r="2876" spans="1:117">
      <c r="A2876" s="8">
        <v>2871</v>
      </c>
      <c r="B2876" s="20">
        <v>2015</v>
      </c>
      <c r="C2876" s="20">
        <v>1993</v>
      </c>
      <c r="D2876" s="21">
        <v>89.09</v>
      </c>
      <c r="E2876" s="9">
        <v>129737.90640000001</v>
      </c>
      <c r="F2876" s="9">
        <v>2041007.9304</v>
      </c>
      <c r="G2876" s="9">
        <v>77366.129400000005</v>
      </c>
      <c r="H2876" s="9">
        <v>379777.38050000003</v>
      </c>
      <c r="I2876" s="9">
        <v>75342.435400000002</v>
      </c>
      <c r="J2876" s="9">
        <v>141357.34169999999</v>
      </c>
      <c r="K2876" s="9">
        <v>0</v>
      </c>
      <c r="L2876" s="9">
        <v>2585113.3108999999</v>
      </c>
      <c r="M2876" s="9">
        <f t="shared" si="355"/>
        <v>141357.34169999999</v>
      </c>
      <c r="N2876" s="9"/>
      <c r="O2876" s="9"/>
      <c r="P2876" s="9"/>
      <c r="Q2876" s="9"/>
      <c r="R2876" s="9"/>
      <c r="S2876" s="9"/>
      <c r="T2876" s="9"/>
      <c r="U2876" s="9"/>
      <c r="V2876" s="9">
        <f t="shared" si="352"/>
        <v>398299.90640000004</v>
      </c>
      <c r="W2876" s="9"/>
      <c r="X2876" s="9"/>
      <c r="Y2876" s="9"/>
      <c r="Z2876" s="9"/>
      <c r="AA2876" s="8">
        <v>2871</v>
      </c>
      <c r="AB2876" s="20">
        <v>2016</v>
      </c>
      <c r="AC2876" s="20">
        <v>1939</v>
      </c>
      <c r="AD2876" s="21">
        <v>108.27</v>
      </c>
      <c r="AE2876" s="9">
        <f t="shared" si="356"/>
        <v>-94984.206101926044</v>
      </c>
      <c r="AF2876" s="9">
        <v>2180296.2855000002</v>
      </c>
      <c r="AG2876" s="9">
        <v>33508.915200000003</v>
      </c>
      <c r="AH2876" s="9">
        <v>199188.46289999998</v>
      </c>
      <c r="AI2876" s="9">
        <v>99031.882299999997</v>
      </c>
      <c r="AJ2876" s="9">
        <v>199284.78960000002</v>
      </c>
      <c r="AK2876" s="9">
        <v>43819.496417527174</v>
      </c>
      <c r="AL2876" s="9">
        <v>2762475.0451843999</v>
      </c>
      <c r="AM2876" s="9">
        <f t="shared" si="357"/>
        <v>155465.29318247284</v>
      </c>
      <c r="AN2876" s="9"/>
      <c r="AO2876" s="9"/>
      <c r="AP2876" s="9"/>
      <c r="AQ2876" s="9"/>
      <c r="AR2876" s="9"/>
      <c r="AS2876" s="9"/>
      <c r="AT2876" s="9"/>
      <c r="AU2876" s="9"/>
      <c r="AV2876" s="9">
        <f t="shared" si="353"/>
        <v>-94984.206101926044</v>
      </c>
      <c r="AW2876" s="9"/>
      <c r="AX2876" s="9"/>
      <c r="AY2876" s="9"/>
      <c r="AZ2876" s="9"/>
      <c r="BA2876" s="20">
        <v>2871</v>
      </c>
      <c r="BB2876" s="20">
        <v>2017</v>
      </c>
      <c r="BC2876" s="20">
        <v>1940</v>
      </c>
      <c r="BD2876" s="21">
        <v>98.3</v>
      </c>
      <c r="BE2876" s="9">
        <f t="shared" si="358"/>
        <v>-157745.71467118058</v>
      </c>
      <c r="BF2876" s="9">
        <v>2211291.7089</v>
      </c>
      <c r="BG2876" s="9">
        <v>33412.713799999998</v>
      </c>
      <c r="BH2876" s="9">
        <v>187131.64980000001</v>
      </c>
      <c r="BI2876" s="9">
        <v>92727.447833216502</v>
      </c>
      <c r="BJ2876" s="9">
        <v>236020.36869999999</v>
      </c>
      <c r="BK2876" s="9">
        <v>71625.117351939669</v>
      </c>
      <c r="BL2876" s="9">
        <v>2846704.4863524567</v>
      </c>
      <c r="BM2876" s="9">
        <f t="shared" si="359"/>
        <v>164395.25134806032</v>
      </c>
      <c r="BN2876" s="9"/>
      <c r="BO2876" s="9"/>
      <c r="BP2876" s="9"/>
      <c r="BQ2876" s="9"/>
      <c r="BR2876" s="9"/>
      <c r="BS2876" s="9"/>
      <c r="BT2876" s="9"/>
      <c r="BU2876" s="9"/>
      <c r="BV2876" s="9">
        <f t="shared" si="354"/>
        <v>-157745.71467118058</v>
      </c>
      <c r="BW2876" s="4"/>
      <c r="BX2876" s="4"/>
      <c r="BY2876" s="4"/>
      <c r="BZ2876" s="4"/>
      <c r="CA2876" s="4"/>
      <c r="CB2876" s="4"/>
      <c r="CC2876" s="4"/>
      <c r="CD2876" s="4"/>
      <c r="CE2876" s="4"/>
      <c r="CF2876" s="4"/>
      <c r="CG2876" s="4"/>
      <c r="CH2876" s="4"/>
      <c r="CI2876" s="4"/>
      <c r="CJ2876" s="4"/>
      <c r="CK2876" s="4"/>
      <c r="CL2876" s="4"/>
      <c r="CM2876" s="4"/>
      <c r="CR2876" s="4"/>
      <c r="CS2876" s="4"/>
      <c r="CT2876" s="4"/>
      <c r="CU2876" s="4"/>
      <c r="CV2876" s="4"/>
      <c r="CW2876" s="4"/>
      <c r="CX2876" s="4"/>
      <c r="CY2876" s="4"/>
      <c r="CZ2876" s="4"/>
      <c r="DA2876" s="4"/>
      <c r="DB2876" s="4"/>
      <c r="DC2876" s="4"/>
      <c r="DD2876" s="4"/>
      <c r="DE2876" s="4"/>
      <c r="DF2876" s="4"/>
      <c r="DG2876" s="4"/>
      <c r="DH2876" s="4"/>
      <c r="DI2876" s="4"/>
      <c r="DJ2876" s="4"/>
      <c r="DK2876" s="4"/>
      <c r="DL2876" s="4"/>
      <c r="DM2876" s="4"/>
    </row>
    <row r="2877" spans="1:117">
      <c r="A2877" s="8">
        <v>2872</v>
      </c>
      <c r="B2877" s="20">
        <v>2015</v>
      </c>
      <c r="C2877" s="20">
        <v>1987</v>
      </c>
      <c r="D2877" s="21">
        <v>78.25</v>
      </c>
      <c r="E2877" s="9">
        <v>65624.282300000006</v>
      </c>
      <c r="F2877" s="9">
        <v>2040504.4598000001</v>
      </c>
      <c r="G2877" s="9">
        <v>77366.129400000005</v>
      </c>
      <c r="H2877" s="9">
        <v>380254.88179999997</v>
      </c>
      <c r="I2877" s="9">
        <v>73549.1731</v>
      </c>
      <c r="J2877" s="9">
        <v>70750.073499999999</v>
      </c>
      <c r="K2877" s="9">
        <v>512.08590000000004</v>
      </c>
      <c r="L2877" s="9">
        <v>2576288.3492999999</v>
      </c>
      <c r="M2877" s="9">
        <f t="shared" si="355"/>
        <v>70237.987599999993</v>
      </c>
      <c r="N2877" s="9"/>
      <c r="O2877" s="9"/>
      <c r="P2877" s="9"/>
      <c r="Q2877" s="9"/>
      <c r="R2877" s="9"/>
      <c r="S2877" s="9"/>
      <c r="T2877" s="9"/>
      <c r="U2877" s="9"/>
      <c r="V2877" s="9">
        <f t="shared" si="352"/>
        <v>334186.28230000002</v>
      </c>
      <c r="W2877" s="9"/>
      <c r="X2877" s="9"/>
      <c r="Y2877" s="9"/>
      <c r="Z2877" s="9"/>
      <c r="AA2877" s="8">
        <v>2872</v>
      </c>
      <c r="AB2877" s="20">
        <v>2016</v>
      </c>
      <c r="AC2877" s="20">
        <v>1986</v>
      </c>
      <c r="AD2877" s="21">
        <v>103.9</v>
      </c>
      <c r="AE2877" s="9">
        <f t="shared" si="356"/>
        <v>113454.56909807306</v>
      </c>
      <c r="AF2877" s="9">
        <v>2201170.1801999998</v>
      </c>
      <c r="AG2877" s="9">
        <v>33508.915200000003</v>
      </c>
      <c r="AH2877" s="9">
        <v>204464.83859999999</v>
      </c>
      <c r="AI2877" s="9">
        <v>79209.787700000001</v>
      </c>
      <c r="AJ2877" s="9">
        <v>397665.53490000003</v>
      </c>
      <c r="AK2877" s="9">
        <v>16858.972517527171</v>
      </c>
      <c r="AL2877" s="9">
        <v>2785705.7149843997</v>
      </c>
      <c r="AM2877" s="9">
        <f t="shared" si="357"/>
        <v>380806.56238247285</v>
      </c>
      <c r="AN2877" s="9"/>
      <c r="AO2877" s="9"/>
      <c r="AP2877" s="9"/>
      <c r="AQ2877" s="9"/>
      <c r="AR2877" s="9"/>
      <c r="AS2877" s="9"/>
      <c r="AT2877" s="9"/>
      <c r="AU2877" s="9"/>
      <c r="AV2877" s="9">
        <f t="shared" si="353"/>
        <v>113454.56909807306</v>
      </c>
      <c r="AW2877" s="9"/>
      <c r="AX2877" s="9"/>
      <c r="AY2877" s="9"/>
      <c r="AZ2877" s="9"/>
      <c r="BA2877" s="20">
        <v>2872</v>
      </c>
      <c r="BB2877" s="20">
        <v>2017</v>
      </c>
      <c r="BC2877" s="20">
        <v>1987</v>
      </c>
      <c r="BD2877" s="21">
        <v>96.42</v>
      </c>
      <c r="BE2877" s="9">
        <f t="shared" si="358"/>
        <v>-190426.81034749048</v>
      </c>
      <c r="BF2877" s="9">
        <v>2208468.2796</v>
      </c>
      <c r="BG2877" s="9">
        <v>33412.713799999998</v>
      </c>
      <c r="BH2877" s="9">
        <v>188283.96979999999</v>
      </c>
      <c r="BI2877" s="9">
        <v>88398.454156905194</v>
      </c>
      <c r="BJ2877" s="9">
        <v>206594.07279999999</v>
      </c>
      <c r="BK2877" s="9">
        <v>71637.715351939667</v>
      </c>
      <c r="BL2877" s="9">
        <v>2843946.5851524565</v>
      </c>
      <c r="BM2877" s="9">
        <f t="shared" si="359"/>
        <v>134956.35744806033</v>
      </c>
      <c r="BN2877" s="9"/>
      <c r="BO2877" s="9"/>
      <c r="BP2877" s="9"/>
      <c r="BQ2877" s="9"/>
      <c r="BR2877" s="9"/>
      <c r="BS2877" s="9"/>
      <c r="BT2877" s="9"/>
      <c r="BU2877" s="9"/>
      <c r="BV2877" s="9">
        <f t="shared" si="354"/>
        <v>-190426.81034749048</v>
      </c>
      <c r="BW2877" s="4"/>
      <c r="BX2877" s="4"/>
      <c r="BY2877" s="4"/>
      <c r="BZ2877" s="4"/>
      <c r="CA2877" s="4"/>
      <c r="CB2877" s="4"/>
      <c r="CC2877" s="4"/>
      <c r="CD2877" s="4"/>
      <c r="CE2877" s="4"/>
      <c r="CF2877" s="4"/>
      <c r="CG2877" s="4"/>
      <c r="CH2877" s="4"/>
      <c r="CI2877" s="4"/>
      <c r="CJ2877" s="4"/>
      <c r="CK2877" s="4"/>
      <c r="CL2877" s="4"/>
      <c r="CM2877" s="4"/>
      <c r="CR2877" s="4"/>
      <c r="CS2877" s="4"/>
      <c r="CT2877" s="4"/>
      <c r="CU2877" s="4"/>
      <c r="CV2877" s="4"/>
      <c r="CW2877" s="4"/>
      <c r="CX2877" s="4"/>
      <c r="CY2877" s="4"/>
      <c r="CZ2877" s="4"/>
      <c r="DA2877" s="4"/>
      <c r="DB2877" s="4"/>
      <c r="DC2877" s="4"/>
      <c r="DD2877" s="4"/>
      <c r="DE2877" s="4"/>
      <c r="DF2877" s="4"/>
      <c r="DG2877" s="4"/>
      <c r="DH2877" s="4"/>
      <c r="DI2877" s="4"/>
      <c r="DJ2877" s="4"/>
      <c r="DK2877" s="4"/>
      <c r="DL2877" s="4"/>
      <c r="DM2877" s="4"/>
    </row>
    <row r="2878" spans="1:117">
      <c r="A2878" s="8">
        <v>2873</v>
      </c>
      <c r="B2878" s="20">
        <v>2015</v>
      </c>
      <c r="C2878" s="20">
        <v>1949</v>
      </c>
      <c r="D2878" s="21">
        <v>102.46</v>
      </c>
      <c r="E2878" s="9">
        <v>50636.213799999998</v>
      </c>
      <c r="F2878" s="9">
        <v>2050411.0352</v>
      </c>
      <c r="G2878" s="9">
        <v>77366.129400000005</v>
      </c>
      <c r="H2878" s="9">
        <v>379589.03570000001</v>
      </c>
      <c r="I2878" s="9">
        <v>76049.766699999993</v>
      </c>
      <c r="J2878" s="9">
        <v>52803.804100000001</v>
      </c>
      <c r="K2878" s="9">
        <v>8578.8196000000007</v>
      </c>
      <c r="L2878" s="9">
        <v>2577004.7376999999</v>
      </c>
      <c r="M2878" s="9">
        <f t="shared" si="355"/>
        <v>44224.984499999999</v>
      </c>
      <c r="N2878" s="9"/>
      <c r="O2878" s="9"/>
      <c r="P2878" s="9"/>
      <c r="Q2878" s="9"/>
      <c r="R2878" s="9"/>
      <c r="S2878" s="9"/>
      <c r="T2878" s="9"/>
      <c r="U2878" s="9"/>
      <c r="V2878" s="9">
        <f t="shared" si="352"/>
        <v>319198.21380000003</v>
      </c>
      <c r="W2878" s="9"/>
      <c r="X2878" s="9"/>
      <c r="Y2878" s="9"/>
      <c r="Z2878" s="9"/>
      <c r="AA2878" s="8">
        <v>2873</v>
      </c>
      <c r="AB2878" s="20">
        <v>2016</v>
      </c>
      <c r="AC2878" s="20">
        <v>1979</v>
      </c>
      <c r="AD2878" s="21">
        <v>121.11</v>
      </c>
      <c r="AE2878" s="9">
        <f t="shared" si="356"/>
        <v>-111163.82350192638</v>
      </c>
      <c r="AF2878" s="9">
        <v>2156368.7088000001</v>
      </c>
      <c r="AG2878" s="9">
        <v>33508.915200000003</v>
      </c>
      <c r="AH2878" s="9">
        <v>200410.46669999999</v>
      </c>
      <c r="AI2878" s="9">
        <v>94441.103099999993</v>
      </c>
      <c r="AJ2878" s="9">
        <v>215685.55590000001</v>
      </c>
      <c r="AK2878" s="9">
        <v>43811.981217527165</v>
      </c>
      <c r="AL2878" s="9">
        <v>2767766.5919843996</v>
      </c>
      <c r="AM2878" s="9">
        <f t="shared" si="357"/>
        <v>171873.57468247286</v>
      </c>
      <c r="AN2878" s="9"/>
      <c r="AO2878" s="9"/>
      <c r="AP2878" s="9"/>
      <c r="AQ2878" s="9"/>
      <c r="AR2878" s="9"/>
      <c r="AS2878" s="9"/>
      <c r="AT2878" s="9"/>
      <c r="AU2878" s="9"/>
      <c r="AV2878" s="9">
        <f t="shared" si="353"/>
        <v>-111163.82350192638</v>
      </c>
      <c r="AW2878" s="9"/>
      <c r="AX2878" s="9"/>
      <c r="AY2878" s="9"/>
      <c r="AZ2878" s="9"/>
      <c r="BA2878" s="20">
        <v>2873</v>
      </c>
      <c r="BB2878" s="20">
        <v>2017</v>
      </c>
      <c r="BC2878" s="20">
        <v>1980</v>
      </c>
      <c r="BD2878" s="21">
        <v>138.94</v>
      </c>
      <c r="BE2878" s="9">
        <f t="shared" si="358"/>
        <v>-152770.88496314175</v>
      </c>
      <c r="BF2878" s="9">
        <v>2194968.6390999998</v>
      </c>
      <c r="BG2878" s="9">
        <v>33412.713799999998</v>
      </c>
      <c r="BH2878" s="9">
        <v>186540.04750000002</v>
      </c>
      <c r="BI2878" s="9">
        <v>94949.957441254606</v>
      </c>
      <c r="BJ2878" s="9">
        <v>279870.44540000003</v>
      </c>
      <c r="BK2878" s="9">
        <v>83849.805851939658</v>
      </c>
      <c r="BL2878" s="9">
        <v>2858662.8823524565</v>
      </c>
      <c r="BM2878" s="9">
        <f t="shared" si="359"/>
        <v>196020.63954806037</v>
      </c>
      <c r="BN2878" s="9"/>
      <c r="BO2878" s="9"/>
      <c r="BP2878" s="9"/>
      <c r="BQ2878" s="9"/>
      <c r="BR2878" s="9"/>
      <c r="BS2878" s="9"/>
      <c r="BT2878" s="9"/>
      <c r="BU2878" s="9"/>
      <c r="BV2878" s="9">
        <f t="shared" si="354"/>
        <v>-152770.88496314175</v>
      </c>
      <c r="BW2878" s="4"/>
      <c r="BX2878" s="4"/>
      <c r="BY2878" s="4"/>
      <c r="BZ2878" s="4"/>
      <c r="CA2878" s="4"/>
      <c r="CB2878" s="4"/>
      <c r="CC2878" s="4"/>
      <c r="CD2878" s="4"/>
      <c r="CE2878" s="4"/>
      <c r="CF2878" s="4"/>
      <c r="CG2878" s="4"/>
      <c r="CH2878" s="4"/>
      <c r="CI2878" s="4"/>
      <c r="CJ2878" s="4"/>
      <c r="CK2878" s="4"/>
      <c r="CL2878" s="4"/>
      <c r="CM2878" s="4"/>
      <c r="CR2878" s="4"/>
      <c r="CS2878" s="4"/>
      <c r="CT2878" s="4"/>
      <c r="CU2878" s="4"/>
      <c r="CV2878" s="4"/>
      <c r="CW2878" s="4"/>
      <c r="CX2878" s="4"/>
      <c r="CY2878" s="4"/>
      <c r="CZ2878" s="4"/>
      <c r="DA2878" s="4"/>
      <c r="DB2878" s="4"/>
      <c r="DC2878" s="4"/>
      <c r="DD2878" s="4"/>
      <c r="DE2878" s="4"/>
      <c r="DF2878" s="4"/>
      <c r="DG2878" s="4"/>
      <c r="DH2878" s="4"/>
      <c r="DI2878" s="4"/>
      <c r="DJ2878" s="4"/>
      <c r="DK2878" s="4"/>
      <c r="DL2878" s="4"/>
      <c r="DM2878" s="4"/>
    </row>
    <row r="2879" spans="1:117">
      <c r="A2879" s="8">
        <v>2874</v>
      </c>
      <c r="B2879" s="20">
        <v>2015</v>
      </c>
      <c r="C2879" s="20">
        <v>1963</v>
      </c>
      <c r="D2879" s="21">
        <v>95.05</v>
      </c>
      <c r="E2879" s="9">
        <v>85583.791200000007</v>
      </c>
      <c r="F2879" s="9">
        <v>2020994.5804000001</v>
      </c>
      <c r="G2879" s="9">
        <v>77366.129400000005</v>
      </c>
      <c r="H2879" s="9">
        <v>381275.56550000003</v>
      </c>
      <c r="I2879" s="9">
        <v>69715.981899999999</v>
      </c>
      <c r="J2879" s="9">
        <v>113218.9237</v>
      </c>
      <c r="K2879" s="9">
        <v>2838.0444000000002</v>
      </c>
      <c r="L2879" s="9">
        <v>2574149.3453000002</v>
      </c>
      <c r="M2879" s="9">
        <f t="shared" si="355"/>
        <v>110380.8793</v>
      </c>
      <c r="N2879" s="9"/>
      <c r="O2879" s="9"/>
      <c r="P2879" s="9"/>
      <c r="Q2879" s="9"/>
      <c r="R2879" s="9"/>
      <c r="S2879" s="9"/>
      <c r="T2879" s="9"/>
      <c r="U2879" s="9"/>
      <c r="V2879" s="9">
        <f t="shared" si="352"/>
        <v>354145.79120000004</v>
      </c>
      <c r="W2879" s="9"/>
      <c r="X2879" s="9"/>
      <c r="Y2879" s="9"/>
      <c r="Z2879" s="9"/>
      <c r="AA2879" s="8">
        <v>2874</v>
      </c>
      <c r="AB2879" s="20">
        <v>2016</v>
      </c>
      <c r="AC2879" s="20">
        <v>1982</v>
      </c>
      <c r="AD2879" s="21">
        <v>156.35</v>
      </c>
      <c r="AE2879" s="9">
        <f t="shared" si="356"/>
        <v>137398.57519807341</v>
      </c>
      <c r="AF2879" s="9">
        <v>2123896.1148000001</v>
      </c>
      <c r="AG2879" s="9">
        <v>33508.915200000003</v>
      </c>
      <c r="AH2879" s="9">
        <v>204989.5129</v>
      </c>
      <c r="AI2879" s="9">
        <v>77238.710399999996</v>
      </c>
      <c r="AJ2879" s="9">
        <v>521596.60950000002</v>
      </c>
      <c r="AK2879" s="9">
        <v>8936.3475175271706</v>
      </c>
      <c r="AL2879" s="9">
        <v>2814894.9400843997</v>
      </c>
      <c r="AM2879" s="9">
        <f t="shared" si="357"/>
        <v>512660.26198247285</v>
      </c>
      <c r="AN2879" s="9"/>
      <c r="AO2879" s="9"/>
      <c r="AP2879" s="9"/>
      <c r="AQ2879" s="9"/>
      <c r="AR2879" s="9"/>
      <c r="AS2879" s="9"/>
      <c r="AT2879" s="9"/>
      <c r="AU2879" s="9"/>
      <c r="AV2879" s="9">
        <f t="shared" si="353"/>
        <v>137398.57519807341</v>
      </c>
      <c r="AW2879" s="9"/>
      <c r="AX2879" s="9"/>
      <c r="AY2879" s="9"/>
      <c r="AZ2879" s="9"/>
      <c r="BA2879" s="20">
        <v>2874</v>
      </c>
      <c r="BB2879" s="20">
        <v>2017</v>
      </c>
      <c r="BC2879" s="20">
        <v>1983</v>
      </c>
      <c r="BD2879" s="21">
        <v>157.11000000000001</v>
      </c>
      <c r="BE2879" s="9">
        <f t="shared" si="358"/>
        <v>264314.25819303701</v>
      </c>
      <c r="BF2879" s="9">
        <v>2177728.4748</v>
      </c>
      <c r="BG2879" s="9">
        <v>33412.713799999998</v>
      </c>
      <c r="BH2879" s="9">
        <v>193022.7219</v>
      </c>
      <c r="BI2879" s="9">
        <v>70596.084197433098</v>
      </c>
      <c r="BJ2879" s="9">
        <v>714096.82180000003</v>
      </c>
      <c r="BK2879" s="9">
        <v>38662.738851939663</v>
      </c>
      <c r="BL2879" s="9">
        <v>2885879.8194524567</v>
      </c>
      <c r="BM2879" s="9">
        <f t="shared" si="359"/>
        <v>675434.08294806036</v>
      </c>
      <c r="BN2879" s="9"/>
      <c r="BO2879" s="9"/>
      <c r="BP2879" s="9"/>
      <c r="BQ2879" s="9"/>
      <c r="BR2879" s="9"/>
      <c r="BS2879" s="9"/>
      <c r="BT2879" s="9"/>
      <c r="BU2879" s="9"/>
      <c r="BV2879" s="9">
        <f t="shared" si="354"/>
        <v>264314.25819303701</v>
      </c>
      <c r="BW2879" s="4"/>
      <c r="BX2879" s="4"/>
      <c r="BY2879" s="4"/>
      <c r="BZ2879" s="4"/>
      <c r="CA2879" s="4"/>
      <c r="CB2879" s="4"/>
      <c r="CC2879" s="4"/>
      <c r="CD2879" s="4"/>
      <c r="CE2879" s="4"/>
      <c r="CF2879" s="4"/>
      <c r="CG2879" s="4"/>
      <c r="CH2879" s="4"/>
      <c r="CI2879" s="4"/>
      <c r="CJ2879" s="4"/>
      <c r="CK2879" s="4"/>
      <c r="CL2879" s="4"/>
      <c r="CM2879" s="4"/>
      <c r="CR2879" s="4"/>
      <c r="CS2879" s="4"/>
      <c r="CT2879" s="4"/>
      <c r="CU2879" s="4"/>
      <c r="CV2879" s="4"/>
      <c r="CW2879" s="4"/>
      <c r="CX2879" s="4"/>
      <c r="CY2879" s="4"/>
      <c r="CZ2879" s="4"/>
      <c r="DA2879" s="4"/>
      <c r="DB2879" s="4"/>
      <c r="DC2879" s="4"/>
      <c r="DD2879" s="4"/>
      <c r="DE2879" s="4"/>
      <c r="DF2879" s="4"/>
      <c r="DG2879" s="4"/>
      <c r="DH2879" s="4"/>
      <c r="DI2879" s="4"/>
      <c r="DJ2879" s="4"/>
      <c r="DK2879" s="4"/>
      <c r="DL2879" s="4"/>
      <c r="DM2879" s="4"/>
    </row>
    <row r="2880" spans="1:117">
      <c r="A2880" s="8">
        <v>2875</v>
      </c>
      <c r="B2880" s="20">
        <v>2015</v>
      </c>
      <c r="C2880" s="20">
        <v>1995</v>
      </c>
      <c r="D2880" s="21">
        <v>104.51</v>
      </c>
      <c r="E2880" s="9">
        <v>75644.138099999996</v>
      </c>
      <c r="F2880" s="9">
        <v>2055576.4342</v>
      </c>
      <c r="G2880" s="9">
        <v>77366.129400000005</v>
      </c>
      <c r="H2880" s="9">
        <v>381045.74060000002</v>
      </c>
      <c r="I2880" s="9">
        <v>70579.092300000004</v>
      </c>
      <c r="J2880" s="9">
        <v>67136.796199999997</v>
      </c>
      <c r="K2880" s="9">
        <v>3573.2136999999998</v>
      </c>
      <c r="L2880" s="9">
        <v>2572486.8409000002</v>
      </c>
      <c r="M2880" s="9">
        <f t="shared" si="355"/>
        <v>63563.582499999997</v>
      </c>
      <c r="N2880" s="9"/>
      <c r="O2880" s="9"/>
      <c r="P2880" s="9"/>
      <c r="Q2880" s="9"/>
      <c r="R2880" s="9"/>
      <c r="S2880" s="9"/>
      <c r="T2880" s="9"/>
      <c r="U2880" s="9"/>
      <c r="V2880" s="9">
        <f t="shared" si="352"/>
        <v>344206.13809999998</v>
      </c>
      <c r="W2880" s="9"/>
      <c r="X2880" s="9"/>
      <c r="Y2880" s="9"/>
      <c r="Z2880" s="9"/>
      <c r="AA2880" s="8">
        <v>2875</v>
      </c>
      <c r="AB2880" s="20">
        <v>2016</v>
      </c>
      <c r="AC2880" s="20">
        <v>1994</v>
      </c>
      <c r="AD2880" s="21">
        <v>130.30000000000001</v>
      </c>
      <c r="AE2880" s="9">
        <f t="shared" si="356"/>
        <v>-127052.58010192728</v>
      </c>
      <c r="AF2880" s="9">
        <v>2210061.8818999999</v>
      </c>
      <c r="AG2880" s="9">
        <v>33508.915200000003</v>
      </c>
      <c r="AH2880" s="9">
        <v>192740.48749999999</v>
      </c>
      <c r="AI2880" s="9">
        <v>123255.3996</v>
      </c>
      <c r="AJ2880" s="9">
        <v>177750.77550000002</v>
      </c>
      <c r="AK2880" s="9">
        <v>103761.29231752717</v>
      </c>
      <c r="AL2880" s="9">
        <v>2760608.7474843999</v>
      </c>
      <c r="AM2880" s="9">
        <f t="shared" si="357"/>
        <v>73989.483182472846</v>
      </c>
      <c r="AN2880" s="9"/>
      <c r="AO2880" s="9"/>
      <c r="AP2880" s="9"/>
      <c r="AQ2880" s="9"/>
      <c r="AR2880" s="9"/>
      <c r="AS2880" s="9"/>
      <c r="AT2880" s="9"/>
      <c r="AU2880" s="9"/>
      <c r="AV2880" s="9">
        <f t="shared" si="353"/>
        <v>-127052.58010192728</v>
      </c>
      <c r="AW2880" s="9"/>
      <c r="AX2880" s="9"/>
      <c r="AY2880" s="9"/>
      <c r="AZ2880" s="9"/>
      <c r="BA2880" s="20">
        <v>2875</v>
      </c>
      <c r="BB2880" s="20">
        <v>2017</v>
      </c>
      <c r="BC2880" s="20">
        <v>1995</v>
      </c>
      <c r="BD2880" s="21">
        <v>184.03</v>
      </c>
      <c r="BE2880" s="9">
        <f t="shared" si="358"/>
        <v>-103975.67510388047</v>
      </c>
      <c r="BF2880" s="9">
        <v>2216351.9251000001</v>
      </c>
      <c r="BG2880" s="9">
        <v>33412.713799999998</v>
      </c>
      <c r="BH2880" s="9">
        <v>188287.13440000001</v>
      </c>
      <c r="BI2880" s="9">
        <v>88386.565500515993</v>
      </c>
      <c r="BJ2880" s="9">
        <v>279041.2879</v>
      </c>
      <c r="BK2880" s="9">
        <v>58170.813951939665</v>
      </c>
      <c r="BL2880" s="9">
        <v>2851284.4878524565</v>
      </c>
      <c r="BM2880" s="9">
        <f t="shared" si="359"/>
        <v>220870.47394806033</v>
      </c>
      <c r="BN2880" s="9"/>
      <c r="BO2880" s="9"/>
      <c r="BP2880" s="9"/>
      <c r="BQ2880" s="9"/>
      <c r="BR2880" s="9"/>
      <c r="BS2880" s="9"/>
      <c r="BT2880" s="9"/>
      <c r="BU2880" s="9"/>
      <c r="BV2880" s="9">
        <f t="shared" si="354"/>
        <v>-103975.67510388047</v>
      </c>
      <c r="BW2880" s="4"/>
      <c r="BX2880" s="4"/>
      <c r="BY2880" s="4"/>
      <c r="BZ2880" s="4"/>
      <c r="CA2880" s="4"/>
      <c r="CB2880" s="4"/>
      <c r="CC2880" s="4"/>
      <c r="CD2880" s="4"/>
      <c r="CE2880" s="4"/>
      <c r="CF2880" s="4"/>
      <c r="CG2880" s="4"/>
      <c r="CH2880" s="4"/>
      <c r="CI2880" s="4"/>
      <c r="CJ2880" s="4"/>
      <c r="CK2880" s="4"/>
      <c r="CL2880" s="4"/>
      <c r="CM2880" s="4"/>
      <c r="CR2880" s="4"/>
      <c r="CS2880" s="4"/>
      <c r="CT2880" s="4"/>
      <c r="CU2880" s="4"/>
      <c r="CV2880" s="4"/>
      <c r="CW2880" s="4"/>
      <c r="CX2880" s="4"/>
      <c r="CY2880" s="4"/>
      <c r="CZ2880" s="4"/>
      <c r="DA2880" s="4"/>
      <c r="DB2880" s="4"/>
      <c r="DC2880" s="4"/>
      <c r="DD2880" s="4"/>
      <c r="DE2880" s="4"/>
      <c r="DF2880" s="4"/>
      <c r="DG2880" s="4"/>
      <c r="DH2880" s="4"/>
      <c r="DI2880" s="4"/>
      <c r="DJ2880" s="4"/>
      <c r="DK2880" s="4"/>
      <c r="DL2880" s="4"/>
      <c r="DM2880" s="4"/>
    </row>
    <row r="2881" spans="1:117">
      <c r="A2881" s="8">
        <v>2876</v>
      </c>
      <c r="B2881" s="20">
        <v>2015</v>
      </c>
      <c r="C2881" s="20">
        <v>1995</v>
      </c>
      <c r="D2881" s="21">
        <v>104.51</v>
      </c>
      <c r="E2881" s="9">
        <v>65207.474699999999</v>
      </c>
      <c r="F2881" s="9">
        <v>2058287.5763000001</v>
      </c>
      <c r="G2881" s="9">
        <v>77366.129400000005</v>
      </c>
      <c r="H2881" s="9">
        <v>381161.49119999999</v>
      </c>
      <c r="I2881" s="9">
        <v>70144.3894</v>
      </c>
      <c r="J2881" s="9">
        <v>56140.700900000003</v>
      </c>
      <c r="K2881" s="9">
        <v>3021.5354000000002</v>
      </c>
      <c r="L2881" s="9">
        <v>2574871.2769999998</v>
      </c>
      <c r="M2881" s="9">
        <f t="shared" si="355"/>
        <v>53119.165500000003</v>
      </c>
      <c r="N2881" s="9"/>
      <c r="O2881" s="9"/>
      <c r="P2881" s="9"/>
      <c r="Q2881" s="9"/>
      <c r="R2881" s="9"/>
      <c r="S2881" s="9"/>
      <c r="T2881" s="9"/>
      <c r="U2881" s="9"/>
      <c r="V2881" s="9">
        <f t="shared" si="352"/>
        <v>333769.47470000002</v>
      </c>
      <c r="W2881" s="9"/>
      <c r="X2881" s="9"/>
      <c r="Y2881" s="9"/>
      <c r="Z2881" s="9"/>
      <c r="AA2881" s="8">
        <v>2876</v>
      </c>
      <c r="AB2881" s="20">
        <v>2016</v>
      </c>
      <c r="AC2881" s="20">
        <v>1997</v>
      </c>
      <c r="AD2881" s="21">
        <v>140.19999999999999</v>
      </c>
      <c r="AE2881" s="9">
        <f t="shared" si="356"/>
        <v>367683.77889807383</v>
      </c>
      <c r="AF2881" s="9">
        <v>2192350.1283</v>
      </c>
      <c r="AG2881" s="9">
        <v>33508.915200000003</v>
      </c>
      <c r="AH2881" s="9">
        <v>205311.1194</v>
      </c>
      <c r="AI2881" s="9">
        <v>76030.510800000004</v>
      </c>
      <c r="AJ2881" s="9">
        <v>692069.21149999998</v>
      </c>
      <c r="AK2881" s="9">
        <v>12046.54251752717</v>
      </c>
      <c r="AL2881" s="9">
        <v>2819539.5637843995</v>
      </c>
      <c r="AM2881" s="9">
        <f t="shared" si="357"/>
        <v>680022.66898247285</v>
      </c>
      <c r="AN2881" s="9"/>
      <c r="AO2881" s="9"/>
      <c r="AP2881" s="9"/>
      <c r="AQ2881" s="9"/>
      <c r="AR2881" s="9"/>
      <c r="AS2881" s="9"/>
      <c r="AT2881" s="9"/>
      <c r="AU2881" s="9"/>
      <c r="AV2881" s="9">
        <f t="shared" si="353"/>
        <v>367683.77889807383</v>
      </c>
      <c r="AW2881" s="9"/>
      <c r="AX2881" s="9"/>
      <c r="AY2881" s="9"/>
      <c r="AZ2881" s="9"/>
      <c r="BA2881" s="20">
        <v>2876</v>
      </c>
      <c r="BB2881" s="20">
        <v>2017</v>
      </c>
      <c r="BC2881" s="20">
        <v>1998</v>
      </c>
      <c r="BD2881" s="21">
        <v>160.31</v>
      </c>
      <c r="BE2881" s="9">
        <f t="shared" si="358"/>
        <v>-13652.383534963243</v>
      </c>
      <c r="BF2881" s="9">
        <v>2198391.8591</v>
      </c>
      <c r="BG2881" s="9">
        <v>33412.713799999998</v>
      </c>
      <c r="BH2881" s="9">
        <v>191721.09400000001</v>
      </c>
      <c r="BI2881" s="9">
        <v>75485.992069432294</v>
      </c>
      <c r="BJ2881" s="9">
        <v>395648.11450000003</v>
      </c>
      <c r="BK2881" s="9">
        <v>43971.046351939665</v>
      </c>
      <c r="BL2881" s="9">
        <v>2864341.1106524565</v>
      </c>
      <c r="BM2881" s="9">
        <f t="shared" si="359"/>
        <v>351677.06814806035</v>
      </c>
      <c r="BN2881" s="9"/>
      <c r="BO2881" s="9"/>
      <c r="BP2881" s="9"/>
      <c r="BQ2881" s="9"/>
      <c r="BR2881" s="9"/>
      <c r="BS2881" s="9"/>
      <c r="BT2881" s="9"/>
      <c r="BU2881" s="9"/>
      <c r="BV2881" s="9">
        <f t="shared" si="354"/>
        <v>-13652.383534963243</v>
      </c>
      <c r="BW2881" s="4"/>
      <c r="BX2881" s="4"/>
      <c r="BY2881" s="4"/>
      <c r="BZ2881" s="4"/>
      <c r="CA2881" s="4"/>
      <c r="CB2881" s="4"/>
      <c r="CC2881" s="4"/>
      <c r="CD2881" s="4"/>
      <c r="CE2881" s="4"/>
      <c r="CF2881" s="4"/>
      <c r="CG2881" s="4"/>
      <c r="CH2881" s="4"/>
      <c r="CI2881" s="4"/>
      <c r="CJ2881" s="4"/>
      <c r="CK2881" s="4"/>
      <c r="CL2881" s="4"/>
      <c r="CM2881" s="4"/>
      <c r="CR2881" s="4"/>
      <c r="CS2881" s="4"/>
      <c r="CT2881" s="4"/>
      <c r="CU2881" s="4"/>
      <c r="CV2881" s="4"/>
      <c r="CW2881" s="4"/>
      <c r="CX2881" s="4"/>
      <c r="CY2881" s="4"/>
      <c r="CZ2881" s="4"/>
      <c r="DA2881" s="4"/>
      <c r="DB2881" s="4"/>
      <c r="DC2881" s="4"/>
      <c r="DD2881" s="4"/>
      <c r="DE2881" s="4"/>
      <c r="DF2881" s="4"/>
      <c r="DG2881" s="4"/>
      <c r="DH2881" s="4"/>
      <c r="DI2881" s="4"/>
      <c r="DJ2881" s="4"/>
      <c r="DK2881" s="4"/>
      <c r="DL2881" s="4"/>
      <c r="DM2881" s="4"/>
    </row>
    <row r="2882" spans="1:117">
      <c r="A2882" s="8">
        <v>2877</v>
      </c>
      <c r="B2882" s="20">
        <v>2015</v>
      </c>
      <c r="C2882" s="20">
        <v>1979</v>
      </c>
      <c r="D2882" s="21">
        <v>82.26</v>
      </c>
      <c r="E2882" s="9">
        <v>38924.8537</v>
      </c>
      <c r="F2882" s="9">
        <v>2055913.6211000001</v>
      </c>
      <c r="G2882" s="9">
        <v>77366.129400000005</v>
      </c>
      <c r="H2882" s="9">
        <v>380734.19400000002</v>
      </c>
      <c r="I2882" s="9">
        <v>71749.109800000006</v>
      </c>
      <c r="J2882" s="9">
        <v>36863.5216</v>
      </c>
      <c r="K2882" s="9">
        <v>12605.149799999999</v>
      </c>
      <c r="L2882" s="9">
        <v>2571096.5723000001</v>
      </c>
      <c r="M2882" s="9">
        <f t="shared" si="355"/>
        <v>24258.371800000001</v>
      </c>
      <c r="N2882" s="9"/>
      <c r="O2882" s="9"/>
      <c r="P2882" s="9"/>
      <c r="Q2882" s="9"/>
      <c r="R2882" s="9"/>
      <c r="S2882" s="9"/>
      <c r="T2882" s="9"/>
      <c r="U2882" s="9"/>
      <c r="V2882" s="9">
        <f t="shared" si="352"/>
        <v>307486.85370000004</v>
      </c>
      <c r="W2882" s="9"/>
      <c r="X2882" s="9"/>
      <c r="Y2882" s="9"/>
      <c r="Z2882" s="9"/>
      <c r="AA2882" s="8">
        <v>2877</v>
      </c>
      <c r="AB2882" s="20">
        <v>2016</v>
      </c>
      <c r="AC2882" s="20">
        <v>1962</v>
      </c>
      <c r="AD2882" s="21">
        <v>128.33000000000001</v>
      </c>
      <c r="AE2882" s="9">
        <f t="shared" si="356"/>
        <v>32884.574598073494</v>
      </c>
      <c r="AF2882" s="9">
        <v>2231829.5858</v>
      </c>
      <c r="AG2882" s="9">
        <v>33508.915200000003</v>
      </c>
      <c r="AH2882" s="9">
        <v>201771.12229999999</v>
      </c>
      <c r="AI2882" s="9">
        <v>89329.442299999995</v>
      </c>
      <c r="AJ2882" s="9">
        <v>289561.0833</v>
      </c>
      <c r="AK2882" s="9">
        <v>38414.51561752717</v>
      </c>
      <c r="AL2882" s="9">
        <v>2774701.0586843998</v>
      </c>
      <c r="AM2882" s="9">
        <f t="shared" si="357"/>
        <v>251146.56768247281</v>
      </c>
      <c r="AN2882" s="9"/>
      <c r="AO2882" s="9"/>
      <c r="AP2882" s="9"/>
      <c r="AQ2882" s="9"/>
      <c r="AR2882" s="9"/>
      <c r="AS2882" s="9"/>
      <c r="AT2882" s="9"/>
      <c r="AU2882" s="9"/>
      <c r="AV2882" s="9">
        <f t="shared" si="353"/>
        <v>32884.574598073494</v>
      </c>
      <c r="AW2882" s="9"/>
      <c r="AX2882" s="9"/>
      <c r="AY2882" s="9"/>
      <c r="AZ2882" s="9"/>
      <c r="BA2882" s="20">
        <v>2877</v>
      </c>
      <c r="BB2882" s="20">
        <v>2017</v>
      </c>
      <c r="BC2882" s="20">
        <v>1963</v>
      </c>
      <c r="BD2882" s="21">
        <v>135.94</v>
      </c>
      <c r="BE2882" s="9">
        <f t="shared" si="358"/>
        <v>-45101.367563302163</v>
      </c>
      <c r="BF2882" s="9">
        <v>2240833.8467000001</v>
      </c>
      <c r="BG2882" s="9">
        <v>33412.713799999998</v>
      </c>
      <c r="BH2882" s="9">
        <v>192494.46780000001</v>
      </c>
      <c r="BI2882" s="9">
        <v>72580.609641093397</v>
      </c>
      <c r="BJ2882" s="9">
        <v>306118.2807</v>
      </c>
      <c r="BK2882" s="9">
        <v>41556.985451939661</v>
      </c>
      <c r="BL2882" s="9">
        <v>2848984.3007524563</v>
      </c>
      <c r="BM2882" s="9">
        <f t="shared" si="359"/>
        <v>264561.29524806037</v>
      </c>
      <c r="BN2882" s="9"/>
      <c r="BO2882" s="9"/>
      <c r="BP2882" s="9"/>
      <c r="BQ2882" s="9"/>
      <c r="BR2882" s="9"/>
      <c r="BS2882" s="9"/>
      <c r="BT2882" s="9"/>
      <c r="BU2882" s="9"/>
      <c r="BV2882" s="9">
        <f t="shared" si="354"/>
        <v>-45101.367563302163</v>
      </c>
      <c r="BW2882" s="4"/>
      <c r="BX2882" s="4"/>
      <c r="BY2882" s="4"/>
      <c r="BZ2882" s="4"/>
      <c r="CA2882" s="4"/>
      <c r="CB2882" s="4"/>
      <c r="CC2882" s="4"/>
      <c r="CD2882" s="4"/>
      <c r="CE2882" s="4"/>
      <c r="CF2882" s="4"/>
      <c r="CG2882" s="4"/>
      <c r="CH2882" s="4"/>
      <c r="CI2882" s="4"/>
      <c r="CJ2882" s="4"/>
      <c r="CK2882" s="4"/>
      <c r="CL2882" s="4"/>
      <c r="CM2882" s="4"/>
      <c r="CR2882" s="4"/>
      <c r="CS2882" s="4"/>
      <c r="CT2882" s="4"/>
      <c r="CU2882" s="4"/>
      <c r="CV2882" s="4"/>
      <c r="CW2882" s="4"/>
      <c r="CX2882" s="4"/>
      <c r="CY2882" s="4"/>
      <c r="CZ2882" s="4"/>
      <c r="DA2882" s="4"/>
      <c r="DB2882" s="4"/>
      <c r="DC2882" s="4"/>
      <c r="DD2882" s="4"/>
      <c r="DE2882" s="4"/>
      <c r="DF2882" s="4"/>
      <c r="DG2882" s="4"/>
      <c r="DH2882" s="4"/>
      <c r="DI2882" s="4"/>
      <c r="DJ2882" s="4"/>
      <c r="DK2882" s="4"/>
      <c r="DL2882" s="4"/>
      <c r="DM2882" s="4"/>
    </row>
    <row r="2883" spans="1:117">
      <c r="A2883" s="8">
        <v>2878</v>
      </c>
      <c r="B2883" s="20">
        <v>2015</v>
      </c>
      <c r="C2883" s="20">
        <v>1971</v>
      </c>
      <c r="D2883" s="21">
        <v>137.58000000000001</v>
      </c>
      <c r="E2883" s="9">
        <v>44020.856899999999</v>
      </c>
      <c r="F2883" s="9">
        <v>2061934.9101</v>
      </c>
      <c r="G2883" s="9">
        <v>77366.129400000005</v>
      </c>
      <c r="H2883" s="9">
        <v>379923.5759</v>
      </c>
      <c r="I2883" s="9">
        <v>74793.396800000002</v>
      </c>
      <c r="J2883" s="9">
        <v>38321.589800000002</v>
      </c>
      <c r="K2883" s="9">
        <v>12697.483099999999</v>
      </c>
      <c r="L2883" s="9">
        <v>2575621.2618999998</v>
      </c>
      <c r="M2883" s="9">
        <f t="shared" si="355"/>
        <v>25624.106700000004</v>
      </c>
      <c r="N2883" s="9"/>
      <c r="O2883" s="9"/>
      <c r="P2883" s="9"/>
      <c r="Q2883" s="9"/>
      <c r="R2883" s="9"/>
      <c r="S2883" s="9"/>
      <c r="T2883" s="9"/>
      <c r="U2883" s="9"/>
      <c r="V2883" s="9">
        <f t="shared" si="352"/>
        <v>312582.85690000001</v>
      </c>
      <c r="W2883" s="9"/>
      <c r="X2883" s="9"/>
      <c r="Y2883" s="9"/>
      <c r="Z2883" s="9"/>
      <c r="AA2883" s="8">
        <v>2878</v>
      </c>
      <c r="AB2883" s="20">
        <v>2016</v>
      </c>
      <c r="AC2883" s="20">
        <v>2007</v>
      </c>
      <c r="AD2883" s="21">
        <v>128.85</v>
      </c>
      <c r="AE2883" s="9">
        <f t="shared" si="356"/>
        <v>42696.979498073459</v>
      </c>
      <c r="AF2883" s="9">
        <v>2192568.5040000002</v>
      </c>
      <c r="AG2883" s="9">
        <v>33508.915200000003</v>
      </c>
      <c r="AH2883" s="9">
        <v>203153.11189999999</v>
      </c>
      <c r="AI2883" s="9">
        <v>84137.6345</v>
      </c>
      <c r="AJ2883" s="9">
        <v>333882.70150000002</v>
      </c>
      <c r="AK2883" s="9">
        <v>30740.677217527169</v>
      </c>
      <c r="AL2883" s="9">
        <v>2773813.2103843996</v>
      </c>
      <c r="AM2883" s="9">
        <f t="shared" si="357"/>
        <v>303142.02428247285</v>
      </c>
      <c r="AN2883" s="9"/>
      <c r="AO2883" s="9"/>
      <c r="AP2883" s="9"/>
      <c r="AQ2883" s="9"/>
      <c r="AR2883" s="9"/>
      <c r="AS2883" s="9"/>
      <c r="AT2883" s="9"/>
      <c r="AU2883" s="9"/>
      <c r="AV2883" s="9">
        <f t="shared" si="353"/>
        <v>42696.979498073459</v>
      </c>
      <c r="AW2883" s="9"/>
      <c r="AX2883" s="9"/>
      <c r="AY2883" s="9"/>
      <c r="AZ2883" s="9"/>
      <c r="BA2883" s="20">
        <v>2878</v>
      </c>
      <c r="BB2883" s="20">
        <v>2017</v>
      </c>
      <c r="BC2883" s="20">
        <v>2008</v>
      </c>
      <c r="BD2883" s="21">
        <v>117.14</v>
      </c>
      <c r="BE2883" s="9">
        <f t="shared" si="358"/>
        <v>-156677.65785005409</v>
      </c>
      <c r="BF2883" s="9">
        <v>2185280.3692000001</v>
      </c>
      <c r="BG2883" s="9">
        <v>33412.713799999998</v>
      </c>
      <c r="BH2883" s="9">
        <v>186287.44779999999</v>
      </c>
      <c r="BI2883" s="9">
        <v>95898.914654341803</v>
      </c>
      <c r="BJ2883" s="9">
        <v>264904.95150000002</v>
      </c>
      <c r="BK2883" s="9">
        <v>64400.671651939658</v>
      </c>
      <c r="BL2883" s="9">
        <v>2858061.3831524565</v>
      </c>
      <c r="BM2883" s="9">
        <f t="shared" si="359"/>
        <v>200504.27984806037</v>
      </c>
      <c r="BN2883" s="9"/>
      <c r="BO2883" s="9"/>
      <c r="BP2883" s="9"/>
      <c r="BQ2883" s="9"/>
      <c r="BR2883" s="9"/>
      <c r="BS2883" s="9"/>
      <c r="BT2883" s="9"/>
      <c r="BU2883" s="9"/>
      <c r="BV2883" s="9">
        <f t="shared" si="354"/>
        <v>-156677.65785005409</v>
      </c>
      <c r="BW2883" s="4"/>
      <c r="BX2883" s="4"/>
      <c r="BY2883" s="4"/>
      <c r="BZ2883" s="4"/>
      <c r="CA2883" s="4"/>
      <c r="CB2883" s="4"/>
      <c r="CC2883" s="4"/>
      <c r="CD2883" s="4"/>
      <c r="CE2883" s="4"/>
      <c r="CF2883" s="4"/>
      <c r="CG2883" s="4"/>
      <c r="CH2883" s="4"/>
      <c r="CI2883" s="4"/>
      <c r="CJ2883" s="4"/>
      <c r="CK2883" s="4"/>
      <c r="CL2883" s="4"/>
      <c r="CM2883" s="4"/>
      <c r="CR2883" s="4"/>
      <c r="CS2883" s="4"/>
      <c r="CT2883" s="4"/>
      <c r="CU2883" s="4"/>
      <c r="CV2883" s="4"/>
      <c r="CW2883" s="4"/>
      <c r="CX2883" s="4"/>
      <c r="CY2883" s="4"/>
      <c r="CZ2883" s="4"/>
      <c r="DA2883" s="4"/>
      <c r="DB2883" s="4"/>
      <c r="DC2883" s="4"/>
      <c r="DD2883" s="4"/>
      <c r="DE2883" s="4"/>
      <c r="DF2883" s="4"/>
      <c r="DG2883" s="4"/>
      <c r="DH2883" s="4"/>
      <c r="DI2883" s="4"/>
      <c r="DJ2883" s="4"/>
      <c r="DK2883" s="4"/>
      <c r="DL2883" s="4"/>
      <c r="DM2883" s="4"/>
    </row>
    <row r="2884" spans="1:117">
      <c r="A2884" s="8">
        <v>2879</v>
      </c>
      <c r="B2884" s="20">
        <v>2015</v>
      </c>
      <c r="C2884" s="20">
        <v>1965</v>
      </c>
      <c r="D2884" s="21">
        <v>125.74</v>
      </c>
      <c r="E2884" s="9">
        <v>31013.145100000002</v>
      </c>
      <c r="F2884" s="9">
        <v>2014522.1843999999</v>
      </c>
      <c r="G2884" s="9">
        <v>77366.129400000005</v>
      </c>
      <c r="H2884" s="9">
        <v>380381.09980000003</v>
      </c>
      <c r="I2884" s="9">
        <v>73075.159599999999</v>
      </c>
      <c r="J2884" s="9">
        <v>63653.523099999999</v>
      </c>
      <c r="K2884" s="9">
        <v>4235.5694999999996</v>
      </c>
      <c r="L2884" s="9">
        <v>2573749.3816999998</v>
      </c>
      <c r="M2884" s="9">
        <f t="shared" si="355"/>
        <v>59417.953600000001</v>
      </c>
      <c r="N2884" s="9"/>
      <c r="O2884" s="9"/>
      <c r="P2884" s="9"/>
      <c r="Q2884" s="9"/>
      <c r="R2884" s="9"/>
      <c r="S2884" s="9"/>
      <c r="T2884" s="9"/>
      <c r="U2884" s="9"/>
      <c r="V2884" s="9">
        <f t="shared" si="352"/>
        <v>299575.14510000002</v>
      </c>
      <c r="W2884" s="9"/>
      <c r="X2884" s="9"/>
      <c r="Y2884" s="9"/>
      <c r="Z2884" s="9"/>
      <c r="AA2884" s="8">
        <v>2879</v>
      </c>
      <c r="AB2884" s="20">
        <v>2016</v>
      </c>
      <c r="AC2884" s="20">
        <v>1978</v>
      </c>
      <c r="AD2884" s="21">
        <v>107.46</v>
      </c>
      <c r="AE2884" s="9">
        <f t="shared" si="356"/>
        <v>6398.731598073151</v>
      </c>
      <c r="AF2884" s="9">
        <v>2142224.3687</v>
      </c>
      <c r="AG2884" s="9">
        <v>33508.915200000003</v>
      </c>
      <c r="AH2884" s="9">
        <v>204619.92809999999</v>
      </c>
      <c r="AI2884" s="9">
        <v>78627.153000000006</v>
      </c>
      <c r="AJ2884" s="9">
        <v>338310.96899999998</v>
      </c>
      <c r="AK2884" s="9">
        <v>14302.870217527172</v>
      </c>
      <c r="AL2884" s="9">
        <v>2776589.7321843999</v>
      </c>
      <c r="AM2884" s="9">
        <f t="shared" si="357"/>
        <v>324008.09878247284</v>
      </c>
      <c r="AN2884" s="9"/>
      <c r="AO2884" s="9"/>
      <c r="AP2884" s="9"/>
      <c r="AQ2884" s="9"/>
      <c r="AR2884" s="9"/>
      <c r="AS2884" s="9"/>
      <c r="AT2884" s="9"/>
      <c r="AU2884" s="9"/>
      <c r="AV2884" s="9">
        <f t="shared" si="353"/>
        <v>6398.731598073151</v>
      </c>
      <c r="AW2884" s="9"/>
      <c r="AX2884" s="9"/>
      <c r="AY2884" s="9"/>
      <c r="AZ2884" s="9"/>
      <c r="BA2884" s="20">
        <v>2879</v>
      </c>
      <c r="BB2884" s="20">
        <v>2017</v>
      </c>
      <c r="BC2884" s="20">
        <v>1979</v>
      </c>
      <c r="BD2884" s="21">
        <v>121.11</v>
      </c>
      <c r="BE2884" s="9">
        <f t="shared" si="358"/>
        <v>-192024.16208747681</v>
      </c>
      <c r="BF2884" s="9">
        <v>2208131.1414999999</v>
      </c>
      <c r="BG2884" s="9">
        <v>33412.713799999998</v>
      </c>
      <c r="BH2884" s="9">
        <v>188240.15040000001</v>
      </c>
      <c r="BI2884" s="9">
        <v>88563.073116919302</v>
      </c>
      <c r="BJ2884" s="9">
        <v>209824.29209999999</v>
      </c>
      <c r="BK2884" s="9">
        <v>74679.094051939668</v>
      </c>
      <c r="BL2884" s="9">
        <v>2845516.4389524567</v>
      </c>
      <c r="BM2884" s="9">
        <f t="shared" si="359"/>
        <v>135145.19804806032</v>
      </c>
      <c r="BN2884" s="9"/>
      <c r="BO2884" s="9"/>
      <c r="BP2884" s="9"/>
      <c r="BQ2884" s="9"/>
      <c r="BR2884" s="9"/>
      <c r="BS2884" s="9"/>
      <c r="BT2884" s="9"/>
      <c r="BU2884" s="9"/>
      <c r="BV2884" s="9">
        <f t="shared" si="354"/>
        <v>-192024.16208747681</v>
      </c>
      <c r="BW2884" s="4"/>
      <c r="BX2884" s="4"/>
      <c r="BY2884" s="4"/>
      <c r="BZ2884" s="4"/>
      <c r="CA2884" s="4"/>
      <c r="CB2884" s="4"/>
      <c r="CC2884" s="4"/>
      <c r="CD2884" s="4"/>
      <c r="CE2884" s="4"/>
      <c r="CF2884" s="4"/>
      <c r="CG2884" s="4"/>
      <c r="CH2884" s="4"/>
      <c r="CI2884" s="4"/>
      <c r="CJ2884" s="4"/>
      <c r="CK2884" s="4"/>
      <c r="CL2884" s="4"/>
      <c r="CM2884" s="4"/>
      <c r="CR2884" s="4"/>
      <c r="CS2884" s="4"/>
      <c r="CT2884" s="4"/>
      <c r="CU2884" s="4"/>
      <c r="CV2884" s="4"/>
      <c r="CW2884" s="4"/>
      <c r="CX2884" s="4"/>
      <c r="CY2884" s="4"/>
      <c r="CZ2884" s="4"/>
      <c r="DA2884" s="4"/>
      <c r="DB2884" s="4"/>
      <c r="DC2884" s="4"/>
      <c r="DD2884" s="4"/>
      <c r="DE2884" s="4"/>
      <c r="DF2884" s="4"/>
      <c r="DG2884" s="4"/>
      <c r="DH2884" s="4"/>
      <c r="DI2884" s="4"/>
      <c r="DJ2884" s="4"/>
      <c r="DK2884" s="4"/>
      <c r="DL2884" s="4"/>
      <c r="DM2884" s="4"/>
    </row>
    <row r="2885" spans="1:117">
      <c r="A2885" s="8">
        <v>2880</v>
      </c>
      <c r="B2885" s="20">
        <v>2015</v>
      </c>
      <c r="C2885" s="20">
        <v>1995</v>
      </c>
      <c r="D2885" s="21">
        <v>104.51</v>
      </c>
      <c r="E2885" s="9">
        <v>69953.710900000005</v>
      </c>
      <c r="F2885" s="9">
        <v>2052279.9635999999</v>
      </c>
      <c r="G2885" s="9">
        <v>77366.129400000005</v>
      </c>
      <c r="H2885" s="9">
        <v>381260.55339999998</v>
      </c>
      <c r="I2885" s="9">
        <v>69772.360100000005</v>
      </c>
      <c r="J2885" s="9">
        <v>67224.783500000005</v>
      </c>
      <c r="K2885" s="9">
        <v>5481.7385999999997</v>
      </c>
      <c r="L2885" s="9">
        <v>2572468.3404999999</v>
      </c>
      <c r="M2885" s="9">
        <f t="shared" si="355"/>
        <v>61743.044900000008</v>
      </c>
      <c r="N2885" s="9"/>
      <c r="O2885" s="9"/>
      <c r="P2885" s="9"/>
      <c r="Q2885" s="9"/>
      <c r="R2885" s="9"/>
      <c r="S2885" s="9"/>
      <c r="T2885" s="9"/>
      <c r="U2885" s="9"/>
      <c r="V2885" s="9">
        <f t="shared" si="352"/>
        <v>338515.71090000001</v>
      </c>
      <c r="W2885" s="9"/>
      <c r="X2885" s="9"/>
      <c r="Y2885" s="9"/>
      <c r="Z2885" s="9"/>
      <c r="AA2885" s="8">
        <v>2880</v>
      </c>
      <c r="AB2885" s="20">
        <v>2016</v>
      </c>
      <c r="AC2885" s="20">
        <v>1961</v>
      </c>
      <c r="AD2885" s="21">
        <v>125.72</v>
      </c>
      <c r="AE2885" s="9">
        <f t="shared" si="356"/>
        <v>154153.43269807333</v>
      </c>
      <c r="AF2885" s="9">
        <v>2231150.6085000001</v>
      </c>
      <c r="AG2885" s="9">
        <v>33508.915200000003</v>
      </c>
      <c r="AH2885" s="9">
        <v>203739.80249999999</v>
      </c>
      <c r="AI2885" s="9">
        <v>81933.576799999995</v>
      </c>
      <c r="AJ2885" s="9">
        <v>408709.94339999999</v>
      </c>
      <c r="AK2885" s="9">
        <v>23583.944817527168</v>
      </c>
      <c r="AL2885" s="9">
        <v>2781305.4688843996</v>
      </c>
      <c r="AM2885" s="9">
        <f t="shared" si="357"/>
        <v>385125.99858247279</v>
      </c>
      <c r="AN2885" s="9"/>
      <c r="AO2885" s="9"/>
      <c r="AP2885" s="9"/>
      <c r="AQ2885" s="9"/>
      <c r="AR2885" s="9"/>
      <c r="AS2885" s="9"/>
      <c r="AT2885" s="9"/>
      <c r="AU2885" s="9"/>
      <c r="AV2885" s="9">
        <f t="shared" si="353"/>
        <v>154153.43269807333</v>
      </c>
      <c r="AW2885" s="9"/>
      <c r="AX2885" s="9"/>
      <c r="AY2885" s="9"/>
      <c r="AZ2885" s="9"/>
      <c r="BA2885" s="20">
        <v>2880</v>
      </c>
      <c r="BB2885" s="20">
        <v>2017</v>
      </c>
      <c r="BC2885" s="20">
        <v>1962</v>
      </c>
      <c r="BD2885" s="21">
        <v>128.33000000000001</v>
      </c>
      <c r="BE2885" s="9">
        <f t="shared" si="358"/>
        <v>-36977.575905803591</v>
      </c>
      <c r="BF2885" s="9">
        <v>2237347.1170999999</v>
      </c>
      <c r="BG2885" s="9">
        <v>33412.713799999998</v>
      </c>
      <c r="BH2885" s="9">
        <v>187938.8817</v>
      </c>
      <c r="BI2885" s="9">
        <v>89694.868598592802</v>
      </c>
      <c r="BJ2885" s="9">
        <v>344325.20760000002</v>
      </c>
      <c r="BK2885" s="9">
        <v>71236.975151939667</v>
      </c>
      <c r="BL2885" s="9">
        <v>2858459.3895524563</v>
      </c>
      <c r="BM2885" s="9">
        <f t="shared" si="359"/>
        <v>273088.23244806036</v>
      </c>
      <c r="BN2885" s="9"/>
      <c r="BO2885" s="9"/>
      <c r="BP2885" s="9"/>
      <c r="BQ2885" s="9"/>
      <c r="BR2885" s="9"/>
      <c r="BS2885" s="9"/>
      <c r="BT2885" s="9"/>
      <c r="BU2885" s="9"/>
      <c r="BV2885" s="9">
        <f t="shared" si="354"/>
        <v>-36977.575905803591</v>
      </c>
      <c r="BW2885" s="4"/>
      <c r="BX2885" s="4"/>
      <c r="BY2885" s="4"/>
      <c r="BZ2885" s="4"/>
      <c r="CA2885" s="4"/>
      <c r="CB2885" s="4"/>
      <c r="CC2885" s="4"/>
      <c r="CD2885" s="4"/>
      <c r="CE2885" s="4"/>
      <c r="CF2885" s="4"/>
      <c r="CG2885" s="4"/>
      <c r="CH2885" s="4"/>
      <c r="CI2885" s="4"/>
      <c r="CJ2885" s="4"/>
      <c r="CK2885" s="4"/>
      <c r="CL2885" s="4"/>
      <c r="CM2885" s="4"/>
      <c r="CR2885" s="4"/>
      <c r="CS2885" s="4"/>
      <c r="CT2885" s="4"/>
      <c r="CU2885" s="4"/>
      <c r="CV2885" s="4"/>
      <c r="CW2885" s="4"/>
      <c r="CX2885" s="4"/>
      <c r="CY2885" s="4"/>
      <c r="CZ2885" s="4"/>
      <c r="DA2885" s="4"/>
      <c r="DB2885" s="4"/>
      <c r="DC2885" s="4"/>
      <c r="DD2885" s="4"/>
      <c r="DE2885" s="4"/>
      <c r="DF2885" s="4"/>
      <c r="DG2885" s="4"/>
      <c r="DH2885" s="4"/>
      <c r="DI2885" s="4"/>
      <c r="DJ2885" s="4"/>
      <c r="DK2885" s="4"/>
      <c r="DL2885" s="4"/>
      <c r="DM2885" s="4"/>
    </row>
    <row r="2886" spans="1:117">
      <c r="A2886" s="8">
        <v>2881</v>
      </c>
      <c r="B2886" s="20">
        <v>2015</v>
      </c>
      <c r="C2886" s="20">
        <v>2000</v>
      </c>
      <c r="D2886" s="21">
        <v>100.22</v>
      </c>
      <c r="E2886" s="9">
        <v>63987.542500000003</v>
      </c>
      <c r="F2886" s="9">
        <v>2052229.2079</v>
      </c>
      <c r="G2886" s="9">
        <v>77366.129400000005</v>
      </c>
      <c r="H2886" s="9">
        <v>380550.46730000002</v>
      </c>
      <c r="I2886" s="9">
        <v>72439.097800000003</v>
      </c>
      <c r="J2886" s="9">
        <v>60146.088499999998</v>
      </c>
      <c r="K2886" s="9">
        <v>2861.8285000000001</v>
      </c>
      <c r="L2886" s="9">
        <v>2575881.6198999998</v>
      </c>
      <c r="M2886" s="9">
        <f t="shared" si="355"/>
        <v>57284.259999999995</v>
      </c>
      <c r="N2886" s="9"/>
      <c r="O2886" s="9"/>
      <c r="P2886" s="9"/>
      <c r="Q2886" s="9"/>
      <c r="R2886" s="9"/>
      <c r="S2886" s="9"/>
      <c r="T2886" s="9"/>
      <c r="U2886" s="9"/>
      <c r="V2886" s="9">
        <f t="shared" ref="V2886:V2949" si="360">(E2886-inmean)*stdfac+outmean</f>
        <v>332549.54250000004</v>
      </c>
      <c r="W2886" s="9"/>
      <c r="X2886" s="9"/>
      <c r="Y2886" s="9"/>
      <c r="Z2886" s="9"/>
      <c r="AA2886" s="8">
        <v>2881</v>
      </c>
      <c r="AB2886" s="20">
        <v>2016</v>
      </c>
      <c r="AC2886" s="20">
        <v>1983</v>
      </c>
      <c r="AD2886" s="21">
        <v>157.11000000000001</v>
      </c>
      <c r="AE2886" s="9">
        <f t="shared" si="356"/>
        <v>316608.75669807289</v>
      </c>
      <c r="AF2886" s="9">
        <v>2202660.2261999999</v>
      </c>
      <c r="AG2886" s="9">
        <v>33508.915200000003</v>
      </c>
      <c r="AH2886" s="9">
        <v>205925.758</v>
      </c>
      <c r="AI2886" s="9">
        <v>73721.459099999993</v>
      </c>
      <c r="AJ2886" s="9">
        <v>605371.7453999999</v>
      </c>
      <c r="AK2886" s="9">
        <v>11094.217817527171</v>
      </c>
      <c r="AL2886" s="9">
        <v>2793485.1293843999</v>
      </c>
      <c r="AM2886" s="9">
        <f t="shared" si="357"/>
        <v>594277.52758247277</v>
      </c>
      <c r="AN2886" s="9"/>
      <c r="AO2886" s="9"/>
      <c r="AP2886" s="9"/>
      <c r="AQ2886" s="9"/>
      <c r="AR2886" s="9"/>
      <c r="AS2886" s="9"/>
      <c r="AT2886" s="9"/>
      <c r="AU2886" s="9"/>
      <c r="AV2886" s="9">
        <f t="shared" ref="AV2886:AV2949" si="361">(AE2886-inmean2)*stdfac2+outmean2</f>
        <v>316608.75669807289</v>
      </c>
      <c r="AW2886" s="9"/>
      <c r="AX2886" s="9"/>
      <c r="AY2886" s="9"/>
      <c r="AZ2886" s="9"/>
      <c r="BA2886" s="20">
        <v>2881</v>
      </c>
      <c r="BB2886" s="20">
        <v>2017</v>
      </c>
      <c r="BC2886" s="20">
        <v>1984</v>
      </c>
      <c r="BD2886" s="21">
        <v>117.76</v>
      </c>
      <c r="BE2886" s="9">
        <f t="shared" si="358"/>
        <v>352150.44022061583</v>
      </c>
      <c r="BF2886" s="9">
        <v>2229616.5033999998</v>
      </c>
      <c r="BG2886" s="9">
        <v>33412.713799999998</v>
      </c>
      <c r="BH2886" s="9">
        <v>191842.07860000001</v>
      </c>
      <c r="BI2886" s="9">
        <v>75031.481725012301</v>
      </c>
      <c r="BJ2886" s="9">
        <v>750874.99680000008</v>
      </c>
      <c r="BK2886" s="9">
        <v>41810.74875193966</v>
      </c>
      <c r="BL2886" s="9">
        <v>2886816.5853524567</v>
      </c>
      <c r="BM2886" s="9">
        <f t="shared" si="359"/>
        <v>709064.24804806046</v>
      </c>
      <c r="BN2886" s="9"/>
      <c r="BO2886" s="9"/>
      <c r="BP2886" s="9"/>
      <c r="BQ2886" s="9"/>
      <c r="BR2886" s="9"/>
      <c r="BS2886" s="9"/>
      <c r="BT2886" s="9"/>
      <c r="BU2886" s="9"/>
      <c r="BV2886" s="9">
        <f t="shared" ref="BV2886:BV2949" si="362">(BE2886-inmean3)*stdfac3+outmean3</f>
        <v>352150.44022061583</v>
      </c>
      <c r="BW2886" s="4"/>
      <c r="BX2886" s="4"/>
      <c r="BY2886" s="4"/>
      <c r="BZ2886" s="4"/>
      <c r="CA2886" s="4"/>
      <c r="CB2886" s="4"/>
      <c r="CC2886" s="4"/>
      <c r="CD2886" s="4"/>
      <c r="CE2886" s="4"/>
      <c r="CF2886" s="4"/>
      <c r="CG2886" s="4"/>
      <c r="CH2886" s="4"/>
      <c r="CI2886" s="4"/>
      <c r="CJ2886" s="4"/>
      <c r="CK2886" s="4"/>
      <c r="CL2886" s="4"/>
      <c r="CM2886" s="4"/>
      <c r="CR2886" s="4"/>
      <c r="CS2886" s="4"/>
      <c r="CT2886" s="4"/>
      <c r="CU2886" s="4"/>
      <c r="CV2886" s="4"/>
      <c r="CW2886" s="4"/>
      <c r="CX2886" s="4"/>
      <c r="CY2886" s="4"/>
      <c r="CZ2886" s="4"/>
      <c r="DA2886" s="4"/>
      <c r="DB2886" s="4"/>
      <c r="DC2886" s="4"/>
      <c r="DD2886" s="4"/>
      <c r="DE2886" s="4"/>
      <c r="DF2886" s="4"/>
      <c r="DG2886" s="4"/>
      <c r="DH2886" s="4"/>
      <c r="DI2886" s="4"/>
      <c r="DJ2886" s="4"/>
      <c r="DK2886" s="4"/>
      <c r="DL2886" s="4"/>
      <c r="DM2886" s="4"/>
    </row>
    <row r="2887" spans="1:117">
      <c r="A2887" s="8">
        <v>2882</v>
      </c>
      <c r="B2887" s="20">
        <v>2015</v>
      </c>
      <c r="C2887" s="20">
        <v>1992</v>
      </c>
      <c r="D2887" s="21">
        <v>72.650000000000006</v>
      </c>
      <c r="E2887" s="9">
        <v>79327.120200000005</v>
      </c>
      <c r="F2887" s="9">
        <v>2085572.2489</v>
      </c>
      <c r="G2887" s="9">
        <v>77366.129400000005</v>
      </c>
      <c r="H2887" s="9">
        <v>379751.52669999999</v>
      </c>
      <c r="I2887" s="9">
        <v>75439.529800000004</v>
      </c>
      <c r="J2887" s="9">
        <v>56252.488700000002</v>
      </c>
      <c r="K2887" s="9">
        <v>18113.043300000001</v>
      </c>
      <c r="L2887" s="9">
        <v>2576941.7598999999</v>
      </c>
      <c r="M2887" s="9">
        <f t="shared" ref="M2887:M2950" si="363">J2887-K2887</f>
        <v>38139.445399999997</v>
      </c>
      <c r="N2887" s="9"/>
      <c r="O2887" s="9"/>
      <c r="P2887" s="9"/>
      <c r="Q2887" s="9"/>
      <c r="R2887" s="9"/>
      <c r="S2887" s="9"/>
      <c r="T2887" s="9"/>
      <c r="U2887" s="9"/>
      <c r="V2887" s="9">
        <f t="shared" si="360"/>
        <v>347889.1202</v>
      </c>
      <c r="W2887" s="9"/>
      <c r="X2887" s="9"/>
      <c r="Y2887" s="9"/>
      <c r="Z2887" s="9"/>
      <c r="AA2887" s="8">
        <v>2882</v>
      </c>
      <c r="AB2887" s="20">
        <v>2016</v>
      </c>
      <c r="AC2887" s="20">
        <v>2008</v>
      </c>
      <c r="AD2887" s="21">
        <v>117.14</v>
      </c>
      <c r="AE2887" s="9">
        <f t="shared" ref="AE2887:AE2950" si="364">SUM(AF2887:AJ2887)-SUM(AK2887:AL2887)</f>
        <v>-56258.327801926993</v>
      </c>
      <c r="AF2887" s="9">
        <v>2222125.2818</v>
      </c>
      <c r="AG2887" s="9">
        <v>33508.915200000003</v>
      </c>
      <c r="AH2887" s="9">
        <v>200268.87789999999</v>
      </c>
      <c r="AI2887" s="9">
        <v>94973.018800000005</v>
      </c>
      <c r="AJ2887" s="9">
        <v>224154.3965</v>
      </c>
      <c r="AK2887" s="9">
        <v>53848.989117527177</v>
      </c>
      <c r="AL2887" s="9">
        <v>2777439.8288844</v>
      </c>
      <c r="AM2887" s="9">
        <f t="shared" ref="AM2887:AM2950" si="365">AJ2887-AK2887</f>
        <v>170305.40738247283</v>
      </c>
      <c r="AN2887" s="9"/>
      <c r="AO2887" s="9"/>
      <c r="AP2887" s="9"/>
      <c r="AQ2887" s="9"/>
      <c r="AR2887" s="9"/>
      <c r="AS2887" s="9"/>
      <c r="AT2887" s="9"/>
      <c r="AU2887" s="9"/>
      <c r="AV2887" s="9">
        <f t="shared" si="361"/>
        <v>-56258.327801926993</v>
      </c>
      <c r="AW2887" s="9"/>
      <c r="AX2887" s="9"/>
      <c r="AY2887" s="9"/>
      <c r="AZ2887" s="9"/>
      <c r="BA2887" s="20">
        <v>2882</v>
      </c>
      <c r="BB2887" s="20">
        <v>2017</v>
      </c>
      <c r="BC2887" s="20">
        <v>1929</v>
      </c>
      <c r="BD2887" s="21">
        <v>92.94</v>
      </c>
      <c r="BE2887" s="9">
        <f t="shared" ref="BE2887:BE2950" si="366">SUM(BF2887:BJ2887)-SUM(BK2887:BL2887)</f>
        <v>-291430.13952601654</v>
      </c>
      <c r="BF2887" s="9">
        <v>2211853.5863999999</v>
      </c>
      <c r="BG2887" s="9">
        <v>33412.713799999998</v>
      </c>
      <c r="BH2887" s="9">
        <v>180908.8591</v>
      </c>
      <c r="BI2887" s="9">
        <v>116104.99937838</v>
      </c>
      <c r="BJ2887" s="9">
        <v>98872.226899999994</v>
      </c>
      <c r="BK2887" s="9">
        <v>94938.342751939665</v>
      </c>
      <c r="BL2887" s="9">
        <v>2837644.1823524567</v>
      </c>
      <c r="BM2887" s="9">
        <f t="shared" ref="BM2887:BM2950" si="367">BJ2887-BK2887</f>
        <v>3933.8841480603296</v>
      </c>
      <c r="BN2887" s="9"/>
      <c r="BO2887" s="9"/>
      <c r="BP2887" s="9"/>
      <c r="BQ2887" s="9"/>
      <c r="BR2887" s="9"/>
      <c r="BS2887" s="9"/>
      <c r="BT2887" s="9"/>
      <c r="BU2887" s="9"/>
      <c r="BV2887" s="9">
        <f t="shared" si="362"/>
        <v>-291430.13952601654</v>
      </c>
      <c r="BW2887" s="4"/>
      <c r="BX2887" s="4"/>
      <c r="BY2887" s="4"/>
      <c r="BZ2887" s="4"/>
      <c r="CA2887" s="4"/>
      <c r="CB2887" s="4"/>
      <c r="CC2887" s="4"/>
      <c r="CD2887" s="4"/>
      <c r="CE2887" s="4"/>
      <c r="CF2887" s="4"/>
      <c r="CG2887" s="4"/>
      <c r="CH2887" s="4"/>
      <c r="CI2887" s="4"/>
      <c r="CJ2887" s="4"/>
      <c r="CK2887" s="4"/>
      <c r="CL2887" s="4"/>
      <c r="CM2887" s="4"/>
      <c r="CR2887" s="4"/>
      <c r="CS2887" s="4"/>
      <c r="CT2887" s="4"/>
      <c r="CU2887" s="4"/>
      <c r="CV2887" s="4"/>
      <c r="CW2887" s="4"/>
      <c r="CX2887" s="4"/>
      <c r="CY2887" s="4"/>
      <c r="CZ2887" s="4"/>
      <c r="DA2887" s="4"/>
      <c r="DB2887" s="4"/>
      <c r="DC2887" s="4"/>
      <c r="DD2887" s="4"/>
      <c r="DE2887" s="4"/>
      <c r="DF2887" s="4"/>
      <c r="DG2887" s="4"/>
      <c r="DH2887" s="4"/>
      <c r="DI2887" s="4"/>
      <c r="DJ2887" s="4"/>
      <c r="DK2887" s="4"/>
      <c r="DL2887" s="4"/>
      <c r="DM2887" s="4"/>
    </row>
    <row r="2888" spans="1:117">
      <c r="A2888" s="8">
        <v>2883</v>
      </c>
      <c r="B2888" s="20">
        <v>2015</v>
      </c>
      <c r="C2888" s="20">
        <v>1969</v>
      </c>
      <c r="D2888" s="21">
        <v>121.38</v>
      </c>
      <c r="E2888" s="9">
        <v>83932.277400000006</v>
      </c>
      <c r="F2888" s="9">
        <v>2031683.8003</v>
      </c>
      <c r="G2888" s="9">
        <v>77366.129400000005</v>
      </c>
      <c r="H2888" s="9">
        <v>379942.9584</v>
      </c>
      <c r="I2888" s="9">
        <v>74720.605299999996</v>
      </c>
      <c r="J2888" s="9">
        <v>101304.4114</v>
      </c>
      <c r="K2888" s="9">
        <v>0</v>
      </c>
      <c r="L2888" s="9">
        <v>2581085.6272999998</v>
      </c>
      <c r="M2888" s="9">
        <f t="shared" si="363"/>
        <v>101304.4114</v>
      </c>
      <c r="N2888" s="9"/>
      <c r="O2888" s="9"/>
      <c r="P2888" s="9"/>
      <c r="Q2888" s="9"/>
      <c r="R2888" s="9"/>
      <c r="S2888" s="9"/>
      <c r="T2888" s="9"/>
      <c r="U2888" s="9"/>
      <c r="V2888" s="9">
        <f t="shared" si="360"/>
        <v>352494.27740000002</v>
      </c>
      <c r="W2888" s="9"/>
      <c r="X2888" s="9"/>
      <c r="Y2888" s="9"/>
      <c r="Z2888" s="9"/>
      <c r="AA2888" s="8">
        <v>2883</v>
      </c>
      <c r="AB2888" s="20">
        <v>2016</v>
      </c>
      <c r="AC2888" s="20">
        <v>1960</v>
      </c>
      <c r="AD2888" s="21">
        <v>137.91</v>
      </c>
      <c r="AE2888" s="9">
        <f t="shared" si="364"/>
        <v>163899.360798073</v>
      </c>
      <c r="AF2888" s="9">
        <v>2153120.6582999998</v>
      </c>
      <c r="AG2888" s="9">
        <v>33508.915200000003</v>
      </c>
      <c r="AH2888" s="9">
        <v>205309.78209999998</v>
      </c>
      <c r="AI2888" s="9">
        <v>76035.534700000004</v>
      </c>
      <c r="AJ2888" s="9">
        <v>503508.53149999998</v>
      </c>
      <c r="AK2888" s="9">
        <v>13683.175617527169</v>
      </c>
      <c r="AL2888" s="9">
        <v>2793900.8853843999</v>
      </c>
      <c r="AM2888" s="9">
        <f t="shared" si="365"/>
        <v>489825.35588247282</v>
      </c>
      <c r="AN2888" s="9"/>
      <c r="AO2888" s="9"/>
      <c r="AP2888" s="9"/>
      <c r="AQ2888" s="9"/>
      <c r="AR2888" s="9"/>
      <c r="AS2888" s="9"/>
      <c r="AT2888" s="9"/>
      <c r="AU2888" s="9"/>
      <c r="AV2888" s="9">
        <f t="shared" si="361"/>
        <v>163899.360798073</v>
      </c>
      <c r="AW2888" s="9"/>
      <c r="AX2888" s="9"/>
      <c r="AY2888" s="9"/>
      <c r="AZ2888" s="9"/>
      <c r="BA2888" s="20">
        <v>2883</v>
      </c>
      <c r="BB2888" s="20">
        <v>2017</v>
      </c>
      <c r="BC2888" s="20">
        <v>1961</v>
      </c>
      <c r="BD2888" s="21">
        <v>125.72</v>
      </c>
      <c r="BE2888" s="9">
        <f t="shared" si="366"/>
        <v>6224.901623913087</v>
      </c>
      <c r="BF2888" s="9">
        <v>2174818.2407</v>
      </c>
      <c r="BG2888" s="9">
        <v>33412.713799999998</v>
      </c>
      <c r="BH2888" s="9">
        <v>191274.78650000002</v>
      </c>
      <c r="BI2888" s="9">
        <v>77162.663828309494</v>
      </c>
      <c r="BJ2888" s="9">
        <v>442941.31400000001</v>
      </c>
      <c r="BK2888" s="9">
        <v>46109.24385193966</v>
      </c>
      <c r="BL2888" s="9">
        <v>2867275.5733524566</v>
      </c>
      <c r="BM2888" s="9">
        <f t="shared" si="367"/>
        <v>396832.07014806033</v>
      </c>
      <c r="BN2888" s="9"/>
      <c r="BO2888" s="9"/>
      <c r="BP2888" s="9"/>
      <c r="BQ2888" s="9"/>
      <c r="BR2888" s="9"/>
      <c r="BS2888" s="9"/>
      <c r="BT2888" s="9"/>
      <c r="BU2888" s="9"/>
      <c r="BV2888" s="9">
        <f t="shared" si="362"/>
        <v>6224.901623913087</v>
      </c>
      <c r="BW2888" s="4"/>
      <c r="BX2888" s="4"/>
      <c r="BY2888" s="4"/>
      <c r="BZ2888" s="4"/>
      <c r="CA2888" s="4"/>
      <c r="CB2888" s="4"/>
      <c r="CC2888" s="4"/>
      <c r="CD2888" s="4"/>
      <c r="CE2888" s="4"/>
      <c r="CF2888" s="4"/>
      <c r="CG2888" s="4"/>
      <c r="CH2888" s="4"/>
      <c r="CI2888" s="4"/>
      <c r="CJ2888" s="4"/>
      <c r="CK2888" s="4"/>
      <c r="CL2888" s="4"/>
      <c r="CM2888" s="4"/>
      <c r="CR2888" s="4"/>
      <c r="CS2888" s="4"/>
      <c r="CT2888" s="4"/>
      <c r="CU2888" s="4"/>
      <c r="CV2888" s="4"/>
      <c r="CW2888" s="4"/>
      <c r="CX2888" s="4"/>
      <c r="CY2888" s="4"/>
      <c r="CZ2888" s="4"/>
      <c r="DA2888" s="4"/>
      <c r="DB2888" s="4"/>
      <c r="DC2888" s="4"/>
      <c r="DD2888" s="4"/>
      <c r="DE2888" s="4"/>
      <c r="DF2888" s="4"/>
      <c r="DG2888" s="4"/>
      <c r="DH2888" s="4"/>
      <c r="DI2888" s="4"/>
      <c r="DJ2888" s="4"/>
      <c r="DK2888" s="4"/>
      <c r="DL2888" s="4"/>
      <c r="DM2888" s="4"/>
    </row>
    <row r="2889" spans="1:117">
      <c r="A2889" s="8">
        <v>2884</v>
      </c>
      <c r="B2889" s="20">
        <v>2015</v>
      </c>
      <c r="C2889" s="20">
        <v>1958</v>
      </c>
      <c r="D2889" s="21">
        <v>107.19</v>
      </c>
      <c r="E2889" s="9">
        <v>94578.899699999994</v>
      </c>
      <c r="F2889" s="9">
        <v>2046491.8281</v>
      </c>
      <c r="G2889" s="9">
        <v>77366.129400000005</v>
      </c>
      <c r="H2889" s="9">
        <v>380032.35460000002</v>
      </c>
      <c r="I2889" s="9">
        <v>74384.876699999993</v>
      </c>
      <c r="J2889" s="9">
        <v>97450.7016</v>
      </c>
      <c r="K2889" s="9">
        <v>2057.5095000000001</v>
      </c>
      <c r="L2889" s="9">
        <v>2579089.4811999998</v>
      </c>
      <c r="M2889" s="9">
        <f t="shared" si="363"/>
        <v>95393.1921</v>
      </c>
      <c r="N2889" s="9"/>
      <c r="O2889" s="9"/>
      <c r="P2889" s="9"/>
      <c r="Q2889" s="9"/>
      <c r="R2889" s="9"/>
      <c r="S2889" s="9"/>
      <c r="T2889" s="9"/>
      <c r="U2889" s="9"/>
      <c r="V2889" s="9">
        <f t="shared" si="360"/>
        <v>363140.89970000001</v>
      </c>
      <c r="W2889" s="9"/>
      <c r="X2889" s="9"/>
      <c r="Y2889" s="9"/>
      <c r="Z2889" s="9"/>
      <c r="AA2889" s="8">
        <v>2884</v>
      </c>
      <c r="AB2889" s="20">
        <v>2016</v>
      </c>
      <c r="AC2889" s="20">
        <v>1987</v>
      </c>
      <c r="AD2889" s="21">
        <v>96.42</v>
      </c>
      <c r="AE2889" s="9">
        <f t="shared" si="364"/>
        <v>-112397.05410192674</v>
      </c>
      <c r="AF2889" s="9">
        <v>2196122.4240000001</v>
      </c>
      <c r="AG2889" s="9">
        <v>33508.915200000003</v>
      </c>
      <c r="AH2889" s="9">
        <v>200302.61679999999</v>
      </c>
      <c r="AI2889" s="9">
        <v>94846.269899999999</v>
      </c>
      <c r="AJ2889" s="9">
        <v>189087.04080000002</v>
      </c>
      <c r="AK2889" s="9">
        <v>60722.742417527174</v>
      </c>
      <c r="AL2889" s="9">
        <v>2765541.5783843999</v>
      </c>
      <c r="AM2889" s="9">
        <f t="shared" si="365"/>
        <v>128364.29838247284</v>
      </c>
      <c r="AN2889" s="9"/>
      <c r="AO2889" s="9"/>
      <c r="AP2889" s="9"/>
      <c r="AQ2889" s="9"/>
      <c r="AR2889" s="9"/>
      <c r="AS2889" s="9"/>
      <c r="AT2889" s="9"/>
      <c r="AU2889" s="9"/>
      <c r="AV2889" s="9">
        <f t="shared" si="361"/>
        <v>-112397.05410192674</v>
      </c>
      <c r="AW2889" s="9"/>
      <c r="AX2889" s="9"/>
      <c r="AY2889" s="9"/>
      <c r="AZ2889" s="9"/>
      <c r="BA2889" s="20">
        <v>2884</v>
      </c>
      <c r="BB2889" s="20">
        <v>2017</v>
      </c>
      <c r="BC2889" s="20">
        <v>1988</v>
      </c>
      <c r="BD2889" s="21">
        <v>120.42</v>
      </c>
      <c r="BE2889" s="9">
        <f t="shared" si="366"/>
        <v>-276755.41012839135</v>
      </c>
      <c r="BF2889" s="9">
        <v>2184020.0395</v>
      </c>
      <c r="BG2889" s="9">
        <v>33412.713799999998</v>
      </c>
      <c r="BH2889" s="9">
        <v>177959.66400000002</v>
      </c>
      <c r="BI2889" s="9">
        <v>127184.427176005</v>
      </c>
      <c r="BJ2889" s="9">
        <v>157644.38759999999</v>
      </c>
      <c r="BK2889" s="9">
        <v>115020.16315193966</v>
      </c>
      <c r="BL2889" s="9">
        <v>2841956.4790524566</v>
      </c>
      <c r="BM2889" s="9">
        <f t="shared" si="367"/>
        <v>42624.224448060326</v>
      </c>
      <c r="BN2889" s="9"/>
      <c r="BO2889" s="9"/>
      <c r="BP2889" s="9"/>
      <c r="BQ2889" s="9"/>
      <c r="BR2889" s="9"/>
      <c r="BS2889" s="9"/>
      <c r="BT2889" s="9"/>
      <c r="BU2889" s="9"/>
      <c r="BV2889" s="9">
        <f t="shared" si="362"/>
        <v>-276755.41012839135</v>
      </c>
      <c r="BW2889" s="4"/>
      <c r="BX2889" s="4"/>
      <c r="BY2889" s="4"/>
      <c r="BZ2889" s="4"/>
      <c r="CA2889" s="4"/>
      <c r="CB2889" s="4"/>
      <c r="CC2889" s="4"/>
      <c r="CD2889" s="4"/>
      <c r="CE2889" s="4"/>
      <c r="CF2889" s="4"/>
      <c r="CG2889" s="4"/>
      <c r="CH2889" s="4"/>
      <c r="CI2889" s="4"/>
      <c r="CJ2889" s="4"/>
      <c r="CK2889" s="4"/>
      <c r="CL2889" s="4"/>
      <c r="CM2889" s="4"/>
      <c r="CR2889" s="4"/>
      <c r="CS2889" s="4"/>
      <c r="CT2889" s="4"/>
      <c r="CU2889" s="4"/>
      <c r="CV2889" s="4"/>
      <c r="CW2889" s="4"/>
      <c r="CX2889" s="4"/>
      <c r="CY2889" s="4"/>
      <c r="CZ2889" s="4"/>
      <c r="DA2889" s="4"/>
      <c r="DB2889" s="4"/>
      <c r="DC2889" s="4"/>
      <c r="DD2889" s="4"/>
      <c r="DE2889" s="4"/>
      <c r="DF2889" s="4"/>
      <c r="DG2889" s="4"/>
      <c r="DH2889" s="4"/>
      <c r="DI2889" s="4"/>
      <c r="DJ2889" s="4"/>
      <c r="DK2889" s="4"/>
      <c r="DL2889" s="4"/>
      <c r="DM2889" s="4"/>
    </row>
    <row r="2890" spans="1:117">
      <c r="A2890" s="8">
        <v>2885</v>
      </c>
      <c r="B2890" s="20">
        <v>2015</v>
      </c>
      <c r="C2890" s="20">
        <v>1973</v>
      </c>
      <c r="D2890" s="21">
        <v>71.05</v>
      </c>
      <c r="E2890" s="9">
        <v>7877.5725000000002</v>
      </c>
      <c r="F2890" s="9">
        <v>2034392.3991</v>
      </c>
      <c r="G2890" s="9">
        <v>77366.129400000005</v>
      </c>
      <c r="H2890" s="9">
        <v>378788.92619999999</v>
      </c>
      <c r="I2890" s="9">
        <v>79054.588199999998</v>
      </c>
      <c r="J2890" s="9">
        <v>24022.240399999999</v>
      </c>
      <c r="K2890" s="9">
        <v>17995.711599999999</v>
      </c>
      <c r="L2890" s="9">
        <v>2567750.9992999998</v>
      </c>
      <c r="M2890" s="9">
        <f t="shared" si="363"/>
        <v>6026.5288</v>
      </c>
      <c r="N2890" s="9"/>
      <c r="O2890" s="9"/>
      <c r="P2890" s="9"/>
      <c r="Q2890" s="9"/>
      <c r="R2890" s="9"/>
      <c r="S2890" s="9"/>
      <c r="T2890" s="9"/>
      <c r="U2890" s="9"/>
      <c r="V2890" s="9">
        <f t="shared" si="360"/>
        <v>276439.57250000001</v>
      </c>
      <c r="W2890" s="9"/>
      <c r="X2890" s="9"/>
      <c r="Y2890" s="9"/>
      <c r="Z2890" s="9"/>
      <c r="AA2890" s="8">
        <v>2885</v>
      </c>
      <c r="AB2890" s="20">
        <v>2016</v>
      </c>
      <c r="AC2890" s="20">
        <v>1995</v>
      </c>
      <c r="AD2890" s="21">
        <v>184.03</v>
      </c>
      <c r="AE2890" s="9">
        <f t="shared" si="364"/>
        <v>7632.3419980732724</v>
      </c>
      <c r="AF2890" s="9">
        <v>2161954.9369999999</v>
      </c>
      <c r="AG2890" s="9">
        <v>33508.915200000003</v>
      </c>
      <c r="AH2890" s="9">
        <v>200262.96169999999</v>
      </c>
      <c r="AI2890" s="9">
        <v>94995.244399999996</v>
      </c>
      <c r="AJ2890" s="9">
        <v>317478.21730000002</v>
      </c>
      <c r="AK2890" s="9">
        <v>27935.83701752717</v>
      </c>
      <c r="AL2890" s="9">
        <v>2772632.0965843997</v>
      </c>
      <c r="AM2890" s="9">
        <f t="shared" si="365"/>
        <v>289542.38028247282</v>
      </c>
      <c r="AN2890" s="9"/>
      <c r="AO2890" s="9"/>
      <c r="AP2890" s="9"/>
      <c r="AQ2890" s="9"/>
      <c r="AR2890" s="9"/>
      <c r="AS2890" s="9"/>
      <c r="AT2890" s="9"/>
      <c r="AU2890" s="9"/>
      <c r="AV2890" s="9">
        <f t="shared" si="361"/>
        <v>7632.3419980732724</v>
      </c>
      <c r="AW2890" s="9"/>
      <c r="AX2890" s="9"/>
      <c r="AY2890" s="9"/>
      <c r="AZ2890" s="9"/>
      <c r="BA2890" s="20">
        <v>2885</v>
      </c>
      <c r="BB2890" s="20">
        <v>2017</v>
      </c>
      <c r="BC2890" s="20">
        <v>1996</v>
      </c>
      <c r="BD2890" s="21">
        <v>192.43</v>
      </c>
      <c r="BE2890" s="9">
        <f t="shared" si="366"/>
        <v>237220.00051528635</v>
      </c>
      <c r="BF2890" s="9">
        <v>2205270.8609000002</v>
      </c>
      <c r="BG2890" s="9">
        <v>33412.713799999998</v>
      </c>
      <c r="BH2890" s="9">
        <v>192603.5258</v>
      </c>
      <c r="BI2890" s="9">
        <v>72170.904719682498</v>
      </c>
      <c r="BJ2890" s="9">
        <v>683430.88459999999</v>
      </c>
      <c r="BK2890" s="9">
        <v>41294.331051939662</v>
      </c>
      <c r="BL2890" s="9">
        <v>2908374.5582524566</v>
      </c>
      <c r="BM2890" s="9">
        <f t="shared" si="367"/>
        <v>642136.55354806036</v>
      </c>
      <c r="BN2890" s="9"/>
      <c r="BO2890" s="9"/>
      <c r="BP2890" s="9"/>
      <c r="BQ2890" s="9"/>
      <c r="BR2890" s="9"/>
      <c r="BS2890" s="9"/>
      <c r="BT2890" s="9"/>
      <c r="BU2890" s="9"/>
      <c r="BV2890" s="9">
        <f t="shared" si="362"/>
        <v>237220.00051528635</v>
      </c>
      <c r="BW2890" s="4"/>
      <c r="BX2890" s="4"/>
      <c r="BY2890" s="4"/>
      <c r="BZ2890" s="4"/>
      <c r="CA2890" s="4"/>
      <c r="CB2890" s="4"/>
      <c r="CC2890" s="4"/>
      <c r="CD2890" s="4"/>
      <c r="CE2890" s="4"/>
      <c r="CF2890" s="4"/>
      <c r="CG2890" s="4"/>
      <c r="CH2890" s="4"/>
      <c r="CI2890" s="4"/>
      <c r="CJ2890" s="4"/>
      <c r="CK2890" s="4"/>
      <c r="CL2890" s="4"/>
      <c r="CM2890" s="4"/>
      <c r="CR2890" s="4"/>
      <c r="CS2890" s="4"/>
      <c r="CT2890" s="4"/>
      <c r="CU2890" s="4"/>
      <c r="CV2890" s="4"/>
      <c r="CW2890" s="4"/>
      <c r="CX2890" s="4"/>
      <c r="CY2890" s="4"/>
      <c r="CZ2890" s="4"/>
      <c r="DA2890" s="4"/>
      <c r="DB2890" s="4"/>
      <c r="DC2890" s="4"/>
      <c r="DD2890" s="4"/>
      <c r="DE2890" s="4"/>
      <c r="DF2890" s="4"/>
      <c r="DG2890" s="4"/>
      <c r="DH2890" s="4"/>
      <c r="DI2890" s="4"/>
      <c r="DJ2890" s="4"/>
      <c r="DK2890" s="4"/>
      <c r="DL2890" s="4"/>
      <c r="DM2890" s="4"/>
    </row>
    <row r="2891" spans="1:117">
      <c r="A2891" s="8">
        <v>2886</v>
      </c>
      <c r="B2891" s="20">
        <v>2015</v>
      </c>
      <c r="C2891" s="20">
        <v>1974</v>
      </c>
      <c r="D2891" s="21">
        <v>156.36000000000001</v>
      </c>
      <c r="E2891" s="9">
        <v>14115.355600000001</v>
      </c>
      <c r="F2891" s="9">
        <v>2031667.8444999999</v>
      </c>
      <c r="G2891" s="9">
        <v>77366.129400000005</v>
      </c>
      <c r="H2891" s="9">
        <v>379271.72840000002</v>
      </c>
      <c r="I2891" s="9">
        <v>77241.4185</v>
      </c>
      <c r="J2891" s="9">
        <v>29699.457200000001</v>
      </c>
      <c r="K2891" s="9">
        <v>9673.9218000000001</v>
      </c>
      <c r="L2891" s="9">
        <v>2571457.3004999999</v>
      </c>
      <c r="M2891" s="9">
        <f t="shared" si="363"/>
        <v>20025.535400000001</v>
      </c>
      <c r="N2891" s="9"/>
      <c r="O2891" s="9"/>
      <c r="P2891" s="9"/>
      <c r="Q2891" s="9"/>
      <c r="R2891" s="9"/>
      <c r="S2891" s="9"/>
      <c r="T2891" s="9"/>
      <c r="U2891" s="9"/>
      <c r="V2891" s="9">
        <f t="shared" si="360"/>
        <v>282677.35560000001</v>
      </c>
      <c r="W2891" s="9"/>
      <c r="X2891" s="9"/>
      <c r="Y2891" s="9"/>
      <c r="Z2891" s="9"/>
      <c r="AA2891" s="8">
        <v>2886</v>
      </c>
      <c r="AB2891" s="20">
        <v>2016</v>
      </c>
      <c r="AC2891" s="20">
        <v>1979</v>
      </c>
      <c r="AD2891" s="21">
        <v>121.11</v>
      </c>
      <c r="AE2891" s="9">
        <f t="shared" si="364"/>
        <v>-58031.843201926444</v>
      </c>
      <c r="AF2891" s="9">
        <v>2177581.2064999999</v>
      </c>
      <c r="AG2891" s="9">
        <v>33508.915200000003</v>
      </c>
      <c r="AH2891" s="9">
        <v>199983.9994</v>
      </c>
      <c r="AI2891" s="9">
        <v>96043.24</v>
      </c>
      <c r="AJ2891" s="9">
        <v>250708.785</v>
      </c>
      <c r="AK2891" s="9">
        <v>49189.604417527167</v>
      </c>
      <c r="AL2891" s="9">
        <v>2766668.3848843998</v>
      </c>
      <c r="AM2891" s="9">
        <f t="shared" si="365"/>
        <v>201519.18058247282</v>
      </c>
      <c r="AN2891" s="9"/>
      <c r="AO2891" s="9"/>
      <c r="AP2891" s="9"/>
      <c r="AQ2891" s="9"/>
      <c r="AR2891" s="9"/>
      <c r="AS2891" s="9"/>
      <c r="AT2891" s="9"/>
      <c r="AU2891" s="9"/>
      <c r="AV2891" s="9">
        <f t="shared" si="361"/>
        <v>-58031.843201926444</v>
      </c>
      <c r="AW2891" s="9"/>
      <c r="AX2891" s="9"/>
      <c r="AY2891" s="9"/>
      <c r="AZ2891" s="9"/>
      <c r="BA2891" s="20">
        <v>2886</v>
      </c>
      <c r="BB2891" s="20">
        <v>2017</v>
      </c>
      <c r="BC2891" s="20">
        <v>1980</v>
      </c>
      <c r="BD2891" s="21">
        <v>138.94</v>
      </c>
      <c r="BE2891" s="9">
        <f t="shared" si="366"/>
        <v>-154135.99899539165</v>
      </c>
      <c r="BF2891" s="9">
        <v>2200521.2255000002</v>
      </c>
      <c r="BG2891" s="9">
        <v>33412.713799999998</v>
      </c>
      <c r="BH2891" s="9">
        <v>186515.4804</v>
      </c>
      <c r="BI2891" s="9">
        <v>95042.250209004007</v>
      </c>
      <c r="BJ2891" s="9">
        <v>283952.56140000001</v>
      </c>
      <c r="BK2891" s="9">
        <v>94727.87105193967</v>
      </c>
      <c r="BL2891" s="9">
        <v>2858852.3592524566</v>
      </c>
      <c r="BM2891" s="9">
        <f t="shared" si="367"/>
        <v>189224.69034806034</v>
      </c>
      <c r="BN2891" s="9"/>
      <c r="BO2891" s="9"/>
      <c r="BP2891" s="9"/>
      <c r="BQ2891" s="9"/>
      <c r="BR2891" s="9"/>
      <c r="BS2891" s="9"/>
      <c r="BT2891" s="9"/>
      <c r="BU2891" s="9"/>
      <c r="BV2891" s="9">
        <f t="shared" si="362"/>
        <v>-154135.99899539165</v>
      </c>
      <c r="BW2891" s="4"/>
      <c r="BX2891" s="4"/>
      <c r="BY2891" s="4"/>
      <c r="BZ2891" s="4"/>
      <c r="CA2891" s="4"/>
      <c r="CB2891" s="4"/>
      <c r="CC2891" s="4"/>
      <c r="CD2891" s="4"/>
      <c r="CE2891" s="4"/>
      <c r="CF2891" s="4"/>
      <c r="CG2891" s="4"/>
      <c r="CH2891" s="4"/>
      <c r="CI2891" s="4"/>
      <c r="CJ2891" s="4"/>
      <c r="CK2891" s="4"/>
      <c r="CL2891" s="4"/>
      <c r="CM2891" s="4"/>
      <c r="CR2891" s="4"/>
      <c r="CS2891" s="4"/>
      <c r="CT2891" s="4"/>
      <c r="CU2891" s="4"/>
      <c r="CV2891" s="4"/>
      <c r="CW2891" s="4"/>
      <c r="CX2891" s="4"/>
      <c r="CY2891" s="4"/>
      <c r="CZ2891" s="4"/>
      <c r="DA2891" s="4"/>
      <c r="DB2891" s="4"/>
      <c r="DC2891" s="4"/>
      <c r="DD2891" s="4"/>
      <c r="DE2891" s="4"/>
      <c r="DF2891" s="4"/>
      <c r="DG2891" s="4"/>
      <c r="DH2891" s="4"/>
      <c r="DI2891" s="4"/>
      <c r="DJ2891" s="4"/>
      <c r="DK2891" s="4"/>
      <c r="DL2891" s="4"/>
      <c r="DM2891" s="4"/>
    </row>
    <row r="2892" spans="1:117">
      <c r="A2892" s="8">
        <v>2887</v>
      </c>
      <c r="B2892" s="20">
        <v>2015</v>
      </c>
      <c r="C2892" s="20">
        <v>1988</v>
      </c>
      <c r="D2892" s="21">
        <v>75.92</v>
      </c>
      <c r="E2892" s="9">
        <v>70525.847999999998</v>
      </c>
      <c r="F2892" s="9">
        <v>2032272.4591000001</v>
      </c>
      <c r="G2892" s="9">
        <v>77366.129400000005</v>
      </c>
      <c r="H2892" s="9">
        <v>380357.82010000001</v>
      </c>
      <c r="I2892" s="9">
        <v>73162.586599999995</v>
      </c>
      <c r="J2892" s="9">
        <v>88055.670400000003</v>
      </c>
      <c r="K2892" s="9">
        <v>0</v>
      </c>
      <c r="L2892" s="9">
        <v>2580688.8177</v>
      </c>
      <c r="M2892" s="9">
        <f t="shared" si="363"/>
        <v>88055.670400000003</v>
      </c>
      <c r="N2892" s="9"/>
      <c r="O2892" s="9"/>
      <c r="P2892" s="9"/>
      <c r="Q2892" s="9"/>
      <c r="R2892" s="9"/>
      <c r="S2892" s="9"/>
      <c r="T2892" s="9"/>
      <c r="U2892" s="9"/>
      <c r="V2892" s="9">
        <f t="shared" si="360"/>
        <v>339087.848</v>
      </c>
      <c r="W2892" s="9"/>
      <c r="X2892" s="9"/>
      <c r="Y2892" s="9"/>
      <c r="Z2892" s="9"/>
      <c r="AA2892" s="8">
        <v>2887</v>
      </c>
      <c r="AB2892" s="20">
        <v>2016</v>
      </c>
      <c r="AC2892" s="20">
        <v>1983</v>
      </c>
      <c r="AD2892" s="21">
        <v>157.11000000000001</v>
      </c>
      <c r="AE2892" s="9">
        <f t="shared" si="364"/>
        <v>155442.81739807315</v>
      </c>
      <c r="AF2892" s="9">
        <v>2153087.9232000001</v>
      </c>
      <c r="AG2892" s="9">
        <v>33508.915200000003</v>
      </c>
      <c r="AH2892" s="9">
        <v>206069.48639999999</v>
      </c>
      <c r="AI2892" s="9">
        <v>73181.505600000004</v>
      </c>
      <c r="AJ2892" s="9">
        <v>498493.31700000004</v>
      </c>
      <c r="AK2892" s="9">
        <v>9672.1983175271707</v>
      </c>
      <c r="AL2892" s="9">
        <v>2799226.1316843997</v>
      </c>
      <c r="AM2892" s="9">
        <f t="shared" si="365"/>
        <v>488821.11868247285</v>
      </c>
      <c r="AN2892" s="9"/>
      <c r="AO2892" s="9"/>
      <c r="AP2892" s="9"/>
      <c r="AQ2892" s="9"/>
      <c r="AR2892" s="9"/>
      <c r="AS2892" s="9"/>
      <c r="AT2892" s="9"/>
      <c r="AU2892" s="9"/>
      <c r="AV2892" s="9">
        <f t="shared" si="361"/>
        <v>155442.81739807315</v>
      </c>
      <c r="AW2892" s="9"/>
      <c r="AX2892" s="9"/>
      <c r="AY2892" s="9"/>
      <c r="AZ2892" s="9"/>
      <c r="BA2892" s="20">
        <v>2887</v>
      </c>
      <c r="BB2892" s="20">
        <v>2017</v>
      </c>
      <c r="BC2892" s="20">
        <v>1984</v>
      </c>
      <c r="BD2892" s="21">
        <v>117.76</v>
      </c>
      <c r="BE2892" s="9">
        <f t="shared" si="366"/>
        <v>88600.574767003302</v>
      </c>
      <c r="BF2892" s="9">
        <v>2198462.548</v>
      </c>
      <c r="BG2892" s="9">
        <v>33412.713799999998</v>
      </c>
      <c r="BH2892" s="9">
        <v>192284.9694</v>
      </c>
      <c r="BI2892" s="9">
        <v>73367.645771399693</v>
      </c>
      <c r="BJ2892" s="9">
        <v>509694.85360000003</v>
      </c>
      <c r="BK2892" s="9">
        <v>39545.630551939663</v>
      </c>
      <c r="BL2892" s="9">
        <v>2879076.5252524563</v>
      </c>
      <c r="BM2892" s="9">
        <f t="shared" si="367"/>
        <v>470149.22304806038</v>
      </c>
      <c r="BN2892" s="9"/>
      <c r="BO2892" s="9"/>
      <c r="BP2892" s="9"/>
      <c r="BQ2892" s="9"/>
      <c r="BR2892" s="9"/>
      <c r="BS2892" s="9"/>
      <c r="BT2892" s="9"/>
      <c r="BU2892" s="9"/>
      <c r="BV2892" s="9">
        <f t="shared" si="362"/>
        <v>88600.574767003302</v>
      </c>
      <c r="BW2892" s="4"/>
      <c r="BX2892" s="4"/>
      <c r="BY2892" s="4"/>
      <c r="BZ2892" s="4"/>
      <c r="CA2892" s="4"/>
      <c r="CB2892" s="4"/>
      <c r="CC2892" s="4"/>
      <c r="CD2892" s="4"/>
      <c r="CE2892" s="4"/>
      <c r="CF2892" s="4"/>
      <c r="CG2892" s="4"/>
      <c r="CH2892" s="4"/>
      <c r="CI2892" s="4"/>
      <c r="CJ2892" s="4"/>
      <c r="CK2892" s="4"/>
      <c r="CL2892" s="4"/>
      <c r="CM2892" s="4"/>
      <c r="CR2892" s="4"/>
      <c r="CS2892" s="4"/>
      <c r="CT2892" s="4"/>
      <c r="CU2892" s="4"/>
      <c r="CV2892" s="4"/>
      <c r="CW2892" s="4"/>
      <c r="CX2892" s="4"/>
      <c r="CY2892" s="4"/>
      <c r="CZ2892" s="4"/>
      <c r="DA2892" s="4"/>
      <c r="DB2892" s="4"/>
      <c r="DC2892" s="4"/>
      <c r="DD2892" s="4"/>
      <c r="DE2892" s="4"/>
      <c r="DF2892" s="4"/>
      <c r="DG2892" s="4"/>
      <c r="DH2892" s="4"/>
      <c r="DI2892" s="4"/>
      <c r="DJ2892" s="4"/>
      <c r="DK2892" s="4"/>
      <c r="DL2892" s="4"/>
      <c r="DM2892" s="4"/>
    </row>
    <row r="2893" spans="1:117">
      <c r="A2893" s="8">
        <v>2888</v>
      </c>
      <c r="B2893" s="20">
        <v>2015</v>
      </c>
      <c r="C2893" s="20">
        <v>1957</v>
      </c>
      <c r="D2893" s="21">
        <v>112.95</v>
      </c>
      <c r="E2893" s="9">
        <v>75760.024799999999</v>
      </c>
      <c r="F2893" s="9">
        <v>2040953.9663</v>
      </c>
      <c r="G2893" s="9">
        <v>77366.129400000005</v>
      </c>
      <c r="H2893" s="9">
        <v>378397.25319999998</v>
      </c>
      <c r="I2893" s="9">
        <v>80525.521599999993</v>
      </c>
      <c r="J2893" s="9">
        <v>88887.838600000003</v>
      </c>
      <c r="K2893" s="9">
        <v>9541.4578000000001</v>
      </c>
      <c r="L2893" s="9">
        <v>2580829.2264999999</v>
      </c>
      <c r="M2893" s="9">
        <f t="shared" si="363"/>
        <v>79346.380799999999</v>
      </c>
      <c r="N2893" s="9"/>
      <c r="O2893" s="9"/>
      <c r="P2893" s="9"/>
      <c r="Q2893" s="9"/>
      <c r="R2893" s="9"/>
      <c r="S2893" s="9"/>
      <c r="T2893" s="9"/>
      <c r="U2893" s="9"/>
      <c r="V2893" s="9">
        <f t="shared" si="360"/>
        <v>344322.02480000001</v>
      </c>
      <c r="W2893" s="9"/>
      <c r="X2893" s="9"/>
      <c r="Y2893" s="9"/>
      <c r="Z2893" s="9"/>
      <c r="AA2893" s="8">
        <v>2888</v>
      </c>
      <c r="AB2893" s="20">
        <v>2016</v>
      </c>
      <c r="AC2893" s="20">
        <v>1953</v>
      </c>
      <c r="AD2893" s="21">
        <v>154.11000000000001</v>
      </c>
      <c r="AE2893" s="9">
        <f t="shared" si="364"/>
        <v>51716.396898073144</v>
      </c>
      <c r="AF2893" s="9">
        <v>2179000.5041999999</v>
      </c>
      <c r="AG2893" s="9">
        <v>33508.915200000003</v>
      </c>
      <c r="AH2893" s="9">
        <v>198623.17129999999</v>
      </c>
      <c r="AI2893" s="9">
        <v>101155.5488</v>
      </c>
      <c r="AJ2893" s="9">
        <v>361643.20900000003</v>
      </c>
      <c r="AK2893" s="9">
        <v>42431.263517527172</v>
      </c>
      <c r="AL2893" s="9">
        <v>2779783.6880843998</v>
      </c>
      <c r="AM2893" s="9">
        <f t="shared" si="365"/>
        <v>319211.94548247289</v>
      </c>
      <c r="AN2893" s="9"/>
      <c r="AO2893" s="9"/>
      <c r="AP2893" s="9"/>
      <c r="AQ2893" s="9"/>
      <c r="AR2893" s="9"/>
      <c r="AS2893" s="9"/>
      <c r="AT2893" s="9"/>
      <c r="AU2893" s="9"/>
      <c r="AV2893" s="9">
        <f t="shared" si="361"/>
        <v>51716.396898073144</v>
      </c>
      <c r="AW2893" s="9"/>
      <c r="AX2893" s="9"/>
      <c r="AY2893" s="9"/>
      <c r="AZ2893" s="9"/>
      <c r="BA2893" s="20">
        <v>2888</v>
      </c>
      <c r="BB2893" s="20">
        <v>2017</v>
      </c>
      <c r="BC2893" s="20">
        <v>1954</v>
      </c>
      <c r="BD2893" s="21">
        <v>129.66</v>
      </c>
      <c r="BE2893" s="9">
        <f t="shared" si="366"/>
        <v>238358.68380054086</v>
      </c>
      <c r="BF2893" s="9">
        <v>2219884.8207</v>
      </c>
      <c r="BG2893" s="9">
        <v>33412.713799999998</v>
      </c>
      <c r="BH2893" s="9">
        <v>192732.5232</v>
      </c>
      <c r="BI2893" s="9">
        <v>71686.292104936903</v>
      </c>
      <c r="BJ2893" s="9">
        <v>643976.61600000004</v>
      </c>
      <c r="BK2893" s="9">
        <v>41548.821151939665</v>
      </c>
      <c r="BL2893" s="9">
        <v>2881785.4608524563</v>
      </c>
      <c r="BM2893" s="9">
        <f t="shared" si="367"/>
        <v>602427.79484806035</v>
      </c>
      <c r="BN2893" s="9"/>
      <c r="BO2893" s="9"/>
      <c r="BP2893" s="9"/>
      <c r="BQ2893" s="9"/>
      <c r="BR2893" s="9"/>
      <c r="BS2893" s="9"/>
      <c r="BT2893" s="9"/>
      <c r="BU2893" s="9"/>
      <c r="BV2893" s="9">
        <f t="shared" si="362"/>
        <v>238358.68380054086</v>
      </c>
      <c r="BW2893" s="4"/>
      <c r="BX2893" s="4"/>
      <c r="BY2893" s="4"/>
      <c r="BZ2893" s="4"/>
      <c r="CA2893" s="4"/>
      <c r="CB2893" s="4"/>
      <c r="CC2893" s="4"/>
      <c r="CD2893" s="4"/>
      <c r="CE2893" s="4"/>
      <c r="CF2893" s="4"/>
      <c r="CG2893" s="4"/>
      <c r="CH2893" s="4"/>
      <c r="CI2893" s="4"/>
      <c r="CJ2893" s="4"/>
      <c r="CK2893" s="4"/>
      <c r="CL2893" s="4"/>
      <c r="CM2893" s="4"/>
      <c r="CR2893" s="4"/>
      <c r="CS2893" s="4"/>
      <c r="CT2893" s="4"/>
      <c r="CU2893" s="4"/>
      <c r="CV2893" s="4"/>
      <c r="CW2893" s="4"/>
      <c r="CX2893" s="4"/>
      <c r="CY2893" s="4"/>
      <c r="CZ2893" s="4"/>
      <c r="DA2893" s="4"/>
      <c r="DB2893" s="4"/>
      <c r="DC2893" s="4"/>
      <c r="DD2893" s="4"/>
      <c r="DE2893" s="4"/>
      <c r="DF2893" s="4"/>
      <c r="DG2893" s="4"/>
      <c r="DH2893" s="4"/>
      <c r="DI2893" s="4"/>
      <c r="DJ2893" s="4"/>
      <c r="DK2893" s="4"/>
      <c r="DL2893" s="4"/>
      <c r="DM2893" s="4"/>
    </row>
    <row r="2894" spans="1:117">
      <c r="A2894" s="8">
        <v>2889</v>
      </c>
      <c r="B2894" s="20">
        <v>2015</v>
      </c>
      <c r="C2894" s="20">
        <v>1955</v>
      </c>
      <c r="D2894" s="21">
        <v>97.62</v>
      </c>
      <c r="E2894" s="9">
        <v>47024.765299999999</v>
      </c>
      <c r="F2894" s="9">
        <v>2053371.6793</v>
      </c>
      <c r="G2894" s="9">
        <v>77366.129400000005</v>
      </c>
      <c r="H2894" s="9">
        <v>379211.11859999999</v>
      </c>
      <c r="I2894" s="9">
        <v>77469.039300000004</v>
      </c>
      <c r="J2894" s="9">
        <v>47184.912799999998</v>
      </c>
      <c r="K2894" s="9">
        <v>18526.661800000002</v>
      </c>
      <c r="L2894" s="9">
        <v>2569051.4523</v>
      </c>
      <c r="M2894" s="9">
        <f t="shared" si="363"/>
        <v>28658.250999999997</v>
      </c>
      <c r="N2894" s="9"/>
      <c r="O2894" s="9"/>
      <c r="P2894" s="9"/>
      <c r="Q2894" s="9"/>
      <c r="R2894" s="9"/>
      <c r="S2894" s="9"/>
      <c r="T2894" s="9"/>
      <c r="U2894" s="9"/>
      <c r="V2894" s="9">
        <f t="shared" si="360"/>
        <v>315586.76530000003</v>
      </c>
      <c r="W2894" s="9"/>
      <c r="X2894" s="9"/>
      <c r="Y2894" s="9"/>
      <c r="Z2894" s="9"/>
      <c r="AA2894" s="8">
        <v>2889</v>
      </c>
      <c r="AB2894" s="20">
        <v>2016</v>
      </c>
      <c r="AC2894" s="20">
        <v>1976</v>
      </c>
      <c r="AD2894" s="21">
        <v>78.040000000000006</v>
      </c>
      <c r="AE2894" s="9">
        <f t="shared" si="364"/>
        <v>336358.20599807287</v>
      </c>
      <c r="AF2894" s="9">
        <v>2181733.0323000001</v>
      </c>
      <c r="AG2894" s="9">
        <v>33508.915200000003</v>
      </c>
      <c r="AH2894" s="9">
        <v>206340.65219999998</v>
      </c>
      <c r="AI2894" s="9">
        <v>72162.8</v>
      </c>
      <c r="AJ2894" s="9">
        <v>667816.4855999999</v>
      </c>
      <c r="AK2894" s="9">
        <v>8936.3475175271706</v>
      </c>
      <c r="AL2894" s="9">
        <v>2816267.3317843997</v>
      </c>
      <c r="AM2894" s="9">
        <f t="shared" si="365"/>
        <v>658880.13808247272</v>
      </c>
      <c r="AN2894" s="9"/>
      <c r="AO2894" s="9"/>
      <c r="AP2894" s="9"/>
      <c r="AQ2894" s="9"/>
      <c r="AR2894" s="9"/>
      <c r="AS2894" s="9"/>
      <c r="AT2894" s="9"/>
      <c r="AU2894" s="9"/>
      <c r="AV2894" s="9">
        <f t="shared" si="361"/>
        <v>336358.20599807287</v>
      </c>
      <c r="AW2894" s="9"/>
      <c r="AX2894" s="9"/>
      <c r="AY2894" s="9"/>
      <c r="AZ2894" s="9"/>
      <c r="BA2894" s="20">
        <v>2889</v>
      </c>
      <c r="BB2894" s="20">
        <v>2017</v>
      </c>
      <c r="BC2894" s="20">
        <v>1977</v>
      </c>
      <c r="BD2894" s="21">
        <v>137.30000000000001</v>
      </c>
      <c r="BE2894" s="9">
        <f t="shared" si="366"/>
        <v>-323224.39237936353</v>
      </c>
      <c r="BF2894" s="9">
        <v>2190638.9238999998</v>
      </c>
      <c r="BG2894" s="9">
        <v>33412.713799999998</v>
      </c>
      <c r="BH2894" s="9">
        <v>175845.27420000001</v>
      </c>
      <c r="BI2894" s="9">
        <v>135127.689525033</v>
      </c>
      <c r="BJ2894" s="9">
        <v>104817.20509999999</v>
      </c>
      <c r="BK2894" s="9">
        <v>124464.71725193967</v>
      </c>
      <c r="BL2894" s="9">
        <v>2838601.4816524563</v>
      </c>
      <c r="BM2894" s="9">
        <f t="shared" si="367"/>
        <v>-19647.512151939678</v>
      </c>
      <c r="BN2894" s="9"/>
      <c r="BO2894" s="9"/>
      <c r="BP2894" s="9"/>
      <c r="BQ2894" s="9"/>
      <c r="BR2894" s="9"/>
      <c r="BS2894" s="9"/>
      <c r="BT2894" s="9"/>
      <c r="BU2894" s="9"/>
      <c r="BV2894" s="9">
        <f t="shared" si="362"/>
        <v>-323224.39237936353</v>
      </c>
      <c r="BW2894" s="4"/>
      <c r="BX2894" s="4"/>
      <c r="BY2894" s="4"/>
      <c r="BZ2894" s="4"/>
      <c r="CA2894" s="4"/>
      <c r="CB2894" s="4"/>
      <c r="CC2894" s="4"/>
      <c r="CD2894" s="4"/>
      <c r="CE2894" s="4"/>
      <c r="CF2894" s="4"/>
      <c r="CG2894" s="4"/>
      <c r="CH2894" s="4"/>
      <c r="CI2894" s="4"/>
      <c r="CJ2894" s="4"/>
      <c r="CK2894" s="4"/>
      <c r="CL2894" s="4"/>
      <c r="CM2894" s="4"/>
      <c r="CR2894" s="4"/>
      <c r="CS2894" s="4"/>
      <c r="CT2894" s="4"/>
      <c r="CU2894" s="4"/>
      <c r="CV2894" s="4"/>
      <c r="CW2894" s="4"/>
      <c r="CX2894" s="4"/>
      <c r="CY2894" s="4"/>
      <c r="CZ2894" s="4"/>
      <c r="DA2894" s="4"/>
      <c r="DB2894" s="4"/>
      <c r="DC2894" s="4"/>
      <c r="DD2894" s="4"/>
      <c r="DE2894" s="4"/>
      <c r="DF2894" s="4"/>
      <c r="DG2894" s="4"/>
      <c r="DH2894" s="4"/>
      <c r="DI2894" s="4"/>
      <c r="DJ2894" s="4"/>
      <c r="DK2894" s="4"/>
      <c r="DL2894" s="4"/>
      <c r="DM2894" s="4"/>
    </row>
    <row r="2895" spans="1:117">
      <c r="A2895" s="8">
        <v>2890</v>
      </c>
      <c r="B2895" s="20">
        <v>2015</v>
      </c>
      <c r="C2895" s="20">
        <v>1952</v>
      </c>
      <c r="D2895" s="21">
        <v>113.3</v>
      </c>
      <c r="E2895" s="9">
        <v>53783.004999999997</v>
      </c>
      <c r="F2895" s="9">
        <v>2052213.4959</v>
      </c>
      <c r="G2895" s="9">
        <v>77366.129400000005</v>
      </c>
      <c r="H2895" s="9">
        <v>379870.97450000001</v>
      </c>
      <c r="I2895" s="9">
        <v>74990.941999999995</v>
      </c>
      <c r="J2895" s="9">
        <v>47431.565300000002</v>
      </c>
      <c r="K2895" s="9">
        <v>4687.6400000000003</v>
      </c>
      <c r="L2895" s="9">
        <v>2573402.4619</v>
      </c>
      <c r="M2895" s="9">
        <f t="shared" si="363"/>
        <v>42743.925300000003</v>
      </c>
      <c r="N2895" s="9"/>
      <c r="O2895" s="9"/>
      <c r="P2895" s="9"/>
      <c r="Q2895" s="9"/>
      <c r="R2895" s="9"/>
      <c r="S2895" s="9"/>
      <c r="T2895" s="9"/>
      <c r="U2895" s="9"/>
      <c r="V2895" s="9">
        <f t="shared" si="360"/>
        <v>322345.005</v>
      </c>
      <c r="W2895" s="9"/>
      <c r="X2895" s="9"/>
      <c r="Y2895" s="9"/>
      <c r="Z2895" s="9"/>
      <c r="AA2895" s="8">
        <v>2890</v>
      </c>
      <c r="AB2895" s="20">
        <v>2016</v>
      </c>
      <c r="AC2895" s="20">
        <v>1969</v>
      </c>
      <c r="AD2895" s="21">
        <v>123.63</v>
      </c>
      <c r="AE2895" s="9">
        <f t="shared" si="364"/>
        <v>184890.02469807351</v>
      </c>
      <c r="AF2895" s="9">
        <v>2204314.5200999998</v>
      </c>
      <c r="AG2895" s="9">
        <v>33508.915200000003</v>
      </c>
      <c r="AH2895" s="9">
        <v>205569.36289999998</v>
      </c>
      <c r="AI2895" s="9">
        <v>75060.351299999995</v>
      </c>
      <c r="AJ2895" s="9">
        <v>478882.73129999998</v>
      </c>
      <c r="AK2895" s="9">
        <v>14316.19071752717</v>
      </c>
      <c r="AL2895" s="9">
        <v>2798129.6653843997</v>
      </c>
      <c r="AM2895" s="9">
        <f t="shared" si="365"/>
        <v>464566.54058247281</v>
      </c>
      <c r="AN2895" s="9"/>
      <c r="AO2895" s="9"/>
      <c r="AP2895" s="9"/>
      <c r="AQ2895" s="9"/>
      <c r="AR2895" s="9"/>
      <c r="AS2895" s="9"/>
      <c r="AT2895" s="9"/>
      <c r="AU2895" s="9"/>
      <c r="AV2895" s="9">
        <f t="shared" si="361"/>
        <v>184890.02469807351</v>
      </c>
      <c r="AW2895" s="9"/>
      <c r="AX2895" s="9"/>
      <c r="AY2895" s="9"/>
      <c r="AZ2895" s="9"/>
      <c r="BA2895" s="20">
        <v>2890</v>
      </c>
      <c r="BB2895" s="20">
        <v>2017</v>
      </c>
      <c r="BC2895" s="20">
        <v>1970</v>
      </c>
      <c r="BD2895" s="21">
        <v>167.75</v>
      </c>
      <c r="BE2895" s="9">
        <f t="shared" si="366"/>
        <v>-84508.742273615208</v>
      </c>
      <c r="BF2895" s="9">
        <v>2218139.7250000001</v>
      </c>
      <c r="BG2895" s="9">
        <v>33412.713799999998</v>
      </c>
      <c r="BH2895" s="9">
        <v>190364.34540000002</v>
      </c>
      <c r="BI2895" s="9">
        <v>80582.975330780493</v>
      </c>
      <c r="BJ2895" s="9">
        <v>303100.56560000003</v>
      </c>
      <c r="BK2895" s="9">
        <v>58127.424551939665</v>
      </c>
      <c r="BL2895" s="9">
        <v>2851981.6428524563</v>
      </c>
      <c r="BM2895" s="9">
        <f t="shared" si="367"/>
        <v>244973.14104806038</v>
      </c>
      <c r="BN2895" s="9"/>
      <c r="BO2895" s="9"/>
      <c r="BP2895" s="9"/>
      <c r="BQ2895" s="9"/>
      <c r="BR2895" s="9"/>
      <c r="BS2895" s="9"/>
      <c r="BT2895" s="9"/>
      <c r="BU2895" s="9"/>
      <c r="BV2895" s="9">
        <f t="shared" si="362"/>
        <v>-84508.742273615208</v>
      </c>
      <c r="BW2895" s="4"/>
      <c r="BX2895" s="4"/>
      <c r="BY2895" s="4"/>
      <c r="BZ2895" s="4"/>
      <c r="CA2895" s="4"/>
      <c r="CB2895" s="4"/>
      <c r="CC2895" s="4"/>
      <c r="CD2895" s="4"/>
      <c r="CE2895" s="4"/>
      <c r="CF2895" s="4"/>
      <c r="CG2895" s="4"/>
      <c r="CH2895" s="4"/>
      <c r="CI2895" s="4"/>
      <c r="CJ2895" s="4"/>
      <c r="CK2895" s="4"/>
      <c r="CL2895" s="4"/>
      <c r="CM2895" s="4"/>
      <c r="CR2895" s="4"/>
      <c r="CS2895" s="4"/>
      <c r="CT2895" s="4"/>
      <c r="CU2895" s="4"/>
      <c r="CV2895" s="4"/>
      <c r="CW2895" s="4"/>
      <c r="CX2895" s="4"/>
      <c r="CY2895" s="4"/>
      <c r="CZ2895" s="4"/>
      <c r="DA2895" s="4"/>
      <c r="DB2895" s="4"/>
      <c r="DC2895" s="4"/>
      <c r="DD2895" s="4"/>
      <c r="DE2895" s="4"/>
      <c r="DF2895" s="4"/>
      <c r="DG2895" s="4"/>
      <c r="DH2895" s="4"/>
      <c r="DI2895" s="4"/>
      <c r="DJ2895" s="4"/>
      <c r="DK2895" s="4"/>
      <c r="DL2895" s="4"/>
      <c r="DM2895" s="4"/>
    </row>
    <row r="2896" spans="1:117">
      <c r="A2896" s="8">
        <v>2891</v>
      </c>
      <c r="B2896" s="20">
        <v>2015</v>
      </c>
      <c r="C2896" s="20">
        <v>1999</v>
      </c>
      <c r="D2896" s="21">
        <v>126.03</v>
      </c>
      <c r="E2896" s="9">
        <v>39205.180699999997</v>
      </c>
      <c r="F2896" s="9">
        <v>2031002.4561000001</v>
      </c>
      <c r="G2896" s="9">
        <v>77366.129400000005</v>
      </c>
      <c r="H2896" s="9">
        <v>380661.56540000002</v>
      </c>
      <c r="I2896" s="9">
        <v>72021.867299999998</v>
      </c>
      <c r="J2896" s="9">
        <v>59165.752399999998</v>
      </c>
      <c r="K2896" s="9">
        <v>9496.8965000000007</v>
      </c>
      <c r="L2896" s="9">
        <v>2571515.6934000002</v>
      </c>
      <c r="M2896" s="9">
        <f t="shared" si="363"/>
        <v>49668.855899999995</v>
      </c>
      <c r="N2896" s="9"/>
      <c r="O2896" s="9"/>
      <c r="P2896" s="9"/>
      <c r="Q2896" s="9"/>
      <c r="R2896" s="9"/>
      <c r="S2896" s="9"/>
      <c r="T2896" s="9"/>
      <c r="U2896" s="9"/>
      <c r="V2896" s="9">
        <f t="shared" si="360"/>
        <v>307767.18070000003</v>
      </c>
      <c r="W2896" s="9"/>
      <c r="X2896" s="9"/>
      <c r="Y2896" s="9"/>
      <c r="Z2896" s="9"/>
      <c r="AA2896" s="8">
        <v>2891</v>
      </c>
      <c r="AB2896" s="20">
        <v>2016</v>
      </c>
      <c r="AC2896" s="20">
        <v>2001</v>
      </c>
      <c r="AD2896" s="21">
        <v>130.38999999999999</v>
      </c>
      <c r="AE2896" s="9">
        <f t="shared" si="364"/>
        <v>-231156.06840192666</v>
      </c>
      <c r="AF2896" s="9">
        <v>2161014.7623000001</v>
      </c>
      <c r="AG2896" s="9">
        <v>33508.915200000003</v>
      </c>
      <c r="AH2896" s="9">
        <v>190690.50069999998</v>
      </c>
      <c r="AI2896" s="9">
        <v>130956.715</v>
      </c>
      <c r="AJ2896" s="9">
        <v>88902.453599999993</v>
      </c>
      <c r="AK2896" s="9">
        <v>80601.126117527179</v>
      </c>
      <c r="AL2896" s="9">
        <v>2755628.2890843996</v>
      </c>
      <c r="AM2896" s="9">
        <f t="shared" si="365"/>
        <v>8301.3274824728142</v>
      </c>
      <c r="AN2896" s="9"/>
      <c r="AO2896" s="9"/>
      <c r="AP2896" s="9"/>
      <c r="AQ2896" s="9"/>
      <c r="AR2896" s="9"/>
      <c r="AS2896" s="9"/>
      <c r="AT2896" s="9"/>
      <c r="AU2896" s="9"/>
      <c r="AV2896" s="9">
        <f t="shared" si="361"/>
        <v>-231156.06840192666</v>
      </c>
      <c r="AW2896" s="9"/>
      <c r="AX2896" s="9"/>
      <c r="AY2896" s="9"/>
      <c r="AZ2896" s="9"/>
      <c r="BA2896" s="20">
        <v>2891</v>
      </c>
      <c r="BB2896" s="20">
        <v>2017</v>
      </c>
      <c r="BC2896" s="20">
        <v>2002</v>
      </c>
      <c r="BD2896" s="21">
        <v>111.02</v>
      </c>
      <c r="BE2896" s="9">
        <f t="shared" si="366"/>
        <v>-200591.14956505457</v>
      </c>
      <c r="BF2896" s="9">
        <v>2155317.7370000002</v>
      </c>
      <c r="BG2896" s="9">
        <v>33412.713799999998</v>
      </c>
      <c r="BH2896" s="9">
        <v>186013.2653</v>
      </c>
      <c r="BI2896" s="9">
        <v>96928.953539341004</v>
      </c>
      <c r="BJ2896" s="9">
        <v>251139.75380000001</v>
      </c>
      <c r="BK2896" s="9">
        <v>65043.291751939658</v>
      </c>
      <c r="BL2896" s="9">
        <v>2858360.2812524564</v>
      </c>
      <c r="BM2896" s="9">
        <f t="shared" si="367"/>
        <v>186096.46204806035</v>
      </c>
      <c r="BN2896" s="9"/>
      <c r="BO2896" s="9"/>
      <c r="BP2896" s="9"/>
      <c r="BQ2896" s="9"/>
      <c r="BR2896" s="9"/>
      <c r="BS2896" s="9"/>
      <c r="BT2896" s="9"/>
      <c r="BU2896" s="9"/>
      <c r="BV2896" s="9">
        <f t="shared" si="362"/>
        <v>-200591.14956505457</v>
      </c>
      <c r="BW2896" s="4"/>
      <c r="BX2896" s="4"/>
      <c r="BY2896" s="4"/>
      <c r="BZ2896" s="4"/>
      <c r="CA2896" s="4"/>
      <c r="CB2896" s="4"/>
      <c r="CC2896" s="4"/>
      <c r="CD2896" s="4"/>
      <c r="CE2896" s="4"/>
      <c r="CF2896" s="4"/>
      <c r="CG2896" s="4"/>
      <c r="CH2896" s="4"/>
      <c r="CI2896" s="4"/>
      <c r="CJ2896" s="4"/>
      <c r="CK2896" s="4"/>
      <c r="CL2896" s="4"/>
      <c r="CM2896" s="4"/>
      <c r="CR2896" s="4"/>
      <c r="CS2896" s="4"/>
      <c r="CT2896" s="4"/>
      <c r="CU2896" s="4"/>
      <c r="CV2896" s="4"/>
      <c r="CW2896" s="4"/>
      <c r="CX2896" s="4"/>
      <c r="CY2896" s="4"/>
      <c r="CZ2896" s="4"/>
      <c r="DA2896" s="4"/>
      <c r="DB2896" s="4"/>
      <c r="DC2896" s="4"/>
      <c r="DD2896" s="4"/>
      <c r="DE2896" s="4"/>
      <c r="DF2896" s="4"/>
      <c r="DG2896" s="4"/>
      <c r="DH2896" s="4"/>
      <c r="DI2896" s="4"/>
      <c r="DJ2896" s="4"/>
      <c r="DK2896" s="4"/>
      <c r="DL2896" s="4"/>
      <c r="DM2896" s="4"/>
    </row>
    <row r="2897" spans="1:117">
      <c r="A2897" s="8">
        <v>2892</v>
      </c>
      <c r="B2897" s="20">
        <v>2015</v>
      </c>
      <c r="C2897" s="20">
        <v>1995</v>
      </c>
      <c r="D2897" s="21">
        <v>104.51</v>
      </c>
      <c r="E2897" s="9">
        <v>91529.053599999999</v>
      </c>
      <c r="F2897" s="9">
        <v>2044699.1089999999</v>
      </c>
      <c r="G2897" s="9">
        <v>77366.129400000005</v>
      </c>
      <c r="H2897" s="9">
        <v>381315.43689999997</v>
      </c>
      <c r="I2897" s="9">
        <v>69566.244500000001</v>
      </c>
      <c r="J2897" s="9">
        <v>96412.997499999998</v>
      </c>
      <c r="K2897" s="9">
        <v>2785.0601999999999</v>
      </c>
      <c r="L2897" s="9">
        <v>2575045.8034000001</v>
      </c>
      <c r="M2897" s="9">
        <f t="shared" si="363"/>
        <v>93627.937299999991</v>
      </c>
      <c r="N2897" s="9"/>
      <c r="O2897" s="9"/>
      <c r="P2897" s="9"/>
      <c r="Q2897" s="9"/>
      <c r="R2897" s="9"/>
      <c r="S2897" s="9"/>
      <c r="T2897" s="9"/>
      <c r="U2897" s="9"/>
      <c r="V2897" s="9">
        <f t="shared" si="360"/>
        <v>360091.05359999998</v>
      </c>
      <c r="W2897" s="9"/>
      <c r="X2897" s="9"/>
      <c r="Y2897" s="9"/>
      <c r="Z2897" s="9"/>
      <c r="AA2897" s="8">
        <v>2892</v>
      </c>
      <c r="AB2897" s="20">
        <v>2016</v>
      </c>
      <c r="AC2897" s="20">
        <v>1999</v>
      </c>
      <c r="AD2897" s="21">
        <v>133.88999999999999</v>
      </c>
      <c r="AE2897" s="9">
        <f t="shared" si="364"/>
        <v>237734.41219807323</v>
      </c>
      <c r="AF2897" s="9">
        <v>2179880.7779999999</v>
      </c>
      <c r="AG2897" s="9">
        <v>33508.915200000003</v>
      </c>
      <c r="AH2897" s="9">
        <v>204771.65519999998</v>
      </c>
      <c r="AI2897" s="9">
        <v>78057.150399999999</v>
      </c>
      <c r="AJ2897" s="9">
        <v>555314.02149999992</v>
      </c>
      <c r="AK2897" s="9">
        <v>11378.56801752717</v>
      </c>
      <c r="AL2897" s="9">
        <v>2802419.5400843997</v>
      </c>
      <c r="AM2897" s="9">
        <f t="shared" si="365"/>
        <v>543935.4534824728</v>
      </c>
      <c r="AN2897" s="9"/>
      <c r="AO2897" s="9"/>
      <c r="AP2897" s="9"/>
      <c r="AQ2897" s="9"/>
      <c r="AR2897" s="9"/>
      <c r="AS2897" s="9"/>
      <c r="AT2897" s="9"/>
      <c r="AU2897" s="9"/>
      <c r="AV2897" s="9">
        <f t="shared" si="361"/>
        <v>237734.41219807323</v>
      </c>
      <c r="AW2897" s="9"/>
      <c r="AX2897" s="9"/>
      <c r="AY2897" s="9"/>
      <c r="AZ2897" s="9"/>
      <c r="BA2897" s="20">
        <v>2892</v>
      </c>
      <c r="BB2897" s="20">
        <v>2017</v>
      </c>
      <c r="BC2897" s="20">
        <v>2000</v>
      </c>
      <c r="BD2897" s="21">
        <v>82.51</v>
      </c>
      <c r="BE2897" s="9">
        <f t="shared" si="366"/>
        <v>60320.884889748413</v>
      </c>
      <c r="BF2897" s="9">
        <v>2228918.5367999999</v>
      </c>
      <c r="BG2897" s="9">
        <v>33412.713799999998</v>
      </c>
      <c r="BH2897" s="9">
        <v>191400.19839999999</v>
      </c>
      <c r="BI2897" s="9">
        <v>76691.521094145006</v>
      </c>
      <c r="BJ2897" s="9">
        <v>442297.92300000001</v>
      </c>
      <c r="BK2897" s="9">
        <v>52046.76115193966</v>
      </c>
      <c r="BL2897" s="9">
        <v>2860353.2470524567</v>
      </c>
      <c r="BM2897" s="9">
        <f t="shared" si="367"/>
        <v>390251.16184806032</v>
      </c>
      <c r="BN2897" s="9"/>
      <c r="BO2897" s="9"/>
      <c r="BP2897" s="9"/>
      <c r="BQ2897" s="9"/>
      <c r="BR2897" s="9"/>
      <c r="BS2897" s="9"/>
      <c r="BT2897" s="9"/>
      <c r="BU2897" s="9"/>
      <c r="BV2897" s="9">
        <f t="shared" si="362"/>
        <v>60320.884889748413</v>
      </c>
      <c r="BW2897" s="4"/>
      <c r="BX2897" s="4"/>
      <c r="BY2897" s="4"/>
      <c r="BZ2897" s="4"/>
      <c r="CA2897" s="4"/>
      <c r="CB2897" s="4"/>
      <c r="CC2897" s="4"/>
      <c r="CD2897" s="4"/>
      <c r="CE2897" s="4"/>
      <c r="CF2897" s="4"/>
      <c r="CG2897" s="4"/>
      <c r="CH2897" s="4"/>
      <c r="CI2897" s="4"/>
      <c r="CJ2897" s="4"/>
      <c r="CK2897" s="4"/>
      <c r="CL2897" s="4"/>
      <c r="CM2897" s="4"/>
      <c r="CR2897" s="4"/>
      <c r="CS2897" s="4"/>
      <c r="CT2897" s="4"/>
      <c r="CU2897" s="4"/>
      <c r="CV2897" s="4"/>
      <c r="CW2897" s="4"/>
      <c r="CX2897" s="4"/>
      <c r="CY2897" s="4"/>
      <c r="CZ2897" s="4"/>
      <c r="DA2897" s="4"/>
      <c r="DB2897" s="4"/>
      <c r="DC2897" s="4"/>
      <c r="DD2897" s="4"/>
      <c r="DE2897" s="4"/>
      <c r="DF2897" s="4"/>
      <c r="DG2897" s="4"/>
      <c r="DH2897" s="4"/>
      <c r="DI2897" s="4"/>
      <c r="DJ2897" s="4"/>
      <c r="DK2897" s="4"/>
      <c r="DL2897" s="4"/>
      <c r="DM2897" s="4"/>
    </row>
    <row r="2898" spans="1:117">
      <c r="A2898" s="8">
        <v>2893</v>
      </c>
      <c r="B2898" s="20">
        <v>2015</v>
      </c>
      <c r="C2898" s="20">
        <v>1974</v>
      </c>
      <c r="D2898" s="21">
        <v>156.36000000000001</v>
      </c>
      <c r="E2898" s="9">
        <v>29108.633099999999</v>
      </c>
      <c r="F2898" s="9">
        <v>2041846.5726999999</v>
      </c>
      <c r="G2898" s="9">
        <v>77366.129400000005</v>
      </c>
      <c r="H2898" s="9">
        <v>378829.65419999999</v>
      </c>
      <c r="I2898" s="9">
        <v>78901.633799999996</v>
      </c>
      <c r="J2898" s="9">
        <v>35484.638400000003</v>
      </c>
      <c r="K2898" s="9">
        <v>14887.526099999999</v>
      </c>
      <c r="L2898" s="9">
        <v>2568432.4693</v>
      </c>
      <c r="M2898" s="9">
        <f t="shared" si="363"/>
        <v>20597.112300000004</v>
      </c>
      <c r="N2898" s="9"/>
      <c r="O2898" s="9"/>
      <c r="P2898" s="9"/>
      <c r="Q2898" s="9"/>
      <c r="R2898" s="9"/>
      <c r="S2898" s="9"/>
      <c r="T2898" s="9"/>
      <c r="U2898" s="9"/>
      <c r="V2898" s="9">
        <f t="shared" si="360"/>
        <v>297670.63310000004</v>
      </c>
      <c r="W2898" s="9"/>
      <c r="X2898" s="9"/>
      <c r="Y2898" s="9"/>
      <c r="Z2898" s="9"/>
      <c r="AA2898" s="8">
        <v>2893</v>
      </c>
      <c r="AB2898" s="20">
        <v>2016</v>
      </c>
      <c r="AC2898" s="20">
        <v>1997</v>
      </c>
      <c r="AD2898" s="21">
        <v>140.19999999999999</v>
      </c>
      <c r="AE2898" s="9">
        <f t="shared" si="364"/>
        <v>227360.11609807285</v>
      </c>
      <c r="AF2898" s="9">
        <v>2164672.2697999999</v>
      </c>
      <c r="AG2898" s="9">
        <v>33508.915200000003</v>
      </c>
      <c r="AH2898" s="9">
        <v>205587.9307</v>
      </c>
      <c r="AI2898" s="9">
        <v>74990.5962</v>
      </c>
      <c r="AJ2898" s="9">
        <v>579607.93640000001</v>
      </c>
      <c r="AK2898" s="9">
        <v>9226.7909175271707</v>
      </c>
      <c r="AL2898" s="9">
        <v>2821780.7412843998</v>
      </c>
      <c r="AM2898" s="9">
        <f t="shared" si="365"/>
        <v>570381.14548247284</v>
      </c>
      <c r="AN2898" s="9"/>
      <c r="AO2898" s="9"/>
      <c r="AP2898" s="9"/>
      <c r="AQ2898" s="9"/>
      <c r="AR2898" s="9"/>
      <c r="AS2898" s="9"/>
      <c r="AT2898" s="9"/>
      <c r="AU2898" s="9"/>
      <c r="AV2898" s="9">
        <f t="shared" si="361"/>
        <v>227360.11609807285</v>
      </c>
      <c r="AW2898" s="9"/>
      <c r="AX2898" s="9"/>
      <c r="AY2898" s="9"/>
      <c r="AZ2898" s="9"/>
      <c r="BA2898" s="20">
        <v>2893</v>
      </c>
      <c r="BB2898" s="20">
        <v>2017</v>
      </c>
      <c r="BC2898" s="20">
        <v>1998</v>
      </c>
      <c r="BD2898" s="21">
        <v>160.31</v>
      </c>
      <c r="BE2898" s="9">
        <f t="shared" si="366"/>
        <v>20565.522329483181</v>
      </c>
      <c r="BF2898" s="9">
        <v>2181561.9361</v>
      </c>
      <c r="BG2898" s="9">
        <v>33412.713799999998</v>
      </c>
      <c r="BH2898" s="9">
        <v>191546.46249999999</v>
      </c>
      <c r="BI2898" s="9">
        <v>76142.041433879305</v>
      </c>
      <c r="BJ2898" s="9">
        <v>450602.27240000002</v>
      </c>
      <c r="BK2898" s="9">
        <v>44728.261451939659</v>
      </c>
      <c r="BL2898" s="9">
        <v>2867971.6424524565</v>
      </c>
      <c r="BM2898" s="9">
        <f t="shared" si="367"/>
        <v>405874.01094806037</v>
      </c>
      <c r="BN2898" s="9"/>
      <c r="BO2898" s="9"/>
      <c r="BP2898" s="9"/>
      <c r="BQ2898" s="9"/>
      <c r="BR2898" s="9"/>
      <c r="BS2898" s="9"/>
      <c r="BT2898" s="9"/>
      <c r="BU2898" s="9"/>
      <c r="BV2898" s="9">
        <f t="shared" si="362"/>
        <v>20565.522329483181</v>
      </c>
      <c r="BW2898" s="4"/>
      <c r="BX2898" s="4"/>
      <c r="BY2898" s="4"/>
      <c r="BZ2898" s="4"/>
      <c r="CA2898" s="4"/>
      <c r="CB2898" s="4"/>
      <c r="CC2898" s="4"/>
      <c r="CD2898" s="4"/>
      <c r="CE2898" s="4"/>
      <c r="CF2898" s="4"/>
      <c r="CG2898" s="4"/>
      <c r="CH2898" s="4"/>
      <c r="CI2898" s="4"/>
      <c r="CJ2898" s="4"/>
      <c r="CK2898" s="4"/>
      <c r="CL2898" s="4"/>
      <c r="CM2898" s="4"/>
      <c r="CR2898" s="4"/>
      <c r="CS2898" s="4"/>
      <c r="CT2898" s="4"/>
      <c r="CU2898" s="4"/>
      <c r="CV2898" s="4"/>
      <c r="CW2898" s="4"/>
      <c r="CX2898" s="4"/>
      <c r="CY2898" s="4"/>
      <c r="CZ2898" s="4"/>
      <c r="DA2898" s="4"/>
      <c r="DB2898" s="4"/>
      <c r="DC2898" s="4"/>
      <c r="DD2898" s="4"/>
      <c r="DE2898" s="4"/>
      <c r="DF2898" s="4"/>
      <c r="DG2898" s="4"/>
      <c r="DH2898" s="4"/>
      <c r="DI2898" s="4"/>
      <c r="DJ2898" s="4"/>
      <c r="DK2898" s="4"/>
      <c r="DL2898" s="4"/>
      <c r="DM2898" s="4"/>
    </row>
    <row r="2899" spans="1:117">
      <c r="A2899" s="8">
        <v>2894</v>
      </c>
      <c r="B2899" s="20">
        <v>2015</v>
      </c>
      <c r="C2899" s="20">
        <v>1952</v>
      </c>
      <c r="D2899" s="21">
        <v>113.3</v>
      </c>
      <c r="E2899" s="9">
        <v>51382.868600000002</v>
      </c>
      <c r="F2899" s="9">
        <v>2029186.1069</v>
      </c>
      <c r="G2899" s="9">
        <v>77366.129400000005</v>
      </c>
      <c r="H2899" s="9">
        <v>379972.11420000001</v>
      </c>
      <c r="I2899" s="9">
        <v>74611.1103</v>
      </c>
      <c r="J2899" s="9">
        <v>66189.119399999996</v>
      </c>
      <c r="K2899" s="9">
        <v>0</v>
      </c>
      <c r="L2899" s="9">
        <v>2575941.7116999999</v>
      </c>
      <c r="M2899" s="9">
        <f t="shared" si="363"/>
        <v>66189.119399999996</v>
      </c>
      <c r="N2899" s="9"/>
      <c r="O2899" s="9"/>
      <c r="P2899" s="9"/>
      <c r="Q2899" s="9"/>
      <c r="R2899" s="9"/>
      <c r="S2899" s="9"/>
      <c r="T2899" s="9"/>
      <c r="U2899" s="9"/>
      <c r="V2899" s="9">
        <f t="shared" si="360"/>
        <v>319944.86860000005</v>
      </c>
      <c r="W2899" s="9"/>
      <c r="X2899" s="9"/>
      <c r="Y2899" s="9"/>
      <c r="Z2899" s="9"/>
      <c r="AA2899" s="8">
        <v>2894</v>
      </c>
      <c r="AB2899" s="20">
        <v>2016</v>
      </c>
      <c r="AC2899" s="20">
        <v>1982</v>
      </c>
      <c r="AD2899" s="21">
        <v>156.35</v>
      </c>
      <c r="AE2899" s="9">
        <f t="shared" si="364"/>
        <v>176236.41709807329</v>
      </c>
      <c r="AF2899" s="9">
        <v>2159794.6398</v>
      </c>
      <c r="AG2899" s="9">
        <v>33508.915200000003</v>
      </c>
      <c r="AH2899" s="9">
        <v>205013.09509999998</v>
      </c>
      <c r="AI2899" s="9">
        <v>77150.117899999997</v>
      </c>
      <c r="AJ2899" s="9">
        <v>523724.76860000001</v>
      </c>
      <c r="AK2899" s="9">
        <v>11138.94321752717</v>
      </c>
      <c r="AL2899" s="9">
        <v>2811816.1762843998</v>
      </c>
      <c r="AM2899" s="9">
        <f t="shared" si="365"/>
        <v>512585.82538247283</v>
      </c>
      <c r="AN2899" s="9"/>
      <c r="AO2899" s="9"/>
      <c r="AP2899" s="9"/>
      <c r="AQ2899" s="9"/>
      <c r="AR2899" s="9"/>
      <c r="AS2899" s="9"/>
      <c r="AT2899" s="9"/>
      <c r="AU2899" s="9"/>
      <c r="AV2899" s="9">
        <f t="shared" si="361"/>
        <v>176236.41709807329</v>
      </c>
      <c r="AW2899" s="9"/>
      <c r="AX2899" s="9"/>
      <c r="AY2899" s="9"/>
      <c r="AZ2899" s="9"/>
      <c r="BA2899" s="20">
        <v>2894</v>
      </c>
      <c r="BB2899" s="20">
        <v>2017</v>
      </c>
      <c r="BC2899" s="20">
        <v>1983</v>
      </c>
      <c r="BD2899" s="21">
        <v>157.11000000000001</v>
      </c>
      <c r="BE2899" s="9">
        <f t="shared" si="366"/>
        <v>98529.354064496234</v>
      </c>
      <c r="BF2899" s="9">
        <v>2172416.8240999999</v>
      </c>
      <c r="BG2899" s="9">
        <v>33412.713799999998</v>
      </c>
      <c r="BH2899" s="9">
        <v>193203.68220000001</v>
      </c>
      <c r="BI2899" s="9">
        <v>69916.2591688924</v>
      </c>
      <c r="BJ2899" s="9">
        <v>548788.27190000005</v>
      </c>
      <c r="BK2899" s="9">
        <v>38662.738851939663</v>
      </c>
      <c r="BL2899" s="9">
        <v>2880545.6582524567</v>
      </c>
      <c r="BM2899" s="9">
        <f t="shared" si="367"/>
        <v>510125.53304806037</v>
      </c>
      <c r="BN2899" s="9"/>
      <c r="BO2899" s="9"/>
      <c r="BP2899" s="9"/>
      <c r="BQ2899" s="9"/>
      <c r="BR2899" s="9"/>
      <c r="BS2899" s="9"/>
      <c r="BT2899" s="9"/>
      <c r="BU2899" s="9"/>
      <c r="BV2899" s="9">
        <f t="shared" si="362"/>
        <v>98529.354064496234</v>
      </c>
      <c r="BW2899" s="4"/>
      <c r="BX2899" s="4"/>
      <c r="BY2899" s="4"/>
      <c r="BZ2899" s="4"/>
      <c r="CA2899" s="4"/>
      <c r="CB2899" s="4"/>
      <c r="CC2899" s="4"/>
      <c r="CD2899" s="4"/>
      <c r="CE2899" s="4"/>
      <c r="CF2899" s="4"/>
      <c r="CG2899" s="4"/>
      <c r="CH2899" s="4"/>
      <c r="CI2899" s="4"/>
      <c r="CJ2899" s="4"/>
      <c r="CK2899" s="4"/>
      <c r="CL2899" s="4"/>
      <c r="CM2899" s="4"/>
      <c r="CR2899" s="4"/>
      <c r="CS2899" s="4"/>
      <c r="CT2899" s="4"/>
      <c r="CU2899" s="4"/>
      <c r="CV2899" s="4"/>
      <c r="CW2899" s="4"/>
      <c r="CX2899" s="4"/>
      <c r="CY2899" s="4"/>
      <c r="CZ2899" s="4"/>
      <c r="DA2899" s="4"/>
      <c r="DB2899" s="4"/>
      <c r="DC2899" s="4"/>
      <c r="DD2899" s="4"/>
      <c r="DE2899" s="4"/>
      <c r="DF2899" s="4"/>
      <c r="DG2899" s="4"/>
      <c r="DH2899" s="4"/>
      <c r="DI2899" s="4"/>
      <c r="DJ2899" s="4"/>
      <c r="DK2899" s="4"/>
      <c r="DL2899" s="4"/>
      <c r="DM2899" s="4"/>
    </row>
    <row r="2900" spans="1:117">
      <c r="A2900" s="8">
        <v>2895</v>
      </c>
      <c r="B2900" s="20">
        <v>2015</v>
      </c>
      <c r="C2900" s="20">
        <v>1975</v>
      </c>
      <c r="D2900" s="21">
        <v>110.85</v>
      </c>
      <c r="E2900" s="9">
        <v>25459.7657</v>
      </c>
      <c r="F2900" s="9">
        <v>2045256.8829999999</v>
      </c>
      <c r="G2900" s="9">
        <v>77366.129400000005</v>
      </c>
      <c r="H2900" s="9">
        <v>380021.32569999999</v>
      </c>
      <c r="I2900" s="9">
        <v>74426.295899999997</v>
      </c>
      <c r="J2900" s="9">
        <v>37217.331100000003</v>
      </c>
      <c r="K2900" s="9">
        <v>20518.899300000001</v>
      </c>
      <c r="L2900" s="9">
        <v>2568309.3001000001</v>
      </c>
      <c r="M2900" s="9">
        <f t="shared" si="363"/>
        <v>16698.431800000002</v>
      </c>
      <c r="N2900" s="9"/>
      <c r="O2900" s="9"/>
      <c r="P2900" s="9"/>
      <c r="Q2900" s="9"/>
      <c r="R2900" s="9"/>
      <c r="S2900" s="9"/>
      <c r="T2900" s="9"/>
      <c r="U2900" s="9"/>
      <c r="V2900" s="9">
        <f t="shared" si="360"/>
        <v>294021.76569999999</v>
      </c>
      <c r="W2900" s="9"/>
      <c r="X2900" s="9"/>
      <c r="Y2900" s="9"/>
      <c r="Z2900" s="9"/>
      <c r="AA2900" s="8">
        <v>2895</v>
      </c>
      <c r="AB2900" s="20">
        <v>2016</v>
      </c>
      <c r="AC2900" s="20">
        <v>2003</v>
      </c>
      <c r="AD2900" s="21">
        <v>113.28</v>
      </c>
      <c r="AE2900" s="9">
        <f t="shared" si="364"/>
        <v>10427.453598073218</v>
      </c>
      <c r="AF2900" s="9">
        <v>2173049.7516999999</v>
      </c>
      <c r="AG2900" s="9">
        <v>33508.915200000003</v>
      </c>
      <c r="AH2900" s="9">
        <v>197431.52929999999</v>
      </c>
      <c r="AI2900" s="9">
        <v>105632.266</v>
      </c>
      <c r="AJ2900" s="9">
        <v>352181.59020000004</v>
      </c>
      <c r="AK2900" s="9">
        <v>80469.869017527177</v>
      </c>
      <c r="AL2900" s="9">
        <v>2770906.7297843997</v>
      </c>
      <c r="AM2900" s="9">
        <f t="shared" si="365"/>
        <v>271711.72118247289</v>
      </c>
      <c r="AN2900" s="9"/>
      <c r="AO2900" s="9"/>
      <c r="AP2900" s="9"/>
      <c r="AQ2900" s="9"/>
      <c r="AR2900" s="9"/>
      <c r="AS2900" s="9"/>
      <c r="AT2900" s="9"/>
      <c r="AU2900" s="9"/>
      <c r="AV2900" s="9">
        <f t="shared" si="361"/>
        <v>10427.453598073218</v>
      </c>
      <c r="AW2900" s="9"/>
      <c r="AX2900" s="9"/>
      <c r="AY2900" s="9"/>
      <c r="AZ2900" s="9"/>
      <c r="BA2900" s="20">
        <v>2895</v>
      </c>
      <c r="BB2900" s="20">
        <v>2017</v>
      </c>
      <c r="BC2900" s="20">
        <v>2004</v>
      </c>
      <c r="BD2900" s="21">
        <v>109.88</v>
      </c>
      <c r="BE2900" s="9">
        <f t="shared" si="366"/>
        <v>-175617.78331569256</v>
      </c>
      <c r="BF2900" s="9">
        <v>2160120.8486000001</v>
      </c>
      <c r="BG2900" s="9">
        <v>33412.713799999998</v>
      </c>
      <c r="BH2900" s="9">
        <v>185874.86780000001</v>
      </c>
      <c r="BI2900" s="9">
        <v>97448.880288703105</v>
      </c>
      <c r="BJ2900" s="9">
        <v>262828.10269999999</v>
      </c>
      <c r="BK2900" s="9">
        <v>68971.768851939662</v>
      </c>
      <c r="BL2900" s="9">
        <v>2846331.4276524563</v>
      </c>
      <c r="BM2900" s="9">
        <f t="shared" si="367"/>
        <v>193856.33384806034</v>
      </c>
      <c r="BN2900" s="9"/>
      <c r="BO2900" s="9"/>
      <c r="BP2900" s="9"/>
      <c r="BQ2900" s="9"/>
      <c r="BR2900" s="9"/>
      <c r="BS2900" s="9"/>
      <c r="BT2900" s="9"/>
      <c r="BU2900" s="9"/>
      <c r="BV2900" s="9">
        <f t="shared" si="362"/>
        <v>-175617.78331569256</v>
      </c>
      <c r="BW2900" s="4"/>
      <c r="BX2900" s="4"/>
      <c r="BY2900" s="4"/>
      <c r="BZ2900" s="4"/>
      <c r="CA2900" s="4"/>
      <c r="CB2900" s="4"/>
      <c r="CC2900" s="4"/>
      <c r="CD2900" s="4"/>
      <c r="CE2900" s="4"/>
      <c r="CF2900" s="4"/>
      <c r="CG2900" s="4"/>
      <c r="CH2900" s="4"/>
      <c r="CI2900" s="4"/>
      <c r="CJ2900" s="4"/>
      <c r="CK2900" s="4"/>
      <c r="CL2900" s="4"/>
      <c r="CM2900" s="4"/>
      <c r="CR2900" s="4"/>
      <c r="CS2900" s="4"/>
      <c r="CT2900" s="4"/>
      <c r="CU2900" s="4"/>
      <c r="CV2900" s="4"/>
      <c r="CW2900" s="4"/>
      <c r="CX2900" s="4"/>
      <c r="CY2900" s="4"/>
      <c r="CZ2900" s="4"/>
      <c r="DA2900" s="4"/>
      <c r="DB2900" s="4"/>
      <c r="DC2900" s="4"/>
      <c r="DD2900" s="4"/>
      <c r="DE2900" s="4"/>
      <c r="DF2900" s="4"/>
      <c r="DG2900" s="4"/>
      <c r="DH2900" s="4"/>
      <c r="DI2900" s="4"/>
      <c r="DJ2900" s="4"/>
      <c r="DK2900" s="4"/>
      <c r="DL2900" s="4"/>
      <c r="DM2900" s="4"/>
    </row>
    <row r="2901" spans="1:117">
      <c r="A2901" s="8">
        <v>2896</v>
      </c>
      <c r="B2901" s="20">
        <v>2015</v>
      </c>
      <c r="C2901" s="20">
        <v>1995</v>
      </c>
      <c r="D2901" s="21">
        <v>104.51</v>
      </c>
      <c r="E2901" s="9">
        <v>63728.9643</v>
      </c>
      <c r="F2901" s="9">
        <v>2045498.8883</v>
      </c>
      <c r="G2901" s="9">
        <v>77366.129400000005</v>
      </c>
      <c r="H2901" s="9">
        <v>380869.26630000002</v>
      </c>
      <c r="I2901" s="9">
        <v>71241.843999999997</v>
      </c>
      <c r="J2901" s="9">
        <v>64993.8217</v>
      </c>
      <c r="K2901" s="9">
        <v>1124.7434000000001</v>
      </c>
      <c r="L2901" s="9">
        <v>2575116.2418999998</v>
      </c>
      <c r="M2901" s="9">
        <f t="shared" si="363"/>
        <v>63869.078300000001</v>
      </c>
      <c r="N2901" s="9"/>
      <c r="O2901" s="9"/>
      <c r="P2901" s="9"/>
      <c r="Q2901" s="9"/>
      <c r="R2901" s="9"/>
      <c r="S2901" s="9"/>
      <c r="T2901" s="9"/>
      <c r="U2901" s="9"/>
      <c r="V2901" s="9">
        <f t="shared" si="360"/>
        <v>332290.96429999999</v>
      </c>
      <c r="W2901" s="9"/>
      <c r="X2901" s="9"/>
      <c r="Y2901" s="9"/>
      <c r="Z2901" s="9"/>
      <c r="AA2901" s="8">
        <v>2896</v>
      </c>
      <c r="AB2901" s="20">
        <v>2016</v>
      </c>
      <c r="AC2901" s="20">
        <v>1970</v>
      </c>
      <c r="AD2901" s="21">
        <v>167.75</v>
      </c>
      <c r="AE2901" s="9">
        <f t="shared" si="364"/>
        <v>-40255.795501926914</v>
      </c>
      <c r="AF2901" s="9">
        <v>2174880.9418000001</v>
      </c>
      <c r="AG2901" s="9">
        <v>33508.915200000003</v>
      </c>
      <c r="AH2901" s="9">
        <v>203071.0478</v>
      </c>
      <c r="AI2901" s="9">
        <v>84445.929600000003</v>
      </c>
      <c r="AJ2901" s="9">
        <v>261619.52850000001</v>
      </c>
      <c r="AK2901" s="9">
        <v>26959.550117527171</v>
      </c>
      <c r="AL2901" s="9">
        <v>2770822.6082843998</v>
      </c>
      <c r="AM2901" s="9">
        <f t="shared" si="365"/>
        <v>234659.97838247285</v>
      </c>
      <c r="AN2901" s="9"/>
      <c r="AO2901" s="9"/>
      <c r="AP2901" s="9"/>
      <c r="AQ2901" s="9"/>
      <c r="AR2901" s="9"/>
      <c r="AS2901" s="9"/>
      <c r="AT2901" s="9"/>
      <c r="AU2901" s="9"/>
      <c r="AV2901" s="9">
        <f t="shared" si="361"/>
        <v>-40255.795501926914</v>
      </c>
      <c r="AW2901" s="9"/>
      <c r="AX2901" s="9"/>
      <c r="AY2901" s="9"/>
      <c r="AZ2901" s="9"/>
      <c r="BA2901" s="20">
        <v>2896</v>
      </c>
      <c r="BB2901" s="20">
        <v>2017</v>
      </c>
      <c r="BC2901" s="20">
        <v>1971</v>
      </c>
      <c r="BD2901" s="21">
        <v>184.31</v>
      </c>
      <c r="BE2901" s="9">
        <f t="shared" si="366"/>
        <v>28382.959652510472</v>
      </c>
      <c r="BF2901" s="9">
        <v>2197906.0965999998</v>
      </c>
      <c r="BG2901" s="9">
        <v>33412.713799999998</v>
      </c>
      <c r="BH2901" s="9">
        <v>191358.1243</v>
      </c>
      <c r="BI2901" s="9">
        <v>76849.583356906893</v>
      </c>
      <c r="BJ2901" s="9">
        <v>461721.72810000001</v>
      </c>
      <c r="BK2901" s="9">
        <v>42501.912451939665</v>
      </c>
      <c r="BL2901" s="9">
        <v>2890363.3740524566</v>
      </c>
      <c r="BM2901" s="9">
        <f t="shared" si="367"/>
        <v>419219.81564806035</v>
      </c>
      <c r="BN2901" s="9"/>
      <c r="BO2901" s="9"/>
      <c r="BP2901" s="9"/>
      <c r="BQ2901" s="9"/>
      <c r="BR2901" s="9"/>
      <c r="BS2901" s="9"/>
      <c r="BT2901" s="9"/>
      <c r="BU2901" s="9"/>
      <c r="BV2901" s="9">
        <f t="shared" si="362"/>
        <v>28382.959652510472</v>
      </c>
      <c r="BW2901" s="4"/>
      <c r="BX2901" s="4"/>
      <c r="BY2901" s="4"/>
      <c r="BZ2901" s="4"/>
      <c r="CA2901" s="4"/>
      <c r="CB2901" s="4"/>
      <c r="CC2901" s="4"/>
      <c r="CD2901" s="4"/>
      <c r="CE2901" s="4"/>
      <c r="CF2901" s="4"/>
      <c r="CG2901" s="4"/>
      <c r="CH2901" s="4"/>
      <c r="CI2901" s="4"/>
      <c r="CJ2901" s="4"/>
      <c r="CK2901" s="4"/>
      <c r="CL2901" s="4"/>
      <c r="CM2901" s="4"/>
      <c r="CR2901" s="4"/>
      <c r="CS2901" s="4"/>
      <c r="CT2901" s="4"/>
      <c r="CU2901" s="4"/>
      <c r="CV2901" s="4"/>
      <c r="CW2901" s="4"/>
      <c r="CX2901" s="4"/>
      <c r="CY2901" s="4"/>
      <c r="CZ2901" s="4"/>
      <c r="DA2901" s="4"/>
      <c r="DB2901" s="4"/>
      <c r="DC2901" s="4"/>
      <c r="DD2901" s="4"/>
      <c r="DE2901" s="4"/>
      <c r="DF2901" s="4"/>
      <c r="DG2901" s="4"/>
      <c r="DH2901" s="4"/>
      <c r="DI2901" s="4"/>
      <c r="DJ2901" s="4"/>
      <c r="DK2901" s="4"/>
      <c r="DL2901" s="4"/>
      <c r="DM2901" s="4"/>
    </row>
    <row r="2902" spans="1:117">
      <c r="A2902" s="8">
        <v>2897</v>
      </c>
      <c r="B2902" s="20">
        <v>2015</v>
      </c>
      <c r="C2902" s="20">
        <v>1967</v>
      </c>
      <c r="D2902" s="21">
        <v>114.02</v>
      </c>
      <c r="E2902" s="9">
        <v>26420.7166</v>
      </c>
      <c r="F2902" s="9">
        <v>2053850.9177999999</v>
      </c>
      <c r="G2902" s="9">
        <v>77366.129400000005</v>
      </c>
      <c r="H2902" s="9">
        <v>379358.2058</v>
      </c>
      <c r="I2902" s="9">
        <v>76916.651500000007</v>
      </c>
      <c r="J2902" s="9">
        <v>28239.852800000001</v>
      </c>
      <c r="K2902" s="9">
        <v>21386.626700000001</v>
      </c>
      <c r="L2902" s="9">
        <v>2567924.4138000002</v>
      </c>
      <c r="M2902" s="9">
        <f t="shared" si="363"/>
        <v>6853.2260999999999</v>
      </c>
      <c r="N2902" s="9"/>
      <c r="O2902" s="9"/>
      <c r="P2902" s="9"/>
      <c r="Q2902" s="9"/>
      <c r="R2902" s="9"/>
      <c r="S2902" s="9"/>
      <c r="T2902" s="9"/>
      <c r="U2902" s="9"/>
      <c r="V2902" s="9">
        <f t="shared" si="360"/>
        <v>294982.71660000004</v>
      </c>
      <c r="W2902" s="9"/>
      <c r="X2902" s="9"/>
      <c r="Y2902" s="9"/>
      <c r="Z2902" s="9"/>
      <c r="AA2902" s="8">
        <v>2897</v>
      </c>
      <c r="AB2902" s="20">
        <v>2016</v>
      </c>
      <c r="AC2902" s="20">
        <v>1998</v>
      </c>
      <c r="AD2902" s="21">
        <v>160.31</v>
      </c>
      <c r="AE2902" s="9">
        <f t="shared" si="364"/>
        <v>90290.036298073828</v>
      </c>
      <c r="AF2902" s="9">
        <v>2192892.5693000001</v>
      </c>
      <c r="AG2902" s="9">
        <v>33508.915200000003</v>
      </c>
      <c r="AH2902" s="9">
        <v>204339.6955</v>
      </c>
      <c r="AI2902" s="9">
        <v>79679.920499999993</v>
      </c>
      <c r="AJ2902" s="9">
        <v>389070.42720000003</v>
      </c>
      <c r="AK2902" s="9">
        <v>22721.180417527168</v>
      </c>
      <c r="AL2902" s="9">
        <v>2786480.3109843996</v>
      </c>
      <c r="AM2902" s="9">
        <f t="shared" si="365"/>
        <v>366349.24678247288</v>
      </c>
      <c r="AN2902" s="9"/>
      <c r="AO2902" s="9"/>
      <c r="AP2902" s="9"/>
      <c r="AQ2902" s="9"/>
      <c r="AR2902" s="9"/>
      <c r="AS2902" s="9"/>
      <c r="AT2902" s="9"/>
      <c r="AU2902" s="9"/>
      <c r="AV2902" s="9">
        <f t="shared" si="361"/>
        <v>90290.036298073828</v>
      </c>
      <c r="AW2902" s="9"/>
      <c r="AX2902" s="9"/>
      <c r="AY2902" s="9"/>
      <c r="AZ2902" s="9"/>
      <c r="BA2902" s="20">
        <v>2897</v>
      </c>
      <c r="BB2902" s="20">
        <v>2017</v>
      </c>
      <c r="BC2902" s="20">
        <v>1999</v>
      </c>
      <c r="BD2902" s="21">
        <v>133.88999999999999</v>
      </c>
      <c r="BE2902" s="9">
        <f t="shared" si="366"/>
        <v>73697.318117129616</v>
      </c>
      <c r="BF2902" s="9">
        <v>2216547.0123999999</v>
      </c>
      <c r="BG2902" s="9">
        <v>33412.713799999998</v>
      </c>
      <c r="BH2902" s="9">
        <v>192263.8653</v>
      </c>
      <c r="BI2902" s="9">
        <v>73446.928821526104</v>
      </c>
      <c r="BJ2902" s="9">
        <v>491072.19820000004</v>
      </c>
      <c r="BK2902" s="9">
        <v>45743.859751939664</v>
      </c>
      <c r="BL2902" s="9">
        <v>2887301.5406524567</v>
      </c>
      <c r="BM2902" s="9">
        <f t="shared" si="367"/>
        <v>445328.33844806039</v>
      </c>
      <c r="BN2902" s="9"/>
      <c r="BO2902" s="9"/>
      <c r="BP2902" s="9"/>
      <c r="BQ2902" s="9"/>
      <c r="BR2902" s="9"/>
      <c r="BS2902" s="9"/>
      <c r="BT2902" s="9"/>
      <c r="BU2902" s="9"/>
      <c r="BV2902" s="9">
        <f t="shared" si="362"/>
        <v>73697.318117129616</v>
      </c>
      <c r="BW2902" s="4"/>
      <c r="BX2902" s="4"/>
      <c r="BY2902" s="4"/>
      <c r="BZ2902" s="4"/>
      <c r="CA2902" s="4"/>
      <c r="CB2902" s="4"/>
      <c r="CC2902" s="4"/>
      <c r="CD2902" s="4"/>
      <c r="CE2902" s="4"/>
      <c r="CF2902" s="4"/>
      <c r="CG2902" s="4"/>
      <c r="CH2902" s="4"/>
      <c r="CI2902" s="4"/>
      <c r="CJ2902" s="4"/>
      <c r="CK2902" s="4"/>
      <c r="CL2902" s="4"/>
      <c r="CM2902" s="4"/>
      <c r="CR2902" s="4"/>
      <c r="CS2902" s="4"/>
      <c r="CT2902" s="4"/>
      <c r="CU2902" s="4"/>
      <c r="CV2902" s="4"/>
      <c r="CW2902" s="4"/>
      <c r="CX2902" s="4"/>
      <c r="CY2902" s="4"/>
      <c r="CZ2902" s="4"/>
      <c r="DA2902" s="4"/>
      <c r="DB2902" s="4"/>
      <c r="DC2902" s="4"/>
      <c r="DD2902" s="4"/>
      <c r="DE2902" s="4"/>
      <c r="DF2902" s="4"/>
      <c r="DG2902" s="4"/>
      <c r="DH2902" s="4"/>
      <c r="DI2902" s="4"/>
      <c r="DJ2902" s="4"/>
      <c r="DK2902" s="4"/>
      <c r="DL2902" s="4"/>
      <c r="DM2902" s="4"/>
    </row>
    <row r="2903" spans="1:117">
      <c r="A2903" s="8">
        <v>2898</v>
      </c>
      <c r="B2903" s="20">
        <v>2015</v>
      </c>
      <c r="C2903" s="20">
        <v>1963</v>
      </c>
      <c r="D2903" s="21">
        <v>95.05</v>
      </c>
      <c r="E2903" s="9">
        <v>46885.934999999998</v>
      </c>
      <c r="F2903" s="9">
        <v>2030812.32</v>
      </c>
      <c r="G2903" s="9">
        <v>77366.129400000005</v>
      </c>
      <c r="H2903" s="9">
        <v>381145.64069999999</v>
      </c>
      <c r="I2903" s="9">
        <v>70203.916299999997</v>
      </c>
      <c r="J2903" s="9">
        <v>63223.085500000001</v>
      </c>
      <c r="K2903" s="9">
        <v>3174.1907000000001</v>
      </c>
      <c r="L2903" s="9">
        <v>2572690.9662000001</v>
      </c>
      <c r="M2903" s="9">
        <f t="shared" si="363"/>
        <v>60048.894800000002</v>
      </c>
      <c r="N2903" s="9"/>
      <c r="O2903" s="9"/>
      <c r="P2903" s="9"/>
      <c r="Q2903" s="9"/>
      <c r="R2903" s="9"/>
      <c r="S2903" s="9"/>
      <c r="T2903" s="9"/>
      <c r="U2903" s="9"/>
      <c r="V2903" s="9">
        <f t="shared" si="360"/>
        <v>315447.935</v>
      </c>
      <c r="W2903" s="9"/>
      <c r="X2903" s="9"/>
      <c r="Y2903" s="9"/>
      <c r="Z2903" s="9"/>
      <c r="AA2903" s="8">
        <v>2898</v>
      </c>
      <c r="AB2903" s="20">
        <v>2016</v>
      </c>
      <c r="AC2903" s="20">
        <v>1962</v>
      </c>
      <c r="AD2903" s="21">
        <v>128.33000000000001</v>
      </c>
      <c r="AE2903" s="9">
        <f t="shared" si="364"/>
        <v>64324.934098073281</v>
      </c>
      <c r="AF2903" s="9">
        <v>2170666.9918</v>
      </c>
      <c r="AG2903" s="9">
        <v>33508.915200000003</v>
      </c>
      <c r="AH2903" s="9">
        <v>202109.57149999999</v>
      </c>
      <c r="AI2903" s="9">
        <v>88057.968599999993</v>
      </c>
      <c r="AJ2903" s="9">
        <v>367824.20689999999</v>
      </c>
      <c r="AK2903" s="9">
        <v>21652.864717527169</v>
      </c>
      <c r="AL2903" s="9">
        <v>2776189.8551843995</v>
      </c>
      <c r="AM2903" s="9">
        <f t="shared" si="365"/>
        <v>346171.34218247281</v>
      </c>
      <c r="AN2903" s="9"/>
      <c r="AO2903" s="9"/>
      <c r="AP2903" s="9"/>
      <c r="AQ2903" s="9"/>
      <c r="AR2903" s="9"/>
      <c r="AS2903" s="9"/>
      <c r="AT2903" s="9"/>
      <c r="AU2903" s="9"/>
      <c r="AV2903" s="9">
        <f t="shared" si="361"/>
        <v>64324.934098073281</v>
      </c>
      <c r="AW2903" s="9"/>
      <c r="AX2903" s="9"/>
      <c r="AY2903" s="9"/>
      <c r="AZ2903" s="9"/>
      <c r="BA2903" s="20">
        <v>2898</v>
      </c>
      <c r="BB2903" s="20">
        <v>2017</v>
      </c>
      <c r="BC2903" s="20">
        <v>1963</v>
      </c>
      <c r="BD2903" s="21">
        <v>135.94</v>
      </c>
      <c r="BE2903" s="9">
        <f t="shared" si="366"/>
        <v>-18966.134487261996</v>
      </c>
      <c r="BF2903" s="9">
        <v>2195204.1768</v>
      </c>
      <c r="BG2903" s="9">
        <v>33412.713799999998</v>
      </c>
      <c r="BH2903" s="9">
        <v>192470.23610000001</v>
      </c>
      <c r="BI2903" s="9">
        <v>72671.6427171338</v>
      </c>
      <c r="BJ2903" s="9">
        <v>379899.20570000005</v>
      </c>
      <c r="BK2903" s="9">
        <v>39318.603351939666</v>
      </c>
      <c r="BL2903" s="9">
        <v>2853305.5062524565</v>
      </c>
      <c r="BM2903" s="9">
        <f t="shared" si="367"/>
        <v>340580.60234806041</v>
      </c>
      <c r="BN2903" s="9"/>
      <c r="BO2903" s="9"/>
      <c r="BP2903" s="9"/>
      <c r="BQ2903" s="9"/>
      <c r="BR2903" s="9"/>
      <c r="BS2903" s="9"/>
      <c r="BT2903" s="9"/>
      <c r="BU2903" s="9"/>
      <c r="BV2903" s="9">
        <f t="shared" si="362"/>
        <v>-18966.134487261996</v>
      </c>
      <c r="BW2903" s="4"/>
      <c r="BX2903" s="4"/>
      <c r="BY2903" s="4"/>
      <c r="BZ2903" s="4"/>
      <c r="CA2903" s="4"/>
      <c r="CB2903" s="4"/>
      <c r="CC2903" s="4"/>
      <c r="CD2903" s="4"/>
      <c r="CE2903" s="4"/>
      <c r="CF2903" s="4"/>
      <c r="CG2903" s="4"/>
      <c r="CH2903" s="4"/>
      <c r="CI2903" s="4"/>
      <c r="CJ2903" s="4"/>
      <c r="CK2903" s="4"/>
      <c r="CL2903" s="4"/>
      <c r="CM2903" s="4"/>
      <c r="CR2903" s="4"/>
      <c r="CS2903" s="4"/>
      <c r="CT2903" s="4"/>
      <c r="CU2903" s="4"/>
      <c r="CV2903" s="4"/>
      <c r="CW2903" s="4"/>
      <c r="CX2903" s="4"/>
      <c r="CY2903" s="4"/>
      <c r="CZ2903" s="4"/>
      <c r="DA2903" s="4"/>
      <c r="DB2903" s="4"/>
      <c r="DC2903" s="4"/>
      <c r="DD2903" s="4"/>
      <c r="DE2903" s="4"/>
      <c r="DF2903" s="4"/>
      <c r="DG2903" s="4"/>
      <c r="DH2903" s="4"/>
      <c r="DI2903" s="4"/>
      <c r="DJ2903" s="4"/>
      <c r="DK2903" s="4"/>
      <c r="DL2903" s="4"/>
      <c r="DM2903" s="4"/>
    </row>
    <row r="2904" spans="1:117">
      <c r="A2904" s="8">
        <v>2899</v>
      </c>
      <c r="B2904" s="20">
        <v>2015</v>
      </c>
      <c r="C2904" s="20">
        <v>1987</v>
      </c>
      <c r="D2904" s="21">
        <v>78.25</v>
      </c>
      <c r="E2904" s="9">
        <v>80176.325800000006</v>
      </c>
      <c r="F2904" s="9">
        <v>2041386.2282</v>
      </c>
      <c r="G2904" s="9">
        <v>77366.129400000005</v>
      </c>
      <c r="H2904" s="9">
        <v>380321.8137</v>
      </c>
      <c r="I2904" s="9">
        <v>73297.809299999994</v>
      </c>
      <c r="J2904" s="9">
        <v>87860.992499999993</v>
      </c>
      <c r="K2904" s="9">
        <v>776.72569999999996</v>
      </c>
      <c r="L2904" s="9">
        <v>2579279.9216999998</v>
      </c>
      <c r="M2904" s="9">
        <f t="shared" si="363"/>
        <v>87084.266799999998</v>
      </c>
      <c r="N2904" s="9"/>
      <c r="O2904" s="9"/>
      <c r="P2904" s="9"/>
      <c r="Q2904" s="9"/>
      <c r="R2904" s="9"/>
      <c r="S2904" s="9"/>
      <c r="T2904" s="9"/>
      <c r="U2904" s="9"/>
      <c r="V2904" s="9">
        <f t="shared" si="360"/>
        <v>348738.32579999999</v>
      </c>
      <c r="W2904" s="9"/>
      <c r="X2904" s="9"/>
      <c r="Y2904" s="9"/>
      <c r="Z2904" s="9"/>
      <c r="AA2904" s="8">
        <v>2899</v>
      </c>
      <c r="AB2904" s="20">
        <v>2016</v>
      </c>
      <c r="AC2904" s="20">
        <v>1965</v>
      </c>
      <c r="AD2904" s="21">
        <v>118.43</v>
      </c>
      <c r="AE2904" s="9">
        <f t="shared" si="364"/>
        <v>166614.27909807349</v>
      </c>
      <c r="AF2904" s="9">
        <v>2142573.3602</v>
      </c>
      <c r="AG2904" s="9">
        <v>33508.915200000003</v>
      </c>
      <c r="AH2904" s="9">
        <v>205015.97199999998</v>
      </c>
      <c r="AI2904" s="9">
        <v>77139.309699999998</v>
      </c>
      <c r="AJ2904" s="9">
        <v>531291.70389999996</v>
      </c>
      <c r="AK2904" s="9">
        <v>12047.223017527171</v>
      </c>
      <c r="AL2904" s="9">
        <v>2810867.7588843997</v>
      </c>
      <c r="AM2904" s="9">
        <f t="shared" si="365"/>
        <v>519244.48088247277</v>
      </c>
      <c r="AN2904" s="9"/>
      <c r="AO2904" s="9"/>
      <c r="AP2904" s="9"/>
      <c r="AQ2904" s="9"/>
      <c r="AR2904" s="9"/>
      <c r="AS2904" s="9"/>
      <c r="AT2904" s="9"/>
      <c r="AU2904" s="9"/>
      <c r="AV2904" s="9">
        <f t="shared" si="361"/>
        <v>166614.27909807349</v>
      </c>
      <c r="AW2904" s="9"/>
      <c r="AX2904" s="9"/>
      <c r="AY2904" s="9"/>
      <c r="AZ2904" s="9"/>
      <c r="BA2904" s="20">
        <v>2899</v>
      </c>
      <c r="BB2904" s="20">
        <v>2017</v>
      </c>
      <c r="BC2904" s="20">
        <v>1966</v>
      </c>
      <c r="BD2904" s="21">
        <v>143.24</v>
      </c>
      <c r="BE2904" s="9">
        <f t="shared" si="366"/>
        <v>-84088.652972097043</v>
      </c>
      <c r="BF2904" s="9">
        <v>2181404.5007000002</v>
      </c>
      <c r="BG2904" s="9">
        <v>33412.713799999998</v>
      </c>
      <c r="BH2904" s="9">
        <v>191619.5638</v>
      </c>
      <c r="BI2904" s="9">
        <v>75867.417032299301</v>
      </c>
      <c r="BJ2904" s="9">
        <v>327715.28780000005</v>
      </c>
      <c r="BK2904" s="9">
        <v>43072.274751939665</v>
      </c>
      <c r="BL2904" s="9">
        <v>2851035.8613524567</v>
      </c>
      <c r="BM2904" s="9">
        <f t="shared" si="367"/>
        <v>284643.01304806035</v>
      </c>
      <c r="BN2904" s="9"/>
      <c r="BO2904" s="9"/>
      <c r="BP2904" s="9"/>
      <c r="BQ2904" s="9"/>
      <c r="BR2904" s="9"/>
      <c r="BS2904" s="9"/>
      <c r="BT2904" s="9"/>
      <c r="BU2904" s="9"/>
      <c r="BV2904" s="9">
        <f t="shared" si="362"/>
        <v>-84088.652972097043</v>
      </c>
      <c r="BW2904" s="4"/>
      <c r="BX2904" s="4"/>
      <c r="BY2904" s="4"/>
      <c r="BZ2904" s="4"/>
      <c r="CA2904" s="4"/>
      <c r="CB2904" s="4"/>
      <c r="CC2904" s="4"/>
      <c r="CD2904" s="4"/>
      <c r="CE2904" s="4"/>
      <c r="CF2904" s="4"/>
      <c r="CG2904" s="4"/>
      <c r="CH2904" s="4"/>
      <c r="CI2904" s="4"/>
      <c r="CJ2904" s="4"/>
      <c r="CK2904" s="4"/>
      <c r="CL2904" s="4"/>
      <c r="CM2904" s="4"/>
      <c r="CR2904" s="4"/>
      <c r="CS2904" s="4"/>
      <c r="CT2904" s="4"/>
      <c r="CU2904" s="4"/>
      <c r="CV2904" s="4"/>
      <c r="CW2904" s="4"/>
      <c r="CX2904" s="4"/>
      <c r="CY2904" s="4"/>
      <c r="CZ2904" s="4"/>
      <c r="DA2904" s="4"/>
      <c r="DB2904" s="4"/>
      <c r="DC2904" s="4"/>
      <c r="DD2904" s="4"/>
      <c r="DE2904" s="4"/>
      <c r="DF2904" s="4"/>
      <c r="DG2904" s="4"/>
      <c r="DH2904" s="4"/>
      <c r="DI2904" s="4"/>
      <c r="DJ2904" s="4"/>
      <c r="DK2904" s="4"/>
      <c r="DL2904" s="4"/>
      <c r="DM2904" s="4"/>
    </row>
    <row r="2905" spans="1:117">
      <c r="A2905" s="8">
        <v>2900</v>
      </c>
      <c r="B2905" s="20">
        <v>2015</v>
      </c>
      <c r="C2905" s="20">
        <v>1975</v>
      </c>
      <c r="D2905" s="21">
        <v>110.85</v>
      </c>
      <c r="E2905" s="9">
        <v>30409.149099999999</v>
      </c>
      <c r="F2905" s="9">
        <v>2040661.1483</v>
      </c>
      <c r="G2905" s="9">
        <v>77366.129400000005</v>
      </c>
      <c r="H2905" s="9">
        <v>379813.50880000001</v>
      </c>
      <c r="I2905" s="9">
        <v>75206.7549</v>
      </c>
      <c r="J2905" s="9">
        <v>53789.565999999999</v>
      </c>
      <c r="K2905" s="9">
        <v>28378.156999999999</v>
      </c>
      <c r="L2905" s="9">
        <v>2568049.8012999999</v>
      </c>
      <c r="M2905" s="9">
        <f t="shared" si="363"/>
        <v>25411.409</v>
      </c>
      <c r="N2905" s="9"/>
      <c r="O2905" s="9"/>
      <c r="P2905" s="9"/>
      <c r="Q2905" s="9"/>
      <c r="R2905" s="9"/>
      <c r="S2905" s="9"/>
      <c r="T2905" s="9"/>
      <c r="U2905" s="9"/>
      <c r="V2905" s="9">
        <f t="shared" si="360"/>
        <v>298971.14910000004</v>
      </c>
      <c r="W2905" s="9"/>
      <c r="X2905" s="9"/>
      <c r="Y2905" s="9"/>
      <c r="Z2905" s="9"/>
      <c r="AA2905" s="8">
        <v>2900</v>
      </c>
      <c r="AB2905" s="20">
        <v>2016</v>
      </c>
      <c r="AC2905" s="20">
        <v>2002</v>
      </c>
      <c r="AD2905" s="21">
        <v>111.02</v>
      </c>
      <c r="AE2905" s="9">
        <f t="shared" si="364"/>
        <v>-79883.528701927047</v>
      </c>
      <c r="AF2905" s="9">
        <v>2135403.9216999998</v>
      </c>
      <c r="AG2905" s="9">
        <v>33508.915200000003</v>
      </c>
      <c r="AH2905" s="9">
        <v>195984.63499999998</v>
      </c>
      <c r="AI2905" s="9">
        <v>111067.9053</v>
      </c>
      <c r="AJ2905" s="9">
        <v>281840.18210000003</v>
      </c>
      <c r="AK2905" s="9">
        <v>53759.458517527164</v>
      </c>
      <c r="AL2905" s="9">
        <v>2783929.6294843997</v>
      </c>
      <c r="AM2905" s="9">
        <f t="shared" si="365"/>
        <v>228080.72358247289</v>
      </c>
      <c r="AN2905" s="9"/>
      <c r="AO2905" s="9"/>
      <c r="AP2905" s="9"/>
      <c r="AQ2905" s="9"/>
      <c r="AR2905" s="9"/>
      <c r="AS2905" s="9"/>
      <c r="AT2905" s="9"/>
      <c r="AU2905" s="9"/>
      <c r="AV2905" s="9">
        <f t="shared" si="361"/>
        <v>-79883.528701927047</v>
      </c>
      <c r="AW2905" s="9"/>
      <c r="AX2905" s="9"/>
      <c r="AY2905" s="9"/>
      <c r="AZ2905" s="9"/>
      <c r="BA2905" s="20">
        <v>2900</v>
      </c>
      <c r="BB2905" s="20">
        <v>2017</v>
      </c>
      <c r="BC2905" s="20">
        <v>2003</v>
      </c>
      <c r="BD2905" s="21">
        <v>113.28</v>
      </c>
      <c r="BE2905" s="9">
        <f t="shared" si="366"/>
        <v>-160287.12469005212</v>
      </c>
      <c r="BF2905" s="9">
        <v>2187467.9808</v>
      </c>
      <c r="BG2905" s="9">
        <v>33412.713799999998</v>
      </c>
      <c r="BH2905" s="9">
        <v>184762.5759</v>
      </c>
      <c r="BI2905" s="9">
        <v>101627.497714344</v>
      </c>
      <c r="BJ2905" s="9">
        <v>280014.88620000001</v>
      </c>
      <c r="BK2905" s="9">
        <v>96259.687151939666</v>
      </c>
      <c r="BL2905" s="9">
        <v>2851313.0919524566</v>
      </c>
      <c r="BM2905" s="9">
        <f t="shared" si="367"/>
        <v>183755.19904806034</v>
      </c>
      <c r="BN2905" s="9"/>
      <c r="BO2905" s="9"/>
      <c r="BP2905" s="9"/>
      <c r="BQ2905" s="9"/>
      <c r="BR2905" s="9"/>
      <c r="BS2905" s="9"/>
      <c r="BT2905" s="9"/>
      <c r="BU2905" s="9"/>
      <c r="BV2905" s="9">
        <f t="shared" si="362"/>
        <v>-160287.12469005212</v>
      </c>
      <c r="BW2905" s="4"/>
      <c r="BX2905" s="4"/>
      <c r="BY2905" s="4"/>
      <c r="BZ2905" s="4"/>
      <c r="CA2905" s="4"/>
      <c r="CB2905" s="4"/>
      <c r="CC2905" s="4"/>
      <c r="CD2905" s="4"/>
      <c r="CE2905" s="4"/>
      <c r="CF2905" s="4"/>
      <c r="CG2905" s="4"/>
      <c r="CH2905" s="4"/>
      <c r="CI2905" s="4"/>
      <c r="CJ2905" s="4"/>
      <c r="CK2905" s="4"/>
      <c r="CL2905" s="4"/>
      <c r="CM2905" s="4"/>
      <c r="CR2905" s="4"/>
      <c r="CS2905" s="4"/>
      <c r="CT2905" s="4"/>
      <c r="CU2905" s="4"/>
      <c r="CV2905" s="4"/>
      <c r="CW2905" s="4"/>
      <c r="CX2905" s="4"/>
      <c r="CY2905" s="4"/>
      <c r="CZ2905" s="4"/>
      <c r="DA2905" s="4"/>
      <c r="DB2905" s="4"/>
      <c r="DC2905" s="4"/>
      <c r="DD2905" s="4"/>
      <c r="DE2905" s="4"/>
      <c r="DF2905" s="4"/>
      <c r="DG2905" s="4"/>
      <c r="DH2905" s="4"/>
      <c r="DI2905" s="4"/>
      <c r="DJ2905" s="4"/>
      <c r="DK2905" s="4"/>
      <c r="DL2905" s="4"/>
      <c r="DM2905" s="4"/>
    </row>
    <row r="2906" spans="1:117">
      <c r="A2906" s="8">
        <v>2901</v>
      </c>
      <c r="B2906" s="20">
        <v>2015</v>
      </c>
      <c r="C2906" s="20">
        <v>1991</v>
      </c>
      <c r="D2906" s="21">
        <v>111.56</v>
      </c>
      <c r="E2906" s="9">
        <v>63453.214800000002</v>
      </c>
      <c r="F2906" s="9">
        <v>2047733.7128999999</v>
      </c>
      <c r="G2906" s="9">
        <v>77366.129400000005</v>
      </c>
      <c r="H2906" s="9">
        <v>380617.88679999998</v>
      </c>
      <c r="I2906" s="9">
        <v>72185.902700000006</v>
      </c>
      <c r="J2906" s="9">
        <v>57260.474800000004</v>
      </c>
      <c r="K2906" s="9">
        <v>0</v>
      </c>
      <c r="L2906" s="9">
        <v>2571710.8919000002</v>
      </c>
      <c r="M2906" s="9">
        <f t="shared" si="363"/>
        <v>57260.474800000004</v>
      </c>
      <c r="N2906" s="9"/>
      <c r="O2906" s="9"/>
      <c r="P2906" s="9"/>
      <c r="Q2906" s="9"/>
      <c r="R2906" s="9"/>
      <c r="S2906" s="9"/>
      <c r="T2906" s="9"/>
      <c r="U2906" s="9"/>
      <c r="V2906" s="9">
        <f t="shared" si="360"/>
        <v>332015.21480000002</v>
      </c>
      <c r="W2906" s="9"/>
      <c r="X2906" s="9"/>
      <c r="Y2906" s="9"/>
      <c r="Z2906" s="9"/>
      <c r="AA2906" s="8">
        <v>2901</v>
      </c>
      <c r="AB2906" s="20">
        <v>2016</v>
      </c>
      <c r="AC2906" s="20">
        <v>1949</v>
      </c>
      <c r="AD2906" s="21">
        <v>156.88</v>
      </c>
      <c r="AE2906" s="9">
        <f t="shared" si="364"/>
        <v>-29829.815601926763</v>
      </c>
      <c r="AF2906" s="9">
        <v>2165093.8069000002</v>
      </c>
      <c r="AG2906" s="9">
        <v>33508.915200000003</v>
      </c>
      <c r="AH2906" s="9">
        <v>202063.89289999998</v>
      </c>
      <c r="AI2906" s="9">
        <v>88229.572400000005</v>
      </c>
      <c r="AJ2906" s="9">
        <v>306944.37239999999</v>
      </c>
      <c r="AK2906" s="9">
        <v>43350.206617527176</v>
      </c>
      <c r="AL2906" s="9">
        <v>2782320.1687843995</v>
      </c>
      <c r="AM2906" s="9">
        <f t="shared" si="365"/>
        <v>263594.16578247282</v>
      </c>
      <c r="AN2906" s="9"/>
      <c r="AO2906" s="9"/>
      <c r="AP2906" s="9"/>
      <c r="AQ2906" s="9"/>
      <c r="AR2906" s="9"/>
      <c r="AS2906" s="9"/>
      <c r="AT2906" s="9"/>
      <c r="AU2906" s="9"/>
      <c r="AV2906" s="9">
        <f t="shared" si="361"/>
        <v>-29829.815601926763</v>
      </c>
      <c r="AW2906" s="9"/>
      <c r="AX2906" s="9"/>
      <c r="AY2906" s="9"/>
      <c r="AZ2906" s="9"/>
      <c r="BA2906" s="20">
        <v>2901</v>
      </c>
      <c r="BB2906" s="20">
        <v>2017</v>
      </c>
      <c r="BC2906" s="20">
        <v>1950</v>
      </c>
      <c r="BD2906" s="21">
        <v>163.12</v>
      </c>
      <c r="BE2906" s="9">
        <f t="shared" si="366"/>
        <v>84514.49496596586</v>
      </c>
      <c r="BF2906" s="9">
        <v>2190978.9490999999</v>
      </c>
      <c r="BG2906" s="9">
        <v>33412.713799999998</v>
      </c>
      <c r="BH2906" s="9">
        <v>191559.83809999999</v>
      </c>
      <c r="BI2906" s="9">
        <v>76091.792470362096</v>
      </c>
      <c r="BJ2906" s="9">
        <v>519760.19430000003</v>
      </c>
      <c r="BK2906" s="9">
        <v>44855.789451939665</v>
      </c>
      <c r="BL2906" s="9">
        <v>2882433.2033524564</v>
      </c>
      <c r="BM2906" s="9">
        <f t="shared" si="367"/>
        <v>474904.40484806034</v>
      </c>
      <c r="BN2906" s="9"/>
      <c r="BO2906" s="9"/>
      <c r="BP2906" s="9"/>
      <c r="BQ2906" s="9"/>
      <c r="BR2906" s="9"/>
      <c r="BS2906" s="9"/>
      <c r="BT2906" s="9"/>
      <c r="BU2906" s="9"/>
      <c r="BV2906" s="9">
        <f t="shared" si="362"/>
        <v>84514.49496596586</v>
      </c>
      <c r="BW2906" s="4"/>
      <c r="BX2906" s="4"/>
      <c r="BY2906" s="4"/>
      <c r="BZ2906" s="4"/>
      <c r="CA2906" s="4"/>
      <c r="CB2906" s="4"/>
      <c r="CC2906" s="4"/>
      <c r="CD2906" s="4"/>
      <c r="CE2906" s="4"/>
      <c r="CF2906" s="4"/>
      <c r="CG2906" s="4"/>
      <c r="CH2906" s="4"/>
      <c r="CI2906" s="4"/>
      <c r="CJ2906" s="4"/>
      <c r="CK2906" s="4"/>
      <c r="CL2906" s="4"/>
      <c r="CM2906" s="4"/>
      <c r="CR2906" s="4"/>
      <c r="CS2906" s="4"/>
      <c r="CT2906" s="4"/>
      <c r="CU2906" s="4"/>
      <c r="CV2906" s="4"/>
      <c r="CW2906" s="4"/>
      <c r="CX2906" s="4"/>
      <c r="CY2906" s="4"/>
      <c r="CZ2906" s="4"/>
      <c r="DA2906" s="4"/>
      <c r="DB2906" s="4"/>
      <c r="DC2906" s="4"/>
      <c r="DD2906" s="4"/>
      <c r="DE2906" s="4"/>
      <c r="DF2906" s="4"/>
      <c r="DG2906" s="4"/>
      <c r="DH2906" s="4"/>
      <c r="DI2906" s="4"/>
      <c r="DJ2906" s="4"/>
      <c r="DK2906" s="4"/>
      <c r="DL2906" s="4"/>
      <c r="DM2906" s="4"/>
    </row>
    <row r="2907" spans="1:117">
      <c r="A2907" s="8">
        <v>2902</v>
      </c>
      <c r="B2907" s="20">
        <v>2015</v>
      </c>
      <c r="C2907" s="20">
        <v>1985</v>
      </c>
      <c r="D2907" s="21">
        <v>89.42</v>
      </c>
      <c r="E2907" s="9">
        <v>53434.632700000002</v>
      </c>
      <c r="F2907" s="9">
        <v>2047715.9445</v>
      </c>
      <c r="G2907" s="9">
        <v>77366.129400000005</v>
      </c>
      <c r="H2907" s="9">
        <v>380661.62099999998</v>
      </c>
      <c r="I2907" s="9">
        <v>72021.6587</v>
      </c>
      <c r="J2907" s="9">
        <v>50552.554600000003</v>
      </c>
      <c r="K2907" s="9">
        <v>322.79809999999998</v>
      </c>
      <c r="L2907" s="9">
        <v>2574560.4772999999</v>
      </c>
      <c r="M2907" s="9">
        <f t="shared" si="363"/>
        <v>50229.756500000003</v>
      </c>
      <c r="N2907" s="9"/>
      <c r="O2907" s="9"/>
      <c r="P2907" s="9"/>
      <c r="Q2907" s="9"/>
      <c r="R2907" s="9"/>
      <c r="S2907" s="9"/>
      <c r="T2907" s="9"/>
      <c r="U2907" s="9"/>
      <c r="V2907" s="9">
        <f t="shared" si="360"/>
        <v>321996.63270000002</v>
      </c>
      <c r="W2907" s="9"/>
      <c r="X2907" s="9"/>
      <c r="Y2907" s="9"/>
      <c r="Z2907" s="9"/>
      <c r="AA2907" s="8">
        <v>2902</v>
      </c>
      <c r="AB2907" s="20">
        <v>2016</v>
      </c>
      <c r="AC2907" s="20">
        <v>1930</v>
      </c>
      <c r="AD2907" s="21">
        <v>85.5</v>
      </c>
      <c r="AE2907" s="9">
        <f t="shared" si="364"/>
        <v>-190215.34290192695</v>
      </c>
      <c r="AF2907" s="9">
        <v>2183205.9227</v>
      </c>
      <c r="AG2907" s="9">
        <v>33508.915200000003</v>
      </c>
      <c r="AH2907" s="9">
        <v>192156.08539999998</v>
      </c>
      <c r="AI2907" s="9">
        <v>125450.85980000001</v>
      </c>
      <c r="AJ2907" s="9">
        <v>119394.08959999999</v>
      </c>
      <c r="AK2907" s="9">
        <v>87934.931617527167</v>
      </c>
      <c r="AL2907" s="9">
        <v>2755996.2839843999</v>
      </c>
      <c r="AM2907" s="9">
        <f t="shared" si="365"/>
        <v>31459.157982472825</v>
      </c>
      <c r="AN2907" s="9"/>
      <c r="AO2907" s="9"/>
      <c r="AP2907" s="9"/>
      <c r="AQ2907" s="9"/>
      <c r="AR2907" s="9"/>
      <c r="AS2907" s="9"/>
      <c r="AT2907" s="9"/>
      <c r="AU2907" s="9"/>
      <c r="AV2907" s="9">
        <f t="shared" si="361"/>
        <v>-190215.34290192695</v>
      </c>
      <c r="AW2907" s="9"/>
      <c r="AX2907" s="9"/>
      <c r="AY2907" s="9"/>
      <c r="AZ2907" s="9"/>
      <c r="BA2907" s="20">
        <v>2902</v>
      </c>
      <c r="BB2907" s="20">
        <v>2017</v>
      </c>
      <c r="BC2907" s="20">
        <v>1931</v>
      </c>
      <c r="BD2907" s="21">
        <v>132.94</v>
      </c>
      <c r="BE2907" s="9">
        <f t="shared" si="366"/>
        <v>-333904.49133665813</v>
      </c>
      <c r="BF2907" s="9">
        <v>2188836.4769000001</v>
      </c>
      <c r="BG2907" s="9">
        <v>33412.713799999998</v>
      </c>
      <c r="BH2907" s="9">
        <v>172998.40650000001</v>
      </c>
      <c r="BI2907" s="9">
        <v>145822.69746773801</v>
      </c>
      <c r="BJ2907" s="9">
        <v>124688.71699999999</v>
      </c>
      <c r="BK2907" s="9">
        <v>159117.42395193968</v>
      </c>
      <c r="BL2907" s="9">
        <v>2840546.0790524567</v>
      </c>
      <c r="BM2907" s="9">
        <f t="shared" si="367"/>
        <v>-34428.70695193969</v>
      </c>
      <c r="BN2907" s="9"/>
      <c r="BO2907" s="9"/>
      <c r="BP2907" s="9"/>
      <c r="BQ2907" s="9"/>
      <c r="BR2907" s="9"/>
      <c r="BS2907" s="9"/>
      <c r="BT2907" s="9"/>
      <c r="BU2907" s="9"/>
      <c r="BV2907" s="9">
        <f t="shared" si="362"/>
        <v>-333904.49133665813</v>
      </c>
      <c r="BW2907" s="4"/>
      <c r="BX2907" s="4"/>
      <c r="BY2907" s="4"/>
      <c r="BZ2907" s="4"/>
      <c r="CA2907" s="4"/>
      <c r="CB2907" s="4"/>
      <c r="CC2907" s="4"/>
      <c r="CD2907" s="4"/>
      <c r="CE2907" s="4"/>
      <c r="CF2907" s="4"/>
      <c r="CG2907" s="4"/>
      <c r="CH2907" s="4"/>
      <c r="CI2907" s="4"/>
      <c r="CJ2907" s="4"/>
      <c r="CK2907" s="4"/>
      <c r="CL2907" s="4"/>
      <c r="CM2907" s="4"/>
      <c r="CR2907" s="4"/>
      <c r="CS2907" s="4"/>
      <c r="CT2907" s="4"/>
      <c r="CU2907" s="4"/>
      <c r="CV2907" s="4"/>
      <c r="CW2907" s="4"/>
      <c r="CX2907" s="4"/>
      <c r="CY2907" s="4"/>
      <c r="CZ2907" s="4"/>
      <c r="DA2907" s="4"/>
      <c r="DB2907" s="4"/>
      <c r="DC2907" s="4"/>
      <c r="DD2907" s="4"/>
      <c r="DE2907" s="4"/>
      <c r="DF2907" s="4"/>
      <c r="DG2907" s="4"/>
      <c r="DH2907" s="4"/>
      <c r="DI2907" s="4"/>
      <c r="DJ2907" s="4"/>
      <c r="DK2907" s="4"/>
      <c r="DL2907" s="4"/>
      <c r="DM2907" s="4"/>
    </row>
    <row r="2908" spans="1:117">
      <c r="A2908" s="8">
        <v>2903</v>
      </c>
      <c r="B2908" s="20">
        <v>2015</v>
      </c>
      <c r="C2908" s="20">
        <v>2001</v>
      </c>
      <c r="D2908" s="21">
        <v>59.94</v>
      </c>
      <c r="E2908" s="9">
        <v>42783.992400000003</v>
      </c>
      <c r="F2908" s="9">
        <v>2029368.9887999999</v>
      </c>
      <c r="G2908" s="9">
        <v>77366.129400000005</v>
      </c>
      <c r="H2908" s="9">
        <v>380002.8786</v>
      </c>
      <c r="I2908" s="9">
        <v>74495.574299999993</v>
      </c>
      <c r="J2908" s="9">
        <v>58753.856399999997</v>
      </c>
      <c r="K2908" s="9">
        <v>2186.9650000000001</v>
      </c>
      <c r="L2908" s="9">
        <v>2575016.4701</v>
      </c>
      <c r="M2908" s="9">
        <f t="shared" si="363"/>
        <v>56566.891399999993</v>
      </c>
      <c r="N2908" s="9"/>
      <c r="O2908" s="9"/>
      <c r="P2908" s="9"/>
      <c r="Q2908" s="9"/>
      <c r="R2908" s="9"/>
      <c r="S2908" s="9"/>
      <c r="T2908" s="9"/>
      <c r="U2908" s="9"/>
      <c r="V2908" s="9">
        <f t="shared" si="360"/>
        <v>311345.99239999999</v>
      </c>
      <c r="W2908" s="9"/>
      <c r="X2908" s="9"/>
      <c r="Y2908" s="9"/>
      <c r="Z2908" s="9"/>
      <c r="AA2908" s="8">
        <v>2903</v>
      </c>
      <c r="AB2908" s="20">
        <v>2016</v>
      </c>
      <c r="AC2908" s="20">
        <v>1964</v>
      </c>
      <c r="AD2908" s="21">
        <v>163.87</v>
      </c>
      <c r="AE2908" s="9">
        <f t="shared" si="364"/>
        <v>39213.924098073039</v>
      </c>
      <c r="AF2908" s="9">
        <v>2157579.7445</v>
      </c>
      <c r="AG2908" s="9">
        <v>33508.915200000003</v>
      </c>
      <c r="AH2908" s="9">
        <v>202520.11139999999</v>
      </c>
      <c r="AI2908" s="9">
        <v>86515.667400000006</v>
      </c>
      <c r="AJ2908" s="9">
        <v>369327.52760000003</v>
      </c>
      <c r="AK2908" s="9">
        <v>24327.639917527173</v>
      </c>
      <c r="AL2908" s="9">
        <v>2785910.4020843999</v>
      </c>
      <c r="AM2908" s="9">
        <f t="shared" si="365"/>
        <v>344999.88768247288</v>
      </c>
      <c r="AN2908" s="9"/>
      <c r="AO2908" s="9"/>
      <c r="AP2908" s="9"/>
      <c r="AQ2908" s="9"/>
      <c r="AR2908" s="9"/>
      <c r="AS2908" s="9"/>
      <c r="AT2908" s="9"/>
      <c r="AU2908" s="9"/>
      <c r="AV2908" s="9">
        <f t="shared" si="361"/>
        <v>39213.924098073039</v>
      </c>
      <c r="AW2908" s="9"/>
      <c r="AX2908" s="9"/>
      <c r="AY2908" s="9"/>
      <c r="AZ2908" s="9"/>
      <c r="BA2908" s="20">
        <v>2903</v>
      </c>
      <c r="BB2908" s="20">
        <v>2017</v>
      </c>
      <c r="BC2908" s="20">
        <v>1965</v>
      </c>
      <c r="BD2908" s="21">
        <v>118.43</v>
      </c>
      <c r="BE2908" s="9">
        <f t="shared" si="366"/>
        <v>31695.214785492979</v>
      </c>
      <c r="BF2908" s="9">
        <v>2161957.1678999998</v>
      </c>
      <c r="BG2908" s="9">
        <v>33412.713799999998</v>
      </c>
      <c r="BH2908" s="9">
        <v>192279.97750000001</v>
      </c>
      <c r="BI2908" s="9">
        <v>73386.398989889101</v>
      </c>
      <c r="BJ2908" s="9">
        <v>501572.56770000001</v>
      </c>
      <c r="BK2908" s="9">
        <v>41796.445251939665</v>
      </c>
      <c r="BL2908" s="9">
        <v>2889117.1658524564</v>
      </c>
      <c r="BM2908" s="9">
        <f t="shared" si="367"/>
        <v>459776.12244806037</v>
      </c>
      <c r="BN2908" s="9"/>
      <c r="BO2908" s="9"/>
      <c r="BP2908" s="9"/>
      <c r="BQ2908" s="9"/>
      <c r="BR2908" s="9"/>
      <c r="BS2908" s="9"/>
      <c r="BT2908" s="9"/>
      <c r="BU2908" s="9"/>
      <c r="BV2908" s="9">
        <f t="shared" si="362"/>
        <v>31695.214785492979</v>
      </c>
      <c r="BW2908" s="4"/>
      <c r="BX2908" s="4"/>
      <c r="BY2908" s="4"/>
      <c r="BZ2908" s="4"/>
      <c r="CA2908" s="4"/>
      <c r="CB2908" s="4"/>
      <c r="CC2908" s="4"/>
      <c r="CD2908" s="4"/>
      <c r="CE2908" s="4"/>
      <c r="CF2908" s="4"/>
      <c r="CG2908" s="4"/>
      <c r="CH2908" s="4"/>
      <c r="CI2908" s="4"/>
      <c r="CJ2908" s="4"/>
      <c r="CK2908" s="4"/>
      <c r="CL2908" s="4"/>
      <c r="CM2908" s="4"/>
      <c r="CR2908" s="4"/>
      <c r="CS2908" s="4"/>
      <c r="CT2908" s="4"/>
      <c r="CU2908" s="4"/>
      <c r="CV2908" s="4"/>
      <c r="CW2908" s="4"/>
      <c r="CX2908" s="4"/>
      <c r="CY2908" s="4"/>
      <c r="CZ2908" s="4"/>
      <c r="DA2908" s="4"/>
      <c r="DB2908" s="4"/>
      <c r="DC2908" s="4"/>
      <c r="DD2908" s="4"/>
      <c r="DE2908" s="4"/>
      <c r="DF2908" s="4"/>
      <c r="DG2908" s="4"/>
      <c r="DH2908" s="4"/>
      <c r="DI2908" s="4"/>
      <c r="DJ2908" s="4"/>
      <c r="DK2908" s="4"/>
      <c r="DL2908" s="4"/>
      <c r="DM2908" s="4"/>
    </row>
    <row r="2909" spans="1:117">
      <c r="A2909" s="8">
        <v>2904</v>
      </c>
      <c r="B2909" s="20">
        <v>2015</v>
      </c>
      <c r="C2909" s="20">
        <v>1956</v>
      </c>
      <c r="D2909" s="21">
        <v>140.97999999999999</v>
      </c>
      <c r="E2909" s="9">
        <v>49024.961199999998</v>
      </c>
      <c r="F2909" s="9">
        <v>2042865.7202000001</v>
      </c>
      <c r="G2909" s="9">
        <v>77366.129400000005</v>
      </c>
      <c r="H2909" s="9">
        <v>380530.09460000001</v>
      </c>
      <c r="I2909" s="9">
        <v>72515.607600000003</v>
      </c>
      <c r="J2909" s="9">
        <v>53890.798999999999</v>
      </c>
      <c r="K2909" s="9">
        <v>3354.1275999999998</v>
      </c>
      <c r="L2909" s="9">
        <v>2574789.2618999998</v>
      </c>
      <c r="M2909" s="9">
        <f t="shared" si="363"/>
        <v>50536.671399999999</v>
      </c>
      <c r="N2909" s="9"/>
      <c r="O2909" s="9"/>
      <c r="P2909" s="9"/>
      <c r="Q2909" s="9"/>
      <c r="R2909" s="9"/>
      <c r="S2909" s="9"/>
      <c r="T2909" s="9"/>
      <c r="U2909" s="9"/>
      <c r="V2909" s="9">
        <f t="shared" si="360"/>
        <v>317586.96120000002</v>
      </c>
      <c r="W2909" s="9"/>
      <c r="X2909" s="9"/>
      <c r="Y2909" s="9"/>
      <c r="Z2909" s="9"/>
      <c r="AA2909" s="8">
        <v>2904</v>
      </c>
      <c r="AB2909" s="20">
        <v>2016</v>
      </c>
      <c r="AC2909" s="20">
        <v>1934</v>
      </c>
      <c r="AD2909" s="21">
        <v>121.92</v>
      </c>
      <c r="AE2909" s="9">
        <f t="shared" si="364"/>
        <v>201440.24609807367</v>
      </c>
      <c r="AF2909" s="9">
        <v>2165714.0572000002</v>
      </c>
      <c r="AG2909" s="9">
        <v>33508.915200000003</v>
      </c>
      <c r="AH2909" s="9">
        <v>206398.08869999999</v>
      </c>
      <c r="AI2909" s="9">
        <v>71947.024399999995</v>
      </c>
      <c r="AJ2909" s="9">
        <v>548136.75659999996</v>
      </c>
      <c r="AK2909" s="9">
        <v>18326.28231752717</v>
      </c>
      <c r="AL2909" s="9">
        <v>2805938.3136843997</v>
      </c>
      <c r="AM2909" s="9">
        <f t="shared" si="365"/>
        <v>529810.47428247274</v>
      </c>
      <c r="AN2909" s="9"/>
      <c r="AO2909" s="9"/>
      <c r="AP2909" s="9"/>
      <c r="AQ2909" s="9"/>
      <c r="AR2909" s="9"/>
      <c r="AS2909" s="9"/>
      <c r="AT2909" s="9"/>
      <c r="AU2909" s="9"/>
      <c r="AV2909" s="9">
        <f t="shared" si="361"/>
        <v>201440.24609807367</v>
      </c>
      <c r="AW2909" s="9"/>
      <c r="AX2909" s="9"/>
      <c r="AY2909" s="9"/>
      <c r="AZ2909" s="9"/>
      <c r="BA2909" s="20">
        <v>2904</v>
      </c>
      <c r="BB2909" s="20">
        <v>2017</v>
      </c>
      <c r="BC2909" s="20">
        <v>1935</v>
      </c>
      <c r="BD2909" s="21">
        <v>112.48</v>
      </c>
      <c r="BE2909" s="9">
        <f t="shared" si="366"/>
        <v>-77993.11356158182</v>
      </c>
      <c r="BF2909" s="9">
        <v>2195044.5622999999</v>
      </c>
      <c r="BG2909" s="9">
        <v>33412.713799999998</v>
      </c>
      <c r="BH2909" s="9">
        <v>188623.86500000002</v>
      </c>
      <c r="BI2909" s="9">
        <v>87121.548442814004</v>
      </c>
      <c r="BJ2909" s="9">
        <v>326195.51890000002</v>
      </c>
      <c r="BK2909" s="9">
        <v>57985.940251939668</v>
      </c>
      <c r="BL2909" s="9">
        <v>2850405.3817524565</v>
      </c>
      <c r="BM2909" s="9">
        <f t="shared" si="367"/>
        <v>268209.57864806033</v>
      </c>
      <c r="BN2909" s="9"/>
      <c r="BO2909" s="9"/>
      <c r="BP2909" s="9"/>
      <c r="BQ2909" s="9"/>
      <c r="BR2909" s="9"/>
      <c r="BS2909" s="9"/>
      <c r="BT2909" s="9"/>
      <c r="BU2909" s="9"/>
      <c r="BV2909" s="9">
        <f t="shared" si="362"/>
        <v>-77993.11356158182</v>
      </c>
      <c r="BW2909" s="4"/>
      <c r="BX2909" s="4"/>
      <c r="BY2909" s="4"/>
      <c r="BZ2909" s="4"/>
      <c r="CA2909" s="4"/>
      <c r="CB2909" s="4"/>
      <c r="CC2909" s="4"/>
      <c r="CD2909" s="4"/>
      <c r="CE2909" s="4"/>
      <c r="CF2909" s="4"/>
      <c r="CG2909" s="4"/>
      <c r="CH2909" s="4"/>
      <c r="CI2909" s="4"/>
      <c r="CJ2909" s="4"/>
      <c r="CK2909" s="4"/>
      <c r="CL2909" s="4"/>
      <c r="CM2909" s="4"/>
      <c r="CR2909" s="4"/>
      <c r="CS2909" s="4"/>
      <c r="CT2909" s="4"/>
      <c r="CU2909" s="4"/>
      <c r="CV2909" s="4"/>
      <c r="CW2909" s="4"/>
      <c r="CX2909" s="4"/>
      <c r="CY2909" s="4"/>
      <c r="CZ2909" s="4"/>
      <c r="DA2909" s="4"/>
      <c r="DB2909" s="4"/>
      <c r="DC2909" s="4"/>
      <c r="DD2909" s="4"/>
      <c r="DE2909" s="4"/>
      <c r="DF2909" s="4"/>
      <c r="DG2909" s="4"/>
      <c r="DH2909" s="4"/>
      <c r="DI2909" s="4"/>
      <c r="DJ2909" s="4"/>
      <c r="DK2909" s="4"/>
      <c r="DL2909" s="4"/>
      <c r="DM2909" s="4"/>
    </row>
    <row r="2910" spans="1:117">
      <c r="A2910" s="8">
        <v>2905</v>
      </c>
      <c r="B2910" s="20">
        <v>2015</v>
      </c>
      <c r="C2910" s="20">
        <v>1967</v>
      </c>
      <c r="D2910" s="21">
        <v>114.02</v>
      </c>
      <c r="E2910" s="9">
        <v>16866.369600000002</v>
      </c>
      <c r="F2910" s="9">
        <v>2031660.7429</v>
      </c>
      <c r="G2910" s="9">
        <v>77366.129400000005</v>
      </c>
      <c r="H2910" s="9">
        <v>379160.08039999998</v>
      </c>
      <c r="I2910" s="9">
        <v>77660.714099999997</v>
      </c>
      <c r="J2910" s="9">
        <v>33076.373200000002</v>
      </c>
      <c r="K2910" s="9">
        <v>12793.4066</v>
      </c>
      <c r="L2910" s="9">
        <v>2569264.2637</v>
      </c>
      <c r="M2910" s="9">
        <f t="shared" si="363"/>
        <v>20282.9666</v>
      </c>
      <c r="N2910" s="9"/>
      <c r="O2910" s="9"/>
      <c r="P2910" s="9"/>
      <c r="Q2910" s="9"/>
      <c r="R2910" s="9"/>
      <c r="S2910" s="9"/>
      <c r="T2910" s="9"/>
      <c r="U2910" s="9"/>
      <c r="V2910" s="9">
        <f t="shared" si="360"/>
        <v>285428.36960000003</v>
      </c>
      <c r="W2910" s="9"/>
      <c r="X2910" s="9"/>
      <c r="Y2910" s="9"/>
      <c r="Z2910" s="9"/>
      <c r="AA2910" s="8">
        <v>2905</v>
      </c>
      <c r="AB2910" s="20">
        <v>2016</v>
      </c>
      <c r="AC2910" s="20">
        <v>1976</v>
      </c>
      <c r="AD2910" s="21">
        <v>78.040000000000006</v>
      </c>
      <c r="AE2910" s="9">
        <f t="shared" si="364"/>
        <v>126643.61879807292</v>
      </c>
      <c r="AF2910" s="9">
        <v>2132890.3629000001</v>
      </c>
      <c r="AG2910" s="9">
        <v>33508.915200000003</v>
      </c>
      <c r="AH2910" s="9">
        <v>206340.65219999998</v>
      </c>
      <c r="AI2910" s="9">
        <v>72162.8</v>
      </c>
      <c r="AJ2910" s="9">
        <v>515173.3334</v>
      </c>
      <c r="AK2910" s="9">
        <v>8936.3475175271706</v>
      </c>
      <c r="AL2910" s="9">
        <v>2824496.0973843997</v>
      </c>
      <c r="AM2910" s="9">
        <f t="shared" si="365"/>
        <v>506236.98588247283</v>
      </c>
      <c r="AN2910" s="9"/>
      <c r="AO2910" s="9"/>
      <c r="AP2910" s="9"/>
      <c r="AQ2910" s="9"/>
      <c r="AR2910" s="9"/>
      <c r="AS2910" s="9"/>
      <c r="AT2910" s="9"/>
      <c r="AU2910" s="9"/>
      <c r="AV2910" s="9">
        <f t="shared" si="361"/>
        <v>126643.61879807292</v>
      </c>
      <c r="AW2910" s="9"/>
      <c r="AX2910" s="9"/>
      <c r="AY2910" s="9"/>
      <c r="AZ2910" s="9"/>
      <c r="BA2910" s="20">
        <v>2905</v>
      </c>
      <c r="BB2910" s="20">
        <v>2017</v>
      </c>
      <c r="BC2910" s="20">
        <v>1977</v>
      </c>
      <c r="BD2910" s="21">
        <v>137.30000000000001</v>
      </c>
      <c r="BE2910" s="9">
        <f t="shared" si="366"/>
        <v>-332087.40615348285</v>
      </c>
      <c r="BF2910" s="9">
        <v>2165740.3336999998</v>
      </c>
      <c r="BG2910" s="9">
        <v>33412.713799999998</v>
      </c>
      <c r="BH2910" s="9">
        <v>179667.6918</v>
      </c>
      <c r="BI2910" s="9">
        <v>120767.77125091301</v>
      </c>
      <c r="BJ2910" s="9">
        <v>100224.7031</v>
      </c>
      <c r="BK2910" s="9">
        <v>96359.197351939656</v>
      </c>
      <c r="BL2910" s="9">
        <v>2835541.4224524563</v>
      </c>
      <c r="BM2910" s="9">
        <f t="shared" si="367"/>
        <v>3865.5057480603427</v>
      </c>
      <c r="BN2910" s="9"/>
      <c r="BO2910" s="9"/>
      <c r="BP2910" s="9"/>
      <c r="BQ2910" s="9"/>
      <c r="BR2910" s="9"/>
      <c r="BS2910" s="9"/>
      <c r="BT2910" s="9"/>
      <c r="BU2910" s="9"/>
      <c r="BV2910" s="9">
        <f t="shared" si="362"/>
        <v>-332087.40615348285</v>
      </c>
      <c r="BW2910" s="4"/>
      <c r="BX2910" s="4"/>
      <c r="BY2910" s="4"/>
      <c r="BZ2910" s="4"/>
      <c r="CA2910" s="4"/>
      <c r="CB2910" s="4"/>
      <c r="CC2910" s="4"/>
      <c r="CD2910" s="4"/>
      <c r="CE2910" s="4"/>
      <c r="CF2910" s="4"/>
      <c r="CG2910" s="4"/>
      <c r="CH2910" s="4"/>
      <c r="CI2910" s="4"/>
      <c r="CJ2910" s="4"/>
      <c r="CK2910" s="4"/>
      <c r="CL2910" s="4"/>
      <c r="CM2910" s="4"/>
      <c r="CR2910" s="4"/>
      <c r="CS2910" s="4"/>
      <c r="CT2910" s="4"/>
      <c r="CU2910" s="4"/>
      <c r="CV2910" s="4"/>
      <c r="CW2910" s="4"/>
      <c r="CX2910" s="4"/>
      <c r="CY2910" s="4"/>
      <c r="CZ2910" s="4"/>
      <c r="DA2910" s="4"/>
      <c r="DB2910" s="4"/>
      <c r="DC2910" s="4"/>
      <c r="DD2910" s="4"/>
      <c r="DE2910" s="4"/>
      <c r="DF2910" s="4"/>
      <c r="DG2910" s="4"/>
      <c r="DH2910" s="4"/>
      <c r="DI2910" s="4"/>
      <c r="DJ2910" s="4"/>
      <c r="DK2910" s="4"/>
      <c r="DL2910" s="4"/>
      <c r="DM2910" s="4"/>
    </row>
    <row r="2911" spans="1:117">
      <c r="A2911" s="8">
        <v>2906</v>
      </c>
      <c r="B2911" s="20">
        <v>2015</v>
      </c>
      <c r="C2911" s="20">
        <v>1956</v>
      </c>
      <c r="D2911" s="21">
        <v>140.97999999999999</v>
      </c>
      <c r="E2911" s="9">
        <v>33736.144899999999</v>
      </c>
      <c r="F2911" s="9">
        <v>2029544.8565</v>
      </c>
      <c r="G2911" s="9">
        <v>77366.129400000005</v>
      </c>
      <c r="H2911" s="9">
        <v>380454.07130000001</v>
      </c>
      <c r="I2911" s="9">
        <v>72801.114100000006</v>
      </c>
      <c r="J2911" s="9">
        <v>46426.082300000002</v>
      </c>
      <c r="K2911" s="9">
        <v>171.90209999999999</v>
      </c>
      <c r="L2911" s="9">
        <v>2572684.2066000002</v>
      </c>
      <c r="M2911" s="9">
        <f t="shared" si="363"/>
        <v>46254.180200000003</v>
      </c>
      <c r="N2911" s="9"/>
      <c r="O2911" s="9"/>
      <c r="P2911" s="9"/>
      <c r="Q2911" s="9"/>
      <c r="R2911" s="9"/>
      <c r="S2911" s="9"/>
      <c r="T2911" s="9"/>
      <c r="U2911" s="9"/>
      <c r="V2911" s="9">
        <f t="shared" si="360"/>
        <v>302298.14490000001</v>
      </c>
      <c r="W2911" s="9"/>
      <c r="X2911" s="9"/>
      <c r="Y2911" s="9"/>
      <c r="Z2911" s="9"/>
      <c r="AA2911" s="8">
        <v>2906</v>
      </c>
      <c r="AB2911" s="20">
        <v>2016</v>
      </c>
      <c r="AC2911" s="20">
        <v>1935</v>
      </c>
      <c r="AD2911" s="21">
        <v>112.48</v>
      </c>
      <c r="AE2911" s="9">
        <f t="shared" si="364"/>
        <v>-1372.7814019261859</v>
      </c>
      <c r="AF2911" s="9">
        <v>2176963.5293000001</v>
      </c>
      <c r="AG2911" s="9">
        <v>33508.915200000003</v>
      </c>
      <c r="AH2911" s="9">
        <v>201807.41269999999</v>
      </c>
      <c r="AI2911" s="9">
        <v>89193.107600000003</v>
      </c>
      <c r="AJ2911" s="9">
        <v>298660.58600000001</v>
      </c>
      <c r="AK2911" s="9">
        <v>33102.864217527167</v>
      </c>
      <c r="AL2911" s="9">
        <v>2768403.4679843998</v>
      </c>
      <c r="AM2911" s="9">
        <f t="shared" si="365"/>
        <v>265557.72178247286</v>
      </c>
      <c r="AN2911" s="9"/>
      <c r="AO2911" s="9"/>
      <c r="AP2911" s="9"/>
      <c r="AQ2911" s="9"/>
      <c r="AR2911" s="9"/>
      <c r="AS2911" s="9"/>
      <c r="AT2911" s="9"/>
      <c r="AU2911" s="9"/>
      <c r="AV2911" s="9">
        <f t="shared" si="361"/>
        <v>-1372.7814019261859</v>
      </c>
      <c r="AW2911" s="9"/>
      <c r="AX2911" s="9"/>
      <c r="AY2911" s="9"/>
      <c r="AZ2911" s="9"/>
      <c r="BA2911" s="20">
        <v>2906</v>
      </c>
      <c r="BB2911" s="20">
        <v>2017</v>
      </c>
      <c r="BC2911" s="20">
        <v>1936</v>
      </c>
      <c r="BD2911" s="21">
        <v>90.47</v>
      </c>
      <c r="BE2911" s="9">
        <f t="shared" si="366"/>
        <v>-230400.39712894009</v>
      </c>
      <c r="BF2911" s="9">
        <v>2188465.5852000001</v>
      </c>
      <c r="BG2911" s="9">
        <v>33412.713799999998</v>
      </c>
      <c r="BH2911" s="9">
        <v>180508.45240000001</v>
      </c>
      <c r="BI2911" s="9">
        <v>117609.232575456</v>
      </c>
      <c r="BJ2911" s="9">
        <v>219243.6715</v>
      </c>
      <c r="BK2911" s="9">
        <v>116144.06585193967</v>
      </c>
      <c r="BL2911" s="9">
        <v>2853495.9867524565</v>
      </c>
      <c r="BM2911" s="9">
        <f t="shared" si="367"/>
        <v>103099.60564806033</v>
      </c>
      <c r="BN2911" s="9"/>
      <c r="BO2911" s="9"/>
      <c r="BP2911" s="9"/>
      <c r="BQ2911" s="9"/>
      <c r="BR2911" s="9"/>
      <c r="BS2911" s="9"/>
      <c r="BT2911" s="9"/>
      <c r="BU2911" s="9"/>
      <c r="BV2911" s="9">
        <f t="shared" si="362"/>
        <v>-230400.39712894009</v>
      </c>
      <c r="BW2911" s="4"/>
      <c r="BX2911" s="4"/>
      <c r="BY2911" s="4"/>
      <c r="BZ2911" s="4"/>
      <c r="CA2911" s="4"/>
      <c r="CB2911" s="4"/>
      <c r="CC2911" s="4"/>
      <c r="CD2911" s="4"/>
      <c r="CE2911" s="4"/>
      <c r="CF2911" s="4"/>
      <c r="CG2911" s="4"/>
      <c r="CH2911" s="4"/>
      <c r="CI2911" s="4"/>
      <c r="CJ2911" s="4"/>
      <c r="CK2911" s="4"/>
      <c r="CL2911" s="4"/>
      <c r="CM2911" s="4"/>
      <c r="CR2911" s="4"/>
      <c r="CS2911" s="4"/>
      <c r="CT2911" s="4"/>
      <c r="CU2911" s="4"/>
      <c r="CV2911" s="4"/>
      <c r="CW2911" s="4"/>
      <c r="CX2911" s="4"/>
      <c r="CY2911" s="4"/>
      <c r="CZ2911" s="4"/>
      <c r="DA2911" s="4"/>
      <c r="DB2911" s="4"/>
      <c r="DC2911" s="4"/>
      <c r="DD2911" s="4"/>
      <c r="DE2911" s="4"/>
      <c r="DF2911" s="4"/>
      <c r="DG2911" s="4"/>
      <c r="DH2911" s="4"/>
      <c r="DI2911" s="4"/>
      <c r="DJ2911" s="4"/>
      <c r="DK2911" s="4"/>
      <c r="DL2911" s="4"/>
      <c r="DM2911" s="4"/>
    </row>
    <row r="2912" spans="1:117">
      <c r="A2912" s="8">
        <v>2907</v>
      </c>
      <c r="B2912" s="20">
        <v>2015</v>
      </c>
      <c r="C2912" s="20">
        <v>1953</v>
      </c>
      <c r="D2912" s="21">
        <v>106.8</v>
      </c>
      <c r="E2912" s="9">
        <v>40783.889000000003</v>
      </c>
      <c r="F2912" s="9">
        <v>2020869.1834</v>
      </c>
      <c r="G2912" s="9">
        <v>77366.129400000005</v>
      </c>
      <c r="H2912" s="9">
        <v>380697.61670000001</v>
      </c>
      <c r="I2912" s="9">
        <v>71886.476200000005</v>
      </c>
      <c r="J2912" s="9">
        <v>68955.675000000003</v>
      </c>
      <c r="K2912" s="9">
        <v>1689.6020000000001</v>
      </c>
      <c r="L2912" s="9">
        <v>2577301.5896999999</v>
      </c>
      <c r="M2912" s="9">
        <f t="shared" si="363"/>
        <v>67266.073000000004</v>
      </c>
      <c r="N2912" s="9"/>
      <c r="O2912" s="9"/>
      <c r="P2912" s="9"/>
      <c r="Q2912" s="9"/>
      <c r="R2912" s="9"/>
      <c r="S2912" s="9"/>
      <c r="T2912" s="9"/>
      <c r="U2912" s="9"/>
      <c r="V2912" s="9">
        <f t="shared" si="360"/>
        <v>309345.88900000002</v>
      </c>
      <c r="W2912" s="9"/>
      <c r="X2912" s="9"/>
      <c r="Y2912" s="9"/>
      <c r="Z2912" s="9"/>
      <c r="AA2912" s="8">
        <v>2907</v>
      </c>
      <c r="AB2912" s="20">
        <v>2016</v>
      </c>
      <c r="AC2912" s="20">
        <v>2003</v>
      </c>
      <c r="AD2912" s="21">
        <v>113.28</v>
      </c>
      <c r="AE2912" s="9">
        <f t="shared" si="364"/>
        <v>-145441.29900192656</v>
      </c>
      <c r="AF2912" s="9">
        <v>2165922.4704</v>
      </c>
      <c r="AG2912" s="9">
        <v>33508.915200000003</v>
      </c>
      <c r="AH2912" s="9">
        <v>198143.30729999999</v>
      </c>
      <c r="AI2912" s="9">
        <v>102958.2846</v>
      </c>
      <c r="AJ2912" s="9">
        <v>187638.09610000002</v>
      </c>
      <c r="AK2912" s="9">
        <v>64829.195317527177</v>
      </c>
      <c r="AL2912" s="9">
        <v>2768783.1772843995</v>
      </c>
      <c r="AM2912" s="9">
        <f t="shared" si="365"/>
        <v>122808.90078247285</v>
      </c>
      <c r="AN2912" s="9"/>
      <c r="AO2912" s="9"/>
      <c r="AP2912" s="9"/>
      <c r="AQ2912" s="9"/>
      <c r="AR2912" s="9"/>
      <c r="AS2912" s="9"/>
      <c r="AT2912" s="9"/>
      <c r="AU2912" s="9"/>
      <c r="AV2912" s="9">
        <f t="shared" si="361"/>
        <v>-145441.29900192656</v>
      </c>
      <c r="AW2912" s="9"/>
      <c r="AX2912" s="9"/>
      <c r="AY2912" s="9"/>
      <c r="AZ2912" s="9"/>
      <c r="BA2912" s="20">
        <v>2907</v>
      </c>
      <c r="BB2912" s="20">
        <v>2017</v>
      </c>
      <c r="BC2912" s="20">
        <v>2004</v>
      </c>
      <c r="BD2912" s="21">
        <v>109.88</v>
      </c>
      <c r="BE2912" s="9">
        <f t="shared" si="366"/>
        <v>-191131.49654699489</v>
      </c>
      <c r="BF2912" s="9">
        <v>2191711.7954000002</v>
      </c>
      <c r="BG2912" s="9">
        <v>33412.713799999998</v>
      </c>
      <c r="BH2912" s="9">
        <v>187199.0515</v>
      </c>
      <c r="BI2912" s="9">
        <v>92474.235357400801</v>
      </c>
      <c r="BJ2912" s="9">
        <v>217017.27119999999</v>
      </c>
      <c r="BK2912" s="9">
        <v>72048.750251939666</v>
      </c>
      <c r="BL2912" s="9">
        <v>2840897.8135524564</v>
      </c>
      <c r="BM2912" s="9">
        <f t="shared" si="367"/>
        <v>144968.52094806032</v>
      </c>
      <c r="BN2912" s="9"/>
      <c r="BO2912" s="9"/>
      <c r="BP2912" s="9"/>
      <c r="BQ2912" s="9"/>
      <c r="BR2912" s="9"/>
      <c r="BS2912" s="9"/>
      <c r="BT2912" s="9"/>
      <c r="BU2912" s="9"/>
      <c r="BV2912" s="9">
        <f t="shared" si="362"/>
        <v>-191131.49654699489</v>
      </c>
      <c r="BW2912" s="4"/>
      <c r="BX2912" s="4"/>
      <c r="BY2912" s="4"/>
      <c r="BZ2912" s="4"/>
      <c r="CA2912" s="4"/>
      <c r="CB2912" s="4"/>
      <c r="CC2912" s="4"/>
      <c r="CD2912" s="4"/>
      <c r="CE2912" s="4"/>
      <c r="CF2912" s="4"/>
      <c r="CG2912" s="4"/>
      <c r="CH2912" s="4"/>
      <c r="CI2912" s="4"/>
      <c r="CJ2912" s="4"/>
      <c r="CK2912" s="4"/>
      <c r="CL2912" s="4"/>
      <c r="CM2912" s="4"/>
      <c r="CR2912" s="4"/>
      <c r="CS2912" s="4"/>
      <c r="CT2912" s="4"/>
      <c r="CU2912" s="4"/>
      <c r="CV2912" s="4"/>
      <c r="CW2912" s="4"/>
      <c r="CX2912" s="4"/>
      <c r="CY2912" s="4"/>
      <c r="CZ2912" s="4"/>
      <c r="DA2912" s="4"/>
      <c r="DB2912" s="4"/>
      <c r="DC2912" s="4"/>
      <c r="DD2912" s="4"/>
      <c r="DE2912" s="4"/>
      <c r="DF2912" s="4"/>
      <c r="DG2912" s="4"/>
      <c r="DH2912" s="4"/>
      <c r="DI2912" s="4"/>
      <c r="DJ2912" s="4"/>
      <c r="DK2912" s="4"/>
      <c r="DL2912" s="4"/>
      <c r="DM2912" s="4"/>
    </row>
    <row r="2913" spans="1:117">
      <c r="A2913" s="8">
        <v>2908</v>
      </c>
      <c r="B2913" s="20">
        <v>2015</v>
      </c>
      <c r="C2913" s="20">
        <v>1964</v>
      </c>
      <c r="D2913" s="21">
        <v>106.98</v>
      </c>
      <c r="E2913" s="9">
        <v>74533.332200000004</v>
      </c>
      <c r="F2913" s="9">
        <v>2045874.6115999999</v>
      </c>
      <c r="G2913" s="9">
        <v>77366.129400000005</v>
      </c>
      <c r="H2913" s="9">
        <v>380575.23239999998</v>
      </c>
      <c r="I2913" s="9">
        <v>72346.092000000004</v>
      </c>
      <c r="J2913" s="9">
        <v>76634.2742</v>
      </c>
      <c r="K2913" s="9">
        <v>3997.5111999999999</v>
      </c>
      <c r="L2913" s="9">
        <v>2574265.4961999999</v>
      </c>
      <c r="M2913" s="9">
        <f t="shared" si="363"/>
        <v>72636.763000000006</v>
      </c>
      <c r="N2913" s="9"/>
      <c r="O2913" s="9"/>
      <c r="P2913" s="9"/>
      <c r="Q2913" s="9"/>
      <c r="R2913" s="9"/>
      <c r="S2913" s="9"/>
      <c r="T2913" s="9"/>
      <c r="U2913" s="9"/>
      <c r="V2913" s="9">
        <f t="shared" si="360"/>
        <v>343095.3322</v>
      </c>
      <c r="W2913" s="9"/>
      <c r="X2913" s="9"/>
      <c r="Y2913" s="9"/>
      <c r="Z2913" s="9"/>
      <c r="AA2913" s="8">
        <v>2908</v>
      </c>
      <c r="AB2913" s="20">
        <v>2016</v>
      </c>
      <c r="AC2913" s="20">
        <v>1940</v>
      </c>
      <c r="AD2913" s="21">
        <v>98.3</v>
      </c>
      <c r="AE2913" s="9">
        <f t="shared" si="364"/>
        <v>-98627.749801925849</v>
      </c>
      <c r="AF2913" s="9">
        <v>2162750.5216000001</v>
      </c>
      <c r="AG2913" s="9">
        <v>33508.915200000003</v>
      </c>
      <c r="AH2913" s="9">
        <v>199621.59969999999</v>
      </c>
      <c r="AI2913" s="9">
        <v>97404.689700000003</v>
      </c>
      <c r="AJ2913" s="9">
        <v>217885.86060000001</v>
      </c>
      <c r="AK2913" s="9">
        <v>42119.967717527164</v>
      </c>
      <c r="AL2913" s="9">
        <v>2767679.3688843995</v>
      </c>
      <c r="AM2913" s="9">
        <f t="shared" si="365"/>
        <v>175765.89288247284</v>
      </c>
      <c r="AN2913" s="9"/>
      <c r="AO2913" s="9"/>
      <c r="AP2913" s="9"/>
      <c r="AQ2913" s="9"/>
      <c r="AR2913" s="9"/>
      <c r="AS2913" s="9"/>
      <c r="AT2913" s="9"/>
      <c r="AU2913" s="9"/>
      <c r="AV2913" s="9">
        <f t="shared" si="361"/>
        <v>-98627.749801925849</v>
      </c>
      <c r="AW2913" s="9"/>
      <c r="AX2913" s="9"/>
      <c r="AY2913" s="9"/>
      <c r="AZ2913" s="9"/>
      <c r="BA2913" s="20">
        <v>2908</v>
      </c>
      <c r="BB2913" s="20">
        <v>2017</v>
      </c>
      <c r="BC2913" s="20">
        <v>1941</v>
      </c>
      <c r="BD2913" s="21">
        <v>129.43</v>
      </c>
      <c r="BE2913" s="9">
        <f t="shared" si="366"/>
        <v>-243129.17094614031</v>
      </c>
      <c r="BF2913" s="9">
        <v>2195051.6302</v>
      </c>
      <c r="BG2913" s="9">
        <v>33412.713799999998</v>
      </c>
      <c r="BH2913" s="9">
        <v>184976.1998</v>
      </c>
      <c r="BI2913" s="9">
        <v>100824.962958256</v>
      </c>
      <c r="BJ2913" s="9">
        <v>172900.2972</v>
      </c>
      <c r="BK2913" s="9">
        <v>87657.10735193966</v>
      </c>
      <c r="BL2913" s="9">
        <v>2842637.8675524564</v>
      </c>
      <c r="BM2913" s="9">
        <f t="shared" si="367"/>
        <v>85243.189848060341</v>
      </c>
      <c r="BN2913" s="9"/>
      <c r="BO2913" s="9"/>
      <c r="BP2913" s="9"/>
      <c r="BQ2913" s="9"/>
      <c r="BR2913" s="9"/>
      <c r="BS2913" s="9"/>
      <c r="BT2913" s="9"/>
      <c r="BU2913" s="9"/>
      <c r="BV2913" s="9">
        <f t="shared" si="362"/>
        <v>-243129.17094614031</v>
      </c>
      <c r="BW2913" s="4"/>
      <c r="BX2913" s="4"/>
      <c r="BY2913" s="4"/>
      <c r="BZ2913" s="4"/>
      <c r="CA2913" s="4"/>
      <c r="CB2913" s="4"/>
      <c r="CC2913" s="4"/>
      <c r="CD2913" s="4"/>
      <c r="CE2913" s="4"/>
      <c r="CF2913" s="4"/>
      <c r="CG2913" s="4"/>
      <c r="CH2913" s="4"/>
      <c r="CI2913" s="4"/>
      <c r="CJ2913" s="4"/>
      <c r="CK2913" s="4"/>
      <c r="CL2913" s="4"/>
      <c r="CM2913" s="4"/>
      <c r="CR2913" s="4"/>
      <c r="CS2913" s="4"/>
      <c r="CT2913" s="4"/>
      <c r="CU2913" s="4"/>
      <c r="CV2913" s="4"/>
      <c r="CW2913" s="4"/>
      <c r="CX2913" s="4"/>
      <c r="CY2913" s="4"/>
      <c r="CZ2913" s="4"/>
      <c r="DA2913" s="4"/>
      <c r="DB2913" s="4"/>
      <c r="DC2913" s="4"/>
      <c r="DD2913" s="4"/>
      <c r="DE2913" s="4"/>
      <c r="DF2913" s="4"/>
      <c r="DG2913" s="4"/>
      <c r="DH2913" s="4"/>
      <c r="DI2913" s="4"/>
      <c r="DJ2913" s="4"/>
      <c r="DK2913" s="4"/>
      <c r="DL2913" s="4"/>
      <c r="DM2913" s="4"/>
    </row>
    <row r="2914" spans="1:117">
      <c r="A2914" s="8">
        <v>2909</v>
      </c>
      <c r="B2914" s="20">
        <v>2015</v>
      </c>
      <c r="C2914" s="20">
        <v>1989</v>
      </c>
      <c r="D2914" s="21">
        <v>92.99</v>
      </c>
      <c r="E2914" s="9">
        <v>64632.543899999997</v>
      </c>
      <c r="F2914" s="9">
        <v>2029246.1236</v>
      </c>
      <c r="G2914" s="9">
        <v>77366.129400000005</v>
      </c>
      <c r="H2914" s="9">
        <v>380533.0379</v>
      </c>
      <c r="I2914" s="9">
        <v>72504.554000000004</v>
      </c>
      <c r="J2914" s="9">
        <v>80320.698900000003</v>
      </c>
      <c r="K2914" s="9">
        <v>205.70869999999999</v>
      </c>
      <c r="L2914" s="9">
        <v>2575132.2913000002</v>
      </c>
      <c r="M2914" s="9">
        <f t="shared" si="363"/>
        <v>80114.9902</v>
      </c>
      <c r="N2914" s="9"/>
      <c r="O2914" s="9"/>
      <c r="P2914" s="9"/>
      <c r="Q2914" s="9"/>
      <c r="R2914" s="9"/>
      <c r="S2914" s="9"/>
      <c r="T2914" s="9"/>
      <c r="U2914" s="9"/>
      <c r="V2914" s="9">
        <f t="shared" si="360"/>
        <v>333194.54389999999</v>
      </c>
      <c r="W2914" s="9"/>
      <c r="X2914" s="9"/>
      <c r="Y2914" s="9"/>
      <c r="Z2914" s="9"/>
      <c r="AA2914" s="8">
        <v>2909</v>
      </c>
      <c r="AB2914" s="20">
        <v>2016</v>
      </c>
      <c r="AC2914" s="20">
        <v>1964</v>
      </c>
      <c r="AD2914" s="21">
        <v>163.87</v>
      </c>
      <c r="AE2914" s="9">
        <f t="shared" si="364"/>
        <v>81237.613798073959</v>
      </c>
      <c r="AF2914" s="9">
        <v>2135273.0446000001</v>
      </c>
      <c r="AG2914" s="9">
        <v>33508.915200000003</v>
      </c>
      <c r="AH2914" s="9">
        <v>202719.37049999999</v>
      </c>
      <c r="AI2914" s="9">
        <v>85767.097999999998</v>
      </c>
      <c r="AJ2914" s="9">
        <v>426645.80310000002</v>
      </c>
      <c r="AK2914" s="9">
        <v>16751.398417527169</v>
      </c>
      <c r="AL2914" s="9">
        <v>2785925.2191843996</v>
      </c>
      <c r="AM2914" s="9">
        <f t="shared" si="365"/>
        <v>409894.40468247287</v>
      </c>
      <c r="AN2914" s="9"/>
      <c r="AO2914" s="9"/>
      <c r="AP2914" s="9"/>
      <c r="AQ2914" s="9"/>
      <c r="AR2914" s="9"/>
      <c r="AS2914" s="9"/>
      <c r="AT2914" s="9"/>
      <c r="AU2914" s="9"/>
      <c r="AV2914" s="9">
        <f t="shared" si="361"/>
        <v>81237.613798073959</v>
      </c>
      <c r="AW2914" s="9"/>
      <c r="AX2914" s="9"/>
      <c r="AY2914" s="9"/>
      <c r="AZ2914" s="9"/>
      <c r="BA2914" s="20">
        <v>2909</v>
      </c>
      <c r="BB2914" s="20">
        <v>2017</v>
      </c>
      <c r="BC2914" s="20">
        <v>1965</v>
      </c>
      <c r="BD2914" s="21">
        <v>118.43</v>
      </c>
      <c r="BE2914" s="9">
        <f t="shared" si="366"/>
        <v>93462.018901968841</v>
      </c>
      <c r="BF2914" s="9">
        <v>2180429.6987000001</v>
      </c>
      <c r="BG2914" s="9">
        <v>33412.713799999998</v>
      </c>
      <c r="BH2914" s="9">
        <v>192429.00090000001</v>
      </c>
      <c r="BI2914" s="9">
        <v>72826.553406364997</v>
      </c>
      <c r="BJ2914" s="9">
        <v>543721.86800000002</v>
      </c>
      <c r="BK2914" s="9">
        <v>41810.177751939664</v>
      </c>
      <c r="BL2914" s="9">
        <v>2887547.6381524564</v>
      </c>
      <c r="BM2914" s="9">
        <f t="shared" si="367"/>
        <v>501911.69024806033</v>
      </c>
      <c r="BN2914" s="9"/>
      <c r="BO2914" s="9"/>
      <c r="BP2914" s="9"/>
      <c r="BQ2914" s="9"/>
      <c r="BR2914" s="9"/>
      <c r="BS2914" s="9"/>
      <c r="BT2914" s="9"/>
      <c r="BU2914" s="9"/>
      <c r="BV2914" s="9">
        <f t="shared" si="362"/>
        <v>93462.018901968841</v>
      </c>
      <c r="BW2914" s="4"/>
      <c r="BX2914" s="4"/>
      <c r="BY2914" s="4"/>
      <c r="BZ2914" s="4"/>
      <c r="CA2914" s="4"/>
      <c r="CB2914" s="4"/>
      <c r="CC2914" s="4"/>
      <c r="CD2914" s="4"/>
      <c r="CE2914" s="4"/>
      <c r="CF2914" s="4"/>
      <c r="CG2914" s="4"/>
      <c r="CH2914" s="4"/>
      <c r="CI2914" s="4"/>
      <c r="CJ2914" s="4"/>
      <c r="CK2914" s="4"/>
      <c r="CL2914" s="4"/>
      <c r="CM2914" s="4"/>
      <c r="CR2914" s="4"/>
      <c r="CS2914" s="4"/>
      <c r="CT2914" s="4"/>
      <c r="CU2914" s="4"/>
      <c r="CV2914" s="4"/>
      <c r="CW2914" s="4"/>
      <c r="CX2914" s="4"/>
      <c r="CY2914" s="4"/>
      <c r="CZ2914" s="4"/>
      <c r="DA2914" s="4"/>
      <c r="DB2914" s="4"/>
      <c r="DC2914" s="4"/>
      <c r="DD2914" s="4"/>
      <c r="DE2914" s="4"/>
      <c r="DF2914" s="4"/>
      <c r="DG2914" s="4"/>
      <c r="DH2914" s="4"/>
      <c r="DI2914" s="4"/>
      <c r="DJ2914" s="4"/>
      <c r="DK2914" s="4"/>
      <c r="DL2914" s="4"/>
      <c r="DM2914" s="4"/>
    </row>
    <row r="2915" spans="1:117">
      <c r="A2915" s="8">
        <v>2910</v>
      </c>
      <c r="B2915" s="20">
        <v>2015</v>
      </c>
      <c r="C2915" s="20">
        <v>1984</v>
      </c>
      <c r="D2915" s="21">
        <v>122.11</v>
      </c>
      <c r="E2915" s="9">
        <v>96144.202600000004</v>
      </c>
      <c r="F2915" s="9">
        <v>2028380.2797999999</v>
      </c>
      <c r="G2915" s="9">
        <v>77366.129400000005</v>
      </c>
      <c r="H2915" s="9">
        <v>381564.53879999998</v>
      </c>
      <c r="I2915" s="9">
        <v>68630.739100000006</v>
      </c>
      <c r="J2915" s="9">
        <v>117759.7061</v>
      </c>
      <c r="K2915" s="9">
        <v>1825.4340999999999</v>
      </c>
      <c r="L2915" s="9">
        <v>2575731.7565000001</v>
      </c>
      <c r="M2915" s="9">
        <f t="shared" si="363"/>
        <v>115934.272</v>
      </c>
      <c r="N2915" s="9"/>
      <c r="O2915" s="9"/>
      <c r="P2915" s="9"/>
      <c r="Q2915" s="9"/>
      <c r="R2915" s="9"/>
      <c r="S2915" s="9"/>
      <c r="T2915" s="9"/>
      <c r="U2915" s="9"/>
      <c r="V2915" s="9">
        <f t="shared" si="360"/>
        <v>364706.20260000002</v>
      </c>
      <c r="W2915" s="9"/>
      <c r="X2915" s="9"/>
      <c r="Y2915" s="9"/>
      <c r="Z2915" s="9"/>
      <c r="AA2915" s="8">
        <v>2910</v>
      </c>
      <c r="AB2915" s="20">
        <v>2016</v>
      </c>
      <c r="AC2915" s="20">
        <v>1955</v>
      </c>
      <c r="AD2915" s="21">
        <v>178.01</v>
      </c>
      <c r="AE2915" s="9">
        <f t="shared" si="364"/>
        <v>-6085.2312019262463</v>
      </c>
      <c r="AF2915" s="9">
        <v>2145058.0928000002</v>
      </c>
      <c r="AG2915" s="9">
        <v>33508.915200000003</v>
      </c>
      <c r="AH2915" s="9">
        <v>201930.8989</v>
      </c>
      <c r="AI2915" s="9">
        <v>88729.199200000003</v>
      </c>
      <c r="AJ2915" s="9">
        <v>329253.049</v>
      </c>
      <c r="AK2915" s="9">
        <v>22139.643017527171</v>
      </c>
      <c r="AL2915" s="9">
        <v>2782425.7432843996</v>
      </c>
      <c r="AM2915" s="9">
        <f t="shared" si="365"/>
        <v>307113.40598247282</v>
      </c>
      <c r="AN2915" s="9"/>
      <c r="AO2915" s="9"/>
      <c r="AP2915" s="9"/>
      <c r="AQ2915" s="9"/>
      <c r="AR2915" s="9"/>
      <c r="AS2915" s="9"/>
      <c r="AT2915" s="9"/>
      <c r="AU2915" s="9"/>
      <c r="AV2915" s="9">
        <f t="shared" si="361"/>
        <v>-6085.2312019262463</v>
      </c>
      <c r="AW2915" s="9"/>
      <c r="AX2915" s="9"/>
      <c r="AY2915" s="9"/>
      <c r="AZ2915" s="9"/>
      <c r="BA2915" s="20">
        <v>2910</v>
      </c>
      <c r="BB2915" s="20">
        <v>2017</v>
      </c>
      <c r="BC2915" s="20">
        <v>1956</v>
      </c>
      <c r="BD2915" s="21">
        <v>141.34</v>
      </c>
      <c r="BE2915" s="9">
        <f t="shared" si="366"/>
        <v>167276.46002854779</v>
      </c>
      <c r="BF2915" s="9">
        <v>2199382.0523000001</v>
      </c>
      <c r="BG2915" s="9">
        <v>33412.713799999998</v>
      </c>
      <c r="BH2915" s="9">
        <v>192236.3297</v>
      </c>
      <c r="BI2915" s="9">
        <v>73550.373532944097</v>
      </c>
      <c r="BJ2915" s="9">
        <v>604840.14980000001</v>
      </c>
      <c r="BK2915" s="9">
        <v>42358.94605193966</v>
      </c>
      <c r="BL2915" s="9">
        <v>2893786.2130524567</v>
      </c>
      <c r="BM2915" s="9">
        <f t="shared" si="367"/>
        <v>562481.20374806039</v>
      </c>
      <c r="BN2915" s="9"/>
      <c r="BO2915" s="9"/>
      <c r="BP2915" s="9"/>
      <c r="BQ2915" s="9"/>
      <c r="BR2915" s="9"/>
      <c r="BS2915" s="9"/>
      <c r="BT2915" s="9"/>
      <c r="BU2915" s="9"/>
      <c r="BV2915" s="9">
        <f t="shared" si="362"/>
        <v>167276.46002854779</v>
      </c>
      <c r="BW2915" s="4"/>
      <c r="BX2915" s="4"/>
      <c r="BY2915" s="4"/>
      <c r="BZ2915" s="4"/>
      <c r="CA2915" s="4"/>
      <c r="CB2915" s="4"/>
      <c r="CC2915" s="4"/>
      <c r="CD2915" s="4"/>
      <c r="CE2915" s="4"/>
      <c r="CF2915" s="4"/>
      <c r="CG2915" s="4"/>
      <c r="CH2915" s="4"/>
      <c r="CI2915" s="4"/>
      <c r="CJ2915" s="4"/>
      <c r="CK2915" s="4"/>
      <c r="CL2915" s="4"/>
      <c r="CM2915" s="4"/>
      <c r="CR2915" s="4"/>
      <c r="CS2915" s="4"/>
      <c r="CT2915" s="4"/>
      <c r="CU2915" s="4"/>
      <c r="CV2915" s="4"/>
      <c r="CW2915" s="4"/>
      <c r="CX2915" s="4"/>
      <c r="CY2915" s="4"/>
      <c r="CZ2915" s="4"/>
      <c r="DA2915" s="4"/>
      <c r="DB2915" s="4"/>
      <c r="DC2915" s="4"/>
      <c r="DD2915" s="4"/>
      <c r="DE2915" s="4"/>
      <c r="DF2915" s="4"/>
      <c r="DG2915" s="4"/>
      <c r="DH2915" s="4"/>
      <c r="DI2915" s="4"/>
      <c r="DJ2915" s="4"/>
      <c r="DK2915" s="4"/>
      <c r="DL2915" s="4"/>
      <c r="DM2915" s="4"/>
    </row>
    <row r="2916" spans="1:117">
      <c r="A2916" s="8">
        <v>2911</v>
      </c>
      <c r="B2916" s="20">
        <v>2015</v>
      </c>
      <c r="C2916" s="20">
        <v>1980</v>
      </c>
      <c r="D2916" s="21">
        <v>97.62</v>
      </c>
      <c r="E2916" s="9">
        <v>93997.415299999993</v>
      </c>
      <c r="F2916" s="9">
        <v>2053195.6562999999</v>
      </c>
      <c r="G2916" s="9">
        <v>77366.129400000005</v>
      </c>
      <c r="H2916" s="9">
        <v>380455.42959999997</v>
      </c>
      <c r="I2916" s="9">
        <v>72796.012900000002</v>
      </c>
      <c r="J2916" s="9">
        <v>96952.708700000003</v>
      </c>
      <c r="K2916" s="9">
        <v>1135.3581999999999</v>
      </c>
      <c r="L2916" s="9">
        <v>2585633.1634</v>
      </c>
      <c r="M2916" s="9">
        <f t="shared" si="363"/>
        <v>95817.3505</v>
      </c>
      <c r="N2916" s="9"/>
      <c r="O2916" s="9"/>
      <c r="P2916" s="9"/>
      <c r="Q2916" s="9"/>
      <c r="R2916" s="9"/>
      <c r="S2916" s="9"/>
      <c r="T2916" s="9"/>
      <c r="U2916" s="9"/>
      <c r="V2916" s="9">
        <f t="shared" si="360"/>
        <v>362559.41529999999</v>
      </c>
      <c r="W2916" s="9"/>
      <c r="X2916" s="9"/>
      <c r="Y2916" s="9"/>
      <c r="Z2916" s="9"/>
      <c r="AA2916" s="8">
        <v>2911</v>
      </c>
      <c r="AB2916" s="20">
        <v>2016</v>
      </c>
      <c r="AC2916" s="20">
        <v>1995</v>
      </c>
      <c r="AD2916" s="21">
        <v>184.03</v>
      </c>
      <c r="AE2916" s="9">
        <f t="shared" si="364"/>
        <v>-37025.851001926698</v>
      </c>
      <c r="AF2916" s="9">
        <v>2166748.5370999998</v>
      </c>
      <c r="AG2916" s="9">
        <v>33508.915200000003</v>
      </c>
      <c r="AH2916" s="9">
        <v>200251.57089999999</v>
      </c>
      <c r="AI2916" s="9">
        <v>95038.036999999997</v>
      </c>
      <c r="AJ2916" s="9">
        <v>268935.27139999997</v>
      </c>
      <c r="AK2916" s="9">
        <v>29739.46821752717</v>
      </c>
      <c r="AL2916" s="9">
        <v>2771768.7143843998</v>
      </c>
      <c r="AM2916" s="9">
        <f t="shared" si="365"/>
        <v>239195.8031824728</v>
      </c>
      <c r="AN2916" s="9"/>
      <c r="AO2916" s="9"/>
      <c r="AP2916" s="9"/>
      <c r="AQ2916" s="9"/>
      <c r="AR2916" s="9"/>
      <c r="AS2916" s="9"/>
      <c r="AT2916" s="9"/>
      <c r="AU2916" s="9"/>
      <c r="AV2916" s="9">
        <f t="shared" si="361"/>
        <v>-37025.851001926698</v>
      </c>
      <c r="AW2916" s="9"/>
      <c r="AX2916" s="9"/>
      <c r="AY2916" s="9"/>
      <c r="AZ2916" s="9"/>
      <c r="BA2916" s="20">
        <v>2911</v>
      </c>
      <c r="BB2916" s="20">
        <v>2017</v>
      </c>
      <c r="BC2916" s="20">
        <v>1996</v>
      </c>
      <c r="BD2916" s="21">
        <v>192.43</v>
      </c>
      <c r="BE2916" s="9">
        <f t="shared" si="366"/>
        <v>224794.82464055484</v>
      </c>
      <c r="BF2916" s="9">
        <v>2194575.9821000001</v>
      </c>
      <c r="BG2916" s="9">
        <v>33412.713799999998</v>
      </c>
      <c r="BH2916" s="9">
        <v>192768.92290000001</v>
      </c>
      <c r="BI2916" s="9">
        <v>71549.546944950896</v>
      </c>
      <c r="BJ2916" s="9">
        <v>681599.84830000007</v>
      </c>
      <c r="BK2916" s="9">
        <v>41045.767851939665</v>
      </c>
      <c r="BL2916" s="9">
        <v>2908066.4215524564</v>
      </c>
      <c r="BM2916" s="9">
        <f t="shared" si="367"/>
        <v>640554.08044806041</v>
      </c>
      <c r="BN2916" s="9"/>
      <c r="BO2916" s="9"/>
      <c r="BP2916" s="9"/>
      <c r="BQ2916" s="9"/>
      <c r="BR2916" s="9"/>
      <c r="BS2916" s="9"/>
      <c r="BT2916" s="9"/>
      <c r="BU2916" s="9"/>
      <c r="BV2916" s="9">
        <f t="shared" si="362"/>
        <v>224794.82464055484</v>
      </c>
      <c r="BW2916" s="4"/>
      <c r="BX2916" s="4"/>
      <c r="BY2916" s="4"/>
      <c r="BZ2916" s="4"/>
      <c r="CA2916" s="4"/>
      <c r="CB2916" s="4"/>
      <c r="CC2916" s="4"/>
      <c r="CD2916" s="4"/>
      <c r="CE2916" s="4"/>
      <c r="CF2916" s="4"/>
      <c r="CG2916" s="4"/>
      <c r="CH2916" s="4"/>
      <c r="CI2916" s="4"/>
      <c r="CJ2916" s="4"/>
      <c r="CK2916" s="4"/>
      <c r="CL2916" s="4"/>
      <c r="CM2916" s="4"/>
      <c r="CR2916" s="4"/>
      <c r="CS2916" s="4"/>
      <c r="CT2916" s="4"/>
      <c r="CU2916" s="4"/>
      <c r="CV2916" s="4"/>
      <c r="CW2916" s="4"/>
      <c r="CX2916" s="4"/>
      <c r="CY2916" s="4"/>
      <c r="CZ2916" s="4"/>
      <c r="DA2916" s="4"/>
      <c r="DB2916" s="4"/>
      <c r="DC2916" s="4"/>
      <c r="DD2916" s="4"/>
      <c r="DE2916" s="4"/>
      <c r="DF2916" s="4"/>
      <c r="DG2916" s="4"/>
      <c r="DH2916" s="4"/>
      <c r="DI2916" s="4"/>
      <c r="DJ2916" s="4"/>
      <c r="DK2916" s="4"/>
      <c r="DL2916" s="4"/>
      <c r="DM2916" s="4"/>
    </row>
    <row r="2917" spans="1:117">
      <c r="A2917" s="8">
        <v>2912</v>
      </c>
      <c r="B2917" s="20">
        <v>2015</v>
      </c>
      <c r="C2917" s="20">
        <v>1956</v>
      </c>
      <c r="D2917" s="21">
        <v>140.97999999999999</v>
      </c>
      <c r="E2917" s="9">
        <v>26850.530699999999</v>
      </c>
      <c r="F2917" s="9">
        <v>2035474.166</v>
      </c>
      <c r="G2917" s="9">
        <v>77366.129400000005</v>
      </c>
      <c r="H2917" s="9">
        <v>380420.80849999998</v>
      </c>
      <c r="I2917" s="9">
        <v>72926.032900000006</v>
      </c>
      <c r="J2917" s="9">
        <v>37123.01</v>
      </c>
      <c r="K2917" s="9">
        <v>500.12920000000003</v>
      </c>
      <c r="L2917" s="9">
        <v>2575959.4870000002</v>
      </c>
      <c r="M2917" s="9">
        <f t="shared" si="363"/>
        <v>36622.880799999999</v>
      </c>
      <c r="N2917" s="9"/>
      <c r="O2917" s="9"/>
      <c r="P2917" s="9"/>
      <c r="Q2917" s="9"/>
      <c r="R2917" s="9"/>
      <c r="S2917" s="9"/>
      <c r="T2917" s="9"/>
      <c r="U2917" s="9"/>
      <c r="V2917" s="9">
        <f t="shared" si="360"/>
        <v>295412.5307</v>
      </c>
      <c r="W2917" s="9"/>
      <c r="X2917" s="9"/>
      <c r="Y2917" s="9"/>
      <c r="Z2917" s="9"/>
      <c r="AA2917" s="8">
        <v>2912</v>
      </c>
      <c r="AB2917" s="20">
        <v>2016</v>
      </c>
      <c r="AC2917" s="20">
        <v>1988</v>
      </c>
      <c r="AD2917" s="21">
        <v>120.42</v>
      </c>
      <c r="AE2917" s="9">
        <f t="shared" si="364"/>
        <v>-168255.68440192705</v>
      </c>
      <c r="AF2917" s="9">
        <v>2170998.4079999998</v>
      </c>
      <c r="AG2917" s="9">
        <v>33508.915200000003</v>
      </c>
      <c r="AH2917" s="9">
        <v>190564.1973</v>
      </c>
      <c r="AI2917" s="9">
        <v>131431.20680000001</v>
      </c>
      <c r="AJ2917" s="9">
        <v>153623.67020000002</v>
      </c>
      <c r="AK2917" s="9">
        <v>91997.444617527173</v>
      </c>
      <c r="AL2917" s="9">
        <v>2756384.6372843999</v>
      </c>
      <c r="AM2917" s="9">
        <f t="shared" si="365"/>
        <v>61626.225582472849</v>
      </c>
      <c r="AN2917" s="9"/>
      <c r="AO2917" s="9"/>
      <c r="AP2917" s="9"/>
      <c r="AQ2917" s="9"/>
      <c r="AR2917" s="9"/>
      <c r="AS2917" s="9"/>
      <c r="AT2917" s="9"/>
      <c r="AU2917" s="9"/>
      <c r="AV2917" s="9">
        <f t="shared" si="361"/>
        <v>-168255.68440192705</v>
      </c>
      <c r="AW2917" s="9"/>
      <c r="AX2917" s="9"/>
      <c r="AY2917" s="9"/>
      <c r="AZ2917" s="9"/>
      <c r="BA2917" s="20">
        <v>2912</v>
      </c>
      <c r="BB2917" s="20">
        <v>2017</v>
      </c>
      <c r="BC2917" s="20">
        <v>1989</v>
      </c>
      <c r="BD2917" s="21">
        <v>135.44999999999999</v>
      </c>
      <c r="BE2917" s="9">
        <f t="shared" si="366"/>
        <v>-135849.63100712141</v>
      </c>
      <c r="BF2917" s="9">
        <v>2231508.5230999999</v>
      </c>
      <c r="BG2917" s="9">
        <v>33412.713799999998</v>
      </c>
      <c r="BH2917" s="9">
        <v>186246.0068</v>
      </c>
      <c r="BI2917" s="9">
        <v>96054.598797274899</v>
      </c>
      <c r="BJ2917" s="9">
        <v>274922.43700000003</v>
      </c>
      <c r="BK2917" s="9">
        <v>107763.24135193967</v>
      </c>
      <c r="BL2917" s="9">
        <v>2850230.6691524563</v>
      </c>
      <c r="BM2917" s="9">
        <f t="shared" si="367"/>
        <v>167159.19564806035</v>
      </c>
      <c r="BN2917" s="9"/>
      <c r="BO2917" s="9"/>
      <c r="BP2917" s="9"/>
      <c r="BQ2917" s="9"/>
      <c r="BR2917" s="9"/>
      <c r="BS2917" s="9"/>
      <c r="BT2917" s="9"/>
      <c r="BU2917" s="9"/>
      <c r="BV2917" s="9">
        <f t="shared" si="362"/>
        <v>-135849.63100712141</v>
      </c>
      <c r="BW2917" s="4"/>
      <c r="BX2917" s="4"/>
      <c r="BY2917" s="4"/>
      <c r="BZ2917" s="4"/>
      <c r="CA2917" s="4"/>
      <c r="CB2917" s="4"/>
      <c r="CC2917" s="4"/>
      <c r="CD2917" s="4"/>
      <c r="CE2917" s="4"/>
      <c r="CF2917" s="4"/>
      <c r="CG2917" s="4"/>
      <c r="CH2917" s="4"/>
      <c r="CI2917" s="4"/>
      <c r="CJ2917" s="4"/>
      <c r="CK2917" s="4"/>
      <c r="CL2917" s="4"/>
      <c r="CM2917" s="4"/>
      <c r="CR2917" s="4"/>
      <c r="CS2917" s="4"/>
      <c r="CT2917" s="4"/>
      <c r="CU2917" s="4"/>
      <c r="CV2917" s="4"/>
      <c r="CW2917" s="4"/>
      <c r="CX2917" s="4"/>
      <c r="CY2917" s="4"/>
      <c r="CZ2917" s="4"/>
      <c r="DA2917" s="4"/>
      <c r="DB2917" s="4"/>
      <c r="DC2917" s="4"/>
      <c r="DD2917" s="4"/>
      <c r="DE2917" s="4"/>
      <c r="DF2917" s="4"/>
      <c r="DG2917" s="4"/>
      <c r="DH2917" s="4"/>
      <c r="DI2917" s="4"/>
      <c r="DJ2917" s="4"/>
      <c r="DK2917" s="4"/>
      <c r="DL2917" s="4"/>
      <c r="DM2917" s="4"/>
    </row>
    <row r="2918" spans="1:117">
      <c r="A2918" s="8">
        <v>2913</v>
      </c>
      <c r="B2918" s="20">
        <v>2015</v>
      </c>
      <c r="C2918" s="20">
        <v>1961</v>
      </c>
      <c r="D2918" s="21">
        <v>111.18</v>
      </c>
      <c r="E2918" s="9">
        <v>56579.383900000001</v>
      </c>
      <c r="F2918" s="9">
        <v>2032966.2823999999</v>
      </c>
      <c r="G2918" s="9">
        <v>77366.129400000005</v>
      </c>
      <c r="H2918" s="9">
        <v>380028.36300000001</v>
      </c>
      <c r="I2918" s="9">
        <v>74399.867400000003</v>
      </c>
      <c r="J2918" s="9">
        <v>71379.554799999998</v>
      </c>
      <c r="K2918" s="9">
        <v>1896.9818</v>
      </c>
      <c r="L2918" s="9">
        <v>2577663.8311999999</v>
      </c>
      <c r="M2918" s="9">
        <f t="shared" si="363"/>
        <v>69482.573000000004</v>
      </c>
      <c r="N2918" s="9"/>
      <c r="O2918" s="9"/>
      <c r="P2918" s="9"/>
      <c r="Q2918" s="9"/>
      <c r="R2918" s="9"/>
      <c r="S2918" s="9"/>
      <c r="T2918" s="9"/>
      <c r="U2918" s="9"/>
      <c r="V2918" s="9">
        <f t="shared" si="360"/>
        <v>325141.38390000002</v>
      </c>
      <c r="W2918" s="9"/>
      <c r="X2918" s="9"/>
      <c r="Y2918" s="9"/>
      <c r="Z2918" s="9"/>
      <c r="AA2918" s="8">
        <v>2913</v>
      </c>
      <c r="AB2918" s="20">
        <v>2016</v>
      </c>
      <c r="AC2918" s="20">
        <v>1974</v>
      </c>
      <c r="AD2918" s="21">
        <v>139.1</v>
      </c>
      <c r="AE2918" s="9">
        <f t="shared" si="364"/>
        <v>155989.14919807343</v>
      </c>
      <c r="AF2918" s="9">
        <v>2185510.7192000002</v>
      </c>
      <c r="AG2918" s="9">
        <v>33508.915200000003</v>
      </c>
      <c r="AH2918" s="9">
        <v>205588.4221</v>
      </c>
      <c r="AI2918" s="9">
        <v>74988.750499999995</v>
      </c>
      <c r="AJ2918" s="9">
        <v>484718.38219999999</v>
      </c>
      <c r="AK2918" s="9">
        <v>10106.132417527171</v>
      </c>
      <c r="AL2918" s="9">
        <v>2818219.9075843999</v>
      </c>
      <c r="AM2918" s="9">
        <f t="shared" si="365"/>
        <v>474612.24978247285</v>
      </c>
      <c r="AN2918" s="9"/>
      <c r="AO2918" s="9"/>
      <c r="AP2918" s="9"/>
      <c r="AQ2918" s="9"/>
      <c r="AR2918" s="9"/>
      <c r="AS2918" s="9"/>
      <c r="AT2918" s="9"/>
      <c r="AU2918" s="9"/>
      <c r="AV2918" s="9">
        <f t="shared" si="361"/>
        <v>155989.14919807343</v>
      </c>
      <c r="AW2918" s="9"/>
      <c r="AX2918" s="9"/>
      <c r="AY2918" s="9"/>
      <c r="AZ2918" s="9"/>
      <c r="BA2918" s="20">
        <v>2913</v>
      </c>
      <c r="BB2918" s="20">
        <v>2017</v>
      </c>
      <c r="BC2918" s="20">
        <v>1975</v>
      </c>
      <c r="BD2918" s="21">
        <v>170.14</v>
      </c>
      <c r="BE2918" s="9">
        <f t="shared" si="366"/>
        <v>83286.268152821343</v>
      </c>
      <c r="BF2918" s="9">
        <v>2221076.4764</v>
      </c>
      <c r="BG2918" s="9">
        <v>33412.713799999998</v>
      </c>
      <c r="BH2918" s="9">
        <v>189779.38890000002</v>
      </c>
      <c r="BI2918" s="9">
        <v>82780.518557217598</v>
      </c>
      <c r="BJ2918" s="9">
        <v>487401.65480000002</v>
      </c>
      <c r="BK2918" s="9">
        <v>57846.484951939667</v>
      </c>
      <c r="BL2918" s="9">
        <v>2873317.9993524565</v>
      </c>
      <c r="BM2918" s="9">
        <f t="shared" si="367"/>
        <v>429555.16984806035</v>
      </c>
      <c r="BN2918" s="9"/>
      <c r="BO2918" s="9"/>
      <c r="BP2918" s="9"/>
      <c r="BQ2918" s="9"/>
      <c r="BR2918" s="9"/>
      <c r="BS2918" s="9"/>
      <c r="BT2918" s="9"/>
      <c r="BU2918" s="9"/>
      <c r="BV2918" s="9">
        <f t="shared" si="362"/>
        <v>83286.268152821343</v>
      </c>
      <c r="BW2918" s="4"/>
      <c r="BX2918" s="4"/>
      <c r="BY2918" s="4"/>
      <c r="BZ2918" s="4"/>
      <c r="CA2918" s="4"/>
      <c r="CB2918" s="4"/>
      <c r="CC2918" s="4"/>
      <c r="CD2918" s="4"/>
      <c r="CE2918" s="4"/>
      <c r="CF2918" s="4"/>
      <c r="CG2918" s="4"/>
      <c r="CH2918" s="4"/>
      <c r="CI2918" s="4"/>
      <c r="CJ2918" s="4"/>
      <c r="CK2918" s="4"/>
      <c r="CL2918" s="4"/>
      <c r="CM2918" s="4"/>
      <c r="CR2918" s="4"/>
      <c r="CS2918" s="4"/>
      <c r="CT2918" s="4"/>
      <c r="CU2918" s="4"/>
      <c r="CV2918" s="4"/>
      <c r="CW2918" s="4"/>
      <c r="CX2918" s="4"/>
      <c r="CY2918" s="4"/>
      <c r="CZ2918" s="4"/>
      <c r="DA2918" s="4"/>
      <c r="DB2918" s="4"/>
      <c r="DC2918" s="4"/>
      <c r="DD2918" s="4"/>
      <c r="DE2918" s="4"/>
      <c r="DF2918" s="4"/>
      <c r="DG2918" s="4"/>
      <c r="DH2918" s="4"/>
      <c r="DI2918" s="4"/>
      <c r="DJ2918" s="4"/>
      <c r="DK2918" s="4"/>
      <c r="DL2918" s="4"/>
      <c r="DM2918" s="4"/>
    </row>
    <row r="2919" spans="1:117">
      <c r="A2919" s="8">
        <v>2914</v>
      </c>
      <c r="B2919" s="20">
        <v>2015</v>
      </c>
      <c r="C2919" s="20">
        <v>1972</v>
      </c>
      <c r="D2919" s="21">
        <v>151.79</v>
      </c>
      <c r="E2919" s="9">
        <v>20781.3148</v>
      </c>
      <c r="F2919" s="9">
        <v>2046494.9902999999</v>
      </c>
      <c r="G2919" s="9">
        <v>77366.129400000005</v>
      </c>
      <c r="H2919" s="9">
        <v>379357.30170000001</v>
      </c>
      <c r="I2919" s="9">
        <v>76920.046700000006</v>
      </c>
      <c r="J2919" s="9">
        <v>30526.760200000001</v>
      </c>
      <c r="K2919" s="9">
        <v>20819.2022</v>
      </c>
      <c r="L2919" s="9">
        <v>2569064.7113000001</v>
      </c>
      <c r="M2919" s="9">
        <f t="shared" si="363"/>
        <v>9707.5580000000009</v>
      </c>
      <c r="N2919" s="9"/>
      <c r="O2919" s="9"/>
      <c r="P2919" s="9"/>
      <c r="Q2919" s="9"/>
      <c r="R2919" s="9"/>
      <c r="S2919" s="9"/>
      <c r="T2919" s="9"/>
      <c r="U2919" s="9"/>
      <c r="V2919" s="9">
        <f t="shared" si="360"/>
        <v>289343.31479999999</v>
      </c>
      <c r="W2919" s="9"/>
      <c r="X2919" s="9"/>
      <c r="Y2919" s="9"/>
      <c r="Z2919" s="9"/>
      <c r="AA2919" s="8">
        <v>2914</v>
      </c>
      <c r="AB2919" s="20">
        <v>2016</v>
      </c>
      <c r="AC2919" s="20">
        <v>1941</v>
      </c>
      <c r="AD2919" s="21">
        <v>129.43</v>
      </c>
      <c r="AE2919" s="9">
        <f t="shared" si="364"/>
        <v>-169295.68640192691</v>
      </c>
      <c r="AF2919" s="9">
        <v>2170990.2253</v>
      </c>
      <c r="AG2919" s="9">
        <v>33508.915200000003</v>
      </c>
      <c r="AH2919" s="9">
        <v>198148.82879999999</v>
      </c>
      <c r="AI2919" s="9">
        <v>102937.5414</v>
      </c>
      <c r="AJ2919" s="9">
        <v>131651.2426</v>
      </c>
      <c r="AK2919" s="9">
        <v>48739.522217527177</v>
      </c>
      <c r="AL2919" s="9">
        <v>2757792.9174843999</v>
      </c>
      <c r="AM2919" s="9">
        <f t="shared" si="365"/>
        <v>82911.72038247282</v>
      </c>
      <c r="AN2919" s="9"/>
      <c r="AO2919" s="9"/>
      <c r="AP2919" s="9"/>
      <c r="AQ2919" s="9"/>
      <c r="AR2919" s="9"/>
      <c r="AS2919" s="9"/>
      <c r="AT2919" s="9"/>
      <c r="AU2919" s="9"/>
      <c r="AV2919" s="9">
        <f t="shared" si="361"/>
        <v>-169295.68640192691</v>
      </c>
      <c r="AW2919" s="9"/>
      <c r="AX2919" s="9"/>
      <c r="AY2919" s="9"/>
      <c r="AZ2919" s="9"/>
      <c r="BA2919" s="20">
        <v>2914</v>
      </c>
      <c r="BB2919" s="20">
        <v>2017</v>
      </c>
      <c r="BC2919" s="20">
        <v>1942</v>
      </c>
      <c r="BD2919" s="21">
        <v>148.11000000000001</v>
      </c>
      <c r="BE2919" s="9">
        <f t="shared" si="366"/>
        <v>-92792.018848770764</v>
      </c>
      <c r="BF2919" s="9">
        <v>2178829.8036000002</v>
      </c>
      <c r="BG2919" s="9">
        <v>33412.713799999998</v>
      </c>
      <c r="BH2919" s="9">
        <v>192065.7009</v>
      </c>
      <c r="BI2919" s="9">
        <v>74191.385555625195</v>
      </c>
      <c r="BJ2919" s="9">
        <v>321614.96230000001</v>
      </c>
      <c r="BK2919" s="9">
        <v>45413.844751939665</v>
      </c>
      <c r="BL2919" s="9">
        <v>2847492.7402524566</v>
      </c>
      <c r="BM2919" s="9">
        <f t="shared" si="367"/>
        <v>276201.11754806037</v>
      </c>
      <c r="BN2919" s="9"/>
      <c r="BO2919" s="9"/>
      <c r="BP2919" s="9"/>
      <c r="BQ2919" s="9"/>
      <c r="BR2919" s="9"/>
      <c r="BS2919" s="9"/>
      <c r="BT2919" s="9"/>
      <c r="BU2919" s="9"/>
      <c r="BV2919" s="9">
        <f t="shared" si="362"/>
        <v>-92792.018848770764</v>
      </c>
      <c r="BW2919" s="4"/>
      <c r="BX2919" s="4"/>
      <c r="BY2919" s="4"/>
      <c r="BZ2919" s="4"/>
      <c r="CA2919" s="4"/>
      <c r="CB2919" s="4"/>
      <c r="CC2919" s="4"/>
      <c r="CD2919" s="4"/>
      <c r="CE2919" s="4"/>
      <c r="CF2919" s="4"/>
      <c r="CG2919" s="4"/>
      <c r="CH2919" s="4"/>
      <c r="CI2919" s="4"/>
      <c r="CJ2919" s="4"/>
      <c r="CK2919" s="4"/>
      <c r="CL2919" s="4"/>
      <c r="CM2919" s="4"/>
      <c r="CR2919" s="4"/>
      <c r="CS2919" s="4"/>
      <c r="CT2919" s="4"/>
      <c r="CU2919" s="4"/>
      <c r="CV2919" s="4"/>
      <c r="CW2919" s="4"/>
      <c r="CX2919" s="4"/>
      <c r="CY2919" s="4"/>
      <c r="CZ2919" s="4"/>
      <c r="DA2919" s="4"/>
      <c r="DB2919" s="4"/>
      <c r="DC2919" s="4"/>
      <c r="DD2919" s="4"/>
      <c r="DE2919" s="4"/>
      <c r="DF2919" s="4"/>
      <c r="DG2919" s="4"/>
      <c r="DH2919" s="4"/>
      <c r="DI2919" s="4"/>
      <c r="DJ2919" s="4"/>
      <c r="DK2919" s="4"/>
      <c r="DL2919" s="4"/>
      <c r="DM2919" s="4"/>
    </row>
    <row r="2920" spans="1:117">
      <c r="A2920" s="8">
        <v>2915</v>
      </c>
      <c r="B2920" s="20">
        <v>2015</v>
      </c>
      <c r="C2920" s="20">
        <v>1997</v>
      </c>
      <c r="D2920" s="21">
        <v>158.16</v>
      </c>
      <c r="E2920" s="9">
        <v>104957.28810000001</v>
      </c>
      <c r="F2920" s="9">
        <v>2062741.3621</v>
      </c>
      <c r="G2920" s="9">
        <v>77366.129400000005</v>
      </c>
      <c r="H2920" s="9">
        <v>380887.07939999999</v>
      </c>
      <c r="I2920" s="9">
        <v>71174.946500000005</v>
      </c>
      <c r="J2920" s="9">
        <v>88475.091199999995</v>
      </c>
      <c r="K2920" s="9">
        <v>0</v>
      </c>
      <c r="L2920" s="9">
        <v>2575687.3204999999</v>
      </c>
      <c r="M2920" s="9">
        <f t="shared" si="363"/>
        <v>88475.091199999995</v>
      </c>
      <c r="N2920" s="9"/>
      <c r="O2920" s="9"/>
      <c r="P2920" s="9"/>
      <c r="Q2920" s="9"/>
      <c r="R2920" s="9"/>
      <c r="S2920" s="9"/>
      <c r="T2920" s="9"/>
      <c r="U2920" s="9"/>
      <c r="V2920" s="9">
        <f t="shared" si="360"/>
        <v>373519.28810000001</v>
      </c>
      <c r="W2920" s="9"/>
      <c r="X2920" s="9"/>
      <c r="Y2920" s="9"/>
      <c r="Z2920" s="9"/>
      <c r="AA2920" s="8">
        <v>2915</v>
      </c>
      <c r="AB2920" s="20">
        <v>2016</v>
      </c>
      <c r="AC2920" s="20">
        <v>1981</v>
      </c>
      <c r="AD2920" s="21">
        <v>167.58</v>
      </c>
      <c r="AE2920" s="9">
        <f t="shared" si="364"/>
        <v>178596.52329807309</v>
      </c>
      <c r="AF2920" s="9">
        <v>2204567.7845999999</v>
      </c>
      <c r="AG2920" s="9">
        <v>33508.915200000003</v>
      </c>
      <c r="AH2920" s="9">
        <v>203845.598</v>
      </c>
      <c r="AI2920" s="9">
        <v>81536.127900000007</v>
      </c>
      <c r="AJ2920" s="9">
        <v>462597.36960000003</v>
      </c>
      <c r="AK2920" s="9">
        <v>17811.871917527169</v>
      </c>
      <c r="AL2920" s="9">
        <v>2789647.4000843996</v>
      </c>
      <c r="AM2920" s="9">
        <f t="shared" si="365"/>
        <v>444785.49768247287</v>
      </c>
      <c r="AN2920" s="9"/>
      <c r="AO2920" s="9"/>
      <c r="AP2920" s="9"/>
      <c r="AQ2920" s="9"/>
      <c r="AR2920" s="9"/>
      <c r="AS2920" s="9"/>
      <c r="AT2920" s="9"/>
      <c r="AU2920" s="9"/>
      <c r="AV2920" s="9">
        <f t="shared" si="361"/>
        <v>178596.52329807309</v>
      </c>
      <c r="AW2920" s="9"/>
      <c r="AX2920" s="9"/>
      <c r="AY2920" s="9"/>
      <c r="AZ2920" s="9"/>
      <c r="BA2920" s="20">
        <v>2915</v>
      </c>
      <c r="BB2920" s="20">
        <v>2017</v>
      </c>
      <c r="BC2920" s="20">
        <v>1982</v>
      </c>
      <c r="BD2920" s="21">
        <v>156.35</v>
      </c>
      <c r="BE2920" s="9">
        <f t="shared" si="366"/>
        <v>149385.61681460775</v>
      </c>
      <c r="BF2920" s="9">
        <v>2248215.8495</v>
      </c>
      <c r="BG2920" s="9">
        <v>33412.713799999998</v>
      </c>
      <c r="BH2920" s="9">
        <v>192320.77170000001</v>
      </c>
      <c r="BI2920" s="9">
        <v>73233.144819003704</v>
      </c>
      <c r="BJ2920" s="9">
        <v>532340.45120000001</v>
      </c>
      <c r="BK2920" s="9">
        <v>41528.578151939662</v>
      </c>
      <c r="BL2920" s="9">
        <v>2888608.7360524563</v>
      </c>
      <c r="BM2920" s="9">
        <f t="shared" si="367"/>
        <v>490811.87304806034</v>
      </c>
      <c r="BN2920" s="9"/>
      <c r="BO2920" s="9"/>
      <c r="BP2920" s="9"/>
      <c r="BQ2920" s="9"/>
      <c r="BR2920" s="9"/>
      <c r="BS2920" s="9"/>
      <c r="BT2920" s="9"/>
      <c r="BU2920" s="9"/>
      <c r="BV2920" s="9">
        <f t="shared" si="362"/>
        <v>149385.61681460775</v>
      </c>
      <c r="BW2920" s="4"/>
      <c r="BX2920" s="4"/>
      <c r="BY2920" s="4"/>
      <c r="BZ2920" s="4"/>
      <c r="CA2920" s="4"/>
      <c r="CB2920" s="4"/>
      <c r="CC2920" s="4"/>
      <c r="CD2920" s="4"/>
      <c r="CE2920" s="4"/>
      <c r="CF2920" s="4"/>
      <c r="CG2920" s="4"/>
      <c r="CH2920" s="4"/>
      <c r="CI2920" s="4"/>
      <c r="CJ2920" s="4"/>
      <c r="CK2920" s="4"/>
      <c r="CL2920" s="4"/>
      <c r="CM2920" s="4"/>
      <c r="CR2920" s="4"/>
      <c r="CS2920" s="4"/>
      <c r="CT2920" s="4"/>
      <c r="CU2920" s="4"/>
      <c r="CV2920" s="4"/>
      <c r="CW2920" s="4"/>
      <c r="CX2920" s="4"/>
      <c r="CY2920" s="4"/>
      <c r="CZ2920" s="4"/>
      <c r="DA2920" s="4"/>
      <c r="DB2920" s="4"/>
      <c r="DC2920" s="4"/>
      <c r="DD2920" s="4"/>
      <c r="DE2920" s="4"/>
      <c r="DF2920" s="4"/>
      <c r="DG2920" s="4"/>
      <c r="DH2920" s="4"/>
      <c r="DI2920" s="4"/>
      <c r="DJ2920" s="4"/>
      <c r="DK2920" s="4"/>
      <c r="DL2920" s="4"/>
      <c r="DM2920" s="4"/>
    </row>
    <row r="2921" spans="1:117">
      <c r="A2921" s="8">
        <v>2916</v>
      </c>
      <c r="B2921" s="20">
        <v>2015</v>
      </c>
      <c r="C2921" s="20">
        <v>1986</v>
      </c>
      <c r="D2921" s="21">
        <v>112.57</v>
      </c>
      <c r="E2921" s="9">
        <v>86661.107300000003</v>
      </c>
      <c r="F2921" s="9">
        <v>2026207.4079</v>
      </c>
      <c r="G2921" s="9">
        <v>77366.129400000005</v>
      </c>
      <c r="H2921" s="9">
        <v>380475.26429999998</v>
      </c>
      <c r="I2921" s="9">
        <v>72721.523499999996</v>
      </c>
      <c r="J2921" s="9">
        <v>111306.3095</v>
      </c>
      <c r="K2921" s="9">
        <v>0</v>
      </c>
      <c r="L2921" s="9">
        <v>2581415.5273000002</v>
      </c>
      <c r="M2921" s="9">
        <f t="shared" si="363"/>
        <v>111306.3095</v>
      </c>
      <c r="N2921" s="9"/>
      <c r="O2921" s="9"/>
      <c r="P2921" s="9"/>
      <c r="Q2921" s="9"/>
      <c r="R2921" s="9"/>
      <c r="S2921" s="9"/>
      <c r="T2921" s="9"/>
      <c r="U2921" s="9"/>
      <c r="V2921" s="9">
        <f t="shared" si="360"/>
        <v>355223.10730000003</v>
      </c>
      <c r="W2921" s="9"/>
      <c r="X2921" s="9"/>
      <c r="Y2921" s="9"/>
      <c r="Z2921" s="9"/>
      <c r="AA2921" s="8">
        <v>2916</v>
      </c>
      <c r="AB2921" s="20">
        <v>2016</v>
      </c>
      <c r="AC2921" s="20">
        <v>1929</v>
      </c>
      <c r="AD2921" s="21">
        <v>92.94</v>
      </c>
      <c r="AE2921" s="9">
        <f t="shared" si="364"/>
        <v>-186675.04230192676</v>
      </c>
      <c r="AF2921" s="9">
        <v>2140823.7566999998</v>
      </c>
      <c r="AG2921" s="9">
        <v>33508.915200000003</v>
      </c>
      <c r="AH2921" s="9">
        <v>193783.3805</v>
      </c>
      <c r="AI2921" s="9">
        <v>119337.4975</v>
      </c>
      <c r="AJ2921" s="9">
        <v>134409.10190000001</v>
      </c>
      <c r="AK2921" s="9">
        <v>50248.873917527177</v>
      </c>
      <c r="AL2921" s="9">
        <v>2758288.8201843998</v>
      </c>
      <c r="AM2921" s="9">
        <f t="shared" si="365"/>
        <v>84160.227982472832</v>
      </c>
      <c r="AN2921" s="9"/>
      <c r="AO2921" s="9"/>
      <c r="AP2921" s="9"/>
      <c r="AQ2921" s="9"/>
      <c r="AR2921" s="9"/>
      <c r="AS2921" s="9"/>
      <c r="AT2921" s="9"/>
      <c r="AU2921" s="9"/>
      <c r="AV2921" s="9">
        <f t="shared" si="361"/>
        <v>-186675.04230192676</v>
      </c>
      <c r="AW2921" s="9"/>
      <c r="AX2921" s="9"/>
      <c r="AY2921" s="9"/>
      <c r="AZ2921" s="9"/>
      <c r="BA2921" s="20">
        <v>2916</v>
      </c>
      <c r="BB2921" s="20">
        <v>2017</v>
      </c>
      <c r="BC2921" s="20">
        <v>1930</v>
      </c>
      <c r="BD2921" s="21">
        <v>85.5</v>
      </c>
      <c r="BE2921" s="9">
        <f t="shared" si="366"/>
        <v>-300392.09841139149</v>
      </c>
      <c r="BF2921" s="9">
        <v>2182078.2675000001</v>
      </c>
      <c r="BG2921" s="9">
        <v>33412.713799999998</v>
      </c>
      <c r="BH2921" s="9">
        <v>179302.7427</v>
      </c>
      <c r="BI2921" s="9">
        <v>122138.79859300501</v>
      </c>
      <c r="BJ2921" s="9">
        <v>133077.89840000001</v>
      </c>
      <c r="BK2921" s="9">
        <v>113185.81945193966</v>
      </c>
      <c r="BL2921" s="9">
        <v>2837216.6999524566</v>
      </c>
      <c r="BM2921" s="9">
        <f t="shared" si="367"/>
        <v>19892.078948060342</v>
      </c>
      <c r="BN2921" s="9"/>
      <c r="BO2921" s="9"/>
      <c r="BP2921" s="9"/>
      <c r="BQ2921" s="9"/>
      <c r="BR2921" s="9"/>
      <c r="BS2921" s="9"/>
      <c r="BT2921" s="9"/>
      <c r="BU2921" s="9"/>
      <c r="BV2921" s="9">
        <f t="shared" si="362"/>
        <v>-300392.09841139149</v>
      </c>
      <c r="BW2921" s="4"/>
      <c r="BX2921" s="4"/>
      <c r="BY2921" s="4"/>
      <c r="BZ2921" s="4"/>
      <c r="CA2921" s="4"/>
      <c r="CB2921" s="4"/>
      <c r="CC2921" s="4"/>
      <c r="CD2921" s="4"/>
      <c r="CE2921" s="4"/>
      <c r="CF2921" s="4"/>
      <c r="CG2921" s="4"/>
      <c r="CH2921" s="4"/>
      <c r="CI2921" s="4"/>
      <c r="CJ2921" s="4"/>
      <c r="CK2921" s="4"/>
      <c r="CL2921" s="4"/>
      <c r="CM2921" s="4"/>
      <c r="CR2921" s="4"/>
      <c r="CS2921" s="4"/>
      <c r="CT2921" s="4"/>
      <c r="CU2921" s="4"/>
      <c r="CV2921" s="4"/>
      <c r="CW2921" s="4"/>
      <c r="CX2921" s="4"/>
      <c r="CY2921" s="4"/>
      <c r="CZ2921" s="4"/>
      <c r="DA2921" s="4"/>
      <c r="DB2921" s="4"/>
      <c r="DC2921" s="4"/>
      <c r="DD2921" s="4"/>
      <c r="DE2921" s="4"/>
      <c r="DF2921" s="4"/>
      <c r="DG2921" s="4"/>
      <c r="DH2921" s="4"/>
      <c r="DI2921" s="4"/>
      <c r="DJ2921" s="4"/>
      <c r="DK2921" s="4"/>
      <c r="DL2921" s="4"/>
      <c r="DM2921" s="4"/>
    </row>
    <row r="2922" spans="1:117">
      <c r="A2922" s="8">
        <v>2917</v>
      </c>
      <c r="B2922" s="20">
        <v>2015</v>
      </c>
      <c r="C2922" s="20">
        <v>1953</v>
      </c>
      <c r="D2922" s="21">
        <v>106.8</v>
      </c>
      <c r="E2922" s="9">
        <v>56797.484700000001</v>
      </c>
      <c r="F2922" s="9">
        <v>2051347.3082000001</v>
      </c>
      <c r="G2922" s="9">
        <v>77366.129400000005</v>
      </c>
      <c r="H2922" s="9">
        <v>380408.70020000002</v>
      </c>
      <c r="I2922" s="9">
        <v>72971.505900000004</v>
      </c>
      <c r="J2922" s="9">
        <v>55402.754800000002</v>
      </c>
      <c r="K2922" s="9">
        <v>6743.7957999999999</v>
      </c>
      <c r="L2922" s="9">
        <v>2573955.1179999998</v>
      </c>
      <c r="M2922" s="9">
        <f t="shared" si="363"/>
        <v>48658.959000000003</v>
      </c>
      <c r="N2922" s="9"/>
      <c r="O2922" s="9"/>
      <c r="P2922" s="9"/>
      <c r="Q2922" s="9"/>
      <c r="R2922" s="9"/>
      <c r="S2922" s="9"/>
      <c r="T2922" s="9"/>
      <c r="U2922" s="9"/>
      <c r="V2922" s="9">
        <f t="shared" si="360"/>
        <v>325359.48470000003</v>
      </c>
      <c r="W2922" s="9"/>
      <c r="X2922" s="9"/>
      <c r="Y2922" s="9"/>
      <c r="Z2922" s="9"/>
      <c r="AA2922" s="8">
        <v>2917</v>
      </c>
      <c r="AB2922" s="20">
        <v>2016</v>
      </c>
      <c r="AC2922" s="20">
        <v>1958</v>
      </c>
      <c r="AD2922" s="21">
        <v>157.07</v>
      </c>
      <c r="AE2922" s="9">
        <f t="shared" si="364"/>
        <v>-42472.373301926535</v>
      </c>
      <c r="AF2922" s="9">
        <v>2162657.3665999998</v>
      </c>
      <c r="AG2922" s="9">
        <v>33508.915200000003</v>
      </c>
      <c r="AH2922" s="9">
        <v>202745.4809</v>
      </c>
      <c r="AI2922" s="9">
        <v>85669.007599999997</v>
      </c>
      <c r="AJ2922" s="9">
        <v>276415.59460000001</v>
      </c>
      <c r="AK2922" s="9">
        <v>22739.258017527172</v>
      </c>
      <c r="AL2922" s="9">
        <v>2780729.4801843995</v>
      </c>
      <c r="AM2922" s="9">
        <f t="shared" si="365"/>
        <v>253676.33658247284</v>
      </c>
      <c r="AN2922" s="9"/>
      <c r="AO2922" s="9"/>
      <c r="AP2922" s="9"/>
      <c r="AQ2922" s="9"/>
      <c r="AR2922" s="9"/>
      <c r="AS2922" s="9"/>
      <c r="AT2922" s="9"/>
      <c r="AU2922" s="9"/>
      <c r="AV2922" s="9">
        <f t="shared" si="361"/>
        <v>-42472.373301926535</v>
      </c>
      <c r="AW2922" s="9"/>
      <c r="AX2922" s="9"/>
      <c r="AY2922" s="9"/>
      <c r="AZ2922" s="9"/>
      <c r="BA2922" s="20">
        <v>2917</v>
      </c>
      <c r="BB2922" s="20">
        <v>2017</v>
      </c>
      <c r="BC2922" s="20">
        <v>1959</v>
      </c>
      <c r="BD2922" s="21">
        <v>141.61000000000001</v>
      </c>
      <c r="BE2922" s="9">
        <f t="shared" si="366"/>
        <v>191106.93066344084</v>
      </c>
      <c r="BF2922" s="9">
        <v>2203608.8683000002</v>
      </c>
      <c r="BG2922" s="9">
        <v>33412.713799999998</v>
      </c>
      <c r="BH2922" s="9">
        <v>192530.33259999999</v>
      </c>
      <c r="BI2922" s="9">
        <v>72445.874367837197</v>
      </c>
      <c r="BJ2922" s="9">
        <v>613329.55680000002</v>
      </c>
      <c r="BK2922" s="9">
        <v>40286.050251939661</v>
      </c>
      <c r="BL2922" s="9">
        <v>2883934.3649524567</v>
      </c>
      <c r="BM2922" s="9">
        <f t="shared" si="367"/>
        <v>573043.50654806034</v>
      </c>
      <c r="BN2922" s="9"/>
      <c r="BO2922" s="9"/>
      <c r="BP2922" s="9"/>
      <c r="BQ2922" s="9"/>
      <c r="BR2922" s="9"/>
      <c r="BS2922" s="9"/>
      <c r="BT2922" s="9"/>
      <c r="BU2922" s="9"/>
      <c r="BV2922" s="9">
        <f t="shared" si="362"/>
        <v>191106.93066344084</v>
      </c>
      <c r="BW2922" s="4"/>
      <c r="BX2922" s="4"/>
      <c r="BY2922" s="4"/>
      <c r="BZ2922" s="4"/>
      <c r="CA2922" s="4"/>
      <c r="CB2922" s="4"/>
      <c r="CC2922" s="4"/>
      <c r="CD2922" s="4"/>
      <c r="CE2922" s="4"/>
      <c r="CF2922" s="4"/>
      <c r="CG2922" s="4"/>
      <c r="CH2922" s="4"/>
      <c r="CI2922" s="4"/>
      <c r="CJ2922" s="4"/>
      <c r="CK2922" s="4"/>
      <c r="CL2922" s="4"/>
      <c r="CM2922" s="4"/>
      <c r="CR2922" s="4"/>
      <c r="CS2922" s="4"/>
      <c r="CT2922" s="4"/>
      <c r="CU2922" s="4"/>
      <c r="CV2922" s="4"/>
      <c r="CW2922" s="4"/>
      <c r="CX2922" s="4"/>
      <c r="CY2922" s="4"/>
      <c r="CZ2922" s="4"/>
      <c r="DA2922" s="4"/>
      <c r="DB2922" s="4"/>
      <c r="DC2922" s="4"/>
      <c r="DD2922" s="4"/>
      <c r="DE2922" s="4"/>
      <c r="DF2922" s="4"/>
      <c r="DG2922" s="4"/>
      <c r="DH2922" s="4"/>
      <c r="DI2922" s="4"/>
      <c r="DJ2922" s="4"/>
      <c r="DK2922" s="4"/>
      <c r="DL2922" s="4"/>
      <c r="DM2922" s="4"/>
    </row>
    <row r="2923" spans="1:117">
      <c r="A2923" s="8">
        <v>2918</v>
      </c>
      <c r="B2923" s="20">
        <v>2015</v>
      </c>
      <c r="C2923" s="20">
        <v>1982</v>
      </c>
      <c r="D2923" s="21">
        <v>133.55000000000001</v>
      </c>
      <c r="E2923" s="9">
        <v>63682.8197</v>
      </c>
      <c r="F2923" s="9">
        <v>2037231.8315000001</v>
      </c>
      <c r="G2923" s="9">
        <v>77366.129400000005</v>
      </c>
      <c r="H2923" s="9">
        <v>379168.71460000001</v>
      </c>
      <c r="I2923" s="9">
        <v>77628.288199999995</v>
      </c>
      <c r="J2923" s="9">
        <v>79069.272200000007</v>
      </c>
      <c r="K2923" s="9">
        <v>18778.349999999999</v>
      </c>
      <c r="L2923" s="9">
        <v>2568003.0661999998</v>
      </c>
      <c r="M2923" s="9">
        <f t="shared" si="363"/>
        <v>60290.922200000008</v>
      </c>
      <c r="N2923" s="9"/>
      <c r="O2923" s="9"/>
      <c r="P2923" s="9"/>
      <c r="Q2923" s="9"/>
      <c r="R2923" s="9"/>
      <c r="S2923" s="9"/>
      <c r="T2923" s="9"/>
      <c r="U2923" s="9"/>
      <c r="V2923" s="9">
        <f t="shared" si="360"/>
        <v>332244.81969999999</v>
      </c>
      <c r="W2923" s="9"/>
      <c r="X2923" s="9"/>
      <c r="Y2923" s="9"/>
      <c r="Z2923" s="9"/>
      <c r="AA2923" s="8">
        <v>2918</v>
      </c>
      <c r="AB2923" s="20">
        <v>2016</v>
      </c>
      <c r="AC2923" s="20">
        <v>1957</v>
      </c>
      <c r="AD2923" s="21">
        <v>133.28</v>
      </c>
      <c r="AE2923" s="9">
        <f t="shared" si="364"/>
        <v>32003.382398073561</v>
      </c>
      <c r="AF2923" s="9">
        <v>2156556.9232000001</v>
      </c>
      <c r="AG2923" s="9">
        <v>33508.915200000003</v>
      </c>
      <c r="AH2923" s="9">
        <v>203779.6476</v>
      </c>
      <c r="AI2923" s="9">
        <v>81783.888099999996</v>
      </c>
      <c r="AJ2923" s="9">
        <v>359750.76060000004</v>
      </c>
      <c r="AK2923" s="9">
        <v>16557.329417527169</v>
      </c>
      <c r="AL2923" s="9">
        <v>2786819.4228843995</v>
      </c>
      <c r="AM2923" s="9">
        <f t="shared" si="365"/>
        <v>343193.43118247285</v>
      </c>
      <c r="AN2923" s="9"/>
      <c r="AO2923" s="9"/>
      <c r="AP2923" s="9"/>
      <c r="AQ2923" s="9"/>
      <c r="AR2923" s="9"/>
      <c r="AS2923" s="9"/>
      <c r="AT2923" s="9"/>
      <c r="AU2923" s="9"/>
      <c r="AV2923" s="9">
        <f t="shared" si="361"/>
        <v>32003.382398073561</v>
      </c>
      <c r="AW2923" s="9"/>
      <c r="AX2923" s="9"/>
      <c r="AY2923" s="9"/>
      <c r="AZ2923" s="9"/>
      <c r="BA2923" s="20">
        <v>2918</v>
      </c>
      <c r="BB2923" s="20">
        <v>2017</v>
      </c>
      <c r="BC2923" s="20">
        <v>1958</v>
      </c>
      <c r="BD2923" s="21">
        <v>157.07</v>
      </c>
      <c r="BE2923" s="9">
        <f t="shared" si="366"/>
        <v>-81074.723466064781</v>
      </c>
      <c r="BF2923" s="9">
        <v>2187836.8302000002</v>
      </c>
      <c r="BG2923" s="9">
        <v>33412.713799999998</v>
      </c>
      <c r="BH2923" s="9">
        <v>191167.4515</v>
      </c>
      <c r="BI2923" s="9">
        <v>77565.895738331004</v>
      </c>
      <c r="BJ2923" s="9">
        <v>332793.18240000005</v>
      </c>
      <c r="BK2923" s="9">
        <v>45477.453851939659</v>
      </c>
      <c r="BL2923" s="9">
        <v>2858373.3432524563</v>
      </c>
      <c r="BM2923" s="9">
        <f t="shared" si="367"/>
        <v>287315.7285480604</v>
      </c>
      <c r="BN2923" s="9"/>
      <c r="BO2923" s="9"/>
      <c r="BP2923" s="9"/>
      <c r="BQ2923" s="9"/>
      <c r="BR2923" s="9"/>
      <c r="BS2923" s="9"/>
      <c r="BT2923" s="9"/>
      <c r="BU2923" s="9"/>
      <c r="BV2923" s="9">
        <f t="shared" si="362"/>
        <v>-81074.723466064781</v>
      </c>
      <c r="BW2923" s="4"/>
      <c r="BX2923" s="4"/>
      <c r="BY2923" s="4"/>
      <c r="BZ2923" s="4"/>
      <c r="CA2923" s="4"/>
      <c r="CB2923" s="4"/>
      <c r="CC2923" s="4"/>
      <c r="CD2923" s="4"/>
      <c r="CE2923" s="4"/>
      <c r="CF2923" s="4"/>
      <c r="CG2923" s="4"/>
      <c r="CH2923" s="4"/>
      <c r="CI2923" s="4"/>
      <c r="CJ2923" s="4"/>
      <c r="CK2923" s="4"/>
      <c r="CL2923" s="4"/>
      <c r="CM2923" s="4"/>
      <c r="CR2923" s="4"/>
      <c r="CS2923" s="4"/>
      <c r="CT2923" s="4"/>
      <c r="CU2923" s="4"/>
      <c r="CV2923" s="4"/>
      <c r="CW2923" s="4"/>
      <c r="CX2923" s="4"/>
      <c r="CY2923" s="4"/>
      <c r="CZ2923" s="4"/>
      <c r="DA2923" s="4"/>
      <c r="DB2923" s="4"/>
      <c r="DC2923" s="4"/>
      <c r="DD2923" s="4"/>
      <c r="DE2923" s="4"/>
      <c r="DF2923" s="4"/>
      <c r="DG2923" s="4"/>
      <c r="DH2923" s="4"/>
      <c r="DI2923" s="4"/>
      <c r="DJ2923" s="4"/>
      <c r="DK2923" s="4"/>
      <c r="DL2923" s="4"/>
      <c r="DM2923" s="4"/>
    </row>
    <row r="2924" spans="1:117">
      <c r="A2924" s="8">
        <v>2919</v>
      </c>
      <c r="B2924" s="20">
        <v>2015</v>
      </c>
      <c r="C2924" s="20">
        <v>1997</v>
      </c>
      <c r="D2924" s="21">
        <v>158.16</v>
      </c>
      <c r="E2924" s="9">
        <v>103125.7778</v>
      </c>
      <c r="F2924" s="9">
        <v>2036071.6873000001</v>
      </c>
      <c r="G2924" s="9">
        <v>77366.129400000005</v>
      </c>
      <c r="H2924" s="9">
        <v>380946.2928</v>
      </c>
      <c r="I2924" s="9">
        <v>70952.570000000007</v>
      </c>
      <c r="J2924" s="9">
        <v>116600.9485</v>
      </c>
      <c r="K2924" s="9">
        <v>0</v>
      </c>
      <c r="L2924" s="9">
        <v>2578811.8500999999</v>
      </c>
      <c r="M2924" s="9">
        <f t="shared" si="363"/>
        <v>116600.9485</v>
      </c>
      <c r="N2924" s="9"/>
      <c r="O2924" s="9"/>
      <c r="P2924" s="9"/>
      <c r="Q2924" s="9"/>
      <c r="R2924" s="9"/>
      <c r="S2924" s="9"/>
      <c r="T2924" s="9"/>
      <c r="U2924" s="9"/>
      <c r="V2924" s="9">
        <f t="shared" si="360"/>
        <v>371687.77780000004</v>
      </c>
      <c r="W2924" s="9"/>
      <c r="X2924" s="9"/>
      <c r="Y2924" s="9"/>
      <c r="Z2924" s="9"/>
      <c r="AA2924" s="8">
        <v>2919</v>
      </c>
      <c r="AB2924" s="20">
        <v>2016</v>
      </c>
      <c r="AC2924" s="20">
        <v>1958</v>
      </c>
      <c r="AD2924" s="21">
        <v>157.07</v>
      </c>
      <c r="AE2924" s="9">
        <f t="shared" si="364"/>
        <v>106905.37959807273</v>
      </c>
      <c r="AF2924" s="9">
        <v>2158939.6135</v>
      </c>
      <c r="AG2924" s="9">
        <v>33508.915200000003</v>
      </c>
      <c r="AH2924" s="9">
        <v>203062.9571</v>
      </c>
      <c r="AI2924" s="9">
        <v>84476.324600000007</v>
      </c>
      <c r="AJ2924" s="9">
        <v>430056.67720000003</v>
      </c>
      <c r="AK2924" s="9">
        <v>19827.399117527173</v>
      </c>
      <c r="AL2924" s="9">
        <v>2783311.7088843998</v>
      </c>
      <c r="AM2924" s="9">
        <f t="shared" si="365"/>
        <v>410229.27808247285</v>
      </c>
      <c r="AN2924" s="9"/>
      <c r="AO2924" s="9"/>
      <c r="AP2924" s="9"/>
      <c r="AQ2924" s="9"/>
      <c r="AR2924" s="9"/>
      <c r="AS2924" s="9"/>
      <c r="AT2924" s="9"/>
      <c r="AU2924" s="9"/>
      <c r="AV2924" s="9">
        <f t="shared" si="361"/>
        <v>106905.37959807273</v>
      </c>
      <c r="AW2924" s="9"/>
      <c r="AX2924" s="9"/>
      <c r="AY2924" s="9"/>
      <c r="AZ2924" s="9"/>
      <c r="BA2924" s="20">
        <v>2919</v>
      </c>
      <c r="BB2924" s="20">
        <v>2017</v>
      </c>
      <c r="BC2924" s="20">
        <v>1959</v>
      </c>
      <c r="BD2924" s="21">
        <v>141.61000000000001</v>
      </c>
      <c r="BE2924" s="9">
        <f t="shared" si="366"/>
        <v>198498.34484587656</v>
      </c>
      <c r="BF2924" s="9">
        <v>2198134.4969000001</v>
      </c>
      <c r="BG2924" s="9">
        <v>33412.713799999998</v>
      </c>
      <c r="BH2924" s="9">
        <v>192493.3848</v>
      </c>
      <c r="BI2924" s="9">
        <v>72584.678350272501</v>
      </c>
      <c r="BJ2924" s="9">
        <v>632112.88600000006</v>
      </c>
      <c r="BK2924" s="9">
        <v>41377.322151939661</v>
      </c>
      <c r="BL2924" s="9">
        <v>2888862.4928524564</v>
      </c>
      <c r="BM2924" s="9">
        <f t="shared" si="367"/>
        <v>590735.56384806044</v>
      </c>
      <c r="BN2924" s="9"/>
      <c r="BO2924" s="9"/>
      <c r="BP2924" s="9"/>
      <c r="BQ2924" s="9"/>
      <c r="BR2924" s="9"/>
      <c r="BS2924" s="9"/>
      <c r="BT2924" s="9"/>
      <c r="BU2924" s="9"/>
      <c r="BV2924" s="9">
        <f t="shared" si="362"/>
        <v>198498.34484587656</v>
      </c>
      <c r="BW2924" s="4"/>
      <c r="BX2924" s="4"/>
      <c r="BY2924" s="4"/>
      <c r="BZ2924" s="4"/>
      <c r="CA2924" s="4"/>
      <c r="CB2924" s="4"/>
      <c r="CC2924" s="4"/>
      <c r="CD2924" s="4"/>
      <c r="CE2924" s="4"/>
      <c r="CF2924" s="4"/>
      <c r="CG2924" s="4"/>
      <c r="CH2924" s="4"/>
      <c r="CI2924" s="4"/>
      <c r="CJ2924" s="4"/>
      <c r="CK2924" s="4"/>
      <c r="CL2924" s="4"/>
      <c r="CM2924" s="4"/>
      <c r="CR2924" s="4"/>
      <c r="CS2924" s="4"/>
      <c r="CT2924" s="4"/>
      <c r="CU2924" s="4"/>
      <c r="CV2924" s="4"/>
      <c r="CW2924" s="4"/>
      <c r="CX2924" s="4"/>
      <c r="CY2924" s="4"/>
      <c r="CZ2924" s="4"/>
      <c r="DA2924" s="4"/>
      <c r="DB2924" s="4"/>
      <c r="DC2924" s="4"/>
      <c r="DD2924" s="4"/>
      <c r="DE2924" s="4"/>
      <c r="DF2924" s="4"/>
      <c r="DG2924" s="4"/>
      <c r="DH2924" s="4"/>
      <c r="DI2924" s="4"/>
      <c r="DJ2924" s="4"/>
      <c r="DK2924" s="4"/>
      <c r="DL2924" s="4"/>
      <c r="DM2924" s="4"/>
    </row>
    <row r="2925" spans="1:117">
      <c r="A2925" s="8">
        <v>2920</v>
      </c>
      <c r="B2925" s="20">
        <v>2015</v>
      </c>
      <c r="C2925" s="20">
        <v>1995</v>
      </c>
      <c r="D2925" s="21">
        <v>104.51</v>
      </c>
      <c r="E2925" s="9">
        <v>116806.9589</v>
      </c>
      <c r="F2925" s="9">
        <v>2029401.5456000001</v>
      </c>
      <c r="G2925" s="9">
        <v>77366.129400000005</v>
      </c>
      <c r="H2925" s="9">
        <v>381355.9019</v>
      </c>
      <c r="I2925" s="9">
        <v>69414.277400000006</v>
      </c>
      <c r="J2925" s="9">
        <v>136901.9987</v>
      </c>
      <c r="K2925" s="9">
        <v>3672.4724999999999</v>
      </c>
      <c r="L2925" s="9">
        <v>2573960.4216999998</v>
      </c>
      <c r="M2925" s="9">
        <f t="shared" si="363"/>
        <v>133229.52619999999</v>
      </c>
      <c r="N2925" s="9"/>
      <c r="O2925" s="9"/>
      <c r="P2925" s="9"/>
      <c r="Q2925" s="9"/>
      <c r="R2925" s="9"/>
      <c r="S2925" s="9"/>
      <c r="T2925" s="9"/>
      <c r="U2925" s="9"/>
      <c r="V2925" s="9">
        <f t="shared" si="360"/>
        <v>385368.95890000003</v>
      </c>
      <c r="W2925" s="9"/>
      <c r="X2925" s="9"/>
      <c r="Y2925" s="9"/>
      <c r="Z2925" s="9"/>
      <c r="AA2925" s="8">
        <v>2920</v>
      </c>
      <c r="AB2925" s="20">
        <v>2016</v>
      </c>
      <c r="AC2925" s="20">
        <v>1979</v>
      </c>
      <c r="AD2925" s="21">
        <v>121.11</v>
      </c>
      <c r="AE2925" s="9">
        <f t="shared" si="364"/>
        <v>-59795.53620192688</v>
      </c>
      <c r="AF2925" s="9">
        <v>2159895.3884999999</v>
      </c>
      <c r="AG2925" s="9">
        <v>33508.915200000003</v>
      </c>
      <c r="AH2925" s="9">
        <v>199989.7395</v>
      </c>
      <c r="AI2925" s="9">
        <v>96021.675799999997</v>
      </c>
      <c r="AJ2925" s="9">
        <v>259431.71580000001</v>
      </c>
      <c r="AK2925" s="9">
        <v>42714.862917527164</v>
      </c>
      <c r="AL2925" s="9">
        <v>2765928.1080843997</v>
      </c>
      <c r="AM2925" s="9">
        <f t="shared" si="365"/>
        <v>216716.85288247286</v>
      </c>
      <c r="AN2925" s="9"/>
      <c r="AO2925" s="9"/>
      <c r="AP2925" s="9"/>
      <c r="AQ2925" s="9"/>
      <c r="AR2925" s="9"/>
      <c r="AS2925" s="9"/>
      <c r="AT2925" s="9"/>
      <c r="AU2925" s="9"/>
      <c r="AV2925" s="9">
        <f t="shared" si="361"/>
        <v>-59795.53620192688</v>
      </c>
      <c r="AW2925" s="9"/>
      <c r="AX2925" s="9"/>
      <c r="AY2925" s="9"/>
      <c r="AZ2925" s="9"/>
      <c r="BA2925" s="20">
        <v>2920</v>
      </c>
      <c r="BB2925" s="20">
        <v>2017</v>
      </c>
      <c r="BC2925" s="20">
        <v>1980</v>
      </c>
      <c r="BD2925" s="21">
        <v>138.94</v>
      </c>
      <c r="BE2925" s="9">
        <f t="shared" si="366"/>
        <v>-91356.161026883405</v>
      </c>
      <c r="BF2925" s="9">
        <v>2190492.2530999999</v>
      </c>
      <c r="BG2925" s="9">
        <v>33412.713799999998</v>
      </c>
      <c r="BH2925" s="9">
        <v>186109.98730000001</v>
      </c>
      <c r="BI2925" s="9">
        <v>96565.5917775126</v>
      </c>
      <c r="BJ2925" s="9">
        <v>344561.06910000002</v>
      </c>
      <c r="BK2925" s="9">
        <v>80899.832051939666</v>
      </c>
      <c r="BL2925" s="9">
        <v>2861597.9440524564</v>
      </c>
      <c r="BM2925" s="9">
        <f t="shared" si="367"/>
        <v>263661.23704806034</v>
      </c>
      <c r="BN2925" s="9"/>
      <c r="BO2925" s="9"/>
      <c r="BP2925" s="9"/>
      <c r="BQ2925" s="9"/>
      <c r="BR2925" s="9"/>
      <c r="BS2925" s="9"/>
      <c r="BT2925" s="9"/>
      <c r="BU2925" s="9"/>
      <c r="BV2925" s="9">
        <f t="shared" si="362"/>
        <v>-91356.161026883405</v>
      </c>
      <c r="BW2925" s="4"/>
      <c r="BX2925" s="4"/>
      <c r="BY2925" s="4"/>
      <c r="BZ2925" s="4"/>
      <c r="CA2925" s="4"/>
      <c r="CB2925" s="4"/>
      <c r="CC2925" s="4"/>
      <c r="CD2925" s="4"/>
      <c r="CE2925" s="4"/>
      <c r="CF2925" s="4"/>
      <c r="CG2925" s="4"/>
      <c r="CH2925" s="4"/>
      <c r="CI2925" s="4"/>
      <c r="CJ2925" s="4"/>
      <c r="CK2925" s="4"/>
      <c r="CL2925" s="4"/>
      <c r="CM2925" s="4"/>
      <c r="CR2925" s="4"/>
      <c r="CS2925" s="4"/>
      <c r="CT2925" s="4"/>
      <c r="CU2925" s="4"/>
      <c r="CV2925" s="4"/>
      <c r="CW2925" s="4"/>
      <c r="CX2925" s="4"/>
      <c r="CY2925" s="4"/>
      <c r="CZ2925" s="4"/>
      <c r="DA2925" s="4"/>
      <c r="DB2925" s="4"/>
      <c r="DC2925" s="4"/>
      <c r="DD2925" s="4"/>
      <c r="DE2925" s="4"/>
      <c r="DF2925" s="4"/>
      <c r="DG2925" s="4"/>
      <c r="DH2925" s="4"/>
      <c r="DI2925" s="4"/>
      <c r="DJ2925" s="4"/>
      <c r="DK2925" s="4"/>
      <c r="DL2925" s="4"/>
      <c r="DM2925" s="4"/>
    </row>
    <row r="2926" spans="1:117">
      <c r="A2926" s="8">
        <v>2921</v>
      </c>
      <c r="B2926" s="20">
        <v>2015</v>
      </c>
      <c r="C2926" s="20">
        <v>1954</v>
      </c>
      <c r="D2926" s="21">
        <v>118.44</v>
      </c>
      <c r="E2926" s="9">
        <v>35964.198199999999</v>
      </c>
      <c r="F2926" s="9">
        <v>2051529.1383</v>
      </c>
      <c r="G2926" s="9">
        <v>77366.129400000005</v>
      </c>
      <c r="H2926" s="9">
        <v>380233.86719999998</v>
      </c>
      <c r="I2926" s="9">
        <v>73628.093500000003</v>
      </c>
      <c r="J2926" s="9">
        <v>34211.414900000003</v>
      </c>
      <c r="K2926" s="9">
        <v>10700.783299999999</v>
      </c>
      <c r="L2926" s="9">
        <v>2570303.6617000001</v>
      </c>
      <c r="M2926" s="9">
        <f t="shared" si="363"/>
        <v>23510.631600000004</v>
      </c>
      <c r="N2926" s="9"/>
      <c r="O2926" s="9"/>
      <c r="P2926" s="9"/>
      <c r="Q2926" s="9"/>
      <c r="R2926" s="9"/>
      <c r="S2926" s="9"/>
      <c r="T2926" s="9"/>
      <c r="U2926" s="9"/>
      <c r="V2926" s="9">
        <f t="shared" si="360"/>
        <v>304526.19819999998</v>
      </c>
      <c r="W2926" s="9"/>
      <c r="X2926" s="9"/>
      <c r="Y2926" s="9"/>
      <c r="Z2926" s="9"/>
      <c r="AA2926" s="8">
        <v>2921</v>
      </c>
      <c r="AB2926" s="20">
        <v>2016</v>
      </c>
      <c r="AC2926" s="20">
        <v>1936</v>
      </c>
      <c r="AD2926" s="21">
        <v>90.47</v>
      </c>
      <c r="AE2926" s="9">
        <f t="shared" si="364"/>
        <v>-141188.52060192637</v>
      </c>
      <c r="AF2926" s="9">
        <v>2175055.5920000002</v>
      </c>
      <c r="AG2926" s="9">
        <v>33508.915200000003</v>
      </c>
      <c r="AH2926" s="9">
        <v>195197.64499999999</v>
      </c>
      <c r="AI2926" s="9">
        <v>114024.44040000001</v>
      </c>
      <c r="AJ2926" s="9">
        <v>188842.4363</v>
      </c>
      <c r="AK2926" s="9">
        <v>74137.812117527166</v>
      </c>
      <c r="AL2926" s="9">
        <v>2773679.7373843999</v>
      </c>
      <c r="AM2926" s="9">
        <f t="shared" si="365"/>
        <v>114704.62418247283</v>
      </c>
      <c r="AN2926" s="9"/>
      <c r="AO2926" s="9"/>
      <c r="AP2926" s="9"/>
      <c r="AQ2926" s="9"/>
      <c r="AR2926" s="9"/>
      <c r="AS2926" s="9"/>
      <c r="AT2926" s="9"/>
      <c r="AU2926" s="9"/>
      <c r="AV2926" s="9">
        <f t="shared" si="361"/>
        <v>-141188.52060192637</v>
      </c>
      <c r="AW2926" s="9"/>
      <c r="AX2926" s="9"/>
      <c r="AY2926" s="9"/>
      <c r="AZ2926" s="9"/>
      <c r="BA2926" s="20">
        <v>2921</v>
      </c>
      <c r="BB2926" s="20">
        <v>2017</v>
      </c>
      <c r="BC2926" s="20">
        <v>1937</v>
      </c>
      <c r="BD2926" s="21">
        <v>136</v>
      </c>
      <c r="BE2926" s="9">
        <f t="shared" si="366"/>
        <v>-337589.41786281019</v>
      </c>
      <c r="BF2926" s="9">
        <v>2228596.5828</v>
      </c>
      <c r="BG2926" s="9">
        <v>33412.713799999998</v>
      </c>
      <c r="BH2926" s="9">
        <v>177742.2855</v>
      </c>
      <c r="BI2926" s="9">
        <v>128001.066841586</v>
      </c>
      <c r="BJ2926" s="9">
        <v>99038.205099999992</v>
      </c>
      <c r="BK2926" s="9">
        <v>164422.66425193966</v>
      </c>
      <c r="BL2926" s="9">
        <v>2839957.6076524565</v>
      </c>
      <c r="BM2926" s="9">
        <f t="shared" si="367"/>
        <v>-65384.459151939664</v>
      </c>
      <c r="BN2926" s="9"/>
      <c r="BO2926" s="9"/>
      <c r="BP2926" s="9"/>
      <c r="BQ2926" s="9"/>
      <c r="BR2926" s="9"/>
      <c r="BS2926" s="9"/>
      <c r="BT2926" s="9"/>
      <c r="BU2926" s="9"/>
      <c r="BV2926" s="9">
        <f t="shared" si="362"/>
        <v>-337589.41786281019</v>
      </c>
      <c r="BW2926" s="4"/>
      <c r="BX2926" s="4"/>
      <c r="BY2926" s="4"/>
      <c r="BZ2926" s="4"/>
      <c r="CA2926" s="4"/>
      <c r="CB2926" s="4"/>
      <c r="CC2926" s="4"/>
      <c r="CD2926" s="4"/>
      <c r="CE2926" s="4"/>
      <c r="CF2926" s="4"/>
      <c r="CG2926" s="4"/>
      <c r="CH2926" s="4"/>
      <c r="CI2926" s="4"/>
      <c r="CJ2926" s="4"/>
      <c r="CK2926" s="4"/>
      <c r="CL2926" s="4"/>
      <c r="CM2926" s="4"/>
      <c r="CR2926" s="4"/>
      <c r="CS2926" s="4"/>
      <c r="CT2926" s="4"/>
      <c r="CU2926" s="4"/>
      <c r="CV2926" s="4"/>
      <c r="CW2926" s="4"/>
      <c r="CX2926" s="4"/>
      <c r="CY2926" s="4"/>
      <c r="CZ2926" s="4"/>
      <c r="DA2926" s="4"/>
      <c r="DB2926" s="4"/>
      <c r="DC2926" s="4"/>
      <c r="DD2926" s="4"/>
      <c r="DE2926" s="4"/>
      <c r="DF2926" s="4"/>
      <c r="DG2926" s="4"/>
      <c r="DH2926" s="4"/>
      <c r="DI2926" s="4"/>
      <c r="DJ2926" s="4"/>
      <c r="DK2926" s="4"/>
      <c r="DL2926" s="4"/>
      <c r="DM2926" s="4"/>
    </row>
    <row r="2927" spans="1:117">
      <c r="A2927" s="8">
        <v>2922</v>
      </c>
      <c r="B2927" s="20">
        <v>2015</v>
      </c>
      <c r="C2927" s="20">
        <v>1977</v>
      </c>
      <c r="D2927" s="21">
        <v>53.48</v>
      </c>
      <c r="E2927" s="9">
        <v>30416.838899999999</v>
      </c>
      <c r="F2927" s="9">
        <v>2044237.4497</v>
      </c>
      <c r="G2927" s="9">
        <v>77366.129400000005</v>
      </c>
      <c r="H2927" s="9">
        <v>380365.33980000002</v>
      </c>
      <c r="I2927" s="9">
        <v>73134.346399999995</v>
      </c>
      <c r="J2927" s="9">
        <v>33044.402900000001</v>
      </c>
      <c r="K2927" s="9">
        <v>7126.4384</v>
      </c>
      <c r="L2927" s="9">
        <v>2570604.3908000002</v>
      </c>
      <c r="M2927" s="9">
        <f t="shared" si="363"/>
        <v>25917.964500000002</v>
      </c>
      <c r="N2927" s="9"/>
      <c r="O2927" s="9"/>
      <c r="P2927" s="9"/>
      <c r="Q2927" s="9"/>
      <c r="R2927" s="9"/>
      <c r="S2927" s="9"/>
      <c r="T2927" s="9"/>
      <c r="U2927" s="9"/>
      <c r="V2927" s="9">
        <f t="shared" si="360"/>
        <v>298978.83890000003</v>
      </c>
      <c r="W2927" s="9"/>
      <c r="X2927" s="9"/>
      <c r="Y2927" s="9"/>
      <c r="Z2927" s="9"/>
      <c r="AA2927" s="8">
        <v>2922</v>
      </c>
      <c r="AB2927" s="20">
        <v>2016</v>
      </c>
      <c r="AC2927" s="20">
        <v>1993</v>
      </c>
      <c r="AD2927" s="21">
        <v>97.81</v>
      </c>
      <c r="AE2927" s="9">
        <f t="shared" si="364"/>
        <v>-89023.301501926966</v>
      </c>
      <c r="AF2927" s="9">
        <v>2169325.7289</v>
      </c>
      <c r="AG2927" s="9">
        <v>33508.915200000003</v>
      </c>
      <c r="AH2927" s="9">
        <v>196128.07459999999</v>
      </c>
      <c r="AI2927" s="9">
        <v>110529.0368</v>
      </c>
      <c r="AJ2927" s="9">
        <v>251416.40360000002</v>
      </c>
      <c r="AK2927" s="9">
        <v>83880.706617527176</v>
      </c>
      <c r="AL2927" s="9">
        <v>2766050.7539843996</v>
      </c>
      <c r="AM2927" s="9">
        <f t="shared" si="365"/>
        <v>167535.69698247284</v>
      </c>
      <c r="AN2927" s="9"/>
      <c r="AO2927" s="9"/>
      <c r="AP2927" s="9"/>
      <c r="AQ2927" s="9"/>
      <c r="AR2927" s="9"/>
      <c r="AS2927" s="9"/>
      <c r="AT2927" s="9"/>
      <c r="AU2927" s="9"/>
      <c r="AV2927" s="9">
        <f t="shared" si="361"/>
        <v>-89023.301501926966</v>
      </c>
      <c r="AW2927" s="9"/>
      <c r="AX2927" s="9"/>
      <c r="AY2927" s="9"/>
      <c r="AZ2927" s="9"/>
      <c r="BA2927" s="20">
        <v>2922</v>
      </c>
      <c r="BB2927" s="20">
        <v>2017</v>
      </c>
      <c r="BC2927" s="20">
        <v>1994</v>
      </c>
      <c r="BD2927" s="21">
        <v>130.30000000000001</v>
      </c>
      <c r="BE2927" s="9">
        <f t="shared" si="366"/>
        <v>-251748.58756314777</v>
      </c>
      <c r="BF2927" s="9">
        <v>2222160.7609000001</v>
      </c>
      <c r="BG2927" s="9">
        <v>33412.713799999998</v>
      </c>
      <c r="BH2927" s="9">
        <v>178959.35870000001</v>
      </c>
      <c r="BI2927" s="9">
        <v>123428.81114124801</v>
      </c>
      <c r="BJ2927" s="9">
        <v>174859.3774</v>
      </c>
      <c r="BK2927" s="9">
        <v>139640.41065193966</v>
      </c>
      <c r="BL2927" s="9">
        <v>2844929.1988524566</v>
      </c>
      <c r="BM2927" s="9">
        <f t="shared" si="367"/>
        <v>35218.966748060338</v>
      </c>
      <c r="BN2927" s="9"/>
      <c r="BO2927" s="9"/>
      <c r="BP2927" s="9"/>
      <c r="BQ2927" s="9"/>
      <c r="BR2927" s="9"/>
      <c r="BS2927" s="9"/>
      <c r="BT2927" s="9"/>
      <c r="BU2927" s="9"/>
      <c r="BV2927" s="9">
        <f t="shared" si="362"/>
        <v>-251748.58756314777</v>
      </c>
      <c r="BW2927" s="4"/>
      <c r="BX2927" s="4"/>
      <c r="BY2927" s="4"/>
      <c r="BZ2927" s="4"/>
      <c r="CA2927" s="4"/>
      <c r="CB2927" s="4"/>
      <c r="CC2927" s="4"/>
      <c r="CD2927" s="4"/>
      <c r="CE2927" s="4"/>
      <c r="CF2927" s="4"/>
      <c r="CG2927" s="4"/>
      <c r="CH2927" s="4"/>
      <c r="CI2927" s="4"/>
      <c r="CJ2927" s="4"/>
      <c r="CK2927" s="4"/>
      <c r="CL2927" s="4"/>
      <c r="CM2927" s="4"/>
      <c r="CR2927" s="4"/>
      <c r="CS2927" s="4"/>
      <c r="CT2927" s="4"/>
      <c r="CU2927" s="4"/>
      <c r="CV2927" s="4"/>
      <c r="CW2927" s="4"/>
      <c r="CX2927" s="4"/>
      <c r="CY2927" s="4"/>
      <c r="CZ2927" s="4"/>
      <c r="DA2927" s="4"/>
      <c r="DB2927" s="4"/>
      <c r="DC2927" s="4"/>
      <c r="DD2927" s="4"/>
      <c r="DE2927" s="4"/>
      <c r="DF2927" s="4"/>
      <c r="DG2927" s="4"/>
      <c r="DH2927" s="4"/>
      <c r="DI2927" s="4"/>
      <c r="DJ2927" s="4"/>
      <c r="DK2927" s="4"/>
      <c r="DL2927" s="4"/>
      <c r="DM2927" s="4"/>
    </row>
    <row r="2928" spans="1:117">
      <c r="A2928" s="8">
        <v>2923</v>
      </c>
      <c r="B2928" s="20">
        <v>2015</v>
      </c>
      <c r="C2928" s="20">
        <v>1959</v>
      </c>
      <c r="D2928" s="21">
        <v>119.32</v>
      </c>
      <c r="E2928" s="9">
        <v>80972.561000000002</v>
      </c>
      <c r="F2928" s="9">
        <v>2059777.1978</v>
      </c>
      <c r="G2928" s="9">
        <v>77366.129400000005</v>
      </c>
      <c r="H2928" s="9">
        <v>381253.72259999998</v>
      </c>
      <c r="I2928" s="9">
        <v>69798.013099999996</v>
      </c>
      <c r="J2928" s="9">
        <v>65291.024100000002</v>
      </c>
      <c r="K2928" s="9">
        <v>566.3759</v>
      </c>
      <c r="L2928" s="9">
        <v>2571947.1501000002</v>
      </c>
      <c r="M2928" s="9">
        <f t="shared" si="363"/>
        <v>64724.648200000003</v>
      </c>
      <c r="N2928" s="9"/>
      <c r="O2928" s="9"/>
      <c r="P2928" s="9"/>
      <c r="Q2928" s="9"/>
      <c r="R2928" s="9"/>
      <c r="S2928" s="9"/>
      <c r="T2928" s="9"/>
      <c r="U2928" s="9"/>
      <c r="V2928" s="9">
        <f t="shared" si="360"/>
        <v>349534.56099999999</v>
      </c>
      <c r="W2928" s="9"/>
      <c r="X2928" s="9"/>
      <c r="Y2928" s="9"/>
      <c r="Z2928" s="9"/>
      <c r="AA2928" s="8">
        <v>2923</v>
      </c>
      <c r="AB2928" s="20">
        <v>2016</v>
      </c>
      <c r="AC2928" s="20">
        <v>1990</v>
      </c>
      <c r="AD2928" s="21">
        <v>149.83000000000001</v>
      </c>
      <c r="AE2928" s="9">
        <f t="shared" si="364"/>
        <v>148904.17699807324</v>
      </c>
      <c r="AF2928" s="9">
        <v>2188874.3513000002</v>
      </c>
      <c r="AG2928" s="9">
        <v>33508.915200000003</v>
      </c>
      <c r="AH2928" s="9">
        <v>204073.12339999998</v>
      </c>
      <c r="AI2928" s="9">
        <v>80681.368700000006</v>
      </c>
      <c r="AJ2928" s="9">
        <v>441196.9216</v>
      </c>
      <c r="AK2928" s="9">
        <v>18468.24931752717</v>
      </c>
      <c r="AL2928" s="9">
        <v>2780962.2538843998</v>
      </c>
      <c r="AM2928" s="9">
        <f t="shared" si="365"/>
        <v>422728.67228247283</v>
      </c>
      <c r="AN2928" s="9"/>
      <c r="AO2928" s="9"/>
      <c r="AP2928" s="9"/>
      <c r="AQ2928" s="9"/>
      <c r="AR2928" s="9"/>
      <c r="AS2928" s="9"/>
      <c r="AT2928" s="9"/>
      <c r="AU2928" s="9"/>
      <c r="AV2928" s="9">
        <f t="shared" si="361"/>
        <v>148904.17699807324</v>
      </c>
      <c r="AW2928" s="9"/>
      <c r="AX2928" s="9"/>
      <c r="AY2928" s="9"/>
      <c r="AZ2928" s="9"/>
      <c r="BA2928" s="20">
        <v>2923</v>
      </c>
      <c r="BB2928" s="20">
        <v>2017</v>
      </c>
      <c r="BC2928" s="20">
        <v>1991</v>
      </c>
      <c r="BD2928" s="21">
        <v>96.26</v>
      </c>
      <c r="BE2928" s="9">
        <f t="shared" si="366"/>
        <v>156043.02067744359</v>
      </c>
      <c r="BF2928" s="9">
        <v>2211563.2949000001</v>
      </c>
      <c r="BG2928" s="9">
        <v>33412.713799999998</v>
      </c>
      <c r="BH2928" s="9">
        <v>190898.10580000002</v>
      </c>
      <c r="BI2928" s="9">
        <v>78577.763781839298</v>
      </c>
      <c r="BJ2928" s="9">
        <v>563645.59510000004</v>
      </c>
      <c r="BK2928" s="9">
        <v>48605.313051939665</v>
      </c>
      <c r="BL2928" s="9">
        <v>2873449.1396524566</v>
      </c>
      <c r="BM2928" s="9">
        <f t="shared" si="367"/>
        <v>515040.28204806038</v>
      </c>
      <c r="BN2928" s="9"/>
      <c r="BO2928" s="9"/>
      <c r="BP2928" s="9"/>
      <c r="BQ2928" s="9"/>
      <c r="BR2928" s="9"/>
      <c r="BS2928" s="9"/>
      <c r="BT2928" s="9"/>
      <c r="BU2928" s="9"/>
      <c r="BV2928" s="9">
        <f t="shared" si="362"/>
        <v>156043.02067744359</v>
      </c>
      <c r="BW2928" s="4"/>
      <c r="BX2928" s="4"/>
      <c r="BY2928" s="4"/>
      <c r="BZ2928" s="4"/>
      <c r="CA2928" s="4"/>
      <c r="CB2928" s="4"/>
      <c r="CC2928" s="4"/>
      <c r="CD2928" s="4"/>
      <c r="CE2928" s="4"/>
      <c r="CF2928" s="4"/>
      <c r="CG2928" s="4"/>
      <c r="CH2928" s="4"/>
      <c r="CI2928" s="4"/>
      <c r="CJ2928" s="4"/>
      <c r="CK2928" s="4"/>
      <c r="CL2928" s="4"/>
      <c r="CM2928" s="4"/>
      <c r="CR2928" s="4"/>
      <c r="CS2928" s="4"/>
      <c r="CT2928" s="4"/>
      <c r="CU2928" s="4"/>
      <c r="CV2928" s="4"/>
      <c r="CW2928" s="4"/>
      <c r="CX2928" s="4"/>
      <c r="CY2928" s="4"/>
      <c r="CZ2928" s="4"/>
      <c r="DA2928" s="4"/>
      <c r="DB2928" s="4"/>
      <c r="DC2928" s="4"/>
      <c r="DD2928" s="4"/>
      <c r="DE2928" s="4"/>
      <c r="DF2928" s="4"/>
      <c r="DG2928" s="4"/>
      <c r="DH2928" s="4"/>
      <c r="DI2928" s="4"/>
      <c r="DJ2928" s="4"/>
      <c r="DK2928" s="4"/>
      <c r="DL2928" s="4"/>
      <c r="DM2928" s="4"/>
    </row>
    <row r="2929" spans="1:117">
      <c r="A2929" s="8">
        <v>2924</v>
      </c>
      <c r="B2929" s="20">
        <v>2015</v>
      </c>
      <c r="C2929" s="20">
        <v>1960</v>
      </c>
      <c r="D2929" s="21">
        <v>101.81</v>
      </c>
      <c r="E2929" s="9">
        <v>53750.714800000002</v>
      </c>
      <c r="F2929" s="9">
        <v>2045541.0120000001</v>
      </c>
      <c r="G2929" s="9">
        <v>77366.129400000005</v>
      </c>
      <c r="H2929" s="9">
        <v>380545.28749999998</v>
      </c>
      <c r="I2929" s="9">
        <v>72458.550600000002</v>
      </c>
      <c r="J2929" s="9">
        <v>54192.497900000002</v>
      </c>
      <c r="K2929" s="9">
        <v>2923.2408</v>
      </c>
      <c r="L2929" s="9">
        <v>2573429.5216999999</v>
      </c>
      <c r="M2929" s="9">
        <f t="shared" si="363"/>
        <v>51269.257100000003</v>
      </c>
      <c r="N2929" s="9"/>
      <c r="O2929" s="9"/>
      <c r="P2929" s="9"/>
      <c r="Q2929" s="9"/>
      <c r="R2929" s="9"/>
      <c r="S2929" s="9"/>
      <c r="T2929" s="9"/>
      <c r="U2929" s="9"/>
      <c r="V2929" s="9">
        <f t="shared" si="360"/>
        <v>322312.71480000002</v>
      </c>
      <c r="W2929" s="9"/>
      <c r="X2929" s="9"/>
      <c r="Y2929" s="9"/>
      <c r="Z2929" s="9"/>
      <c r="AA2929" s="8">
        <v>2924</v>
      </c>
      <c r="AB2929" s="20">
        <v>2016</v>
      </c>
      <c r="AC2929" s="20">
        <v>1973</v>
      </c>
      <c r="AD2929" s="21">
        <v>193.28</v>
      </c>
      <c r="AE2929" s="9">
        <f t="shared" si="364"/>
        <v>-108121.5879019266</v>
      </c>
      <c r="AF2929" s="9">
        <v>2181681.1926000002</v>
      </c>
      <c r="AG2929" s="9">
        <v>33508.915200000003</v>
      </c>
      <c r="AH2929" s="9">
        <v>201278.42329999999</v>
      </c>
      <c r="AI2929" s="9">
        <v>91180.395699999994</v>
      </c>
      <c r="AJ2929" s="9">
        <v>178829.50330000001</v>
      </c>
      <c r="AK2929" s="9">
        <v>37267.442917527165</v>
      </c>
      <c r="AL2929" s="9">
        <v>2757332.5750843999</v>
      </c>
      <c r="AM2929" s="9">
        <f t="shared" si="365"/>
        <v>141562.06038247285</v>
      </c>
      <c r="AN2929" s="9"/>
      <c r="AO2929" s="9"/>
      <c r="AP2929" s="9"/>
      <c r="AQ2929" s="9"/>
      <c r="AR2929" s="9"/>
      <c r="AS2929" s="9"/>
      <c r="AT2929" s="9"/>
      <c r="AU2929" s="9"/>
      <c r="AV2929" s="9">
        <f t="shared" si="361"/>
        <v>-108121.5879019266</v>
      </c>
      <c r="AW2929" s="9"/>
      <c r="AX2929" s="9"/>
      <c r="AY2929" s="9"/>
      <c r="AZ2929" s="9"/>
      <c r="BA2929" s="20">
        <v>2924</v>
      </c>
      <c r="BB2929" s="20">
        <v>2017</v>
      </c>
      <c r="BC2929" s="20">
        <v>1974</v>
      </c>
      <c r="BD2929" s="21">
        <v>139.1</v>
      </c>
      <c r="BE2929" s="9">
        <f t="shared" si="366"/>
        <v>35922.40640589036</v>
      </c>
      <c r="BF2929" s="9">
        <v>2225245.2344999998</v>
      </c>
      <c r="BG2929" s="9">
        <v>33412.713799999998</v>
      </c>
      <c r="BH2929" s="9">
        <v>192975.41500000001</v>
      </c>
      <c r="BI2929" s="9">
        <v>70773.8050102868</v>
      </c>
      <c r="BJ2929" s="9">
        <v>450813.93470000004</v>
      </c>
      <c r="BK2929" s="9">
        <v>42170.677451939664</v>
      </c>
      <c r="BL2929" s="9">
        <v>2895128.0191524564</v>
      </c>
      <c r="BM2929" s="9">
        <f t="shared" si="367"/>
        <v>408643.25724806037</v>
      </c>
      <c r="BN2929" s="9"/>
      <c r="BO2929" s="9"/>
      <c r="BP2929" s="9"/>
      <c r="BQ2929" s="9"/>
      <c r="BR2929" s="9"/>
      <c r="BS2929" s="9"/>
      <c r="BT2929" s="9"/>
      <c r="BU2929" s="9"/>
      <c r="BV2929" s="9">
        <f t="shared" si="362"/>
        <v>35922.40640589036</v>
      </c>
      <c r="BW2929" s="4"/>
      <c r="BX2929" s="4"/>
      <c r="BY2929" s="4"/>
      <c r="BZ2929" s="4"/>
      <c r="CA2929" s="4"/>
      <c r="CB2929" s="4"/>
      <c r="CC2929" s="4"/>
      <c r="CD2929" s="4"/>
      <c r="CE2929" s="4"/>
      <c r="CF2929" s="4"/>
      <c r="CG2929" s="4"/>
      <c r="CH2929" s="4"/>
      <c r="CI2929" s="4"/>
      <c r="CJ2929" s="4"/>
      <c r="CK2929" s="4"/>
      <c r="CL2929" s="4"/>
      <c r="CM2929" s="4"/>
      <c r="CR2929" s="4"/>
      <c r="CS2929" s="4"/>
      <c r="CT2929" s="4"/>
      <c r="CU2929" s="4"/>
      <c r="CV2929" s="4"/>
      <c r="CW2929" s="4"/>
      <c r="CX2929" s="4"/>
      <c r="CY2929" s="4"/>
      <c r="CZ2929" s="4"/>
      <c r="DA2929" s="4"/>
      <c r="DB2929" s="4"/>
      <c r="DC2929" s="4"/>
      <c r="DD2929" s="4"/>
      <c r="DE2929" s="4"/>
      <c r="DF2929" s="4"/>
      <c r="DG2929" s="4"/>
      <c r="DH2929" s="4"/>
      <c r="DI2929" s="4"/>
      <c r="DJ2929" s="4"/>
      <c r="DK2929" s="4"/>
      <c r="DL2929" s="4"/>
      <c r="DM2929" s="4"/>
    </row>
    <row r="2930" spans="1:117">
      <c r="A2930" s="8">
        <v>2925</v>
      </c>
      <c r="B2930" s="20">
        <v>2015</v>
      </c>
      <c r="C2930" s="20">
        <v>1998</v>
      </c>
      <c r="D2930" s="21">
        <v>105.25</v>
      </c>
      <c r="E2930" s="9">
        <v>99390.604600000006</v>
      </c>
      <c r="F2930" s="9">
        <v>2050640.2039000001</v>
      </c>
      <c r="G2930" s="9">
        <v>77366.129400000005</v>
      </c>
      <c r="H2930" s="9">
        <v>380588.46370000002</v>
      </c>
      <c r="I2930" s="9">
        <v>72296.401599999997</v>
      </c>
      <c r="J2930" s="9">
        <v>101989.61749999999</v>
      </c>
      <c r="K2930" s="9">
        <v>81.265000000000001</v>
      </c>
      <c r="L2930" s="9">
        <v>2583408.9465000001</v>
      </c>
      <c r="M2930" s="9">
        <f t="shared" si="363"/>
        <v>101908.35249999999</v>
      </c>
      <c r="N2930" s="9"/>
      <c r="O2930" s="9"/>
      <c r="P2930" s="9"/>
      <c r="Q2930" s="9"/>
      <c r="R2930" s="9"/>
      <c r="S2930" s="9"/>
      <c r="T2930" s="9"/>
      <c r="U2930" s="9"/>
      <c r="V2930" s="9">
        <f t="shared" si="360"/>
        <v>367952.60460000002</v>
      </c>
      <c r="W2930" s="9"/>
      <c r="X2930" s="9"/>
      <c r="Y2930" s="9"/>
      <c r="Z2930" s="9"/>
      <c r="AA2930" s="8">
        <v>2925</v>
      </c>
      <c r="AB2930" s="20">
        <v>2016</v>
      </c>
      <c r="AC2930" s="20">
        <v>1996</v>
      </c>
      <c r="AD2930" s="21">
        <v>192.43</v>
      </c>
      <c r="AE2930" s="9">
        <f t="shared" si="364"/>
        <v>191614.44249807252</v>
      </c>
      <c r="AF2930" s="9">
        <v>2189859.6302999998</v>
      </c>
      <c r="AG2930" s="9">
        <v>33508.915200000003</v>
      </c>
      <c r="AH2930" s="9">
        <v>205622.52969999998</v>
      </c>
      <c r="AI2930" s="9">
        <v>74860.615999999995</v>
      </c>
      <c r="AJ2930" s="9">
        <v>524211.38190000004</v>
      </c>
      <c r="AK2930" s="9">
        <v>11838.21391752717</v>
      </c>
      <c r="AL2930" s="9">
        <v>2824610.4166843998</v>
      </c>
      <c r="AM2930" s="9">
        <f t="shared" si="365"/>
        <v>512373.16798247286</v>
      </c>
      <c r="AN2930" s="9"/>
      <c r="AO2930" s="9"/>
      <c r="AP2930" s="9"/>
      <c r="AQ2930" s="9"/>
      <c r="AR2930" s="9"/>
      <c r="AS2930" s="9"/>
      <c r="AT2930" s="9"/>
      <c r="AU2930" s="9"/>
      <c r="AV2930" s="9">
        <f t="shared" si="361"/>
        <v>191614.44249807252</v>
      </c>
      <c r="AW2930" s="9"/>
      <c r="AX2930" s="9"/>
      <c r="AY2930" s="9"/>
      <c r="AZ2930" s="9"/>
      <c r="BA2930" s="20">
        <v>2925</v>
      </c>
      <c r="BB2930" s="20">
        <v>2017</v>
      </c>
      <c r="BC2930" s="20">
        <v>1997</v>
      </c>
      <c r="BD2930" s="21">
        <v>140.19999999999999</v>
      </c>
      <c r="BE2930" s="9">
        <f t="shared" si="366"/>
        <v>281057.99867818318</v>
      </c>
      <c r="BF2930" s="9">
        <v>2214705.4075000002</v>
      </c>
      <c r="BG2930" s="9">
        <v>33412.713799999998</v>
      </c>
      <c r="BH2930" s="9">
        <v>192866.78909999999</v>
      </c>
      <c r="BI2930" s="9">
        <v>71181.886782579197</v>
      </c>
      <c r="BJ2930" s="9">
        <v>716124.11250000005</v>
      </c>
      <c r="BK2930" s="9">
        <v>41844.081151939659</v>
      </c>
      <c r="BL2930" s="9">
        <v>2905388.8298524567</v>
      </c>
      <c r="BM2930" s="9">
        <f t="shared" si="367"/>
        <v>674280.03134806035</v>
      </c>
      <c r="BN2930" s="9"/>
      <c r="BO2930" s="9"/>
      <c r="BP2930" s="9"/>
      <c r="BQ2930" s="9"/>
      <c r="BR2930" s="9"/>
      <c r="BS2930" s="9"/>
      <c r="BT2930" s="9"/>
      <c r="BU2930" s="9"/>
      <c r="BV2930" s="9">
        <f t="shared" si="362"/>
        <v>281057.99867818318</v>
      </c>
      <c r="BW2930" s="4"/>
      <c r="BX2930" s="4"/>
      <c r="BY2930" s="4"/>
      <c r="BZ2930" s="4"/>
      <c r="CA2930" s="4"/>
      <c r="CB2930" s="4"/>
      <c r="CC2930" s="4"/>
      <c r="CD2930" s="4"/>
      <c r="CE2930" s="4"/>
      <c r="CF2930" s="4"/>
      <c r="CG2930" s="4"/>
      <c r="CH2930" s="4"/>
      <c r="CI2930" s="4"/>
      <c r="CJ2930" s="4"/>
      <c r="CK2930" s="4"/>
      <c r="CL2930" s="4"/>
      <c r="CM2930" s="4"/>
      <c r="CR2930" s="4"/>
      <c r="CS2930" s="4"/>
      <c r="CT2930" s="4"/>
      <c r="CU2930" s="4"/>
      <c r="CV2930" s="4"/>
      <c r="CW2930" s="4"/>
      <c r="CX2930" s="4"/>
      <c r="CY2930" s="4"/>
      <c r="CZ2930" s="4"/>
      <c r="DA2930" s="4"/>
      <c r="DB2930" s="4"/>
      <c r="DC2930" s="4"/>
      <c r="DD2930" s="4"/>
      <c r="DE2930" s="4"/>
      <c r="DF2930" s="4"/>
      <c r="DG2930" s="4"/>
      <c r="DH2930" s="4"/>
      <c r="DI2930" s="4"/>
      <c r="DJ2930" s="4"/>
      <c r="DK2930" s="4"/>
      <c r="DL2930" s="4"/>
      <c r="DM2930" s="4"/>
    </row>
    <row r="2931" spans="1:117">
      <c r="A2931" s="8">
        <v>2926</v>
      </c>
      <c r="B2931" s="20">
        <v>2015</v>
      </c>
      <c r="C2931" s="20">
        <v>1965</v>
      </c>
      <c r="D2931" s="21">
        <v>125.74</v>
      </c>
      <c r="E2931" s="9">
        <v>72572.888000000006</v>
      </c>
      <c r="F2931" s="9">
        <v>2029383.3260999999</v>
      </c>
      <c r="G2931" s="9">
        <v>77366.129400000005</v>
      </c>
      <c r="H2931" s="9">
        <v>379941.69050000003</v>
      </c>
      <c r="I2931" s="9">
        <v>74725.366999999998</v>
      </c>
      <c r="J2931" s="9">
        <v>89301.744600000005</v>
      </c>
      <c r="K2931" s="9">
        <v>6146.6642000000002</v>
      </c>
      <c r="L2931" s="9">
        <v>2571998.7053</v>
      </c>
      <c r="M2931" s="9">
        <f t="shared" si="363"/>
        <v>83155.080400000006</v>
      </c>
      <c r="N2931" s="9"/>
      <c r="O2931" s="9"/>
      <c r="P2931" s="9"/>
      <c r="Q2931" s="9"/>
      <c r="R2931" s="9"/>
      <c r="S2931" s="9"/>
      <c r="T2931" s="9"/>
      <c r="U2931" s="9"/>
      <c r="V2931" s="9">
        <f t="shared" si="360"/>
        <v>341134.88800000004</v>
      </c>
      <c r="W2931" s="9"/>
      <c r="X2931" s="9"/>
      <c r="Y2931" s="9"/>
      <c r="Z2931" s="9"/>
      <c r="AA2931" s="8">
        <v>2926</v>
      </c>
      <c r="AB2931" s="20">
        <v>2016</v>
      </c>
      <c r="AC2931" s="20">
        <v>1945</v>
      </c>
      <c r="AD2931" s="21">
        <v>140.66</v>
      </c>
      <c r="AE2931" s="9">
        <f t="shared" si="364"/>
        <v>-175460.41400192678</v>
      </c>
      <c r="AF2931" s="9">
        <v>2163590.9547999999</v>
      </c>
      <c r="AG2931" s="9">
        <v>33508.915200000003</v>
      </c>
      <c r="AH2931" s="9">
        <v>193233.99579999998</v>
      </c>
      <c r="AI2931" s="9">
        <v>121401.4057</v>
      </c>
      <c r="AJ2931" s="9">
        <v>178090.54830000002</v>
      </c>
      <c r="AK2931" s="9">
        <v>97412.868117527178</v>
      </c>
      <c r="AL2931" s="9">
        <v>2767873.3656843998</v>
      </c>
      <c r="AM2931" s="9">
        <f t="shared" si="365"/>
        <v>80677.680182472846</v>
      </c>
      <c r="AN2931" s="9"/>
      <c r="AO2931" s="9"/>
      <c r="AP2931" s="9"/>
      <c r="AQ2931" s="9"/>
      <c r="AR2931" s="9"/>
      <c r="AS2931" s="9"/>
      <c r="AT2931" s="9"/>
      <c r="AU2931" s="9"/>
      <c r="AV2931" s="9">
        <f t="shared" si="361"/>
        <v>-175460.41400192678</v>
      </c>
      <c r="AW2931" s="9"/>
      <c r="AX2931" s="9"/>
      <c r="AY2931" s="9"/>
      <c r="AZ2931" s="9"/>
      <c r="BA2931" s="20">
        <v>2926</v>
      </c>
      <c r="BB2931" s="20">
        <v>2017</v>
      </c>
      <c r="BC2931" s="20">
        <v>1946</v>
      </c>
      <c r="BD2931" s="21">
        <v>139.6</v>
      </c>
      <c r="BE2931" s="9">
        <f t="shared" si="366"/>
        <v>-56594.021178245079</v>
      </c>
      <c r="BF2931" s="9">
        <v>2205363.9898999999</v>
      </c>
      <c r="BG2931" s="9">
        <v>33412.713799999998</v>
      </c>
      <c r="BH2931" s="9">
        <v>191861.09590000001</v>
      </c>
      <c r="BI2931" s="9">
        <v>74960.037926150806</v>
      </c>
      <c r="BJ2931" s="9">
        <v>343798.47070000001</v>
      </c>
      <c r="BK2931" s="9">
        <v>45508.02295193966</v>
      </c>
      <c r="BL2931" s="9">
        <v>2860482.3064524564</v>
      </c>
      <c r="BM2931" s="9">
        <f t="shared" si="367"/>
        <v>298290.44774806034</v>
      </c>
      <c r="BN2931" s="9"/>
      <c r="BO2931" s="9"/>
      <c r="BP2931" s="9"/>
      <c r="BQ2931" s="9"/>
      <c r="BR2931" s="9"/>
      <c r="BS2931" s="9"/>
      <c r="BT2931" s="9"/>
      <c r="BU2931" s="9"/>
      <c r="BV2931" s="9">
        <f t="shared" si="362"/>
        <v>-56594.021178245079</v>
      </c>
      <c r="BW2931" s="4"/>
      <c r="BX2931" s="4"/>
      <c r="BY2931" s="4"/>
      <c r="BZ2931" s="4"/>
      <c r="CA2931" s="4"/>
      <c r="CB2931" s="4"/>
      <c r="CC2931" s="4"/>
      <c r="CD2931" s="4"/>
      <c r="CE2931" s="4"/>
      <c r="CF2931" s="4"/>
      <c r="CG2931" s="4"/>
      <c r="CH2931" s="4"/>
      <c r="CI2931" s="4"/>
      <c r="CJ2931" s="4"/>
      <c r="CK2931" s="4"/>
      <c r="CL2931" s="4"/>
      <c r="CM2931" s="4"/>
      <c r="CR2931" s="4"/>
      <c r="CS2931" s="4"/>
      <c r="CT2931" s="4"/>
      <c r="CU2931" s="4"/>
      <c r="CV2931" s="4"/>
      <c r="CW2931" s="4"/>
      <c r="CX2931" s="4"/>
      <c r="CY2931" s="4"/>
      <c r="CZ2931" s="4"/>
      <c r="DA2931" s="4"/>
      <c r="DB2931" s="4"/>
      <c r="DC2931" s="4"/>
      <c r="DD2931" s="4"/>
      <c r="DE2931" s="4"/>
      <c r="DF2931" s="4"/>
      <c r="DG2931" s="4"/>
      <c r="DH2931" s="4"/>
      <c r="DI2931" s="4"/>
      <c r="DJ2931" s="4"/>
      <c r="DK2931" s="4"/>
      <c r="DL2931" s="4"/>
      <c r="DM2931" s="4"/>
    </row>
    <row r="2932" spans="1:117">
      <c r="A2932" s="8">
        <v>2927</v>
      </c>
      <c r="B2932" s="20">
        <v>2015</v>
      </c>
      <c r="C2932" s="20">
        <v>1972</v>
      </c>
      <c r="D2932" s="21">
        <v>151.79</v>
      </c>
      <c r="E2932" s="9">
        <v>25697.267</v>
      </c>
      <c r="F2932" s="9">
        <v>2052881.8326000001</v>
      </c>
      <c r="G2932" s="9">
        <v>77366.129400000005</v>
      </c>
      <c r="H2932" s="9">
        <v>379297.38170000003</v>
      </c>
      <c r="I2932" s="9">
        <v>77145.0769</v>
      </c>
      <c r="J2932" s="9">
        <v>30598.477999999999</v>
      </c>
      <c r="K2932" s="9">
        <v>21254.061900000001</v>
      </c>
      <c r="L2932" s="9">
        <v>2570337.5696999999</v>
      </c>
      <c r="M2932" s="9">
        <f t="shared" si="363"/>
        <v>9344.4160999999986</v>
      </c>
      <c r="N2932" s="9"/>
      <c r="O2932" s="9"/>
      <c r="P2932" s="9"/>
      <c r="Q2932" s="9"/>
      <c r="R2932" s="9"/>
      <c r="S2932" s="9"/>
      <c r="T2932" s="9"/>
      <c r="U2932" s="9"/>
      <c r="V2932" s="9">
        <f t="shared" si="360"/>
        <v>294259.26699999999</v>
      </c>
      <c r="W2932" s="9"/>
      <c r="X2932" s="9"/>
      <c r="Y2932" s="9"/>
      <c r="Z2932" s="9"/>
      <c r="AA2932" s="8">
        <v>2927</v>
      </c>
      <c r="AB2932" s="20">
        <v>2016</v>
      </c>
      <c r="AC2932" s="20">
        <v>1973</v>
      </c>
      <c r="AD2932" s="21">
        <v>193.28</v>
      </c>
      <c r="AE2932" s="9">
        <f t="shared" si="364"/>
        <v>-107685.4927019272</v>
      </c>
      <c r="AF2932" s="9">
        <v>2196901.5392999998</v>
      </c>
      <c r="AG2932" s="9">
        <v>33508.915200000003</v>
      </c>
      <c r="AH2932" s="9">
        <v>201103.21309999999</v>
      </c>
      <c r="AI2932" s="9">
        <v>91838.618799999997</v>
      </c>
      <c r="AJ2932" s="9">
        <v>173135.1153</v>
      </c>
      <c r="AK2932" s="9">
        <v>46521.375517527165</v>
      </c>
      <c r="AL2932" s="9">
        <v>2757651.5188843999</v>
      </c>
      <c r="AM2932" s="9">
        <f t="shared" si="365"/>
        <v>126613.73978247284</v>
      </c>
      <c r="AN2932" s="9"/>
      <c r="AO2932" s="9"/>
      <c r="AP2932" s="9"/>
      <c r="AQ2932" s="9"/>
      <c r="AR2932" s="9"/>
      <c r="AS2932" s="9"/>
      <c r="AT2932" s="9"/>
      <c r="AU2932" s="9"/>
      <c r="AV2932" s="9">
        <f t="shared" si="361"/>
        <v>-107685.4927019272</v>
      </c>
      <c r="AW2932" s="9"/>
      <c r="AX2932" s="9"/>
      <c r="AY2932" s="9"/>
      <c r="AZ2932" s="9"/>
      <c r="BA2932" s="20">
        <v>2927</v>
      </c>
      <c r="BB2932" s="20">
        <v>2017</v>
      </c>
      <c r="BC2932" s="20">
        <v>1974</v>
      </c>
      <c r="BD2932" s="21">
        <v>139.1</v>
      </c>
      <c r="BE2932" s="9">
        <f t="shared" si="366"/>
        <v>67150.06859715376</v>
      </c>
      <c r="BF2932" s="9">
        <v>2219902.6929000001</v>
      </c>
      <c r="BG2932" s="9">
        <v>33412.713799999998</v>
      </c>
      <c r="BH2932" s="9">
        <v>192898.5318</v>
      </c>
      <c r="BI2932" s="9">
        <v>71062.637101549495</v>
      </c>
      <c r="BJ2932" s="9">
        <v>489493.44560000004</v>
      </c>
      <c r="BK2932" s="9">
        <v>42055.836951939666</v>
      </c>
      <c r="BL2932" s="9">
        <v>2897564.1156524564</v>
      </c>
      <c r="BM2932" s="9">
        <f t="shared" si="367"/>
        <v>447437.60864806036</v>
      </c>
      <c r="BN2932" s="9"/>
      <c r="BO2932" s="9"/>
      <c r="BP2932" s="9"/>
      <c r="BQ2932" s="9"/>
      <c r="BR2932" s="9"/>
      <c r="BS2932" s="9"/>
      <c r="BT2932" s="9"/>
      <c r="BU2932" s="9"/>
      <c r="BV2932" s="9">
        <f t="shared" si="362"/>
        <v>67150.06859715376</v>
      </c>
      <c r="BW2932" s="4"/>
      <c r="BX2932" s="4"/>
      <c r="BY2932" s="4"/>
      <c r="BZ2932" s="4"/>
      <c r="CA2932" s="4"/>
      <c r="CB2932" s="4"/>
      <c r="CC2932" s="4"/>
      <c r="CD2932" s="4"/>
      <c r="CE2932" s="4"/>
      <c r="CF2932" s="4"/>
      <c r="CG2932" s="4"/>
      <c r="CH2932" s="4"/>
      <c r="CI2932" s="4"/>
      <c r="CJ2932" s="4"/>
      <c r="CK2932" s="4"/>
      <c r="CL2932" s="4"/>
      <c r="CM2932" s="4"/>
      <c r="CR2932" s="4"/>
      <c r="CS2932" s="4"/>
      <c r="CT2932" s="4"/>
      <c r="CU2932" s="4"/>
      <c r="CV2932" s="4"/>
      <c r="CW2932" s="4"/>
      <c r="CX2932" s="4"/>
      <c r="CY2932" s="4"/>
      <c r="CZ2932" s="4"/>
      <c r="DA2932" s="4"/>
      <c r="DB2932" s="4"/>
      <c r="DC2932" s="4"/>
      <c r="DD2932" s="4"/>
      <c r="DE2932" s="4"/>
      <c r="DF2932" s="4"/>
      <c r="DG2932" s="4"/>
      <c r="DH2932" s="4"/>
      <c r="DI2932" s="4"/>
      <c r="DJ2932" s="4"/>
      <c r="DK2932" s="4"/>
      <c r="DL2932" s="4"/>
      <c r="DM2932" s="4"/>
    </row>
    <row r="2933" spans="1:117">
      <c r="A2933" s="8">
        <v>2928</v>
      </c>
      <c r="B2933" s="20">
        <v>2015</v>
      </c>
      <c r="C2933" s="20">
        <v>1984</v>
      </c>
      <c r="D2933" s="21">
        <v>122.11</v>
      </c>
      <c r="E2933" s="9">
        <v>88605.552599999995</v>
      </c>
      <c r="F2933" s="9">
        <v>2013065.1328</v>
      </c>
      <c r="G2933" s="9">
        <v>77366.129400000005</v>
      </c>
      <c r="H2933" s="9">
        <v>381677.16480000003</v>
      </c>
      <c r="I2933" s="9">
        <v>68207.770399999994</v>
      </c>
      <c r="J2933" s="9">
        <v>124543.58960000001</v>
      </c>
      <c r="K2933" s="9">
        <v>515.23789999999997</v>
      </c>
      <c r="L2933" s="9">
        <v>2575738.9966000002</v>
      </c>
      <c r="M2933" s="9">
        <f t="shared" si="363"/>
        <v>124028.35170000001</v>
      </c>
      <c r="N2933" s="9"/>
      <c r="O2933" s="9"/>
      <c r="P2933" s="9"/>
      <c r="Q2933" s="9"/>
      <c r="R2933" s="9"/>
      <c r="S2933" s="9"/>
      <c r="T2933" s="9"/>
      <c r="U2933" s="9"/>
      <c r="V2933" s="9">
        <f t="shared" si="360"/>
        <v>357167.5526</v>
      </c>
      <c r="W2933" s="9"/>
      <c r="X2933" s="9"/>
      <c r="Y2933" s="9"/>
      <c r="Z2933" s="9"/>
      <c r="AA2933" s="8">
        <v>2928</v>
      </c>
      <c r="AB2933" s="20">
        <v>2016</v>
      </c>
      <c r="AC2933" s="20">
        <v>1975</v>
      </c>
      <c r="AD2933" s="21">
        <v>170.14</v>
      </c>
      <c r="AE2933" s="9">
        <f t="shared" si="364"/>
        <v>28356.014198073186</v>
      </c>
      <c r="AF2933" s="9">
        <v>2152113.2522</v>
      </c>
      <c r="AG2933" s="9">
        <v>33508.915200000003</v>
      </c>
      <c r="AH2933" s="9">
        <v>203762.62519999998</v>
      </c>
      <c r="AI2933" s="9">
        <v>81847.837100000004</v>
      </c>
      <c r="AJ2933" s="9">
        <v>359084.66320000001</v>
      </c>
      <c r="AK2933" s="9">
        <v>15219.459817527171</v>
      </c>
      <c r="AL2933" s="9">
        <v>2786741.8188843997</v>
      </c>
      <c r="AM2933" s="9">
        <f t="shared" si="365"/>
        <v>343865.20338247286</v>
      </c>
      <c r="AN2933" s="9"/>
      <c r="AO2933" s="9"/>
      <c r="AP2933" s="9"/>
      <c r="AQ2933" s="9"/>
      <c r="AR2933" s="9"/>
      <c r="AS2933" s="9"/>
      <c r="AT2933" s="9"/>
      <c r="AU2933" s="9"/>
      <c r="AV2933" s="9">
        <f t="shared" si="361"/>
        <v>28356.014198073186</v>
      </c>
      <c r="AW2933" s="9"/>
      <c r="AX2933" s="9"/>
      <c r="AY2933" s="9"/>
      <c r="AZ2933" s="9"/>
      <c r="BA2933" s="20">
        <v>2928</v>
      </c>
      <c r="BB2933" s="20">
        <v>2017</v>
      </c>
      <c r="BC2933" s="20">
        <v>1976</v>
      </c>
      <c r="BD2933" s="21">
        <v>78.040000000000006</v>
      </c>
      <c r="BE2933" s="9">
        <f t="shared" si="366"/>
        <v>173346.61007553386</v>
      </c>
      <c r="BF2933" s="9">
        <v>2176278.9796000002</v>
      </c>
      <c r="BG2933" s="9">
        <v>33412.713799999998</v>
      </c>
      <c r="BH2933" s="9">
        <v>193614.7965</v>
      </c>
      <c r="BI2933" s="9">
        <v>68371.799979930001</v>
      </c>
      <c r="BJ2933" s="9">
        <v>642175.41960000002</v>
      </c>
      <c r="BK2933" s="9">
        <v>38662.738851939663</v>
      </c>
      <c r="BL2933" s="9">
        <v>2901844.3605524567</v>
      </c>
      <c r="BM2933" s="9">
        <f t="shared" si="367"/>
        <v>603512.68074806035</v>
      </c>
      <c r="BN2933" s="9"/>
      <c r="BO2933" s="9"/>
      <c r="BP2933" s="9"/>
      <c r="BQ2933" s="9"/>
      <c r="BR2933" s="9"/>
      <c r="BS2933" s="9"/>
      <c r="BT2933" s="9"/>
      <c r="BU2933" s="9"/>
      <c r="BV2933" s="9">
        <f t="shared" si="362"/>
        <v>173346.61007553386</v>
      </c>
      <c r="BW2933" s="4"/>
      <c r="BX2933" s="4"/>
      <c r="BY2933" s="4"/>
      <c r="BZ2933" s="4"/>
      <c r="CA2933" s="4"/>
      <c r="CB2933" s="4"/>
      <c r="CC2933" s="4"/>
      <c r="CD2933" s="4"/>
      <c r="CE2933" s="4"/>
      <c r="CF2933" s="4"/>
      <c r="CG2933" s="4"/>
      <c r="CH2933" s="4"/>
      <c r="CI2933" s="4"/>
      <c r="CJ2933" s="4"/>
      <c r="CK2933" s="4"/>
      <c r="CL2933" s="4"/>
      <c r="CM2933" s="4"/>
      <c r="CR2933" s="4"/>
      <c r="CS2933" s="4"/>
      <c r="CT2933" s="4"/>
      <c r="CU2933" s="4"/>
      <c r="CV2933" s="4"/>
      <c r="CW2933" s="4"/>
      <c r="CX2933" s="4"/>
      <c r="CY2933" s="4"/>
      <c r="CZ2933" s="4"/>
      <c r="DA2933" s="4"/>
      <c r="DB2933" s="4"/>
      <c r="DC2933" s="4"/>
      <c r="DD2933" s="4"/>
      <c r="DE2933" s="4"/>
      <c r="DF2933" s="4"/>
      <c r="DG2933" s="4"/>
      <c r="DH2933" s="4"/>
      <c r="DI2933" s="4"/>
      <c r="DJ2933" s="4"/>
      <c r="DK2933" s="4"/>
      <c r="DL2933" s="4"/>
      <c r="DM2933" s="4"/>
    </row>
    <row r="2934" spans="1:117">
      <c r="A2934" s="8">
        <v>2929</v>
      </c>
      <c r="B2934" s="20">
        <v>2015</v>
      </c>
      <c r="C2934" s="20">
        <v>1978</v>
      </c>
      <c r="D2934" s="21">
        <v>104.63</v>
      </c>
      <c r="E2934" s="9">
        <v>90291.979099999997</v>
      </c>
      <c r="F2934" s="9">
        <v>2028589.0766</v>
      </c>
      <c r="G2934" s="9">
        <v>77366.129400000005</v>
      </c>
      <c r="H2934" s="9">
        <v>381211.5454</v>
      </c>
      <c r="I2934" s="9">
        <v>69956.410399999993</v>
      </c>
      <c r="J2934" s="9">
        <v>110442.3979</v>
      </c>
      <c r="K2934" s="9">
        <v>0</v>
      </c>
      <c r="L2934" s="9">
        <v>2577273.5805000002</v>
      </c>
      <c r="M2934" s="9">
        <f t="shared" si="363"/>
        <v>110442.3979</v>
      </c>
      <c r="N2934" s="9"/>
      <c r="O2934" s="9"/>
      <c r="P2934" s="9"/>
      <c r="Q2934" s="9"/>
      <c r="R2934" s="9"/>
      <c r="S2934" s="9"/>
      <c r="T2934" s="9"/>
      <c r="U2934" s="9"/>
      <c r="V2934" s="9">
        <f t="shared" si="360"/>
        <v>358853.9791</v>
      </c>
      <c r="W2934" s="9"/>
      <c r="X2934" s="9"/>
      <c r="Y2934" s="9"/>
      <c r="Z2934" s="9"/>
      <c r="AA2934" s="8">
        <v>2929</v>
      </c>
      <c r="AB2934" s="20">
        <v>2016</v>
      </c>
      <c r="AC2934" s="20">
        <v>1964</v>
      </c>
      <c r="AD2934" s="21">
        <v>163.87</v>
      </c>
      <c r="AE2934" s="9">
        <f t="shared" si="364"/>
        <v>54393.483498072717</v>
      </c>
      <c r="AF2934" s="9">
        <v>2145139.2771999999</v>
      </c>
      <c r="AG2934" s="9">
        <v>33508.915200000003</v>
      </c>
      <c r="AH2934" s="9">
        <v>202743.93179999999</v>
      </c>
      <c r="AI2934" s="9">
        <v>85674.827099999995</v>
      </c>
      <c r="AJ2934" s="9">
        <v>395418.58780000004</v>
      </c>
      <c r="AK2934" s="9">
        <v>21582.463417527171</v>
      </c>
      <c r="AL2934" s="9">
        <v>2786509.5921843997</v>
      </c>
      <c r="AM2934" s="9">
        <f t="shared" si="365"/>
        <v>373836.12438247289</v>
      </c>
      <c r="AN2934" s="9"/>
      <c r="AO2934" s="9"/>
      <c r="AP2934" s="9"/>
      <c r="AQ2934" s="9"/>
      <c r="AR2934" s="9"/>
      <c r="AS2934" s="9"/>
      <c r="AT2934" s="9"/>
      <c r="AU2934" s="9"/>
      <c r="AV2934" s="9">
        <f t="shared" si="361"/>
        <v>54393.483498072717</v>
      </c>
      <c r="AW2934" s="9"/>
      <c r="AX2934" s="9"/>
      <c r="AY2934" s="9"/>
      <c r="AZ2934" s="9"/>
      <c r="BA2934" s="20">
        <v>2929</v>
      </c>
      <c r="BB2934" s="20">
        <v>2017</v>
      </c>
      <c r="BC2934" s="20">
        <v>1965</v>
      </c>
      <c r="BD2934" s="21">
        <v>118.43</v>
      </c>
      <c r="BE2934" s="9">
        <f t="shared" si="366"/>
        <v>113562.97184272064</v>
      </c>
      <c r="BF2934" s="9">
        <v>2187373.3036000002</v>
      </c>
      <c r="BG2934" s="9">
        <v>33412.713799999998</v>
      </c>
      <c r="BH2934" s="9">
        <v>192404.26390000002</v>
      </c>
      <c r="BI2934" s="9">
        <v>72919.484547116299</v>
      </c>
      <c r="BJ2934" s="9">
        <v>558434.84080000001</v>
      </c>
      <c r="BK2934" s="9">
        <v>41884.755751939665</v>
      </c>
      <c r="BL2934" s="9">
        <v>2889096.8790524565</v>
      </c>
      <c r="BM2934" s="9">
        <f t="shared" si="367"/>
        <v>516550.08504806034</v>
      </c>
      <c r="BN2934" s="9"/>
      <c r="BO2934" s="9"/>
      <c r="BP2934" s="9"/>
      <c r="BQ2934" s="9"/>
      <c r="BR2934" s="9"/>
      <c r="BS2934" s="9"/>
      <c r="BT2934" s="9"/>
      <c r="BU2934" s="9"/>
      <c r="BV2934" s="9">
        <f t="shared" si="362"/>
        <v>113562.97184272064</v>
      </c>
      <c r="BW2934" s="4"/>
      <c r="BX2934" s="4"/>
      <c r="BY2934" s="4"/>
      <c r="BZ2934" s="4"/>
      <c r="CA2934" s="4"/>
      <c r="CB2934" s="4"/>
      <c r="CC2934" s="4"/>
      <c r="CD2934" s="4"/>
      <c r="CE2934" s="4"/>
      <c r="CF2934" s="4"/>
      <c r="CG2934" s="4"/>
      <c r="CH2934" s="4"/>
      <c r="CI2934" s="4"/>
      <c r="CJ2934" s="4"/>
      <c r="CK2934" s="4"/>
      <c r="CL2934" s="4"/>
      <c r="CM2934" s="4"/>
      <c r="CR2934" s="4"/>
      <c r="CS2934" s="4"/>
      <c r="CT2934" s="4"/>
      <c r="CU2934" s="4"/>
      <c r="CV2934" s="4"/>
      <c r="CW2934" s="4"/>
      <c r="CX2934" s="4"/>
      <c r="CY2934" s="4"/>
      <c r="CZ2934" s="4"/>
      <c r="DA2934" s="4"/>
      <c r="DB2934" s="4"/>
      <c r="DC2934" s="4"/>
      <c r="DD2934" s="4"/>
      <c r="DE2934" s="4"/>
      <c r="DF2934" s="4"/>
      <c r="DG2934" s="4"/>
      <c r="DH2934" s="4"/>
      <c r="DI2934" s="4"/>
      <c r="DJ2934" s="4"/>
      <c r="DK2934" s="4"/>
      <c r="DL2934" s="4"/>
      <c r="DM2934" s="4"/>
    </row>
    <row r="2935" spans="1:117">
      <c r="A2935" s="8">
        <v>2930</v>
      </c>
      <c r="B2935" s="20">
        <v>2015</v>
      </c>
      <c r="C2935" s="20">
        <v>1991</v>
      </c>
      <c r="D2935" s="21">
        <v>111.56</v>
      </c>
      <c r="E2935" s="9">
        <v>57812.794999999998</v>
      </c>
      <c r="F2935" s="9">
        <v>2049670.1566999999</v>
      </c>
      <c r="G2935" s="9">
        <v>77366.129400000005</v>
      </c>
      <c r="H2935" s="9">
        <v>380668.00280000002</v>
      </c>
      <c r="I2935" s="9">
        <v>71997.691800000001</v>
      </c>
      <c r="J2935" s="9">
        <v>50593.364600000001</v>
      </c>
      <c r="K2935" s="9">
        <v>143.62209999999999</v>
      </c>
      <c r="L2935" s="9">
        <v>2572338.9279999998</v>
      </c>
      <c r="M2935" s="9">
        <f t="shared" si="363"/>
        <v>50449.7425</v>
      </c>
      <c r="N2935" s="9"/>
      <c r="O2935" s="9"/>
      <c r="P2935" s="9"/>
      <c r="Q2935" s="9"/>
      <c r="R2935" s="9"/>
      <c r="S2935" s="9"/>
      <c r="T2935" s="9"/>
      <c r="U2935" s="9"/>
      <c r="V2935" s="9">
        <f t="shared" si="360"/>
        <v>326374.79500000004</v>
      </c>
      <c r="W2935" s="9"/>
      <c r="X2935" s="9"/>
      <c r="Y2935" s="9"/>
      <c r="Z2935" s="9"/>
      <c r="AA2935" s="8">
        <v>2930</v>
      </c>
      <c r="AB2935" s="20">
        <v>2016</v>
      </c>
      <c r="AC2935" s="20">
        <v>1978</v>
      </c>
      <c r="AD2935" s="21">
        <v>107.46</v>
      </c>
      <c r="AE2935" s="9">
        <f t="shared" si="364"/>
        <v>86080.732798072975</v>
      </c>
      <c r="AF2935" s="9">
        <v>2170652.8936999999</v>
      </c>
      <c r="AG2935" s="9">
        <v>33508.915200000003</v>
      </c>
      <c r="AH2935" s="9">
        <v>204339.8003</v>
      </c>
      <c r="AI2935" s="9">
        <v>79679.527100000007</v>
      </c>
      <c r="AJ2935" s="9">
        <v>394614.8346</v>
      </c>
      <c r="AK2935" s="9">
        <v>20577.95411752717</v>
      </c>
      <c r="AL2935" s="9">
        <v>2776137.2839843999</v>
      </c>
      <c r="AM2935" s="9">
        <f t="shared" si="365"/>
        <v>374036.88048247283</v>
      </c>
      <c r="AN2935" s="9"/>
      <c r="AO2935" s="9"/>
      <c r="AP2935" s="9"/>
      <c r="AQ2935" s="9"/>
      <c r="AR2935" s="9"/>
      <c r="AS2935" s="9"/>
      <c r="AT2935" s="9"/>
      <c r="AU2935" s="9"/>
      <c r="AV2935" s="9">
        <f t="shared" si="361"/>
        <v>86080.732798072975</v>
      </c>
      <c r="AW2935" s="9"/>
      <c r="AX2935" s="9"/>
      <c r="AY2935" s="9"/>
      <c r="AZ2935" s="9"/>
      <c r="BA2935" s="20">
        <v>2930</v>
      </c>
      <c r="BB2935" s="20">
        <v>2017</v>
      </c>
      <c r="BC2935" s="20">
        <v>1979</v>
      </c>
      <c r="BD2935" s="21">
        <v>121.11</v>
      </c>
      <c r="BE2935" s="9">
        <f t="shared" si="366"/>
        <v>-180778.38045542408</v>
      </c>
      <c r="BF2935" s="9">
        <v>2203539.1430000002</v>
      </c>
      <c r="BG2935" s="9">
        <v>33412.713799999998</v>
      </c>
      <c r="BH2935" s="9">
        <v>187429.7064</v>
      </c>
      <c r="BI2935" s="9">
        <v>91607.719748971896</v>
      </c>
      <c r="BJ2935" s="9">
        <v>230119.4449</v>
      </c>
      <c r="BK2935" s="9">
        <v>78887.276551939663</v>
      </c>
      <c r="BL2935" s="9">
        <v>2847999.8317524567</v>
      </c>
      <c r="BM2935" s="9">
        <f t="shared" si="367"/>
        <v>151232.16834806034</v>
      </c>
      <c r="BN2935" s="9"/>
      <c r="BO2935" s="9"/>
      <c r="BP2935" s="9"/>
      <c r="BQ2935" s="9"/>
      <c r="BR2935" s="9"/>
      <c r="BS2935" s="9"/>
      <c r="BT2935" s="9"/>
      <c r="BU2935" s="9"/>
      <c r="BV2935" s="9">
        <f t="shared" si="362"/>
        <v>-180778.38045542408</v>
      </c>
      <c r="BW2935" s="4"/>
      <c r="BX2935" s="4"/>
      <c r="BY2935" s="4"/>
      <c r="BZ2935" s="4"/>
      <c r="CA2935" s="4"/>
      <c r="CB2935" s="4"/>
      <c r="CC2935" s="4"/>
      <c r="CD2935" s="4"/>
      <c r="CE2935" s="4"/>
      <c r="CF2935" s="4"/>
      <c r="CG2935" s="4"/>
      <c r="CH2935" s="4"/>
      <c r="CI2935" s="4"/>
      <c r="CJ2935" s="4"/>
      <c r="CK2935" s="4"/>
      <c r="CL2935" s="4"/>
      <c r="CM2935" s="4"/>
      <c r="CR2935" s="4"/>
      <c r="CS2935" s="4"/>
      <c r="CT2935" s="4"/>
      <c r="CU2935" s="4"/>
      <c r="CV2935" s="4"/>
      <c r="CW2935" s="4"/>
      <c r="CX2935" s="4"/>
      <c r="CY2935" s="4"/>
      <c r="CZ2935" s="4"/>
      <c r="DA2935" s="4"/>
      <c r="DB2935" s="4"/>
      <c r="DC2935" s="4"/>
      <c r="DD2935" s="4"/>
      <c r="DE2935" s="4"/>
      <c r="DF2935" s="4"/>
      <c r="DG2935" s="4"/>
      <c r="DH2935" s="4"/>
      <c r="DI2935" s="4"/>
      <c r="DJ2935" s="4"/>
      <c r="DK2935" s="4"/>
      <c r="DL2935" s="4"/>
      <c r="DM2935" s="4"/>
    </row>
    <row r="2936" spans="1:117">
      <c r="A2936" s="8">
        <v>2931</v>
      </c>
      <c r="B2936" s="20">
        <v>2015</v>
      </c>
      <c r="C2936" s="20">
        <v>1968</v>
      </c>
      <c r="D2936" s="21">
        <v>96.29</v>
      </c>
      <c r="E2936" s="9">
        <v>49452.915800000002</v>
      </c>
      <c r="F2936" s="9">
        <v>2044163.308</v>
      </c>
      <c r="G2936" s="9">
        <v>77366.129400000005</v>
      </c>
      <c r="H2936" s="9">
        <v>380905.28269999998</v>
      </c>
      <c r="I2936" s="9">
        <v>71106.584000000003</v>
      </c>
      <c r="J2936" s="9">
        <v>63008.8825</v>
      </c>
      <c r="K2936" s="9">
        <v>16663.650600000001</v>
      </c>
      <c r="L2936" s="9">
        <v>2570433.6200999999</v>
      </c>
      <c r="M2936" s="9">
        <f t="shared" si="363"/>
        <v>46345.231899999999</v>
      </c>
      <c r="N2936" s="9"/>
      <c r="O2936" s="9"/>
      <c r="P2936" s="9"/>
      <c r="Q2936" s="9"/>
      <c r="R2936" s="9"/>
      <c r="S2936" s="9"/>
      <c r="T2936" s="9"/>
      <c r="U2936" s="9"/>
      <c r="V2936" s="9">
        <f t="shared" si="360"/>
        <v>318014.91580000002</v>
      </c>
      <c r="W2936" s="9"/>
      <c r="X2936" s="9"/>
      <c r="Y2936" s="9"/>
      <c r="Z2936" s="9"/>
      <c r="AA2936" s="8">
        <v>2931</v>
      </c>
      <c r="AB2936" s="20">
        <v>2016</v>
      </c>
      <c r="AC2936" s="20">
        <v>1969</v>
      </c>
      <c r="AD2936" s="21">
        <v>123.63</v>
      </c>
      <c r="AE2936" s="9">
        <f t="shared" si="364"/>
        <v>187392.28199807322</v>
      </c>
      <c r="AF2936" s="9">
        <v>2187906.838</v>
      </c>
      <c r="AG2936" s="9">
        <v>33508.915200000003</v>
      </c>
      <c r="AH2936" s="9">
        <v>205619.99119999999</v>
      </c>
      <c r="AI2936" s="9">
        <v>74870.152700000006</v>
      </c>
      <c r="AJ2936" s="9">
        <v>497832.64919999999</v>
      </c>
      <c r="AK2936" s="9">
        <v>12730.546517527171</v>
      </c>
      <c r="AL2936" s="9">
        <v>2799615.7177843996</v>
      </c>
      <c r="AM2936" s="9">
        <f t="shared" si="365"/>
        <v>485102.10268247279</v>
      </c>
      <c r="AN2936" s="9"/>
      <c r="AO2936" s="9"/>
      <c r="AP2936" s="9"/>
      <c r="AQ2936" s="9"/>
      <c r="AR2936" s="9"/>
      <c r="AS2936" s="9"/>
      <c r="AT2936" s="9"/>
      <c r="AU2936" s="9"/>
      <c r="AV2936" s="9">
        <f t="shared" si="361"/>
        <v>187392.28199807322</v>
      </c>
      <c r="AW2936" s="9"/>
      <c r="AX2936" s="9"/>
      <c r="AY2936" s="9"/>
      <c r="AZ2936" s="9"/>
      <c r="BA2936" s="20">
        <v>2931</v>
      </c>
      <c r="BB2936" s="20">
        <v>2017</v>
      </c>
      <c r="BC2936" s="20">
        <v>1970</v>
      </c>
      <c r="BD2936" s="21">
        <v>167.75</v>
      </c>
      <c r="BE2936" s="9">
        <f t="shared" si="366"/>
        <v>-99179.37896982627</v>
      </c>
      <c r="BF2936" s="9">
        <v>2214029.5709000002</v>
      </c>
      <c r="BG2936" s="9">
        <v>33412.713799999998</v>
      </c>
      <c r="BH2936" s="9">
        <v>190332.277</v>
      </c>
      <c r="BI2936" s="9">
        <v>80703.448934568994</v>
      </c>
      <c r="BJ2936" s="9">
        <v>289340.0062</v>
      </c>
      <c r="BK2936" s="9">
        <v>55410.92875193966</v>
      </c>
      <c r="BL2936" s="9">
        <v>2851586.4670524565</v>
      </c>
      <c r="BM2936" s="9">
        <f t="shared" si="367"/>
        <v>233929.07744806033</v>
      </c>
      <c r="BN2936" s="9"/>
      <c r="BO2936" s="9"/>
      <c r="BP2936" s="9"/>
      <c r="BQ2936" s="9"/>
      <c r="BR2936" s="9"/>
      <c r="BS2936" s="9"/>
      <c r="BT2936" s="9"/>
      <c r="BU2936" s="9"/>
      <c r="BV2936" s="9">
        <f t="shared" si="362"/>
        <v>-99179.37896982627</v>
      </c>
      <c r="BW2936" s="4"/>
      <c r="BX2936" s="4"/>
      <c r="BY2936" s="4"/>
      <c r="BZ2936" s="4"/>
      <c r="CA2936" s="4"/>
      <c r="CB2936" s="4"/>
      <c r="CC2936" s="4"/>
      <c r="CD2936" s="4"/>
      <c r="CE2936" s="4"/>
      <c r="CF2936" s="4"/>
      <c r="CG2936" s="4"/>
      <c r="CH2936" s="4"/>
      <c r="CI2936" s="4"/>
      <c r="CJ2936" s="4"/>
      <c r="CK2936" s="4"/>
      <c r="CL2936" s="4"/>
      <c r="CM2936" s="4"/>
      <c r="CR2936" s="4"/>
      <c r="CS2936" s="4"/>
      <c r="CT2936" s="4"/>
      <c r="CU2936" s="4"/>
      <c r="CV2936" s="4"/>
      <c r="CW2936" s="4"/>
      <c r="CX2936" s="4"/>
      <c r="CY2936" s="4"/>
      <c r="CZ2936" s="4"/>
      <c r="DA2936" s="4"/>
      <c r="DB2936" s="4"/>
      <c r="DC2936" s="4"/>
      <c r="DD2936" s="4"/>
      <c r="DE2936" s="4"/>
      <c r="DF2936" s="4"/>
      <c r="DG2936" s="4"/>
      <c r="DH2936" s="4"/>
      <c r="DI2936" s="4"/>
      <c r="DJ2936" s="4"/>
      <c r="DK2936" s="4"/>
      <c r="DL2936" s="4"/>
      <c r="DM2936" s="4"/>
    </row>
    <row r="2937" spans="1:117">
      <c r="A2937" s="8">
        <v>2932</v>
      </c>
      <c r="B2937" s="20">
        <v>2015</v>
      </c>
      <c r="C2937" s="20">
        <v>1999</v>
      </c>
      <c r="D2937" s="21">
        <v>126.03</v>
      </c>
      <c r="E2937" s="9">
        <v>42651.1996</v>
      </c>
      <c r="F2937" s="9">
        <v>2067172.3683</v>
      </c>
      <c r="G2937" s="9">
        <v>77366.129400000005</v>
      </c>
      <c r="H2937" s="9">
        <v>380647.07569999999</v>
      </c>
      <c r="I2937" s="9">
        <v>72076.2837</v>
      </c>
      <c r="J2937" s="9">
        <v>31660.005000000001</v>
      </c>
      <c r="K2937" s="9">
        <v>16544.664700000001</v>
      </c>
      <c r="L2937" s="9">
        <v>2569725.9977000002</v>
      </c>
      <c r="M2937" s="9">
        <f t="shared" si="363"/>
        <v>15115.3403</v>
      </c>
      <c r="N2937" s="9"/>
      <c r="O2937" s="9"/>
      <c r="P2937" s="9"/>
      <c r="Q2937" s="9"/>
      <c r="R2937" s="9"/>
      <c r="S2937" s="9"/>
      <c r="T2937" s="9"/>
      <c r="U2937" s="9"/>
      <c r="V2937" s="9">
        <f t="shared" si="360"/>
        <v>311213.19959999999</v>
      </c>
      <c r="W2937" s="9"/>
      <c r="X2937" s="9"/>
      <c r="Y2937" s="9"/>
      <c r="Z2937" s="9"/>
      <c r="AA2937" s="8">
        <v>2932</v>
      </c>
      <c r="AB2937" s="20">
        <v>2016</v>
      </c>
      <c r="AC2937" s="20">
        <v>1950</v>
      </c>
      <c r="AD2937" s="21">
        <v>163.12</v>
      </c>
      <c r="AE2937" s="9">
        <f t="shared" si="364"/>
        <v>54861.296398072969</v>
      </c>
      <c r="AF2937" s="9">
        <v>2189978.5586000001</v>
      </c>
      <c r="AG2937" s="9">
        <v>33508.915200000003</v>
      </c>
      <c r="AH2937" s="9">
        <v>203169.00749999998</v>
      </c>
      <c r="AI2937" s="9">
        <v>84077.918300000005</v>
      </c>
      <c r="AJ2937" s="9">
        <v>374999.26209999999</v>
      </c>
      <c r="AK2937" s="9">
        <v>29059.84251752717</v>
      </c>
      <c r="AL2937" s="9">
        <v>2801812.5227843998</v>
      </c>
      <c r="AM2937" s="9">
        <f t="shared" si="365"/>
        <v>345939.41958247282</v>
      </c>
      <c r="AN2937" s="9"/>
      <c r="AO2937" s="9"/>
      <c r="AP2937" s="9"/>
      <c r="AQ2937" s="9"/>
      <c r="AR2937" s="9"/>
      <c r="AS2937" s="9"/>
      <c r="AT2937" s="9"/>
      <c r="AU2937" s="9"/>
      <c r="AV2937" s="9">
        <f t="shared" si="361"/>
        <v>54861.296398072969</v>
      </c>
      <c r="AW2937" s="9"/>
      <c r="AX2937" s="9"/>
      <c r="AY2937" s="9"/>
      <c r="AZ2937" s="9"/>
      <c r="BA2937" s="20">
        <v>2932</v>
      </c>
      <c r="BB2937" s="20">
        <v>2017</v>
      </c>
      <c r="BC2937" s="20">
        <v>1951</v>
      </c>
      <c r="BD2937" s="21">
        <v>145.72999999999999</v>
      </c>
      <c r="BE2937" s="9">
        <f t="shared" si="366"/>
        <v>225237.90977631044</v>
      </c>
      <c r="BF2937" s="9">
        <v>2185050.2806000002</v>
      </c>
      <c r="BG2937" s="9">
        <v>33412.713799999998</v>
      </c>
      <c r="BH2937" s="9">
        <v>192394.9909</v>
      </c>
      <c r="BI2937" s="9">
        <v>72954.320880705796</v>
      </c>
      <c r="BJ2937" s="9">
        <v>676916.13930000004</v>
      </c>
      <c r="BK2937" s="9">
        <v>41123.490151939666</v>
      </c>
      <c r="BL2937" s="9">
        <v>2894367.0455524563</v>
      </c>
      <c r="BM2937" s="9">
        <f t="shared" si="367"/>
        <v>635792.64914806036</v>
      </c>
      <c r="BN2937" s="9"/>
      <c r="BO2937" s="9"/>
      <c r="BP2937" s="9"/>
      <c r="BQ2937" s="9"/>
      <c r="BR2937" s="9"/>
      <c r="BS2937" s="9"/>
      <c r="BT2937" s="9"/>
      <c r="BU2937" s="9"/>
      <c r="BV2937" s="9">
        <f t="shared" si="362"/>
        <v>225237.90977631044</v>
      </c>
      <c r="BW2937" s="4"/>
      <c r="BX2937" s="4"/>
      <c r="BY2937" s="4"/>
      <c r="BZ2937" s="4"/>
      <c r="CA2937" s="4"/>
      <c r="CB2937" s="4"/>
      <c r="CC2937" s="4"/>
      <c r="CD2937" s="4"/>
      <c r="CE2937" s="4"/>
      <c r="CF2937" s="4"/>
      <c r="CG2937" s="4"/>
      <c r="CH2937" s="4"/>
      <c r="CI2937" s="4"/>
      <c r="CJ2937" s="4"/>
      <c r="CK2937" s="4"/>
      <c r="CL2937" s="4"/>
      <c r="CM2937" s="4"/>
      <c r="CR2937" s="4"/>
      <c r="CS2937" s="4"/>
      <c r="CT2937" s="4"/>
      <c r="CU2937" s="4"/>
      <c r="CV2937" s="4"/>
      <c r="CW2937" s="4"/>
      <c r="CX2937" s="4"/>
      <c r="CY2937" s="4"/>
      <c r="CZ2937" s="4"/>
      <c r="DA2937" s="4"/>
      <c r="DB2937" s="4"/>
      <c r="DC2937" s="4"/>
      <c r="DD2937" s="4"/>
      <c r="DE2937" s="4"/>
      <c r="DF2937" s="4"/>
      <c r="DG2937" s="4"/>
      <c r="DH2937" s="4"/>
      <c r="DI2937" s="4"/>
      <c r="DJ2937" s="4"/>
      <c r="DK2937" s="4"/>
      <c r="DL2937" s="4"/>
      <c r="DM2937" s="4"/>
    </row>
    <row r="2938" spans="1:117">
      <c r="A2938" s="8">
        <v>2933</v>
      </c>
      <c r="B2938" s="20">
        <v>2015</v>
      </c>
      <c r="C2938" s="20">
        <v>1962</v>
      </c>
      <c r="D2938" s="21">
        <v>98.41</v>
      </c>
      <c r="E2938" s="9">
        <v>63429</v>
      </c>
      <c r="F2938" s="9">
        <v>2054056.8901</v>
      </c>
      <c r="G2938" s="9">
        <v>77366.129400000005</v>
      </c>
      <c r="H2938" s="9">
        <v>380328.37030000001</v>
      </c>
      <c r="I2938" s="9">
        <v>73273.186100000006</v>
      </c>
      <c r="J2938" s="9">
        <v>56506.847500000003</v>
      </c>
      <c r="K2938" s="9">
        <v>2479.5515999999998</v>
      </c>
      <c r="L2938" s="9">
        <v>2575622.8717</v>
      </c>
      <c r="M2938" s="9">
        <f t="shared" si="363"/>
        <v>54027.295900000005</v>
      </c>
      <c r="N2938" s="9"/>
      <c r="O2938" s="9"/>
      <c r="P2938" s="9"/>
      <c r="Q2938" s="9"/>
      <c r="R2938" s="9"/>
      <c r="S2938" s="9"/>
      <c r="T2938" s="9"/>
      <c r="U2938" s="9"/>
      <c r="V2938" s="9">
        <f t="shared" si="360"/>
        <v>331991</v>
      </c>
      <c r="W2938" s="9"/>
      <c r="X2938" s="9"/>
      <c r="Y2938" s="9"/>
      <c r="Z2938" s="9"/>
      <c r="AA2938" s="8">
        <v>2933</v>
      </c>
      <c r="AB2938" s="20">
        <v>2016</v>
      </c>
      <c r="AC2938" s="20">
        <v>1983</v>
      </c>
      <c r="AD2938" s="21">
        <v>157.11000000000001</v>
      </c>
      <c r="AE2938" s="9">
        <f t="shared" si="364"/>
        <v>74651.009198072832</v>
      </c>
      <c r="AF2938" s="9">
        <v>2168817.8191999998</v>
      </c>
      <c r="AG2938" s="9">
        <v>33508.915200000003</v>
      </c>
      <c r="AH2938" s="9">
        <v>206115.4277</v>
      </c>
      <c r="AI2938" s="9">
        <v>73008.914900000003</v>
      </c>
      <c r="AJ2938" s="9">
        <v>403668.40549999999</v>
      </c>
      <c r="AK2938" s="9">
        <v>12351.41131752717</v>
      </c>
      <c r="AL2938" s="9">
        <v>2798117.0619843998</v>
      </c>
      <c r="AM2938" s="9">
        <f t="shared" si="365"/>
        <v>391316.99418247282</v>
      </c>
      <c r="AN2938" s="9"/>
      <c r="AO2938" s="9"/>
      <c r="AP2938" s="9"/>
      <c r="AQ2938" s="9"/>
      <c r="AR2938" s="9"/>
      <c r="AS2938" s="9"/>
      <c r="AT2938" s="9"/>
      <c r="AU2938" s="9"/>
      <c r="AV2938" s="9">
        <f t="shared" si="361"/>
        <v>74651.009198072832</v>
      </c>
      <c r="AW2938" s="9"/>
      <c r="AX2938" s="9"/>
      <c r="AY2938" s="9"/>
      <c r="AZ2938" s="9"/>
      <c r="BA2938" s="20">
        <v>2933</v>
      </c>
      <c r="BB2938" s="20">
        <v>2017</v>
      </c>
      <c r="BC2938" s="20">
        <v>1984</v>
      </c>
      <c r="BD2938" s="21">
        <v>117.76</v>
      </c>
      <c r="BE2938" s="9">
        <f t="shared" si="366"/>
        <v>128155.50123098725</v>
      </c>
      <c r="BF2938" s="9">
        <v>2179194.5625</v>
      </c>
      <c r="BG2938" s="9">
        <v>33412.713799999998</v>
      </c>
      <c r="BH2938" s="9">
        <v>192517.83110000001</v>
      </c>
      <c r="BI2938" s="9">
        <v>72492.839235382999</v>
      </c>
      <c r="BJ2938" s="9">
        <v>572402.74010000005</v>
      </c>
      <c r="BK2938" s="9">
        <v>40418.710251939665</v>
      </c>
      <c r="BL2938" s="9">
        <v>2881446.4752524565</v>
      </c>
      <c r="BM2938" s="9">
        <f t="shared" si="367"/>
        <v>531984.02984806034</v>
      </c>
      <c r="BN2938" s="9"/>
      <c r="BO2938" s="9"/>
      <c r="BP2938" s="9"/>
      <c r="BQ2938" s="9"/>
      <c r="BR2938" s="9"/>
      <c r="BS2938" s="9"/>
      <c r="BT2938" s="9"/>
      <c r="BU2938" s="9"/>
      <c r="BV2938" s="9">
        <f t="shared" si="362"/>
        <v>128155.50123098725</v>
      </c>
      <c r="BW2938" s="4"/>
      <c r="BX2938" s="4"/>
      <c r="BY2938" s="4"/>
      <c r="BZ2938" s="4"/>
      <c r="CA2938" s="4"/>
      <c r="CB2938" s="4"/>
      <c r="CC2938" s="4"/>
      <c r="CD2938" s="4"/>
      <c r="CE2938" s="4"/>
      <c r="CF2938" s="4"/>
      <c r="CG2938" s="4"/>
      <c r="CH2938" s="4"/>
      <c r="CI2938" s="4"/>
      <c r="CJ2938" s="4"/>
      <c r="CK2938" s="4"/>
      <c r="CL2938" s="4"/>
      <c r="CM2938" s="4"/>
      <c r="CR2938" s="4"/>
      <c r="CS2938" s="4"/>
      <c r="CT2938" s="4"/>
      <c r="CU2938" s="4"/>
      <c r="CV2938" s="4"/>
      <c r="CW2938" s="4"/>
      <c r="CX2938" s="4"/>
      <c r="CY2938" s="4"/>
      <c r="CZ2938" s="4"/>
      <c r="DA2938" s="4"/>
      <c r="DB2938" s="4"/>
      <c r="DC2938" s="4"/>
      <c r="DD2938" s="4"/>
      <c r="DE2938" s="4"/>
      <c r="DF2938" s="4"/>
      <c r="DG2938" s="4"/>
      <c r="DH2938" s="4"/>
      <c r="DI2938" s="4"/>
      <c r="DJ2938" s="4"/>
      <c r="DK2938" s="4"/>
      <c r="DL2938" s="4"/>
      <c r="DM2938" s="4"/>
    </row>
    <row r="2939" spans="1:117">
      <c r="A2939" s="8">
        <v>2934</v>
      </c>
      <c r="B2939" s="20">
        <v>2015</v>
      </c>
      <c r="C2939" s="20">
        <v>1950</v>
      </c>
      <c r="D2939" s="21">
        <v>125.6</v>
      </c>
      <c r="E2939" s="9">
        <v>15464.5911</v>
      </c>
      <c r="F2939" s="9">
        <v>2042475.2394999999</v>
      </c>
      <c r="G2939" s="9">
        <v>77366.129400000005</v>
      </c>
      <c r="H2939" s="9">
        <v>378418.36820000003</v>
      </c>
      <c r="I2939" s="9">
        <v>80446.224000000002</v>
      </c>
      <c r="J2939" s="9">
        <v>20146.004199999999</v>
      </c>
      <c r="K2939" s="9">
        <v>15468.897999999999</v>
      </c>
      <c r="L2939" s="9">
        <v>2567918.4761999999</v>
      </c>
      <c r="M2939" s="9">
        <f t="shared" si="363"/>
        <v>4677.1062000000002</v>
      </c>
      <c r="N2939" s="9"/>
      <c r="O2939" s="9"/>
      <c r="P2939" s="9"/>
      <c r="Q2939" s="9"/>
      <c r="R2939" s="9"/>
      <c r="S2939" s="9"/>
      <c r="T2939" s="9"/>
      <c r="U2939" s="9"/>
      <c r="V2939" s="9">
        <f t="shared" si="360"/>
        <v>284026.59110000002</v>
      </c>
      <c r="W2939" s="9"/>
      <c r="X2939" s="9"/>
      <c r="Y2939" s="9"/>
      <c r="Z2939" s="9"/>
      <c r="AA2939" s="8">
        <v>2934</v>
      </c>
      <c r="AB2939" s="20">
        <v>2016</v>
      </c>
      <c r="AC2939" s="20">
        <v>1957</v>
      </c>
      <c r="AD2939" s="21">
        <v>133.28</v>
      </c>
      <c r="AE2939" s="9">
        <f t="shared" si="364"/>
        <v>53303.478598073125</v>
      </c>
      <c r="AF2939" s="9">
        <v>2162569.8865</v>
      </c>
      <c r="AG2939" s="9">
        <v>33508.915200000003</v>
      </c>
      <c r="AH2939" s="9">
        <v>203482.22329999998</v>
      </c>
      <c r="AI2939" s="9">
        <v>82901.240699999995</v>
      </c>
      <c r="AJ2939" s="9">
        <v>375099.30350000004</v>
      </c>
      <c r="AK2939" s="9">
        <v>17054.358117527168</v>
      </c>
      <c r="AL2939" s="9">
        <v>2787203.7324843998</v>
      </c>
      <c r="AM2939" s="9">
        <f t="shared" si="365"/>
        <v>358044.94538247288</v>
      </c>
      <c r="AN2939" s="9"/>
      <c r="AO2939" s="9"/>
      <c r="AP2939" s="9"/>
      <c r="AQ2939" s="9"/>
      <c r="AR2939" s="9"/>
      <c r="AS2939" s="9"/>
      <c r="AT2939" s="9"/>
      <c r="AU2939" s="9"/>
      <c r="AV2939" s="9">
        <f t="shared" si="361"/>
        <v>53303.478598073125</v>
      </c>
      <c r="AW2939" s="9"/>
      <c r="AX2939" s="9"/>
      <c r="AY2939" s="9"/>
      <c r="AZ2939" s="9"/>
      <c r="BA2939" s="20">
        <v>2934</v>
      </c>
      <c r="BB2939" s="20">
        <v>2017</v>
      </c>
      <c r="BC2939" s="20">
        <v>1958</v>
      </c>
      <c r="BD2939" s="21">
        <v>157.07</v>
      </c>
      <c r="BE2939" s="9">
        <f t="shared" si="366"/>
        <v>-66928.565297158901</v>
      </c>
      <c r="BF2939" s="9">
        <v>2198796.7368999999</v>
      </c>
      <c r="BG2939" s="9">
        <v>33412.713799999998</v>
      </c>
      <c r="BH2939" s="9">
        <v>190531.17230000001</v>
      </c>
      <c r="BI2939" s="9">
        <v>79956.246407236904</v>
      </c>
      <c r="BJ2939" s="9">
        <v>341292.1642</v>
      </c>
      <c r="BK2939" s="9">
        <v>51365.584651939658</v>
      </c>
      <c r="BL2939" s="9">
        <v>2859552.0142524564</v>
      </c>
      <c r="BM2939" s="9">
        <f t="shared" si="367"/>
        <v>289926.57954806031</v>
      </c>
      <c r="BN2939" s="9"/>
      <c r="BO2939" s="9"/>
      <c r="BP2939" s="9"/>
      <c r="BQ2939" s="9"/>
      <c r="BR2939" s="9"/>
      <c r="BS2939" s="9"/>
      <c r="BT2939" s="9"/>
      <c r="BU2939" s="9"/>
      <c r="BV2939" s="9">
        <f t="shared" si="362"/>
        <v>-66928.565297158901</v>
      </c>
      <c r="BW2939" s="4"/>
      <c r="BX2939" s="4"/>
      <c r="BY2939" s="4"/>
      <c r="BZ2939" s="4"/>
      <c r="CA2939" s="4"/>
      <c r="CB2939" s="4"/>
      <c r="CC2939" s="4"/>
      <c r="CD2939" s="4"/>
      <c r="CE2939" s="4"/>
      <c r="CF2939" s="4"/>
      <c r="CG2939" s="4"/>
      <c r="CH2939" s="4"/>
      <c r="CI2939" s="4"/>
      <c r="CJ2939" s="4"/>
      <c r="CK2939" s="4"/>
      <c r="CL2939" s="4"/>
      <c r="CM2939" s="4"/>
      <c r="CR2939" s="4"/>
      <c r="CS2939" s="4"/>
      <c r="CT2939" s="4"/>
      <c r="CU2939" s="4"/>
      <c r="CV2939" s="4"/>
      <c r="CW2939" s="4"/>
      <c r="CX2939" s="4"/>
      <c r="CY2939" s="4"/>
      <c r="CZ2939" s="4"/>
      <c r="DA2939" s="4"/>
      <c r="DB2939" s="4"/>
      <c r="DC2939" s="4"/>
      <c r="DD2939" s="4"/>
      <c r="DE2939" s="4"/>
      <c r="DF2939" s="4"/>
      <c r="DG2939" s="4"/>
      <c r="DH2939" s="4"/>
      <c r="DI2939" s="4"/>
      <c r="DJ2939" s="4"/>
      <c r="DK2939" s="4"/>
      <c r="DL2939" s="4"/>
      <c r="DM2939" s="4"/>
    </row>
    <row r="2940" spans="1:117">
      <c r="A2940" s="8">
        <v>2935</v>
      </c>
      <c r="B2940" s="20">
        <v>2015</v>
      </c>
      <c r="C2940" s="20">
        <v>1967</v>
      </c>
      <c r="D2940" s="21">
        <v>114.02</v>
      </c>
      <c r="E2940" s="9">
        <v>12697.4962</v>
      </c>
      <c r="F2940" s="9">
        <v>2059756.3748999999</v>
      </c>
      <c r="G2940" s="9">
        <v>77366.129400000005</v>
      </c>
      <c r="H2940" s="9">
        <v>379322.24449999997</v>
      </c>
      <c r="I2940" s="9">
        <v>77051.704500000007</v>
      </c>
      <c r="J2940" s="9">
        <v>19648.8557</v>
      </c>
      <c r="K2940" s="9">
        <v>29975.648000000001</v>
      </c>
      <c r="L2940" s="9">
        <v>2570472.1647000001</v>
      </c>
      <c r="M2940" s="9">
        <f t="shared" si="363"/>
        <v>-10326.792300000001</v>
      </c>
      <c r="N2940" s="9"/>
      <c r="O2940" s="9"/>
      <c r="P2940" s="9"/>
      <c r="Q2940" s="9"/>
      <c r="R2940" s="9"/>
      <c r="S2940" s="9"/>
      <c r="T2940" s="9"/>
      <c r="U2940" s="9"/>
      <c r="V2940" s="9">
        <f t="shared" si="360"/>
        <v>281259.49619999999</v>
      </c>
      <c r="W2940" s="9"/>
      <c r="X2940" s="9"/>
      <c r="Y2940" s="9"/>
      <c r="Z2940" s="9"/>
      <c r="AA2940" s="8">
        <v>2935</v>
      </c>
      <c r="AB2940" s="20">
        <v>2016</v>
      </c>
      <c r="AC2940" s="20">
        <v>1952</v>
      </c>
      <c r="AD2940" s="21">
        <v>132.01</v>
      </c>
      <c r="AE2940" s="9">
        <f t="shared" si="364"/>
        <v>200972.4679980725</v>
      </c>
      <c r="AF2940" s="9">
        <v>2225480.0469999998</v>
      </c>
      <c r="AG2940" s="9">
        <v>33508.915200000003</v>
      </c>
      <c r="AH2940" s="9">
        <v>204846.5588</v>
      </c>
      <c r="AI2940" s="9">
        <v>77775.755300000004</v>
      </c>
      <c r="AJ2940" s="9">
        <v>466367.60110000003</v>
      </c>
      <c r="AK2940" s="9">
        <v>18453.460417527171</v>
      </c>
      <c r="AL2940" s="9">
        <v>2788552.9489843999</v>
      </c>
      <c r="AM2940" s="9">
        <f t="shared" si="365"/>
        <v>447914.14068247285</v>
      </c>
      <c r="AN2940" s="9"/>
      <c r="AO2940" s="9"/>
      <c r="AP2940" s="9"/>
      <c r="AQ2940" s="9"/>
      <c r="AR2940" s="9"/>
      <c r="AS2940" s="9"/>
      <c r="AT2940" s="9"/>
      <c r="AU2940" s="9"/>
      <c r="AV2940" s="9">
        <f t="shared" si="361"/>
        <v>200972.4679980725</v>
      </c>
      <c r="AW2940" s="9"/>
      <c r="AX2940" s="9"/>
      <c r="AY2940" s="9"/>
      <c r="AZ2940" s="9"/>
      <c r="BA2940" s="20">
        <v>2935</v>
      </c>
      <c r="BB2940" s="20">
        <v>2017</v>
      </c>
      <c r="BC2940" s="20">
        <v>1953</v>
      </c>
      <c r="BD2940" s="21">
        <v>154.11000000000001</v>
      </c>
      <c r="BE2940" s="9">
        <f t="shared" si="366"/>
        <v>-122741.10237556882</v>
      </c>
      <c r="BF2940" s="9">
        <v>2225799.9178999998</v>
      </c>
      <c r="BG2940" s="9">
        <v>33412.713799999998</v>
      </c>
      <c r="BH2940" s="9">
        <v>187902.9852</v>
      </c>
      <c r="BI2940" s="9">
        <v>89829.723228827497</v>
      </c>
      <c r="BJ2940" s="9">
        <v>272120.56699999998</v>
      </c>
      <c r="BK2940" s="9">
        <v>72289.418451939666</v>
      </c>
      <c r="BL2940" s="9">
        <v>2859517.5910524563</v>
      </c>
      <c r="BM2940" s="9">
        <f t="shared" si="367"/>
        <v>199831.14854806033</v>
      </c>
      <c r="BN2940" s="9"/>
      <c r="BO2940" s="9"/>
      <c r="BP2940" s="9"/>
      <c r="BQ2940" s="9"/>
      <c r="BR2940" s="9"/>
      <c r="BS2940" s="9"/>
      <c r="BT2940" s="9"/>
      <c r="BU2940" s="9"/>
      <c r="BV2940" s="9">
        <f t="shared" si="362"/>
        <v>-122741.10237556882</v>
      </c>
      <c r="BW2940" s="4"/>
      <c r="BX2940" s="4"/>
      <c r="BY2940" s="4"/>
      <c r="BZ2940" s="4"/>
      <c r="CA2940" s="4"/>
      <c r="CB2940" s="4"/>
      <c r="CC2940" s="4"/>
      <c r="CD2940" s="4"/>
      <c r="CE2940" s="4"/>
      <c r="CF2940" s="4"/>
      <c r="CG2940" s="4"/>
      <c r="CH2940" s="4"/>
      <c r="CI2940" s="4"/>
      <c r="CJ2940" s="4"/>
      <c r="CK2940" s="4"/>
      <c r="CL2940" s="4"/>
      <c r="CM2940" s="4"/>
      <c r="CR2940" s="4"/>
      <c r="CS2940" s="4"/>
      <c r="CT2940" s="4"/>
      <c r="CU2940" s="4"/>
      <c r="CV2940" s="4"/>
      <c r="CW2940" s="4"/>
      <c r="CX2940" s="4"/>
      <c r="CY2940" s="4"/>
      <c r="CZ2940" s="4"/>
      <c r="DA2940" s="4"/>
      <c r="DB2940" s="4"/>
      <c r="DC2940" s="4"/>
      <c r="DD2940" s="4"/>
      <c r="DE2940" s="4"/>
      <c r="DF2940" s="4"/>
      <c r="DG2940" s="4"/>
      <c r="DH2940" s="4"/>
      <c r="DI2940" s="4"/>
      <c r="DJ2940" s="4"/>
      <c r="DK2940" s="4"/>
      <c r="DL2940" s="4"/>
      <c r="DM2940" s="4"/>
    </row>
    <row r="2941" spans="1:117">
      <c r="A2941" s="8">
        <v>2936</v>
      </c>
      <c r="B2941" s="20">
        <v>2015</v>
      </c>
      <c r="C2941" s="20">
        <v>1993</v>
      </c>
      <c r="D2941" s="21">
        <v>89.09</v>
      </c>
      <c r="E2941" s="9">
        <v>96385.351299999995</v>
      </c>
      <c r="F2941" s="9">
        <v>2032977.7805999999</v>
      </c>
      <c r="G2941" s="9">
        <v>77366.129400000005</v>
      </c>
      <c r="H2941" s="9">
        <v>379960.94919999997</v>
      </c>
      <c r="I2941" s="9">
        <v>74653.040699999998</v>
      </c>
      <c r="J2941" s="9">
        <v>119489.64840000001</v>
      </c>
      <c r="K2941" s="9">
        <v>0</v>
      </c>
      <c r="L2941" s="9">
        <v>2588062.1970000002</v>
      </c>
      <c r="M2941" s="9">
        <f t="shared" si="363"/>
        <v>119489.64840000001</v>
      </c>
      <c r="N2941" s="9"/>
      <c r="O2941" s="9"/>
      <c r="P2941" s="9"/>
      <c r="Q2941" s="9"/>
      <c r="R2941" s="9"/>
      <c r="S2941" s="9"/>
      <c r="T2941" s="9"/>
      <c r="U2941" s="9"/>
      <c r="V2941" s="9">
        <f t="shared" si="360"/>
        <v>364947.35129999998</v>
      </c>
      <c r="W2941" s="9"/>
      <c r="X2941" s="9"/>
      <c r="Y2941" s="9"/>
      <c r="Z2941" s="9"/>
      <c r="AA2941" s="8">
        <v>2936</v>
      </c>
      <c r="AB2941" s="20">
        <v>2016</v>
      </c>
      <c r="AC2941" s="20">
        <v>2000</v>
      </c>
      <c r="AD2941" s="21">
        <v>82.51</v>
      </c>
      <c r="AE2941" s="9">
        <f t="shared" si="364"/>
        <v>86425.211998072919</v>
      </c>
      <c r="AF2941" s="9">
        <v>2157390.3596999999</v>
      </c>
      <c r="AG2941" s="9">
        <v>33508.915200000003</v>
      </c>
      <c r="AH2941" s="9">
        <v>204742.09209999998</v>
      </c>
      <c r="AI2941" s="9">
        <v>78168.212</v>
      </c>
      <c r="AJ2941" s="9">
        <v>408995.05940000003</v>
      </c>
      <c r="AK2941" s="9">
        <v>13424.776217527171</v>
      </c>
      <c r="AL2941" s="9">
        <v>2782954.6501843999</v>
      </c>
      <c r="AM2941" s="9">
        <f t="shared" si="365"/>
        <v>395570.28318247286</v>
      </c>
      <c r="AN2941" s="9"/>
      <c r="AO2941" s="9"/>
      <c r="AP2941" s="9"/>
      <c r="AQ2941" s="9"/>
      <c r="AR2941" s="9"/>
      <c r="AS2941" s="9"/>
      <c r="AT2941" s="9"/>
      <c r="AU2941" s="9"/>
      <c r="AV2941" s="9">
        <f t="shared" si="361"/>
        <v>86425.211998072919</v>
      </c>
      <c r="AW2941" s="9"/>
      <c r="AX2941" s="9"/>
      <c r="AY2941" s="9"/>
      <c r="AZ2941" s="9"/>
      <c r="BA2941" s="20">
        <v>2936</v>
      </c>
      <c r="BB2941" s="20">
        <v>2017</v>
      </c>
      <c r="BC2941" s="20">
        <v>2001</v>
      </c>
      <c r="BD2941" s="21">
        <v>130.38999999999999</v>
      </c>
      <c r="BE2941" s="9">
        <f t="shared" si="366"/>
        <v>-344115.88728071284</v>
      </c>
      <c r="BF2941" s="9">
        <v>2227094.8190000001</v>
      </c>
      <c r="BG2941" s="9">
        <v>33412.713799999998</v>
      </c>
      <c r="BH2941" s="9">
        <v>175845.9062</v>
      </c>
      <c r="BI2941" s="9">
        <v>135125.31512368299</v>
      </c>
      <c r="BJ2941" s="9">
        <v>89684.984799999991</v>
      </c>
      <c r="BK2941" s="9">
        <v>166102.81265193966</v>
      </c>
      <c r="BL2941" s="9">
        <v>2839176.8135524564</v>
      </c>
      <c r="BM2941" s="9">
        <f t="shared" si="367"/>
        <v>-76417.82785193967</v>
      </c>
      <c r="BN2941" s="9"/>
      <c r="BO2941" s="9"/>
      <c r="BP2941" s="9"/>
      <c r="BQ2941" s="9"/>
      <c r="BR2941" s="9"/>
      <c r="BS2941" s="9"/>
      <c r="BT2941" s="9"/>
      <c r="BU2941" s="9"/>
      <c r="BV2941" s="9">
        <f t="shared" si="362"/>
        <v>-344115.88728071284</v>
      </c>
      <c r="BW2941" s="4"/>
      <c r="BX2941" s="4"/>
      <c r="BY2941" s="4"/>
      <c r="BZ2941" s="4"/>
      <c r="CA2941" s="4"/>
      <c r="CB2941" s="4"/>
      <c r="CC2941" s="4"/>
      <c r="CD2941" s="4"/>
      <c r="CE2941" s="4"/>
      <c r="CF2941" s="4"/>
      <c r="CG2941" s="4"/>
      <c r="CH2941" s="4"/>
      <c r="CI2941" s="4"/>
      <c r="CJ2941" s="4"/>
      <c r="CK2941" s="4"/>
      <c r="CL2941" s="4"/>
      <c r="CM2941" s="4"/>
      <c r="CR2941" s="4"/>
      <c r="CS2941" s="4"/>
      <c r="CT2941" s="4"/>
      <c r="CU2941" s="4"/>
      <c r="CV2941" s="4"/>
      <c r="CW2941" s="4"/>
      <c r="CX2941" s="4"/>
      <c r="CY2941" s="4"/>
      <c r="CZ2941" s="4"/>
      <c r="DA2941" s="4"/>
      <c r="DB2941" s="4"/>
      <c r="DC2941" s="4"/>
      <c r="DD2941" s="4"/>
      <c r="DE2941" s="4"/>
      <c r="DF2941" s="4"/>
      <c r="DG2941" s="4"/>
      <c r="DH2941" s="4"/>
      <c r="DI2941" s="4"/>
      <c r="DJ2941" s="4"/>
      <c r="DK2941" s="4"/>
      <c r="DL2941" s="4"/>
      <c r="DM2941" s="4"/>
    </row>
    <row r="2942" spans="1:117">
      <c r="A2942" s="8">
        <v>2937</v>
      </c>
      <c r="B2942" s="20">
        <v>2015</v>
      </c>
      <c r="C2942" s="20">
        <v>1963</v>
      </c>
      <c r="D2942" s="21">
        <v>95.05</v>
      </c>
      <c r="E2942" s="9">
        <v>51271.367200000001</v>
      </c>
      <c r="F2942" s="9">
        <v>2050689.4892</v>
      </c>
      <c r="G2942" s="9">
        <v>77366.129400000005</v>
      </c>
      <c r="H2942" s="9">
        <v>381083.90139999997</v>
      </c>
      <c r="I2942" s="9">
        <v>70435.778999999995</v>
      </c>
      <c r="J2942" s="9">
        <v>50017.792699999998</v>
      </c>
      <c r="K2942" s="9">
        <v>3498.6197000000002</v>
      </c>
      <c r="L2942" s="9">
        <v>2574823.1047</v>
      </c>
      <c r="M2942" s="9">
        <f t="shared" si="363"/>
        <v>46519.172999999995</v>
      </c>
      <c r="N2942" s="9"/>
      <c r="O2942" s="9"/>
      <c r="P2942" s="9"/>
      <c r="Q2942" s="9"/>
      <c r="R2942" s="9"/>
      <c r="S2942" s="9"/>
      <c r="T2942" s="9"/>
      <c r="U2942" s="9"/>
      <c r="V2942" s="9">
        <f t="shared" si="360"/>
        <v>319833.36720000004</v>
      </c>
      <c r="W2942" s="9"/>
      <c r="X2942" s="9"/>
      <c r="Y2942" s="9"/>
      <c r="Z2942" s="9"/>
      <c r="AA2942" s="8">
        <v>2937</v>
      </c>
      <c r="AB2942" s="20">
        <v>2016</v>
      </c>
      <c r="AC2942" s="20">
        <v>1934</v>
      </c>
      <c r="AD2942" s="21">
        <v>121.92</v>
      </c>
      <c r="AE2942" s="9">
        <f t="shared" si="364"/>
        <v>134530.34069807315</v>
      </c>
      <c r="AF2942" s="9">
        <v>2158297.2305000001</v>
      </c>
      <c r="AG2942" s="9">
        <v>33508.915200000003</v>
      </c>
      <c r="AH2942" s="9">
        <v>206326.9987</v>
      </c>
      <c r="AI2942" s="9">
        <v>72214.092900000003</v>
      </c>
      <c r="AJ2942" s="9">
        <v>488461.48259999999</v>
      </c>
      <c r="AK2942" s="9">
        <v>17990.716317527171</v>
      </c>
      <c r="AL2942" s="9">
        <v>2806287.6628843998</v>
      </c>
      <c r="AM2942" s="9">
        <f t="shared" si="365"/>
        <v>470470.76628247282</v>
      </c>
      <c r="AN2942" s="9"/>
      <c r="AO2942" s="9"/>
      <c r="AP2942" s="9"/>
      <c r="AQ2942" s="9"/>
      <c r="AR2942" s="9"/>
      <c r="AS2942" s="9"/>
      <c r="AT2942" s="9"/>
      <c r="AU2942" s="9"/>
      <c r="AV2942" s="9">
        <f t="shared" si="361"/>
        <v>134530.34069807315</v>
      </c>
      <c r="AW2942" s="9"/>
      <c r="AX2942" s="9"/>
      <c r="AY2942" s="9"/>
      <c r="AZ2942" s="9"/>
      <c r="BA2942" s="20">
        <v>2937</v>
      </c>
      <c r="BB2942" s="20">
        <v>2017</v>
      </c>
      <c r="BC2942" s="20">
        <v>1935</v>
      </c>
      <c r="BD2942" s="21">
        <v>112.48</v>
      </c>
      <c r="BE2942" s="9">
        <f t="shared" si="366"/>
        <v>-88966.202890940942</v>
      </c>
      <c r="BF2942" s="9">
        <v>2175834.6803000001</v>
      </c>
      <c r="BG2942" s="9">
        <v>33412.713799999998</v>
      </c>
      <c r="BH2942" s="9">
        <v>188765.19190000001</v>
      </c>
      <c r="BI2942" s="9">
        <v>86590.616513455403</v>
      </c>
      <c r="BJ2942" s="9">
        <v>338365.41270000004</v>
      </c>
      <c r="BK2942" s="9">
        <v>61444.694951939658</v>
      </c>
      <c r="BL2942" s="9">
        <v>2850490.1231524567</v>
      </c>
      <c r="BM2942" s="9">
        <f t="shared" si="367"/>
        <v>276920.71774806036</v>
      </c>
      <c r="BN2942" s="9"/>
      <c r="BO2942" s="9"/>
      <c r="BP2942" s="9"/>
      <c r="BQ2942" s="9"/>
      <c r="BR2942" s="9"/>
      <c r="BS2942" s="9"/>
      <c r="BT2942" s="9"/>
      <c r="BU2942" s="9"/>
      <c r="BV2942" s="9">
        <f t="shared" si="362"/>
        <v>-88966.202890940942</v>
      </c>
      <c r="BW2942" s="4"/>
      <c r="BX2942" s="4"/>
      <c r="BY2942" s="4"/>
      <c r="BZ2942" s="4"/>
      <c r="CA2942" s="4"/>
      <c r="CB2942" s="4"/>
      <c r="CC2942" s="4"/>
      <c r="CD2942" s="4"/>
      <c r="CE2942" s="4"/>
      <c r="CF2942" s="4"/>
      <c r="CG2942" s="4"/>
      <c r="CH2942" s="4"/>
      <c r="CI2942" s="4"/>
      <c r="CJ2942" s="4"/>
      <c r="CK2942" s="4"/>
      <c r="CL2942" s="4"/>
      <c r="CM2942" s="4"/>
      <c r="CR2942" s="4"/>
      <c r="CS2942" s="4"/>
      <c r="CT2942" s="4"/>
      <c r="CU2942" s="4"/>
      <c r="CV2942" s="4"/>
      <c r="CW2942" s="4"/>
      <c r="CX2942" s="4"/>
      <c r="CY2942" s="4"/>
      <c r="CZ2942" s="4"/>
      <c r="DA2942" s="4"/>
      <c r="DB2942" s="4"/>
      <c r="DC2942" s="4"/>
      <c r="DD2942" s="4"/>
      <c r="DE2942" s="4"/>
      <c r="DF2942" s="4"/>
      <c r="DG2942" s="4"/>
      <c r="DH2942" s="4"/>
      <c r="DI2942" s="4"/>
      <c r="DJ2942" s="4"/>
      <c r="DK2942" s="4"/>
      <c r="DL2942" s="4"/>
      <c r="DM2942" s="4"/>
    </row>
    <row r="2943" spans="1:117">
      <c r="A2943" s="8">
        <v>2938</v>
      </c>
      <c r="B2943" s="20">
        <v>2015</v>
      </c>
      <c r="C2943" s="20">
        <v>1997</v>
      </c>
      <c r="D2943" s="21">
        <v>158.16</v>
      </c>
      <c r="E2943" s="9">
        <v>95918.500400000004</v>
      </c>
      <c r="F2943" s="9">
        <v>2061284.9427</v>
      </c>
      <c r="G2943" s="9">
        <v>77366.129400000005</v>
      </c>
      <c r="H2943" s="9">
        <v>380878.85210000002</v>
      </c>
      <c r="I2943" s="9">
        <v>71205.844100000002</v>
      </c>
      <c r="J2943" s="9">
        <v>84103.676800000001</v>
      </c>
      <c r="K2943" s="9">
        <v>0</v>
      </c>
      <c r="L2943" s="9">
        <v>2578920.9446999999</v>
      </c>
      <c r="M2943" s="9">
        <f t="shared" si="363"/>
        <v>84103.676800000001</v>
      </c>
      <c r="N2943" s="9"/>
      <c r="O2943" s="9"/>
      <c r="P2943" s="9"/>
      <c r="Q2943" s="9"/>
      <c r="R2943" s="9"/>
      <c r="S2943" s="9"/>
      <c r="T2943" s="9"/>
      <c r="U2943" s="9"/>
      <c r="V2943" s="9">
        <f t="shared" si="360"/>
        <v>364480.50040000002</v>
      </c>
      <c r="W2943" s="9"/>
      <c r="X2943" s="9"/>
      <c r="Y2943" s="9"/>
      <c r="Z2943" s="9"/>
      <c r="AA2943" s="8">
        <v>2938</v>
      </c>
      <c r="AB2943" s="20">
        <v>2016</v>
      </c>
      <c r="AC2943" s="20">
        <v>1929</v>
      </c>
      <c r="AD2943" s="21">
        <v>92.94</v>
      </c>
      <c r="AE2943" s="9">
        <f t="shared" si="364"/>
        <v>-191937.78040192695</v>
      </c>
      <c r="AF2943" s="9">
        <v>2192123.9490999999</v>
      </c>
      <c r="AG2943" s="9">
        <v>33508.915200000003</v>
      </c>
      <c r="AH2943" s="9">
        <v>194046.23909999998</v>
      </c>
      <c r="AI2943" s="9">
        <v>118349.9999</v>
      </c>
      <c r="AJ2943" s="9">
        <v>96364.934200000003</v>
      </c>
      <c r="AK2943" s="9">
        <v>68680.339017527163</v>
      </c>
      <c r="AL2943" s="9">
        <v>2757651.4788843999</v>
      </c>
      <c r="AM2943" s="9">
        <f t="shared" si="365"/>
        <v>27684.59518247284</v>
      </c>
      <c r="AN2943" s="9"/>
      <c r="AO2943" s="9"/>
      <c r="AP2943" s="9"/>
      <c r="AQ2943" s="9"/>
      <c r="AR2943" s="9"/>
      <c r="AS2943" s="9"/>
      <c r="AT2943" s="9"/>
      <c r="AU2943" s="9"/>
      <c r="AV2943" s="9">
        <f t="shared" si="361"/>
        <v>-191937.78040192695</v>
      </c>
      <c r="AW2943" s="9"/>
      <c r="AX2943" s="9"/>
      <c r="AY2943" s="9"/>
      <c r="AZ2943" s="9"/>
      <c r="BA2943" s="20">
        <v>2938</v>
      </c>
      <c r="BB2943" s="20">
        <v>2017</v>
      </c>
      <c r="BC2943" s="20">
        <v>1930</v>
      </c>
      <c r="BD2943" s="21">
        <v>85.5</v>
      </c>
      <c r="BE2943" s="9">
        <f t="shared" si="366"/>
        <v>-306532.80264554732</v>
      </c>
      <c r="BF2943" s="9">
        <v>2240978.3361999998</v>
      </c>
      <c r="BG2943" s="9">
        <v>33412.713799999998</v>
      </c>
      <c r="BH2943" s="9">
        <v>178428.45050000001</v>
      </c>
      <c r="BI2943" s="9">
        <v>125423.307558849</v>
      </c>
      <c r="BJ2943" s="9">
        <v>97033.887799999997</v>
      </c>
      <c r="BK2943" s="9">
        <v>144217.55155193966</v>
      </c>
      <c r="BL2943" s="9">
        <v>2837591.9469524566</v>
      </c>
      <c r="BM2943" s="9">
        <f t="shared" si="367"/>
        <v>-47183.663751939661</v>
      </c>
      <c r="BN2943" s="9"/>
      <c r="BO2943" s="9"/>
      <c r="BP2943" s="9"/>
      <c r="BQ2943" s="9"/>
      <c r="BR2943" s="9"/>
      <c r="BS2943" s="9"/>
      <c r="BT2943" s="9"/>
      <c r="BU2943" s="9"/>
      <c r="BV2943" s="9">
        <f t="shared" si="362"/>
        <v>-306532.80264554732</v>
      </c>
      <c r="BW2943" s="4"/>
      <c r="BX2943" s="4"/>
      <c r="BY2943" s="4"/>
      <c r="BZ2943" s="4"/>
      <c r="CA2943" s="4"/>
      <c r="CB2943" s="4"/>
      <c r="CC2943" s="4"/>
      <c r="CD2943" s="4"/>
      <c r="CE2943" s="4"/>
      <c r="CF2943" s="4"/>
      <c r="CG2943" s="4"/>
      <c r="CH2943" s="4"/>
      <c r="CI2943" s="4"/>
      <c r="CJ2943" s="4"/>
      <c r="CK2943" s="4"/>
      <c r="CL2943" s="4"/>
      <c r="CM2943" s="4"/>
      <c r="CR2943" s="4"/>
      <c r="CS2943" s="4"/>
      <c r="CT2943" s="4"/>
      <c r="CU2943" s="4"/>
      <c r="CV2943" s="4"/>
      <c r="CW2943" s="4"/>
      <c r="CX2943" s="4"/>
      <c r="CY2943" s="4"/>
      <c r="CZ2943" s="4"/>
      <c r="DA2943" s="4"/>
      <c r="DB2943" s="4"/>
      <c r="DC2943" s="4"/>
      <c r="DD2943" s="4"/>
      <c r="DE2943" s="4"/>
      <c r="DF2943" s="4"/>
      <c r="DG2943" s="4"/>
      <c r="DH2943" s="4"/>
      <c r="DI2943" s="4"/>
      <c r="DJ2943" s="4"/>
      <c r="DK2943" s="4"/>
      <c r="DL2943" s="4"/>
      <c r="DM2943" s="4"/>
    </row>
    <row r="2944" spans="1:117">
      <c r="A2944" s="8">
        <v>2939</v>
      </c>
      <c r="B2944" s="20">
        <v>2015</v>
      </c>
      <c r="C2944" s="20">
        <v>1992</v>
      </c>
      <c r="D2944" s="21">
        <v>72.650000000000006</v>
      </c>
      <c r="E2944" s="9">
        <v>70355.505699999994</v>
      </c>
      <c r="F2944" s="9">
        <v>2047804.7197</v>
      </c>
      <c r="G2944" s="9">
        <v>77366.129400000005</v>
      </c>
      <c r="H2944" s="9">
        <v>379714.2953</v>
      </c>
      <c r="I2944" s="9">
        <v>75579.352700000003</v>
      </c>
      <c r="J2944" s="9">
        <v>70153.818499999994</v>
      </c>
      <c r="K2944" s="9">
        <v>1661.21</v>
      </c>
      <c r="L2944" s="9">
        <v>2578601.5998999998</v>
      </c>
      <c r="M2944" s="9">
        <f t="shared" si="363"/>
        <v>68492.608499999988</v>
      </c>
      <c r="N2944" s="9"/>
      <c r="O2944" s="9"/>
      <c r="P2944" s="9"/>
      <c r="Q2944" s="9"/>
      <c r="R2944" s="9"/>
      <c r="S2944" s="9"/>
      <c r="T2944" s="9"/>
      <c r="U2944" s="9"/>
      <c r="V2944" s="9">
        <f t="shared" si="360"/>
        <v>338917.50569999998</v>
      </c>
      <c r="W2944" s="9"/>
      <c r="X2944" s="9"/>
      <c r="Y2944" s="9"/>
      <c r="Z2944" s="9"/>
      <c r="AA2944" s="8">
        <v>2939</v>
      </c>
      <c r="AB2944" s="20">
        <v>2016</v>
      </c>
      <c r="AC2944" s="20">
        <v>2003</v>
      </c>
      <c r="AD2944" s="21">
        <v>113.28</v>
      </c>
      <c r="AE2944" s="9">
        <f t="shared" si="364"/>
        <v>-82771.09760192642</v>
      </c>
      <c r="AF2944" s="9">
        <v>2164655.6468000002</v>
      </c>
      <c r="AG2944" s="9">
        <v>33508.915200000003</v>
      </c>
      <c r="AH2944" s="9">
        <v>198672.0521</v>
      </c>
      <c r="AI2944" s="9">
        <v>100971.9155</v>
      </c>
      <c r="AJ2944" s="9">
        <v>250270.07200000001</v>
      </c>
      <c r="AK2944" s="9">
        <v>59028.540717527168</v>
      </c>
      <c r="AL2944" s="9">
        <v>2771821.1584843998</v>
      </c>
      <c r="AM2944" s="9">
        <f t="shared" si="365"/>
        <v>191241.53128247283</v>
      </c>
      <c r="AN2944" s="9"/>
      <c r="AO2944" s="9"/>
      <c r="AP2944" s="9"/>
      <c r="AQ2944" s="9"/>
      <c r="AR2944" s="9"/>
      <c r="AS2944" s="9"/>
      <c r="AT2944" s="9"/>
      <c r="AU2944" s="9"/>
      <c r="AV2944" s="9">
        <f t="shared" si="361"/>
        <v>-82771.09760192642</v>
      </c>
      <c r="AW2944" s="9"/>
      <c r="AX2944" s="9"/>
      <c r="AY2944" s="9"/>
      <c r="AZ2944" s="9"/>
      <c r="BA2944" s="20">
        <v>2939</v>
      </c>
      <c r="BB2944" s="20">
        <v>2017</v>
      </c>
      <c r="BC2944" s="20">
        <v>2004</v>
      </c>
      <c r="BD2944" s="21">
        <v>109.88</v>
      </c>
      <c r="BE2944" s="9">
        <f t="shared" si="366"/>
        <v>-193518.86915844306</v>
      </c>
      <c r="BF2944" s="9">
        <v>2211205.5331000001</v>
      </c>
      <c r="BG2944" s="9">
        <v>33412.713799999998</v>
      </c>
      <c r="BH2944" s="9">
        <v>186032.36790000001</v>
      </c>
      <c r="BI2944" s="9">
        <v>96857.1896459532</v>
      </c>
      <c r="BJ2944" s="9">
        <v>203327.87330000001</v>
      </c>
      <c r="BK2944" s="9">
        <v>80638.979051939663</v>
      </c>
      <c r="BL2944" s="9">
        <v>2843715.5678524566</v>
      </c>
      <c r="BM2944" s="9">
        <f t="shared" si="367"/>
        <v>122688.89424806034</v>
      </c>
      <c r="BN2944" s="9"/>
      <c r="BO2944" s="9"/>
      <c r="BP2944" s="9"/>
      <c r="BQ2944" s="9"/>
      <c r="BR2944" s="9"/>
      <c r="BS2944" s="9"/>
      <c r="BT2944" s="9"/>
      <c r="BU2944" s="9"/>
      <c r="BV2944" s="9">
        <f t="shared" si="362"/>
        <v>-193518.86915844306</v>
      </c>
      <c r="BW2944" s="4"/>
      <c r="BX2944" s="4"/>
      <c r="BY2944" s="4"/>
      <c r="BZ2944" s="4"/>
      <c r="CA2944" s="4"/>
      <c r="CB2944" s="4"/>
      <c r="CC2944" s="4"/>
      <c r="CD2944" s="4"/>
      <c r="CE2944" s="4"/>
      <c r="CF2944" s="4"/>
      <c r="CG2944" s="4"/>
      <c r="CH2944" s="4"/>
      <c r="CI2944" s="4"/>
      <c r="CJ2944" s="4"/>
      <c r="CK2944" s="4"/>
      <c r="CL2944" s="4"/>
      <c r="CM2944" s="4"/>
      <c r="CR2944" s="4"/>
      <c r="CS2944" s="4"/>
      <c r="CT2944" s="4"/>
      <c r="CU2944" s="4"/>
      <c r="CV2944" s="4"/>
      <c r="CW2944" s="4"/>
      <c r="CX2944" s="4"/>
      <c r="CY2944" s="4"/>
      <c r="CZ2944" s="4"/>
      <c r="DA2944" s="4"/>
      <c r="DB2944" s="4"/>
      <c r="DC2944" s="4"/>
      <c r="DD2944" s="4"/>
      <c r="DE2944" s="4"/>
      <c r="DF2944" s="4"/>
      <c r="DG2944" s="4"/>
      <c r="DH2944" s="4"/>
      <c r="DI2944" s="4"/>
      <c r="DJ2944" s="4"/>
      <c r="DK2944" s="4"/>
      <c r="DL2944" s="4"/>
      <c r="DM2944" s="4"/>
    </row>
    <row r="2945" spans="1:117">
      <c r="A2945" s="8">
        <v>2940</v>
      </c>
      <c r="B2945" s="20">
        <v>2015</v>
      </c>
      <c r="C2945" s="20">
        <v>1994</v>
      </c>
      <c r="D2945" s="21">
        <v>76.42</v>
      </c>
      <c r="E2945" s="9">
        <v>46121.7261</v>
      </c>
      <c r="F2945" s="9">
        <v>2025347.5044</v>
      </c>
      <c r="G2945" s="9">
        <v>77366.129400000005</v>
      </c>
      <c r="H2945" s="9">
        <v>379970.67910000001</v>
      </c>
      <c r="I2945" s="9">
        <v>74616.5</v>
      </c>
      <c r="J2945" s="9">
        <v>67848.101899999994</v>
      </c>
      <c r="K2945" s="9">
        <v>1544.2079000000001</v>
      </c>
      <c r="L2945" s="9">
        <v>2577482.9808</v>
      </c>
      <c r="M2945" s="9">
        <f t="shared" si="363"/>
        <v>66303.894</v>
      </c>
      <c r="N2945" s="9"/>
      <c r="O2945" s="9"/>
      <c r="P2945" s="9"/>
      <c r="Q2945" s="9"/>
      <c r="R2945" s="9"/>
      <c r="S2945" s="9"/>
      <c r="T2945" s="9"/>
      <c r="U2945" s="9"/>
      <c r="V2945" s="9">
        <f t="shared" si="360"/>
        <v>314683.72610000003</v>
      </c>
      <c r="W2945" s="9"/>
      <c r="X2945" s="9"/>
      <c r="Y2945" s="9"/>
      <c r="Z2945" s="9"/>
      <c r="AA2945" s="8">
        <v>2940</v>
      </c>
      <c r="AB2945" s="20">
        <v>2016</v>
      </c>
      <c r="AC2945" s="20">
        <v>2005</v>
      </c>
      <c r="AD2945" s="21">
        <v>141.47</v>
      </c>
      <c r="AE2945" s="9">
        <f t="shared" si="364"/>
        <v>-56655.578301926609</v>
      </c>
      <c r="AF2945" s="9">
        <v>2216367.6373000001</v>
      </c>
      <c r="AG2945" s="9">
        <v>33508.915200000003</v>
      </c>
      <c r="AH2945" s="9">
        <v>204525.81259999998</v>
      </c>
      <c r="AI2945" s="9">
        <v>78980.722800000003</v>
      </c>
      <c r="AJ2945" s="9">
        <v>211981.77910000001</v>
      </c>
      <c r="AK2945" s="9">
        <v>36734.066917527176</v>
      </c>
      <c r="AL2945" s="9">
        <v>2765286.3783843997</v>
      </c>
      <c r="AM2945" s="9">
        <f t="shared" si="365"/>
        <v>175247.71218247284</v>
      </c>
      <c r="AN2945" s="9"/>
      <c r="AO2945" s="9"/>
      <c r="AP2945" s="9"/>
      <c r="AQ2945" s="9"/>
      <c r="AR2945" s="9"/>
      <c r="AS2945" s="9"/>
      <c r="AT2945" s="9"/>
      <c r="AU2945" s="9"/>
      <c r="AV2945" s="9">
        <f t="shared" si="361"/>
        <v>-56655.578301926609</v>
      </c>
      <c r="AW2945" s="9"/>
      <c r="AX2945" s="9"/>
      <c r="AY2945" s="9"/>
      <c r="AZ2945" s="9"/>
      <c r="BA2945" s="20">
        <v>2940</v>
      </c>
      <c r="BB2945" s="20">
        <v>2017</v>
      </c>
      <c r="BC2945" s="20">
        <v>2006</v>
      </c>
      <c r="BD2945" s="21">
        <v>123.71</v>
      </c>
      <c r="BE2945" s="9">
        <f t="shared" si="366"/>
        <v>-30098.539765627123</v>
      </c>
      <c r="BF2945" s="9">
        <v>2269571.0366000002</v>
      </c>
      <c r="BG2945" s="9">
        <v>33412.713799999998</v>
      </c>
      <c r="BH2945" s="9">
        <v>191039.66630000001</v>
      </c>
      <c r="BI2945" s="9">
        <v>78045.954638768293</v>
      </c>
      <c r="BJ2945" s="9">
        <v>324467.18600000005</v>
      </c>
      <c r="BK2945" s="9">
        <v>62239.12115193966</v>
      </c>
      <c r="BL2945" s="9">
        <v>2864395.9759524567</v>
      </c>
      <c r="BM2945" s="9">
        <f t="shared" si="367"/>
        <v>262228.06484806037</v>
      </c>
      <c r="BN2945" s="9"/>
      <c r="BO2945" s="9"/>
      <c r="BP2945" s="9"/>
      <c r="BQ2945" s="9"/>
      <c r="BR2945" s="9"/>
      <c r="BS2945" s="9"/>
      <c r="BT2945" s="9"/>
      <c r="BU2945" s="9"/>
      <c r="BV2945" s="9">
        <f t="shared" si="362"/>
        <v>-30098.539765627123</v>
      </c>
      <c r="BW2945" s="4"/>
      <c r="BX2945" s="4"/>
      <c r="BY2945" s="4"/>
      <c r="BZ2945" s="4"/>
      <c r="CA2945" s="4"/>
      <c r="CB2945" s="4"/>
      <c r="CC2945" s="4"/>
      <c r="CD2945" s="4"/>
      <c r="CE2945" s="4"/>
      <c r="CF2945" s="4"/>
      <c r="CG2945" s="4"/>
      <c r="CH2945" s="4"/>
      <c r="CI2945" s="4"/>
      <c r="CJ2945" s="4"/>
      <c r="CK2945" s="4"/>
      <c r="CL2945" s="4"/>
      <c r="CM2945" s="4"/>
      <c r="CR2945" s="4"/>
      <c r="CS2945" s="4"/>
      <c r="CT2945" s="4"/>
      <c r="CU2945" s="4"/>
      <c r="CV2945" s="4"/>
      <c r="CW2945" s="4"/>
      <c r="CX2945" s="4"/>
      <c r="CY2945" s="4"/>
      <c r="CZ2945" s="4"/>
      <c r="DA2945" s="4"/>
      <c r="DB2945" s="4"/>
      <c r="DC2945" s="4"/>
      <c r="DD2945" s="4"/>
      <c r="DE2945" s="4"/>
      <c r="DF2945" s="4"/>
      <c r="DG2945" s="4"/>
      <c r="DH2945" s="4"/>
      <c r="DI2945" s="4"/>
      <c r="DJ2945" s="4"/>
      <c r="DK2945" s="4"/>
      <c r="DL2945" s="4"/>
      <c r="DM2945" s="4"/>
    </row>
    <row r="2946" spans="1:117">
      <c r="A2946" s="8">
        <v>2941</v>
      </c>
      <c r="B2946" s="20">
        <v>2015</v>
      </c>
      <c r="C2946" s="20">
        <v>1992</v>
      </c>
      <c r="D2946" s="21">
        <v>72.650000000000006</v>
      </c>
      <c r="E2946" s="9">
        <v>57958.564200000001</v>
      </c>
      <c r="F2946" s="9">
        <v>2042924.3581000001</v>
      </c>
      <c r="G2946" s="9">
        <v>77366.129400000005</v>
      </c>
      <c r="H2946" s="9">
        <v>380207.8542</v>
      </c>
      <c r="I2946" s="9">
        <v>73725.785900000003</v>
      </c>
      <c r="J2946" s="9">
        <v>62869.6829</v>
      </c>
      <c r="K2946" s="9">
        <v>2276.9780999999998</v>
      </c>
      <c r="L2946" s="9">
        <v>2576858.2680000002</v>
      </c>
      <c r="M2946" s="9">
        <f t="shared" si="363"/>
        <v>60592.7048</v>
      </c>
      <c r="N2946" s="9"/>
      <c r="O2946" s="9"/>
      <c r="P2946" s="9"/>
      <c r="Q2946" s="9"/>
      <c r="R2946" s="9"/>
      <c r="S2946" s="9"/>
      <c r="T2946" s="9"/>
      <c r="U2946" s="9"/>
      <c r="V2946" s="9">
        <f t="shared" si="360"/>
        <v>326520.56420000002</v>
      </c>
      <c r="W2946" s="9"/>
      <c r="X2946" s="9"/>
      <c r="Y2946" s="9"/>
      <c r="Z2946" s="9"/>
      <c r="AA2946" s="8">
        <v>2941</v>
      </c>
      <c r="AB2946" s="20">
        <v>2016</v>
      </c>
      <c r="AC2946" s="20">
        <v>1985</v>
      </c>
      <c r="AD2946" s="21">
        <v>142.93</v>
      </c>
      <c r="AE2946" s="9">
        <f t="shared" si="364"/>
        <v>-64199.280601927079</v>
      </c>
      <c r="AF2946" s="9">
        <v>2200580.6677999999</v>
      </c>
      <c r="AG2946" s="9">
        <v>33508.915200000003</v>
      </c>
      <c r="AH2946" s="9">
        <v>202348.79299999998</v>
      </c>
      <c r="AI2946" s="9">
        <v>87159.27</v>
      </c>
      <c r="AJ2946" s="9">
        <v>229946.9302</v>
      </c>
      <c r="AK2946" s="9">
        <v>46498.103217527168</v>
      </c>
      <c r="AL2946" s="9">
        <v>2771245.7535843998</v>
      </c>
      <c r="AM2946" s="9">
        <f t="shared" si="365"/>
        <v>183448.82698247285</v>
      </c>
      <c r="AN2946" s="9"/>
      <c r="AO2946" s="9"/>
      <c r="AP2946" s="9"/>
      <c r="AQ2946" s="9"/>
      <c r="AR2946" s="9"/>
      <c r="AS2946" s="9"/>
      <c r="AT2946" s="9"/>
      <c r="AU2946" s="9"/>
      <c r="AV2946" s="9">
        <f t="shared" si="361"/>
        <v>-64199.280601927079</v>
      </c>
      <c r="AW2946" s="9"/>
      <c r="AX2946" s="9"/>
      <c r="AY2946" s="9"/>
      <c r="AZ2946" s="9"/>
      <c r="BA2946" s="20">
        <v>2941</v>
      </c>
      <c r="BB2946" s="20">
        <v>2017</v>
      </c>
      <c r="BC2946" s="20">
        <v>1986</v>
      </c>
      <c r="BD2946" s="21">
        <v>103.9</v>
      </c>
      <c r="BE2946" s="9">
        <f t="shared" si="366"/>
        <v>67730.302878176793</v>
      </c>
      <c r="BF2946" s="9">
        <v>2235016.7999999998</v>
      </c>
      <c r="BG2946" s="9">
        <v>33412.713799999998</v>
      </c>
      <c r="BH2946" s="9">
        <v>191917.62890000001</v>
      </c>
      <c r="BI2946" s="9">
        <v>74747.656982573404</v>
      </c>
      <c r="BJ2946" s="9">
        <v>453199.12220000004</v>
      </c>
      <c r="BK2946" s="9">
        <v>50960.719151939658</v>
      </c>
      <c r="BL2946" s="9">
        <v>2869602.8998524565</v>
      </c>
      <c r="BM2946" s="9">
        <f t="shared" si="367"/>
        <v>402238.40304806037</v>
      </c>
      <c r="BN2946" s="9"/>
      <c r="BO2946" s="9"/>
      <c r="BP2946" s="9"/>
      <c r="BQ2946" s="9"/>
      <c r="BR2946" s="9"/>
      <c r="BS2946" s="9"/>
      <c r="BT2946" s="9"/>
      <c r="BU2946" s="9"/>
      <c r="BV2946" s="9">
        <f t="shared" si="362"/>
        <v>67730.302878176793</v>
      </c>
      <c r="BW2946" s="4"/>
      <c r="BX2946" s="4"/>
      <c r="BY2946" s="4"/>
      <c r="BZ2946" s="4"/>
      <c r="CA2946" s="4"/>
      <c r="CB2946" s="4"/>
      <c r="CC2946" s="4"/>
      <c r="CD2946" s="4"/>
      <c r="CE2946" s="4"/>
      <c r="CF2946" s="4"/>
      <c r="CG2946" s="4"/>
      <c r="CH2946" s="4"/>
      <c r="CI2946" s="4"/>
      <c r="CJ2946" s="4"/>
      <c r="CK2946" s="4"/>
      <c r="CL2946" s="4"/>
      <c r="CM2946" s="4"/>
      <c r="CR2946" s="4"/>
      <c r="CS2946" s="4"/>
      <c r="CT2946" s="4"/>
      <c r="CU2946" s="4"/>
      <c r="CV2946" s="4"/>
      <c r="CW2946" s="4"/>
      <c r="CX2946" s="4"/>
      <c r="CY2946" s="4"/>
      <c r="CZ2946" s="4"/>
      <c r="DA2946" s="4"/>
      <c r="DB2946" s="4"/>
      <c r="DC2946" s="4"/>
      <c r="DD2946" s="4"/>
      <c r="DE2946" s="4"/>
      <c r="DF2946" s="4"/>
      <c r="DG2946" s="4"/>
      <c r="DH2946" s="4"/>
      <c r="DI2946" s="4"/>
      <c r="DJ2946" s="4"/>
      <c r="DK2946" s="4"/>
      <c r="DL2946" s="4"/>
      <c r="DM2946" s="4"/>
    </row>
    <row r="2947" spans="1:117">
      <c r="A2947" s="8">
        <v>2942</v>
      </c>
      <c r="B2947" s="20">
        <v>2015</v>
      </c>
      <c r="C2947" s="20">
        <v>1989</v>
      </c>
      <c r="D2947" s="21">
        <v>92.99</v>
      </c>
      <c r="E2947" s="9">
        <v>56625.137199999997</v>
      </c>
      <c r="F2947" s="9">
        <v>2039653.9062999999</v>
      </c>
      <c r="G2947" s="9">
        <v>77366.129400000005</v>
      </c>
      <c r="H2947" s="9">
        <v>380423.28629999998</v>
      </c>
      <c r="I2947" s="9">
        <v>72916.727499999994</v>
      </c>
      <c r="J2947" s="9">
        <v>64382.0867</v>
      </c>
      <c r="K2947" s="9">
        <v>925.69709999999998</v>
      </c>
      <c r="L2947" s="9">
        <v>2577191.3018999998</v>
      </c>
      <c r="M2947" s="9">
        <f t="shared" si="363"/>
        <v>63456.389600000002</v>
      </c>
      <c r="N2947" s="9"/>
      <c r="O2947" s="9"/>
      <c r="P2947" s="9"/>
      <c r="Q2947" s="9"/>
      <c r="R2947" s="9"/>
      <c r="S2947" s="9"/>
      <c r="T2947" s="9"/>
      <c r="U2947" s="9"/>
      <c r="V2947" s="9">
        <f t="shared" si="360"/>
        <v>325187.1372</v>
      </c>
      <c r="W2947" s="9"/>
      <c r="X2947" s="9"/>
      <c r="Y2947" s="9"/>
      <c r="Z2947" s="9"/>
      <c r="AA2947" s="8">
        <v>2942</v>
      </c>
      <c r="AB2947" s="20">
        <v>2016</v>
      </c>
      <c r="AC2947" s="20">
        <v>1992</v>
      </c>
      <c r="AD2947" s="21">
        <v>115.81</v>
      </c>
      <c r="AE2947" s="9">
        <f t="shared" si="364"/>
        <v>-161430.45630192664</v>
      </c>
      <c r="AF2947" s="9">
        <v>2159457.0298000001</v>
      </c>
      <c r="AG2947" s="9">
        <v>33508.915200000003</v>
      </c>
      <c r="AH2947" s="9">
        <v>198080.97079999998</v>
      </c>
      <c r="AI2947" s="9">
        <v>103192.4681</v>
      </c>
      <c r="AJ2947" s="9">
        <v>157699.872</v>
      </c>
      <c r="AK2947" s="9">
        <v>53459.213317527174</v>
      </c>
      <c r="AL2947" s="9">
        <v>2759910.4988843999</v>
      </c>
      <c r="AM2947" s="9">
        <f t="shared" si="365"/>
        <v>104240.65868247283</v>
      </c>
      <c r="AN2947" s="9"/>
      <c r="AO2947" s="9"/>
      <c r="AP2947" s="9"/>
      <c r="AQ2947" s="9"/>
      <c r="AR2947" s="9"/>
      <c r="AS2947" s="9"/>
      <c r="AT2947" s="9"/>
      <c r="AU2947" s="9"/>
      <c r="AV2947" s="9">
        <f t="shared" si="361"/>
        <v>-161430.45630192664</v>
      </c>
      <c r="AW2947" s="9"/>
      <c r="AX2947" s="9"/>
      <c r="AY2947" s="9"/>
      <c r="AZ2947" s="9"/>
      <c r="BA2947" s="20">
        <v>2942</v>
      </c>
      <c r="BB2947" s="20">
        <v>2017</v>
      </c>
      <c r="BC2947" s="20">
        <v>1993</v>
      </c>
      <c r="BD2947" s="21">
        <v>97.81</v>
      </c>
      <c r="BE2947" s="9">
        <f t="shared" si="366"/>
        <v>-203112.51581000863</v>
      </c>
      <c r="BF2947" s="9">
        <v>2212775.4071</v>
      </c>
      <c r="BG2947" s="9">
        <v>33412.713799999998</v>
      </c>
      <c r="BH2947" s="9">
        <v>181977.6311</v>
      </c>
      <c r="BI2947" s="9">
        <v>112089.875994388</v>
      </c>
      <c r="BJ2947" s="9">
        <v>260734.03459999998</v>
      </c>
      <c r="BK2947" s="9">
        <v>154388.97545193968</v>
      </c>
      <c r="BL2947" s="9">
        <v>2849713.2029524567</v>
      </c>
      <c r="BM2947" s="9">
        <f t="shared" si="367"/>
        <v>106345.0591480603</v>
      </c>
      <c r="BN2947" s="9"/>
      <c r="BO2947" s="9"/>
      <c r="BP2947" s="9"/>
      <c r="BQ2947" s="9"/>
      <c r="BR2947" s="9"/>
      <c r="BS2947" s="9"/>
      <c r="BT2947" s="9"/>
      <c r="BU2947" s="9"/>
      <c r="BV2947" s="9">
        <f t="shared" si="362"/>
        <v>-203112.51581000863</v>
      </c>
      <c r="BW2947" s="4"/>
      <c r="BX2947" s="4"/>
      <c r="BY2947" s="4"/>
      <c r="BZ2947" s="4"/>
      <c r="CA2947" s="4"/>
      <c r="CB2947" s="4"/>
      <c r="CC2947" s="4"/>
      <c r="CD2947" s="4"/>
      <c r="CE2947" s="4"/>
      <c r="CF2947" s="4"/>
      <c r="CG2947" s="4"/>
      <c r="CH2947" s="4"/>
      <c r="CI2947" s="4"/>
      <c r="CJ2947" s="4"/>
      <c r="CK2947" s="4"/>
      <c r="CL2947" s="4"/>
      <c r="CM2947" s="4"/>
      <c r="CR2947" s="4"/>
      <c r="CS2947" s="4"/>
      <c r="CT2947" s="4"/>
      <c r="CU2947" s="4"/>
      <c r="CV2947" s="4"/>
      <c r="CW2947" s="4"/>
      <c r="CX2947" s="4"/>
      <c r="CY2947" s="4"/>
      <c r="CZ2947" s="4"/>
      <c r="DA2947" s="4"/>
      <c r="DB2947" s="4"/>
      <c r="DC2947" s="4"/>
      <c r="DD2947" s="4"/>
      <c r="DE2947" s="4"/>
      <c r="DF2947" s="4"/>
      <c r="DG2947" s="4"/>
      <c r="DH2947" s="4"/>
      <c r="DI2947" s="4"/>
      <c r="DJ2947" s="4"/>
      <c r="DK2947" s="4"/>
      <c r="DL2947" s="4"/>
      <c r="DM2947" s="4"/>
    </row>
    <row r="2948" spans="1:117">
      <c r="A2948" s="8">
        <v>2943</v>
      </c>
      <c r="B2948" s="20">
        <v>2015</v>
      </c>
      <c r="C2948" s="20">
        <v>1953</v>
      </c>
      <c r="D2948" s="21">
        <v>106.8</v>
      </c>
      <c r="E2948" s="9">
        <v>61251.245799999997</v>
      </c>
      <c r="F2948" s="9">
        <v>2061140.8801</v>
      </c>
      <c r="G2948" s="9">
        <v>77366.129400000005</v>
      </c>
      <c r="H2948" s="9">
        <v>380648.19219999999</v>
      </c>
      <c r="I2948" s="9">
        <v>72072.090700000001</v>
      </c>
      <c r="J2948" s="9">
        <v>47247.805899999999</v>
      </c>
      <c r="K2948" s="9">
        <v>4666.3031000000001</v>
      </c>
      <c r="L2948" s="9">
        <v>2572557.5493000001</v>
      </c>
      <c r="M2948" s="9">
        <f t="shared" si="363"/>
        <v>42581.502800000002</v>
      </c>
      <c r="N2948" s="9"/>
      <c r="O2948" s="9"/>
      <c r="P2948" s="9"/>
      <c r="Q2948" s="9"/>
      <c r="R2948" s="9"/>
      <c r="S2948" s="9"/>
      <c r="T2948" s="9"/>
      <c r="U2948" s="9"/>
      <c r="V2948" s="9">
        <f t="shared" si="360"/>
        <v>329813.24580000003</v>
      </c>
      <c r="W2948" s="9"/>
      <c r="X2948" s="9"/>
      <c r="Y2948" s="9"/>
      <c r="Z2948" s="9"/>
      <c r="AA2948" s="8">
        <v>2943</v>
      </c>
      <c r="AB2948" s="20">
        <v>2016</v>
      </c>
      <c r="AC2948" s="20">
        <v>1950</v>
      </c>
      <c r="AD2948" s="21">
        <v>163.12</v>
      </c>
      <c r="AE2948" s="9">
        <f t="shared" si="364"/>
        <v>84634.120198073331</v>
      </c>
      <c r="AF2948" s="9">
        <v>2198044.6239</v>
      </c>
      <c r="AG2948" s="9">
        <v>33508.915200000003</v>
      </c>
      <c r="AH2948" s="9">
        <v>203043.40419999999</v>
      </c>
      <c r="AI2948" s="9">
        <v>84549.780299999999</v>
      </c>
      <c r="AJ2948" s="9">
        <v>393691.29560000001</v>
      </c>
      <c r="AK2948" s="9">
        <v>27483.385817527171</v>
      </c>
      <c r="AL2948" s="9">
        <v>2800720.5131843998</v>
      </c>
      <c r="AM2948" s="9">
        <f t="shared" si="365"/>
        <v>366207.90978247282</v>
      </c>
      <c r="AN2948" s="9"/>
      <c r="AO2948" s="9"/>
      <c r="AP2948" s="9"/>
      <c r="AQ2948" s="9"/>
      <c r="AR2948" s="9"/>
      <c r="AS2948" s="9"/>
      <c r="AT2948" s="9"/>
      <c r="AU2948" s="9"/>
      <c r="AV2948" s="9">
        <f t="shared" si="361"/>
        <v>84634.120198073331</v>
      </c>
      <c r="AW2948" s="9"/>
      <c r="AX2948" s="9"/>
      <c r="AY2948" s="9"/>
      <c r="AZ2948" s="9"/>
      <c r="BA2948" s="20">
        <v>2943</v>
      </c>
      <c r="BB2948" s="20">
        <v>2017</v>
      </c>
      <c r="BC2948" s="20">
        <v>1951</v>
      </c>
      <c r="BD2948" s="21">
        <v>145.72999999999999</v>
      </c>
      <c r="BE2948" s="9">
        <f t="shared" si="366"/>
        <v>97320.817752546631</v>
      </c>
      <c r="BF2948" s="9">
        <v>2193777.2461999999</v>
      </c>
      <c r="BG2948" s="9">
        <v>33412.713799999998</v>
      </c>
      <c r="BH2948" s="9">
        <v>192695.16020000001</v>
      </c>
      <c r="BI2948" s="9">
        <v>71826.656056943102</v>
      </c>
      <c r="BJ2948" s="9">
        <v>536369.51060000004</v>
      </c>
      <c r="BK2948" s="9">
        <v>40449.985251939666</v>
      </c>
      <c r="BL2948" s="9">
        <v>2890310.4838524563</v>
      </c>
      <c r="BM2948" s="9">
        <f t="shared" si="367"/>
        <v>495919.52534806036</v>
      </c>
      <c r="BN2948" s="9"/>
      <c r="BO2948" s="9"/>
      <c r="BP2948" s="9"/>
      <c r="BQ2948" s="9"/>
      <c r="BR2948" s="9"/>
      <c r="BS2948" s="9"/>
      <c r="BT2948" s="9"/>
      <c r="BU2948" s="9"/>
      <c r="BV2948" s="9">
        <f t="shared" si="362"/>
        <v>97320.817752546631</v>
      </c>
      <c r="BW2948" s="4"/>
      <c r="BX2948" s="4"/>
      <c r="BY2948" s="4"/>
      <c r="BZ2948" s="4"/>
      <c r="CA2948" s="4"/>
      <c r="CB2948" s="4"/>
      <c r="CC2948" s="4"/>
      <c r="CD2948" s="4"/>
      <c r="CE2948" s="4"/>
      <c r="CF2948" s="4"/>
      <c r="CG2948" s="4"/>
      <c r="CH2948" s="4"/>
      <c r="CI2948" s="4"/>
      <c r="CJ2948" s="4"/>
      <c r="CK2948" s="4"/>
      <c r="CL2948" s="4"/>
      <c r="CM2948" s="4"/>
      <c r="CR2948" s="4"/>
      <c r="CS2948" s="4"/>
      <c r="CT2948" s="4"/>
      <c r="CU2948" s="4"/>
      <c r="CV2948" s="4"/>
      <c r="CW2948" s="4"/>
      <c r="CX2948" s="4"/>
      <c r="CY2948" s="4"/>
      <c r="CZ2948" s="4"/>
      <c r="DA2948" s="4"/>
      <c r="DB2948" s="4"/>
      <c r="DC2948" s="4"/>
      <c r="DD2948" s="4"/>
      <c r="DE2948" s="4"/>
      <c r="DF2948" s="4"/>
      <c r="DG2948" s="4"/>
      <c r="DH2948" s="4"/>
      <c r="DI2948" s="4"/>
      <c r="DJ2948" s="4"/>
      <c r="DK2948" s="4"/>
      <c r="DL2948" s="4"/>
      <c r="DM2948" s="4"/>
    </row>
    <row r="2949" spans="1:117">
      <c r="A2949" s="8">
        <v>2944</v>
      </c>
      <c r="B2949" s="20">
        <v>2015</v>
      </c>
      <c r="C2949" s="20">
        <v>1972</v>
      </c>
      <c r="D2949" s="21">
        <v>151.79</v>
      </c>
      <c r="E2949" s="9">
        <v>15653.5247</v>
      </c>
      <c r="F2949" s="9">
        <v>2044058.1322999999</v>
      </c>
      <c r="G2949" s="9">
        <v>77366.129400000005</v>
      </c>
      <c r="H2949" s="9">
        <v>379612.87459999998</v>
      </c>
      <c r="I2949" s="9">
        <v>75960.239400000006</v>
      </c>
      <c r="J2949" s="9">
        <v>25881.459900000002</v>
      </c>
      <c r="K2949" s="9">
        <v>18310.8246</v>
      </c>
      <c r="L2949" s="9">
        <v>2568914.4862000002</v>
      </c>
      <c r="M2949" s="9">
        <f t="shared" si="363"/>
        <v>7570.6353000000017</v>
      </c>
      <c r="N2949" s="9"/>
      <c r="O2949" s="9"/>
      <c r="P2949" s="9"/>
      <c r="Q2949" s="9"/>
      <c r="R2949" s="9"/>
      <c r="S2949" s="9"/>
      <c r="T2949" s="9"/>
      <c r="U2949" s="9"/>
      <c r="V2949" s="9">
        <f t="shared" si="360"/>
        <v>284215.52470000001</v>
      </c>
      <c r="W2949" s="9"/>
      <c r="X2949" s="9"/>
      <c r="Y2949" s="9"/>
      <c r="Z2949" s="9"/>
      <c r="AA2949" s="8">
        <v>2944</v>
      </c>
      <c r="AB2949" s="20">
        <v>2016</v>
      </c>
      <c r="AC2949" s="20">
        <v>1932</v>
      </c>
      <c r="AD2949" s="21">
        <v>141.41</v>
      </c>
      <c r="AE2949" s="9">
        <f t="shared" si="364"/>
        <v>-90680.534401927143</v>
      </c>
      <c r="AF2949" s="9">
        <v>2188317.8994</v>
      </c>
      <c r="AG2949" s="9">
        <v>33508.915200000003</v>
      </c>
      <c r="AH2949" s="9">
        <v>199795.06169999999</v>
      </c>
      <c r="AI2949" s="9">
        <v>96753.034100000004</v>
      </c>
      <c r="AJ2949" s="9">
        <v>269327.75549999997</v>
      </c>
      <c r="AK2949" s="9">
        <v>94653.67371752717</v>
      </c>
      <c r="AL2949" s="9">
        <v>2783729.5265843999</v>
      </c>
      <c r="AM2949" s="9">
        <f t="shared" si="365"/>
        <v>174674.08178247279</v>
      </c>
      <c r="AN2949" s="9"/>
      <c r="AO2949" s="9"/>
      <c r="AP2949" s="9"/>
      <c r="AQ2949" s="9"/>
      <c r="AR2949" s="9"/>
      <c r="AS2949" s="9"/>
      <c r="AT2949" s="9"/>
      <c r="AU2949" s="9"/>
      <c r="AV2949" s="9">
        <f t="shared" si="361"/>
        <v>-90680.534401927143</v>
      </c>
      <c r="AW2949" s="9"/>
      <c r="AX2949" s="9"/>
      <c r="AY2949" s="9"/>
      <c r="AZ2949" s="9"/>
      <c r="BA2949" s="20">
        <v>2944</v>
      </c>
      <c r="BB2949" s="20">
        <v>2017</v>
      </c>
      <c r="BC2949" s="20">
        <v>1933</v>
      </c>
      <c r="BD2949" s="21">
        <v>150.36000000000001</v>
      </c>
      <c r="BE2949" s="9">
        <f t="shared" si="366"/>
        <v>-37175.793234787881</v>
      </c>
      <c r="BF2949" s="9">
        <v>2200830.7291999999</v>
      </c>
      <c r="BG2949" s="9">
        <v>33412.713799999998</v>
      </c>
      <c r="BH2949" s="9">
        <v>191662.06100000002</v>
      </c>
      <c r="BI2949" s="9">
        <v>75707.765169607897</v>
      </c>
      <c r="BJ2949" s="9">
        <v>376767.0416</v>
      </c>
      <c r="BK2949" s="9">
        <v>47025.345351939664</v>
      </c>
      <c r="BL2949" s="9">
        <v>2868530.7586524566</v>
      </c>
      <c r="BM2949" s="9">
        <f t="shared" si="367"/>
        <v>329741.69624806033</v>
      </c>
      <c r="BN2949" s="9"/>
      <c r="BO2949" s="9"/>
      <c r="BP2949" s="9"/>
      <c r="BQ2949" s="9"/>
      <c r="BR2949" s="9"/>
      <c r="BS2949" s="9"/>
      <c r="BT2949" s="9"/>
      <c r="BU2949" s="9"/>
      <c r="BV2949" s="9">
        <f t="shared" si="362"/>
        <v>-37175.793234787881</v>
      </c>
      <c r="BW2949" s="4"/>
      <c r="BX2949" s="4"/>
      <c r="BY2949" s="4"/>
      <c r="BZ2949" s="4"/>
      <c r="CA2949" s="4"/>
      <c r="CB2949" s="4"/>
      <c r="CC2949" s="4"/>
      <c r="CD2949" s="4"/>
      <c r="CE2949" s="4"/>
      <c r="CF2949" s="4"/>
      <c r="CG2949" s="4"/>
      <c r="CH2949" s="4"/>
      <c r="CI2949" s="4"/>
      <c r="CJ2949" s="4"/>
      <c r="CK2949" s="4"/>
      <c r="CL2949" s="4"/>
      <c r="CM2949" s="4"/>
      <c r="CR2949" s="4"/>
      <c r="CS2949" s="4"/>
      <c r="CT2949" s="4"/>
      <c r="CU2949" s="4"/>
      <c r="CV2949" s="4"/>
      <c r="CW2949" s="4"/>
      <c r="CX2949" s="4"/>
      <c r="CY2949" s="4"/>
      <c r="CZ2949" s="4"/>
      <c r="DA2949" s="4"/>
      <c r="DB2949" s="4"/>
      <c r="DC2949" s="4"/>
      <c r="DD2949" s="4"/>
      <c r="DE2949" s="4"/>
      <c r="DF2949" s="4"/>
      <c r="DG2949" s="4"/>
      <c r="DH2949" s="4"/>
      <c r="DI2949" s="4"/>
      <c r="DJ2949" s="4"/>
      <c r="DK2949" s="4"/>
      <c r="DL2949" s="4"/>
      <c r="DM2949" s="4"/>
    </row>
    <row r="2950" spans="1:117">
      <c r="A2950" s="8">
        <v>2945</v>
      </c>
      <c r="B2950" s="20">
        <v>2015</v>
      </c>
      <c r="C2950" s="20">
        <v>1959</v>
      </c>
      <c r="D2950" s="21">
        <v>119.32</v>
      </c>
      <c r="E2950" s="9">
        <v>80134.407300000006</v>
      </c>
      <c r="F2950" s="9">
        <v>2020984.3613</v>
      </c>
      <c r="G2950" s="9">
        <v>77366.129400000005</v>
      </c>
      <c r="H2950" s="9">
        <v>381269.3</v>
      </c>
      <c r="I2950" s="9">
        <v>69739.512000000002</v>
      </c>
      <c r="J2950" s="9">
        <v>106234.3459</v>
      </c>
      <c r="K2950" s="9">
        <v>0</v>
      </c>
      <c r="L2950" s="9">
        <v>2575459.2412999999</v>
      </c>
      <c r="M2950" s="9">
        <f t="shared" si="363"/>
        <v>106234.3459</v>
      </c>
      <c r="N2950" s="9"/>
      <c r="O2950" s="9"/>
      <c r="P2950" s="9"/>
      <c r="Q2950" s="9"/>
      <c r="R2950" s="9"/>
      <c r="S2950" s="9"/>
      <c r="T2950" s="9"/>
      <c r="U2950" s="9"/>
      <c r="V2950" s="9">
        <f t="shared" ref="V2950:V3013" si="368">(E2950-inmean)*stdfac+outmean</f>
        <v>348696.40730000002</v>
      </c>
      <c r="W2950" s="9"/>
      <c r="X2950" s="9"/>
      <c r="Y2950" s="9"/>
      <c r="Z2950" s="9"/>
      <c r="AA2950" s="8">
        <v>2945</v>
      </c>
      <c r="AB2950" s="20">
        <v>2016</v>
      </c>
      <c r="AC2950" s="20">
        <v>1941</v>
      </c>
      <c r="AD2950" s="21">
        <v>129.43</v>
      </c>
      <c r="AE2950" s="9">
        <f t="shared" si="364"/>
        <v>-147417.4919019267</v>
      </c>
      <c r="AF2950" s="9">
        <v>2157517.5381999998</v>
      </c>
      <c r="AG2950" s="9">
        <v>33508.915200000003</v>
      </c>
      <c r="AH2950" s="9">
        <v>197600.52539999998</v>
      </c>
      <c r="AI2950" s="9">
        <v>104997.38740000001</v>
      </c>
      <c r="AJ2950" s="9">
        <v>169699.136</v>
      </c>
      <c r="AK2950" s="9">
        <v>50794.213017527174</v>
      </c>
      <c r="AL2950" s="9">
        <v>2759946.7810843997</v>
      </c>
      <c r="AM2950" s="9">
        <f t="shared" si="365"/>
        <v>118904.92298247282</v>
      </c>
      <c r="AN2950" s="9"/>
      <c r="AO2950" s="9"/>
      <c r="AP2950" s="9"/>
      <c r="AQ2950" s="9"/>
      <c r="AR2950" s="9"/>
      <c r="AS2950" s="9"/>
      <c r="AT2950" s="9"/>
      <c r="AU2950" s="9"/>
      <c r="AV2950" s="9">
        <f t="shared" ref="AV2950:AV3013" si="369">(AE2950-inmean2)*stdfac2+outmean2</f>
        <v>-147417.4919019267</v>
      </c>
      <c r="AW2950" s="9"/>
      <c r="AX2950" s="9"/>
      <c r="AY2950" s="9"/>
      <c r="AZ2950" s="9"/>
      <c r="BA2950" s="20">
        <v>2945</v>
      </c>
      <c r="BB2950" s="20">
        <v>2017</v>
      </c>
      <c r="BC2950" s="20">
        <v>1942</v>
      </c>
      <c r="BD2950" s="21">
        <v>148.11000000000001</v>
      </c>
      <c r="BE2950" s="9">
        <f t="shared" si="366"/>
        <v>-104765.22387205902</v>
      </c>
      <c r="BF2950" s="9">
        <v>2190548.1576</v>
      </c>
      <c r="BG2950" s="9">
        <v>33412.713799999998</v>
      </c>
      <c r="BH2950" s="9">
        <v>191882.3989</v>
      </c>
      <c r="BI2950" s="9">
        <v>74880.007732337501</v>
      </c>
      <c r="BJ2950" s="9">
        <v>299719.7671</v>
      </c>
      <c r="BK2950" s="9">
        <v>46016.18855193966</v>
      </c>
      <c r="BL2950" s="9">
        <v>2849192.0804524566</v>
      </c>
      <c r="BM2950" s="9">
        <f t="shared" si="367"/>
        <v>253703.57854806032</v>
      </c>
      <c r="BN2950" s="9"/>
      <c r="BO2950" s="9"/>
      <c r="BP2950" s="9"/>
      <c r="BQ2950" s="9"/>
      <c r="BR2950" s="9"/>
      <c r="BS2950" s="9"/>
      <c r="BT2950" s="9"/>
      <c r="BU2950" s="9"/>
      <c r="BV2950" s="9">
        <f t="shared" ref="BV2950:BV3013" si="370">(BE2950-inmean3)*stdfac3+outmean3</f>
        <v>-104765.22387205902</v>
      </c>
      <c r="BW2950" s="4"/>
      <c r="BX2950" s="4"/>
      <c r="BY2950" s="4"/>
      <c r="BZ2950" s="4"/>
      <c r="CA2950" s="4"/>
      <c r="CB2950" s="4"/>
      <c r="CC2950" s="4"/>
      <c r="CD2950" s="4"/>
      <c r="CE2950" s="4"/>
      <c r="CF2950" s="4"/>
      <c r="CG2950" s="4"/>
      <c r="CH2950" s="4"/>
      <c r="CI2950" s="4"/>
      <c r="CJ2950" s="4"/>
      <c r="CK2950" s="4"/>
      <c r="CL2950" s="4"/>
      <c r="CM2950" s="4"/>
      <c r="CR2950" s="4"/>
      <c r="CS2950" s="4"/>
      <c r="CT2950" s="4"/>
      <c r="CU2950" s="4"/>
      <c r="CV2950" s="4"/>
      <c r="CW2950" s="4"/>
      <c r="CX2950" s="4"/>
      <c r="CY2950" s="4"/>
      <c r="CZ2950" s="4"/>
      <c r="DA2950" s="4"/>
      <c r="DB2950" s="4"/>
      <c r="DC2950" s="4"/>
      <c r="DD2950" s="4"/>
      <c r="DE2950" s="4"/>
      <c r="DF2950" s="4"/>
      <c r="DG2950" s="4"/>
      <c r="DH2950" s="4"/>
      <c r="DI2950" s="4"/>
      <c r="DJ2950" s="4"/>
      <c r="DK2950" s="4"/>
      <c r="DL2950" s="4"/>
      <c r="DM2950" s="4"/>
    </row>
    <row r="2951" spans="1:117">
      <c r="A2951" s="8">
        <v>2946</v>
      </c>
      <c r="B2951" s="20">
        <v>2015</v>
      </c>
      <c r="C2951" s="20">
        <v>1992</v>
      </c>
      <c r="D2951" s="21">
        <v>72.650000000000006</v>
      </c>
      <c r="E2951" s="9">
        <v>52186.036200000002</v>
      </c>
      <c r="F2951" s="9">
        <v>2046732.2252</v>
      </c>
      <c r="G2951" s="9">
        <v>77366.129400000005</v>
      </c>
      <c r="H2951" s="9">
        <v>380085.48109999998</v>
      </c>
      <c r="I2951" s="9">
        <v>74185.359299999996</v>
      </c>
      <c r="J2951" s="9">
        <v>53713.227599999998</v>
      </c>
      <c r="K2951" s="9">
        <v>1196.5077000000001</v>
      </c>
      <c r="L2951" s="9">
        <v>2578699.8786999998</v>
      </c>
      <c r="M2951" s="9">
        <f t="shared" ref="M2951:M3014" si="371">J2951-K2951</f>
        <v>52516.719899999996</v>
      </c>
      <c r="N2951" s="9"/>
      <c r="O2951" s="9"/>
      <c r="P2951" s="9"/>
      <c r="Q2951" s="9"/>
      <c r="R2951" s="9"/>
      <c r="S2951" s="9"/>
      <c r="T2951" s="9"/>
      <c r="U2951" s="9"/>
      <c r="V2951" s="9">
        <f t="shared" si="368"/>
        <v>320748.03620000003</v>
      </c>
      <c r="W2951" s="9"/>
      <c r="X2951" s="9"/>
      <c r="Y2951" s="9"/>
      <c r="Z2951" s="9"/>
      <c r="AA2951" s="8">
        <v>2946</v>
      </c>
      <c r="AB2951" s="20">
        <v>2016</v>
      </c>
      <c r="AC2951" s="20">
        <v>1960</v>
      </c>
      <c r="AD2951" s="21">
        <v>137.91</v>
      </c>
      <c r="AE2951" s="9">
        <f t="shared" ref="AE2951:AE3014" si="372">SUM(AF2951:AJ2951)-SUM(AK2951:AL2951)</f>
        <v>174418.75269807316</v>
      </c>
      <c r="AF2951" s="9">
        <v>2147323.7952000001</v>
      </c>
      <c r="AG2951" s="9">
        <v>33508.915200000003</v>
      </c>
      <c r="AH2951" s="9">
        <v>205324.88429999998</v>
      </c>
      <c r="AI2951" s="9">
        <v>75978.799400000004</v>
      </c>
      <c r="AJ2951" s="9">
        <v>518852.55470000004</v>
      </c>
      <c r="AK2951" s="9">
        <v>12676.96391752717</v>
      </c>
      <c r="AL2951" s="9">
        <v>2793893.2321843999</v>
      </c>
      <c r="AM2951" s="9">
        <f t="shared" ref="AM2951:AM3014" si="373">AJ2951-AK2951</f>
        <v>506175.59078247286</v>
      </c>
      <c r="AN2951" s="9"/>
      <c r="AO2951" s="9"/>
      <c r="AP2951" s="9"/>
      <c r="AQ2951" s="9"/>
      <c r="AR2951" s="9"/>
      <c r="AS2951" s="9"/>
      <c r="AT2951" s="9"/>
      <c r="AU2951" s="9"/>
      <c r="AV2951" s="9">
        <f t="shared" si="369"/>
        <v>174418.75269807316</v>
      </c>
      <c r="AW2951" s="9"/>
      <c r="AX2951" s="9"/>
      <c r="AY2951" s="9"/>
      <c r="AZ2951" s="9"/>
      <c r="BA2951" s="20">
        <v>2946</v>
      </c>
      <c r="BB2951" s="20">
        <v>2017</v>
      </c>
      <c r="BC2951" s="20">
        <v>1961</v>
      </c>
      <c r="BD2951" s="21">
        <v>125.72</v>
      </c>
      <c r="BE2951" s="9">
        <f t="shared" ref="BE2951:BE3014" si="374">SUM(BF2951:BJ2951)-SUM(BK2951:BL2951)</f>
        <v>-34048.318108475767</v>
      </c>
      <c r="BF2951" s="9">
        <v>2144986.6244999999</v>
      </c>
      <c r="BG2951" s="9">
        <v>33412.713799999998</v>
      </c>
      <c r="BH2951" s="9">
        <v>191323.2162</v>
      </c>
      <c r="BI2951" s="9">
        <v>76980.724795920207</v>
      </c>
      <c r="BJ2951" s="9">
        <v>433618.85630000004</v>
      </c>
      <c r="BK2951" s="9">
        <v>44843.212651939662</v>
      </c>
      <c r="BL2951" s="9">
        <v>2869527.2410524567</v>
      </c>
      <c r="BM2951" s="9">
        <f t="shared" ref="BM2951:BM3014" si="375">BJ2951-BK2951</f>
        <v>388775.64364806039</v>
      </c>
      <c r="BN2951" s="9"/>
      <c r="BO2951" s="9"/>
      <c r="BP2951" s="9"/>
      <c r="BQ2951" s="9"/>
      <c r="BR2951" s="9"/>
      <c r="BS2951" s="9"/>
      <c r="BT2951" s="9"/>
      <c r="BU2951" s="9"/>
      <c r="BV2951" s="9">
        <f t="shared" si="370"/>
        <v>-34048.318108475767</v>
      </c>
      <c r="BW2951" s="4"/>
      <c r="BX2951" s="4"/>
      <c r="BY2951" s="4"/>
      <c r="BZ2951" s="4"/>
      <c r="CA2951" s="4"/>
      <c r="CB2951" s="4"/>
      <c r="CC2951" s="4"/>
      <c r="CD2951" s="4"/>
      <c r="CE2951" s="4"/>
      <c r="CF2951" s="4"/>
      <c r="CG2951" s="4"/>
      <c r="CH2951" s="4"/>
      <c r="CI2951" s="4"/>
      <c r="CJ2951" s="4"/>
      <c r="CK2951" s="4"/>
      <c r="CL2951" s="4"/>
      <c r="CM2951" s="4"/>
      <c r="CR2951" s="4"/>
      <c r="CS2951" s="4"/>
      <c r="CT2951" s="4"/>
      <c r="CU2951" s="4"/>
      <c r="CV2951" s="4"/>
      <c r="CW2951" s="4"/>
      <c r="CX2951" s="4"/>
      <c r="CY2951" s="4"/>
      <c r="CZ2951" s="4"/>
      <c r="DA2951" s="4"/>
      <c r="DB2951" s="4"/>
      <c r="DC2951" s="4"/>
      <c r="DD2951" s="4"/>
      <c r="DE2951" s="4"/>
      <c r="DF2951" s="4"/>
      <c r="DG2951" s="4"/>
      <c r="DH2951" s="4"/>
      <c r="DI2951" s="4"/>
      <c r="DJ2951" s="4"/>
      <c r="DK2951" s="4"/>
      <c r="DL2951" s="4"/>
      <c r="DM2951" s="4"/>
    </row>
    <row r="2952" spans="1:117">
      <c r="A2952" s="8">
        <v>2947</v>
      </c>
      <c r="B2952" s="20">
        <v>2015</v>
      </c>
      <c r="C2952" s="20">
        <v>1969</v>
      </c>
      <c r="D2952" s="21">
        <v>121.38</v>
      </c>
      <c r="E2952" s="9">
        <v>78946.2932</v>
      </c>
      <c r="F2952" s="9">
        <v>2039214.1169</v>
      </c>
      <c r="G2952" s="9">
        <v>77366.129400000005</v>
      </c>
      <c r="H2952" s="9">
        <v>380054.71960000001</v>
      </c>
      <c r="I2952" s="9">
        <v>74300.884600000005</v>
      </c>
      <c r="J2952" s="9">
        <v>86355.319199999998</v>
      </c>
      <c r="K2952" s="9">
        <v>0</v>
      </c>
      <c r="L2952" s="9">
        <v>2578344.8766000001</v>
      </c>
      <c r="M2952" s="9">
        <f t="shared" si="371"/>
        <v>86355.319199999998</v>
      </c>
      <c r="N2952" s="9"/>
      <c r="O2952" s="9"/>
      <c r="P2952" s="9"/>
      <c r="Q2952" s="9"/>
      <c r="R2952" s="9"/>
      <c r="S2952" s="9"/>
      <c r="T2952" s="9"/>
      <c r="U2952" s="9"/>
      <c r="V2952" s="9">
        <f t="shared" si="368"/>
        <v>347508.29320000001</v>
      </c>
      <c r="W2952" s="9"/>
      <c r="X2952" s="9"/>
      <c r="Y2952" s="9"/>
      <c r="Z2952" s="9"/>
      <c r="AA2952" s="8">
        <v>2947</v>
      </c>
      <c r="AB2952" s="20">
        <v>2016</v>
      </c>
      <c r="AC2952" s="20">
        <v>1978</v>
      </c>
      <c r="AD2952" s="21">
        <v>107.46</v>
      </c>
      <c r="AE2952" s="9">
        <f t="shared" si="372"/>
        <v>-12846.477501926478</v>
      </c>
      <c r="AF2952" s="9">
        <v>2174643.7104000002</v>
      </c>
      <c r="AG2952" s="9">
        <v>33508.915200000003</v>
      </c>
      <c r="AH2952" s="9">
        <v>204464.81899999999</v>
      </c>
      <c r="AI2952" s="9">
        <v>79209.861099999995</v>
      </c>
      <c r="AJ2952" s="9">
        <v>290610.39059999998</v>
      </c>
      <c r="AK2952" s="9">
        <v>18831.897917527171</v>
      </c>
      <c r="AL2952" s="9">
        <v>2776452.2758843997</v>
      </c>
      <c r="AM2952" s="9">
        <f t="shared" si="373"/>
        <v>271778.4926824728</v>
      </c>
      <c r="AN2952" s="9"/>
      <c r="AO2952" s="9"/>
      <c r="AP2952" s="9"/>
      <c r="AQ2952" s="9"/>
      <c r="AR2952" s="9"/>
      <c r="AS2952" s="9"/>
      <c r="AT2952" s="9"/>
      <c r="AU2952" s="9"/>
      <c r="AV2952" s="9">
        <f t="shared" si="369"/>
        <v>-12846.477501926478</v>
      </c>
      <c r="AW2952" s="9"/>
      <c r="AX2952" s="9"/>
      <c r="AY2952" s="9"/>
      <c r="AZ2952" s="9"/>
      <c r="BA2952" s="20">
        <v>2947</v>
      </c>
      <c r="BB2952" s="20">
        <v>2017</v>
      </c>
      <c r="BC2952" s="20">
        <v>1979</v>
      </c>
      <c r="BD2952" s="21">
        <v>121.11</v>
      </c>
      <c r="BE2952" s="9">
        <f t="shared" si="374"/>
        <v>-205994.36173629621</v>
      </c>
      <c r="BF2952" s="9">
        <v>2222672.8698999998</v>
      </c>
      <c r="BG2952" s="9">
        <v>33412.713799999998</v>
      </c>
      <c r="BH2952" s="9">
        <v>187613.96840000001</v>
      </c>
      <c r="BI2952" s="9">
        <v>90915.490968099897</v>
      </c>
      <c r="BJ2952" s="9">
        <v>190108.47899999999</v>
      </c>
      <c r="BK2952" s="9">
        <v>82306.441351939662</v>
      </c>
      <c r="BL2952" s="9">
        <v>2848411.4424524563</v>
      </c>
      <c r="BM2952" s="9">
        <f t="shared" si="375"/>
        <v>107802.03764806033</v>
      </c>
      <c r="BN2952" s="9"/>
      <c r="BO2952" s="9"/>
      <c r="BP2952" s="9"/>
      <c r="BQ2952" s="9"/>
      <c r="BR2952" s="9"/>
      <c r="BS2952" s="9"/>
      <c r="BT2952" s="9"/>
      <c r="BU2952" s="9"/>
      <c r="BV2952" s="9">
        <f t="shared" si="370"/>
        <v>-205994.36173629621</v>
      </c>
      <c r="BW2952" s="4"/>
      <c r="BX2952" s="4"/>
      <c r="BY2952" s="4"/>
      <c r="BZ2952" s="4"/>
      <c r="CA2952" s="4"/>
      <c r="CB2952" s="4"/>
      <c r="CC2952" s="4"/>
      <c r="CD2952" s="4"/>
      <c r="CE2952" s="4"/>
      <c r="CF2952" s="4"/>
      <c r="CG2952" s="4"/>
      <c r="CH2952" s="4"/>
      <c r="CI2952" s="4"/>
      <c r="CJ2952" s="4"/>
      <c r="CK2952" s="4"/>
      <c r="CL2952" s="4"/>
      <c r="CM2952" s="4"/>
      <c r="CR2952" s="4"/>
      <c r="CS2952" s="4"/>
      <c r="CT2952" s="4"/>
      <c r="CU2952" s="4"/>
      <c r="CV2952" s="4"/>
      <c r="CW2952" s="4"/>
      <c r="CX2952" s="4"/>
      <c r="CY2952" s="4"/>
      <c r="CZ2952" s="4"/>
      <c r="DA2952" s="4"/>
      <c r="DB2952" s="4"/>
      <c r="DC2952" s="4"/>
      <c r="DD2952" s="4"/>
      <c r="DE2952" s="4"/>
      <c r="DF2952" s="4"/>
      <c r="DG2952" s="4"/>
      <c r="DH2952" s="4"/>
      <c r="DI2952" s="4"/>
      <c r="DJ2952" s="4"/>
      <c r="DK2952" s="4"/>
      <c r="DL2952" s="4"/>
      <c r="DM2952" s="4"/>
    </row>
    <row r="2953" spans="1:117">
      <c r="A2953" s="8">
        <v>2948</v>
      </c>
      <c r="B2953" s="20">
        <v>2015</v>
      </c>
      <c r="C2953" s="20">
        <v>1996</v>
      </c>
      <c r="D2953" s="21">
        <v>138.54</v>
      </c>
      <c r="E2953" s="9">
        <v>89979.837100000004</v>
      </c>
      <c r="F2953" s="9">
        <v>2039508.0963000001</v>
      </c>
      <c r="G2953" s="9">
        <v>77366.129400000005</v>
      </c>
      <c r="H2953" s="9">
        <v>380262.70280000003</v>
      </c>
      <c r="I2953" s="9">
        <v>73519.801200000002</v>
      </c>
      <c r="J2953" s="9">
        <v>105877.5594</v>
      </c>
      <c r="K2953" s="9">
        <v>0</v>
      </c>
      <c r="L2953" s="9">
        <v>2586554.4519000002</v>
      </c>
      <c r="M2953" s="9">
        <f t="shared" si="371"/>
        <v>105877.5594</v>
      </c>
      <c r="N2953" s="9"/>
      <c r="O2953" s="9"/>
      <c r="P2953" s="9"/>
      <c r="Q2953" s="9"/>
      <c r="R2953" s="9"/>
      <c r="S2953" s="9"/>
      <c r="T2953" s="9"/>
      <c r="U2953" s="9"/>
      <c r="V2953" s="9">
        <f t="shared" si="368"/>
        <v>358541.8371</v>
      </c>
      <c r="W2953" s="9"/>
      <c r="X2953" s="9"/>
      <c r="Y2953" s="9"/>
      <c r="Z2953" s="9"/>
      <c r="AA2953" s="8">
        <v>2948</v>
      </c>
      <c r="AB2953" s="20">
        <v>2016</v>
      </c>
      <c r="AC2953" s="20">
        <v>1957</v>
      </c>
      <c r="AD2953" s="21">
        <v>133.28</v>
      </c>
      <c r="AE2953" s="9">
        <f t="shared" si="372"/>
        <v>82053.958298072685</v>
      </c>
      <c r="AF2953" s="9">
        <v>2200596.5057999999</v>
      </c>
      <c r="AG2953" s="9">
        <v>33508.915200000003</v>
      </c>
      <c r="AH2953" s="9">
        <v>203030.94959999999</v>
      </c>
      <c r="AI2953" s="9">
        <v>84596.569099999993</v>
      </c>
      <c r="AJ2953" s="9">
        <v>371138.76650000003</v>
      </c>
      <c r="AK2953" s="9">
        <v>27439.460117527171</v>
      </c>
      <c r="AL2953" s="9">
        <v>2783378.2877843999</v>
      </c>
      <c r="AM2953" s="9">
        <f t="shared" si="373"/>
        <v>343699.30638247286</v>
      </c>
      <c r="AN2953" s="9"/>
      <c r="AO2953" s="9"/>
      <c r="AP2953" s="9"/>
      <c r="AQ2953" s="9"/>
      <c r="AR2953" s="9"/>
      <c r="AS2953" s="9"/>
      <c r="AT2953" s="9"/>
      <c r="AU2953" s="9"/>
      <c r="AV2953" s="9">
        <f t="shared" si="369"/>
        <v>82053.958298072685</v>
      </c>
      <c r="AW2953" s="9"/>
      <c r="AX2953" s="9"/>
      <c r="AY2953" s="9"/>
      <c r="AZ2953" s="9"/>
      <c r="BA2953" s="20">
        <v>2948</v>
      </c>
      <c r="BB2953" s="20">
        <v>2017</v>
      </c>
      <c r="BC2953" s="20">
        <v>1958</v>
      </c>
      <c r="BD2953" s="21">
        <v>157.07</v>
      </c>
      <c r="BE2953" s="9">
        <f t="shared" si="374"/>
        <v>-52878.699727885425</v>
      </c>
      <c r="BF2953" s="9">
        <v>2222742.5101999999</v>
      </c>
      <c r="BG2953" s="9">
        <v>33412.713799999998</v>
      </c>
      <c r="BH2953" s="9">
        <v>190421.15290000002</v>
      </c>
      <c r="BI2953" s="9">
        <v>80369.563276510802</v>
      </c>
      <c r="BJ2953" s="9">
        <v>332168.69540000003</v>
      </c>
      <c r="BK2953" s="9">
        <v>52822.31095193966</v>
      </c>
      <c r="BL2953" s="9">
        <v>2859171.0243524564</v>
      </c>
      <c r="BM2953" s="9">
        <f t="shared" si="375"/>
        <v>279346.38444806036</v>
      </c>
      <c r="BN2953" s="9"/>
      <c r="BO2953" s="9"/>
      <c r="BP2953" s="9"/>
      <c r="BQ2953" s="9"/>
      <c r="BR2953" s="9"/>
      <c r="BS2953" s="9"/>
      <c r="BT2953" s="9"/>
      <c r="BU2953" s="9"/>
      <c r="BV2953" s="9">
        <f t="shared" si="370"/>
        <v>-52878.699727885425</v>
      </c>
      <c r="BW2953" s="4"/>
      <c r="BX2953" s="4"/>
      <c r="BY2953" s="4"/>
      <c r="BZ2953" s="4"/>
      <c r="CA2953" s="4"/>
      <c r="CB2953" s="4"/>
      <c r="CC2953" s="4"/>
      <c r="CD2953" s="4"/>
      <c r="CE2953" s="4"/>
      <c r="CF2953" s="4"/>
      <c r="CG2953" s="4"/>
      <c r="CH2953" s="4"/>
      <c r="CI2953" s="4"/>
      <c r="CJ2953" s="4"/>
      <c r="CK2953" s="4"/>
      <c r="CL2953" s="4"/>
      <c r="CM2953" s="4"/>
      <c r="CR2953" s="4"/>
      <c r="CS2953" s="4"/>
      <c r="CT2953" s="4"/>
      <c r="CU2953" s="4"/>
      <c r="CV2953" s="4"/>
      <c r="CW2953" s="4"/>
      <c r="CX2953" s="4"/>
      <c r="CY2953" s="4"/>
      <c r="CZ2953" s="4"/>
      <c r="DA2953" s="4"/>
      <c r="DB2953" s="4"/>
      <c r="DC2953" s="4"/>
      <c r="DD2953" s="4"/>
      <c r="DE2953" s="4"/>
      <c r="DF2953" s="4"/>
      <c r="DG2953" s="4"/>
      <c r="DH2953" s="4"/>
      <c r="DI2953" s="4"/>
      <c r="DJ2953" s="4"/>
      <c r="DK2953" s="4"/>
      <c r="DL2953" s="4"/>
      <c r="DM2953" s="4"/>
    </row>
    <row r="2954" spans="1:117">
      <c r="A2954" s="8">
        <v>2949</v>
      </c>
      <c r="B2954" s="20">
        <v>2015</v>
      </c>
      <c r="C2954" s="20">
        <v>1963</v>
      </c>
      <c r="D2954" s="21">
        <v>95.05</v>
      </c>
      <c r="E2954" s="9">
        <v>45981.351000000002</v>
      </c>
      <c r="F2954" s="9">
        <v>2047847.0223000001</v>
      </c>
      <c r="G2954" s="9">
        <v>77366.129400000005</v>
      </c>
      <c r="H2954" s="9">
        <v>380985.52399999998</v>
      </c>
      <c r="I2954" s="9">
        <v>70805.236699999994</v>
      </c>
      <c r="J2954" s="9">
        <v>43474.929700000001</v>
      </c>
      <c r="K2954" s="9">
        <v>3417.3557000000001</v>
      </c>
      <c r="L2954" s="9">
        <v>2571080.1353000002</v>
      </c>
      <c r="M2954" s="9">
        <f t="shared" si="371"/>
        <v>40057.574000000001</v>
      </c>
      <c r="N2954" s="9"/>
      <c r="O2954" s="9"/>
      <c r="P2954" s="9"/>
      <c r="Q2954" s="9"/>
      <c r="R2954" s="9"/>
      <c r="S2954" s="9"/>
      <c r="T2954" s="9"/>
      <c r="U2954" s="9"/>
      <c r="V2954" s="9">
        <f t="shared" si="368"/>
        <v>314543.35100000002</v>
      </c>
      <c r="W2954" s="9"/>
      <c r="X2954" s="9"/>
      <c r="Y2954" s="9"/>
      <c r="Z2954" s="9"/>
      <c r="AA2954" s="8">
        <v>2949</v>
      </c>
      <c r="AB2954" s="20">
        <v>2016</v>
      </c>
      <c r="AC2954" s="20">
        <v>1968</v>
      </c>
      <c r="AD2954" s="21">
        <v>152.97999999999999</v>
      </c>
      <c r="AE2954" s="9">
        <f t="shared" si="372"/>
        <v>86239.736498073209</v>
      </c>
      <c r="AF2954" s="9">
        <v>2186641.3497000001</v>
      </c>
      <c r="AG2954" s="9">
        <v>33508.915200000003</v>
      </c>
      <c r="AH2954" s="9">
        <v>205105.56879999998</v>
      </c>
      <c r="AI2954" s="9">
        <v>76802.716100000005</v>
      </c>
      <c r="AJ2954" s="9">
        <v>374912.59179999999</v>
      </c>
      <c r="AK2954" s="9">
        <v>13983.425517527172</v>
      </c>
      <c r="AL2954" s="9">
        <v>2776747.9795843996</v>
      </c>
      <c r="AM2954" s="9">
        <f t="shared" si="373"/>
        <v>360929.16628247284</v>
      </c>
      <c r="AN2954" s="9"/>
      <c r="AO2954" s="9"/>
      <c r="AP2954" s="9"/>
      <c r="AQ2954" s="9"/>
      <c r="AR2954" s="9"/>
      <c r="AS2954" s="9"/>
      <c r="AT2954" s="9"/>
      <c r="AU2954" s="9"/>
      <c r="AV2954" s="9">
        <f t="shared" si="369"/>
        <v>86239.736498073209</v>
      </c>
      <c r="AW2954" s="9"/>
      <c r="AX2954" s="9"/>
      <c r="AY2954" s="9"/>
      <c r="AZ2954" s="9"/>
      <c r="BA2954" s="20">
        <v>2949</v>
      </c>
      <c r="BB2954" s="20">
        <v>2017</v>
      </c>
      <c r="BC2954" s="20">
        <v>1969</v>
      </c>
      <c r="BD2954" s="21">
        <v>123.63</v>
      </c>
      <c r="BE2954" s="9">
        <f t="shared" si="374"/>
        <v>132697.73911042977</v>
      </c>
      <c r="BF2954" s="9">
        <v>2209671.8539999998</v>
      </c>
      <c r="BG2954" s="9">
        <v>33412.713799999998</v>
      </c>
      <c r="BH2954" s="9">
        <v>192530.28460000001</v>
      </c>
      <c r="BI2954" s="9">
        <v>72446.054714826998</v>
      </c>
      <c r="BJ2954" s="9">
        <v>549266.50919999997</v>
      </c>
      <c r="BK2954" s="9">
        <v>42948.097351939665</v>
      </c>
      <c r="BL2954" s="9">
        <v>2881681.5798524567</v>
      </c>
      <c r="BM2954" s="9">
        <f t="shared" si="375"/>
        <v>506318.41184806032</v>
      </c>
      <c r="BN2954" s="9"/>
      <c r="BO2954" s="9"/>
      <c r="BP2954" s="9"/>
      <c r="BQ2954" s="9"/>
      <c r="BR2954" s="9"/>
      <c r="BS2954" s="9"/>
      <c r="BT2954" s="9"/>
      <c r="BU2954" s="9"/>
      <c r="BV2954" s="9">
        <f t="shared" si="370"/>
        <v>132697.73911042977</v>
      </c>
      <c r="BW2954" s="4"/>
      <c r="BX2954" s="4"/>
      <c r="BY2954" s="4"/>
      <c r="BZ2954" s="4"/>
      <c r="CA2954" s="4"/>
      <c r="CB2954" s="4"/>
      <c r="CC2954" s="4"/>
      <c r="CD2954" s="4"/>
      <c r="CE2954" s="4"/>
      <c r="CF2954" s="4"/>
      <c r="CG2954" s="4"/>
      <c r="CH2954" s="4"/>
      <c r="CI2954" s="4"/>
      <c r="CJ2954" s="4"/>
      <c r="CK2954" s="4"/>
      <c r="CL2954" s="4"/>
      <c r="CM2954" s="4"/>
      <c r="CR2954" s="4"/>
      <c r="CS2954" s="4"/>
      <c r="CT2954" s="4"/>
      <c r="CU2954" s="4"/>
      <c r="CV2954" s="4"/>
      <c r="CW2954" s="4"/>
      <c r="CX2954" s="4"/>
      <c r="CY2954" s="4"/>
      <c r="CZ2954" s="4"/>
      <c r="DA2954" s="4"/>
      <c r="DB2954" s="4"/>
      <c r="DC2954" s="4"/>
      <c r="DD2954" s="4"/>
      <c r="DE2954" s="4"/>
      <c r="DF2954" s="4"/>
      <c r="DG2954" s="4"/>
      <c r="DH2954" s="4"/>
      <c r="DI2954" s="4"/>
      <c r="DJ2954" s="4"/>
      <c r="DK2954" s="4"/>
      <c r="DL2954" s="4"/>
      <c r="DM2954" s="4"/>
    </row>
    <row r="2955" spans="1:117">
      <c r="A2955" s="8">
        <v>2950</v>
      </c>
      <c r="B2955" s="20">
        <v>2015</v>
      </c>
      <c r="C2955" s="20">
        <v>1974</v>
      </c>
      <c r="D2955" s="21">
        <v>156.36000000000001</v>
      </c>
      <c r="E2955" s="9">
        <v>26937.055199999999</v>
      </c>
      <c r="F2955" s="9">
        <v>2043637.1629000001</v>
      </c>
      <c r="G2955" s="9">
        <v>77366.129400000005</v>
      </c>
      <c r="H2955" s="9">
        <v>379301.65970000002</v>
      </c>
      <c r="I2955" s="9">
        <v>77129.010899999994</v>
      </c>
      <c r="J2955" s="9">
        <v>30510.004700000001</v>
      </c>
      <c r="K2955" s="9">
        <v>10847.4259</v>
      </c>
      <c r="L2955" s="9">
        <v>2570159.4865999999</v>
      </c>
      <c r="M2955" s="9">
        <f t="shared" si="371"/>
        <v>19662.578800000003</v>
      </c>
      <c r="N2955" s="9"/>
      <c r="O2955" s="9"/>
      <c r="P2955" s="9"/>
      <c r="Q2955" s="9"/>
      <c r="R2955" s="9"/>
      <c r="S2955" s="9"/>
      <c r="T2955" s="9"/>
      <c r="U2955" s="9"/>
      <c r="V2955" s="9">
        <f t="shared" si="368"/>
        <v>295499.0552</v>
      </c>
      <c r="W2955" s="9"/>
      <c r="X2955" s="9"/>
      <c r="Y2955" s="9"/>
      <c r="Z2955" s="9"/>
      <c r="AA2955" s="8">
        <v>2950</v>
      </c>
      <c r="AB2955" s="20">
        <v>2016</v>
      </c>
      <c r="AC2955" s="20">
        <v>1991</v>
      </c>
      <c r="AD2955" s="21">
        <v>96.26</v>
      </c>
      <c r="AE2955" s="9">
        <f t="shared" si="372"/>
        <v>136957.63209807314</v>
      </c>
      <c r="AF2955" s="9">
        <v>2183324.588</v>
      </c>
      <c r="AG2955" s="9">
        <v>33508.915200000003</v>
      </c>
      <c r="AH2955" s="9">
        <v>203849.76419999998</v>
      </c>
      <c r="AI2955" s="9">
        <v>81520.476500000004</v>
      </c>
      <c r="AJ2955" s="9">
        <v>442889.10430000001</v>
      </c>
      <c r="AK2955" s="9">
        <v>15235.417717527171</v>
      </c>
      <c r="AL2955" s="9">
        <v>2792899.7983843996</v>
      </c>
      <c r="AM2955" s="9">
        <f t="shared" si="373"/>
        <v>427653.68658247282</v>
      </c>
      <c r="AN2955" s="9"/>
      <c r="AO2955" s="9"/>
      <c r="AP2955" s="9"/>
      <c r="AQ2955" s="9"/>
      <c r="AR2955" s="9"/>
      <c r="AS2955" s="9"/>
      <c r="AT2955" s="9"/>
      <c r="AU2955" s="9"/>
      <c r="AV2955" s="9">
        <f t="shared" si="369"/>
        <v>136957.63209807314</v>
      </c>
      <c r="AW2955" s="9"/>
      <c r="AX2955" s="9"/>
      <c r="AY2955" s="9"/>
      <c r="AZ2955" s="9"/>
      <c r="BA2955" s="20">
        <v>2950</v>
      </c>
      <c r="BB2955" s="20">
        <v>2017</v>
      </c>
      <c r="BC2955" s="20">
        <v>1992</v>
      </c>
      <c r="BD2955" s="21">
        <v>115.81</v>
      </c>
      <c r="BE2955" s="9">
        <f t="shared" si="374"/>
        <v>-277805.06094239932</v>
      </c>
      <c r="BF2955" s="9">
        <v>2226311.8218999999</v>
      </c>
      <c r="BG2955" s="9">
        <v>33412.713799999998</v>
      </c>
      <c r="BH2955" s="9">
        <v>184122.65170000002</v>
      </c>
      <c r="BI2955" s="9">
        <v>104031.541161997</v>
      </c>
      <c r="BJ2955" s="9">
        <v>123609.97499999999</v>
      </c>
      <c r="BK2955" s="9">
        <v>106983.46845193967</v>
      </c>
      <c r="BL2955" s="9">
        <v>2842310.2960524564</v>
      </c>
      <c r="BM2955" s="9">
        <f t="shared" si="375"/>
        <v>16626.506548060323</v>
      </c>
      <c r="BN2955" s="9"/>
      <c r="BO2955" s="9"/>
      <c r="BP2955" s="9"/>
      <c r="BQ2955" s="9"/>
      <c r="BR2955" s="9"/>
      <c r="BS2955" s="9"/>
      <c r="BT2955" s="9"/>
      <c r="BU2955" s="9"/>
      <c r="BV2955" s="9">
        <f t="shared" si="370"/>
        <v>-277805.06094239932</v>
      </c>
      <c r="BW2955" s="4"/>
      <c r="BX2955" s="4"/>
      <c r="BY2955" s="4"/>
      <c r="BZ2955" s="4"/>
      <c r="CA2955" s="4"/>
      <c r="CB2955" s="4"/>
      <c r="CC2955" s="4"/>
      <c r="CD2955" s="4"/>
      <c r="CE2955" s="4"/>
      <c r="CF2955" s="4"/>
      <c r="CG2955" s="4"/>
      <c r="CH2955" s="4"/>
      <c r="CI2955" s="4"/>
      <c r="CJ2955" s="4"/>
      <c r="CK2955" s="4"/>
      <c r="CL2955" s="4"/>
      <c r="CM2955" s="4"/>
      <c r="CR2955" s="4"/>
      <c r="CS2955" s="4"/>
      <c r="CT2955" s="4"/>
      <c r="CU2955" s="4"/>
      <c r="CV2955" s="4"/>
      <c r="CW2955" s="4"/>
      <c r="CX2955" s="4"/>
      <c r="CY2955" s="4"/>
      <c r="CZ2955" s="4"/>
      <c r="DA2955" s="4"/>
      <c r="DB2955" s="4"/>
      <c r="DC2955" s="4"/>
      <c r="DD2955" s="4"/>
      <c r="DE2955" s="4"/>
      <c r="DF2955" s="4"/>
      <c r="DG2955" s="4"/>
      <c r="DH2955" s="4"/>
      <c r="DI2955" s="4"/>
      <c r="DJ2955" s="4"/>
      <c r="DK2955" s="4"/>
      <c r="DL2955" s="4"/>
      <c r="DM2955" s="4"/>
    </row>
    <row r="2956" spans="1:117">
      <c r="A2956" s="8">
        <v>2951</v>
      </c>
      <c r="B2956" s="20">
        <v>2015</v>
      </c>
      <c r="C2956" s="20">
        <v>1988</v>
      </c>
      <c r="D2956" s="21">
        <v>75.92</v>
      </c>
      <c r="E2956" s="9">
        <v>110407.0113</v>
      </c>
      <c r="F2956" s="9">
        <v>2049658.2015</v>
      </c>
      <c r="G2956" s="9">
        <v>77366.129400000005</v>
      </c>
      <c r="H2956" s="9">
        <v>380240.30180000002</v>
      </c>
      <c r="I2956" s="9">
        <v>73603.928499999995</v>
      </c>
      <c r="J2956" s="9">
        <v>106962.9862</v>
      </c>
      <c r="K2956" s="9">
        <v>434.63369999999998</v>
      </c>
      <c r="L2956" s="9">
        <v>2576989.9023000002</v>
      </c>
      <c r="M2956" s="9">
        <f t="shared" si="371"/>
        <v>106528.35249999999</v>
      </c>
      <c r="N2956" s="9"/>
      <c r="O2956" s="9"/>
      <c r="P2956" s="9"/>
      <c r="Q2956" s="9"/>
      <c r="R2956" s="9"/>
      <c r="S2956" s="9"/>
      <c r="T2956" s="9"/>
      <c r="U2956" s="9"/>
      <c r="V2956" s="9">
        <f t="shared" si="368"/>
        <v>378969.01130000001</v>
      </c>
      <c r="W2956" s="9"/>
      <c r="X2956" s="9"/>
      <c r="Y2956" s="9"/>
      <c r="Z2956" s="9"/>
      <c r="AA2956" s="8">
        <v>2951</v>
      </c>
      <c r="AB2956" s="20">
        <v>2016</v>
      </c>
      <c r="AC2956" s="20">
        <v>1995</v>
      </c>
      <c r="AD2956" s="21">
        <v>184.03</v>
      </c>
      <c r="AE2956" s="9">
        <f t="shared" si="372"/>
        <v>-79875.380501926411</v>
      </c>
      <c r="AF2956" s="9">
        <v>2160884.2171</v>
      </c>
      <c r="AG2956" s="9">
        <v>33508.915200000003</v>
      </c>
      <c r="AH2956" s="9">
        <v>201249.96599999999</v>
      </c>
      <c r="AI2956" s="9">
        <v>91287.302899999995</v>
      </c>
      <c r="AJ2956" s="9">
        <v>237144.24770000001</v>
      </c>
      <c r="AK2956" s="9">
        <v>30057.50841752717</v>
      </c>
      <c r="AL2956" s="9">
        <v>2773892.5209843996</v>
      </c>
      <c r="AM2956" s="9">
        <f t="shared" si="373"/>
        <v>207086.73928247284</v>
      </c>
      <c r="AN2956" s="9"/>
      <c r="AO2956" s="9"/>
      <c r="AP2956" s="9"/>
      <c r="AQ2956" s="9"/>
      <c r="AR2956" s="9"/>
      <c r="AS2956" s="9"/>
      <c r="AT2956" s="9"/>
      <c r="AU2956" s="9"/>
      <c r="AV2956" s="9">
        <f t="shared" si="369"/>
        <v>-79875.380501926411</v>
      </c>
      <c r="AW2956" s="9"/>
      <c r="AX2956" s="9"/>
      <c r="AY2956" s="9"/>
      <c r="AZ2956" s="9"/>
      <c r="BA2956" s="20">
        <v>2951</v>
      </c>
      <c r="BB2956" s="20">
        <v>2017</v>
      </c>
      <c r="BC2956" s="20">
        <v>1996</v>
      </c>
      <c r="BD2956" s="21">
        <v>192.43</v>
      </c>
      <c r="BE2956" s="9">
        <f t="shared" si="374"/>
        <v>96205.196106275544</v>
      </c>
      <c r="BF2956" s="9">
        <v>2189018.2111999998</v>
      </c>
      <c r="BG2956" s="9">
        <v>33412.713799999998</v>
      </c>
      <c r="BH2956" s="9">
        <v>192691.6165</v>
      </c>
      <c r="BI2956" s="9">
        <v>71839.968610672004</v>
      </c>
      <c r="BJ2956" s="9">
        <v>557304.3885</v>
      </c>
      <c r="BK2956" s="9">
        <v>41041.968651939664</v>
      </c>
      <c r="BL2956" s="9">
        <v>2907019.7338524563</v>
      </c>
      <c r="BM2956" s="9">
        <f t="shared" si="375"/>
        <v>516262.41984806035</v>
      </c>
      <c r="BN2956" s="9"/>
      <c r="BO2956" s="9"/>
      <c r="BP2956" s="9"/>
      <c r="BQ2956" s="9"/>
      <c r="BR2956" s="9"/>
      <c r="BS2956" s="9"/>
      <c r="BT2956" s="9"/>
      <c r="BU2956" s="9"/>
      <c r="BV2956" s="9">
        <f t="shared" si="370"/>
        <v>96205.196106275544</v>
      </c>
      <c r="BW2956" s="4"/>
      <c r="BX2956" s="4"/>
      <c r="BY2956" s="4"/>
      <c r="BZ2956" s="4"/>
      <c r="CA2956" s="4"/>
      <c r="CB2956" s="4"/>
      <c r="CC2956" s="4"/>
      <c r="CD2956" s="4"/>
      <c r="CE2956" s="4"/>
      <c r="CF2956" s="4"/>
      <c r="CG2956" s="4"/>
      <c r="CH2956" s="4"/>
      <c r="CI2956" s="4"/>
      <c r="CJ2956" s="4"/>
      <c r="CK2956" s="4"/>
      <c r="CL2956" s="4"/>
      <c r="CM2956" s="4"/>
      <c r="CR2956" s="4"/>
      <c r="CS2956" s="4"/>
      <c r="CT2956" s="4"/>
      <c r="CU2956" s="4"/>
      <c r="CV2956" s="4"/>
      <c r="CW2956" s="4"/>
      <c r="CX2956" s="4"/>
      <c r="CY2956" s="4"/>
      <c r="CZ2956" s="4"/>
      <c r="DA2956" s="4"/>
      <c r="DB2956" s="4"/>
      <c r="DC2956" s="4"/>
      <c r="DD2956" s="4"/>
      <c r="DE2956" s="4"/>
      <c r="DF2956" s="4"/>
      <c r="DG2956" s="4"/>
      <c r="DH2956" s="4"/>
      <c r="DI2956" s="4"/>
      <c r="DJ2956" s="4"/>
      <c r="DK2956" s="4"/>
      <c r="DL2956" s="4"/>
      <c r="DM2956" s="4"/>
    </row>
    <row r="2957" spans="1:117">
      <c r="A2957" s="8">
        <v>2952</v>
      </c>
      <c r="B2957" s="20">
        <v>2015</v>
      </c>
      <c r="C2957" s="20">
        <v>1993</v>
      </c>
      <c r="D2957" s="21">
        <v>89.09</v>
      </c>
      <c r="E2957" s="9">
        <v>99611.668600000005</v>
      </c>
      <c r="F2957" s="9">
        <v>2058273.4071</v>
      </c>
      <c r="G2957" s="9">
        <v>77366.129400000005</v>
      </c>
      <c r="H2957" s="9">
        <v>380150.23050000001</v>
      </c>
      <c r="I2957" s="9">
        <v>73942.192200000005</v>
      </c>
      <c r="J2957" s="9">
        <v>93402.690300000002</v>
      </c>
      <c r="K2957" s="9">
        <v>0</v>
      </c>
      <c r="L2957" s="9">
        <v>2583522.9808999998</v>
      </c>
      <c r="M2957" s="9">
        <f t="shared" si="371"/>
        <v>93402.690300000002</v>
      </c>
      <c r="N2957" s="9"/>
      <c r="O2957" s="9"/>
      <c r="P2957" s="9"/>
      <c r="Q2957" s="9"/>
      <c r="R2957" s="9"/>
      <c r="S2957" s="9"/>
      <c r="T2957" s="9"/>
      <c r="U2957" s="9"/>
      <c r="V2957" s="9">
        <f t="shared" si="368"/>
        <v>368173.66860000003</v>
      </c>
      <c r="W2957" s="9"/>
      <c r="X2957" s="9"/>
      <c r="Y2957" s="9"/>
      <c r="Z2957" s="9"/>
      <c r="AA2957" s="8">
        <v>2952</v>
      </c>
      <c r="AB2957" s="20">
        <v>2016</v>
      </c>
      <c r="AC2957" s="20">
        <v>1962</v>
      </c>
      <c r="AD2957" s="21">
        <v>128.33000000000001</v>
      </c>
      <c r="AE2957" s="9">
        <f t="shared" si="372"/>
        <v>5491.3040980733931</v>
      </c>
      <c r="AF2957" s="9">
        <v>2177344.8007</v>
      </c>
      <c r="AG2957" s="9">
        <v>33508.915200000003</v>
      </c>
      <c r="AH2957" s="9">
        <v>201932.49609999999</v>
      </c>
      <c r="AI2957" s="9">
        <v>88723.198999999993</v>
      </c>
      <c r="AJ2957" s="9">
        <v>310502.70990000002</v>
      </c>
      <c r="AK2957" s="9">
        <v>28736.338417527171</v>
      </c>
      <c r="AL2957" s="9">
        <v>2777784.4783843998</v>
      </c>
      <c r="AM2957" s="9">
        <f t="shared" si="373"/>
        <v>281766.37148247287</v>
      </c>
      <c r="AN2957" s="9"/>
      <c r="AO2957" s="9"/>
      <c r="AP2957" s="9"/>
      <c r="AQ2957" s="9"/>
      <c r="AR2957" s="9"/>
      <c r="AS2957" s="9"/>
      <c r="AT2957" s="9"/>
      <c r="AU2957" s="9"/>
      <c r="AV2957" s="9">
        <f t="shared" si="369"/>
        <v>5491.3040980733931</v>
      </c>
      <c r="AW2957" s="9"/>
      <c r="AX2957" s="9"/>
      <c r="AY2957" s="9"/>
      <c r="AZ2957" s="9"/>
      <c r="BA2957" s="20">
        <v>2952</v>
      </c>
      <c r="BB2957" s="20">
        <v>2017</v>
      </c>
      <c r="BC2957" s="20">
        <v>1963</v>
      </c>
      <c r="BD2957" s="21">
        <v>135.94</v>
      </c>
      <c r="BE2957" s="9">
        <f t="shared" si="374"/>
        <v>45768.246399621014</v>
      </c>
      <c r="BF2957" s="9">
        <v>2159650.1957</v>
      </c>
      <c r="BG2957" s="9">
        <v>33412.713799999998</v>
      </c>
      <c r="BH2957" s="9">
        <v>192141.37840000002</v>
      </c>
      <c r="BI2957" s="9">
        <v>73907.082904016905</v>
      </c>
      <c r="BJ2957" s="9">
        <v>484945.40340000001</v>
      </c>
      <c r="BK2957" s="9">
        <v>38662.738851939663</v>
      </c>
      <c r="BL2957" s="9">
        <v>2859625.7889524563</v>
      </c>
      <c r="BM2957" s="9">
        <f t="shared" si="375"/>
        <v>446282.66454806033</v>
      </c>
      <c r="BN2957" s="9"/>
      <c r="BO2957" s="9"/>
      <c r="BP2957" s="9"/>
      <c r="BQ2957" s="9"/>
      <c r="BR2957" s="9"/>
      <c r="BS2957" s="9"/>
      <c r="BT2957" s="9"/>
      <c r="BU2957" s="9"/>
      <c r="BV2957" s="9">
        <f t="shared" si="370"/>
        <v>45768.246399621014</v>
      </c>
      <c r="BW2957" s="4"/>
      <c r="BX2957" s="4"/>
      <c r="BY2957" s="4"/>
      <c r="BZ2957" s="4"/>
      <c r="CA2957" s="4"/>
      <c r="CB2957" s="4"/>
      <c r="CC2957" s="4"/>
      <c r="CD2957" s="4"/>
      <c r="CE2957" s="4"/>
      <c r="CF2957" s="4"/>
      <c r="CG2957" s="4"/>
      <c r="CH2957" s="4"/>
      <c r="CI2957" s="4"/>
      <c r="CJ2957" s="4"/>
      <c r="CK2957" s="4"/>
      <c r="CL2957" s="4"/>
      <c r="CM2957" s="4"/>
      <c r="CR2957" s="4"/>
      <c r="CS2957" s="4"/>
      <c r="CT2957" s="4"/>
      <c r="CU2957" s="4"/>
      <c r="CV2957" s="4"/>
      <c r="CW2957" s="4"/>
      <c r="CX2957" s="4"/>
      <c r="CY2957" s="4"/>
      <c r="CZ2957" s="4"/>
      <c r="DA2957" s="4"/>
      <c r="DB2957" s="4"/>
      <c r="DC2957" s="4"/>
      <c r="DD2957" s="4"/>
      <c r="DE2957" s="4"/>
      <c r="DF2957" s="4"/>
      <c r="DG2957" s="4"/>
      <c r="DH2957" s="4"/>
      <c r="DI2957" s="4"/>
      <c r="DJ2957" s="4"/>
      <c r="DK2957" s="4"/>
      <c r="DL2957" s="4"/>
      <c r="DM2957" s="4"/>
    </row>
    <row r="2958" spans="1:117">
      <c r="A2958" s="8">
        <v>2953</v>
      </c>
      <c r="B2958" s="20">
        <v>2015</v>
      </c>
      <c r="C2958" s="20">
        <v>2001</v>
      </c>
      <c r="D2958" s="21">
        <v>59.94</v>
      </c>
      <c r="E2958" s="9">
        <v>44852.632799999999</v>
      </c>
      <c r="F2958" s="9">
        <v>2030675.5371000001</v>
      </c>
      <c r="G2958" s="9">
        <v>77366.129400000005</v>
      </c>
      <c r="H2958" s="9">
        <v>380326.3737</v>
      </c>
      <c r="I2958" s="9">
        <v>73280.683999999994</v>
      </c>
      <c r="J2958" s="9">
        <v>59248.014000000003</v>
      </c>
      <c r="K2958" s="9">
        <v>2288.21</v>
      </c>
      <c r="L2958" s="9">
        <v>2573755.8953</v>
      </c>
      <c r="M2958" s="9">
        <f t="shared" si="371"/>
        <v>56959.804000000004</v>
      </c>
      <c r="N2958" s="9"/>
      <c r="O2958" s="9"/>
      <c r="P2958" s="9"/>
      <c r="Q2958" s="9"/>
      <c r="R2958" s="9"/>
      <c r="S2958" s="9"/>
      <c r="T2958" s="9"/>
      <c r="U2958" s="9"/>
      <c r="V2958" s="9">
        <f t="shared" si="368"/>
        <v>313414.63280000002</v>
      </c>
      <c r="W2958" s="9"/>
      <c r="X2958" s="9"/>
      <c r="Y2958" s="9"/>
      <c r="Z2958" s="9"/>
      <c r="AA2958" s="8">
        <v>2953</v>
      </c>
      <c r="AB2958" s="20">
        <v>2016</v>
      </c>
      <c r="AC2958" s="20">
        <v>1969</v>
      </c>
      <c r="AD2958" s="21">
        <v>123.63</v>
      </c>
      <c r="AE2958" s="9">
        <f t="shared" si="372"/>
        <v>235649.27209807374</v>
      </c>
      <c r="AF2958" s="9">
        <v>2158047.2455000002</v>
      </c>
      <c r="AG2958" s="9">
        <v>33508.915200000003</v>
      </c>
      <c r="AH2958" s="9">
        <v>205699.7476</v>
      </c>
      <c r="AI2958" s="9">
        <v>74570.526800000007</v>
      </c>
      <c r="AJ2958" s="9">
        <v>577359.4399</v>
      </c>
      <c r="AK2958" s="9">
        <v>11589.174817527171</v>
      </c>
      <c r="AL2958" s="9">
        <v>2801947.4280843996</v>
      </c>
      <c r="AM2958" s="9">
        <f t="shared" si="373"/>
        <v>565770.26508247282</v>
      </c>
      <c r="AN2958" s="9"/>
      <c r="AO2958" s="9"/>
      <c r="AP2958" s="9"/>
      <c r="AQ2958" s="9"/>
      <c r="AR2958" s="9"/>
      <c r="AS2958" s="9"/>
      <c r="AT2958" s="9"/>
      <c r="AU2958" s="9"/>
      <c r="AV2958" s="9">
        <f t="shared" si="369"/>
        <v>235649.27209807374</v>
      </c>
      <c r="AW2958" s="9"/>
      <c r="AX2958" s="9"/>
      <c r="AY2958" s="9"/>
      <c r="AZ2958" s="9"/>
      <c r="BA2958" s="20">
        <v>2953</v>
      </c>
      <c r="BB2958" s="20">
        <v>2017</v>
      </c>
      <c r="BC2958" s="20">
        <v>1970</v>
      </c>
      <c r="BD2958" s="21">
        <v>167.75</v>
      </c>
      <c r="BE2958" s="9">
        <f t="shared" si="374"/>
        <v>-85893.176560270134</v>
      </c>
      <c r="BF2958" s="9">
        <v>2211269.1091999998</v>
      </c>
      <c r="BG2958" s="9">
        <v>33412.713799999998</v>
      </c>
      <c r="BH2958" s="9">
        <v>190409.55540000001</v>
      </c>
      <c r="BI2958" s="9">
        <v>80413.132044126207</v>
      </c>
      <c r="BJ2958" s="9">
        <v>302922.68420000002</v>
      </c>
      <c r="BK2958" s="9">
        <v>53482.681551939662</v>
      </c>
      <c r="BL2958" s="9">
        <v>2850837.6896524564</v>
      </c>
      <c r="BM2958" s="9">
        <f t="shared" si="375"/>
        <v>249440.00264806036</v>
      </c>
      <c r="BN2958" s="9"/>
      <c r="BO2958" s="9"/>
      <c r="BP2958" s="9"/>
      <c r="BQ2958" s="9"/>
      <c r="BR2958" s="9"/>
      <c r="BS2958" s="9"/>
      <c r="BT2958" s="9"/>
      <c r="BU2958" s="9"/>
      <c r="BV2958" s="9">
        <f t="shared" si="370"/>
        <v>-85893.176560270134</v>
      </c>
      <c r="BW2958" s="4"/>
      <c r="BX2958" s="4"/>
      <c r="BY2958" s="4"/>
      <c r="BZ2958" s="4"/>
      <c r="CA2958" s="4"/>
      <c r="CB2958" s="4"/>
      <c r="CC2958" s="4"/>
      <c r="CD2958" s="4"/>
      <c r="CE2958" s="4"/>
      <c r="CF2958" s="4"/>
      <c r="CG2958" s="4"/>
      <c r="CH2958" s="4"/>
      <c r="CI2958" s="4"/>
      <c r="CJ2958" s="4"/>
      <c r="CK2958" s="4"/>
      <c r="CL2958" s="4"/>
      <c r="CM2958" s="4"/>
      <c r="CR2958" s="4"/>
      <c r="CS2958" s="4"/>
      <c r="CT2958" s="4"/>
      <c r="CU2958" s="4"/>
      <c r="CV2958" s="4"/>
      <c r="CW2958" s="4"/>
      <c r="CX2958" s="4"/>
      <c r="CY2958" s="4"/>
      <c r="CZ2958" s="4"/>
      <c r="DA2958" s="4"/>
      <c r="DB2958" s="4"/>
      <c r="DC2958" s="4"/>
      <c r="DD2958" s="4"/>
      <c r="DE2958" s="4"/>
      <c r="DF2958" s="4"/>
      <c r="DG2958" s="4"/>
      <c r="DH2958" s="4"/>
      <c r="DI2958" s="4"/>
      <c r="DJ2958" s="4"/>
      <c r="DK2958" s="4"/>
      <c r="DL2958" s="4"/>
      <c r="DM2958" s="4"/>
    </row>
    <row r="2959" spans="1:117">
      <c r="A2959" s="8">
        <v>2954</v>
      </c>
      <c r="B2959" s="20">
        <v>2015</v>
      </c>
      <c r="C2959" s="20">
        <v>1996</v>
      </c>
      <c r="D2959" s="21">
        <v>138.54</v>
      </c>
      <c r="E2959" s="9">
        <v>74665.799700000003</v>
      </c>
      <c r="F2959" s="9">
        <v>2011538.6580000001</v>
      </c>
      <c r="G2959" s="9">
        <v>77366.129400000005</v>
      </c>
      <c r="H2959" s="9">
        <v>380360.05310000002</v>
      </c>
      <c r="I2959" s="9">
        <v>73154.200899999996</v>
      </c>
      <c r="J2959" s="9">
        <v>118096.85370000001</v>
      </c>
      <c r="K2959" s="9">
        <v>0</v>
      </c>
      <c r="L2959" s="9">
        <v>2585850.0953000002</v>
      </c>
      <c r="M2959" s="9">
        <f t="shared" si="371"/>
        <v>118096.85370000001</v>
      </c>
      <c r="N2959" s="9"/>
      <c r="O2959" s="9"/>
      <c r="P2959" s="9"/>
      <c r="Q2959" s="9"/>
      <c r="R2959" s="9"/>
      <c r="S2959" s="9"/>
      <c r="T2959" s="9"/>
      <c r="U2959" s="9"/>
      <c r="V2959" s="9">
        <f t="shared" si="368"/>
        <v>343227.79970000003</v>
      </c>
      <c r="W2959" s="9"/>
      <c r="X2959" s="9"/>
      <c r="Y2959" s="9"/>
      <c r="Z2959" s="9"/>
      <c r="AA2959" s="8">
        <v>2954</v>
      </c>
      <c r="AB2959" s="20">
        <v>2016</v>
      </c>
      <c r="AC2959" s="20">
        <v>1936</v>
      </c>
      <c r="AD2959" s="21">
        <v>90.47</v>
      </c>
      <c r="AE2959" s="9">
        <f t="shared" si="372"/>
        <v>-152227.85190192657</v>
      </c>
      <c r="AF2959" s="9">
        <v>2116415.6623</v>
      </c>
      <c r="AG2959" s="9">
        <v>33508.915200000003</v>
      </c>
      <c r="AH2959" s="9">
        <v>195364.23369999998</v>
      </c>
      <c r="AI2959" s="9">
        <v>113398.606</v>
      </c>
      <c r="AJ2959" s="9">
        <v>213586.46550000002</v>
      </c>
      <c r="AK2959" s="9">
        <v>48670.446517527176</v>
      </c>
      <c r="AL2959" s="9">
        <v>2775831.2880843999</v>
      </c>
      <c r="AM2959" s="9">
        <f t="shared" si="373"/>
        <v>164916.01898247283</v>
      </c>
      <c r="AN2959" s="9"/>
      <c r="AO2959" s="9"/>
      <c r="AP2959" s="9"/>
      <c r="AQ2959" s="9"/>
      <c r="AR2959" s="9"/>
      <c r="AS2959" s="9"/>
      <c r="AT2959" s="9"/>
      <c r="AU2959" s="9"/>
      <c r="AV2959" s="9">
        <f t="shared" si="369"/>
        <v>-152227.85190192657</v>
      </c>
      <c r="AW2959" s="9"/>
      <c r="AX2959" s="9"/>
      <c r="AY2959" s="9"/>
      <c r="AZ2959" s="9"/>
      <c r="BA2959" s="20">
        <v>2954</v>
      </c>
      <c r="BB2959" s="20">
        <v>2017</v>
      </c>
      <c r="BC2959" s="20">
        <v>1937</v>
      </c>
      <c r="BD2959" s="21">
        <v>136</v>
      </c>
      <c r="BE2959" s="9">
        <f t="shared" si="374"/>
        <v>-317310.88689745497</v>
      </c>
      <c r="BF2959" s="9">
        <v>2173928.8673</v>
      </c>
      <c r="BG2959" s="9">
        <v>33412.713799999998</v>
      </c>
      <c r="BH2959" s="9">
        <v>179317.70630000002</v>
      </c>
      <c r="BI2959" s="9">
        <v>122082.584006941</v>
      </c>
      <c r="BJ2959" s="9">
        <v>136239.2439</v>
      </c>
      <c r="BK2959" s="9">
        <v>120766.46855193966</v>
      </c>
      <c r="BL2959" s="9">
        <v>2841525.5336524565</v>
      </c>
      <c r="BM2959" s="9">
        <f t="shared" si="375"/>
        <v>15472.775348060342</v>
      </c>
      <c r="BN2959" s="9"/>
      <c r="BO2959" s="9"/>
      <c r="BP2959" s="9"/>
      <c r="BQ2959" s="9"/>
      <c r="BR2959" s="9"/>
      <c r="BS2959" s="9"/>
      <c r="BT2959" s="9"/>
      <c r="BU2959" s="9"/>
      <c r="BV2959" s="9">
        <f t="shared" si="370"/>
        <v>-317310.88689745497</v>
      </c>
      <c r="BW2959" s="4"/>
      <c r="BX2959" s="4"/>
      <c r="BY2959" s="4"/>
      <c r="BZ2959" s="4"/>
      <c r="CA2959" s="4"/>
      <c r="CB2959" s="4"/>
      <c r="CC2959" s="4"/>
      <c r="CD2959" s="4"/>
      <c r="CE2959" s="4"/>
      <c r="CF2959" s="4"/>
      <c r="CG2959" s="4"/>
      <c r="CH2959" s="4"/>
      <c r="CI2959" s="4"/>
      <c r="CJ2959" s="4"/>
      <c r="CK2959" s="4"/>
      <c r="CL2959" s="4"/>
      <c r="CM2959" s="4"/>
      <c r="CR2959" s="4"/>
      <c r="CS2959" s="4"/>
      <c r="CT2959" s="4"/>
      <c r="CU2959" s="4"/>
      <c r="CV2959" s="4"/>
      <c r="CW2959" s="4"/>
      <c r="CX2959" s="4"/>
      <c r="CY2959" s="4"/>
      <c r="CZ2959" s="4"/>
      <c r="DA2959" s="4"/>
      <c r="DB2959" s="4"/>
      <c r="DC2959" s="4"/>
      <c r="DD2959" s="4"/>
      <c r="DE2959" s="4"/>
      <c r="DF2959" s="4"/>
      <c r="DG2959" s="4"/>
      <c r="DH2959" s="4"/>
      <c r="DI2959" s="4"/>
      <c r="DJ2959" s="4"/>
      <c r="DK2959" s="4"/>
      <c r="DL2959" s="4"/>
      <c r="DM2959" s="4"/>
    </row>
    <row r="2960" spans="1:117">
      <c r="A2960" s="8">
        <v>2955</v>
      </c>
      <c r="B2960" s="20">
        <v>2015</v>
      </c>
      <c r="C2960" s="20">
        <v>1997</v>
      </c>
      <c r="D2960" s="21">
        <v>158.16</v>
      </c>
      <c r="E2960" s="9">
        <v>115587.10709999999</v>
      </c>
      <c r="F2960" s="9">
        <v>2049329.0652000001</v>
      </c>
      <c r="G2960" s="9">
        <v>77366.129400000005</v>
      </c>
      <c r="H2960" s="9">
        <v>380894.87109999999</v>
      </c>
      <c r="I2960" s="9">
        <v>71145.684599999993</v>
      </c>
      <c r="J2960" s="9">
        <v>115050.6076</v>
      </c>
      <c r="K2960" s="9">
        <v>0</v>
      </c>
      <c r="L2960" s="9">
        <v>2578199.2508</v>
      </c>
      <c r="M2960" s="9">
        <f t="shared" si="371"/>
        <v>115050.6076</v>
      </c>
      <c r="N2960" s="9"/>
      <c r="O2960" s="9"/>
      <c r="P2960" s="9"/>
      <c r="Q2960" s="9"/>
      <c r="R2960" s="9"/>
      <c r="S2960" s="9"/>
      <c r="T2960" s="9"/>
      <c r="U2960" s="9"/>
      <c r="V2960" s="9">
        <f t="shared" si="368"/>
        <v>384149.10710000002</v>
      </c>
      <c r="W2960" s="9"/>
      <c r="X2960" s="9"/>
      <c r="Y2960" s="9"/>
      <c r="Z2960" s="9"/>
      <c r="AA2960" s="8">
        <v>2955</v>
      </c>
      <c r="AB2960" s="20">
        <v>2016</v>
      </c>
      <c r="AC2960" s="20">
        <v>1937</v>
      </c>
      <c r="AD2960" s="21">
        <v>136</v>
      </c>
      <c r="AE2960" s="9">
        <f t="shared" si="372"/>
        <v>-207408.46110192686</v>
      </c>
      <c r="AF2960" s="9">
        <v>2179708.3585999999</v>
      </c>
      <c r="AG2960" s="9">
        <v>33508.915200000003</v>
      </c>
      <c r="AH2960" s="9">
        <v>186460.70739999998</v>
      </c>
      <c r="AI2960" s="9">
        <v>146847.04699999999</v>
      </c>
      <c r="AJ2960" s="9">
        <v>149140.98000000001</v>
      </c>
      <c r="AK2960" s="9">
        <v>144840.94561752715</v>
      </c>
      <c r="AL2960" s="9">
        <v>2758233.5236843997</v>
      </c>
      <c r="AM2960" s="9">
        <f t="shared" si="373"/>
        <v>4300.0343824728625</v>
      </c>
      <c r="AN2960" s="9"/>
      <c r="AO2960" s="9"/>
      <c r="AP2960" s="9"/>
      <c r="AQ2960" s="9"/>
      <c r="AR2960" s="9"/>
      <c r="AS2960" s="9"/>
      <c r="AT2960" s="9"/>
      <c r="AU2960" s="9"/>
      <c r="AV2960" s="9">
        <f t="shared" si="369"/>
        <v>-207408.46110192686</v>
      </c>
      <c r="AW2960" s="9"/>
      <c r="AX2960" s="9"/>
      <c r="AY2960" s="9"/>
      <c r="AZ2960" s="9"/>
      <c r="BA2960" s="20">
        <v>2955</v>
      </c>
      <c r="BB2960" s="20">
        <v>2017</v>
      </c>
      <c r="BC2960" s="20">
        <v>1938</v>
      </c>
      <c r="BD2960" s="21">
        <v>106.66</v>
      </c>
      <c r="BE2960" s="9">
        <f t="shared" si="374"/>
        <v>-90533.203170413151</v>
      </c>
      <c r="BF2960" s="9">
        <v>2202032.4695000001</v>
      </c>
      <c r="BG2960" s="9">
        <v>33412.713799999998</v>
      </c>
      <c r="BH2960" s="9">
        <v>191421.87770000001</v>
      </c>
      <c r="BI2960" s="9">
        <v>76610.076833982996</v>
      </c>
      <c r="BJ2960" s="9">
        <v>321096.06</v>
      </c>
      <c r="BK2960" s="9">
        <v>53597.70355193966</v>
      </c>
      <c r="BL2960" s="9">
        <v>2861508.6974524567</v>
      </c>
      <c r="BM2960" s="9">
        <f t="shared" si="375"/>
        <v>267498.35644806037</v>
      </c>
      <c r="BN2960" s="9"/>
      <c r="BO2960" s="9"/>
      <c r="BP2960" s="9"/>
      <c r="BQ2960" s="9"/>
      <c r="BR2960" s="9"/>
      <c r="BS2960" s="9"/>
      <c r="BT2960" s="9"/>
      <c r="BU2960" s="9"/>
      <c r="BV2960" s="9">
        <f t="shared" si="370"/>
        <v>-90533.203170413151</v>
      </c>
      <c r="BW2960" s="4"/>
      <c r="BX2960" s="4"/>
      <c r="BY2960" s="4"/>
      <c r="BZ2960" s="4"/>
      <c r="CA2960" s="4"/>
      <c r="CB2960" s="4"/>
      <c r="CC2960" s="4"/>
      <c r="CD2960" s="4"/>
      <c r="CE2960" s="4"/>
      <c r="CF2960" s="4"/>
      <c r="CG2960" s="4"/>
      <c r="CH2960" s="4"/>
      <c r="CI2960" s="4"/>
      <c r="CJ2960" s="4"/>
      <c r="CK2960" s="4"/>
      <c r="CL2960" s="4"/>
      <c r="CM2960" s="4"/>
      <c r="CR2960" s="4"/>
      <c r="CS2960" s="4"/>
      <c r="CT2960" s="4"/>
      <c r="CU2960" s="4"/>
      <c r="CV2960" s="4"/>
      <c r="CW2960" s="4"/>
      <c r="CX2960" s="4"/>
      <c r="CY2960" s="4"/>
      <c r="CZ2960" s="4"/>
      <c r="DA2960" s="4"/>
      <c r="DB2960" s="4"/>
      <c r="DC2960" s="4"/>
      <c r="DD2960" s="4"/>
      <c r="DE2960" s="4"/>
      <c r="DF2960" s="4"/>
      <c r="DG2960" s="4"/>
      <c r="DH2960" s="4"/>
      <c r="DI2960" s="4"/>
      <c r="DJ2960" s="4"/>
      <c r="DK2960" s="4"/>
      <c r="DL2960" s="4"/>
      <c r="DM2960" s="4"/>
    </row>
    <row r="2961" spans="1:117">
      <c r="A2961" s="8">
        <v>2956</v>
      </c>
      <c r="B2961" s="20">
        <v>2015</v>
      </c>
      <c r="C2961" s="20">
        <v>1966</v>
      </c>
      <c r="D2961" s="21">
        <v>89.68</v>
      </c>
      <c r="E2961" s="9">
        <v>38920.453800000003</v>
      </c>
      <c r="F2961" s="9">
        <v>2048198.2359</v>
      </c>
      <c r="G2961" s="9">
        <v>77366.129400000005</v>
      </c>
      <c r="H2961" s="9">
        <v>379979.41859999998</v>
      </c>
      <c r="I2961" s="9">
        <v>74583.678700000004</v>
      </c>
      <c r="J2961" s="9">
        <v>41208.086300000003</v>
      </c>
      <c r="K2961" s="9">
        <v>12781.5353</v>
      </c>
      <c r="L2961" s="9">
        <v>2569633.5599000002</v>
      </c>
      <c r="M2961" s="9">
        <f t="shared" si="371"/>
        <v>28426.551000000003</v>
      </c>
      <c r="N2961" s="9"/>
      <c r="O2961" s="9"/>
      <c r="P2961" s="9"/>
      <c r="Q2961" s="9"/>
      <c r="R2961" s="9"/>
      <c r="S2961" s="9"/>
      <c r="T2961" s="9"/>
      <c r="U2961" s="9"/>
      <c r="V2961" s="9">
        <f t="shared" si="368"/>
        <v>307482.45380000002</v>
      </c>
      <c r="W2961" s="9"/>
      <c r="X2961" s="9"/>
      <c r="Y2961" s="9"/>
      <c r="Z2961" s="9"/>
      <c r="AA2961" s="8">
        <v>2956</v>
      </c>
      <c r="AB2961" s="20">
        <v>2016</v>
      </c>
      <c r="AC2961" s="20">
        <v>1997</v>
      </c>
      <c r="AD2961" s="21">
        <v>140.19999999999999</v>
      </c>
      <c r="AE2961" s="9">
        <f t="shared" si="372"/>
        <v>131879.47299807332</v>
      </c>
      <c r="AF2961" s="9">
        <v>2147378.2988</v>
      </c>
      <c r="AG2961" s="9">
        <v>33508.915200000003</v>
      </c>
      <c r="AH2961" s="9">
        <v>205412.92499999999</v>
      </c>
      <c r="AI2961" s="9">
        <v>75648.051500000001</v>
      </c>
      <c r="AJ2961" s="9">
        <v>504682.40380000003</v>
      </c>
      <c r="AK2961" s="9">
        <v>10069.67271752717</v>
      </c>
      <c r="AL2961" s="9">
        <v>2824681.4485843997</v>
      </c>
      <c r="AM2961" s="9">
        <f t="shared" si="373"/>
        <v>494612.73108247283</v>
      </c>
      <c r="AN2961" s="9"/>
      <c r="AO2961" s="9"/>
      <c r="AP2961" s="9"/>
      <c r="AQ2961" s="9"/>
      <c r="AR2961" s="9"/>
      <c r="AS2961" s="9"/>
      <c r="AT2961" s="9"/>
      <c r="AU2961" s="9"/>
      <c r="AV2961" s="9">
        <f t="shared" si="369"/>
        <v>131879.47299807332</v>
      </c>
      <c r="AW2961" s="9"/>
      <c r="AX2961" s="9"/>
      <c r="AY2961" s="9"/>
      <c r="AZ2961" s="9"/>
      <c r="BA2961" s="20">
        <v>2956</v>
      </c>
      <c r="BB2961" s="20">
        <v>2017</v>
      </c>
      <c r="BC2961" s="20">
        <v>1998</v>
      </c>
      <c r="BD2961" s="21">
        <v>160.31</v>
      </c>
      <c r="BE2961" s="9">
        <f t="shared" si="374"/>
        <v>20809.854183993768</v>
      </c>
      <c r="BF2961" s="9">
        <v>2206445.3634000001</v>
      </c>
      <c r="BG2961" s="9">
        <v>33412.713799999998</v>
      </c>
      <c r="BH2961" s="9">
        <v>191614.11629999999</v>
      </c>
      <c r="BI2961" s="9">
        <v>75887.881988390101</v>
      </c>
      <c r="BJ2961" s="9">
        <v>429061.30530000001</v>
      </c>
      <c r="BK2961" s="9">
        <v>48617.881151939662</v>
      </c>
      <c r="BL2961" s="9">
        <v>2866993.6454524565</v>
      </c>
      <c r="BM2961" s="9">
        <f t="shared" si="375"/>
        <v>380443.42414806032</v>
      </c>
      <c r="BN2961" s="9"/>
      <c r="BO2961" s="9"/>
      <c r="BP2961" s="9"/>
      <c r="BQ2961" s="9"/>
      <c r="BR2961" s="9"/>
      <c r="BS2961" s="9"/>
      <c r="BT2961" s="9"/>
      <c r="BU2961" s="9"/>
      <c r="BV2961" s="9">
        <f t="shared" si="370"/>
        <v>20809.854183993768</v>
      </c>
      <c r="BW2961" s="4"/>
      <c r="BX2961" s="4"/>
      <c r="BY2961" s="4"/>
      <c r="BZ2961" s="4"/>
      <c r="CA2961" s="4"/>
      <c r="CB2961" s="4"/>
      <c r="CC2961" s="4"/>
      <c r="CD2961" s="4"/>
      <c r="CE2961" s="4"/>
      <c r="CF2961" s="4"/>
      <c r="CG2961" s="4"/>
      <c r="CH2961" s="4"/>
      <c r="CI2961" s="4"/>
      <c r="CJ2961" s="4"/>
      <c r="CK2961" s="4"/>
      <c r="CL2961" s="4"/>
      <c r="CM2961" s="4"/>
      <c r="CR2961" s="4"/>
      <c r="CS2961" s="4"/>
      <c r="CT2961" s="4"/>
      <c r="CU2961" s="4"/>
      <c r="CV2961" s="4"/>
      <c r="CW2961" s="4"/>
      <c r="CX2961" s="4"/>
      <c r="CY2961" s="4"/>
      <c r="CZ2961" s="4"/>
      <c r="DA2961" s="4"/>
      <c r="DB2961" s="4"/>
      <c r="DC2961" s="4"/>
      <c r="DD2961" s="4"/>
      <c r="DE2961" s="4"/>
      <c r="DF2961" s="4"/>
      <c r="DG2961" s="4"/>
      <c r="DH2961" s="4"/>
      <c r="DI2961" s="4"/>
      <c r="DJ2961" s="4"/>
      <c r="DK2961" s="4"/>
      <c r="DL2961" s="4"/>
      <c r="DM2961" s="4"/>
    </row>
    <row r="2962" spans="1:117">
      <c r="A2962" s="8">
        <v>2957</v>
      </c>
      <c r="B2962" s="20">
        <v>2015</v>
      </c>
      <c r="C2962" s="20">
        <v>1950</v>
      </c>
      <c r="D2962" s="21">
        <v>125.6</v>
      </c>
      <c r="E2962" s="9">
        <v>14017.4481</v>
      </c>
      <c r="F2962" s="9">
        <v>2046284.3454</v>
      </c>
      <c r="G2962" s="9">
        <v>77366.129400000005</v>
      </c>
      <c r="H2962" s="9">
        <v>378173.71100000001</v>
      </c>
      <c r="I2962" s="9">
        <v>81365.037100000001</v>
      </c>
      <c r="J2962" s="9">
        <v>18219.840899999999</v>
      </c>
      <c r="K2962" s="9">
        <v>18956.094799999999</v>
      </c>
      <c r="L2962" s="9">
        <v>2568435.5208000001</v>
      </c>
      <c r="M2962" s="9">
        <f t="shared" si="371"/>
        <v>-736.2538999999997</v>
      </c>
      <c r="N2962" s="9"/>
      <c r="O2962" s="9"/>
      <c r="P2962" s="9"/>
      <c r="Q2962" s="9"/>
      <c r="R2962" s="9"/>
      <c r="S2962" s="9"/>
      <c r="T2962" s="9"/>
      <c r="U2962" s="9"/>
      <c r="V2962" s="9">
        <f t="shared" si="368"/>
        <v>282579.44810000004</v>
      </c>
      <c r="W2962" s="9"/>
      <c r="X2962" s="9"/>
      <c r="Y2962" s="9"/>
      <c r="Z2962" s="9"/>
      <c r="AA2962" s="8">
        <v>2957</v>
      </c>
      <c r="AB2962" s="20">
        <v>2016</v>
      </c>
      <c r="AC2962" s="20">
        <v>1938</v>
      </c>
      <c r="AD2962" s="21">
        <v>106.66</v>
      </c>
      <c r="AE2962" s="9">
        <f t="shared" si="372"/>
        <v>74052.975198072847</v>
      </c>
      <c r="AF2962" s="9">
        <v>2168214.3262999998</v>
      </c>
      <c r="AG2962" s="9">
        <v>33508.915200000003</v>
      </c>
      <c r="AH2962" s="9">
        <v>203950.0012</v>
      </c>
      <c r="AI2962" s="9">
        <v>81143.909799999994</v>
      </c>
      <c r="AJ2962" s="9">
        <v>394215.6508</v>
      </c>
      <c r="AK2962" s="9">
        <v>27016.670817527171</v>
      </c>
      <c r="AL2962" s="9">
        <v>2779963.1572844</v>
      </c>
      <c r="AM2962" s="9">
        <f t="shared" si="373"/>
        <v>367198.97998247284</v>
      </c>
      <c r="AN2962" s="9"/>
      <c r="AO2962" s="9"/>
      <c r="AP2962" s="9"/>
      <c r="AQ2962" s="9"/>
      <c r="AR2962" s="9"/>
      <c r="AS2962" s="9"/>
      <c r="AT2962" s="9"/>
      <c r="AU2962" s="9"/>
      <c r="AV2962" s="9">
        <f t="shared" si="369"/>
        <v>74052.975198072847</v>
      </c>
      <c r="AW2962" s="9"/>
      <c r="AX2962" s="9"/>
      <c r="AY2962" s="9"/>
      <c r="AZ2962" s="9"/>
      <c r="BA2962" s="20">
        <v>2957</v>
      </c>
      <c r="BB2962" s="20">
        <v>2017</v>
      </c>
      <c r="BC2962" s="20">
        <v>1939</v>
      </c>
      <c r="BD2962" s="21">
        <v>108.27</v>
      </c>
      <c r="BE2962" s="9">
        <f t="shared" si="374"/>
        <v>-222356.59269479569</v>
      </c>
      <c r="BF2962" s="9">
        <v>2176951.6189999999</v>
      </c>
      <c r="BG2962" s="9">
        <v>33412.713799999998</v>
      </c>
      <c r="BH2962" s="9">
        <v>185686.2536</v>
      </c>
      <c r="BI2962" s="9">
        <v>98157.459209600303</v>
      </c>
      <c r="BJ2962" s="9">
        <v>193256.76389999999</v>
      </c>
      <c r="BK2962" s="9">
        <v>67921.646251939659</v>
      </c>
      <c r="BL2962" s="9">
        <v>2841899.7559524565</v>
      </c>
      <c r="BM2962" s="9">
        <f t="shared" si="375"/>
        <v>125335.11764806033</v>
      </c>
      <c r="BN2962" s="9"/>
      <c r="BO2962" s="9"/>
      <c r="BP2962" s="9"/>
      <c r="BQ2962" s="9"/>
      <c r="BR2962" s="9"/>
      <c r="BS2962" s="9"/>
      <c r="BT2962" s="9"/>
      <c r="BU2962" s="9"/>
      <c r="BV2962" s="9">
        <f t="shared" si="370"/>
        <v>-222356.59269479569</v>
      </c>
      <c r="BW2962" s="4"/>
      <c r="BX2962" s="4"/>
      <c r="BY2962" s="4"/>
      <c r="BZ2962" s="4"/>
      <c r="CA2962" s="4"/>
      <c r="CB2962" s="4"/>
      <c r="CC2962" s="4"/>
      <c r="CD2962" s="4"/>
      <c r="CE2962" s="4"/>
      <c r="CF2962" s="4"/>
      <c r="CG2962" s="4"/>
      <c r="CH2962" s="4"/>
      <c r="CI2962" s="4"/>
      <c r="CJ2962" s="4"/>
      <c r="CK2962" s="4"/>
      <c r="CL2962" s="4"/>
      <c r="CM2962" s="4"/>
      <c r="CR2962" s="4"/>
      <c r="CS2962" s="4"/>
      <c r="CT2962" s="4"/>
      <c r="CU2962" s="4"/>
      <c r="CV2962" s="4"/>
      <c r="CW2962" s="4"/>
      <c r="CX2962" s="4"/>
      <c r="CY2962" s="4"/>
      <c r="CZ2962" s="4"/>
      <c r="DA2962" s="4"/>
      <c r="DB2962" s="4"/>
      <c r="DC2962" s="4"/>
      <c r="DD2962" s="4"/>
      <c r="DE2962" s="4"/>
      <c r="DF2962" s="4"/>
      <c r="DG2962" s="4"/>
      <c r="DH2962" s="4"/>
      <c r="DI2962" s="4"/>
      <c r="DJ2962" s="4"/>
      <c r="DK2962" s="4"/>
      <c r="DL2962" s="4"/>
      <c r="DM2962" s="4"/>
    </row>
    <row r="2963" spans="1:117">
      <c r="A2963" s="8">
        <v>2958</v>
      </c>
      <c r="B2963" s="20">
        <v>2015</v>
      </c>
      <c r="C2963" s="20">
        <v>1962</v>
      </c>
      <c r="D2963" s="21">
        <v>98.41</v>
      </c>
      <c r="E2963" s="9">
        <v>67871.794599999994</v>
      </c>
      <c r="F2963" s="9">
        <v>2046398.9753</v>
      </c>
      <c r="G2963" s="9">
        <v>77366.129400000005</v>
      </c>
      <c r="H2963" s="9">
        <v>380250.48119999998</v>
      </c>
      <c r="I2963" s="9">
        <v>73565.699500000002</v>
      </c>
      <c r="J2963" s="9">
        <v>65120.5717</v>
      </c>
      <c r="K2963" s="9">
        <v>2019.9804999999999</v>
      </c>
      <c r="L2963" s="9">
        <v>2572810.0819000001</v>
      </c>
      <c r="M2963" s="9">
        <f t="shared" si="371"/>
        <v>63100.591200000003</v>
      </c>
      <c r="N2963" s="9"/>
      <c r="O2963" s="9"/>
      <c r="P2963" s="9"/>
      <c r="Q2963" s="9"/>
      <c r="R2963" s="9"/>
      <c r="S2963" s="9"/>
      <c r="T2963" s="9"/>
      <c r="U2963" s="9"/>
      <c r="V2963" s="9">
        <f t="shared" si="368"/>
        <v>336433.79460000002</v>
      </c>
      <c r="W2963" s="9"/>
      <c r="X2963" s="9"/>
      <c r="Y2963" s="9"/>
      <c r="Z2963" s="9"/>
      <c r="AA2963" s="8">
        <v>2958</v>
      </c>
      <c r="AB2963" s="20">
        <v>2016</v>
      </c>
      <c r="AC2963" s="20">
        <v>1963</v>
      </c>
      <c r="AD2963" s="21">
        <v>135.94</v>
      </c>
      <c r="AE2963" s="9">
        <f t="shared" si="372"/>
        <v>30364.516798073426</v>
      </c>
      <c r="AF2963" s="9">
        <v>2153597.4819</v>
      </c>
      <c r="AG2963" s="9">
        <v>33508.915200000003</v>
      </c>
      <c r="AH2963" s="9">
        <v>205100.15819999998</v>
      </c>
      <c r="AI2963" s="9">
        <v>76823.042199999996</v>
      </c>
      <c r="AJ2963" s="9">
        <v>347086.3897</v>
      </c>
      <c r="AK2963" s="9">
        <v>9607.6607175271711</v>
      </c>
      <c r="AL2963" s="9">
        <v>2776143.8096843995</v>
      </c>
      <c r="AM2963" s="9">
        <f t="shared" si="373"/>
        <v>337478.72898247285</v>
      </c>
      <c r="AN2963" s="9"/>
      <c r="AO2963" s="9"/>
      <c r="AP2963" s="9"/>
      <c r="AQ2963" s="9"/>
      <c r="AR2963" s="9"/>
      <c r="AS2963" s="9"/>
      <c r="AT2963" s="9"/>
      <c r="AU2963" s="9"/>
      <c r="AV2963" s="9">
        <f t="shared" si="369"/>
        <v>30364.516798073426</v>
      </c>
      <c r="AW2963" s="9"/>
      <c r="AX2963" s="9"/>
      <c r="AY2963" s="9"/>
      <c r="AZ2963" s="9"/>
      <c r="BA2963" s="20">
        <v>2958</v>
      </c>
      <c r="BB2963" s="20">
        <v>2017</v>
      </c>
      <c r="BC2963" s="20">
        <v>1964</v>
      </c>
      <c r="BD2963" s="21">
        <v>163.87</v>
      </c>
      <c r="BE2963" s="9">
        <f t="shared" si="374"/>
        <v>-64173.12970890291</v>
      </c>
      <c r="BF2963" s="9">
        <v>2209474.1357999998</v>
      </c>
      <c r="BG2963" s="9">
        <v>33412.713799999998</v>
      </c>
      <c r="BH2963" s="9">
        <v>189999.89310000002</v>
      </c>
      <c r="BI2963" s="9">
        <v>81952.136495493396</v>
      </c>
      <c r="BJ2963" s="9">
        <v>337173.10110000003</v>
      </c>
      <c r="BK2963" s="9">
        <v>52706.495751939663</v>
      </c>
      <c r="BL2963" s="9">
        <v>2863478.6142524565</v>
      </c>
      <c r="BM2963" s="9">
        <f t="shared" si="375"/>
        <v>284466.60534806037</v>
      </c>
      <c r="BN2963" s="9"/>
      <c r="BO2963" s="9"/>
      <c r="BP2963" s="9"/>
      <c r="BQ2963" s="9"/>
      <c r="BR2963" s="9"/>
      <c r="BS2963" s="9"/>
      <c r="BT2963" s="9"/>
      <c r="BU2963" s="9"/>
      <c r="BV2963" s="9">
        <f t="shared" si="370"/>
        <v>-64173.12970890291</v>
      </c>
      <c r="BW2963" s="4"/>
      <c r="BX2963" s="4"/>
      <c r="BY2963" s="4"/>
      <c r="BZ2963" s="4"/>
      <c r="CA2963" s="4"/>
      <c r="CB2963" s="4"/>
      <c r="CC2963" s="4"/>
      <c r="CD2963" s="4"/>
      <c r="CE2963" s="4"/>
      <c r="CF2963" s="4"/>
      <c r="CG2963" s="4"/>
      <c r="CH2963" s="4"/>
      <c r="CI2963" s="4"/>
      <c r="CJ2963" s="4"/>
      <c r="CK2963" s="4"/>
      <c r="CL2963" s="4"/>
      <c r="CM2963" s="4"/>
      <c r="CR2963" s="4"/>
      <c r="CS2963" s="4"/>
      <c r="CT2963" s="4"/>
      <c r="CU2963" s="4"/>
      <c r="CV2963" s="4"/>
      <c r="CW2963" s="4"/>
      <c r="CX2963" s="4"/>
      <c r="CY2963" s="4"/>
      <c r="CZ2963" s="4"/>
      <c r="DA2963" s="4"/>
      <c r="DB2963" s="4"/>
      <c r="DC2963" s="4"/>
      <c r="DD2963" s="4"/>
      <c r="DE2963" s="4"/>
      <c r="DF2963" s="4"/>
      <c r="DG2963" s="4"/>
      <c r="DH2963" s="4"/>
      <c r="DI2963" s="4"/>
      <c r="DJ2963" s="4"/>
      <c r="DK2963" s="4"/>
      <c r="DL2963" s="4"/>
      <c r="DM2963" s="4"/>
    </row>
    <row r="2964" spans="1:117">
      <c r="A2964" s="8">
        <v>2959</v>
      </c>
      <c r="B2964" s="20">
        <v>2015</v>
      </c>
      <c r="C2964" s="20">
        <v>2001</v>
      </c>
      <c r="D2964" s="21">
        <v>59.94</v>
      </c>
      <c r="E2964" s="9">
        <v>47210.833299999998</v>
      </c>
      <c r="F2964" s="9">
        <v>2046734.4053</v>
      </c>
      <c r="G2964" s="9">
        <v>77366.129400000005</v>
      </c>
      <c r="H2964" s="9">
        <v>380233.4754</v>
      </c>
      <c r="I2964" s="9">
        <v>73629.565000000002</v>
      </c>
      <c r="J2964" s="9">
        <v>49695.019</v>
      </c>
      <c r="K2964" s="9">
        <v>6608.0667999999996</v>
      </c>
      <c r="L2964" s="9">
        <v>2573839.6938</v>
      </c>
      <c r="M2964" s="9">
        <f t="shared" si="371"/>
        <v>43086.9522</v>
      </c>
      <c r="N2964" s="9"/>
      <c r="O2964" s="9"/>
      <c r="P2964" s="9"/>
      <c r="Q2964" s="9"/>
      <c r="R2964" s="9"/>
      <c r="S2964" s="9"/>
      <c r="T2964" s="9"/>
      <c r="U2964" s="9"/>
      <c r="V2964" s="9">
        <f t="shared" si="368"/>
        <v>315772.8333</v>
      </c>
      <c r="W2964" s="9"/>
      <c r="X2964" s="9"/>
      <c r="Y2964" s="9"/>
      <c r="Z2964" s="9"/>
      <c r="AA2964" s="8">
        <v>2959</v>
      </c>
      <c r="AB2964" s="20">
        <v>2016</v>
      </c>
      <c r="AC2964" s="20">
        <v>1933</v>
      </c>
      <c r="AD2964" s="21">
        <v>150.36000000000001</v>
      </c>
      <c r="AE2964" s="9">
        <f t="shared" si="372"/>
        <v>48983.504998073447</v>
      </c>
      <c r="AF2964" s="9">
        <v>2159695.6159000001</v>
      </c>
      <c r="AG2964" s="9">
        <v>33508.915200000003</v>
      </c>
      <c r="AH2964" s="9">
        <v>204154.77549999999</v>
      </c>
      <c r="AI2964" s="9">
        <v>80374.621299999999</v>
      </c>
      <c r="AJ2964" s="9">
        <v>378877.04220000003</v>
      </c>
      <c r="AK2964" s="9">
        <v>18059.852117527171</v>
      </c>
      <c r="AL2964" s="9">
        <v>2789567.6129843998</v>
      </c>
      <c r="AM2964" s="9">
        <f t="shared" si="373"/>
        <v>360817.19008247287</v>
      </c>
      <c r="AN2964" s="9"/>
      <c r="AO2964" s="9"/>
      <c r="AP2964" s="9"/>
      <c r="AQ2964" s="9"/>
      <c r="AR2964" s="9"/>
      <c r="AS2964" s="9"/>
      <c r="AT2964" s="9"/>
      <c r="AU2964" s="9"/>
      <c r="AV2964" s="9">
        <f t="shared" si="369"/>
        <v>48983.504998073447</v>
      </c>
      <c r="AW2964" s="9"/>
      <c r="AX2964" s="9"/>
      <c r="AY2964" s="9"/>
      <c r="AZ2964" s="9"/>
      <c r="BA2964" s="20">
        <v>2959</v>
      </c>
      <c r="BB2964" s="20">
        <v>2017</v>
      </c>
      <c r="BC2964" s="20">
        <v>1934</v>
      </c>
      <c r="BD2964" s="21">
        <v>121.92</v>
      </c>
      <c r="BE2964" s="9">
        <f t="shared" si="374"/>
        <v>52328.016543738544</v>
      </c>
      <c r="BF2964" s="9">
        <v>2197425.1663000002</v>
      </c>
      <c r="BG2964" s="9">
        <v>33412.713799999998</v>
      </c>
      <c r="BH2964" s="9">
        <v>193414.43220000001</v>
      </c>
      <c r="BI2964" s="9">
        <v>69124.521148134605</v>
      </c>
      <c r="BJ2964" s="9">
        <v>489869.038</v>
      </c>
      <c r="BK2964" s="9">
        <v>49170.111051939661</v>
      </c>
      <c r="BL2964" s="9">
        <v>2881747.7438524566</v>
      </c>
      <c r="BM2964" s="9">
        <f t="shared" si="375"/>
        <v>440698.92694806034</v>
      </c>
      <c r="BN2964" s="9"/>
      <c r="BO2964" s="9"/>
      <c r="BP2964" s="9"/>
      <c r="BQ2964" s="9"/>
      <c r="BR2964" s="9"/>
      <c r="BS2964" s="9"/>
      <c r="BT2964" s="9"/>
      <c r="BU2964" s="9"/>
      <c r="BV2964" s="9">
        <f t="shared" si="370"/>
        <v>52328.016543738544</v>
      </c>
      <c r="BW2964" s="4"/>
      <c r="BX2964" s="4"/>
      <c r="BY2964" s="4"/>
      <c r="BZ2964" s="4"/>
      <c r="CA2964" s="4"/>
      <c r="CB2964" s="4"/>
      <c r="CC2964" s="4"/>
      <c r="CD2964" s="4"/>
      <c r="CE2964" s="4"/>
      <c r="CF2964" s="4"/>
      <c r="CG2964" s="4"/>
      <c r="CH2964" s="4"/>
      <c r="CI2964" s="4"/>
      <c r="CJ2964" s="4"/>
      <c r="CK2964" s="4"/>
      <c r="CL2964" s="4"/>
      <c r="CM2964" s="4"/>
      <c r="CR2964" s="4"/>
      <c r="CS2964" s="4"/>
      <c r="CT2964" s="4"/>
      <c r="CU2964" s="4"/>
      <c r="CV2964" s="4"/>
      <c r="CW2964" s="4"/>
      <c r="CX2964" s="4"/>
      <c r="CY2964" s="4"/>
      <c r="CZ2964" s="4"/>
      <c r="DA2964" s="4"/>
      <c r="DB2964" s="4"/>
      <c r="DC2964" s="4"/>
      <c r="DD2964" s="4"/>
      <c r="DE2964" s="4"/>
      <c r="DF2964" s="4"/>
      <c r="DG2964" s="4"/>
      <c r="DH2964" s="4"/>
      <c r="DI2964" s="4"/>
      <c r="DJ2964" s="4"/>
      <c r="DK2964" s="4"/>
      <c r="DL2964" s="4"/>
      <c r="DM2964" s="4"/>
    </row>
    <row r="2965" spans="1:117">
      <c r="A2965" s="8">
        <v>2960</v>
      </c>
      <c r="B2965" s="20">
        <v>2015</v>
      </c>
      <c r="C2965" s="20">
        <v>2000</v>
      </c>
      <c r="D2965" s="21">
        <v>100.22</v>
      </c>
      <c r="E2965" s="9">
        <v>55356.957199999997</v>
      </c>
      <c r="F2965" s="9">
        <v>2064274.1645</v>
      </c>
      <c r="G2965" s="9">
        <v>77366.129400000005</v>
      </c>
      <c r="H2965" s="9">
        <v>380565.98680000001</v>
      </c>
      <c r="I2965" s="9">
        <v>72380.813899999994</v>
      </c>
      <c r="J2965" s="9">
        <v>38543.469700000001</v>
      </c>
      <c r="K2965" s="9">
        <v>3504.2865999999999</v>
      </c>
      <c r="L2965" s="9">
        <v>2574269.3204999999</v>
      </c>
      <c r="M2965" s="9">
        <f t="shared" si="371"/>
        <v>35039.183100000002</v>
      </c>
      <c r="N2965" s="9"/>
      <c r="O2965" s="9"/>
      <c r="P2965" s="9"/>
      <c r="Q2965" s="9"/>
      <c r="R2965" s="9"/>
      <c r="S2965" s="9"/>
      <c r="T2965" s="9"/>
      <c r="U2965" s="9"/>
      <c r="V2965" s="9">
        <f t="shared" si="368"/>
        <v>323918.9572</v>
      </c>
      <c r="W2965" s="9"/>
      <c r="X2965" s="9"/>
      <c r="Y2965" s="9"/>
      <c r="Z2965" s="9"/>
      <c r="AA2965" s="8">
        <v>2960</v>
      </c>
      <c r="AB2965" s="20">
        <v>2016</v>
      </c>
      <c r="AC2965" s="20">
        <v>1948</v>
      </c>
      <c r="AD2965" s="21">
        <v>128.72</v>
      </c>
      <c r="AE2965" s="9">
        <f t="shared" si="372"/>
        <v>234748.75009807339</v>
      </c>
      <c r="AF2965" s="9">
        <v>2244968.8947999999</v>
      </c>
      <c r="AG2965" s="9">
        <v>33508.915200000003</v>
      </c>
      <c r="AH2965" s="9">
        <v>206141.4742</v>
      </c>
      <c r="AI2965" s="9">
        <v>72911.064599999998</v>
      </c>
      <c r="AJ2965" s="9">
        <v>485180.3126</v>
      </c>
      <c r="AK2965" s="9">
        <v>13618.111317527171</v>
      </c>
      <c r="AL2965" s="9">
        <v>2794343.7999843997</v>
      </c>
      <c r="AM2965" s="9">
        <f t="shared" si="373"/>
        <v>471562.20128247282</v>
      </c>
      <c r="AN2965" s="9"/>
      <c r="AO2965" s="9"/>
      <c r="AP2965" s="9"/>
      <c r="AQ2965" s="9"/>
      <c r="AR2965" s="9"/>
      <c r="AS2965" s="9"/>
      <c r="AT2965" s="9"/>
      <c r="AU2965" s="9"/>
      <c r="AV2965" s="9">
        <f t="shared" si="369"/>
        <v>234748.75009807339</v>
      </c>
      <c r="AW2965" s="9"/>
      <c r="AX2965" s="9"/>
      <c r="AY2965" s="9"/>
      <c r="AZ2965" s="9"/>
      <c r="BA2965" s="20">
        <v>2960</v>
      </c>
      <c r="BB2965" s="20">
        <v>2017</v>
      </c>
      <c r="BC2965" s="20">
        <v>1949</v>
      </c>
      <c r="BD2965" s="21">
        <v>156.88</v>
      </c>
      <c r="BE2965" s="9">
        <f t="shared" si="374"/>
        <v>-93050.080666481983</v>
      </c>
      <c r="BF2965" s="9">
        <v>2280584.7902000002</v>
      </c>
      <c r="BG2965" s="9">
        <v>33412.713799999998</v>
      </c>
      <c r="BH2965" s="9">
        <v>189181.46600000001</v>
      </c>
      <c r="BI2965" s="9">
        <v>85026.773437914104</v>
      </c>
      <c r="BJ2965" s="9">
        <v>282480.75580000004</v>
      </c>
      <c r="BK2965" s="9">
        <v>103341.78695193966</v>
      </c>
      <c r="BL2965" s="9">
        <v>2860394.7929524565</v>
      </c>
      <c r="BM2965" s="9">
        <f t="shared" si="375"/>
        <v>179138.96884806038</v>
      </c>
      <c r="BN2965" s="9"/>
      <c r="BO2965" s="9"/>
      <c r="BP2965" s="9"/>
      <c r="BQ2965" s="9"/>
      <c r="BR2965" s="9"/>
      <c r="BS2965" s="9"/>
      <c r="BT2965" s="9"/>
      <c r="BU2965" s="9"/>
      <c r="BV2965" s="9">
        <f t="shared" si="370"/>
        <v>-93050.080666481983</v>
      </c>
      <c r="BW2965" s="4"/>
      <c r="BX2965" s="4"/>
      <c r="BY2965" s="4"/>
      <c r="BZ2965" s="4"/>
      <c r="CA2965" s="4"/>
      <c r="CB2965" s="4"/>
      <c r="CC2965" s="4"/>
      <c r="CD2965" s="4"/>
      <c r="CE2965" s="4"/>
      <c r="CF2965" s="4"/>
      <c r="CG2965" s="4"/>
      <c r="CH2965" s="4"/>
      <c r="CI2965" s="4"/>
      <c r="CJ2965" s="4"/>
      <c r="CK2965" s="4"/>
      <c r="CL2965" s="4"/>
      <c r="CM2965" s="4"/>
      <c r="CR2965" s="4"/>
      <c r="CS2965" s="4"/>
      <c r="CT2965" s="4"/>
      <c r="CU2965" s="4"/>
      <c r="CV2965" s="4"/>
      <c r="CW2965" s="4"/>
      <c r="CX2965" s="4"/>
      <c r="CY2965" s="4"/>
      <c r="CZ2965" s="4"/>
      <c r="DA2965" s="4"/>
      <c r="DB2965" s="4"/>
      <c r="DC2965" s="4"/>
      <c r="DD2965" s="4"/>
      <c r="DE2965" s="4"/>
      <c r="DF2965" s="4"/>
      <c r="DG2965" s="4"/>
      <c r="DH2965" s="4"/>
      <c r="DI2965" s="4"/>
      <c r="DJ2965" s="4"/>
      <c r="DK2965" s="4"/>
      <c r="DL2965" s="4"/>
      <c r="DM2965" s="4"/>
    </row>
    <row r="2966" spans="1:117">
      <c r="A2966" s="8">
        <v>2961</v>
      </c>
      <c r="B2966" s="20">
        <v>2015</v>
      </c>
      <c r="C2966" s="20">
        <v>1978</v>
      </c>
      <c r="D2966" s="21">
        <v>104.63</v>
      </c>
      <c r="E2966" s="9">
        <v>109350.32</v>
      </c>
      <c r="F2966" s="9">
        <v>2051172.7866</v>
      </c>
      <c r="G2966" s="9">
        <v>77366.129400000005</v>
      </c>
      <c r="H2966" s="9">
        <v>381237.38329999999</v>
      </c>
      <c r="I2966" s="9">
        <v>69859.375700000004</v>
      </c>
      <c r="J2966" s="9">
        <v>107127.97380000001</v>
      </c>
      <c r="K2966" s="9">
        <v>0</v>
      </c>
      <c r="L2966" s="9">
        <v>2577413.3287</v>
      </c>
      <c r="M2966" s="9">
        <f t="shared" si="371"/>
        <v>107127.97380000001</v>
      </c>
      <c r="N2966" s="9"/>
      <c r="O2966" s="9"/>
      <c r="P2966" s="9"/>
      <c r="Q2966" s="9"/>
      <c r="R2966" s="9"/>
      <c r="S2966" s="9"/>
      <c r="T2966" s="9"/>
      <c r="U2966" s="9"/>
      <c r="V2966" s="9">
        <f t="shared" si="368"/>
        <v>377912.32000000001</v>
      </c>
      <c r="W2966" s="9"/>
      <c r="X2966" s="9"/>
      <c r="Y2966" s="9"/>
      <c r="Z2966" s="9"/>
      <c r="AA2966" s="8">
        <v>2961</v>
      </c>
      <c r="AB2966" s="20">
        <v>2016</v>
      </c>
      <c r="AC2966" s="20">
        <v>2005</v>
      </c>
      <c r="AD2966" s="21">
        <v>141.47</v>
      </c>
      <c r="AE2966" s="9">
        <f t="shared" si="372"/>
        <v>-56813.776101926807</v>
      </c>
      <c r="AF2966" s="9">
        <v>2178583.9865999999</v>
      </c>
      <c r="AG2966" s="9">
        <v>33508.915200000003</v>
      </c>
      <c r="AH2966" s="9">
        <v>204412.8867</v>
      </c>
      <c r="AI2966" s="9">
        <v>79404.958599999998</v>
      </c>
      <c r="AJ2966" s="9">
        <v>238183.92130000002</v>
      </c>
      <c r="AK2966" s="9">
        <v>26526.466117527172</v>
      </c>
      <c r="AL2966" s="9">
        <v>2764381.9783843998</v>
      </c>
      <c r="AM2966" s="9">
        <f t="shared" si="373"/>
        <v>211657.45518247286</v>
      </c>
      <c r="AN2966" s="9"/>
      <c r="AO2966" s="9"/>
      <c r="AP2966" s="9"/>
      <c r="AQ2966" s="9"/>
      <c r="AR2966" s="9"/>
      <c r="AS2966" s="9"/>
      <c r="AT2966" s="9"/>
      <c r="AU2966" s="9"/>
      <c r="AV2966" s="9">
        <f t="shared" si="369"/>
        <v>-56813.776101926807</v>
      </c>
      <c r="AW2966" s="9"/>
      <c r="AX2966" s="9"/>
      <c r="AY2966" s="9"/>
      <c r="AZ2966" s="9"/>
      <c r="BA2966" s="20">
        <v>2961</v>
      </c>
      <c r="BB2966" s="20">
        <v>2017</v>
      </c>
      <c r="BC2966" s="20">
        <v>2006</v>
      </c>
      <c r="BD2966" s="21">
        <v>123.71</v>
      </c>
      <c r="BE2966" s="9">
        <f t="shared" si="374"/>
        <v>5240.2552498397417</v>
      </c>
      <c r="BF2966" s="9">
        <v>2220502.2089999998</v>
      </c>
      <c r="BG2966" s="9">
        <v>33412.713799999998</v>
      </c>
      <c r="BH2966" s="9">
        <v>191063.62609999999</v>
      </c>
      <c r="BI2966" s="9">
        <v>77955.943554235899</v>
      </c>
      <c r="BJ2966" s="9">
        <v>403100.06900000002</v>
      </c>
      <c r="BK2966" s="9">
        <v>54564.188351939665</v>
      </c>
      <c r="BL2966" s="9">
        <v>2866230.1178524564</v>
      </c>
      <c r="BM2966" s="9">
        <f t="shared" si="375"/>
        <v>348535.88064806035</v>
      </c>
      <c r="BN2966" s="9"/>
      <c r="BO2966" s="9"/>
      <c r="BP2966" s="9"/>
      <c r="BQ2966" s="9"/>
      <c r="BR2966" s="9"/>
      <c r="BS2966" s="9"/>
      <c r="BT2966" s="9"/>
      <c r="BU2966" s="9"/>
      <c r="BV2966" s="9">
        <f t="shared" si="370"/>
        <v>5240.2552498397417</v>
      </c>
      <c r="BW2966" s="4"/>
      <c r="BX2966" s="4"/>
      <c r="BY2966" s="4"/>
      <c r="BZ2966" s="4"/>
      <c r="CA2966" s="4"/>
      <c r="CB2966" s="4"/>
      <c r="CC2966" s="4"/>
      <c r="CD2966" s="4"/>
      <c r="CE2966" s="4"/>
      <c r="CF2966" s="4"/>
      <c r="CG2966" s="4"/>
      <c r="CH2966" s="4"/>
      <c r="CI2966" s="4"/>
      <c r="CJ2966" s="4"/>
      <c r="CK2966" s="4"/>
      <c r="CL2966" s="4"/>
      <c r="CM2966" s="4"/>
      <c r="CR2966" s="4"/>
      <c r="CS2966" s="4"/>
      <c r="CT2966" s="4"/>
      <c r="CU2966" s="4"/>
      <c r="CV2966" s="4"/>
      <c r="CW2966" s="4"/>
      <c r="CX2966" s="4"/>
      <c r="CY2966" s="4"/>
      <c r="CZ2966" s="4"/>
      <c r="DA2966" s="4"/>
      <c r="DB2966" s="4"/>
      <c r="DC2966" s="4"/>
      <c r="DD2966" s="4"/>
      <c r="DE2966" s="4"/>
      <c r="DF2966" s="4"/>
      <c r="DG2966" s="4"/>
      <c r="DH2966" s="4"/>
      <c r="DI2966" s="4"/>
      <c r="DJ2966" s="4"/>
      <c r="DK2966" s="4"/>
      <c r="DL2966" s="4"/>
      <c r="DM2966" s="4"/>
    </row>
    <row r="2967" spans="1:117">
      <c r="A2967" s="8">
        <v>2962</v>
      </c>
      <c r="B2967" s="20">
        <v>2015</v>
      </c>
      <c r="C2967" s="20">
        <v>1990</v>
      </c>
      <c r="D2967" s="21">
        <v>103.3</v>
      </c>
      <c r="E2967" s="9">
        <v>109516.3152</v>
      </c>
      <c r="F2967" s="9">
        <v>2045509.9801</v>
      </c>
      <c r="G2967" s="9">
        <v>77366.129400000005</v>
      </c>
      <c r="H2967" s="9">
        <v>380288.67340000003</v>
      </c>
      <c r="I2967" s="9">
        <v>73422.268299999996</v>
      </c>
      <c r="J2967" s="9">
        <v>119840.791</v>
      </c>
      <c r="K2967" s="9">
        <v>0</v>
      </c>
      <c r="L2967" s="9">
        <v>2586911.5269999998</v>
      </c>
      <c r="M2967" s="9">
        <f t="shared" si="371"/>
        <v>119840.791</v>
      </c>
      <c r="N2967" s="9"/>
      <c r="O2967" s="9"/>
      <c r="P2967" s="9"/>
      <c r="Q2967" s="9"/>
      <c r="R2967" s="9"/>
      <c r="S2967" s="9"/>
      <c r="T2967" s="9"/>
      <c r="U2967" s="9"/>
      <c r="V2967" s="9">
        <f t="shared" si="368"/>
        <v>378078.31520000001</v>
      </c>
      <c r="W2967" s="9"/>
      <c r="X2967" s="9"/>
      <c r="Y2967" s="9"/>
      <c r="Z2967" s="9"/>
      <c r="AA2967" s="8">
        <v>2962</v>
      </c>
      <c r="AB2967" s="20">
        <v>2016</v>
      </c>
      <c r="AC2967" s="20">
        <v>1977</v>
      </c>
      <c r="AD2967" s="21">
        <v>137.30000000000001</v>
      </c>
      <c r="AE2967" s="9">
        <f t="shared" si="372"/>
        <v>-212731.23000192689</v>
      </c>
      <c r="AF2967" s="9">
        <v>2178622.7082000002</v>
      </c>
      <c r="AG2967" s="9">
        <v>33508.915200000003</v>
      </c>
      <c r="AH2967" s="9">
        <v>191240.5172</v>
      </c>
      <c r="AI2967" s="9">
        <v>128890.4329</v>
      </c>
      <c r="AJ2967" s="9">
        <v>85014.914000000004</v>
      </c>
      <c r="AK2967" s="9">
        <v>74175.068617527169</v>
      </c>
      <c r="AL2967" s="9">
        <v>2755833.6488843998</v>
      </c>
      <c r="AM2967" s="9">
        <f t="shared" si="373"/>
        <v>10839.845382472835</v>
      </c>
      <c r="AN2967" s="9"/>
      <c r="AO2967" s="9"/>
      <c r="AP2967" s="9"/>
      <c r="AQ2967" s="9"/>
      <c r="AR2967" s="9"/>
      <c r="AS2967" s="9"/>
      <c r="AT2967" s="9"/>
      <c r="AU2967" s="9"/>
      <c r="AV2967" s="9">
        <f t="shared" si="369"/>
        <v>-212731.23000192689</v>
      </c>
      <c r="AW2967" s="9"/>
      <c r="AX2967" s="9"/>
      <c r="AY2967" s="9"/>
      <c r="AZ2967" s="9"/>
      <c r="BA2967" s="20">
        <v>2962</v>
      </c>
      <c r="BB2967" s="20">
        <v>2017</v>
      </c>
      <c r="BC2967" s="20">
        <v>1978</v>
      </c>
      <c r="BD2967" s="21">
        <v>107.46</v>
      </c>
      <c r="BE2967" s="9">
        <f t="shared" si="374"/>
        <v>-7310.1801624405198</v>
      </c>
      <c r="BF2967" s="9">
        <v>2217046.5532</v>
      </c>
      <c r="BG2967" s="9">
        <v>33412.713799999998</v>
      </c>
      <c r="BH2967" s="9">
        <v>192158.96220000001</v>
      </c>
      <c r="BI2967" s="9">
        <v>73841.024941955795</v>
      </c>
      <c r="BJ2967" s="9">
        <v>382069.44430000003</v>
      </c>
      <c r="BK2967" s="9">
        <v>50838.476551939661</v>
      </c>
      <c r="BL2967" s="9">
        <v>2855000.4020524565</v>
      </c>
      <c r="BM2967" s="9">
        <f t="shared" si="375"/>
        <v>331230.96774806036</v>
      </c>
      <c r="BN2967" s="9"/>
      <c r="BO2967" s="9"/>
      <c r="BP2967" s="9"/>
      <c r="BQ2967" s="9"/>
      <c r="BR2967" s="9"/>
      <c r="BS2967" s="9"/>
      <c r="BT2967" s="9"/>
      <c r="BU2967" s="9"/>
      <c r="BV2967" s="9">
        <f t="shared" si="370"/>
        <v>-7310.1801624405198</v>
      </c>
      <c r="BW2967" s="4"/>
      <c r="BX2967" s="4"/>
      <c r="BY2967" s="4"/>
      <c r="BZ2967" s="4"/>
      <c r="CA2967" s="4"/>
      <c r="CB2967" s="4"/>
      <c r="CC2967" s="4"/>
      <c r="CD2967" s="4"/>
      <c r="CE2967" s="4"/>
      <c r="CF2967" s="4"/>
      <c r="CG2967" s="4"/>
      <c r="CH2967" s="4"/>
      <c r="CI2967" s="4"/>
      <c r="CJ2967" s="4"/>
      <c r="CK2967" s="4"/>
      <c r="CL2967" s="4"/>
      <c r="CM2967" s="4"/>
      <c r="CR2967" s="4"/>
      <c r="CS2967" s="4"/>
      <c r="CT2967" s="4"/>
      <c r="CU2967" s="4"/>
      <c r="CV2967" s="4"/>
      <c r="CW2967" s="4"/>
      <c r="CX2967" s="4"/>
      <c r="CY2967" s="4"/>
      <c r="CZ2967" s="4"/>
      <c r="DA2967" s="4"/>
      <c r="DB2967" s="4"/>
      <c r="DC2967" s="4"/>
      <c r="DD2967" s="4"/>
      <c r="DE2967" s="4"/>
      <c r="DF2967" s="4"/>
      <c r="DG2967" s="4"/>
      <c r="DH2967" s="4"/>
      <c r="DI2967" s="4"/>
      <c r="DJ2967" s="4"/>
      <c r="DK2967" s="4"/>
      <c r="DL2967" s="4"/>
      <c r="DM2967" s="4"/>
    </row>
    <row r="2968" spans="1:117">
      <c r="A2968" s="8">
        <v>2963</v>
      </c>
      <c r="B2968" s="20">
        <v>2015</v>
      </c>
      <c r="C2968" s="20">
        <v>1973</v>
      </c>
      <c r="D2968" s="21">
        <v>71.05</v>
      </c>
      <c r="E2968" s="9">
        <v>-2157.0419000000002</v>
      </c>
      <c r="F2968" s="9">
        <v>2018130.5238000001</v>
      </c>
      <c r="G2968" s="9">
        <v>77366.129400000005</v>
      </c>
      <c r="H2968" s="9">
        <v>378793.62719999999</v>
      </c>
      <c r="I2968" s="9">
        <v>79036.933799999999</v>
      </c>
      <c r="J2968" s="9">
        <v>27999.5651</v>
      </c>
      <c r="K2968" s="9">
        <v>12704.550300000001</v>
      </c>
      <c r="L2968" s="9">
        <v>2570779.2708000001</v>
      </c>
      <c r="M2968" s="9">
        <f t="shared" si="371"/>
        <v>15295.014799999999</v>
      </c>
      <c r="N2968" s="9"/>
      <c r="O2968" s="9"/>
      <c r="P2968" s="9"/>
      <c r="Q2968" s="9"/>
      <c r="R2968" s="9"/>
      <c r="S2968" s="9"/>
      <c r="T2968" s="9"/>
      <c r="U2968" s="9"/>
      <c r="V2968" s="9">
        <f t="shared" si="368"/>
        <v>266404.95810000005</v>
      </c>
      <c r="W2968" s="9"/>
      <c r="X2968" s="9"/>
      <c r="Y2968" s="9"/>
      <c r="Z2968" s="9"/>
      <c r="AA2968" s="8">
        <v>2963</v>
      </c>
      <c r="AB2968" s="20">
        <v>2016</v>
      </c>
      <c r="AC2968" s="20">
        <v>1937</v>
      </c>
      <c r="AD2968" s="21">
        <v>136</v>
      </c>
      <c r="AE2968" s="9">
        <f t="shared" si="372"/>
        <v>-217637.48500192678</v>
      </c>
      <c r="AF2968" s="9">
        <v>2094179.5023000001</v>
      </c>
      <c r="AG2968" s="9">
        <v>33508.915200000003</v>
      </c>
      <c r="AH2968" s="9">
        <v>189428.88999999998</v>
      </c>
      <c r="AI2968" s="9">
        <v>135696.2874</v>
      </c>
      <c r="AJ2968" s="9">
        <v>153149.48210000002</v>
      </c>
      <c r="AK2968" s="9">
        <v>64368.850917527176</v>
      </c>
      <c r="AL2968" s="9">
        <v>2759231.7110843998</v>
      </c>
      <c r="AM2968" s="9">
        <f t="shared" si="373"/>
        <v>88780.631182472847</v>
      </c>
      <c r="AN2968" s="9"/>
      <c r="AO2968" s="9"/>
      <c r="AP2968" s="9"/>
      <c r="AQ2968" s="9"/>
      <c r="AR2968" s="9"/>
      <c r="AS2968" s="9"/>
      <c r="AT2968" s="9"/>
      <c r="AU2968" s="9"/>
      <c r="AV2968" s="9">
        <f t="shared" si="369"/>
        <v>-217637.48500192678</v>
      </c>
      <c r="AW2968" s="9"/>
      <c r="AX2968" s="9"/>
      <c r="AY2968" s="9"/>
      <c r="AZ2968" s="9"/>
      <c r="BA2968" s="20">
        <v>2963</v>
      </c>
      <c r="BB2968" s="20">
        <v>2017</v>
      </c>
      <c r="BC2968" s="20">
        <v>1938</v>
      </c>
      <c r="BD2968" s="21">
        <v>106.66</v>
      </c>
      <c r="BE2968" s="9">
        <f t="shared" si="374"/>
        <v>-105844.11988076335</v>
      </c>
      <c r="BF2968" s="9">
        <v>2128469.1625000001</v>
      </c>
      <c r="BG2968" s="9">
        <v>33412.713799999998</v>
      </c>
      <c r="BH2968" s="9">
        <v>191851.97460000002</v>
      </c>
      <c r="BI2968" s="9">
        <v>74994.304823633094</v>
      </c>
      <c r="BJ2968" s="9">
        <v>373082.02340000001</v>
      </c>
      <c r="BK2968" s="9">
        <v>43211.51515193966</v>
      </c>
      <c r="BL2968" s="9">
        <v>2864442.7838524566</v>
      </c>
      <c r="BM2968" s="9">
        <f t="shared" si="375"/>
        <v>329870.50824806036</v>
      </c>
      <c r="BN2968" s="9"/>
      <c r="BO2968" s="9"/>
      <c r="BP2968" s="9"/>
      <c r="BQ2968" s="9"/>
      <c r="BR2968" s="9"/>
      <c r="BS2968" s="9"/>
      <c r="BT2968" s="9"/>
      <c r="BU2968" s="9"/>
      <c r="BV2968" s="9">
        <f t="shared" si="370"/>
        <v>-105844.11988076335</v>
      </c>
      <c r="BW2968" s="4"/>
      <c r="BX2968" s="4"/>
      <c r="BY2968" s="4"/>
      <c r="BZ2968" s="4"/>
      <c r="CA2968" s="4"/>
      <c r="CB2968" s="4"/>
      <c r="CC2968" s="4"/>
      <c r="CD2968" s="4"/>
      <c r="CE2968" s="4"/>
      <c r="CF2968" s="4"/>
      <c r="CG2968" s="4"/>
      <c r="CH2968" s="4"/>
      <c r="CI2968" s="4"/>
      <c r="CJ2968" s="4"/>
      <c r="CK2968" s="4"/>
      <c r="CL2968" s="4"/>
      <c r="CM2968" s="4"/>
      <c r="CR2968" s="4"/>
      <c r="CS2968" s="4"/>
      <c r="CT2968" s="4"/>
      <c r="CU2968" s="4"/>
      <c r="CV2968" s="4"/>
      <c r="CW2968" s="4"/>
      <c r="CX2968" s="4"/>
      <c r="CY2968" s="4"/>
      <c r="CZ2968" s="4"/>
      <c r="DA2968" s="4"/>
      <c r="DB2968" s="4"/>
      <c r="DC2968" s="4"/>
      <c r="DD2968" s="4"/>
      <c r="DE2968" s="4"/>
      <c r="DF2968" s="4"/>
      <c r="DG2968" s="4"/>
      <c r="DH2968" s="4"/>
      <c r="DI2968" s="4"/>
      <c r="DJ2968" s="4"/>
      <c r="DK2968" s="4"/>
      <c r="DL2968" s="4"/>
      <c r="DM2968" s="4"/>
    </row>
    <row r="2969" spans="1:117">
      <c r="A2969" s="8">
        <v>2964</v>
      </c>
      <c r="B2969" s="20">
        <v>2015</v>
      </c>
      <c r="C2969" s="20">
        <v>1979</v>
      </c>
      <c r="D2969" s="21">
        <v>82.26</v>
      </c>
      <c r="E2969" s="9">
        <v>42807.440600000002</v>
      </c>
      <c r="F2969" s="9">
        <v>2076465.0001000001</v>
      </c>
      <c r="G2969" s="9">
        <v>77366.129400000005</v>
      </c>
      <c r="H2969" s="9">
        <v>380954.66899999999</v>
      </c>
      <c r="I2969" s="9">
        <v>70921.112899999993</v>
      </c>
      <c r="J2969" s="9">
        <v>28670.453300000001</v>
      </c>
      <c r="K2969" s="9">
        <v>19454.706300000002</v>
      </c>
      <c r="L2969" s="9">
        <v>2572115.2176999999</v>
      </c>
      <c r="M2969" s="9">
        <f t="shared" si="371"/>
        <v>9215.7469999999994</v>
      </c>
      <c r="N2969" s="9"/>
      <c r="O2969" s="9"/>
      <c r="P2969" s="9"/>
      <c r="Q2969" s="9"/>
      <c r="R2969" s="9"/>
      <c r="S2969" s="9"/>
      <c r="T2969" s="9"/>
      <c r="U2969" s="9"/>
      <c r="V2969" s="9">
        <f t="shared" si="368"/>
        <v>311369.44060000003</v>
      </c>
      <c r="W2969" s="9"/>
      <c r="X2969" s="9"/>
      <c r="Y2969" s="9"/>
      <c r="Z2969" s="9"/>
      <c r="AA2969" s="8">
        <v>2964</v>
      </c>
      <c r="AB2969" s="20">
        <v>2016</v>
      </c>
      <c r="AC2969" s="20">
        <v>1944</v>
      </c>
      <c r="AD2969" s="21">
        <v>106.97</v>
      </c>
      <c r="AE2969" s="9">
        <f t="shared" si="372"/>
        <v>-214715.81800192641</v>
      </c>
      <c r="AF2969" s="9">
        <v>2218097.4522000002</v>
      </c>
      <c r="AG2969" s="9">
        <v>33508.915200000003</v>
      </c>
      <c r="AH2969" s="9">
        <v>187547.16869999998</v>
      </c>
      <c r="AI2969" s="9">
        <v>142765.46900000001</v>
      </c>
      <c r="AJ2969" s="9">
        <v>68730.257400000002</v>
      </c>
      <c r="AK2969" s="9">
        <v>110241.12421752718</v>
      </c>
      <c r="AL2969" s="9">
        <v>2755123.9562843996</v>
      </c>
      <c r="AM2969" s="9">
        <f t="shared" si="373"/>
        <v>-41510.866817527174</v>
      </c>
      <c r="AN2969" s="9"/>
      <c r="AO2969" s="9"/>
      <c r="AP2969" s="9"/>
      <c r="AQ2969" s="9"/>
      <c r="AR2969" s="9"/>
      <c r="AS2969" s="9"/>
      <c r="AT2969" s="9"/>
      <c r="AU2969" s="9"/>
      <c r="AV2969" s="9">
        <f t="shared" si="369"/>
        <v>-214715.81800192641</v>
      </c>
      <c r="AW2969" s="9"/>
      <c r="AX2969" s="9"/>
      <c r="AY2969" s="9"/>
      <c r="AZ2969" s="9"/>
      <c r="BA2969" s="20">
        <v>2964</v>
      </c>
      <c r="BB2969" s="20">
        <v>2017</v>
      </c>
      <c r="BC2969" s="20">
        <v>1945</v>
      </c>
      <c r="BD2969" s="21">
        <v>140.66</v>
      </c>
      <c r="BE2969" s="9">
        <f t="shared" si="374"/>
        <v>-308553.41995722754</v>
      </c>
      <c r="BF2969" s="9">
        <v>2226052.9656000002</v>
      </c>
      <c r="BG2969" s="9">
        <v>33412.713799999998</v>
      </c>
      <c r="BH2969" s="9">
        <v>179022.23540000001</v>
      </c>
      <c r="BI2969" s="9">
        <v>123192.59804716799</v>
      </c>
      <c r="BJ2969" s="9">
        <v>139876.13759999999</v>
      </c>
      <c r="BK2969" s="9">
        <v>162182.66385193967</v>
      </c>
      <c r="BL2969" s="9">
        <v>2847927.4065524563</v>
      </c>
      <c r="BM2969" s="9">
        <f t="shared" si="375"/>
        <v>-22306.526251939678</v>
      </c>
      <c r="BN2969" s="9"/>
      <c r="BO2969" s="9"/>
      <c r="BP2969" s="9"/>
      <c r="BQ2969" s="9"/>
      <c r="BR2969" s="9"/>
      <c r="BS2969" s="9"/>
      <c r="BT2969" s="9"/>
      <c r="BU2969" s="9"/>
      <c r="BV2969" s="9">
        <f t="shared" si="370"/>
        <v>-308553.41995722754</v>
      </c>
      <c r="BW2969" s="4"/>
      <c r="BX2969" s="4"/>
      <c r="BY2969" s="4"/>
      <c r="BZ2969" s="4"/>
      <c r="CA2969" s="4"/>
      <c r="CB2969" s="4"/>
      <c r="CC2969" s="4"/>
      <c r="CD2969" s="4"/>
      <c r="CE2969" s="4"/>
      <c r="CF2969" s="4"/>
      <c r="CG2969" s="4"/>
      <c r="CH2969" s="4"/>
      <c r="CI2969" s="4"/>
      <c r="CJ2969" s="4"/>
      <c r="CK2969" s="4"/>
      <c r="CL2969" s="4"/>
      <c r="CM2969" s="4"/>
      <c r="CR2969" s="4"/>
      <c r="CS2969" s="4"/>
      <c r="CT2969" s="4"/>
      <c r="CU2969" s="4"/>
      <c r="CV2969" s="4"/>
      <c r="CW2969" s="4"/>
      <c r="CX2969" s="4"/>
      <c r="CY2969" s="4"/>
      <c r="CZ2969" s="4"/>
      <c r="DA2969" s="4"/>
      <c r="DB2969" s="4"/>
      <c r="DC2969" s="4"/>
      <c r="DD2969" s="4"/>
      <c r="DE2969" s="4"/>
      <c r="DF2969" s="4"/>
      <c r="DG2969" s="4"/>
      <c r="DH2969" s="4"/>
      <c r="DI2969" s="4"/>
      <c r="DJ2969" s="4"/>
      <c r="DK2969" s="4"/>
      <c r="DL2969" s="4"/>
      <c r="DM2969" s="4"/>
    </row>
    <row r="2970" spans="1:117">
      <c r="A2970" s="8">
        <v>2965</v>
      </c>
      <c r="B2970" s="20">
        <v>2015</v>
      </c>
      <c r="C2970" s="20">
        <v>1985</v>
      </c>
      <c r="D2970" s="21">
        <v>89.42</v>
      </c>
      <c r="E2970" s="9">
        <v>76175.713199999998</v>
      </c>
      <c r="F2970" s="9">
        <v>2061906.6680999999</v>
      </c>
      <c r="G2970" s="9">
        <v>77366.129400000005</v>
      </c>
      <c r="H2970" s="9">
        <v>380701.22269999998</v>
      </c>
      <c r="I2970" s="9">
        <v>71872.933900000004</v>
      </c>
      <c r="J2970" s="9">
        <v>60884.017800000001</v>
      </c>
      <c r="K2970" s="9">
        <v>5272.2448000000004</v>
      </c>
      <c r="L2970" s="9">
        <v>2571283.0137999998</v>
      </c>
      <c r="M2970" s="9">
        <f t="shared" si="371"/>
        <v>55611.773000000001</v>
      </c>
      <c r="N2970" s="9"/>
      <c r="O2970" s="9"/>
      <c r="P2970" s="9"/>
      <c r="Q2970" s="9"/>
      <c r="R2970" s="9"/>
      <c r="S2970" s="9"/>
      <c r="T2970" s="9"/>
      <c r="U2970" s="9"/>
      <c r="V2970" s="9">
        <f t="shared" si="368"/>
        <v>344737.7132</v>
      </c>
      <c r="W2970" s="9"/>
      <c r="X2970" s="9"/>
      <c r="Y2970" s="9"/>
      <c r="Z2970" s="9"/>
      <c r="AA2970" s="8">
        <v>2965</v>
      </c>
      <c r="AB2970" s="20">
        <v>2016</v>
      </c>
      <c r="AC2970" s="20">
        <v>1957</v>
      </c>
      <c r="AD2970" s="21">
        <v>133.28</v>
      </c>
      <c r="AE2970" s="9">
        <f t="shared" si="372"/>
        <v>115157.19879807346</v>
      </c>
      <c r="AF2970" s="9">
        <v>2241803.3031000001</v>
      </c>
      <c r="AG2970" s="9">
        <v>33508.915200000003</v>
      </c>
      <c r="AH2970" s="9">
        <v>203547.91139999998</v>
      </c>
      <c r="AI2970" s="9">
        <v>82654.466</v>
      </c>
      <c r="AJ2970" s="9">
        <v>367993.30129999999</v>
      </c>
      <c r="AK2970" s="9">
        <v>31910.661517527169</v>
      </c>
      <c r="AL2970" s="9">
        <v>2782440.0366843999</v>
      </c>
      <c r="AM2970" s="9">
        <f t="shared" si="373"/>
        <v>336082.6397824728</v>
      </c>
      <c r="AN2970" s="9"/>
      <c r="AO2970" s="9"/>
      <c r="AP2970" s="9"/>
      <c r="AQ2970" s="9"/>
      <c r="AR2970" s="9"/>
      <c r="AS2970" s="9"/>
      <c r="AT2970" s="9"/>
      <c r="AU2970" s="9"/>
      <c r="AV2970" s="9">
        <f t="shared" si="369"/>
        <v>115157.19879807346</v>
      </c>
      <c r="AW2970" s="9"/>
      <c r="AX2970" s="9"/>
      <c r="AY2970" s="9"/>
      <c r="AZ2970" s="9"/>
      <c r="BA2970" s="20">
        <v>2965</v>
      </c>
      <c r="BB2970" s="20">
        <v>2017</v>
      </c>
      <c r="BC2970" s="20">
        <v>1958</v>
      </c>
      <c r="BD2970" s="21">
        <v>157.07</v>
      </c>
      <c r="BE2970" s="9">
        <f t="shared" si="374"/>
        <v>74950.901985221542</v>
      </c>
      <c r="BF2970" s="9">
        <v>2224521.8832</v>
      </c>
      <c r="BG2970" s="9">
        <v>33412.713799999998</v>
      </c>
      <c r="BH2970" s="9">
        <v>188891.23630000002</v>
      </c>
      <c r="BI2970" s="9">
        <v>86117.097789617896</v>
      </c>
      <c r="BJ2970" s="9">
        <v>480911.36870000005</v>
      </c>
      <c r="BK2970" s="9">
        <v>68999.57765193966</v>
      </c>
      <c r="BL2970" s="9">
        <v>2869903.8201524564</v>
      </c>
      <c r="BM2970" s="9">
        <f t="shared" si="375"/>
        <v>411911.7910480604</v>
      </c>
      <c r="BN2970" s="9"/>
      <c r="BO2970" s="9"/>
      <c r="BP2970" s="9"/>
      <c r="BQ2970" s="9"/>
      <c r="BR2970" s="9"/>
      <c r="BS2970" s="9"/>
      <c r="BT2970" s="9"/>
      <c r="BU2970" s="9"/>
      <c r="BV2970" s="9">
        <f t="shared" si="370"/>
        <v>74950.901985221542</v>
      </c>
      <c r="BW2970" s="4"/>
      <c r="BX2970" s="4"/>
      <c r="BY2970" s="4"/>
      <c r="BZ2970" s="4"/>
      <c r="CA2970" s="4"/>
      <c r="CB2970" s="4"/>
      <c r="CC2970" s="4"/>
      <c r="CD2970" s="4"/>
      <c r="CE2970" s="4"/>
      <c r="CF2970" s="4"/>
      <c r="CG2970" s="4"/>
      <c r="CH2970" s="4"/>
      <c r="CI2970" s="4"/>
      <c r="CJ2970" s="4"/>
      <c r="CK2970" s="4"/>
      <c r="CL2970" s="4"/>
      <c r="CM2970" s="4"/>
      <c r="CR2970" s="4"/>
      <c r="CS2970" s="4"/>
      <c r="CT2970" s="4"/>
      <c r="CU2970" s="4"/>
      <c r="CV2970" s="4"/>
      <c r="CW2970" s="4"/>
      <c r="CX2970" s="4"/>
      <c r="CY2970" s="4"/>
      <c r="CZ2970" s="4"/>
      <c r="DA2970" s="4"/>
      <c r="DB2970" s="4"/>
      <c r="DC2970" s="4"/>
      <c r="DD2970" s="4"/>
      <c r="DE2970" s="4"/>
      <c r="DF2970" s="4"/>
      <c r="DG2970" s="4"/>
      <c r="DH2970" s="4"/>
      <c r="DI2970" s="4"/>
      <c r="DJ2970" s="4"/>
      <c r="DK2970" s="4"/>
      <c r="DL2970" s="4"/>
      <c r="DM2970" s="4"/>
    </row>
    <row r="2971" spans="1:117">
      <c r="A2971" s="8">
        <v>2966</v>
      </c>
      <c r="B2971" s="20">
        <v>2015</v>
      </c>
      <c r="C2971" s="20">
        <v>1987</v>
      </c>
      <c r="D2971" s="21">
        <v>78.25</v>
      </c>
      <c r="E2971" s="9">
        <v>64381.191800000001</v>
      </c>
      <c r="F2971" s="9">
        <v>2015520.3762000001</v>
      </c>
      <c r="G2971" s="9">
        <v>77366.129400000005</v>
      </c>
      <c r="H2971" s="9">
        <v>380334.19689999998</v>
      </c>
      <c r="I2971" s="9">
        <v>73251.303899999999</v>
      </c>
      <c r="J2971" s="9">
        <v>97267.705499999996</v>
      </c>
      <c r="K2971" s="9">
        <v>0</v>
      </c>
      <c r="L2971" s="9">
        <v>2579358.5200999998</v>
      </c>
      <c r="M2971" s="9">
        <f t="shared" si="371"/>
        <v>97267.705499999996</v>
      </c>
      <c r="N2971" s="9"/>
      <c r="O2971" s="9"/>
      <c r="P2971" s="9"/>
      <c r="Q2971" s="9"/>
      <c r="R2971" s="9"/>
      <c r="S2971" s="9"/>
      <c r="T2971" s="9"/>
      <c r="U2971" s="9"/>
      <c r="V2971" s="9">
        <f t="shared" si="368"/>
        <v>332943.19180000003</v>
      </c>
      <c r="W2971" s="9"/>
      <c r="X2971" s="9"/>
      <c r="Y2971" s="9"/>
      <c r="Z2971" s="9"/>
      <c r="AA2971" s="8">
        <v>2966</v>
      </c>
      <c r="AB2971" s="20">
        <v>2016</v>
      </c>
      <c r="AC2971" s="20">
        <v>2003</v>
      </c>
      <c r="AD2971" s="21">
        <v>113.28</v>
      </c>
      <c r="AE2971" s="9">
        <f t="shared" si="372"/>
        <v>-113052.33110192651</v>
      </c>
      <c r="AF2971" s="9">
        <v>2107689.3796999999</v>
      </c>
      <c r="AG2971" s="9">
        <v>33508.915200000003</v>
      </c>
      <c r="AH2971" s="9">
        <v>198888.7445</v>
      </c>
      <c r="AI2971" s="9">
        <v>100157.85340000001</v>
      </c>
      <c r="AJ2971" s="9">
        <v>261249.77440000002</v>
      </c>
      <c r="AK2971" s="9">
        <v>40092.819917527173</v>
      </c>
      <c r="AL2971" s="9">
        <v>2774454.1783843995</v>
      </c>
      <c r="AM2971" s="9">
        <f t="shared" si="373"/>
        <v>221156.95448247285</v>
      </c>
      <c r="AN2971" s="9"/>
      <c r="AO2971" s="9"/>
      <c r="AP2971" s="9"/>
      <c r="AQ2971" s="9"/>
      <c r="AR2971" s="9"/>
      <c r="AS2971" s="9"/>
      <c r="AT2971" s="9"/>
      <c r="AU2971" s="9"/>
      <c r="AV2971" s="9">
        <f t="shared" si="369"/>
        <v>-113052.33110192651</v>
      </c>
      <c r="AW2971" s="9"/>
      <c r="AX2971" s="9"/>
      <c r="AY2971" s="9"/>
      <c r="AZ2971" s="9"/>
      <c r="BA2971" s="20">
        <v>2966</v>
      </c>
      <c r="BB2971" s="20">
        <v>2017</v>
      </c>
      <c r="BC2971" s="20">
        <v>2004</v>
      </c>
      <c r="BD2971" s="21">
        <v>109.88</v>
      </c>
      <c r="BE2971" s="9">
        <f t="shared" si="374"/>
        <v>-259661.27069355408</v>
      </c>
      <c r="BF2971" s="9">
        <v>2152109.2122999998</v>
      </c>
      <c r="BG2971" s="9">
        <v>33412.713799999998</v>
      </c>
      <c r="BH2971" s="9">
        <v>187820.196</v>
      </c>
      <c r="BI2971" s="9">
        <v>90140.742610842193</v>
      </c>
      <c r="BJ2971" s="9">
        <v>174660.2795</v>
      </c>
      <c r="BK2971" s="9">
        <v>56242.670951939668</v>
      </c>
      <c r="BL2971" s="9">
        <v>2841561.7439524564</v>
      </c>
      <c r="BM2971" s="9">
        <f t="shared" si="375"/>
        <v>118417.60854806034</v>
      </c>
      <c r="BN2971" s="9"/>
      <c r="BO2971" s="9"/>
      <c r="BP2971" s="9"/>
      <c r="BQ2971" s="9"/>
      <c r="BR2971" s="9"/>
      <c r="BS2971" s="9"/>
      <c r="BT2971" s="9"/>
      <c r="BU2971" s="9"/>
      <c r="BV2971" s="9">
        <f t="shared" si="370"/>
        <v>-259661.27069355408</v>
      </c>
      <c r="BW2971" s="4"/>
      <c r="BX2971" s="4"/>
      <c r="BY2971" s="4"/>
      <c r="BZ2971" s="4"/>
      <c r="CA2971" s="4"/>
      <c r="CB2971" s="4"/>
      <c r="CC2971" s="4"/>
      <c r="CD2971" s="4"/>
      <c r="CE2971" s="4"/>
      <c r="CF2971" s="4"/>
      <c r="CG2971" s="4"/>
      <c r="CH2971" s="4"/>
      <c r="CI2971" s="4"/>
      <c r="CJ2971" s="4"/>
      <c r="CK2971" s="4"/>
      <c r="CL2971" s="4"/>
      <c r="CM2971" s="4"/>
      <c r="CR2971" s="4"/>
      <c r="CS2971" s="4"/>
      <c r="CT2971" s="4"/>
      <c r="CU2971" s="4"/>
      <c r="CV2971" s="4"/>
      <c r="CW2971" s="4"/>
      <c r="CX2971" s="4"/>
      <c r="CY2971" s="4"/>
      <c r="CZ2971" s="4"/>
      <c r="DA2971" s="4"/>
      <c r="DB2971" s="4"/>
      <c r="DC2971" s="4"/>
      <c r="DD2971" s="4"/>
      <c r="DE2971" s="4"/>
      <c r="DF2971" s="4"/>
      <c r="DG2971" s="4"/>
      <c r="DH2971" s="4"/>
      <c r="DI2971" s="4"/>
      <c r="DJ2971" s="4"/>
      <c r="DK2971" s="4"/>
      <c r="DL2971" s="4"/>
      <c r="DM2971" s="4"/>
    </row>
    <row r="2972" spans="1:117">
      <c r="A2972" s="8">
        <v>2967</v>
      </c>
      <c r="B2972" s="20">
        <v>2015</v>
      </c>
      <c r="C2972" s="20">
        <v>1952</v>
      </c>
      <c r="D2972" s="21">
        <v>113.3</v>
      </c>
      <c r="E2972" s="9">
        <v>63717.495999999999</v>
      </c>
      <c r="F2972" s="9">
        <v>2039712.4680999999</v>
      </c>
      <c r="G2972" s="9">
        <v>77366.129400000005</v>
      </c>
      <c r="H2972" s="9">
        <v>379941.61009999999</v>
      </c>
      <c r="I2972" s="9">
        <v>74725.669099999999</v>
      </c>
      <c r="J2972" s="9">
        <v>71291.113500000007</v>
      </c>
      <c r="K2972" s="9">
        <v>567.88720000000001</v>
      </c>
      <c r="L2972" s="9">
        <v>2578751.6069999998</v>
      </c>
      <c r="M2972" s="9">
        <f t="shared" si="371"/>
        <v>70723.226300000009</v>
      </c>
      <c r="N2972" s="9"/>
      <c r="O2972" s="9"/>
      <c r="P2972" s="9"/>
      <c r="Q2972" s="9"/>
      <c r="R2972" s="9"/>
      <c r="S2972" s="9"/>
      <c r="T2972" s="9"/>
      <c r="U2972" s="9"/>
      <c r="V2972" s="9">
        <f t="shared" si="368"/>
        <v>332279.49600000004</v>
      </c>
      <c r="W2972" s="9"/>
      <c r="X2972" s="9"/>
      <c r="Y2972" s="9"/>
      <c r="Z2972" s="9"/>
      <c r="AA2972" s="8">
        <v>2967</v>
      </c>
      <c r="AB2972" s="20">
        <v>2016</v>
      </c>
      <c r="AC2972" s="20">
        <v>1945</v>
      </c>
      <c r="AD2972" s="21">
        <v>140.66</v>
      </c>
      <c r="AE2972" s="9">
        <f t="shared" si="372"/>
        <v>-165829.48480192665</v>
      </c>
      <c r="AF2972" s="9">
        <v>2148463.0181999998</v>
      </c>
      <c r="AG2972" s="9">
        <v>33508.915200000003</v>
      </c>
      <c r="AH2972" s="9">
        <v>190995.18359999999</v>
      </c>
      <c r="AI2972" s="9">
        <v>129812.0932</v>
      </c>
      <c r="AJ2972" s="9">
        <v>203605.5675</v>
      </c>
      <c r="AK2972" s="9">
        <v>104432.47181752717</v>
      </c>
      <c r="AL2972" s="9">
        <v>2767781.7906843997</v>
      </c>
      <c r="AM2972" s="9">
        <f t="shared" si="373"/>
        <v>99173.095682472835</v>
      </c>
      <c r="AN2972" s="9"/>
      <c r="AO2972" s="9"/>
      <c r="AP2972" s="9"/>
      <c r="AQ2972" s="9"/>
      <c r="AR2972" s="9"/>
      <c r="AS2972" s="9"/>
      <c r="AT2972" s="9"/>
      <c r="AU2972" s="9"/>
      <c r="AV2972" s="9">
        <f t="shared" si="369"/>
        <v>-165829.48480192665</v>
      </c>
      <c r="AW2972" s="9"/>
      <c r="AX2972" s="9"/>
      <c r="AY2972" s="9"/>
      <c r="AZ2972" s="9"/>
      <c r="BA2972" s="20">
        <v>2967</v>
      </c>
      <c r="BB2972" s="20">
        <v>2017</v>
      </c>
      <c r="BC2972" s="20">
        <v>1946</v>
      </c>
      <c r="BD2972" s="21">
        <v>139.6</v>
      </c>
      <c r="BE2972" s="9">
        <f t="shared" si="374"/>
        <v>-74347.663728880696</v>
      </c>
      <c r="BF2972" s="9">
        <v>2151642.8958000001</v>
      </c>
      <c r="BG2972" s="9">
        <v>33412.713799999998</v>
      </c>
      <c r="BH2972" s="9">
        <v>191417.016</v>
      </c>
      <c r="BI2972" s="9">
        <v>76628.341175515699</v>
      </c>
      <c r="BJ2972" s="9">
        <v>382939.52929999999</v>
      </c>
      <c r="BK2972" s="9">
        <v>44194.023751939661</v>
      </c>
      <c r="BL2972" s="9">
        <v>2866194.1360524567</v>
      </c>
      <c r="BM2972" s="9">
        <f t="shared" si="375"/>
        <v>338745.50554806035</v>
      </c>
      <c r="BN2972" s="9"/>
      <c r="BO2972" s="9"/>
      <c r="BP2972" s="9"/>
      <c r="BQ2972" s="9"/>
      <c r="BR2972" s="9"/>
      <c r="BS2972" s="9"/>
      <c r="BT2972" s="9"/>
      <c r="BU2972" s="9"/>
      <c r="BV2972" s="9">
        <f t="shared" si="370"/>
        <v>-74347.663728880696</v>
      </c>
      <c r="BW2972" s="4"/>
      <c r="BX2972" s="4"/>
      <c r="BY2972" s="4"/>
      <c r="BZ2972" s="4"/>
      <c r="CA2972" s="4"/>
      <c r="CB2972" s="4"/>
      <c r="CC2972" s="4"/>
      <c r="CD2972" s="4"/>
      <c r="CE2972" s="4"/>
      <c r="CF2972" s="4"/>
      <c r="CG2972" s="4"/>
      <c r="CH2972" s="4"/>
      <c r="CI2972" s="4"/>
      <c r="CJ2972" s="4"/>
      <c r="CK2972" s="4"/>
      <c r="CL2972" s="4"/>
      <c r="CM2972" s="4"/>
      <c r="CR2972" s="4"/>
      <c r="CS2972" s="4"/>
      <c r="CT2972" s="4"/>
      <c r="CU2972" s="4"/>
      <c r="CV2972" s="4"/>
      <c r="CW2972" s="4"/>
      <c r="CX2972" s="4"/>
      <c r="CY2972" s="4"/>
      <c r="CZ2972" s="4"/>
      <c r="DA2972" s="4"/>
      <c r="DB2972" s="4"/>
      <c r="DC2972" s="4"/>
      <c r="DD2972" s="4"/>
      <c r="DE2972" s="4"/>
      <c r="DF2972" s="4"/>
      <c r="DG2972" s="4"/>
      <c r="DH2972" s="4"/>
      <c r="DI2972" s="4"/>
      <c r="DJ2972" s="4"/>
      <c r="DK2972" s="4"/>
      <c r="DL2972" s="4"/>
      <c r="DM2972" s="4"/>
    </row>
    <row r="2973" spans="1:117">
      <c r="A2973" s="8">
        <v>2968</v>
      </c>
      <c r="B2973" s="20">
        <v>2015</v>
      </c>
      <c r="C2973" s="20">
        <v>1972</v>
      </c>
      <c r="D2973" s="21">
        <v>151.79</v>
      </c>
      <c r="E2973" s="9">
        <v>16750.011900000001</v>
      </c>
      <c r="F2973" s="9">
        <v>2061352.6115999999</v>
      </c>
      <c r="G2973" s="9">
        <v>77366.129400000005</v>
      </c>
      <c r="H2973" s="9">
        <v>378917.32579999999</v>
      </c>
      <c r="I2973" s="9">
        <v>78572.381899999993</v>
      </c>
      <c r="J2973" s="9">
        <v>23217.899099999999</v>
      </c>
      <c r="K2973" s="9">
        <v>31315.5239</v>
      </c>
      <c r="L2973" s="9">
        <v>2571360.8119000001</v>
      </c>
      <c r="M2973" s="9">
        <f t="shared" si="371"/>
        <v>-8097.6248000000014</v>
      </c>
      <c r="N2973" s="9"/>
      <c r="O2973" s="9"/>
      <c r="P2973" s="9"/>
      <c r="Q2973" s="9"/>
      <c r="R2973" s="9"/>
      <c r="S2973" s="9"/>
      <c r="T2973" s="9"/>
      <c r="U2973" s="9"/>
      <c r="V2973" s="9">
        <f t="shared" si="368"/>
        <v>285312.01190000004</v>
      </c>
      <c r="W2973" s="9"/>
      <c r="X2973" s="9"/>
      <c r="Y2973" s="9"/>
      <c r="Z2973" s="9"/>
      <c r="AA2973" s="8">
        <v>2968</v>
      </c>
      <c r="AB2973" s="20">
        <v>2016</v>
      </c>
      <c r="AC2973" s="20">
        <v>1940</v>
      </c>
      <c r="AD2973" s="21">
        <v>98.3</v>
      </c>
      <c r="AE2973" s="9">
        <f t="shared" si="372"/>
        <v>-81316.744901927188</v>
      </c>
      <c r="AF2973" s="9">
        <v>2193885.6930999998</v>
      </c>
      <c r="AG2973" s="9">
        <v>33508.915200000003</v>
      </c>
      <c r="AH2973" s="9">
        <v>199851.50999999998</v>
      </c>
      <c r="AI2973" s="9">
        <v>96540.9712</v>
      </c>
      <c r="AJ2973" s="9">
        <v>210096.58230000001</v>
      </c>
      <c r="AK2973" s="9">
        <v>48392.811717527176</v>
      </c>
      <c r="AL2973" s="9">
        <v>2766807.6049843999</v>
      </c>
      <c r="AM2973" s="9">
        <f t="shared" si="373"/>
        <v>161703.77058247285</v>
      </c>
      <c r="AN2973" s="9"/>
      <c r="AO2973" s="9"/>
      <c r="AP2973" s="9"/>
      <c r="AQ2973" s="9"/>
      <c r="AR2973" s="9"/>
      <c r="AS2973" s="9"/>
      <c r="AT2973" s="9"/>
      <c r="AU2973" s="9"/>
      <c r="AV2973" s="9">
        <f t="shared" si="369"/>
        <v>-81316.744901927188</v>
      </c>
      <c r="AW2973" s="9"/>
      <c r="AX2973" s="9"/>
      <c r="AY2973" s="9"/>
      <c r="AZ2973" s="9"/>
      <c r="BA2973" s="20">
        <v>2968</v>
      </c>
      <c r="BB2973" s="20">
        <v>2017</v>
      </c>
      <c r="BC2973" s="20">
        <v>1941</v>
      </c>
      <c r="BD2973" s="21">
        <v>129.43</v>
      </c>
      <c r="BE2973" s="9">
        <f t="shared" si="374"/>
        <v>-238736.19176761853</v>
      </c>
      <c r="BF2973" s="9">
        <v>2185069.4445000002</v>
      </c>
      <c r="BG2973" s="9">
        <v>33412.713799999998</v>
      </c>
      <c r="BH2973" s="9">
        <v>182968.6514</v>
      </c>
      <c r="BI2973" s="9">
        <v>108366.847236777</v>
      </c>
      <c r="BJ2973" s="9">
        <v>178245.14969999998</v>
      </c>
      <c r="BK2973" s="9">
        <v>83258.937251939671</v>
      </c>
      <c r="BL2973" s="9">
        <v>2843540.0611524563</v>
      </c>
      <c r="BM2973" s="9">
        <f t="shared" si="375"/>
        <v>94986.212448060309</v>
      </c>
      <c r="BN2973" s="9"/>
      <c r="BO2973" s="9"/>
      <c r="BP2973" s="9"/>
      <c r="BQ2973" s="9"/>
      <c r="BR2973" s="9"/>
      <c r="BS2973" s="9"/>
      <c r="BT2973" s="9"/>
      <c r="BU2973" s="9"/>
      <c r="BV2973" s="9">
        <f t="shared" si="370"/>
        <v>-238736.19176761853</v>
      </c>
      <c r="BW2973" s="4"/>
      <c r="BX2973" s="4"/>
      <c r="BY2973" s="4"/>
      <c r="BZ2973" s="4"/>
      <c r="CA2973" s="4"/>
      <c r="CB2973" s="4"/>
      <c r="CC2973" s="4"/>
      <c r="CD2973" s="4"/>
      <c r="CE2973" s="4"/>
      <c r="CF2973" s="4"/>
      <c r="CG2973" s="4"/>
      <c r="CH2973" s="4"/>
      <c r="CI2973" s="4"/>
      <c r="CJ2973" s="4"/>
      <c r="CK2973" s="4"/>
      <c r="CL2973" s="4"/>
      <c r="CM2973" s="4"/>
      <c r="CR2973" s="4"/>
      <c r="CS2973" s="4"/>
      <c r="CT2973" s="4"/>
      <c r="CU2973" s="4"/>
      <c r="CV2973" s="4"/>
      <c r="CW2973" s="4"/>
      <c r="CX2973" s="4"/>
      <c r="CY2973" s="4"/>
      <c r="CZ2973" s="4"/>
      <c r="DA2973" s="4"/>
      <c r="DB2973" s="4"/>
      <c r="DC2973" s="4"/>
      <c r="DD2973" s="4"/>
      <c r="DE2973" s="4"/>
      <c r="DF2973" s="4"/>
      <c r="DG2973" s="4"/>
      <c r="DH2973" s="4"/>
      <c r="DI2973" s="4"/>
      <c r="DJ2973" s="4"/>
      <c r="DK2973" s="4"/>
      <c r="DL2973" s="4"/>
      <c r="DM2973" s="4"/>
    </row>
    <row r="2974" spans="1:117">
      <c r="A2974" s="8">
        <v>2969</v>
      </c>
      <c r="B2974" s="20">
        <v>2015</v>
      </c>
      <c r="C2974" s="20">
        <v>2001</v>
      </c>
      <c r="D2974" s="21">
        <v>59.94</v>
      </c>
      <c r="E2974" s="9">
        <v>54959.509700000002</v>
      </c>
      <c r="F2974" s="9">
        <v>2048151.1035</v>
      </c>
      <c r="G2974" s="9">
        <v>77366.129400000005</v>
      </c>
      <c r="H2974" s="9">
        <v>380257.5956</v>
      </c>
      <c r="I2974" s="9">
        <v>73538.981199999995</v>
      </c>
      <c r="J2974" s="9">
        <v>56473.085800000001</v>
      </c>
      <c r="K2974" s="9">
        <v>5575.4603999999999</v>
      </c>
      <c r="L2974" s="9">
        <v>2575251.9252999998</v>
      </c>
      <c r="M2974" s="9">
        <f t="shared" si="371"/>
        <v>50897.625400000004</v>
      </c>
      <c r="N2974" s="9"/>
      <c r="O2974" s="9"/>
      <c r="P2974" s="9"/>
      <c r="Q2974" s="9"/>
      <c r="R2974" s="9"/>
      <c r="S2974" s="9"/>
      <c r="T2974" s="9"/>
      <c r="U2974" s="9"/>
      <c r="V2974" s="9">
        <f t="shared" si="368"/>
        <v>323521.5097</v>
      </c>
      <c r="W2974" s="9"/>
      <c r="X2974" s="9"/>
      <c r="Y2974" s="9"/>
      <c r="Z2974" s="9"/>
      <c r="AA2974" s="8">
        <v>2969</v>
      </c>
      <c r="AB2974" s="20">
        <v>2016</v>
      </c>
      <c r="AC2974" s="20">
        <v>1960</v>
      </c>
      <c r="AD2974" s="21">
        <v>137.91</v>
      </c>
      <c r="AE2974" s="9">
        <f t="shared" si="372"/>
        <v>140705.03229807364</v>
      </c>
      <c r="AF2974" s="9">
        <v>2168490.2516999999</v>
      </c>
      <c r="AG2974" s="9">
        <v>33508.915200000003</v>
      </c>
      <c r="AH2974" s="9">
        <v>205496.64909999998</v>
      </c>
      <c r="AI2974" s="9">
        <v>75333.519899999999</v>
      </c>
      <c r="AJ2974" s="9">
        <v>462657.25</v>
      </c>
      <c r="AK2974" s="9">
        <v>12686.75881752717</v>
      </c>
      <c r="AL2974" s="9">
        <v>2792094.7947843997</v>
      </c>
      <c r="AM2974" s="9">
        <f t="shared" si="373"/>
        <v>449970.49118247285</v>
      </c>
      <c r="AN2974" s="9"/>
      <c r="AO2974" s="9"/>
      <c r="AP2974" s="9"/>
      <c r="AQ2974" s="9"/>
      <c r="AR2974" s="9"/>
      <c r="AS2974" s="9"/>
      <c r="AT2974" s="9"/>
      <c r="AU2974" s="9"/>
      <c r="AV2974" s="9">
        <f t="shared" si="369"/>
        <v>140705.03229807364</v>
      </c>
      <c r="AW2974" s="9"/>
      <c r="AX2974" s="9"/>
      <c r="AY2974" s="9"/>
      <c r="AZ2974" s="9"/>
      <c r="BA2974" s="20">
        <v>2969</v>
      </c>
      <c r="BB2974" s="20">
        <v>2017</v>
      </c>
      <c r="BC2974" s="20">
        <v>1961</v>
      </c>
      <c r="BD2974" s="21">
        <v>125.72</v>
      </c>
      <c r="BE2974" s="9">
        <f t="shared" si="374"/>
        <v>1993.2470449795946</v>
      </c>
      <c r="BF2974" s="9">
        <v>2176485.8775999998</v>
      </c>
      <c r="BG2974" s="9">
        <v>33412.713799999998</v>
      </c>
      <c r="BH2974" s="9">
        <v>191515.35140000001</v>
      </c>
      <c r="BI2974" s="9">
        <v>76258.918449375706</v>
      </c>
      <c r="BJ2974" s="9">
        <v>438774.63540000003</v>
      </c>
      <c r="BK2974" s="9">
        <v>46144.075851939662</v>
      </c>
      <c r="BL2974" s="9">
        <v>2868310.1737524564</v>
      </c>
      <c r="BM2974" s="9">
        <f t="shared" si="375"/>
        <v>392630.55954806035</v>
      </c>
      <c r="BN2974" s="9"/>
      <c r="BO2974" s="9"/>
      <c r="BP2974" s="9"/>
      <c r="BQ2974" s="9"/>
      <c r="BR2974" s="9"/>
      <c r="BS2974" s="9"/>
      <c r="BT2974" s="9"/>
      <c r="BU2974" s="9"/>
      <c r="BV2974" s="9">
        <f t="shared" si="370"/>
        <v>1993.2470449795946</v>
      </c>
      <c r="BW2974" s="4"/>
      <c r="BX2974" s="4"/>
      <c r="BY2974" s="4"/>
      <c r="BZ2974" s="4"/>
      <c r="CA2974" s="4"/>
      <c r="CB2974" s="4"/>
      <c r="CC2974" s="4"/>
      <c r="CD2974" s="4"/>
      <c r="CE2974" s="4"/>
      <c r="CF2974" s="4"/>
      <c r="CG2974" s="4"/>
      <c r="CH2974" s="4"/>
      <c r="CI2974" s="4"/>
      <c r="CJ2974" s="4"/>
      <c r="CK2974" s="4"/>
      <c r="CL2974" s="4"/>
      <c r="CM2974" s="4"/>
      <c r="CR2974" s="4"/>
      <c r="CS2974" s="4"/>
      <c r="CT2974" s="4"/>
      <c r="CU2974" s="4"/>
      <c r="CV2974" s="4"/>
      <c r="CW2974" s="4"/>
      <c r="CX2974" s="4"/>
      <c r="CY2974" s="4"/>
      <c r="CZ2974" s="4"/>
      <c r="DA2974" s="4"/>
      <c r="DB2974" s="4"/>
      <c r="DC2974" s="4"/>
      <c r="DD2974" s="4"/>
      <c r="DE2974" s="4"/>
      <c r="DF2974" s="4"/>
      <c r="DG2974" s="4"/>
      <c r="DH2974" s="4"/>
      <c r="DI2974" s="4"/>
      <c r="DJ2974" s="4"/>
      <c r="DK2974" s="4"/>
      <c r="DL2974" s="4"/>
      <c r="DM2974" s="4"/>
    </row>
    <row r="2975" spans="1:117">
      <c r="A2975" s="8">
        <v>2970</v>
      </c>
      <c r="B2975" s="20">
        <v>2015</v>
      </c>
      <c r="C2975" s="20">
        <v>1993</v>
      </c>
      <c r="D2975" s="21">
        <v>89.09</v>
      </c>
      <c r="E2975" s="9">
        <v>100117.62850000001</v>
      </c>
      <c r="F2975" s="9">
        <v>2042029.3929999999</v>
      </c>
      <c r="G2975" s="9">
        <v>77366.129400000005</v>
      </c>
      <c r="H2975" s="9">
        <v>379955.96010000003</v>
      </c>
      <c r="I2975" s="9">
        <v>74671.777400000006</v>
      </c>
      <c r="J2975" s="9">
        <v>110850.70329999999</v>
      </c>
      <c r="K2975" s="9">
        <v>0</v>
      </c>
      <c r="L2975" s="9">
        <v>2584756.3347</v>
      </c>
      <c r="M2975" s="9">
        <f t="shared" si="371"/>
        <v>110850.70329999999</v>
      </c>
      <c r="N2975" s="9"/>
      <c r="O2975" s="9"/>
      <c r="P2975" s="9"/>
      <c r="Q2975" s="9"/>
      <c r="R2975" s="9"/>
      <c r="S2975" s="9"/>
      <c r="T2975" s="9"/>
      <c r="U2975" s="9"/>
      <c r="V2975" s="9">
        <f t="shared" si="368"/>
        <v>368679.62849999999</v>
      </c>
      <c r="W2975" s="9"/>
      <c r="X2975" s="9"/>
      <c r="Y2975" s="9"/>
      <c r="Z2975" s="9"/>
      <c r="AA2975" s="8">
        <v>2970</v>
      </c>
      <c r="AB2975" s="20">
        <v>2016</v>
      </c>
      <c r="AC2975" s="20">
        <v>1981</v>
      </c>
      <c r="AD2975" s="21">
        <v>167.58</v>
      </c>
      <c r="AE2975" s="9">
        <f t="shared" si="372"/>
        <v>161830.94139807345</v>
      </c>
      <c r="AF2975" s="9">
        <v>2203116.8832</v>
      </c>
      <c r="AG2975" s="9">
        <v>33508.915200000003</v>
      </c>
      <c r="AH2975" s="9">
        <v>204028.03909999999</v>
      </c>
      <c r="AI2975" s="9">
        <v>80850.739799999996</v>
      </c>
      <c r="AJ2975" s="9">
        <v>443179.59649999999</v>
      </c>
      <c r="AK2975" s="9">
        <v>15193.780317527169</v>
      </c>
      <c r="AL2975" s="9">
        <v>2787659.4520843998</v>
      </c>
      <c r="AM2975" s="9">
        <f t="shared" si="373"/>
        <v>427985.8161824728</v>
      </c>
      <c r="AN2975" s="9"/>
      <c r="AO2975" s="9"/>
      <c r="AP2975" s="9"/>
      <c r="AQ2975" s="9"/>
      <c r="AR2975" s="9"/>
      <c r="AS2975" s="9"/>
      <c r="AT2975" s="9"/>
      <c r="AU2975" s="9"/>
      <c r="AV2975" s="9">
        <f t="shared" si="369"/>
        <v>161830.94139807345</v>
      </c>
      <c r="AW2975" s="9"/>
      <c r="AX2975" s="9"/>
      <c r="AY2975" s="9"/>
      <c r="AZ2975" s="9"/>
      <c r="BA2975" s="20">
        <v>2970</v>
      </c>
      <c r="BB2975" s="20">
        <v>2017</v>
      </c>
      <c r="BC2975" s="20">
        <v>1982</v>
      </c>
      <c r="BD2975" s="21">
        <v>156.35</v>
      </c>
      <c r="BE2975" s="9">
        <f t="shared" si="374"/>
        <v>115722.72087386902</v>
      </c>
      <c r="BF2975" s="9">
        <v>2244235.5625</v>
      </c>
      <c r="BG2975" s="9">
        <v>33412.713799999998</v>
      </c>
      <c r="BH2975" s="9">
        <v>192358.23540000001</v>
      </c>
      <c r="BI2975" s="9">
        <v>73092.402578264897</v>
      </c>
      <c r="BJ2975" s="9">
        <v>504122.78200000001</v>
      </c>
      <c r="BK2975" s="9">
        <v>45215.020151939665</v>
      </c>
      <c r="BL2975" s="9">
        <v>2886283.9552524565</v>
      </c>
      <c r="BM2975" s="9">
        <f t="shared" si="375"/>
        <v>458907.76184806036</v>
      </c>
      <c r="BN2975" s="9"/>
      <c r="BO2975" s="9"/>
      <c r="BP2975" s="9"/>
      <c r="BQ2975" s="9"/>
      <c r="BR2975" s="9"/>
      <c r="BS2975" s="9"/>
      <c r="BT2975" s="9"/>
      <c r="BU2975" s="9"/>
      <c r="BV2975" s="9">
        <f t="shared" si="370"/>
        <v>115722.72087386902</v>
      </c>
      <c r="BW2975" s="4"/>
      <c r="BX2975" s="4"/>
      <c r="BY2975" s="4"/>
      <c r="BZ2975" s="4"/>
      <c r="CA2975" s="4"/>
      <c r="CB2975" s="4"/>
      <c r="CC2975" s="4"/>
      <c r="CD2975" s="4"/>
      <c r="CE2975" s="4"/>
      <c r="CF2975" s="4"/>
      <c r="CG2975" s="4"/>
      <c r="CH2975" s="4"/>
      <c r="CI2975" s="4"/>
      <c r="CJ2975" s="4"/>
      <c r="CK2975" s="4"/>
      <c r="CL2975" s="4"/>
      <c r="CM2975" s="4"/>
      <c r="CR2975" s="4"/>
      <c r="CS2975" s="4"/>
      <c r="CT2975" s="4"/>
      <c r="CU2975" s="4"/>
      <c r="CV2975" s="4"/>
      <c r="CW2975" s="4"/>
      <c r="CX2975" s="4"/>
      <c r="CY2975" s="4"/>
      <c r="CZ2975" s="4"/>
      <c r="DA2975" s="4"/>
      <c r="DB2975" s="4"/>
      <c r="DC2975" s="4"/>
      <c r="DD2975" s="4"/>
      <c r="DE2975" s="4"/>
      <c r="DF2975" s="4"/>
      <c r="DG2975" s="4"/>
      <c r="DH2975" s="4"/>
      <c r="DI2975" s="4"/>
      <c r="DJ2975" s="4"/>
      <c r="DK2975" s="4"/>
      <c r="DL2975" s="4"/>
      <c r="DM2975" s="4"/>
    </row>
    <row r="2976" spans="1:117">
      <c r="A2976" s="8">
        <v>2971</v>
      </c>
      <c r="B2976" s="20">
        <v>2015</v>
      </c>
      <c r="C2976" s="20">
        <v>1969</v>
      </c>
      <c r="D2976" s="21">
        <v>121.38</v>
      </c>
      <c r="E2976" s="9">
        <v>110878.36599999999</v>
      </c>
      <c r="F2976" s="9">
        <v>2061549.0921</v>
      </c>
      <c r="G2976" s="9">
        <v>77366.129400000005</v>
      </c>
      <c r="H2976" s="9">
        <v>379946.21389999997</v>
      </c>
      <c r="I2976" s="9">
        <v>74708.379400000005</v>
      </c>
      <c r="J2976" s="9">
        <v>97806.239300000001</v>
      </c>
      <c r="K2976" s="9">
        <v>3480.1172000000001</v>
      </c>
      <c r="L2976" s="9">
        <v>2577017.5707999999</v>
      </c>
      <c r="M2976" s="9">
        <f t="shared" si="371"/>
        <v>94326.122100000008</v>
      </c>
      <c r="N2976" s="9"/>
      <c r="O2976" s="9"/>
      <c r="P2976" s="9"/>
      <c r="Q2976" s="9"/>
      <c r="R2976" s="9"/>
      <c r="S2976" s="9"/>
      <c r="T2976" s="9"/>
      <c r="U2976" s="9"/>
      <c r="V2976" s="9">
        <f t="shared" si="368"/>
        <v>379440.36600000004</v>
      </c>
      <c r="W2976" s="9"/>
      <c r="X2976" s="9"/>
      <c r="Y2976" s="9"/>
      <c r="Z2976" s="9"/>
      <c r="AA2976" s="8">
        <v>2971</v>
      </c>
      <c r="AB2976" s="20">
        <v>2016</v>
      </c>
      <c r="AC2976" s="20">
        <v>1956</v>
      </c>
      <c r="AD2976" s="21">
        <v>141.34</v>
      </c>
      <c r="AE2976" s="9">
        <f t="shared" si="372"/>
        <v>221278.35389807262</v>
      </c>
      <c r="AF2976" s="9">
        <v>2200521.9290999998</v>
      </c>
      <c r="AG2976" s="9">
        <v>33508.915200000003</v>
      </c>
      <c r="AH2976" s="9">
        <v>204966.78439999997</v>
      </c>
      <c r="AI2976" s="9">
        <v>77324.0959</v>
      </c>
      <c r="AJ2976" s="9">
        <v>533355.80460000003</v>
      </c>
      <c r="AK2976" s="9">
        <v>15020.541317527171</v>
      </c>
      <c r="AL2976" s="9">
        <v>2813378.6339844</v>
      </c>
      <c r="AM2976" s="9">
        <f t="shared" si="373"/>
        <v>518335.26328247285</v>
      </c>
      <c r="AN2976" s="9"/>
      <c r="AO2976" s="9"/>
      <c r="AP2976" s="9"/>
      <c r="AQ2976" s="9"/>
      <c r="AR2976" s="9"/>
      <c r="AS2976" s="9"/>
      <c r="AT2976" s="9"/>
      <c r="AU2976" s="9"/>
      <c r="AV2976" s="9">
        <f t="shared" si="369"/>
        <v>221278.35389807262</v>
      </c>
      <c r="AW2976" s="9"/>
      <c r="AX2976" s="9"/>
      <c r="AY2976" s="9"/>
      <c r="AZ2976" s="9"/>
      <c r="BA2976" s="20">
        <v>2971</v>
      </c>
      <c r="BB2976" s="20">
        <v>2017</v>
      </c>
      <c r="BC2976" s="20">
        <v>1957</v>
      </c>
      <c r="BD2976" s="21">
        <v>133.28</v>
      </c>
      <c r="BE2976" s="9">
        <f t="shared" si="374"/>
        <v>45877.702790738549</v>
      </c>
      <c r="BF2976" s="9">
        <v>2229639.1737000002</v>
      </c>
      <c r="BG2976" s="9">
        <v>33412.713799999998</v>
      </c>
      <c r="BH2976" s="9">
        <v>190111.98389999999</v>
      </c>
      <c r="BI2976" s="9">
        <v>81531.037895134796</v>
      </c>
      <c r="BJ2976" s="9">
        <v>438535.549</v>
      </c>
      <c r="BK2976" s="9">
        <v>57090.256951939664</v>
      </c>
      <c r="BL2976" s="9">
        <v>2870262.4985524565</v>
      </c>
      <c r="BM2976" s="9">
        <f t="shared" si="375"/>
        <v>381445.29204806034</v>
      </c>
      <c r="BN2976" s="9"/>
      <c r="BO2976" s="9"/>
      <c r="BP2976" s="9"/>
      <c r="BQ2976" s="9"/>
      <c r="BR2976" s="9"/>
      <c r="BS2976" s="9"/>
      <c r="BT2976" s="9"/>
      <c r="BU2976" s="9"/>
      <c r="BV2976" s="9">
        <f t="shared" si="370"/>
        <v>45877.702790738549</v>
      </c>
      <c r="BW2976" s="4"/>
      <c r="BX2976" s="4"/>
      <c r="BY2976" s="4"/>
      <c r="BZ2976" s="4"/>
      <c r="CA2976" s="4"/>
      <c r="CB2976" s="4"/>
      <c r="CC2976" s="4"/>
      <c r="CD2976" s="4"/>
      <c r="CE2976" s="4"/>
      <c r="CF2976" s="4"/>
      <c r="CG2976" s="4"/>
      <c r="CH2976" s="4"/>
      <c r="CI2976" s="4"/>
      <c r="CJ2976" s="4"/>
      <c r="CK2976" s="4"/>
      <c r="CL2976" s="4"/>
      <c r="CM2976" s="4"/>
      <c r="CR2976" s="4"/>
      <c r="CS2976" s="4"/>
      <c r="CT2976" s="4"/>
      <c r="CU2976" s="4"/>
      <c r="CV2976" s="4"/>
      <c r="CW2976" s="4"/>
      <c r="CX2976" s="4"/>
      <c r="CY2976" s="4"/>
      <c r="CZ2976" s="4"/>
      <c r="DA2976" s="4"/>
      <c r="DB2976" s="4"/>
      <c r="DC2976" s="4"/>
      <c r="DD2976" s="4"/>
      <c r="DE2976" s="4"/>
      <c r="DF2976" s="4"/>
      <c r="DG2976" s="4"/>
      <c r="DH2976" s="4"/>
      <c r="DI2976" s="4"/>
      <c r="DJ2976" s="4"/>
      <c r="DK2976" s="4"/>
      <c r="DL2976" s="4"/>
      <c r="DM2976" s="4"/>
    </row>
    <row r="2977" spans="1:117">
      <c r="A2977" s="8">
        <v>2972</v>
      </c>
      <c r="B2977" s="20">
        <v>2015</v>
      </c>
      <c r="C2977" s="20">
        <v>1969</v>
      </c>
      <c r="D2977" s="21">
        <v>121.38</v>
      </c>
      <c r="E2977" s="9">
        <v>105545.6152</v>
      </c>
      <c r="F2977" s="9">
        <v>2048929.7896</v>
      </c>
      <c r="G2977" s="9">
        <v>77366.129400000005</v>
      </c>
      <c r="H2977" s="9">
        <v>379993.37640000001</v>
      </c>
      <c r="I2977" s="9">
        <v>74531.2598</v>
      </c>
      <c r="J2977" s="9">
        <v>102176.08620000001</v>
      </c>
      <c r="K2977" s="9">
        <v>0</v>
      </c>
      <c r="L2977" s="9">
        <v>2577451.0262000002</v>
      </c>
      <c r="M2977" s="9">
        <f t="shared" si="371"/>
        <v>102176.08620000001</v>
      </c>
      <c r="N2977" s="9"/>
      <c r="O2977" s="9"/>
      <c r="P2977" s="9"/>
      <c r="Q2977" s="9"/>
      <c r="R2977" s="9"/>
      <c r="S2977" s="9"/>
      <c r="T2977" s="9"/>
      <c r="U2977" s="9"/>
      <c r="V2977" s="9">
        <f t="shared" si="368"/>
        <v>374107.6152</v>
      </c>
      <c r="W2977" s="9"/>
      <c r="X2977" s="9"/>
      <c r="Y2977" s="9"/>
      <c r="Z2977" s="9"/>
      <c r="AA2977" s="8">
        <v>2972</v>
      </c>
      <c r="AB2977" s="20">
        <v>2016</v>
      </c>
      <c r="AC2977" s="20">
        <v>1985</v>
      </c>
      <c r="AD2977" s="21">
        <v>142.93</v>
      </c>
      <c r="AE2977" s="9">
        <f t="shared" si="372"/>
        <v>-78441.04190192651</v>
      </c>
      <c r="AF2977" s="9">
        <v>2213595.4147000001</v>
      </c>
      <c r="AG2977" s="9">
        <v>33508.915200000003</v>
      </c>
      <c r="AH2977" s="9">
        <v>202311.89679999999</v>
      </c>
      <c r="AI2977" s="9">
        <v>87297.880499999999</v>
      </c>
      <c r="AJ2977" s="9">
        <v>207043.40580000001</v>
      </c>
      <c r="AK2977" s="9">
        <v>52324.200017527168</v>
      </c>
      <c r="AL2977" s="9">
        <v>2769874.3548843996</v>
      </c>
      <c r="AM2977" s="9">
        <f t="shared" si="373"/>
        <v>154719.20578247285</v>
      </c>
      <c r="AN2977" s="9"/>
      <c r="AO2977" s="9"/>
      <c r="AP2977" s="9"/>
      <c r="AQ2977" s="9"/>
      <c r="AR2977" s="9"/>
      <c r="AS2977" s="9"/>
      <c r="AT2977" s="9"/>
      <c r="AU2977" s="9"/>
      <c r="AV2977" s="9">
        <f t="shared" si="369"/>
        <v>-78441.04190192651</v>
      </c>
      <c r="AW2977" s="9"/>
      <c r="AX2977" s="9"/>
      <c r="AY2977" s="9"/>
      <c r="AZ2977" s="9"/>
      <c r="BA2977" s="20">
        <v>2972</v>
      </c>
      <c r="BB2977" s="20">
        <v>2017</v>
      </c>
      <c r="BC2977" s="20">
        <v>1986</v>
      </c>
      <c r="BD2977" s="21">
        <v>103.9</v>
      </c>
      <c r="BE2977" s="9">
        <f t="shared" si="374"/>
        <v>70934.255966504104</v>
      </c>
      <c r="BF2977" s="9">
        <v>2210270.8661000002</v>
      </c>
      <c r="BG2977" s="9">
        <v>33412.713799999998</v>
      </c>
      <c r="BH2977" s="9">
        <v>191378.95240000001</v>
      </c>
      <c r="BI2977" s="9">
        <v>76771.336970900404</v>
      </c>
      <c r="BJ2977" s="9">
        <v>480158.96300000005</v>
      </c>
      <c r="BK2977" s="9">
        <v>49523.627351939664</v>
      </c>
      <c r="BL2977" s="9">
        <v>2871534.9489524565</v>
      </c>
      <c r="BM2977" s="9">
        <f t="shared" si="375"/>
        <v>430635.33564806037</v>
      </c>
      <c r="BN2977" s="9"/>
      <c r="BO2977" s="9"/>
      <c r="BP2977" s="9"/>
      <c r="BQ2977" s="9"/>
      <c r="BR2977" s="9"/>
      <c r="BS2977" s="9"/>
      <c r="BT2977" s="9"/>
      <c r="BU2977" s="9"/>
      <c r="BV2977" s="9">
        <f t="shared" si="370"/>
        <v>70934.255966504104</v>
      </c>
      <c r="BW2977" s="4"/>
      <c r="BX2977" s="4"/>
      <c r="BY2977" s="4"/>
      <c r="BZ2977" s="4"/>
      <c r="CA2977" s="4"/>
      <c r="CB2977" s="4"/>
      <c r="CC2977" s="4"/>
      <c r="CD2977" s="4"/>
      <c r="CE2977" s="4"/>
      <c r="CF2977" s="4"/>
      <c r="CG2977" s="4"/>
      <c r="CH2977" s="4"/>
      <c r="CI2977" s="4"/>
      <c r="CJ2977" s="4"/>
      <c r="CK2977" s="4"/>
      <c r="CL2977" s="4"/>
      <c r="CM2977" s="4"/>
      <c r="CR2977" s="4"/>
      <c r="CS2977" s="4"/>
      <c r="CT2977" s="4"/>
      <c r="CU2977" s="4"/>
      <c r="CV2977" s="4"/>
      <c r="CW2977" s="4"/>
      <c r="CX2977" s="4"/>
      <c r="CY2977" s="4"/>
      <c r="CZ2977" s="4"/>
      <c r="DA2977" s="4"/>
      <c r="DB2977" s="4"/>
      <c r="DC2977" s="4"/>
      <c r="DD2977" s="4"/>
      <c r="DE2977" s="4"/>
      <c r="DF2977" s="4"/>
      <c r="DG2977" s="4"/>
      <c r="DH2977" s="4"/>
      <c r="DI2977" s="4"/>
      <c r="DJ2977" s="4"/>
      <c r="DK2977" s="4"/>
      <c r="DL2977" s="4"/>
      <c r="DM2977" s="4"/>
    </row>
    <row r="2978" spans="1:117">
      <c r="A2978" s="8">
        <v>2973</v>
      </c>
      <c r="B2978" s="20">
        <v>2015</v>
      </c>
      <c r="C2978" s="20">
        <v>1952</v>
      </c>
      <c r="D2978" s="21">
        <v>113.3</v>
      </c>
      <c r="E2978" s="9">
        <v>59924.548999999999</v>
      </c>
      <c r="F2978" s="9">
        <v>2017386.7790999999</v>
      </c>
      <c r="G2978" s="9">
        <v>77366.129400000005</v>
      </c>
      <c r="H2978" s="9">
        <v>379660.8959</v>
      </c>
      <c r="I2978" s="9">
        <v>75779.894700000004</v>
      </c>
      <c r="J2978" s="9">
        <v>88675.204599999997</v>
      </c>
      <c r="K2978" s="9">
        <v>0</v>
      </c>
      <c r="L2978" s="9">
        <v>2578944.3547</v>
      </c>
      <c r="M2978" s="9">
        <f t="shared" si="371"/>
        <v>88675.204599999997</v>
      </c>
      <c r="N2978" s="9"/>
      <c r="O2978" s="9"/>
      <c r="P2978" s="9"/>
      <c r="Q2978" s="9"/>
      <c r="R2978" s="9"/>
      <c r="S2978" s="9"/>
      <c r="T2978" s="9"/>
      <c r="U2978" s="9"/>
      <c r="V2978" s="9">
        <f t="shared" si="368"/>
        <v>328486.549</v>
      </c>
      <c r="W2978" s="9"/>
      <c r="X2978" s="9"/>
      <c r="Y2978" s="9"/>
      <c r="Z2978" s="9"/>
      <c r="AA2978" s="8">
        <v>2973</v>
      </c>
      <c r="AB2978" s="20">
        <v>2016</v>
      </c>
      <c r="AC2978" s="20">
        <v>1990</v>
      </c>
      <c r="AD2978" s="21">
        <v>149.83000000000001</v>
      </c>
      <c r="AE2978" s="9">
        <f t="shared" si="372"/>
        <v>86769.637898073066</v>
      </c>
      <c r="AF2978" s="9">
        <v>2145047.1110999999</v>
      </c>
      <c r="AG2978" s="9">
        <v>33508.915200000003</v>
      </c>
      <c r="AH2978" s="9">
        <v>204206.77519999997</v>
      </c>
      <c r="AI2978" s="9">
        <v>80179.270699999994</v>
      </c>
      <c r="AJ2978" s="9">
        <v>424042.74680000002</v>
      </c>
      <c r="AK2978" s="9">
        <v>15585.643517527171</v>
      </c>
      <c r="AL2978" s="9">
        <v>2784629.5375843998</v>
      </c>
      <c r="AM2978" s="9">
        <f t="shared" si="373"/>
        <v>408457.10328247288</v>
      </c>
      <c r="AN2978" s="9"/>
      <c r="AO2978" s="9"/>
      <c r="AP2978" s="9"/>
      <c r="AQ2978" s="9"/>
      <c r="AR2978" s="9"/>
      <c r="AS2978" s="9"/>
      <c r="AT2978" s="9"/>
      <c r="AU2978" s="9"/>
      <c r="AV2978" s="9">
        <f t="shared" si="369"/>
        <v>86769.637898073066</v>
      </c>
      <c r="AW2978" s="9"/>
      <c r="AX2978" s="9"/>
      <c r="AY2978" s="9"/>
      <c r="AZ2978" s="9"/>
      <c r="BA2978" s="20">
        <v>2973</v>
      </c>
      <c r="BB2978" s="20">
        <v>2017</v>
      </c>
      <c r="BC2978" s="20">
        <v>1991</v>
      </c>
      <c r="BD2978" s="21">
        <v>96.26</v>
      </c>
      <c r="BE2978" s="9">
        <f t="shared" si="374"/>
        <v>109306.64025440346</v>
      </c>
      <c r="BF2978" s="9">
        <v>2177696.8673999999</v>
      </c>
      <c r="BG2978" s="9">
        <v>33412.713799999998</v>
      </c>
      <c r="BH2978" s="9">
        <v>191017.35219999999</v>
      </c>
      <c r="BI2978" s="9">
        <v>78129.783458799604</v>
      </c>
      <c r="BJ2978" s="9">
        <v>547681.96779999998</v>
      </c>
      <c r="BK2978" s="9">
        <v>43062.225851939664</v>
      </c>
      <c r="BL2978" s="9">
        <v>2875569.8185524563</v>
      </c>
      <c r="BM2978" s="9">
        <f t="shared" si="375"/>
        <v>504619.74194806034</v>
      </c>
      <c r="BN2978" s="9"/>
      <c r="BO2978" s="9"/>
      <c r="BP2978" s="9"/>
      <c r="BQ2978" s="9"/>
      <c r="BR2978" s="9"/>
      <c r="BS2978" s="9"/>
      <c r="BT2978" s="9"/>
      <c r="BU2978" s="9"/>
      <c r="BV2978" s="9">
        <f t="shared" si="370"/>
        <v>109306.64025440346</v>
      </c>
      <c r="BW2978" s="4"/>
      <c r="BX2978" s="4"/>
      <c r="BY2978" s="4"/>
      <c r="BZ2978" s="4"/>
      <c r="CA2978" s="4"/>
      <c r="CB2978" s="4"/>
      <c r="CC2978" s="4"/>
      <c r="CD2978" s="4"/>
      <c r="CE2978" s="4"/>
      <c r="CF2978" s="4"/>
      <c r="CG2978" s="4"/>
      <c r="CH2978" s="4"/>
      <c r="CI2978" s="4"/>
      <c r="CJ2978" s="4"/>
      <c r="CK2978" s="4"/>
      <c r="CL2978" s="4"/>
      <c r="CM2978" s="4"/>
      <c r="CR2978" s="4"/>
      <c r="CS2978" s="4"/>
      <c r="CT2978" s="4"/>
      <c r="CU2978" s="4"/>
      <c r="CV2978" s="4"/>
      <c r="CW2978" s="4"/>
      <c r="CX2978" s="4"/>
      <c r="CY2978" s="4"/>
      <c r="CZ2978" s="4"/>
      <c r="DA2978" s="4"/>
      <c r="DB2978" s="4"/>
      <c r="DC2978" s="4"/>
      <c r="DD2978" s="4"/>
      <c r="DE2978" s="4"/>
      <c r="DF2978" s="4"/>
      <c r="DG2978" s="4"/>
      <c r="DH2978" s="4"/>
      <c r="DI2978" s="4"/>
      <c r="DJ2978" s="4"/>
      <c r="DK2978" s="4"/>
      <c r="DL2978" s="4"/>
      <c r="DM2978" s="4"/>
    </row>
    <row r="2979" spans="1:117">
      <c r="A2979" s="8">
        <v>2974</v>
      </c>
      <c r="B2979" s="20">
        <v>2015</v>
      </c>
      <c r="C2979" s="20">
        <v>1953</v>
      </c>
      <c r="D2979" s="21">
        <v>106.8</v>
      </c>
      <c r="E2979" s="9">
        <v>52373.078000000001</v>
      </c>
      <c r="F2979" s="9">
        <v>2060622.3968</v>
      </c>
      <c r="G2979" s="9">
        <v>77366.129400000005</v>
      </c>
      <c r="H2979" s="9">
        <v>380483.77990000002</v>
      </c>
      <c r="I2979" s="9">
        <v>72689.5432</v>
      </c>
      <c r="J2979" s="9">
        <v>42090.8289</v>
      </c>
      <c r="K2979" s="9">
        <v>5904.4393</v>
      </c>
      <c r="L2979" s="9">
        <v>2574975.1609</v>
      </c>
      <c r="M2979" s="9">
        <f t="shared" si="371"/>
        <v>36186.389600000002</v>
      </c>
      <c r="N2979" s="9"/>
      <c r="O2979" s="9"/>
      <c r="P2979" s="9"/>
      <c r="Q2979" s="9"/>
      <c r="R2979" s="9"/>
      <c r="S2979" s="9"/>
      <c r="T2979" s="9"/>
      <c r="U2979" s="9"/>
      <c r="V2979" s="9">
        <f t="shared" si="368"/>
        <v>320935.07800000004</v>
      </c>
      <c r="W2979" s="9"/>
      <c r="X2979" s="9"/>
      <c r="Y2979" s="9"/>
      <c r="Z2979" s="9"/>
      <c r="AA2979" s="8">
        <v>2974</v>
      </c>
      <c r="AB2979" s="20">
        <v>2016</v>
      </c>
      <c r="AC2979" s="20">
        <v>1987</v>
      </c>
      <c r="AD2979" s="21">
        <v>96.42</v>
      </c>
      <c r="AE2979" s="9">
        <f t="shared" si="372"/>
        <v>-96395.973701927345</v>
      </c>
      <c r="AF2979" s="9">
        <v>2216920.6491999999</v>
      </c>
      <c r="AG2979" s="9">
        <v>33508.915200000003</v>
      </c>
      <c r="AH2979" s="9">
        <v>200946.99129999999</v>
      </c>
      <c r="AI2979" s="9">
        <v>92425.507199999993</v>
      </c>
      <c r="AJ2979" s="9">
        <v>185705.59400000001</v>
      </c>
      <c r="AK2979" s="9">
        <v>63266.643217527177</v>
      </c>
      <c r="AL2979" s="9">
        <v>2762636.9873843999</v>
      </c>
      <c r="AM2979" s="9">
        <f t="shared" si="373"/>
        <v>122438.95078247284</v>
      </c>
      <c r="AN2979" s="9"/>
      <c r="AO2979" s="9"/>
      <c r="AP2979" s="9"/>
      <c r="AQ2979" s="9"/>
      <c r="AR2979" s="9"/>
      <c r="AS2979" s="9"/>
      <c r="AT2979" s="9"/>
      <c r="AU2979" s="9"/>
      <c r="AV2979" s="9">
        <f t="shared" si="369"/>
        <v>-96395.973701927345</v>
      </c>
      <c r="AW2979" s="9"/>
      <c r="AX2979" s="9"/>
      <c r="AY2979" s="9"/>
      <c r="AZ2979" s="9"/>
      <c r="BA2979" s="20">
        <v>2974</v>
      </c>
      <c r="BB2979" s="20">
        <v>2017</v>
      </c>
      <c r="BC2979" s="20">
        <v>1988</v>
      </c>
      <c r="BD2979" s="21">
        <v>120.42</v>
      </c>
      <c r="BE2979" s="9">
        <f t="shared" si="374"/>
        <v>-274650.1469034506</v>
      </c>
      <c r="BF2979" s="9">
        <v>2194224.2374999998</v>
      </c>
      <c r="BG2979" s="9">
        <v>33412.713799999998</v>
      </c>
      <c r="BH2979" s="9">
        <v>175088.77230000001</v>
      </c>
      <c r="BI2979" s="9">
        <v>137969.68790094601</v>
      </c>
      <c r="BJ2979" s="9">
        <v>156288.76149999999</v>
      </c>
      <c r="BK2979" s="9">
        <v>129075.15585193966</v>
      </c>
      <c r="BL2979" s="9">
        <v>2842559.1640524566</v>
      </c>
      <c r="BM2979" s="9">
        <f t="shared" si="375"/>
        <v>27213.605648060329</v>
      </c>
      <c r="BN2979" s="9"/>
      <c r="BO2979" s="9"/>
      <c r="BP2979" s="9"/>
      <c r="BQ2979" s="9"/>
      <c r="BR2979" s="9"/>
      <c r="BS2979" s="9"/>
      <c r="BT2979" s="9"/>
      <c r="BU2979" s="9"/>
      <c r="BV2979" s="9">
        <f t="shared" si="370"/>
        <v>-274650.1469034506</v>
      </c>
      <c r="BW2979" s="4"/>
      <c r="BX2979" s="4"/>
      <c r="BY2979" s="4"/>
      <c r="BZ2979" s="4"/>
      <c r="CA2979" s="4"/>
      <c r="CB2979" s="4"/>
      <c r="CC2979" s="4"/>
      <c r="CD2979" s="4"/>
      <c r="CE2979" s="4"/>
      <c r="CF2979" s="4"/>
      <c r="CG2979" s="4"/>
      <c r="CH2979" s="4"/>
      <c r="CI2979" s="4"/>
      <c r="CJ2979" s="4"/>
      <c r="CK2979" s="4"/>
      <c r="CL2979" s="4"/>
      <c r="CM2979" s="4"/>
      <c r="CR2979" s="4"/>
      <c r="CS2979" s="4"/>
      <c r="CT2979" s="4"/>
      <c r="CU2979" s="4"/>
      <c r="CV2979" s="4"/>
      <c r="CW2979" s="4"/>
      <c r="CX2979" s="4"/>
      <c r="CY2979" s="4"/>
      <c r="CZ2979" s="4"/>
      <c r="DA2979" s="4"/>
      <c r="DB2979" s="4"/>
      <c r="DC2979" s="4"/>
      <c r="DD2979" s="4"/>
      <c r="DE2979" s="4"/>
      <c r="DF2979" s="4"/>
      <c r="DG2979" s="4"/>
      <c r="DH2979" s="4"/>
      <c r="DI2979" s="4"/>
      <c r="DJ2979" s="4"/>
      <c r="DK2979" s="4"/>
      <c r="DL2979" s="4"/>
      <c r="DM2979" s="4"/>
    </row>
    <row r="2980" spans="1:117">
      <c r="A2980" s="8">
        <v>2975</v>
      </c>
      <c r="B2980" s="20">
        <v>2015</v>
      </c>
      <c r="C2980" s="20">
        <v>1966</v>
      </c>
      <c r="D2980" s="21">
        <v>89.68</v>
      </c>
      <c r="E2980" s="9">
        <v>46033.803500000002</v>
      </c>
      <c r="F2980" s="9">
        <v>2069644.2631999999</v>
      </c>
      <c r="G2980" s="9">
        <v>77366.129400000005</v>
      </c>
      <c r="H2980" s="9">
        <v>379775.31069999997</v>
      </c>
      <c r="I2980" s="9">
        <v>75350.208599999998</v>
      </c>
      <c r="J2980" s="9">
        <v>32436.5566</v>
      </c>
      <c r="K2980" s="9">
        <v>21275.253799999999</v>
      </c>
      <c r="L2980" s="9">
        <v>2567263.4112</v>
      </c>
      <c r="M2980" s="9">
        <f t="shared" si="371"/>
        <v>11161.302800000001</v>
      </c>
      <c r="N2980" s="9"/>
      <c r="O2980" s="9"/>
      <c r="P2980" s="9"/>
      <c r="Q2980" s="9"/>
      <c r="R2980" s="9"/>
      <c r="S2980" s="9"/>
      <c r="T2980" s="9"/>
      <c r="U2980" s="9"/>
      <c r="V2980" s="9">
        <f t="shared" si="368"/>
        <v>314595.80350000004</v>
      </c>
      <c r="W2980" s="9"/>
      <c r="X2980" s="9"/>
      <c r="Y2980" s="9"/>
      <c r="Z2980" s="9"/>
      <c r="AA2980" s="8">
        <v>2975</v>
      </c>
      <c r="AB2980" s="20">
        <v>2016</v>
      </c>
      <c r="AC2980" s="20">
        <v>1977</v>
      </c>
      <c r="AD2980" s="21">
        <v>137.30000000000001</v>
      </c>
      <c r="AE2980" s="9">
        <f t="shared" si="372"/>
        <v>-222195.15620192699</v>
      </c>
      <c r="AF2980" s="9">
        <v>2211476.9235999999</v>
      </c>
      <c r="AG2980" s="9">
        <v>33508.915200000003</v>
      </c>
      <c r="AH2980" s="9">
        <v>191115.32849999997</v>
      </c>
      <c r="AI2980" s="9">
        <v>129360.73729999999</v>
      </c>
      <c r="AJ2980" s="9">
        <v>65404.797999999995</v>
      </c>
      <c r="AK2980" s="9">
        <v>97585.805217527173</v>
      </c>
      <c r="AL2980" s="9">
        <v>2755476.0535843996</v>
      </c>
      <c r="AM2980" s="9">
        <f t="shared" si="373"/>
        <v>-32181.007217527178</v>
      </c>
      <c r="AN2980" s="9"/>
      <c r="AO2980" s="9"/>
      <c r="AP2980" s="9"/>
      <c r="AQ2980" s="9"/>
      <c r="AR2980" s="9"/>
      <c r="AS2980" s="9"/>
      <c r="AT2980" s="9"/>
      <c r="AU2980" s="9"/>
      <c r="AV2980" s="9">
        <f t="shared" si="369"/>
        <v>-222195.15620192699</v>
      </c>
      <c r="AW2980" s="9"/>
      <c r="AX2980" s="9"/>
      <c r="AY2980" s="9"/>
      <c r="AZ2980" s="9"/>
      <c r="BA2980" s="20">
        <v>2975</v>
      </c>
      <c r="BB2980" s="20">
        <v>2017</v>
      </c>
      <c r="BC2980" s="20">
        <v>1978</v>
      </c>
      <c r="BD2980" s="21">
        <v>107.46</v>
      </c>
      <c r="BE2980" s="9">
        <f t="shared" si="374"/>
        <v>-20416.377696608193</v>
      </c>
      <c r="BF2980" s="9">
        <v>2221242.8064000001</v>
      </c>
      <c r="BG2980" s="9">
        <v>33412.713799999998</v>
      </c>
      <c r="BH2980" s="9">
        <v>191742.05900000001</v>
      </c>
      <c r="BI2980" s="9">
        <v>75407.231407788</v>
      </c>
      <c r="BJ2980" s="9">
        <v>369353.5502</v>
      </c>
      <c r="BK2980" s="9">
        <v>55376.94315193966</v>
      </c>
      <c r="BL2980" s="9">
        <v>2856197.7953524566</v>
      </c>
      <c r="BM2980" s="9">
        <f t="shared" si="375"/>
        <v>313976.60704806034</v>
      </c>
      <c r="BN2980" s="9"/>
      <c r="BO2980" s="9"/>
      <c r="BP2980" s="9"/>
      <c r="BQ2980" s="9"/>
      <c r="BR2980" s="9"/>
      <c r="BS2980" s="9"/>
      <c r="BT2980" s="9"/>
      <c r="BU2980" s="9"/>
      <c r="BV2980" s="9">
        <f t="shared" si="370"/>
        <v>-20416.377696608193</v>
      </c>
      <c r="BW2980" s="4"/>
      <c r="BX2980" s="4"/>
      <c r="BY2980" s="4"/>
      <c r="BZ2980" s="4"/>
      <c r="CA2980" s="4"/>
      <c r="CB2980" s="4"/>
      <c r="CC2980" s="4"/>
      <c r="CD2980" s="4"/>
      <c r="CE2980" s="4"/>
      <c r="CF2980" s="4"/>
      <c r="CG2980" s="4"/>
      <c r="CH2980" s="4"/>
      <c r="CI2980" s="4"/>
      <c r="CJ2980" s="4"/>
      <c r="CK2980" s="4"/>
      <c r="CL2980" s="4"/>
      <c r="CM2980" s="4"/>
      <c r="CR2980" s="4"/>
      <c r="CS2980" s="4"/>
      <c r="CT2980" s="4"/>
      <c r="CU2980" s="4"/>
      <c r="CV2980" s="4"/>
      <c r="CW2980" s="4"/>
      <c r="CX2980" s="4"/>
      <c r="CY2980" s="4"/>
      <c r="CZ2980" s="4"/>
      <c r="DA2980" s="4"/>
      <c r="DB2980" s="4"/>
      <c r="DC2980" s="4"/>
      <c r="DD2980" s="4"/>
      <c r="DE2980" s="4"/>
      <c r="DF2980" s="4"/>
      <c r="DG2980" s="4"/>
      <c r="DH2980" s="4"/>
      <c r="DI2980" s="4"/>
      <c r="DJ2980" s="4"/>
      <c r="DK2980" s="4"/>
      <c r="DL2980" s="4"/>
      <c r="DM2980" s="4"/>
    </row>
    <row r="2981" spans="1:117">
      <c r="A2981" s="8">
        <v>2976</v>
      </c>
      <c r="B2981" s="20">
        <v>2015</v>
      </c>
      <c r="C2981" s="20">
        <v>1979</v>
      </c>
      <c r="D2981" s="21">
        <v>82.26</v>
      </c>
      <c r="E2981" s="9">
        <v>24014.119900000002</v>
      </c>
      <c r="F2981" s="9">
        <v>2028238.3025</v>
      </c>
      <c r="G2981" s="9">
        <v>77366.129400000005</v>
      </c>
      <c r="H2981" s="9">
        <v>380964.13510000001</v>
      </c>
      <c r="I2981" s="9">
        <v>70885.562999999995</v>
      </c>
      <c r="J2981" s="9">
        <v>44639.279699999999</v>
      </c>
      <c r="K2981" s="9">
        <v>5555.7335999999996</v>
      </c>
      <c r="L2981" s="9">
        <v>2572523.5562</v>
      </c>
      <c r="M2981" s="9">
        <f t="shared" si="371"/>
        <v>39083.5461</v>
      </c>
      <c r="N2981" s="9"/>
      <c r="O2981" s="9"/>
      <c r="P2981" s="9"/>
      <c r="Q2981" s="9"/>
      <c r="R2981" s="9"/>
      <c r="S2981" s="9"/>
      <c r="T2981" s="9"/>
      <c r="U2981" s="9"/>
      <c r="V2981" s="9">
        <f t="shared" si="368"/>
        <v>292576.11990000005</v>
      </c>
      <c r="W2981" s="9"/>
      <c r="X2981" s="9"/>
      <c r="Y2981" s="9"/>
      <c r="Z2981" s="9"/>
      <c r="AA2981" s="8">
        <v>2976</v>
      </c>
      <c r="AB2981" s="20">
        <v>2016</v>
      </c>
      <c r="AC2981" s="20">
        <v>1968</v>
      </c>
      <c r="AD2981" s="21">
        <v>152.97999999999999</v>
      </c>
      <c r="AE2981" s="9">
        <f t="shared" si="372"/>
        <v>13987.958698073402</v>
      </c>
      <c r="AF2981" s="9">
        <v>2135900.1436999999</v>
      </c>
      <c r="AG2981" s="9">
        <v>33508.915200000003</v>
      </c>
      <c r="AH2981" s="9">
        <v>205284.68409999998</v>
      </c>
      <c r="AI2981" s="9">
        <v>76129.822</v>
      </c>
      <c r="AJ2981" s="9">
        <v>352364.84980000003</v>
      </c>
      <c r="AK2981" s="9">
        <v>9047.1118175271713</v>
      </c>
      <c r="AL2981" s="9">
        <v>2780153.3442843999</v>
      </c>
      <c r="AM2981" s="9">
        <f t="shared" si="373"/>
        <v>343317.73798247287</v>
      </c>
      <c r="AN2981" s="9"/>
      <c r="AO2981" s="9"/>
      <c r="AP2981" s="9"/>
      <c r="AQ2981" s="9"/>
      <c r="AR2981" s="9"/>
      <c r="AS2981" s="9"/>
      <c r="AT2981" s="9"/>
      <c r="AU2981" s="9"/>
      <c r="AV2981" s="9">
        <f t="shared" si="369"/>
        <v>13987.958698073402</v>
      </c>
      <c r="AW2981" s="9"/>
      <c r="AX2981" s="9"/>
      <c r="AY2981" s="9"/>
      <c r="AZ2981" s="9"/>
      <c r="BA2981" s="20">
        <v>2976</v>
      </c>
      <c r="BB2981" s="20">
        <v>2017</v>
      </c>
      <c r="BC2981" s="20">
        <v>1969</v>
      </c>
      <c r="BD2981" s="21">
        <v>123.63</v>
      </c>
      <c r="BE2981" s="9">
        <f t="shared" si="374"/>
        <v>54177.862856278196</v>
      </c>
      <c r="BF2981" s="9">
        <v>2154198.2650000001</v>
      </c>
      <c r="BG2981" s="9">
        <v>33412.713799999998</v>
      </c>
      <c r="BH2981" s="9">
        <v>192727.9558</v>
      </c>
      <c r="BI2981" s="9">
        <v>71703.450760674197</v>
      </c>
      <c r="BJ2981" s="9">
        <v>526203.07169999997</v>
      </c>
      <c r="BK2981" s="9">
        <v>40718.029351939666</v>
      </c>
      <c r="BL2981" s="9">
        <v>2883349.5648524566</v>
      </c>
      <c r="BM2981" s="9">
        <f t="shared" si="375"/>
        <v>485485.04234806029</v>
      </c>
      <c r="BN2981" s="9"/>
      <c r="BO2981" s="9"/>
      <c r="BP2981" s="9"/>
      <c r="BQ2981" s="9"/>
      <c r="BR2981" s="9"/>
      <c r="BS2981" s="9"/>
      <c r="BT2981" s="9"/>
      <c r="BU2981" s="9"/>
      <c r="BV2981" s="9">
        <f t="shared" si="370"/>
        <v>54177.862856278196</v>
      </c>
      <c r="BW2981" s="4"/>
      <c r="BX2981" s="4"/>
      <c r="BY2981" s="4"/>
      <c r="BZ2981" s="4"/>
      <c r="CA2981" s="4"/>
      <c r="CB2981" s="4"/>
      <c r="CC2981" s="4"/>
      <c r="CD2981" s="4"/>
      <c r="CE2981" s="4"/>
      <c r="CF2981" s="4"/>
      <c r="CG2981" s="4"/>
      <c r="CH2981" s="4"/>
      <c r="CI2981" s="4"/>
      <c r="CJ2981" s="4"/>
      <c r="CK2981" s="4"/>
      <c r="CL2981" s="4"/>
      <c r="CM2981" s="4"/>
      <c r="CR2981" s="4"/>
      <c r="CS2981" s="4"/>
      <c r="CT2981" s="4"/>
      <c r="CU2981" s="4"/>
      <c r="CV2981" s="4"/>
      <c r="CW2981" s="4"/>
      <c r="CX2981" s="4"/>
      <c r="CY2981" s="4"/>
      <c r="CZ2981" s="4"/>
      <c r="DA2981" s="4"/>
      <c r="DB2981" s="4"/>
      <c r="DC2981" s="4"/>
      <c r="DD2981" s="4"/>
      <c r="DE2981" s="4"/>
      <c r="DF2981" s="4"/>
      <c r="DG2981" s="4"/>
      <c r="DH2981" s="4"/>
      <c r="DI2981" s="4"/>
      <c r="DJ2981" s="4"/>
      <c r="DK2981" s="4"/>
      <c r="DL2981" s="4"/>
      <c r="DM2981" s="4"/>
    </row>
    <row r="2982" spans="1:117">
      <c r="A2982" s="8">
        <v>2977</v>
      </c>
      <c r="B2982" s="20">
        <v>2015</v>
      </c>
      <c r="C2982" s="20">
        <v>1958</v>
      </c>
      <c r="D2982" s="21">
        <v>107.19</v>
      </c>
      <c r="E2982" s="9">
        <v>68866.694699999993</v>
      </c>
      <c r="F2982" s="9">
        <v>2035108.013</v>
      </c>
      <c r="G2982" s="9">
        <v>77366.129400000005</v>
      </c>
      <c r="H2982" s="9">
        <v>379986.42560000002</v>
      </c>
      <c r="I2982" s="9">
        <v>74557.363599999997</v>
      </c>
      <c r="J2982" s="9">
        <v>85090.986900000004</v>
      </c>
      <c r="K2982" s="9">
        <v>1143.2161000000001</v>
      </c>
      <c r="L2982" s="9">
        <v>2582099.0077</v>
      </c>
      <c r="M2982" s="9">
        <f t="shared" si="371"/>
        <v>83947.770799999998</v>
      </c>
      <c r="N2982" s="9"/>
      <c r="O2982" s="9"/>
      <c r="P2982" s="9"/>
      <c r="Q2982" s="9"/>
      <c r="R2982" s="9"/>
      <c r="S2982" s="9"/>
      <c r="T2982" s="9"/>
      <c r="U2982" s="9"/>
      <c r="V2982" s="9">
        <f t="shared" si="368"/>
        <v>337428.69469999999</v>
      </c>
      <c r="W2982" s="9"/>
      <c r="X2982" s="9"/>
      <c r="Y2982" s="9"/>
      <c r="Z2982" s="9"/>
      <c r="AA2982" s="8">
        <v>2977</v>
      </c>
      <c r="AB2982" s="20">
        <v>2016</v>
      </c>
      <c r="AC2982" s="20">
        <v>1962</v>
      </c>
      <c r="AD2982" s="21">
        <v>128.33000000000001</v>
      </c>
      <c r="AE2982" s="9">
        <f t="shared" si="372"/>
        <v>40276.232698074076</v>
      </c>
      <c r="AF2982" s="9">
        <v>2156929.1841000002</v>
      </c>
      <c r="AG2982" s="9">
        <v>33508.915200000003</v>
      </c>
      <c r="AH2982" s="9">
        <v>201229.4314</v>
      </c>
      <c r="AI2982" s="9">
        <v>91364.446800000005</v>
      </c>
      <c r="AJ2982" s="9">
        <v>362371.90039999998</v>
      </c>
      <c r="AK2982" s="9">
        <v>24676.961917527173</v>
      </c>
      <c r="AL2982" s="9">
        <v>2780450.6832843996</v>
      </c>
      <c r="AM2982" s="9">
        <f t="shared" si="373"/>
        <v>337694.93848247279</v>
      </c>
      <c r="AN2982" s="9"/>
      <c r="AO2982" s="9"/>
      <c r="AP2982" s="9"/>
      <c r="AQ2982" s="9"/>
      <c r="AR2982" s="9"/>
      <c r="AS2982" s="9"/>
      <c r="AT2982" s="9"/>
      <c r="AU2982" s="9"/>
      <c r="AV2982" s="9">
        <f t="shared" si="369"/>
        <v>40276.232698074076</v>
      </c>
      <c r="AW2982" s="9"/>
      <c r="AX2982" s="9"/>
      <c r="AY2982" s="9"/>
      <c r="AZ2982" s="9"/>
      <c r="BA2982" s="20">
        <v>2977</v>
      </c>
      <c r="BB2982" s="20">
        <v>2017</v>
      </c>
      <c r="BC2982" s="20">
        <v>1963</v>
      </c>
      <c r="BD2982" s="21">
        <v>135.94</v>
      </c>
      <c r="BE2982" s="9">
        <f t="shared" si="374"/>
        <v>-8539.0653827236965</v>
      </c>
      <c r="BF2982" s="9">
        <v>2191922.3451999999</v>
      </c>
      <c r="BG2982" s="9">
        <v>33412.713799999998</v>
      </c>
      <c r="BH2982" s="9">
        <v>192401.3462</v>
      </c>
      <c r="BI2982" s="9">
        <v>72930.445421672397</v>
      </c>
      <c r="BJ2982" s="9">
        <v>398662.0233</v>
      </c>
      <c r="BK2982" s="9">
        <v>39982.508151939663</v>
      </c>
      <c r="BL2982" s="9">
        <v>2857885.4311524564</v>
      </c>
      <c r="BM2982" s="9">
        <f t="shared" si="375"/>
        <v>358679.51514806034</v>
      </c>
      <c r="BN2982" s="9"/>
      <c r="BO2982" s="9"/>
      <c r="BP2982" s="9"/>
      <c r="BQ2982" s="9"/>
      <c r="BR2982" s="9"/>
      <c r="BS2982" s="9"/>
      <c r="BT2982" s="9"/>
      <c r="BU2982" s="9"/>
      <c r="BV2982" s="9">
        <f t="shared" si="370"/>
        <v>-8539.0653827236965</v>
      </c>
      <c r="BW2982" s="4"/>
      <c r="BX2982" s="4"/>
      <c r="BY2982" s="4"/>
      <c r="BZ2982" s="4"/>
      <c r="CA2982" s="4"/>
      <c r="CB2982" s="4"/>
      <c r="CC2982" s="4"/>
      <c r="CD2982" s="4"/>
      <c r="CE2982" s="4"/>
      <c r="CF2982" s="4"/>
      <c r="CG2982" s="4"/>
      <c r="CH2982" s="4"/>
      <c r="CI2982" s="4"/>
      <c r="CJ2982" s="4"/>
      <c r="CK2982" s="4"/>
      <c r="CL2982" s="4"/>
      <c r="CM2982" s="4"/>
      <c r="CR2982" s="4"/>
      <c r="CS2982" s="4"/>
      <c r="CT2982" s="4"/>
      <c r="CU2982" s="4"/>
      <c r="CV2982" s="4"/>
      <c r="CW2982" s="4"/>
      <c r="CX2982" s="4"/>
      <c r="CY2982" s="4"/>
      <c r="CZ2982" s="4"/>
      <c r="DA2982" s="4"/>
      <c r="DB2982" s="4"/>
      <c r="DC2982" s="4"/>
      <c r="DD2982" s="4"/>
      <c r="DE2982" s="4"/>
      <c r="DF2982" s="4"/>
      <c r="DG2982" s="4"/>
      <c r="DH2982" s="4"/>
      <c r="DI2982" s="4"/>
      <c r="DJ2982" s="4"/>
      <c r="DK2982" s="4"/>
      <c r="DL2982" s="4"/>
      <c r="DM2982" s="4"/>
    </row>
    <row r="2983" spans="1:117">
      <c r="A2983" s="8">
        <v>2978</v>
      </c>
      <c r="B2983" s="20">
        <v>2015</v>
      </c>
      <c r="C2983" s="20">
        <v>1969</v>
      </c>
      <c r="D2983" s="21">
        <v>121.38</v>
      </c>
      <c r="E2983" s="9">
        <v>93567.626099999994</v>
      </c>
      <c r="F2983" s="9">
        <v>2042954.7823999999</v>
      </c>
      <c r="G2983" s="9">
        <v>77366.129400000005</v>
      </c>
      <c r="H2983" s="9">
        <v>380079.6176</v>
      </c>
      <c r="I2983" s="9">
        <v>74207.3799</v>
      </c>
      <c r="J2983" s="9">
        <v>96333.026299999998</v>
      </c>
      <c r="K2983" s="9">
        <v>466.38420000000002</v>
      </c>
      <c r="L2983" s="9">
        <v>2576906.9252999998</v>
      </c>
      <c r="M2983" s="9">
        <f t="shared" si="371"/>
        <v>95866.642099999997</v>
      </c>
      <c r="N2983" s="9"/>
      <c r="O2983" s="9"/>
      <c r="P2983" s="9"/>
      <c r="Q2983" s="9"/>
      <c r="R2983" s="9"/>
      <c r="S2983" s="9"/>
      <c r="T2983" s="9"/>
      <c r="U2983" s="9"/>
      <c r="V2983" s="9">
        <f t="shared" si="368"/>
        <v>362129.62609999999</v>
      </c>
      <c r="W2983" s="9"/>
      <c r="X2983" s="9"/>
      <c r="Y2983" s="9"/>
      <c r="Z2983" s="9"/>
      <c r="AA2983" s="8">
        <v>2978</v>
      </c>
      <c r="AB2983" s="20">
        <v>2016</v>
      </c>
      <c r="AC2983" s="20">
        <v>1946</v>
      </c>
      <c r="AD2983" s="21">
        <v>139.6</v>
      </c>
      <c r="AE2983" s="9">
        <f t="shared" si="372"/>
        <v>112383.31129807327</v>
      </c>
      <c r="AF2983" s="9">
        <v>2189598.3934999998</v>
      </c>
      <c r="AG2983" s="9">
        <v>33508.915200000003</v>
      </c>
      <c r="AH2983" s="9">
        <v>203596.83309999999</v>
      </c>
      <c r="AI2983" s="9">
        <v>82470.678799999994</v>
      </c>
      <c r="AJ2983" s="9">
        <v>413043.74080000003</v>
      </c>
      <c r="AK2983" s="9">
        <v>24976.45121752717</v>
      </c>
      <c r="AL2983" s="9">
        <v>2784858.7988843997</v>
      </c>
      <c r="AM2983" s="9">
        <f t="shared" si="373"/>
        <v>388067.28958247288</v>
      </c>
      <c r="AN2983" s="9"/>
      <c r="AO2983" s="9"/>
      <c r="AP2983" s="9"/>
      <c r="AQ2983" s="9"/>
      <c r="AR2983" s="9"/>
      <c r="AS2983" s="9"/>
      <c r="AT2983" s="9"/>
      <c r="AU2983" s="9"/>
      <c r="AV2983" s="9">
        <f t="shared" si="369"/>
        <v>112383.31129807327</v>
      </c>
      <c r="AW2983" s="9"/>
      <c r="AX2983" s="9"/>
      <c r="AY2983" s="9"/>
      <c r="AZ2983" s="9"/>
      <c r="BA2983" s="20">
        <v>2978</v>
      </c>
      <c r="BB2983" s="20">
        <v>2017</v>
      </c>
      <c r="BC2983" s="20">
        <v>1947</v>
      </c>
      <c r="BD2983" s="21">
        <v>169.22</v>
      </c>
      <c r="BE2983" s="9">
        <f t="shared" si="374"/>
        <v>-468.64541680179536</v>
      </c>
      <c r="BF2983" s="9">
        <v>2197109.4027999998</v>
      </c>
      <c r="BG2983" s="9">
        <v>33412.713799999998</v>
      </c>
      <c r="BH2983" s="9">
        <v>191168.3315</v>
      </c>
      <c r="BI2983" s="9">
        <v>77562.589887594906</v>
      </c>
      <c r="BJ2983" s="9">
        <v>413710.52910000004</v>
      </c>
      <c r="BK2983" s="9">
        <v>44585.715451939664</v>
      </c>
      <c r="BL2983" s="9">
        <v>2868846.4970524567</v>
      </c>
      <c r="BM2983" s="9">
        <f t="shared" si="375"/>
        <v>369124.81364806037</v>
      </c>
      <c r="BN2983" s="9"/>
      <c r="BO2983" s="9"/>
      <c r="BP2983" s="9"/>
      <c r="BQ2983" s="9"/>
      <c r="BR2983" s="9"/>
      <c r="BS2983" s="9"/>
      <c r="BT2983" s="9"/>
      <c r="BU2983" s="9"/>
      <c r="BV2983" s="9">
        <f t="shared" si="370"/>
        <v>-468.64541680179536</v>
      </c>
      <c r="BW2983" s="4"/>
      <c r="BX2983" s="4"/>
      <c r="BY2983" s="4"/>
      <c r="BZ2983" s="4"/>
      <c r="CA2983" s="4"/>
      <c r="CB2983" s="4"/>
      <c r="CC2983" s="4"/>
      <c r="CD2983" s="4"/>
      <c r="CE2983" s="4"/>
      <c r="CF2983" s="4"/>
      <c r="CG2983" s="4"/>
      <c r="CH2983" s="4"/>
      <c r="CI2983" s="4"/>
      <c r="CJ2983" s="4"/>
      <c r="CK2983" s="4"/>
      <c r="CL2983" s="4"/>
      <c r="CM2983" s="4"/>
      <c r="CR2983" s="4"/>
      <c r="CS2983" s="4"/>
      <c r="CT2983" s="4"/>
      <c r="CU2983" s="4"/>
      <c r="CV2983" s="4"/>
      <c r="CW2983" s="4"/>
      <c r="CX2983" s="4"/>
      <c r="CY2983" s="4"/>
      <c r="CZ2983" s="4"/>
      <c r="DA2983" s="4"/>
      <c r="DB2983" s="4"/>
      <c r="DC2983" s="4"/>
      <c r="DD2983" s="4"/>
      <c r="DE2983" s="4"/>
      <c r="DF2983" s="4"/>
      <c r="DG2983" s="4"/>
      <c r="DH2983" s="4"/>
      <c r="DI2983" s="4"/>
      <c r="DJ2983" s="4"/>
      <c r="DK2983" s="4"/>
      <c r="DL2983" s="4"/>
      <c r="DM2983" s="4"/>
    </row>
    <row r="2984" spans="1:117">
      <c r="A2984" s="8">
        <v>2979</v>
      </c>
      <c r="B2984" s="20">
        <v>2015</v>
      </c>
      <c r="C2984" s="20">
        <v>1950</v>
      </c>
      <c r="D2984" s="21">
        <v>125.6</v>
      </c>
      <c r="E2984" s="9">
        <v>10139.024799999999</v>
      </c>
      <c r="F2984" s="9">
        <v>2027375.8647</v>
      </c>
      <c r="G2984" s="9">
        <v>77366.129400000005</v>
      </c>
      <c r="H2984" s="9">
        <v>378854.5822</v>
      </c>
      <c r="I2984" s="9">
        <v>78808.016300000003</v>
      </c>
      <c r="J2984" s="9">
        <v>26021.924900000002</v>
      </c>
      <c r="K2984" s="9">
        <v>11024.0816</v>
      </c>
      <c r="L2984" s="9">
        <v>2567263.4112</v>
      </c>
      <c r="M2984" s="9">
        <f t="shared" si="371"/>
        <v>14997.843300000002</v>
      </c>
      <c r="N2984" s="9"/>
      <c r="O2984" s="9"/>
      <c r="P2984" s="9"/>
      <c r="Q2984" s="9"/>
      <c r="R2984" s="9"/>
      <c r="S2984" s="9"/>
      <c r="T2984" s="9"/>
      <c r="U2984" s="9"/>
      <c r="V2984" s="9">
        <f t="shared" si="368"/>
        <v>278701.02480000001</v>
      </c>
      <c r="W2984" s="9"/>
      <c r="X2984" s="9"/>
      <c r="Y2984" s="9"/>
      <c r="Z2984" s="9"/>
      <c r="AA2984" s="8">
        <v>2979</v>
      </c>
      <c r="AB2984" s="20">
        <v>2016</v>
      </c>
      <c r="AC2984" s="20">
        <v>1936</v>
      </c>
      <c r="AD2984" s="21">
        <v>90.47</v>
      </c>
      <c r="AE2984" s="9">
        <f t="shared" si="372"/>
        <v>-135398.50340192672</v>
      </c>
      <c r="AF2984" s="9">
        <v>2167119.8846999998</v>
      </c>
      <c r="AG2984" s="9">
        <v>33508.915200000003</v>
      </c>
      <c r="AH2984" s="9">
        <v>195103.43169999999</v>
      </c>
      <c r="AI2984" s="9">
        <v>114378.3774</v>
      </c>
      <c r="AJ2984" s="9">
        <v>203837.24350000001</v>
      </c>
      <c r="AK2984" s="9">
        <v>73609.160017527174</v>
      </c>
      <c r="AL2984" s="9">
        <v>2775737.1958843996</v>
      </c>
      <c r="AM2984" s="9">
        <f t="shared" si="373"/>
        <v>130228.08348247284</v>
      </c>
      <c r="AN2984" s="9"/>
      <c r="AO2984" s="9"/>
      <c r="AP2984" s="9"/>
      <c r="AQ2984" s="9"/>
      <c r="AR2984" s="9"/>
      <c r="AS2984" s="9"/>
      <c r="AT2984" s="9"/>
      <c r="AU2984" s="9"/>
      <c r="AV2984" s="9">
        <f t="shared" si="369"/>
        <v>-135398.50340192672</v>
      </c>
      <c r="AW2984" s="9"/>
      <c r="AX2984" s="9"/>
      <c r="AY2984" s="9"/>
      <c r="AZ2984" s="9"/>
      <c r="BA2984" s="20">
        <v>2979</v>
      </c>
      <c r="BB2984" s="20">
        <v>2017</v>
      </c>
      <c r="BC2984" s="20">
        <v>1937</v>
      </c>
      <c r="BD2984" s="21">
        <v>136</v>
      </c>
      <c r="BE2984" s="9">
        <f t="shared" si="374"/>
        <v>-319435.79430876393</v>
      </c>
      <c r="BF2984" s="9">
        <v>2197616.9788000002</v>
      </c>
      <c r="BG2984" s="9">
        <v>33412.713799999998</v>
      </c>
      <c r="BH2984" s="9">
        <v>177659.25520000001</v>
      </c>
      <c r="BI2984" s="9">
        <v>128312.99199563199</v>
      </c>
      <c r="BJ2984" s="9">
        <v>133705.0944</v>
      </c>
      <c r="BK2984" s="9">
        <v>145779.55155193966</v>
      </c>
      <c r="BL2984" s="9">
        <v>2844363.2769524567</v>
      </c>
      <c r="BM2984" s="9">
        <f t="shared" si="375"/>
        <v>-12074.457151939656</v>
      </c>
      <c r="BN2984" s="9"/>
      <c r="BO2984" s="9"/>
      <c r="BP2984" s="9"/>
      <c r="BQ2984" s="9"/>
      <c r="BR2984" s="9"/>
      <c r="BS2984" s="9"/>
      <c r="BT2984" s="9"/>
      <c r="BU2984" s="9"/>
      <c r="BV2984" s="9">
        <f t="shared" si="370"/>
        <v>-319435.79430876393</v>
      </c>
      <c r="BW2984" s="4"/>
      <c r="BX2984" s="4"/>
      <c r="BY2984" s="4"/>
      <c r="BZ2984" s="4"/>
      <c r="CA2984" s="4"/>
      <c r="CB2984" s="4"/>
      <c r="CC2984" s="4"/>
      <c r="CD2984" s="4"/>
      <c r="CE2984" s="4"/>
      <c r="CF2984" s="4"/>
      <c r="CG2984" s="4"/>
      <c r="CH2984" s="4"/>
      <c r="CI2984" s="4"/>
      <c r="CJ2984" s="4"/>
      <c r="CK2984" s="4"/>
      <c r="CL2984" s="4"/>
      <c r="CM2984" s="4"/>
      <c r="CR2984" s="4"/>
      <c r="CS2984" s="4"/>
      <c r="CT2984" s="4"/>
      <c r="CU2984" s="4"/>
      <c r="CV2984" s="4"/>
      <c r="CW2984" s="4"/>
      <c r="CX2984" s="4"/>
      <c r="CY2984" s="4"/>
      <c r="CZ2984" s="4"/>
      <c r="DA2984" s="4"/>
      <c r="DB2984" s="4"/>
      <c r="DC2984" s="4"/>
      <c r="DD2984" s="4"/>
      <c r="DE2984" s="4"/>
      <c r="DF2984" s="4"/>
      <c r="DG2984" s="4"/>
      <c r="DH2984" s="4"/>
      <c r="DI2984" s="4"/>
      <c r="DJ2984" s="4"/>
      <c r="DK2984" s="4"/>
      <c r="DL2984" s="4"/>
      <c r="DM2984" s="4"/>
    </row>
    <row r="2985" spans="1:117">
      <c r="A2985" s="8">
        <v>2980</v>
      </c>
      <c r="B2985" s="20">
        <v>2015</v>
      </c>
      <c r="C2985" s="20">
        <v>2000</v>
      </c>
      <c r="D2985" s="21">
        <v>100.22</v>
      </c>
      <c r="E2985" s="9">
        <v>71037.244099999996</v>
      </c>
      <c r="F2985" s="9">
        <v>2033134.2620000001</v>
      </c>
      <c r="G2985" s="9">
        <v>77366.129400000005</v>
      </c>
      <c r="H2985" s="9">
        <v>380346.3357</v>
      </c>
      <c r="I2985" s="9">
        <v>73205.716700000004</v>
      </c>
      <c r="J2985" s="9">
        <v>84606.903399999996</v>
      </c>
      <c r="K2985" s="9">
        <v>2159.2316999999998</v>
      </c>
      <c r="L2985" s="9">
        <v>2575462.8713000002</v>
      </c>
      <c r="M2985" s="9">
        <f t="shared" si="371"/>
        <v>82447.671699999992</v>
      </c>
      <c r="N2985" s="9"/>
      <c r="O2985" s="9"/>
      <c r="P2985" s="9"/>
      <c r="Q2985" s="9"/>
      <c r="R2985" s="9"/>
      <c r="S2985" s="9"/>
      <c r="T2985" s="9"/>
      <c r="U2985" s="9"/>
      <c r="V2985" s="9">
        <f t="shared" si="368"/>
        <v>339599.24410000001</v>
      </c>
      <c r="W2985" s="9"/>
      <c r="X2985" s="9"/>
      <c r="Y2985" s="9"/>
      <c r="Z2985" s="9"/>
      <c r="AA2985" s="8">
        <v>2980</v>
      </c>
      <c r="AB2985" s="20">
        <v>2016</v>
      </c>
      <c r="AC2985" s="20">
        <v>1954</v>
      </c>
      <c r="AD2985" s="21">
        <v>129.66</v>
      </c>
      <c r="AE2985" s="9">
        <f t="shared" si="372"/>
        <v>357659.60859807301</v>
      </c>
      <c r="AF2985" s="9">
        <v>2177389.9227999998</v>
      </c>
      <c r="AG2985" s="9">
        <v>33508.915200000003</v>
      </c>
      <c r="AH2985" s="9">
        <v>205452.3707</v>
      </c>
      <c r="AI2985" s="9">
        <v>75499.863299999997</v>
      </c>
      <c r="AJ2985" s="9">
        <v>677191.03189999994</v>
      </c>
      <c r="AK2985" s="9">
        <v>11215.734717527172</v>
      </c>
      <c r="AL2985" s="9">
        <v>2800166.7605843996</v>
      </c>
      <c r="AM2985" s="9">
        <f t="shared" si="373"/>
        <v>665975.29718247277</v>
      </c>
      <c r="AN2985" s="9"/>
      <c r="AO2985" s="9"/>
      <c r="AP2985" s="9"/>
      <c r="AQ2985" s="9"/>
      <c r="AR2985" s="9"/>
      <c r="AS2985" s="9"/>
      <c r="AT2985" s="9"/>
      <c r="AU2985" s="9"/>
      <c r="AV2985" s="9">
        <f t="shared" si="369"/>
        <v>357659.60859807301</v>
      </c>
      <c r="AW2985" s="9"/>
      <c r="AX2985" s="9"/>
      <c r="AY2985" s="9"/>
      <c r="AZ2985" s="9"/>
      <c r="BA2985" s="20">
        <v>2980</v>
      </c>
      <c r="BB2985" s="20">
        <v>2017</v>
      </c>
      <c r="BC2985" s="20">
        <v>1955</v>
      </c>
      <c r="BD2985" s="21">
        <v>178.01</v>
      </c>
      <c r="BE2985" s="9">
        <f t="shared" si="374"/>
        <v>74246.565998183098</v>
      </c>
      <c r="BF2985" s="9">
        <v>2227981.7818999998</v>
      </c>
      <c r="BG2985" s="9">
        <v>33412.713799999998</v>
      </c>
      <c r="BH2985" s="9">
        <v>186353.76870000002</v>
      </c>
      <c r="BI2985" s="9">
        <v>95649.762902579401</v>
      </c>
      <c r="BJ2985" s="9">
        <v>462388.57940000005</v>
      </c>
      <c r="BK2985" s="9">
        <v>64027.563151939663</v>
      </c>
      <c r="BL2985" s="9">
        <v>2867512.4775524563</v>
      </c>
      <c r="BM2985" s="9">
        <f t="shared" si="375"/>
        <v>398361.01624806039</v>
      </c>
      <c r="BN2985" s="9"/>
      <c r="BO2985" s="9"/>
      <c r="BP2985" s="9"/>
      <c r="BQ2985" s="9"/>
      <c r="BR2985" s="9"/>
      <c r="BS2985" s="9"/>
      <c r="BT2985" s="9"/>
      <c r="BU2985" s="9"/>
      <c r="BV2985" s="9">
        <f t="shared" si="370"/>
        <v>74246.565998183098</v>
      </c>
      <c r="BW2985" s="4"/>
      <c r="BX2985" s="4"/>
      <c r="BY2985" s="4"/>
      <c r="BZ2985" s="4"/>
      <c r="CA2985" s="4"/>
      <c r="CB2985" s="4"/>
      <c r="CC2985" s="4"/>
      <c r="CD2985" s="4"/>
      <c r="CE2985" s="4"/>
      <c r="CF2985" s="4"/>
      <c r="CG2985" s="4"/>
      <c r="CH2985" s="4"/>
      <c r="CI2985" s="4"/>
      <c r="CJ2985" s="4"/>
      <c r="CK2985" s="4"/>
      <c r="CL2985" s="4"/>
      <c r="CM2985" s="4"/>
      <c r="CR2985" s="4"/>
      <c r="CS2985" s="4"/>
      <c r="CT2985" s="4"/>
      <c r="CU2985" s="4"/>
      <c r="CV2985" s="4"/>
      <c r="CW2985" s="4"/>
      <c r="CX2985" s="4"/>
      <c r="CY2985" s="4"/>
      <c r="CZ2985" s="4"/>
      <c r="DA2985" s="4"/>
      <c r="DB2985" s="4"/>
      <c r="DC2985" s="4"/>
      <c r="DD2985" s="4"/>
      <c r="DE2985" s="4"/>
      <c r="DF2985" s="4"/>
      <c r="DG2985" s="4"/>
      <c r="DH2985" s="4"/>
      <c r="DI2985" s="4"/>
      <c r="DJ2985" s="4"/>
      <c r="DK2985" s="4"/>
      <c r="DL2985" s="4"/>
      <c r="DM2985" s="4"/>
    </row>
    <row r="2986" spans="1:117">
      <c r="A2986" s="8">
        <v>2981</v>
      </c>
      <c r="B2986" s="20">
        <v>2015</v>
      </c>
      <c r="C2986" s="20">
        <v>1999</v>
      </c>
      <c r="D2986" s="21">
        <v>126.03</v>
      </c>
      <c r="E2986" s="9">
        <v>44096.290099999998</v>
      </c>
      <c r="F2986" s="9">
        <v>2059388.2888</v>
      </c>
      <c r="G2986" s="9">
        <v>77366.129400000005</v>
      </c>
      <c r="H2986" s="9">
        <v>380641.83370000002</v>
      </c>
      <c r="I2986" s="9">
        <v>72095.97</v>
      </c>
      <c r="J2986" s="9">
        <v>40648.0196</v>
      </c>
      <c r="K2986" s="9">
        <v>16484.321800000002</v>
      </c>
      <c r="L2986" s="9">
        <v>2569559.6296999999</v>
      </c>
      <c r="M2986" s="9">
        <f t="shared" si="371"/>
        <v>24163.697799999998</v>
      </c>
      <c r="N2986" s="9"/>
      <c r="O2986" s="9"/>
      <c r="P2986" s="9"/>
      <c r="Q2986" s="9"/>
      <c r="R2986" s="9"/>
      <c r="S2986" s="9"/>
      <c r="T2986" s="9"/>
      <c r="U2986" s="9"/>
      <c r="V2986" s="9">
        <f t="shared" si="368"/>
        <v>312658.29009999998</v>
      </c>
      <c r="W2986" s="9"/>
      <c r="X2986" s="9"/>
      <c r="Y2986" s="9"/>
      <c r="Z2986" s="9"/>
      <c r="AA2986" s="8">
        <v>2981</v>
      </c>
      <c r="AB2986" s="20">
        <v>2016</v>
      </c>
      <c r="AC2986" s="20">
        <v>1948</v>
      </c>
      <c r="AD2986" s="21">
        <v>128.72</v>
      </c>
      <c r="AE2986" s="9">
        <f t="shared" si="372"/>
        <v>170890.52889807336</v>
      </c>
      <c r="AF2986" s="9">
        <v>2209807.9523</v>
      </c>
      <c r="AG2986" s="9">
        <v>33508.915200000003</v>
      </c>
      <c r="AH2986" s="9">
        <v>206141.98599999998</v>
      </c>
      <c r="AI2986" s="9">
        <v>72909.142000000007</v>
      </c>
      <c r="AJ2986" s="9">
        <v>454815.4068</v>
      </c>
      <c r="AK2986" s="9">
        <v>11026.456817527171</v>
      </c>
      <c r="AL2986" s="9">
        <v>2795266.4165843995</v>
      </c>
      <c r="AM2986" s="9">
        <f t="shared" si="373"/>
        <v>443788.94998247281</v>
      </c>
      <c r="AN2986" s="9"/>
      <c r="AO2986" s="9"/>
      <c r="AP2986" s="9"/>
      <c r="AQ2986" s="9"/>
      <c r="AR2986" s="9"/>
      <c r="AS2986" s="9"/>
      <c r="AT2986" s="9"/>
      <c r="AU2986" s="9"/>
      <c r="AV2986" s="9">
        <f t="shared" si="369"/>
        <v>170890.52889807336</v>
      </c>
      <c r="AW2986" s="9"/>
      <c r="AX2986" s="9"/>
      <c r="AY2986" s="9"/>
      <c r="AZ2986" s="9"/>
      <c r="BA2986" s="20">
        <v>2981</v>
      </c>
      <c r="BB2986" s="20">
        <v>2017</v>
      </c>
      <c r="BC2986" s="20">
        <v>1949</v>
      </c>
      <c r="BD2986" s="21">
        <v>156.88</v>
      </c>
      <c r="BE2986" s="9">
        <f t="shared" si="374"/>
        <v>-75323.671915886458</v>
      </c>
      <c r="BF2986" s="9">
        <v>2224873.6628999999</v>
      </c>
      <c r="BG2986" s="9">
        <v>33412.713799999998</v>
      </c>
      <c r="BH2986" s="9">
        <v>188679.67819999999</v>
      </c>
      <c r="BI2986" s="9">
        <v>86911.871188510093</v>
      </c>
      <c r="BJ2986" s="9">
        <v>336704.36800000002</v>
      </c>
      <c r="BK2986" s="9">
        <v>82198.079851939663</v>
      </c>
      <c r="BL2986" s="9">
        <v>2863707.8861524565</v>
      </c>
      <c r="BM2986" s="9">
        <f t="shared" si="375"/>
        <v>254506.28814806035</v>
      </c>
      <c r="BN2986" s="9"/>
      <c r="BO2986" s="9"/>
      <c r="BP2986" s="9"/>
      <c r="BQ2986" s="9"/>
      <c r="BR2986" s="9"/>
      <c r="BS2986" s="9"/>
      <c r="BT2986" s="9"/>
      <c r="BU2986" s="9"/>
      <c r="BV2986" s="9">
        <f t="shared" si="370"/>
        <v>-75323.671915886458</v>
      </c>
      <c r="BW2986" s="4"/>
      <c r="BX2986" s="4"/>
      <c r="BY2986" s="4"/>
      <c r="BZ2986" s="4"/>
      <c r="CA2986" s="4"/>
      <c r="CB2986" s="4"/>
      <c r="CC2986" s="4"/>
      <c r="CD2986" s="4"/>
      <c r="CE2986" s="4"/>
      <c r="CF2986" s="4"/>
      <c r="CG2986" s="4"/>
      <c r="CH2986" s="4"/>
      <c r="CI2986" s="4"/>
      <c r="CJ2986" s="4"/>
      <c r="CK2986" s="4"/>
      <c r="CL2986" s="4"/>
      <c r="CM2986" s="4"/>
      <c r="CR2986" s="4"/>
      <c r="CS2986" s="4"/>
      <c r="CT2986" s="4"/>
      <c r="CU2986" s="4"/>
      <c r="CV2986" s="4"/>
      <c r="CW2986" s="4"/>
      <c r="CX2986" s="4"/>
      <c r="CY2986" s="4"/>
      <c r="CZ2986" s="4"/>
      <c r="DA2986" s="4"/>
      <c r="DB2986" s="4"/>
      <c r="DC2986" s="4"/>
      <c r="DD2986" s="4"/>
      <c r="DE2986" s="4"/>
      <c r="DF2986" s="4"/>
      <c r="DG2986" s="4"/>
      <c r="DH2986" s="4"/>
      <c r="DI2986" s="4"/>
      <c r="DJ2986" s="4"/>
      <c r="DK2986" s="4"/>
      <c r="DL2986" s="4"/>
      <c r="DM2986" s="4"/>
    </row>
    <row r="2987" spans="1:117">
      <c r="A2987" s="8">
        <v>2982</v>
      </c>
      <c r="B2987" s="20">
        <v>2015</v>
      </c>
      <c r="C2987" s="20">
        <v>1975</v>
      </c>
      <c r="D2987" s="21">
        <v>110.85</v>
      </c>
      <c r="E2987" s="9">
        <v>27130.346000000001</v>
      </c>
      <c r="F2987" s="9">
        <v>2026651.3532</v>
      </c>
      <c r="G2987" s="9">
        <v>77366.129400000005</v>
      </c>
      <c r="H2987" s="9">
        <v>380127.77380000002</v>
      </c>
      <c r="I2987" s="9">
        <v>74026.528699999995</v>
      </c>
      <c r="J2987" s="9">
        <v>53842.930500000002</v>
      </c>
      <c r="K2987" s="9">
        <v>15975.4835</v>
      </c>
      <c r="L2987" s="9">
        <v>2568908.8862000001</v>
      </c>
      <c r="M2987" s="9">
        <f t="shared" si="371"/>
        <v>37867.447</v>
      </c>
      <c r="N2987" s="9"/>
      <c r="O2987" s="9"/>
      <c r="P2987" s="9"/>
      <c r="Q2987" s="9"/>
      <c r="R2987" s="9"/>
      <c r="S2987" s="9"/>
      <c r="T2987" s="9"/>
      <c r="U2987" s="9"/>
      <c r="V2987" s="9">
        <f t="shared" si="368"/>
        <v>295692.34600000002</v>
      </c>
      <c r="W2987" s="9"/>
      <c r="X2987" s="9"/>
      <c r="Y2987" s="9"/>
      <c r="Z2987" s="9"/>
      <c r="AA2987" s="8">
        <v>2982</v>
      </c>
      <c r="AB2987" s="20">
        <v>2016</v>
      </c>
      <c r="AC2987" s="20">
        <v>1992</v>
      </c>
      <c r="AD2987" s="21">
        <v>115.81</v>
      </c>
      <c r="AE2987" s="9">
        <f t="shared" si="372"/>
        <v>-154643.32120192656</v>
      </c>
      <c r="AF2987" s="9">
        <v>2185265.3681000001</v>
      </c>
      <c r="AG2987" s="9">
        <v>33508.915200000003</v>
      </c>
      <c r="AH2987" s="9">
        <v>198429.01549999998</v>
      </c>
      <c r="AI2987" s="9">
        <v>101884.94620000001</v>
      </c>
      <c r="AJ2987" s="9">
        <v>145159.69690000001</v>
      </c>
      <c r="AK2987" s="9">
        <v>60966.685617527168</v>
      </c>
      <c r="AL2987" s="9">
        <v>2757924.5774843995</v>
      </c>
      <c r="AM2987" s="9">
        <f t="shared" si="373"/>
        <v>84193.011282472842</v>
      </c>
      <c r="AN2987" s="9"/>
      <c r="AO2987" s="9"/>
      <c r="AP2987" s="9"/>
      <c r="AQ2987" s="9"/>
      <c r="AR2987" s="9"/>
      <c r="AS2987" s="9"/>
      <c r="AT2987" s="9"/>
      <c r="AU2987" s="9"/>
      <c r="AV2987" s="9">
        <f t="shared" si="369"/>
        <v>-154643.32120192656</v>
      </c>
      <c r="AW2987" s="9"/>
      <c r="AX2987" s="9"/>
      <c r="AY2987" s="9"/>
      <c r="AZ2987" s="9"/>
      <c r="BA2987" s="20">
        <v>2982</v>
      </c>
      <c r="BB2987" s="20">
        <v>2017</v>
      </c>
      <c r="BC2987" s="20">
        <v>1993</v>
      </c>
      <c r="BD2987" s="21">
        <v>97.81</v>
      </c>
      <c r="BE2987" s="9">
        <f t="shared" si="374"/>
        <v>-248370.64793293644</v>
      </c>
      <c r="BF2987" s="9">
        <v>2175005.7206999999</v>
      </c>
      <c r="BG2987" s="9">
        <v>33412.713799999998</v>
      </c>
      <c r="BH2987" s="9">
        <v>181844.1827</v>
      </c>
      <c r="BI2987" s="9">
        <v>112591.20997146</v>
      </c>
      <c r="BJ2987" s="9">
        <v>222126.83290000001</v>
      </c>
      <c r="BK2987" s="9">
        <v>125061.79805193967</v>
      </c>
      <c r="BL2987" s="9">
        <v>2848289.5099524567</v>
      </c>
      <c r="BM2987" s="9">
        <f t="shared" si="375"/>
        <v>97065.034848060342</v>
      </c>
      <c r="BN2987" s="9"/>
      <c r="BO2987" s="9"/>
      <c r="BP2987" s="9"/>
      <c r="BQ2987" s="9"/>
      <c r="BR2987" s="9"/>
      <c r="BS2987" s="9"/>
      <c r="BT2987" s="9"/>
      <c r="BU2987" s="9"/>
      <c r="BV2987" s="9">
        <f t="shared" si="370"/>
        <v>-248370.64793293644</v>
      </c>
      <c r="BW2987" s="4"/>
      <c r="BX2987" s="4"/>
      <c r="BY2987" s="4"/>
      <c r="BZ2987" s="4"/>
      <c r="CA2987" s="4"/>
      <c r="CB2987" s="4"/>
      <c r="CC2987" s="4"/>
      <c r="CD2987" s="4"/>
      <c r="CE2987" s="4"/>
      <c r="CF2987" s="4"/>
      <c r="CG2987" s="4"/>
      <c r="CH2987" s="4"/>
      <c r="CI2987" s="4"/>
      <c r="CJ2987" s="4"/>
      <c r="CK2987" s="4"/>
      <c r="CL2987" s="4"/>
      <c r="CM2987" s="4"/>
      <c r="CR2987" s="4"/>
      <c r="CS2987" s="4"/>
      <c r="CT2987" s="4"/>
      <c r="CU2987" s="4"/>
      <c r="CV2987" s="4"/>
      <c r="CW2987" s="4"/>
      <c r="CX2987" s="4"/>
      <c r="CY2987" s="4"/>
      <c r="CZ2987" s="4"/>
      <c r="DA2987" s="4"/>
      <c r="DB2987" s="4"/>
      <c r="DC2987" s="4"/>
      <c r="DD2987" s="4"/>
      <c r="DE2987" s="4"/>
      <c r="DF2987" s="4"/>
      <c r="DG2987" s="4"/>
      <c r="DH2987" s="4"/>
      <c r="DI2987" s="4"/>
      <c r="DJ2987" s="4"/>
      <c r="DK2987" s="4"/>
      <c r="DL2987" s="4"/>
      <c r="DM2987" s="4"/>
    </row>
    <row r="2988" spans="1:117">
      <c r="A2988" s="8">
        <v>2983</v>
      </c>
      <c r="B2988" s="20">
        <v>2015</v>
      </c>
      <c r="C2988" s="20">
        <v>1956</v>
      </c>
      <c r="D2988" s="21">
        <v>140.97999999999999</v>
      </c>
      <c r="E2988" s="9">
        <v>46252.179499999998</v>
      </c>
      <c r="F2988" s="9">
        <v>2055001.4816000001</v>
      </c>
      <c r="G2988" s="9">
        <v>77366.129400000005</v>
      </c>
      <c r="H2988" s="9">
        <v>380424.79379999998</v>
      </c>
      <c r="I2988" s="9">
        <v>72911.066300000006</v>
      </c>
      <c r="J2988" s="9">
        <v>39087.401599999997</v>
      </c>
      <c r="K2988" s="9">
        <v>7478.2919000000002</v>
      </c>
      <c r="L2988" s="9">
        <v>2571060.4012000002</v>
      </c>
      <c r="M2988" s="9">
        <f t="shared" si="371"/>
        <v>31609.109699999997</v>
      </c>
      <c r="N2988" s="9"/>
      <c r="O2988" s="9"/>
      <c r="P2988" s="9"/>
      <c r="Q2988" s="9"/>
      <c r="R2988" s="9"/>
      <c r="S2988" s="9"/>
      <c r="T2988" s="9"/>
      <c r="U2988" s="9"/>
      <c r="V2988" s="9">
        <f t="shared" si="368"/>
        <v>314814.17950000003</v>
      </c>
      <c r="W2988" s="9"/>
      <c r="X2988" s="9"/>
      <c r="Y2988" s="9"/>
      <c r="Z2988" s="9"/>
      <c r="AA2988" s="8">
        <v>2983</v>
      </c>
      <c r="AB2988" s="20">
        <v>2016</v>
      </c>
      <c r="AC2988" s="20">
        <v>1930</v>
      </c>
      <c r="AD2988" s="21">
        <v>85.5</v>
      </c>
      <c r="AE2988" s="9">
        <f t="shared" si="372"/>
        <v>-177746.20020192675</v>
      </c>
      <c r="AF2988" s="9">
        <v>2193992.7017000001</v>
      </c>
      <c r="AG2988" s="9">
        <v>33508.915200000003</v>
      </c>
      <c r="AH2988" s="9">
        <v>190779.77059999999</v>
      </c>
      <c r="AI2988" s="9">
        <v>130621.3489</v>
      </c>
      <c r="AJ2988" s="9">
        <v>125460.4348</v>
      </c>
      <c r="AK2988" s="9">
        <v>96980.897717527172</v>
      </c>
      <c r="AL2988" s="9">
        <v>2755128.4736843999</v>
      </c>
      <c r="AM2988" s="9">
        <f t="shared" si="373"/>
        <v>28479.537082472831</v>
      </c>
      <c r="AN2988" s="9"/>
      <c r="AO2988" s="9"/>
      <c r="AP2988" s="9"/>
      <c r="AQ2988" s="9"/>
      <c r="AR2988" s="9"/>
      <c r="AS2988" s="9"/>
      <c r="AT2988" s="9"/>
      <c r="AU2988" s="9"/>
      <c r="AV2988" s="9">
        <f t="shared" si="369"/>
        <v>-177746.20020192675</v>
      </c>
      <c r="AW2988" s="9"/>
      <c r="AX2988" s="9"/>
      <c r="AY2988" s="9"/>
      <c r="AZ2988" s="9"/>
      <c r="BA2988" s="20">
        <v>2983</v>
      </c>
      <c r="BB2988" s="20">
        <v>2017</v>
      </c>
      <c r="BC2988" s="20">
        <v>1931</v>
      </c>
      <c r="BD2988" s="21">
        <v>132.94</v>
      </c>
      <c r="BE2988" s="9">
        <f t="shared" si="374"/>
        <v>-328869.14180760877</v>
      </c>
      <c r="BF2988" s="9">
        <v>2211850.2793999999</v>
      </c>
      <c r="BG2988" s="9">
        <v>33412.713799999998</v>
      </c>
      <c r="BH2988" s="9">
        <v>175148.03909999999</v>
      </c>
      <c r="BI2988" s="9">
        <v>137747.03659678699</v>
      </c>
      <c r="BJ2988" s="9">
        <v>109414.4687</v>
      </c>
      <c r="BK2988" s="9">
        <v>157302.79095193965</v>
      </c>
      <c r="BL2988" s="9">
        <v>2839138.8884524563</v>
      </c>
      <c r="BM2988" s="9">
        <f t="shared" si="375"/>
        <v>-47888.322251939651</v>
      </c>
      <c r="BN2988" s="9"/>
      <c r="BO2988" s="9"/>
      <c r="BP2988" s="9"/>
      <c r="BQ2988" s="9"/>
      <c r="BR2988" s="9"/>
      <c r="BS2988" s="9"/>
      <c r="BT2988" s="9"/>
      <c r="BU2988" s="9"/>
      <c r="BV2988" s="9">
        <f t="shared" si="370"/>
        <v>-328869.14180760877</v>
      </c>
      <c r="BW2988" s="4"/>
      <c r="BX2988" s="4"/>
      <c r="BY2988" s="4"/>
      <c r="BZ2988" s="4"/>
      <c r="CA2988" s="4"/>
      <c r="CB2988" s="4"/>
      <c r="CC2988" s="4"/>
      <c r="CD2988" s="4"/>
      <c r="CE2988" s="4"/>
      <c r="CF2988" s="4"/>
      <c r="CG2988" s="4"/>
      <c r="CH2988" s="4"/>
      <c r="CI2988" s="4"/>
      <c r="CJ2988" s="4"/>
      <c r="CK2988" s="4"/>
      <c r="CL2988" s="4"/>
      <c r="CM2988" s="4"/>
      <c r="CR2988" s="4"/>
      <c r="CS2988" s="4"/>
      <c r="CT2988" s="4"/>
      <c r="CU2988" s="4"/>
      <c r="CV2988" s="4"/>
      <c r="CW2988" s="4"/>
      <c r="CX2988" s="4"/>
      <c r="CY2988" s="4"/>
      <c r="CZ2988" s="4"/>
      <c r="DA2988" s="4"/>
      <c r="DB2988" s="4"/>
      <c r="DC2988" s="4"/>
      <c r="DD2988" s="4"/>
      <c r="DE2988" s="4"/>
      <c r="DF2988" s="4"/>
      <c r="DG2988" s="4"/>
      <c r="DH2988" s="4"/>
      <c r="DI2988" s="4"/>
      <c r="DJ2988" s="4"/>
      <c r="DK2988" s="4"/>
      <c r="DL2988" s="4"/>
      <c r="DM2988" s="4"/>
    </row>
    <row r="2989" spans="1:117">
      <c r="A2989" s="8">
        <v>2984</v>
      </c>
      <c r="B2989" s="20">
        <v>2015</v>
      </c>
      <c r="C2989" s="20">
        <v>1953</v>
      </c>
      <c r="D2989" s="21">
        <v>106.8</v>
      </c>
      <c r="E2989" s="9">
        <v>57388.674500000001</v>
      </c>
      <c r="F2989" s="9">
        <v>2042018.4442</v>
      </c>
      <c r="G2989" s="9">
        <v>77366.129400000005</v>
      </c>
      <c r="H2989" s="9">
        <v>380476.59250000003</v>
      </c>
      <c r="I2989" s="9">
        <v>72716.535399999993</v>
      </c>
      <c r="J2989" s="9">
        <v>62203.199999999997</v>
      </c>
      <c r="K2989" s="9">
        <v>2044.5706</v>
      </c>
      <c r="L2989" s="9">
        <v>2575347.6565</v>
      </c>
      <c r="M2989" s="9">
        <f t="shared" si="371"/>
        <v>60158.629399999998</v>
      </c>
      <c r="N2989" s="9"/>
      <c r="O2989" s="9"/>
      <c r="P2989" s="9"/>
      <c r="Q2989" s="9"/>
      <c r="R2989" s="9"/>
      <c r="S2989" s="9"/>
      <c r="T2989" s="9"/>
      <c r="U2989" s="9"/>
      <c r="V2989" s="9">
        <f t="shared" si="368"/>
        <v>325950.67450000002</v>
      </c>
      <c r="W2989" s="9"/>
      <c r="X2989" s="9"/>
      <c r="Y2989" s="9"/>
      <c r="Z2989" s="9"/>
      <c r="AA2989" s="8">
        <v>2984</v>
      </c>
      <c r="AB2989" s="20">
        <v>2016</v>
      </c>
      <c r="AC2989" s="20">
        <v>1995</v>
      </c>
      <c r="AD2989" s="21">
        <v>184.03</v>
      </c>
      <c r="AE2989" s="9">
        <f t="shared" si="372"/>
        <v>15359.058298073243</v>
      </c>
      <c r="AF2989" s="9">
        <v>2196588.5192</v>
      </c>
      <c r="AG2989" s="9">
        <v>33508.915200000003</v>
      </c>
      <c r="AH2989" s="9">
        <v>200256.3743</v>
      </c>
      <c r="AI2989" s="9">
        <v>95019.991899999994</v>
      </c>
      <c r="AJ2989" s="9">
        <v>300468.47409999999</v>
      </c>
      <c r="AK2989" s="9">
        <v>39368.23161752717</v>
      </c>
      <c r="AL2989" s="9">
        <v>2771114.9847843996</v>
      </c>
      <c r="AM2989" s="9">
        <f t="shared" si="373"/>
        <v>261100.24248247282</v>
      </c>
      <c r="AN2989" s="9"/>
      <c r="AO2989" s="9"/>
      <c r="AP2989" s="9"/>
      <c r="AQ2989" s="9"/>
      <c r="AR2989" s="9"/>
      <c r="AS2989" s="9"/>
      <c r="AT2989" s="9"/>
      <c r="AU2989" s="9"/>
      <c r="AV2989" s="9">
        <f t="shared" si="369"/>
        <v>15359.058298073243</v>
      </c>
      <c r="AW2989" s="9"/>
      <c r="AX2989" s="9"/>
      <c r="AY2989" s="9"/>
      <c r="AZ2989" s="9"/>
      <c r="BA2989" s="20">
        <v>2984</v>
      </c>
      <c r="BB2989" s="20">
        <v>2017</v>
      </c>
      <c r="BC2989" s="20">
        <v>1996</v>
      </c>
      <c r="BD2989" s="21">
        <v>192.43</v>
      </c>
      <c r="BE2989" s="9">
        <f t="shared" si="374"/>
        <v>163866.91759468988</v>
      </c>
      <c r="BF2989" s="9">
        <v>2235832.6214999999</v>
      </c>
      <c r="BG2989" s="9">
        <v>33412.713799999998</v>
      </c>
      <c r="BH2989" s="9">
        <v>192596.4276</v>
      </c>
      <c r="BI2989" s="9">
        <v>72197.571099085893</v>
      </c>
      <c r="BJ2989" s="9">
        <v>574016.74790000007</v>
      </c>
      <c r="BK2989" s="9">
        <v>41710.332451939663</v>
      </c>
      <c r="BL2989" s="9">
        <v>2902478.8318524566</v>
      </c>
      <c r="BM2989" s="9">
        <f t="shared" si="375"/>
        <v>532306.41544806038</v>
      </c>
      <c r="BN2989" s="9"/>
      <c r="BO2989" s="9"/>
      <c r="BP2989" s="9"/>
      <c r="BQ2989" s="9"/>
      <c r="BR2989" s="9"/>
      <c r="BS2989" s="9"/>
      <c r="BT2989" s="9"/>
      <c r="BU2989" s="9"/>
      <c r="BV2989" s="9">
        <f t="shared" si="370"/>
        <v>163866.91759468988</v>
      </c>
      <c r="BW2989" s="4"/>
      <c r="BX2989" s="4"/>
      <c r="BY2989" s="4"/>
      <c r="BZ2989" s="4"/>
      <c r="CA2989" s="4"/>
      <c r="CB2989" s="4"/>
      <c r="CC2989" s="4"/>
      <c r="CD2989" s="4"/>
      <c r="CE2989" s="4"/>
      <c r="CF2989" s="4"/>
      <c r="CG2989" s="4"/>
      <c r="CH2989" s="4"/>
      <c r="CI2989" s="4"/>
      <c r="CJ2989" s="4"/>
      <c r="CK2989" s="4"/>
      <c r="CL2989" s="4"/>
      <c r="CM2989" s="4"/>
      <c r="CR2989" s="4"/>
      <c r="CS2989" s="4"/>
      <c r="CT2989" s="4"/>
      <c r="CU2989" s="4"/>
      <c r="CV2989" s="4"/>
      <c r="CW2989" s="4"/>
      <c r="CX2989" s="4"/>
      <c r="CY2989" s="4"/>
      <c r="CZ2989" s="4"/>
      <c r="DA2989" s="4"/>
      <c r="DB2989" s="4"/>
      <c r="DC2989" s="4"/>
      <c r="DD2989" s="4"/>
      <c r="DE2989" s="4"/>
      <c r="DF2989" s="4"/>
      <c r="DG2989" s="4"/>
      <c r="DH2989" s="4"/>
      <c r="DI2989" s="4"/>
      <c r="DJ2989" s="4"/>
      <c r="DK2989" s="4"/>
      <c r="DL2989" s="4"/>
      <c r="DM2989" s="4"/>
    </row>
    <row r="2990" spans="1:117">
      <c r="A2990" s="8">
        <v>2985</v>
      </c>
      <c r="B2990" s="20">
        <v>2015</v>
      </c>
      <c r="C2990" s="20">
        <v>1964</v>
      </c>
      <c r="D2990" s="21">
        <v>106.98</v>
      </c>
      <c r="E2990" s="9">
        <v>76493.556599999996</v>
      </c>
      <c r="F2990" s="9">
        <v>2023723.4081999999</v>
      </c>
      <c r="G2990" s="9">
        <v>77366.129400000005</v>
      </c>
      <c r="H2990" s="9">
        <v>380566.66269999999</v>
      </c>
      <c r="I2990" s="9">
        <v>72378.275500000003</v>
      </c>
      <c r="J2990" s="9">
        <v>99799.194499999998</v>
      </c>
      <c r="K2990" s="9">
        <v>1938.0471</v>
      </c>
      <c r="L2990" s="9">
        <v>2575402.0666</v>
      </c>
      <c r="M2990" s="9">
        <f t="shared" si="371"/>
        <v>97861.147400000002</v>
      </c>
      <c r="N2990" s="9"/>
      <c r="O2990" s="9"/>
      <c r="P2990" s="9"/>
      <c r="Q2990" s="9"/>
      <c r="R2990" s="9"/>
      <c r="S2990" s="9"/>
      <c r="T2990" s="9"/>
      <c r="U2990" s="9"/>
      <c r="V2990" s="9">
        <f t="shared" si="368"/>
        <v>345055.55660000001</v>
      </c>
      <c r="W2990" s="9"/>
      <c r="X2990" s="9"/>
      <c r="Y2990" s="9"/>
      <c r="Z2990" s="9"/>
      <c r="AA2990" s="8">
        <v>2985</v>
      </c>
      <c r="AB2990" s="20">
        <v>2016</v>
      </c>
      <c r="AC2990" s="20">
        <v>1990</v>
      </c>
      <c r="AD2990" s="21">
        <v>149.83000000000001</v>
      </c>
      <c r="AE2990" s="9">
        <f t="shared" si="372"/>
        <v>91513.919798072893</v>
      </c>
      <c r="AF2990" s="9">
        <v>2148611.7456999999</v>
      </c>
      <c r="AG2990" s="9">
        <v>33508.915200000003</v>
      </c>
      <c r="AH2990" s="9">
        <v>203911.481</v>
      </c>
      <c r="AI2990" s="9">
        <v>81288.621100000004</v>
      </c>
      <c r="AJ2990" s="9">
        <v>425801.0379</v>
      </c>
      <c r="AK2990" s="9">
        <v>17731.55821752717</v>
      </c>
      <c r="AL2990" s="9">
        <v>2783876.3228843999</v>
      </c>
      <c r="AM2990" s="9">
        <f t="shared" si="373"/>
        <v>408069.47968247283</v>
      </c>
      <c r="AN2990" s="9"/>
      <c r="AO2990" s="9"/>
      <c r="AP2990" s="9"/>
      <c r="AQ2990" s="9"/>
      <c r="AR2990" s="9"/>
      <c r="AS2990" s="9"/>
      <c r="AT2990" s="9"/>
      <c r="AU2990" s="9"/>
      <c r="AV2990" s="9">
        <f t="shared" si="369"/>
        <v>91513.919798072893</v>
      </c>
      <c r="AW2990" s="9"/>
      <c r="AX2990" s="9"/>
      <c r="AY2990" s="9"/>
      <c r="AZ2990" s="9"/>
      <c r="BA2990" s="20">
        <v>2985</v>
      </c>
      <c r="BB2990" s="20">
        <v>2017</v>
      </c>
      <c r="BC2990" s="20">
        <v>1991</v>
      </c>
      <c r="BD2990" s="21">
        <v>96.26</v>
      </c>
      <c r="BE2990" s="9">
        <f t="shared" si="374"/>
        <v>122594.53247107565</v>
      </c>
      <c r="BF2990" s="9">
        <v>2186989.6852000002</v>
      </c>
      <c r="BG2990" s="9">
        <v>33412.713799999998</v>
      </c>
      <c r="BH2990" s="9">
        <v>190945.44750000001</v>
      </c>
      <c r="BI2990" s="9">
        <v>78399.912275471695</v>
      </c>
      <c r="BJ2990" s="9">
        <v>553439.05530000001</v>
      </c>
      <c r="BK2990" s="9">
        <v>44964.582451939663</v>
      </c>
      <c r="BL2990" s="9">
        <v>2875627.6991524566</v>
      </c>
      <c r="BM2990" s="9">
        <f t="shared" si="375"/>
        <v>508474.47284806037</v>
      </c>
      <c r="BN2990" s="9"/>
      <c r="BO2990" s="9"/>
      <c r="BP2990" s="9"/>
      <c r="BQ2990" s="9"/>
      <c r="BR2990" s="9"/>
      <c r="BS2990" s="9"/>
      <c r="BT2990" s="9"/>
      <c r="BU2990" s="9"/>
      <c r="BV2990" s="9">
        <f t="shared" si="370"/>
        <v>122594.53247107565</v>
      </c>
      <c r="BW2990" s="4"/>
      <c r="BX2990" s="4"/>
      <c r="BY2990" s="4"/>
      <c r="BZ2990" s="4"/>
      <c r="CA2990" s="4"/>
      <c r="CB2990" s="4"/>
      <c r="CC2990" s="4"/>
      <c r="CD2990" s="4"/>
      <c r="CE2990" s="4"/>
      <c r="CF2990" s="4"/>
      <c r="CG2990" s="4"/>
      <c r="CH2990" s="4"/>
      <c r="CI2990" s="4"/>
      <c r="CJ2990" s="4"/>
      <c r="CK2990" s="4"/>
      <c r="CL2990" s="4"/>
      <c r="CM2990" s="4"/>
      <c r="CR2990" s="4"/>
      <c r="CS2990" s="4"/>
      <c r="CT2990" s="4"/>
      <c r="CU2990" s="4"/>
      <c r="CV2990" s="4"/>
      <c r="CW2990" s="4"/>
      <c r="CX2990" s="4"/>
      <c r="CY2990" s="4"/>
      <c r="CZ2990" s="4"/>
      <c r="DA2990" s="4"/>
      <c r="DB2990" s="4"/>
      <c r="DC2990" s="4"/>
      <c r="DD2990" s="4"/>
      <c r="DE2990" s="4"/>
      <c r="DF2990" s="4"/>
      <c r="DG2990" s="4"/>
      <c r="DH2990" s="4"/>
      <c r="DI2990" s="4"/>
      <c r="DJ2990" s="4"/>
      <c r="DK2990" s="4"/>
      <c r="DL2990" s="4"/>
      <c r="DM2990" s="4"/>
    </row>
    <row r="2991" spans="1:117">
      <c r="A2991" s="8">
        <v>2986</v>
      </c>
      <c r="B2991" s="20">
        <v>2015</v>
      </c>
      <c r="C2991" s="20">
        <v>1986</v>
      </c>
      <c r="D2991" s="21">
        <v>112.57</v>
      </c>
      <c r="E2991" s="9">
        <v>89113.797300000006</v>
      </c>
      <c r="F2991" s="9">
        <v>2050377.2246999999</v>
      </c>
      <c r="G2991" s="9">
        <v>77366.129400000005</v>
      </c>
      <c r="H2991" s="9">
        <v>380479.03249999997</v>
      </c>
      <c r="I2991" s="9">
        <v>72707.372099999993</v>
      </c>
      <c r="J2991" s="9">
        <v>83153.997900000002</v>
      </c>
      <c r="K2991" s="9">
        <v>0</v>
      </c>
      <c r="L2991" s="9">
        <v>2574969.9593000002</v>
      </c>
      <c r="M2991" s="9">
        <f t="shared" si="371"/>
        <v>83153.997900000002</v>
      </c>
      <c r="N2991" s="9"/>
      <c r="O2991" s="9"/>
      <c r="P2991" s="9"/>
      <c r="Q2991" s="9"/>
      <c r="R2991" s="9"/>
      <c r="S2991" s="9"/>
      <c r="T2991" s="9"/>
      <c r="U2991" s="9"/>
      <c r="V2991" s="9">
        <f t="shared" si="368"/>
        <v>357675.79730000003</v>
      </c>
      <c r="W2991" s="9"/>
      <c r="X2991" s="9"/>
      <c r="Y2991" s="9"/>
      <c r="Z2991" s="9"/>
      <c r="AA2991" s="8">
        <v>2986</v>
      </c>
      <c r="AB2991" s="20">
        <v>2016</v>
      </c>
      <c r="AC2991" s="20">
        <v>1975</v>
      </c>
      <c r="AD2991" s="21">
        <v>170.14</v>
      </c>
      <c r="AE2991" s="9">
        <f t="shared" si="372"/>
        <v>115773.95669807307</v>
      </c>
      <c r="AF2991" s="9">
        <v>2193810.7796999998</v>
      </c>
      <c r="AG2991" s="9">
        <v>33508.915200000003</v>
      </c>
      <c r="AH2991" s="9">
        <v>203686.1703</v>
      </c>
      <c r="AI2991" s="9">
        <v>82135.060100000002</v>
      </c>
      <c r="AJ2991" s="9">
        <v>405754.71360000002</v>
      </c>
      <c r="AK2991" s="9">
        <v>18352.96851752717</v>
      </c>
      <c r="AL2991" s="9">
        <v>2784768.7136843996</v>
      </c>
      <c r="AM2991" s="9">
        <f t="shared" si="373"/>
        <v>387401.74508247286</v>
      </c>
      <c r="AN2991" s="9"/>
      <c r="AO2991" s="9"/>
      <c r="AP2991" s="9"/>
      <c r="AQ2991" s="9"/>
      <c r="AR2991" s="9"/>
      <c r="AS2991" s="9"/>
      <c r="AT2991" s="9"/>
      <c r="AU2991" s="9"/>
      <c r="AV2991" s="9">
        <f t="shared" si="369"/>
        <v>115773.95669807307</v>
      </c>
      <c r="AW2991" s="9"/>
      <c r="AX2991" s="9"/>
      <c r="AY2991" s="9"/>
      <c r="AZ2991" s="9"/>
      <c r="BA2991" s="20">
        <v>2986</v>
      </c>
      <c r="BB2991" s="20">
        <v>2017</v>
      </c>
      <c r="BC2991" s="20">
        <v>1976</v>
      </c>
      <c r="BD2991" s="21">
        <v>78.040000000000006</v>
      </c>
      <c r="BE2991" s="9">
        <f t="shared" si="374"/>
        <v>338855.6592755341</v>
      </c>
      <c r="BF2991" s="9">
        <v>2216351.4018000001</v>
      </c>
      <c r="BG2991" s="9">
        <v>33412.713799999998</v>
      </c>
      <c r="BH2991" s="9">
        <v>193614.7965</v>
      </c>
      <c r="BI2991" s="9">
        <v>68371.799979930001</v>
      </c>
      <c r="BJ2991" s="9">
        <v>767093.95929999999</v>
      </c>
      <c r="BK2991" s="9">
        <v>38662.738851939663</v>
      </c>
      <c r="BL2991" s="9">
        <v>2901326.2732524564</v>
      </c>
      <c r="BM2991" s="9">
        <f t="shared" si="375"/>
        <v>728431.22044806031</v>
      </c>
      <c r="BN2991" s="9"/>
      <c r="BO2991" s="9"/>
      <c r="BP2991" s="9"/>
      <c r="BQ2991" s="9"/>
      <c r="BR2991" s="9"/>
      <c r="BS2991" s="9"/>
      <c r="BT2991" s="9"/>
      <c r="BU2991" s="9"/>
      <c r="BV2991" s="9">
        <f t="shared" si="370"/>
        <v>338855.6592755341</v>
      </c>
      <c r="BW2991" s="4"/>
      <c r="BX2991" s="4"/>
      <c r="BY2991" s="4"/>
      <c r="BZ2991" s="4"/>
      <c r="CA2991" s="4"/>
      <c r="CB2991" s="4"/>
      <c r="CC2991" s="4"/>
      <c r="CD2991" s="4"/>
      <c r="CE2991" s="4"/>
      <c r="CF2991" s="4"/>
      <c r="CG2991" s="4"/>
      <c r="CH2991" s="4"/>
      <c r="CI2991" s="4"/>
      <c r="CJ2991" s="4"/>
      <c r="CK2991" s="4"/>
      <c r="CL2991" s="4"/>
      <c r="CM2991" s="4"/>
      <c r="CR2991" s="4"/>
      <c r="CS2991" s="4"/>
      <c r="CT2991" s="4"/>
      <c r="CU2991" s="4"/>
      <c r="CV2991" s="4"/>
      <c r="CW2991" s="4"/>
      <c r="CX2991" s="4"/>
      <c r="CY2991" s="4"/>
      <c r="CZ2991" s="4"/>
      <c r="DA2991" s="4"/>
      <c r="DB2991" s="4"/>
      <c r="DC2991" s="4"/>
      <c r="DD2991" s="4"/>
      <c r="DE2991" s="4"/>
      <c r="DF2991" s="4"/>
      <c r="DG2991" s="4"/>
      <c r="DH2991" s="4"/>
      <c r="DI2991" s="4"/>
      <c r="DJ2991" s="4"/>
      <c r="DK2991" s="4"/>
      <c r="DL2991" s="4"/>
      <c r="DM2991" s="4"/>
    </row>
    <row r="2992" spans="1:117">
      <c r="A2992" s="8">
        <v>2987</v>
      </c>
      <c r="B2992" s="20">
        <v>2015</v>
      </c>
      <c r="C2992" s="20">
        <v>1997</v>
      </c>
      <c r="D2992" s="21">
        <v>158.16</v>
      </c>
      <c r="E2992" s="9">
        <v>91933.852499999994</v>
      </c>
      <c r="F2992" s="9">
        <v>2017739.0452000001</v>
      </c>
      <c r="G2992" s="9">
        <v>77366.129400000005</v>
      </c>
      <c r="H2992" s="9">
        <v>380916.37849999999</v>
      </c>
      <c r="I2992" s="9">
        <v>71064.913499999995</v>
      </c>
      <c r="J2992" s="9">
        <v>127067.6756</v>
      </c>
      <c r="K2992" s="9">
        <v>0</v>
      </c>
      <c r="L2992" s="9">
        <v>2582220.2897000001</v>
      </c>
      <c r="M2992" s="9">
        <f t="shared" si="371"/>
        <v>127067.6756</v>
      </c>
      <c r="N2992" s="9"/>
      <c r="O2992" s="9"/>
      <c r="P2992" s="9"/>
      <c r="Q2992" s="9"/>
      <c r="R2992" s="9"/>
      <c r="S2992" s="9"/>
      <c r="T2992" s="9"/>
      <c r="U2992" s="9"/>
      <c r="V2992" s="9">
        <f t="shared" si="368"/>
        <v>360495.85250000004</v>
      </c>
      <c r="W2992" s="9"/>
      <c r="X2992" s="9"/>
      <c r="Y2992" s="9"/>
      <c r="Z2992" s="9"/>
      <c r="AA2992" s="8">
        <v>2987</v>
      </c>
      <c r="AB2992" s="20">
        <v>2016</v>
      </c>
      <c r="AC2992" s="20">
        <v>1958</v>
      </c>
      <c r="AD2992" s="21">
        <v>157.07</v>
      </c>
      <c r="AE2992" s="9">
        <f t="shared" si="372"/>
        <v>38390.062198073138</v>
      </c>
      <c r="AF2992" s="9">
        <v>2131257.6442999998</v>
      </c>
      <c r="AG2992" s="9">
        <v>33508.915200000003</v>
      </c>
      <c r="AH2992" s="9">
        <v>203086.0294</v>
      </c>
      <c r="AI2992" s="9">
        <v>84389.647500000006</v>
      </c>
      <c r="AJ2992" s="9">
        <v>384720.1409</v>
      </c>
      <c r="AK2992" s="9">
        <v>15770.078917527171</v>
      </c>
      <c r="AL2992" s="9">
        <v>2782802.2361843996</v>
      </c>
      <c r="AM2992" s="9">
        <f t="shared" si="373"/>
        <v>368950.06198247283</v>
      </c>
      <c r="AN2992" s="9"/>
      <c r="AO2992" s="9"/>
      <c r="AP2992" s="9"/>
      <c r="AQ2992" s="9"/>
      <c r="AR2992" s="9"/>
      <c r="AS2992" s="9"/>
      <c r="AT2992" s="9"/>
      <c r="AU2992" s="9"/>
      <c r="AV2992" s="9">
        <f t="shared" si="369"/>
        <v>38390.062198073138</v>
      </c>
      <c r="AW2992" s="9"/>
      <c r="AX2992" s="9"/>
      <c r="AY2992" s="9"/>
      <c r="AZ2992" s="9"/>
      <c r="BA2992" s="20">
        <v>2987</v>
      </c>
      <c r="BB2992" s="20">
        <v>2017</v>
      </c>
      <c r="BC2992" s="20">
        <v>1959</v>
      </c>
      <c r="BD2992" s="21">
        <v>141.61000000000001</v>
      </c>
      <c r="BE2992" s="9">
        <f t="shared" si="374"/>
        <v>94027.025756315328</v>
      </c>
      <c r="BF2992" s="9">
        <v>2183268.4482</v>
      </c>
      <c r="BG2992" s="9">
        <v>33412.713799999998</v>
      </c>
      <c r="BH2992" s="9">
        <v>192600.5901</v>
      </c>
      <c r="BI2992" s="9">
        <v>72181.933360711497</v>
      </c>
      <c r="BJ2992" s="9">
        <v>539758.35320000001</v>
      </c>
      <c r="BK2992" s="9">
        <v>39310.060251939663</v>
      </c>
      <c r="BL2992" s="9">
        <v>2887884.9526524567</v>
      </c>
      <c r="BM2992" s="9">
        <f t="shared" si="375"/>
        <v>500448.29294806032</v>
      </c>
      <c r="BN2992" s="9"/>
      <c r="BO2992" s="9"/>
      <c r="BP2992" s="9"/>
      <c r="BQ2992" s="9"/>
      <c r="BR2992" s="9"/>
      <c r="BS2992" s="9"/>
      <c r="BT2992" s="9"/>
      <c r="BU2992" s="9"/>
      <c r="BV2992" s="9">
        <f t="shared" si="370"/>
        <v>94027.025756315328</v>
      </c>
      <c r="BW2992" s="4"/>
      <c r="BX2992" s="4"/>
      <c r="BY2992" s="4"/>
      <c r="BZ2992" s="4"/>
      <c r="CA2992" s="4"/>
      <c r="CB2992" s="4"/>
      <c r="CC2992" s="4"/>
      <c r="CD2992" s="4"/>
      <c r="CE2992" s="4"/>
      <c r="CF2992" s="4"/>
      <c r="CG2992" s="4"/>
      <c r="CH2992" s="4"/>
      <c r="CI2992" s="4"/>
      <c r="CJ2992" s="4"/>
      <c r="CK2992" s="4"/>
      <c r="CL2992" s="4"/>
      <c r="CM2992" s="4"/>
      <c r="CR2992" s="4"/>
      <c r="CS2992" s="4"/>
      <c r="CT2992" s="4"/>
      <c r="CU2992" s="4"/>
      <c r="CV2992" s="4"/>
      <c r="CW2992" s="4"/>
      <c r="CX2992" s="4"/>
      <c r="CY2992" s="4"/>
      <c r="CZ2992" s="4"/>
      <c r="DA2992" s="4"/>
      <c r="DB2992" s="4"/>
      <c r="DC2992" s="4"/>
      <c r="DD2992" s="4"/>
      <c r="DE2992" s="4"/>
      <c r="DF2992" s="4"/>
      <c r="DG2992" s="4"/>
      <c r="DH2992" s="4"/>
      <c r="DI2992" s="4"/>
      <c r="DJ2992" s="4"/>
      <c r="DK2992" s="4"/>
      <c r="DL2992" s="4"/>
      <c r="DM2992" s="4"/>
    </row>
    <row r="2993" spans="1:117">
      <c r="A2993" s="8">
        <v>2988</v>
      </c>
      <c r="B2993" s="20">
        <v>2015</v>
      </c>
      <c r="C2993" s="20">
        <v>1960</v>
      </c>
      <c r="D2993" s="21">
        <v>101.81</v>
      </c>
      <c r="E2993" s="9">
        <v>61026.536399999997</v>
      </c>
      <c r="F2993" s="9">
        <v>2051896.6003</v>
      </c>
      <c r="G2993" s="9">
        <v>77366.129400000005</v>
      </c>
      <c r="H2993" s="9">
        <v>380602.35889999999</v>
      </c>
      <c r="I2993" s="9">
        <v>72244.218299999993</v>
      </c>
      <c r="J2993" s="9">
        <v>56705.5389</v>
      </c>
      <c r="K2993" s="9">
        <v>5776.4670999999998</v>
      </c>
      <c r="L2993" s="9">
        <v>2572011.8423000001</v>
      </c>
      <c r="M2993" s="9">
        <f t="shared" si="371"/>
        <v>50929.071799999998</v>
      </c>
      <c r="N2993" s="9"/>
      <c r="O2993" s="9"/>
      <c r="P2993" s="9"/>
      <c r="Q2993" s="9"/>
      <c r="R2993" s="9"/>
      <c r="S2993" s="9"/>
      <c r="T2993" s="9"/>
      <c r="U2993" s="9"/>
      <c r="V2993" s="9">
        <f t="shared" si="368"/>
        <v>329588.53639999998</v>
      </c>
      <c r="W2993" s="9"/>
      <c r="X2993" s="9"/>
      <c r="Y2993" s="9"/>
      <c r="Z2993" s="9"/>
      <c r="AA2993" s="8">
        <v>2988</v>
      </c>
      <c r="AB2993" s="20">
        <v>2016</v>
      </c>
      <c r="AC2993" s="20">
        <v>1970</v>
      </c>
      <c r="AD2993" s="21">
        <v>167.75</v>
      </c>
      <c r="AE2993" s="9">
        <f t="shared" si="372"/>
        <v>-49679.87210192671</v>
      </c>
      <c r="AF2993" s="9">
        <v>2181569.6165999998</v>
      </c>
      <c r="AG2993" s="9">
        <v>33508.915200000003</v>
      </c>
      <c r="AH2993" s="9">
        <v>202572.92049999998</v>
      </c>
      <c r="AI2993" s="9">
        <v>86317.276199999993</v>
      </c>
      <c r="AJ2993" s="9">
        <v>245236.90410000001</v>
      </c>
      <c r="AK2993" s="9">
        <v>28482.238117527169</v>
      </c>
      <c r="AL2993" s="9">
        <v>2770403.2665843996</v>
      </c>
      <c r="AM2993" s="9">
        <f t="shared" si="373"/>
        <v>216754.66598247286</v>
      </c>
      <c r="AN2993" s="9"/>
      <c r="AO2993" s="9"/>
      <c r="AP2993" s="9"/>
      <c r="AQ2993" s="9"/>
      <c r="AR2993" s="9"/>
      <c r="AS2993" s="9"/>
      <c r="AT2993" s="9"/>
      <c r="AU2993" s="9"/>
      <c r="AV2993" s="9">
        <f t="shared" si="369"/>
        <v>-49679.87210192671</v>
      </c>
      <c r="AW2993" s="9"/>
      <c r="AX2993" s="9"/>
      <c r="AY2993" s="9"/>
      <c r="AZ2993" s="9"/>
      <c r="BA2993" s="20">
        <v>2988</v>
      </c>
      <c r="BB2993" s="20">
        <v>2017</v>
      </c>
      <c r="BC2993" s="20">
        <v>1971</v>
      </c>
      <c r="BD2993" s="21">
        <v>184.31</v>
      </c>
      <c r="BE2993" s="9">
        <f t="shared" si="374"/>
        <v>115558.13523395546</v>
      </c>
      <c r="BF2993" s="9">
        <v>2198698.2519999999</v>
      </c>
      <c r="BG2993" s="9">
        <v>33412.713799999998</v>
      </c>
      <c r="BH2993" s="9">
        <v>191547.6305</v>
      </c>
      <c r="BI2993" s="9">
        <v>76137.6532383515</v>
      </c>
      <c r="BJ2993" s="9">
        <v>548602.54300000006</v>
      </c>
      <c r="BK2993" s="9">
        <v>41751.860951939663</v>
      </c>
      <c r="BL2993" s="9">
        <v>2891088.7963524563</v>
      </c>
      <c r="BM2993" s="9">
        <f t="shared" si="375"/>
        <v>506850.68204806041</v>
      </c>
      <c r="BN2993" s="9"/>
      <c r="BO2993" s="9"/>
      <c r="BP2993" s="9"/>
      <c r="BQ2993" s="9"/>
      <c r="BR2993" s="9"/>
      <c r="BS2993" s="9"/>
      <c r="BT2993" s="9"/>
      <c r="BU2993" s="9"/>
      <c r="BV2993" s="9">
        <f t="shared" si="370"/>
        <v>115558.13523395546</v>
      </c>
      <c r="BW2993" s="4"/>
      <c r="BX2993" s="4"/>
      <c r="BY2993" s="4"/>
      <c r="BZ2993" s="4"/>
      <c r="CA2993" s="4"/>
      <c r="CB2993" s="4"/>
      <c r="CC2993" s="4"/>
      <c r="CD2993" s="4"/>
      <c r="CE2993" s="4"/>
      <c r="CF2993" s="4"/>
      <c r="CG2993" s="4"/>
      <c r="CH2993" s="4"/>
      <c r="CI2993" s="4"/>
      <c r="CJ2993" s="4"/>
      <c r="CK2993" s="4"/>
      <c r="CL2993" s="4"/>
      <c r="CM2993" s="4"/>
      <c r="CR2993" s="4"/>
      <c r="CS2993" s="4"/>
      <c r="CT2993" s="4"/>
      <c r="CU2993" s="4"/>
      <c r="CV2993" s="4"/>
      <c r="CW2993" s="4"/>
      <c r="CX2993" s="4"/>
      <c r="CY2993" s="4"/>
      <c r="CZ2993" s="4"/>
      <c r="DA2993" s="4"/>
      <c r="DB2993" s="4"/>
      <c r="DC2993" s="4"/>
      <c r="DD2993" s="4"/>
      <c r="DE2993" s="4"/>
      <c r="DF2993" s="4"/>
      <c r="DG2993" s="4"/>
      <c r="DH2993" s="4"/>
      <c r="DI2993" s="4"/>
      <c r="DJ2993" s="4"/>
      <c r="DK2993" s="4"/>
      <c r="DL2993" s="4"/>
      <c r="DM2993" s="4"/>
    </row>
    <row r="2994" spans="1:117">
      <c r="A2994" s="8">
        <v>2989</v>
      </c>
      <c r="B2994" s="20">
        <v>2015</v>
      </c>
      <c r="C2994" s="20">
        <v>1970</v>
      </c>
      <c r="D2994" s="21">
        <v>97.15</v>
      </c>
      <c r="E2994" s="9">
        <v>32976.3249</v>
      </c>
      <c r="F2994" s="9">
        <v>2046543.4971</v>
      </c>
      <c r="G2994" s="9">
        <v>77366.129400000005</v>
      </c>
      <c r="H2994" s="9">
        <v>379993.96149999998</v>
      </c>
      <c r="I2994" s="9">
        <v>74529.0625</v>
      </c>
      <c r="J2994" s="9">
        <v>43299.186300000001</v>
      </c>
      <c r="K2994" s="9">
        <v>17894.701300000001</v>
      </c>
      <c r="L2994" s="9">
        <v>2570860.8105000001</v>
      </c>
      <c r="M2994" s="9">
        <f t="shared" si="371"/>
        <v>25404.485000000001</v>
      </c>
      <c r="N2994" s="9"/>
      <c r="O2994" s="9"/>
      <c r="P2994" s="9"/>
      <c r="Q2994" s="9"/>
      <c r="R2994" s="9"/>
      <c r="S2994" s="9"/>
      <c r="T2994" s="9"/>
      <c r="U2994" s="9"/>
      <c r="V2994" s="9">
        <f t="shared" si="368"/>
        <v>301538.32490000001</v>
      </c>
      <c r="W2994" s="9"/>
      <c r="X2994" s="9"/>
      <c r="Y2994" s="9"/>
      <c r="Z2994" s="9"/>
      <c r="AA2994" s="8">
        <v>2989</v>
      </c>
      <c r="AB2994" s="20">
        <v>2016</v>
      </c>
      <c r="AC2994" s="20">
        <v>1963</v>
      </c>
      <c r="AD2994" s="21">
        <v>135.94</v>
      </c>
      <c r="AE2994" s="9">
        <f t="shared" si="372"/>
        <v>69941.395698072854</v>
      </c>
      <c r="AF2994" s="9">
        <v>2182344.2895</v>
      </c>
      <c r="AG2994" s="9">
        <v>33508.915200000003</v>
      </c>
      <c r="AH2994" s="9">
        <v>204984.67659999998</v>
      </c>
      <c r="AI2994" s="9">
        <v>77256.879300000001</v>
      </c>
      <c r="AJ2994" s="9">
        <v>357728.10509999999</v>
      </c>
      <c r="AK2994" s="9">
        <v>12292.275917527171</v>
      </c>
      <c r="AL2994" s="9">
        <v>2773589.1940843998</v>
      </c>
      <c r="AM2994" s="9">
        <f t="shared" si="373"/>
        <v>345435.82918247284</v>
      </c>
      <c r="AN2994" s="9"/>
      <c r="AO2994" s="9"/>
      <c r="AP2994" s="9"/>
      <c r="AQ2994" s="9"/>
      <c r="AR2994" s="9"/>
      <c r="AS2994" s="9"/>
      <c r="AT2994" s="9"/>
      <c r="AU2994" s="9"/>
      <c r="AV2994" s="9">
        <f t="shared" si="369"/>
        <v>69941.395698072854</v>
      </c>
      <c r="AW2994" s="9"/>
      <c r="AX2994" s="9"/>
      <c r="AY2994" s="9"/>
      <c r="AZ2994" s="9"/>
      <c r="BA2994" s="20">
        <v>2989</v>
      </c>
      <c r="BB2994" s="20">
        <v>2017</v>
      </c>
      <c r="BC2994" s="20">
        <v>1964</v>
      </c>
      <c r="BD2994" s="21">
        <v>163.87</v>
      </c>
      <c r="BE2994" s="9">
        <f t="shared" si="374"/>
        <v>-153084.91242835764</v>
      </c>
      <c r="BF2994" s="9">
        <v>2145136.5677</v>
      </c>
      <c r="BG2994" s="9">
        <v>33412.713799999998</v>
      </c>
      <c r="BH2994" s="9">
        <v>190043.554</v>
      </c>
      <c r="BI2994" s="9">
        <v>81788.112676038494</v>
      </c>
      <c r="BJ2994" s="9">
        <v>308236.53820000001</v>
      </c>
      <c r="BK2994" s="9">
        <v>47761.333851939664</v>
      </c>
      <c r="BL2994" s="9">
        <v>2863941.0649524564</v>
      </c>
      <c r="BM2994" s="9">
        <f t="shared" si="375"/>
        <v>260475.20434806036</v>
      </c>
      <c r="BN2994" s="9"/>
      <c r="BO2994" s="9"/>
      <c r="BP2994" s="9"/>
      <c r="BQ2994" s="9"/>
      <c r="BR2994" s="9"/>
      <c r="BS2994" s="9"/>
      <c r="BT2994" s="9"/>
      <c r="BU2994" s="9"/>
      <c r="BV2994" s="9">
        <f t="shared" si="370"/>
        <v>-153084.91242835764</v>
      </c>
      <c r="BW2994" s="4"/>
      <c r="BX2994" s="4"/>
      <c r="BY2994" s="4"/>
      <c r="BZ2994" s="4"/>
      <c r="CA2994" s="4"/>
      <c r="CB2994" s="4"/>
      <c r="CC2994" s="4"/>
      <c r="CD2994" s="4"/>
      <c r="CE2994" s="4"/>
      <c r="CF2994" s="4"/>
      <c r="CG2994" s="4"/>
      <c r="CH2994" s="4"/>
      <c r="CI2994" s="4"/>
      <c r="CJ2994" s="4"/>
      <c r="CK2994" s="4"/>
      <c r="CL2994" s="4"/>
      <c r="CM2994" s="4"/>
      <c r="CR2994" s="4"/>
      <c r="CS2994" s="4"/>
      <c r="CT2994" s="4"/>
      <c r="CU2994" s="4"/>
      <c r="CV2994" s="4"/>
      <c r="CW2994" s="4"/>
      <c r="CX2994" s="4"/>
      <c r="CY2994" s="4"/>
      <c r="CZ2994" s="4"/>
      <c r="DA2994" s="4"/>
      <c r="DB2994" s="4"/>
      <c r="DC2994" s="4"/>
      <c r="DD2994" s="4"/>
      <c r="DE2994" s="4"/>
      <c r="DF2994" s="4"/>
      <c r="DG2994" s="4"/>
      <c r="DH2994" s="4"/>
      <c r="DI2994" s="4"/>
      <c r="DJ2994" s="4"/>
      <c r="DK2994" s="4"/>
      <c r="DL2994" s="4"/>
      <c r="DM2994" s="4"/>
    </row>
    <row r="2995" spans="1:117">
      <c r="A2995" s="8">
        <v>2990</v>
      </c>
      <c r="B2995" s="20">
        <v>2015</v>
      </c>
      <c r="C2995" s="20">
        <v>1994</v>
      </c>
      <c r="D2995" s="21">
        <v>76.42</v>
      </c>
      <c r="E2995" s="9">
        <v>54585.544999999998</v>
      </c>
      <c r="F2995" s="9">
        <v>2054621.0634999999</v>
      </c>
      <c r="G2995" s="9">
        <v>77366.129400000005</v>
      </c>
      <c r="H2995" s="9">
        <v>379987.85330000002</v>
      </c>
      <c r="I2995" s="9">
        <v>74552.001900000003</v>
      </c>
      <c r="J2995" s="9">
        <v>51784.211300000003</v>
      </c>
      <c r="K2995" s="9">
        <v>7094.0645999999997</v>
      </c>
      <c r="L2995" s="9">
        <v>2576631.6497</v>
      </c>
      <c r="M2995" s="9">
        <f t="shared" si="371"/>
        <v>44690.146700000005</v>
      </c>
      <c r="N2995" s="9"/>
      <c r="O2995" s="9"/>
      <c r="P2995" s="9"/>
      <c r="Q2995" s="9"/>
      <c r="R2995" s="9"/>
      <c r="S2995" s="9"/>
      <c r="T2995" s="9"/>
      <c r="U2995" s="9"/>
      <c r="V2995" s="9">
        <f t="shared" si="368"/>
        <v>323147.54500000004</v>
      </c>
      <c r="W2995" s="9"/>
      <c r="X2995" s="9"/>
      <c r="Y2995" s="9"/>
      <c r="Z2995" s="9"/>
      <c r="AA2995" s="8">
        <v>2990</v>
      </c>
      <c r="AB2995" s="20">
        <v>2016</v>
      </c>
      <c r="AC2995" s="20">
        <v>1985</v>
      </c>
      <c r="AD2995" s="21">
        <v>142.93</v>
      </c>
      <c r="AE2995" s="9">
        <f t="shared" si="372"/>
        <v>-46922.842601926997</v>
      </c>
      <c r="AF2995" s="9">
        <v>2174125.5732</v>
      </c>
      <c r="AG2995" s="9">
        <v>33508.915200000003</v>
      </c>
      <c r="AH2995" s="9">
        <v>201827.21679999999</v>
      </c>
      <c r="AI2995" s="9">
        <v>89118.708499999993</v>
      </c>
      <c r="AJ2995" s="9">
        <v>271061.88500000001</v>
      </c>
      <c r="AK2995" s="9">
        <v>44520.331217527171</v>
      </c>
      <c r="AL2995" s="9">
        <v>2772044.8100843998</v>
      </c>
      <c r="AM2995" s="9">
        <f t="shared" si="373"/>
        <v>226541.55378247285</v>
      </c>
      <c r="AN2995" s="9"/>
      <c r="AO2995" s="9"/>
      <c r="AP2995" s="9"/>
      <c r="AQ2995" s="9"/>
      <c r="AR2995" s="9"/>
      <c r="AS2995" s="9"/>
      <c r="AT2995" s="9"/>
      <c r="AU2995" s="9"/>
      <c r="AV2995" s="9">
        <f t="shared" si="369"/>
        <v>-46922.842601926997</v>
      </c>
      <c r="AW2995" s="9"/>
      <c r="AX2995" s="9"/>
      <c r="AY2995" s="9"/>
      <c r="AZ2995" s="9"/>
      <c r="BA2995" s="20">
        <v>2990</v>
      </c>
      <c r="BB2995" s="20">
        <v>2017</v>
      </c>
      <c r="BC2995" s="20">
        <v>1986</v>
      </c>
      <c r="BD2995" s="21">
        <v>103.9</v>
      </c>
      <c r="BE2995" s="9">
        <f t="shared" si="374"/>
        <v>-15172.932900892571</v>
      </c>
      <c r="BF2995" s="9">
        <v>2166177.7152</v>
      </c>
      <c r="BG2995" s="9">
        <v>33412.713799999998</v>
      </c>
      <c r="BH2995" s="9">
        <v>191841.7556</v>
      </c>
      <c r="BI2995" s="9">
        <v>75032.695003503293</v>
      </c>
      <c r="BJ2995" s="9">
        <v>437054.3002</v>
      </c>
      <c r="BK2995" s="9">
        <v>45106.971751939665</v>
      </c>
      <c r="BL2995" s="9">
        <v>2873585.1409524563</v>
      </c>
      <c r="BM2995" s="9">
        <f t="shared" si="375"/>
        <v>391947.32844806032</v>
      </c>
      <c r="BN2995" s="9"/>
      <c r="BO2995" s="9"/>
      <c r="BP2995" s="9"/>
      <c r="BQ2995" s="9"/>
      <c r="BR2995" s="9"/>
      <c r="BS2995" s="9"/>
      <c r="BT2995" s="9"/>
      <c r="BU2995" s="9"/>
      <c r="BV2995" s="9">
        <f t="shared" si="370"/>
        <v>-15172.932900892571</v>
      </c>
      <c r="BW2995" s="4"/>
      <c r="BX2995" s="4"/>
      <c r="BY2995" s="4"/>
      <c r="BZ2995" s="4"/>
      <c r="CA2995" s="4"/>
      <c r="CB2995" s="4"/>
      <c r="CC2995" s="4"/>
      <c r="CD2995" s="4"/>
      <c r="CE2995" s="4"/>
      <c r="CF2995" s="4"/>
      <c r="CG2995" s="4"/>
      <c r="CH2995" s="4"/>
      <c r="CI2995" s="4"/>
      <c r="CJ2995" s="4"/>
      <c r="CK2995" s="4"/>
      <c r="CL2995" s="4"/>
      <c r="CM2995" s="4"/>
      <c r="CR2995" s="4"/>
      <c r="CS2995" s="4"/>
      <c r="CT2995" s="4"/>
      <c r="CU2995" s="4"/>
      <c r="CV2995" s="4"/>
      <c r="CW2995" s="4"/>
      <c r="CX2995" s="4"/>
      <c r="CY2995" s="4"/>
      <c r="CZ2995" s="4"/>
      <c r="DA2995" s="4"/>
      <c r="DB2995" s="4"/>
      <c r="DC2995" s="4"/>
      <c r="DD2995" s="4"/>
      <c r="DE2995" s="4"/>
      <c r="DF2995" s="4"/>
      <c r="DG2995" s="4"/>
      <c r="DH2995" s="4"/>
      <c r="DI2995" s="4"/>
      <c r="DJ2995" s="4"/>
      <c r="DK2995" s="4"/>
      <c r="DL2995" s="4"/>
      <c r="DM2995" s="4"/>
    </row>
    <row r="2996" spans="1:117">
      <c r="A2996" s="8">
        <v>2991</v>
      </c>
      <c r="B2996" s="20">
        <v>2015</v>
      </c>
      <c r="C2996" s="20">
        <v>1998</v>
      </c>
      <c r="D2996" s="21">
        <v>105.25</v>
      </c>
      <c r="E2996" s="9">
        <v>100664.88250000001</v>
      </c>
      <c r="F2996" s="9">
        <v>2021852.1466000001</v>
      </c>
      <c r="G2996" s="9">
        <v>77366.129400000005</v>
      </c>
      <c r="H2996" s="9">
        <v>380600.89769999997</v>
      </c>
      <c r="I2996" s="9">
        <v>72249.705600000001</v>
      </c>
      <c r="J2996" s="9">
        <v>131939.48850000001</v>
      </c>
      <c r="K2996" s="9">
        <v>0</v>
      </c>
      <c r="L2996" s="9">
        <v>2583343.4852999998</v>
      </c>
      <c r="M2996" s="9">
        <f t="shared" si="371"/>
        <v>131939.48850000001</v>
      </c>
      <c r="N2996" s="9"/>
      <c r="O2996" s="9"/>
      <c r="P2996" s="9"/>
      <c r="Q2996" s="9"/>
      <c r="R2996" s="9"/>
      <c r="S2996" s="9"/>
      <c r="T2996" s="9"/>
      <c r="U2996" s="9"/>
      <c r="V2996" s="9">
        <f t="shared" si="368"/>
        <v>369226.88250000001</v>
      </c>
      <c r="W2996" s="9"/>
      <c r="X2996" s="9"/>
      <c r="Y2996" s="9"/>
      <c r="Z2996" s="9"/>
      <c r="AA2996" s="8">
        <v>2991</v>
      </c>
      <c r="AB2996" s="20">
        <v>2016</v>
      </c>
      <c r="AC2996" s="20">
        <v>1950</v>
      </c>
      <c r="AD2996" s="21">
        <v>163.12</v>
      </c>
      <c r="AE2996" s="9">
        <f t="shared" si="372"/>
        <v>88720.147698073182</v>
      </c>
      <c r="AF2996" s="9">
        <v>2143571.5647999998</v>
      </c>
      <c r="AG2996" s="9">
        <v>33508.915200000003</v>
      </c>
      <c r="AH2996" s="9">
        <v>203626.19219999999</v>
      </c>
      <c r="AI2996" s="9">
        <v>82360.383700000006</v>
      </c>
      <c r="AJ2996" s="9">
        <v>443812.29350000003</v>
      </c>
      <c r="AK2996" s="9">
        <v>14883.74501752717</v>
      </c>
      <c r="AL2996" s="9">
        <v>2803275.4566843999</v>
      </c>
      <c r="AM2996" s="9">
        <f t="shared" si="373"/>
        <v>428928.54848247283</v>
      </c>
      <c r="AN2996" s="9"/>
      <c r="AO2996" s="9"/>
      <c r="AP2996" s="9"/>
      <c r="AQ2996" s="9"/>
      <c r="AR2996" s="9"/>
      <c r="AS2996" s="9"/>
      <c r="AT2996" s="9"/>
      <c r="AU2996" s="9"/>
      <c r="AV2996" s="9">
        <f t="shared" si="369"/>
        <v>88720.147698073182</v>
      </c>
      <c r="AW2996" s="9"/>
      <c r="AX2996" s="9"/>
      <c r="AY2996" s="9"/>
      <c r="AZ2996" s="9"/>
      <c r="BA2996" s="20">
        <v>2991</v>
      </c>
      <c r="BB2996" s="20">
        <v>2017</v>
      </c>
      <c r="BC2996" s="20">
        <v>1951</v>
      </c>
      <c r="BD2996" s="21">
        <v>145.72999999999999</v>
      </c>
      <c r="BE2996" s="9">
        <f t="shared" si="374"/>
        <v>121457.57965343166</v>
      </c>
      <c r="BF2996" s="9">
        <v>2213436.4284999999</v>
      </c>
      <c r="BG2996" s="9">
        <v>33412.713799999998</v>
      </c>
      <c r="BH2996" s="9">
        <v>192684.7721</v>
      </c>
      <c r="BI2996" s="9">
        <v>71865.681657827605</v>
      </c>
      <c r="BJ2996" s="9">
        <v>539077.51780000003</v>
      </c>
      <c r="BK2996" s="9">
        <v>41700.032551939665</v>
      </c>
      <c r="BL2996" s="9">
        <v>2887319.5016524564</v>
      </c>
      <c r="BM2996" s="9">
        <f t="shared" si="375"/>
        <v>497377.48524806037</v>
      </c>
      <c r="BN2996" s="9"/>
      <c r="BO2996" s="9"/>
      <c r="BP2996" s="9"/>
      <c r="BQ2996" s="9"/>
      <c r="BR2996" s="9"/>
      <c r="BS2996" s="9"/>
      <c r="BT2996" s="9"/>
      <c r="BU2996" s="9"/>
      <c r="BV2996" s="9">
        <f t="shared" si="370"/>
        <v>121457.57965343166</v>
      </c>
      <c r="BW2996" s="4"/>
      <c r="BX2996" s="4"/>
      <c r="BY2996" s="4"/>
      <c r="BZ2996" s="4"/>
      <c r="CA2996" s="4"/>
      <c r="CB2996" s="4"/>
      <c r="CC2996" s="4"/>
      <c r="CD2996" s="4"/>
      <c r="CE2996" s="4"/>
      <c r="CF2996" s="4"/>
      <c r="CG2996" s="4"/>
      <c r="CH2996" s="4"/>
      <c r="CI2996" s="4"/>
      <c r="CJ2996" s="4"/>
      <c r="CK2996" s="4"/>
      <c r="CL2996" s="4"/>
      <c r="CM2996" s="4"/>
      <c r="CR2996" s="4"/>
      <c r="CS2996" s="4"/>
      <c r="CT2996" s="4"/>
      <c r="CU2996" s="4"/>
      <c r="CV2996" s="4"/>
      <c r="CW2996" s="4"/>
      <c r="CX2996" s="4"/>
      <c r="CY2996" s="4"/>
      <c r="CZ2996" s="4"/>
      <c r="DA2996" s="4"/>
      <c r="DB2996" s="4"/>
      <c r="DC2996" s="4"/>
      <c r="DD2996" s="4"/>
      <c r="DE2996" s="4"/>
      <c r="DF2996" s="4"/>
      <c r="DG2996" s="4"/>
      <c r="DH2996" s="4"/>
      <c r="DI2996" s="4"/>
      <c r="DJ2996" s="4"/>
      <c r="DK2996" s="4"/>
      <c r="DL2996" s="4"/>
      <c r="DM2996" s="4"/>
    </row>
    <row r="2997" spans="1:117">
      <c r="A2997" s="8">
        <v>2992</v>
      </c>
      <c r="B2997" s="20">
        <v>2015</v>
      </c>
      <c r="C2997" s="20">
        <v>1976</v>
      </c>
      <c r="D2997" s="21">
        <v>122.07</v>
      </c>
      <c r="E2997" s="9">
        <v>80891.239400000006</v>
      </c>
      <c r="F2997" s="9">
        <v>2063283.8307</v>
      </c>
      <c r="G2997" s="9">
        <v>77366.129400000005</v>
      </c>
      <c r="H2997" s="9">
        <v>381354.12579999998</v>
      </c>
      <c r="I2997" s="9">
        <v>69420.947799999994</v>
      </c>
      <c r="J2997" s="9">
        <v>68117.160199999998</v>
      </c>
      <c r="K2997" s="9">
        <v>6407.5942999999997</v>
      </c>
      <c r="L2997" s="9">
        <v>2572243.3601000002</v>
      </c>
      <c r="M2997" s="9">
        <f t="shared" si="371"/>
        <v>61709.565900000001</v>
      </c>
      <c r="N2997" s="9"/>
      <c r="O2997" s="9"/>
      <c r="P2997" s="9"/>
      <c r="Q2997" s="9"/>
      <c r="R2997" s="9"/>
      <c r="S2997" s="9"/>
      <c r="T2997" s="9"/>
      <c r="U2997" s="9"/>
      <c r="V2997" s="9">
        <f t="shared" si="368"/>
        <v>349453.23940000002</v>
      </c>
      <c r="W2997" s="9"/>
      <c r="X2997" s="9"/>
      <c r="Y2997" s="9"/>
      <c r="Z2997" s="9"/>
      <c r="AA2997" s="8">
        <v>2992</v>
      </c>
      <c r="AB2997" s="20">
        <v>2016</v>
      </c>
      <c r="AC2997" s="20">
        <v>2003</v>
      </c>
      <c r="AD2997" s="21">
        <v>113.28</v>
      </c>
      <c r="AE2997" s="9">
        <f t="shared" si="372"/>
        <v>-74211.611901926808</v>
      </c>
      <c r="AF2997" s="9">
        <v>2191213.5713</v>
      </c>
      <c r="AG2997" s="9">
        <v>33508.915200000003</v>
      </c>
      <c r="AH2997" s="9">
        <v>198826.3787</v>
      </c>
      <c r="AI2997" s="9">
        <v>100392.147</v>
      </c>
      <c r="AJ2997" s="9">
        <v>245049.6318</v>
      </c>
      <c r="AK2997" s="9">
        <v>73436.396417527169</v>
      </c>
      <c r="AL2997" s="9">
        <v>2769765.8594843997</v>
      </c>
      <c r="AM2997" s="9">
        <f t="shared" si="373"/>
        <v>171613.23538247283</v>
      </c>
      <c r="AN2997" s="9"/>
      <c r="AO2997" s="9"/>
      <c r="AP2997" s="9"/>
      <c r="AQ2997" s="9"/>
      <c r="AR2997" s="9"/>
      <c r="AS2997" s="9"/>
      <c r="AT2997" s="9"/>
      <c r="AU2997" s="9"/>
      <c r="AV2997" s="9">
        <f t="shared" si="369"/>
        <v>-74211.611901926808</v>
      </c>
      <c r="AW2997" s="9"/>
      <c r="AX2997" s="9"/>
      <c r="AY2997" s="9"/>
      <c r="AZ2997" s="9"/>
      <c r="BA2997" s="20">
        <v>2992</v>
      </c>
      <c r="BB2997" s="20">
        <v>2017</v>
      </c>
      <c r="BC2997" s="20">
        <v>2004</v>
      </c>
      <c r="BD2997" s="21">
        <v>109.88</v>
      </c>
      <c r="BE2997" s="9">
        <f t="shared" si="374"/>
        <v>-206411.29627301497</v>
      </c>
      <c r="BF2997" s="9">
        <v>2197811.2278</v>
      </c>
      <c r="BG2997" s="9">
        <v>33412.713799999998</v>
      </c>
      <c r="BH2997" s="9">
        <v>187233.55420000001</v>
      </c>
      <c r="BI2997" s="9">
        <v>92344.616931380995</v>
      </c>
      <c r="BJ2997" s="9">
        <v>197825.6182</v>
      </c>
      <c r="BK2997" s="9">
        <v>73588.06345193967</v>
      </c>
      <c r="BL2997" s="9">
        <v>2841450.9637524565</v>
      </c>
      <c r="BM2997" s="9">
        <f t="shared" si="375"/>
        <v>124237.55474806033</v>
      </c>
      <c r="BN2997" s="9"/>
      <c r="BO2997" s="9"/>
      <c r="BP2997" s="9"/>
      <c r="BQ2997" s="9"/>
      <c r="BR2997" s="9"/>
      <c r="BS2997" s="9"/>
      <c r="BT2997" s="9"/>
      <c r="BU2997" s="9"/>
      <c r="BV2997" s="9">
        <f t="shared" si="370"/>
        <v>-206411.29627301497</v>
      </c>
      <c r="BW2997" s="4"/>
      <c r="BX2997" s="4"/>
      <c r="BY2997" s="4"/>
      <c r="BZ2997" s="4"/>
      <c r="CA2997" s="4"/>
      <c r="CB2997" s="4"/>
      <c r="CC2997" s="4"/>
      <c r="CD2997" s="4"/>
      <c r="CE2997" s="4"/>
      <c r="CF2997" s="4"/>
      <c r="CG2997" s="4"/>
      <c r="CH2997" s="4"/>
      <c r="CI2997" s="4"/>
      <c r="CJ2997" s="4"/>
      <c r="CK2997" s="4"/>
      <c r="CL2997" s="4"/>
      <c r="CM2997" s="4"/>
      <c r="CR2997" s="4"/>
      <c r="CS2997" s="4"/>
      <c r="CT2997" s="4"/>
      <c r="CU2997" s="4"/>
      <c r="CV2997" s="4"/>
      <c r="CW2997" s="4"/>
      <c r="CX2997" s="4"/>
      <c r="CY2997" s="4"/>
      <c r="CZ2997" s="4"/>
      <c r="DA2997" s="4"/>
      <c r="DB2997" s="4"/>
      <c r="DC2997" s="4"/>
      <c r="DD2997" s="4"/>
      <c r="DE2997" s="4"/>
      <c r="DF2997" s="4"/>
      <c r="DG2997" s="4"/>
      <c r="DH2997" s="4"/>
      <c r="DI2997" s="4"/>
      <c r="DJ2997" s="4"/>
      <c r="DK2997" s="4"/>
      <c r="DL2997" s="4"/>
      <c r="DM2997" s="4"/>
    </row>
    <row r="2998" spans="1:117">
      <c r="A2998" s="8">
        <v>2993</v>
      </c>
      <c r="B2998" s="20">
        <v>2015</v>
      </c>
      <c r="C2998" s="20">
        <v>1952</v>
      </c>
      <c r="D2998" s="21">
        <v>113.3</v>
      </c>
      <c r="E2998" s="9">
        <v>63326.543799999999</v>
      </c>
      <c r="F2998" s="9">
        <v>2053819.4602000001</v>
      </c>
      <c r="G2998" s="9">
        <v>77366.129400000005</v>
      </c>
      <c r="H2998" s="9">
        <v>379997.9497</v>
      </c>
      <c r="I2998" s="9">
        <v>74514.085000000006</v>
      </c>
      <c r="J2998" s="9">
        <v>56225.255599999997</v>
      </c>
      <c r="K2998" s="9">
        <v>3086.0055000000002</v>
      </c>
      <c r="L2998" s="9">
        <v>2575510.3305000002</v>
      </c>
      <c r="M2998" s="9">
        <f t="shared" si="371"/>
        <v>53139.250099999997</v>
      </c>
      <c r="N2998" s="9"/>
      <c r="O2998" s="9"/>
      <c r="P2998" s="9"/>
      <c r="Q2998" s="9"/>
      <c r="R2998" s="9"/>
      <c r="S2998" s="9"/>
      <c r="T2998" s="9"/>
      <c r="U2998" s="9"/>
      <c r="V2998" s="9">
        <f t="shared" si="368"/>
        <v>331888.54379999998</v>
      </c>
      <c r="W2998" s="9"/>
      <c r="X2998" s="9"/>
      <c r="Y2998" s="9"/>
      <c r="Z2998" s="9"/>
      <c r="AA2998" s="8">
        <v>2993</v>
      </c>
      <c r="AB2998" s="20">
        <v>2016</v>
      </c>
      <c r="AC2998" s="20">
        <v>1943</v>
      </c>
      <c r="AD2998" s="21">
        <v>84.68</v>
      </c>
      <c r="AE2998" s="9">
        <f t="shared" si="372"/>
        <v>54891.63769807294</v>
      </c>
      <c r="AF2998" s="9">
        <v>2147773.3920999998</v>
      </c>
      <c r="AG2998" s="9">
        <v>33508.915200000003</v>
      </c>
      <c r="AH2998" s="9">
        <v>201292.7113</v>
      </c>
      <c r="AI2998" s="9">
        <v>91126.719200000007</v>
      </c>
      <c r="AJ2998" s="9">
        <v>404595.28740000003</v>
      </c>
      <c r="AK2998" s="9">
        <v>26238.112317527171</v>
      </c>
      <c r="AL2998" s="9">
        <v>2797167.2751843999</v>
      </c>
      <c r="AM2998" s="9">
        <f t="shared" si="373"/>
        <v>378357.17508247285</v>
      </c>
      <c r="AN2998" s="9"/>
      <c r="AO2998" s="9"/>
      <c r="AP2998" s="9"/>
      <c r="AQ2998" s="9"/>
      <c r="AR2998" s="9"/>
      <c r="AS2998" s="9"/>
      <c r="AT2998" s="9"/>
      <c r="AU2998" s="9"/>
      <c r="AV2998" s="9">
        <f t="shared" si="369"/>
        <v>54891.63769807294</v>
      </c>
      <c r="AW2998" s="9"/>
      <c r="AX2998" s="9"/>
      <c r="AY2998" s="9"/>
      <c r="AZ2998" s="9"/>
      <c r="BA2998" s="20">
        <v>2993</v>
      </c>
      <c r="BB2998" s="20">
        <v>2017</v>
      </c>
      <c r="BC2998" s="20">
        <v>1944</v>
      </c>
      <c r="BD2998" s="21">
        <v>106.97</v>
      </c>
      <c r="BE2998" s="9">
        <f t="shared" si="374"/>
        <v>-319550.38834097423</v>
      </c>
      <c r="BF2998" s="9">
        <v>2177951.6680999999</v>
      </c>
      <c r="BG2998" s="9">
        <v>33412.713799999998</v>
      </c>
      <c r="BH2998" s="9">
        <v>175402.89079999999</v>
      </c>
      <c r="BI2998" s="9">
        <v>136789.619163422</v>
      </c>
      <c r="BJ2998" s="9">
        <v>103472.53959999999</v>
      </c>
      <c r="BK2998" s="9">
        <v>107916.58495193966</v>
      </c>
      <c r="BL2998" s="9">
        <v>2838663.2348524565</v>
      </c>
      <c r="BM2998" s="9">
        <f t="shared" si="375"/>
        <v>-4444.0453519396688</v>
      </c>
      <c r="BN2998" s="9"/>
      <c r="BO2998" s="9"/>
      <c r="BP2998" s="9"/>
      <c r="BQ2998" s="9"/>
      <c r="BR2998" s="9"/>
      <c r="BS2998" s="9"/>
      <c r="BT2998" s="9"/>
      <c r="BU2998" s="9"/>
      <c r="BV2998" s="9">
        <f t="shared" si="370"/>
        <v>-319550.38834097423</v>
      </c>
      <c r="BW2998" s="4"/>
      <c r="BX2998" s="4"/>
      <c r="BY2998" s="4"/>
      <c r="BZ2998" s="4"/>
      <c r="CA2998" s="4"/>
      <c r="CB2998" s="4"/>
      <c r="CC2998" s="4"/>
      <c r="CD2998" s="4"/>
      <c r="CE2998" s="4"/>
      <c r="CF2998" s="4"/>
      <c r="CG2998" s="4"/>
      <c r="CH2998" s="4"/>
      <c r="CI2998" s="4"/>
      <c r="CJ2998" s="4"/>
      <c r="CK2998" s="4"/>
      <c r="CL2998" s="4"/>
      <c r="CM2998" s="4"/>
      <c r="CR2998" s="4"/>
      <c r="CS2998" s="4"/>
      <c r="CT2998" s="4"/>
      <c r="CU2998" s="4"/>
      <c r="CV2998" s="4"/>
      <c r="CW2998" s="4"/>
      <c r="CX2998" s="4"/>
      <c r="CY2998" s="4"/>
      <c r="CZ2998" s="4"/>
      <c r="DA2998" s="4"/>
      <c r="DB2998" s="4"/>
      <c r="DC2998" s="4"/>
      <c r="DD2998" s="4"/>
      <c r="DE2998" s="4"/>
      <c r="DF2998" s="4"/>
      <c r="DG2998" s="4"/>
      <c r="DH2998" s="4"/>
      <c r="DI2998" s="4"/>
      <c r="DJ2998" s="4"/>
      <c r="DK2998" s="4"/>
      <c r="DL2998" s="4"/>
      <c r="DM2998" s="4"/>
    </row>
    <row r="2999" spans="1:117">
      <c r="A2999" s="8">
        <v>2994</v>
      </c>
      <c r="B2999" s="20">
        <v>2015</v>
      </c>
      <c r="C2999" s="20">
        <v>1979</v>
      </c>
      <c r="D2999" s="21">
        <v>82.26</v>
      </c>
      <c r="E2999" s="9">
        <v>17637.6342</v>
      </c>
      <c r="F2999" s="9">
        <v>2035937.1943999999</v>
      </c>
      <c r="G2999" s="9">
        <v>77366.129400000005</v>
      </c>
      <c r="H2999" s="9">
        <v>380905.52649999998</v>
      </c>
      <c r="I2999" s="9">
        <v>71105.668399999995</v>
      </c>
      <c r="J2999" s="9">
        <v>34547.546699999999</v>
      </c>
      <c r="K2999" s="9">
        <v>7658.9576999999999</v>
      </c>
      <c r="L2999" s="9">
        <v>2574565.4734</v>
      </c>
      <c r="M2999" s="9">
        <f t="shared" si="371"/>
        <v>26888.589</v>
      </c>
      <c r="N2999" s="9"/>
      <c r="O2999" s="9"/>
      <c r="P2999" s="9"/>
      <c r="Q2999" s="9"/>
      <c r="R2999" s="9"/>
      <c r="S2999" s="9"/>
      <c r="T2999" s="9"/>
      <c r="U2999" s="9"/>
      <c r="V2999" s="9">
        <f t="shared" si="368"/>
        <v>286199.63420000003</v>
      </c>
      <c r="W2999" s="9"/>
      <c r="X2999" s="9"/>
      <c r="Y2999" s="9"/>
      <c r="Z2999" s="9"/>
      <c r="AA2999" s="8">
        <v>2994</v>
      </c>
      <c r="AB2999" s="20">
        <v>2016</v>
      </c>
      <c r="AC2999" s="20">
        <v>2003</v>
      </c>
      <c r="AD2999" s="21">
        <v>113.28</v>
      </c>
      <c r="AE2999" s="9">
        <f t="shared" si="372"/>
        <v>-83901.972401926294</v>
      </c>
      <c r="AF2999" s="9">
        <v>2146426.9863</v>
      </c>
      <c r="AG2999" s="9">
        <v>33508.915200000003</v>
      </c>
      <c r="AH2999" s="9">
        <v>197627.5961</v>
      </c>
      <c r="AI2999" s="9">
        <v>104895.6893</v>
      </c>
      <c r="AJ2999" s="9">
        <v>268091.69909999997</v>
      </c>
      <c r="AK2999" s="9">
        <v>63791.10661752717</v>
      </c>
      <c r="AL2999" s="9">
        <v>2770661.7517843996</v>
      </c>
      <c r="AM2999" s="9">
        <f t="shared" si="373"/>
        <v>204300.5924824728</v>
      </c>
      <c r="AN2999" s="9"/>
      <c r="AO2999" s="9"/>
      <c r="AP2999" s="9"/>
      <c r="AQ2999" s="9"/>
      <c r="AR2999" s="9"/>
      <c r="AS2999" s="9"/>
      <c r="AT2999" s="9"/>
      <c r="AU2999" s="9"/>
      <c r="AV2999" s="9">
        <f t="shared" si="369"/>
        <v>-83901.972401926294</v>
      </c>
      <c r="AW2999" s="9"/>
      <c r="AX2999" s="9"/>
      <c r="AY2999" s="9"/>
      <c r="AZ2999" s="9"/>
      <c r="BA2999" s="20">
        <v>2994</v>
      </c>
      <c r="BB2999" s="20">
        <v>2017</v>
      </c>
      <c r="BC2999" s="20">
        <v>2004</v>
      </c>
      <c r="BD2999" s="21">
        <v>109.88</v>
      </c>
      <c r="BE2999" s="9">
        <f t="shared" si="374"/>
        <v>-224675.65421899781</v>
      </c>
      <c r="BF2999" s="9">
        <v>2170103.9134</v>
      </c>
      <c r="BG2999" s="9">
        <v>33412.713799999998</v>
      </c>
      <c r="BH2999" s="9">
        <v>188505.04670000001</v>
      </c>
      <c r="BI2999" s="9">
        <v>87567.920585398795</v>
      </c>
      <c r="BJ2999" s="9">
        <v>195409.98369999998</v>
      </c>
      <c r="BK2999" s="9">
        <v>60155.019651939663</v>
      </c>
      <c r="BL2999" s="9">
        <v>2839520.2127524563</v>
      </c>
      <c r="BM2999" s="9">
        <f t="shared" si="375"/>
        <v>135254.96404806033</v>
      </c>
      <c r="BN2999" s="9"/>
      <c r="BO2999" s="9"/>
      <c r="BP2999" s="9"/>
      <c r="BQ2999" s="9"/>
      <c r="BR2999" s="9"/>
      <c r="BS2999" s="9"/>
      <c r="BT2999" s="9"/>
      <c r="BU2999" s="9"/>
      <c r="BV2999" s="9">
        <f t="shared" si="370"/>
        <v>-224675.65421899781</v>
      </c>
      <c r="BW2999" s="4"/>
      <c r="BX2999" s="4"/>
      <c r="BY2999" s="4"/>
      <c r="BZ2999" s="4"/>
      <c r="CA2999" s="4"/>
      <c r="CB2999" s="4"/>
      <c r="CC2999" s="4"/>
      <c r="CD2999" s="4"/>
      <c r="CE2999" s="4"/>
      <c r="CF2999" s="4"/>
      <c r="CG2999" s="4"/>
      <c r="CH2999" s="4"/>
      <c r="CI2999" s="4"/>
      <c r="CJ2999" s="4"/>
      <c r="CK2999" s="4"/>
      <c r="CL2999" s="4"/>
      <c r="CM2999" s="4"/>
      <c r="CR2999" s="4"/>
      <c r="CS2999" s="4"/>
      <c r="CT2999" s="4"/>
      <c r="CU2999" s="4"/>
      <c r="CV2999" s="4"/>
      <c r="CW2999" s="4"/>
      <c r="CX2999" s="4"/>
      <c r="CY2999" s="4"/>
      <c r="CZ2999" s="4"/>
      <c r="DA2999" s="4"/>
      <c r="DB2999" s="4"/>
      <c r="DC2999" s="4"/>
      <c r="DD2999" s="4"/>
      <c r="DE2999" s="4"/>
      <c r="DF2999" s="4"/>
      <c r="DG2999" s="4"/>
      <c r="DH2999" s="4"/>
      <c r="DI2999" s="4"/>
      <c r="DJ2999" s="4"/>
      <c r="DK2999" s="4"/>
      <c r="DL2999" s="4"/>
      <c r="DM2999" s="4"/>
    </row>
    <row r="3000" spans="1:117">
      <c r="A3000" s="8">
        <v>2995</v>
      </c>
      <c r="B3000" s="20">
        <v>2015</v>
      </c>
      <c r="C3000" s="20">
        <v>1983</v>
      </c>
      <c r="D3000" s="21">
        <v>122.32</v>
      </c>
      <c r="E3000" s="9">
        <v>61299.657299999999</v>
      </c>
      <c r="F3000" s="9">
        <v>2038891.0863999999</v>
      </c>
      <c r="G3000" s="9">
        <v>77366.129400000005</v>
      </c>
      <c r="H3000" s="9">
        <v>380638.9424</v>
      </c>
      <c r="I3000" s="9">
        <v>72106.828500000003</v>
      </c>
      <c r="J3000" s="9">
        <v>68149.055600000007</v>
      </c>
      <c r="K3000" s="9">
        <v>2368.2851000000001</v>
      </c>
      <c r="L3000" s="9">
        <v>2573484.0998999998</v>
      </c>
      <c r="M3000" s="9">
        <f t="shared" si="371"/>
        <v>65780.770500000013</v>
      </c>
      <c r="N3000" s="9"/>
      <c r="O3000" s="9"/>
      <c r="P3000" s="9"/>
      <c r="Q3000" s="9"/>
      <c r="R3000" s="9"/>
      <c r="S3000" s="9"/>
      <c r="T3000" s="9"/>
      <c r="U3000" s="9"/>
      <c r="V3000" s="9">
        <f t="shared" si="368"/>
        <v>329861.65730000002</v>
      </c>
      <c r="W3000" s="9"/>
      <c r="X3000" s="9"/>
      <c r="Y3000" s="9"/>
      <c r="Z3000" s="9"/>
      <c r="AA3000" s="8">
        <v>2995</v>
      </c>
      <c r="AB3000" s="20">
        <v>2016</v>
      </c>
      <c r="AC3000" s="20">
        <v>1990</v>
      </c>
      <c r="AD3000" s="21">
        <v>149.83000000000001</v>
      </c>
      <c r="AE3000" s="9">
        <f t="shared" si="372"/>
        <v>70652.602398072835</v>
      </c>
      <c r="AF3000" s="9">
        <v>2161818.9114999999</v>
      </c>
      <c r="AG3000" s="9">
        <v>33508.915200000003</v>
      </c>
      <c r="AH3000" s="9">
        <v>204236.7561</v>
      </c>
      <c r="AI3000" s="9">
        <v>80066.6397</v>
      </c>
      <c r="AJ3000" s="9">
        <v>387523.59330000001</v>
      </c>
      <c r="AK3000" s="9">
        <v>14836.85401752717</v>
      </c>
      <c r="AL3000" s="9">
        <v>2781665.3593843998</v>
      </c>
      <c r="AM3000" s="9">
        <f t="shared" si="373"/>
        <v>372686.73928247282</v>
      </c>
      <c r="AN3000" s="9"/>
      <c r="AO3000" s="9"/>
      <c r="AP3000" s="9"/>
      <c r="AQ3000" s="9"/>
      <c r="AR3000" s="9"/>
      <c r="AS3000" s="9"/>
      <c r="AT3000" s="9"/>
      <c r="AU3000" s="9"/>
      <c r="AV3000" s="9">
        <f t="shared" si="369"/>
        <v>70652.602398072835</v>
      </c>
      <c r="AW3000" s="9"/>
      <c r="AX3000" s="9"/>
      <c r="AY3000" s="9"/>
      <c r="AZ3000" s="9"/>
      <c r="BA3000" s="20">
        <v>2995</v>
      </c>
      <c r="BB3000" s="20">
        <v>2017</v>
      </c>
      <c r="BC3000" s="20">
        <v>1991</v>
      </c>
      <c r="BD3000" s="21">
        <v>96.26</v>
      </c>
      <c r="BE3000" s="9">
        <f t="shared" si="374"/>
        <v>37614.495943441521</v>
      </c>
      <c r="BF3000" s="9">
        <v>2197520.7659</v>
      </c>
      <c r="BG3000" s="9">
        <v>33412.713799999998</v>
      </c>
      <c r="BH3000" s="9">
        <v>191179.514</v>
      </c>
      <c r="BI3000" s="9">
        <v>77520.5801478379</v>
      </c>
      <c r="BJ3000" s="9">
        <v>452871.26240000001</v>
      </c>
      <c r="BK3000" s="9">
        <v>44781.235151939662</v>
      </c>
      <c r="BL3000" s="9">
        <v>2870109.1051524566</v>
      </c>
      <c r="BM3000" s="9">
        <f t="shared" si="375"/>
        <v>408090.02724806033</v>
      </c>
      <c r="BN3000" s="9"/>
      <c r="BO3000" s="9"/>
      <c r="BP3000" s="9"/>
      <c r="BQ3000" s="9"/>
      <c r="BR3000" s="9"/>
      <c r="BS3000" s="9"/>
      <c r="BT3000" s="9"/>
      <c r="BU3000" s="9"/>
      <c r="BV3000" s="9">
        <f t="shared" si="370"/>
        <v>37614.495943441521</v>
      </c>
      <c r="BW3000" s="4"/>
      <c r="BX3000" s="4"/>
      <c r="BY3000" s="4"/>
      <c r="BZ3000" s="4"/>
      <c r="CA3000" s="4"/>
      <c r="CB3000" s="4"/>
      <c r="CC3000" s="4"/>
      <c r="CD3000" s="4"/>
      <c r="CE3000" s="4"/>
      <c r="CF3000" s="4"/>
      <c r="CG3000" s="4"/>
      <c r="CH3000" s="4"/>
      <c r="CI3000" s="4"/>
      <c r="CJ3000" s="4"/>
      <c r="CK3000" s="4"/>
      <c r="CL3000" s="4"/>
      <c r="CM3000" s="4"/>
      <c r="CR3000" s="4"/>
      <c r="CS3000" s="4"/>
      <c r="CT3000" s="4"/>
      <c r="CU3000" s="4"/>
      <c r="CV3000" s="4"/>
      <c r="CW3000" s="4"/>
      <c r="CX3000" s="4"/>
      <c r="CY3000" s="4"/>
      <c r="CZ3000" s="4"/>
      <c r="DA3000" s="4"/>
      <c r="DB3000" s="4"/>
      <c r="DC3000" s="4"/>
      <c r="DD3000" s="4"/>
      <c r="DE3000" s="4"/>
      <c r="DF3000" s="4"/>
      <c r="DG3000" s="4"/>
      <c r="DH3000" s="4"/>
      <c r="DI3000" s="4"/>
      <c r="DJ3000" s="4"/>
      <c r="DK3000" s="4"/>
      <c r="DL3000" s="4"/>
      <c r="DM3000" s="4"/>
    </row>
    <row r="3001" spans="1:117">
      <c r="A3001" s="8">
        <v>2996</v>
      </c>
      <c r="B3001" s="20">
        <v>2015</v>
      </c>
      <c r="C3001" s="20">
        <v>2003</v>
      </c>
      <c r="D3001" s="21">
        <v>89.63</v>
      </c>
      <c r="E3001" s="9">
        <v>48841.7621</v>
      </c>
      <c r="F3001" s="9">
        <v>2041817.8232</v>
      </c>
      <c r="G3001" s="9">
        <v>77366.129400000005</v>
      </c>
      <c r="H3001" s="9">
        <v>379445.97859999997</v>
      </c>
      <c r="I3001" s="9">
        <v>76587.019400000005</v>
      </c>
      <c r="J3001" s="9">
        <v>54638.290999999997</v>
      </c>
      <c r="K3001" s="9">
        <v>4032.7847000000002</v>
      </c>
      <c r="L3001" s="9">
        <v>2576980.6946999999</v>
      </c>
      <c r="M3001" s="9">
        <f t="shared" si="371"/>
        <v>50605.506299999994</v>
      </c>
      <c r="N3001" s="9"/>
      <c r="O3001" s="9"/>
      <c r="P3001" s="9"/>
      <c r="Q3001" s="9"/>
      <c r="R3001" s="9"/>
      <c r="S3001" s="9"/>
      <c r="T3001" s="9"/>
      <c r="U3001" s="9"/>
      <c r="V3001" s="9">
        <f t="shared" si="368"/>
        <v>317403.76209999999</v>
      </c>
      <c r="W3001" s="9"/>
      <c r="X3001" s="9"/>
      <c r="Y3001" s="9"/>
      <c r="Z3001" s="9"/>
      <c r="AA3001" s="8">
        <v>2996</v>
      </c>
      <c r="AB3001" s="20">
        <v>2016</v>
      </c>
      <c r="AC3001" s="20">
        <v>1950</v>
      </c>
      <c r="AD3001" s="21">
        <v>163.12</v>
      </c>
      <c r="AE3001" s="9">
        <f t="shared" si="372"/>
        <v>62805.423398072831</v>
      </c>
      <c r="AF3001" s="9">
        <v>2172363.3289000001</v>
      </c>
      <c r="AG3001" s="9">
        <v>33508.915200000003</v>
      </c>
      <c r="AH3001" s="9">
        <v>203901.39899999998</v>
      </c>
      <c r="AI3001" s="9">
        <v>81326.496799999994</v>
      </c>
      <c r="AJ3001" s="9">
        <v>387257.99619999999</v>
      </c>
      <c r="AK3001" s="9">
        <v>15509.689317527171</v>
      </c>
      <c r="AL3001" s="9">
        <v>2800043.0233843997</v>
      </c>
      <c r="AM3001" s="9">
        <f t="shared" si="373"/>
        <v>371748.30688247283</v>
      </c>
      <c r="AN3001" s="9"/>
      <c r="AO3001" s="9"/>
      <c r="AP3001" s="9"/>
      <c r="AQ3001" s="9"/>
      <c r="AR3001" s="9"/>
      <c r="AS3001" s="9"/>
      <c r="AT3001" s="9"/>
      <c r="AU3001" s="9"/>
      <c r="AV3001" s="9">
        <f t="shared" si="369"/>
        <v>62805.423398072831</v>
      </c>
      <c r="AW3001" s="9"/>
      <c r="AX3001" s="9"/>
      <c r="AY3001" s="9"/>
      <c r="AZ3001" s="9"/>
      <c r="BA3001" s="20">
        <v>2996</v>
      </c>
      <c r="BB3001" s="20">
        <v>2017</v>
      </c>
      <c r="BC3001" s="20">
        <v>1951</v>
      </c>
      <c r="BD3001" s="21">
        <v>145.72999999999999</v>
      </c>
      <c r="BE3001" s="9">
        <f t="shared" si="374"/>
        <v>352861.37220304785</v>
      </c>
      <c r="BF3001" s="9">
        <v>2237197.1803000001</v>
      </c>
      <c r="BG3001" s="9">
        <v>33412.713799999998</v>
      </c>
      <c r="BH3001" s="9">
        <v>192727.17199999999</v>
      </c>
      <c r="BI3001" s="9">
        <v>71706.395307444196</v>
      </c>
      <c r="BJ3001" s="9">
        <v>752392.33299999998</v>
      </c>
      <c r="BK3001" s="9">
        <v>43130.676651939662</v>
      </c>
      <c r="BL3001" s="9">
        <v>2891443.7455524565</v>
      </c>
      <c r="BM3001" s="9">
        <f t="shared" si="375"/>
        <v>709261.65634806035</v>
      </c>
      <c r="BN3001" s="9"/>
      <c r="BO3001" s="9"/>
      <c r="BP3001" s="9"/>
      <c r="BQ3001" s="9"/>
      <c r="BR3001" s="9"/>
      <c r="BS3001" s="9"/>
      <c r="BT3001" s="9"/>
      <c r="BU3001" s="9"/>
      <c r="BV3001" s="9">
        <f t="shared" si="370"/>
        <v>352861.37220304785</v>
      </c>
      <c r="BW3001" s="4"/>
      <c r="BX3001" s="4"/>
      <c r="BY3001" s="4"/>
      <c r="BZ3001" s="4"/>
      <c r="CA3001" s="4"/>
      <c r="CB3001" s="4"/>
      <c r="CC3001" s="4"/>
      <c r="CD3001" s="4"/>
      <c r="CE3001" s="4"/>
      <c r="CF3001" s="4"/>
      <c r="CG3001" s="4"/>
      <c r="CH3001" s="4"/>
      <c r="CI3001" s="4"/>
      <c r="CJ3001" s="4"/>
      <c r="CK3001" s="4"/>
      <c r="CL3001" s="4"/>
      <c r="CM3001" s="4"/>
      <c r="CR3001" s="4"/>
      <c r="CS3001" s="4"/>
      <c r="CT3001" s="4"/>
      <c r="CU3001" s="4"/>
      <c r="CV3001" s="4"/>
      <c r="CW3001" s="4"/>
      <c r="CX3001" s="4"/>
      <c r="CY3001" s="4"/>
      <c r="CZ3001" s="4"/>
      <c r="DA3001" s="4"/>
      <c r="DB3001" s="4"/>
      <c r="DC3001" s="4"/>
      <c r="DD3001" s="4"/>
      <c r="DE3001" s="4"/>
      <c r="DF3001" s="4"/>
      <c r="DG3001" s="4"/>
      <c r="DH3001" s="4"/>
      <c r="DI3001" s="4"/>
      <c r="DJ3001" s="4"/>
      <c r="DK3001" s="4"/>
      <c r="DL3001" s="4"/>
      <c r="DM3001" s="4"/>
    </row>
    <row r="3002" spans="1:117">
      <c r="A3002" s="8">
        <v>2997</v>
      </c>
      <c r="B3002" s="20">
        <v>2015</v>
      </c>
      <c r="C3002" s="20">
        <v>1996</v>
      </c>
      <c r="D3002" s="21">
        <v>138.54</v>
      </c>
      <c r="E3002" s="9">
        <v>98040.070600000006</v>
      </c>
      <c r="F3002" s="9">
        <v>2032173.4438</v>
      </c>
      <c r="G3002" s="9">
        <v>77366.129400000005</v>
      </c>
      <c r="H3002" s="9">
        <v>380361.43359999999</v>
      </c>
      <c r="I3002" s="9">
        <v>73149.016300000003</v>
      </c>
      <c r="J3002" s="9">
        <v>118425.118</v>
      </c>
      <c r="K3002" s="9">
        <v>0</v>
      </c>
      <c r="L3002" s="9">
        <v>2583435.0704999999</v>
      </c>
      <c r="M3002" s="9">
        <f t="shared" si="371"/>
        <v>118425.118</v>
      </c>
      <c r="N3002" s="9"/>
      <c r="O3002" s="9"/>
      <c r="P3002" s="9"/>
      <c r="Q3002" s="9"/>
      <c r="R3002" s="9"/>
      <c r="S3002" s="9"/>
      <c r="T3002" s="9"/>
      <c r="U3002" s="9"/>
      <c r="V3002" s="9">
        <f t="shared" si="368"/>
        <v>366602.07060000004</v>
      </c>
      <c r="W3002" s="9"/>
      <c r="X3002" s="9"/>
      <c r="Y3002" s="9"/>
      <c r="Z3002" s="9"/>
      <c r="AA3002" s="8">
        <v>2997</v>
      </c>
      <c r="AB3002" s="20">
        <v>2016</v>
      </c>
      <c r="AC3002" s="20">
        <v>1943</v>
      </c>
      <c r="AD3002" s="21">
        <v>84.68</v>
      </c>
      <c r="AE3002" s="9">
        <f t="shared" si="372"/>
        <v>121989.89489807282</v>
      </c>
      <c r="AF3002" s="9">
        <v>2154947.2738999999</v>
      </c>
      <c r="AG3002" s="9">
        <v>33508.915200000003</v>
      </c>
      <c r="AH3002" s="9">
        <v>201710.55299999999</v>
      </c>
      <c r="AI3002" s="9">
        <v>89556.986600000004</v>
      </c>
      <c r="AJ3002" s="9">
        <v>459020.2879</v>
      </c>
      <c r="AK3002" s="9">
        <v>21786.431617527171</v>
      </c>
      <c r="AL3002" s="9">
        <v>2794967.6900843997</v>
      </c>
      <c r="AM3002" s="9">
        <f t="shared" si="373"/>
        <v>437233.85628247284</v>
      </c>
      <c r="AN3002" s="9"/>
      <c r="AO3002" s="9"/>
      <c r="AP3002" s="9"/>
      <c r="AQ3002" s="9"/>
      <c r="AR3002" s="9"/>
      <c r="AS3002" s="9"/>
      <c r="AT3002" s="9"/>
      <c r="AU3002" s="9"/>
      <c r="AV3002" s="9">
        <f t="shared" si="369"/>
        <v>121989.89489807282</v>
      </c>
      <c r="AW3002" s="9"/>
      <c r="AX3002" s="9"/>
      <c r="AY3002" s="9"/>
      <c r="AZ3002" s="9"/>
      <c r="BA3002" s="20">
        <v>2997</v>
      </c>
      <c r="BB3002" s="20">
        <v>2017</v>
      </c>
      <c r="BC3002" s="20">
        <v>1944</v>
      </c>
      <c r="BD3002" s="21">
        <v>106.97</v>
      </c>
      <c r="BE3002" s="9">
        <f t="shared" si="374"/>
        <v>-332878.59524481278</v>
      </c>
      <c r="BF3002" s="9">
        <v>2175912.7560000001</v>
      </c>
      <c r="BG3002" s="9">
        <v>33412.713799999998</v>
      </c>
      <c r="BH3002" s="9">
        <v>175388.38510000001</v>
      </c>
      <c r="BI3002" s="9">
        <v>136844.11345958299</v>
      </c>
      <c r="BJ3002" s="9">
        <v>88897.426399999997</v>
      </c>
      <c r="BK3002" s="9">
        <v>106754.94985193966</v>
      </c>
      <c r="BL3002" s="9">
        <v>2836579.0401524566</v>
      </c>
      <c r="BM3002" s="9">
        <f t="shared" si="375"/>
        <v>-17857.523451939662</v>
      </c>
      <c r="BN3002" s="9"/>
      <c r="BO3002" s="9"/>
      <c r="BP3002" s="9"/>
      <c r="BQ3002" s="9"/>
      <c r="BR3002" s="9"/>
      <c r="BS3002" s="9"/>
      <c r="BT3002" s="9"/>
      <c r="BU3002" s="9"/>
      <c r="BV3002" s="9">
        <f t="shared" si="370"/>
        <v>-332878.59524481278</v>
      </c>
      <c r="BW3002" s="4"/>
      <c r="BX3002" s="4"/>
      <c r="BY3002" s="4"/>
      <c r="BZ3002" s="4"/>
      <c r="CA3002" s="4"/>
      <c r="CB3002" s="4"/>
      <c r="CC3002" s="4"/>
      <c r="CD3002" s="4"/>
      <c r="CE3002" s="4"/>
      <c r="CF3002" s="4"/>
      <c r="CG3002" s="4"/>
      <c r="CH3002" s="4"/>
      <c r="CI3002" s="4"/>
      <c r="CJ3002" s="4"/>
      <c r="CK3002" s="4"/>
      <c r="CL3002" s="4"/>
      <c r="CM3002" s="4"/>
      <c r="CR3002" s="4"/>
      <c r="CS3002" s="4"/>
      <c r="CT3002" s="4"/>
      <c r="CU3002" s="4"/>
      <c r="CV3002" s="4"/>
      <c r="CW3002" s="4"/>
      <c r="CX3002" s="4"/>
      <c r="CY3002" s="4"/>
      <c r="CZ3002" s="4"/>
      <c r="DA3002" s="4"/>
      <c r="DB3002" s="4"/>
      <c r="DC3002" s="4"/>
      <c r="DD3002" s="4"/>
      <c r="DE3002" s="4"/>
      <c r="DF3002" s="4"/>
      <c r="DG3002" s="4"/>
      <c r="DH3002" s="4"/>
      <c r="DI3002" s="4"/>
      <c r="DJ3002" s="4"/>
      <c r="DK3002" s="4"/>
      <c r="DL3002" s="4"/>
      <c r="DM3002" s="4"/>
    </row>
    <row r="3003" spans="1:117">
      <c r="A3003" s="8">
        <v>2998</v>
      </c>
      <c r="B3003" s="20">
        <v>2015</v>
      </c>
      <c r="C3003" s="20">
        <v>1957</v>
      </c>
      <c r="D3003" s="21">
        <v>112.95</v>
      </c>
      <c r="E3003" s="9">
        <v>93787.239600000001</v>
      </c>
      <c r="F3003" s="9">
        <v>2044899.3894</v>
      </c>
      <c r="G3003" s="9">
        <v>77366.129400000005</v>
      </c>
      <c r="H3003" s="9">
        <v>379500.31199999998</v>
      </c>
      <c r="I3003" s="9">
        <v>76382.969599999997</v>
      </c>
      <c r="J3003" s="9">
        <v>103170.4403</v>
      </c>
      <c r="K3003" s="9">
        <v>6152.5114000000003</v>
      </c>
      <c r="L3003" s="9">
        <v>2581379.4896999998</v>
      </c>
      <c r="M3003" s="9">
        <f t="shared" si="371"/>
        <v>97017.928899999999</v>
      </c>
      <c r="N3003" s="9"/>
      <c r="O3003" s="9"/>
      <c r="P3003" s="9"/>
      <c r="Q3003" s="9"/>
      <c r="R3003" s="9"/>
      <c r="S3003" s="9"/>
      <c r="T3003" s="9"/>
      <c r="U3003" s="9"/>
      <c r="V3003" s="9">
        <f t="shared" si="368"/>
        <v>362349.23960000003</v>
      </c>
      <c r="W3003" s="9"/>
      <c r="X3003" s="9"/>
      <c r="Y3003" s="9"/>
      <c r="Z3003" s="9"/>
      <c r="AA3003" s="8">
        <v>2998</v>
      </c>
      <c r="AB3003" s="20">
        <v>2016</v>
      </c>
      <c r="AC3003" s="20">
        <v>1935</v>
      </c>
      <c r="AD3003" s="21">
        <v>112.48</v>
      </c>
      <c r="AE3003" s="9">
        <f t="shared" si="372"/>
        <v>9523.1677980734967</v>
      </c>
      <c r="AF3003" s="9">
        <v>2197732.4397</v>
      </c>
      <c r="AG3003" s="9">
        <v>33508.915200000003</v>
      </c>
      <c r="AH3003" s="9">
        <v>201584.88059999997</v>
      </c>
      <c r="AI3003" s="9">
        <v>90029.108200000002</v>
      </c>
      <c r="AJ3003" s="9">
        <v>284620.7537</v>
      </c>
      <c r="AK3003" s="9">
        <v>32658.384617527172</v>
      </c>
      <c r="AL3003" s="9">
        <v>2765294.5449843998</v>
      </c>
      <c r="AM3003" s="9">
        <f t="shared" si="373"/>
        <v>251962.36908247284</v>
      </c>
      <c r="AN3003" s="9"/>
      <c r="AO3003" s="9"/>
      <c r="AP3003" s="9"/>
      <c r="AQ3003" s="9"/>
      <c r="AR3003" s="9"/>
      <c r="AS3003" s="9"/>
      <c r="AT3003" s="9"/>
      <c r="AU3003" s="9"/>
      <c r="AV3003" s="9">
        <f t="shared" si="369"/>
        <v>9523.1677980734967</v>
      </c>
      <c r="AW3003" s="9"/>
      <c r="AX3003" s="9"/>
      <c r="AY3003" s="9"/>
      <c r="AZ3003" s="9"/>
      <c r="BA3003" s="20">
        <v>2998</v>
      </c>
      <c r="BB3003" s="20">
        <v>2017</v>
      </c>
      <c r="BC3003" s="20">
        <v>1936</v>
      </c>
      <c r="BD3003" s="21">
        <v>90.47</v>
      </c>
      <c r="BE3003" s="9">
        <f t="shared" si="374"/>
        <v>-217007.49813115923</v>
      </c>
      <c r="BF3003" s="9">
        <v>2215016.4808999998</v>
      </c>
      <c r="BG3003" s="9">
        <v>33412.713799999998</v>
      </c>
      <c r="BH3003" s="9">
        <v>180823.1937</v>
      </c>
      <c r="BI3003" s="9">
        <v>116426.82417323699</v>
      </c>
      <c r="BJ3003" s="9">
        <v>203570.85209999999</v>
      </c>
      <c r="BK3003" s="9">
        <v>114238.78495193967</v>
      </c>
      <c r="BL3003" s="9">
        <v>2852018.7778524566</v>
      </c>
      <c r="BM3003" s="9">
        <f t="shared" si="375"/>
        <v>89332.06714806032</v>
      </c>
      <c r="BN3003" s="9"/>
      <c r="BO3003" s="9"/>
      <c r="BP3003" s="9"/>
      <c r="BQ3003" s="9"/>
      <c r="BR3003" s="9"/>
      <c r="BS3003" s="9"/>
      <c r="BT3003" s="9"/>
      <c r="BU3003" s="9"/>
      <c r="BV3003" s="9">
        <f t="shared" si="370"/>
        <v>-217007.49813115923</v>
      </c>
      <c r="BW3003" s="4"/>
      <c r="BX3003" s="4"/>
      <c r="BY3003" s="4"/>
      <c r="BZ3003" s="4"/>
      <c r="CA3003" s="4"/>
      <c r="CB3003" s="4"/>
      <c r="CC3003" s="4"/>
      <c r="CD3003" s="4"/>
      <c r="CE3003" s="4"/>
      <c r="CF3003" s="4"/>
      <c r="CG3003" s="4"/>
      <c r="CH3003" s="4"/>
      <c r="CI3003" s="4"/>
      <c r="CJ3003" s="4"/>
      <c r="CK3003" s="4"/>
      <c r="CL3003" s="4"/>
      <c r="CM3003" s="4"/>
      <c r="CR3003" s="4"/>
      <c r="CS3003" s="4"/>
      <c r="CT3003" s="4"/>
      <c r="CU3003" s="4"/>
      <c r="CV3003" s="4"/>
      <c r="CW3003" s="4"/>
      <c r="CX3003" s="4"/>
      <c r="CY3003" s="4"/>
      <c r="CZ3003" s="4"/>
      <c r="DA3003" s="4"/>
      <c r="DB3003" s="4"/>
      <c r="DC3003" s="4"/>
      <c r="DD3003" s="4"/>
      <c r="DE3003" s="4"/>
      <c r="DF3003" s="4"/>
      <c r="DG3003" s="4"/>
      <c r="DH3003" s="4"/>
      <c r="DI3003" s="4"/>
      <c r="DJ3003" s="4"/>
      <c r="DK3003" s="4"/>
      <c r="DL3003" s="4"/>
      <c r="DM3003" s="4"/>
    </row>
    <row r="3004" spans="1:117">
      <c r="A3004" s="8">
        <v>2999</v>
      </c>
      <c r="B3004" s="20">
        <v>2015</v>
      </c>
      <c r="C3004" s="20">
        <v>1989</v>
      </c>
      <c r="D3004" s="21">
        <v>92.99</v>
      </c>
      <c r="E3004" s="9">
        <v>76624.301699999996</v>
      </c>
      <c r="F3004" s="9">
        <v>2022661.3870999999</v>
      </c>
      <c r="G3004" s="9">
        <v>77366.129400000005</v>
      </c>
      <c r="H3004" s="9">
        <v>380420.1017</v>
      </c>
      <c r="I3004" s="9">
        <v>72928.6875</v>
      </c>
      <c r="J3004" s="9">
        <v>99999.972299999994</v>
      </c>
      <c r="K3004" s="9">
        <v>343.8854</v>
      </c>
      <c r="L3004" s="9">
        <v>2576408.0907999999</v>
      </c>
      <c r="M3004" s="9">
        <f t="shared" si="371"/>
        <v>99656.086899999995</v>
      </c>
      <c r="N3004" s="9"/>
      <c r="O3004" s="9"/>
      <c r="P3004" s="9"/>
      <c r="Q3004" s="9"/>
      <c r="R3004" s="9"/>
      <c r="S3004" s="9"/>
      <c r="T3004" s="9"/>
      <c r="U3004" s="9"/>
      <c r="V3004" s="9">
        <f t="shared" si="368"/>
        <v>345186.30170000001</v>
      </c>
      <c r="W3004" s="9"/>
      <c r="X3004" s="9"/>
      <c r="Y3004" s="9"/>
      <c r="Z3004" s="9"/>
      <c r="AA3004" s="8">
        <v>2999</v>
      </c>
      <c r="AB3004" s="20">
        <v>2016</v>
      </c>
      <c r="AC3004" s="20">
        <v>1966</v>
      </c>
      <c r="AD3004" s="21">
        <v>143.24</v>
      </c>
      <c r="AE3004" s="9">
        <f t="shared" si="372"/>
        <v>27608.987598073203</v>
      </c>
      <c r="AF3004" s="9">
        <v>2155747.5882000001</v>
      </c>
      <c r="AG3004" s="9">
        <v>33508.915200000003</v>
      </c>
      <c r="AH3004" s="9">
        <v>204272.85499999998</v>
      </c>
      <c r="AI3004" s="9">
        <v>79931.024399999995</v>
      </c>
      <c r="AJ3004" s="9">
        <v>345122.2525</v>
      </c>
      <c r="AK3004" s="9">
        <v>18798.446517527169</v>
      </c>
      <c r="AL3004" s="9">
        <v>2772175.2011843999</v>
      </c>
      <c r="AM3004" s="9">
        <f t="shared" si="373"/>
        <v>326323.80598247284</v>
      </c>
      <c r="AN3004" s="9"/>
      <c r="AO3004" s="9"/>
      <c r="AP3004" s="9"/>
      <c r="AQ3004" s="9"/>
      <c r="AR3004" s="9"/>
      <c r="AS3004" s="9"/>
      <c r="AT3004" s="9"/>
      <c r="AU3004" s="9"/>
      <c r="AV3004" s="9">
        <f t="shared" si="369"/>
        <v>27608.987598073203</v>
      </c>
      <c r="AW3004" s="9"/>
      <c r="AX3004" s="9"/>
      <c r="AY3004" s="9"/>
      <c r="AZ3004" s="9"/>
      <c r="BA3004" s="20">
        <v>2999</v>
      </c>
      <c r="BB3004" s="20">
        <v>2017</v>
      </c>
      <c r="BC3004" s="20">
        <v>1967</v>
      </c>
      <c r="BD3004" s="21">
        <v>128.53</v>
      </c>
      <c r="BE3004" s="9">
        <f t="shared" si="374"/>
        <v>-19777.95432314137</v>
      </c>
      <c r="BF3004" s="9">
        <v>2208702.963</v>
      </c>
      <c r="BG3004" s="9">
        <v>33412.713799999998</v>
      </c>
      <c r="BH3004" s="9">
        <v>191373.42660000001</v>
      </c>
      <c r="BI3004" s="9">
        <v>76792.096081254902</v>
      </c>
      <c r="BJ3004" s="9">
        <v>385743.80780000001</v>
      </c>
      <c r="BK3004" s="9">
        <v>46428.063751939662</v>
      </c>
      <c r="BL3004" s="9">
        <v>2869374.8978524567</v>
      </c>
      <c r="BM3004" s="9">
        <f t="shared" si="375"/>
        <v>339315.74404806033</v>
      </c>
      <c r="BN3004" s="9"/>
      <c r="BO3004" s="9"/>
      <c r="BP3004" s="9"/>
      <c r="BQ3004" s="9"/>
      <c r="BR3004" s="9"/>
      <c r="BS3004" s="9"/>
      <c r="BT3004" s="9"/>
      <c r="BU3004" s="9"/>
      <c r="BV3004" s="9">
        <f t="shared" si="370"/>
        <v>-19777.95432314137</v>
      </c>
      <c r="BW3004" s="4"/>
      <c r="BX3004" s="4"/>
      <c r="BY3004" s="4"/>
      <c r="BZ3004" s="4"/>
      <c r="CA3004" s="4"/>
      <c r="CB3004" s="4"/>
      <c r="CC3004" s="4"/>
      <c r="CD3004" s="4"/>
      <c r="CE3004" s="4"/>
      <c r="CF3004" s="4"/>
      <c r="CG3004" s="4"/>
      <c r="CH3004" s="4"/>
      <c r="CI3004" s="4"/>
      <c r="CJ3004" s="4"/>
      <c r="CK3004" s="4"/>
      <c r="CL3004" s="4"/>
      <c r="CM3004" s="4"/>
      <c r="CR3004" s="4"/>
      <c r="CS3004" s="4"/>
      <c r="CT3004" s="4"/>
      <c r="CU3004" s="4"/>
      <c r="CV3004" s="4"/>
      <c r="CW3004" s="4"/>
      <c r="CX3004" s="4"/>
      <c r="CY3004" s="4"/>
      <c r="CZ3004" s="4"/>
      <c r="DA3004" s="4"/>
      <c r="DB3004" s="4"/>
      <c r="DC3004" s="4"/>
      <c r="DD3004" s="4"/>
      <c r="DE3004" s="4"/>
      <c r="DF3004" s="4"/>
      <c r="DG3004" s="4"/>
      <c r="DH3004" s="4"/>
      <c r="DI3004" s="4"/>
      <c r="DJ3004" s="4"/>
      <c r="DK3004" s="4"/>
      <c r="DL3004" s="4"/>
      <c r="DM3004" s="4"/>
    </row>
    <row r="3005" spans="1:117">
      <c r="A3005" s="8">
        <v>3000</v>
      </c>
      <c r="B3005" s="20">
        <v>2015</v>
      </c>
      <c r="C3005" s="20">
        <v>2001</v>
      </c>
      <c r="D3005" s="21">
        <v>59.94</v>
      </c>
      <c r="E3005" s="9">
        <v>57290.694100000001</v>
      </c>
      <c r="F3005" s="9">
        <v>2052894.8659000001</v>
      </c>
      <c r="G3005" s="9">
        <v>77366.129400000005</v>
      </c>
      <c r="H3005" s="9">
        <v>380118.92359999998</v>
      </c>
      <c r="I3005" s="9">
        <v>74059.765599999999</v>
      </c>
      <c r="J3005" s="9">
        <v>56933.198199999999</v>
      </c>
      <c r="K3005" s="9">
        <v>9741.5172000000002</v>
      </c>
      <c r="L3005" s="9">
        <v>2574340.6713</v>
      </c>
      <c r="M3005" s="9">
        <f t="shared" si="371"/>
        <v>47191.680999999997</v>
      </c>
      <c r="N3005" s="9"/>
      <c r="O3005" s="9"/>
      <c r="P3005" s="9"/>
      <c r="Q3005" s="9"/>
      <c r="R3005" s="9"/>
      <c r="S3005" s="9"/>
      <c r="T3005" s="9"/>
      <c r="U3005" s="9"/>
      <c r="V3005" s="9">
        <f t="shared" si="368"/>
        <v>325852.69410000002</v>
      </c>
      <c r="W3005" s="9"/>
      <c r="X3005" s="9"/>
      <c r="Y3005" s="9"/>
      <c r="Z3005" s="9"/>
      <c r="AA3005" s="8">
        <v>3000</v>
      </c>
      <c r="AB3005" s="20">
        <v>2016</v>
      </c>
      <c r="AC3005" s="20">
        <v>2001</v>
      </c>
      <c r="AD3005" s="21">
        <v>130.38999999999999</v>
      </c>
      <c r="AE3005" s="9">
        <f t="shared" si="372"/>
        <v>-224240.29330192646</v>
      </c>
      <c r="AF3005" s="9">
        <v>2205315.52</v>
      </c>
      <c r="AG3005" s="9">
        <v>33508.915200000003</v>
      </c>
      <c r="AH3005" s="9">
        <v>190076.22139999998</v>
      </c>
      <c r="AI3005" s="9">
        <v>133264.4166</v>
      </c>
      <c r="AJ3005" s="9">
        <v>76655.907099999997</v>
      </c>
      <c r="AK3005" s="9">
        <v>106497.80941752717</v>
      </c>
      <c r="AL3005" s="9">
        <v>2756563.4641843997</v>
      </c>
      <c r="AM3005" s="9">
        <f t="shared" si="373"/>
        <v>-29841.902317527172</v>
      </c>
      <c r="AN3005" s="9"/>
      <c r="AO3005" s="9"/>
      <c r="AP3005" s="9"/>
      <c r="AQ3005" s="9"/>
      <c r="AR3005" s="9"/>
      <c r="AS3005" s="9"/>
      <c r="AT3005" s="9"/>
      <c r="AU3005" s="9"/>
      <c r="AV3005" s="9">
        <f t="shared" si="369"/>
        <v>-224240.29330192646</v>
      </c>
      <c r="AW3005" s="9"/>
      <c r="AX3005" s="9"/>
      <c r="AY3005" s="9"/>
      <c r="AZ3005" s="9"/>
      <c r="BA3005" s="20">
        <v>3000</v>
      </c>
      <c r="BB3005" s="20">
        <v>2017</v>
      </c>
      <c r="BC3005" s="20">
        <v>2002</v>
      </c>
      <c r="BD3005" s="21">
        <v>111.02</v>
      </c>
      <c r="BE3005" s="9">
        <f t="shared" si="374"/>
        <v>-159043.7363292193</v>
      </c>
      <c r="BF3005" s="9">
        <v>2195459.4797</v>
      </c>
      <c r="BG3005" s="9">
        <v>33412.713799999998</v>
      </c>
      <c r="BH3005" s="9">
        <v>184098.5141</v>
      </c>
      <c r="BI3005" s="9">
        <v>104122.220375177</v>
      </c>
      <c r="BJ3005" s="9">
        <v>271290.50599999999</v>
      </c>
      <c r="BK3005" s="9">
        <v>85949.820451939653</v>
      </c>
      <c r="BL3005" s="9">
        <v>2861477.3498524567</v>
      </c>
      <c r="BM3005" s="9">
        <f t="shared" si="375"/>
        <v>185340.68554806034</v>
      </c>
      <c r="BN3005" s="9"/>
      <c r="BO3005" s="9"/>
      <c r="BP3005" s="9"/>
      <c r="BQ3005" s="9"/>
      <c r="BR3005" s="9"/>
      <c r="BS3005" s="9"/>
      <c r="BT3005" s="9"/>
      <c r="BU3005" s="9"/>
      <c r="BV3005" s="9">
        <f t="shared" si="370"/>
        <v>-159043.7363292193</v>
      </c>
      <c r="BW3005" s="4"/>
      <c r="BX3005" s="4"/>
      <c r="BY3005" s="4"/>
      <c r="BZ3005" s="4"/>
      <c r="CA3005" s="4"/>
      <c r="CB3005" s="4"/>
      <c r="CC3005" s="4"/>
      <c r="CD3005" s="4"/>
      <c r="CE3005" s="4"/>
      <c r="CF3005" s="4"/>
      <c r="CG3005" s="4"/>
      <c r="CH3005" s="4"/>
      <c r="CI3005" s="4"/>
      <c r="CJ3005" s="4"/>
      <c r="CK3005" s="4"/>
      <c r="CL3005" s="4"/>
      <c r="CM3005" s="4"/>
      <c r="CR3005" s="4"/>
      <c r="CS3005" s="4"/>
      <c r="CT3005" s="4"/>
      <c r="CU3005" s="4"/>
      <c r="CV3005" s="4"/>
      <c r="CW3005" s="4"/>
      <c r="CX3005" s="4"/>
      <c r="CY3005" s="4"/>
      <c r="CZ3005" s="4"/>
      <c r="DA3005" s="4"/>
      <c r="DB3005" s="4"/>
      <c r="DC3005" s="4"/>
      <c r="DD3005" s="4"/>
      <c r="DE3005" s="4"/>
      <c r="DF3005" s="4"/>
      <c r="DG3005" s="4"/>
      <c r="DH3005" s="4"/>
      <c r="DI3005" s="4"/>
      <c r="DJ3005" s="4"/>
      <c r="DK3005" s="4"/>
      <c r="DL3005" s="4"/>
      <c r="DM3005" s="4"/>
    </row>
    <row r="3006" spans="1:117">
      <c r="A3006" s="8">
        <v>3001</v>
      </c>
      <c r="B3006" s="20">
        <v>2015</v>
      </c>
      <c r="C3006" s="20">
        <v>1955</v>
      </c>
      <c r="D3006" s="21">
        <v>97.62</v>
      </c>
      <c r="E3006" s="9">
        <v>31875.536899999999</v>
      </c>
      <c r="F3006" s="9">
        <v>2036439.3441000001</v>
      </c>
      <c r="G3006" s="9">
        <v>77366.129400000005</v>
      </c>
      <c r="H3006" s="9">
        <v>379809.80200000003</v>
      </c>
      <c r="I3006" s="9">
        <v>75220.675900000002</v>
      </c>
      <c r="J3006" s="9">
        <v>46325.600899999998</v>
      </c>
      <c r="K3006" s="9">
        <v>12187.055700000001</v>
      </c>
      <c r="L3006" s="9">
        <v>2571098.9597</v>
      </c>
      <c r="M3006" s="9">
        <f t="shared" si="371"/>
        <v>34138.545199999993</v>
      </c>
      <c r="N3006" s="9"/>
      <c r="O3006" s="9"/>
      <c r="P3006" s="9"/>
      <c r="Q3006" s="9"/>
      <c r="R3006" s="9"/>
      <c r="S3006" s="9"/>
      <c r="T3006" s="9"/>
      <c r="U3006" s="9"/>
      <c r="V3006" s="9">
        <f t="shared" si="368"/>
        <v>300437.53690000001</v>
      </c>
      <c r="W3006" s="9"/>
      <c r="X3006" s="9"/>
      <c r="Y3006" s="9"/>
      <c r="Z3006" s="9"/>
      <c r="AA3006" s="8">
        <v>3001</v>
      </c>
      <c r="AB3006" s="20">
        <v>2016</v>
      </c>
      <c r="AC3006" s="20">
        <v>2003</v>
      </c>
      <c r="AD3006" s="21">
        <v>113.28</v>
      </c>
      <c r="AE3006" s="9">
        <f t="shared" si="372"/>
        <v>-88758.955101926811</v>
      </c>
      <c r="AF3006" s="9">
        <v>2140351.8766999999</v>
      </c>
      <c r="AG3006" s="9">
        <v>33508.915200000003</v>
      </c>
      <c r="AH3006" s="9">
        <v>198791.33909999998</v>
      </c>
      <c r="AI3006" s="9">
        <v>100523.78230000001</v>
      </c>
      <c r="AJ3006" s="9">
        <v>259324.2733</v>
      </c>
      <c r="AK3006" s="9">
        <v>49962.667717527176</v>
      </c>
      <c r="AL3006" s="9">
        <v>2771296.4739843998</v>
      </c>
      <c r="AM3006" s="9">
        <f t="shared" si="373"/>
        <v>209361.60558247281</v>
      </c>
      <c r="AN3006" s="9"/>
      <c r="AO3006" s="9"/>
      <c r="AP3006" s="9"/>
      <c r="AQ3006" s="9"/>
      <c r="AR3006" s="9"/>
      <c r="AS3006" s="9"/>
      <c r="AT3006" s="9"/>
      <c r="AU3006" s="9"/>
      <c r="AV3006" s="9">
        <f t="shared" si="369"/>
        <v>-88758.955101926811</v>
      </c>
      <c r="AW3006" s="9"/>
      <c r="AX3006" s="9"/>
      <c r="AY3006" s="9"/>
      <c r="AZ3006" s="9"/>
      <c r="BA3006" s="20">
        <v>3001</v>
      </c>
      <c r="BB3006" s="20">
        <v>2017</v>
      </c>
      <c r="BC3006" s="20">
        <v>2004</v>
      </c>
      <c r="BD3006" s="21">
        <v>109.88</v>
      </c>
      <c r="BE3006" s="9">
        <f t="shared" si="374"/>
        <v>-162204.62640863843</v>
      </c>
      <c r="BF3006" s="9">
        <v>2215046.75</v>
      </c>
      <c r="BG3006" s="9">
        <v>33412.713799999998</v>
      </c>
      <c r="BH3006" s="9">
        <v>185715.71650000001</v>
      </c>
      <c r="BI3006" s="9">
        <v>98046.773795757603</v>
      </c>
      <c r="BJ3006" s="9">
        <v>237886.20629999999</v>
      </c>
      <c r="BK3006" s="9">
        <v>86338.339951939663</v>
      </c>
      <c r="BL3006" s="9">
        <v>2845974.4468524563</v>
      </c>
      <c r="BM3006" s="9">
        <f t="shared" si="375"/>
        <v>151547.86634806031</v>
      </c>
      <c r="BN3006" s="9"/>
      <c r="BO3006" s="9"/>
      <c r="BP3006" s="9"/>
      <c r="BQ3006" s="9"/>
      <c r="BR3006" s="9"/>
      <c r="BS3006" s="9"/>
      <c r="BT3006" s="9"/>
      <c r="BU3006" s="9"/>
      <c r="BV3006" s="9">
        <f t="shared" si="370"/>
        <v>-162204.62640863843</v>
      </c>
      <c r="BW3006" s="4"/>
      <c r="BX3006" s="4"/>
      <c r="BY3006" s="4"/>
      <c r="BZ3006" s="4"/>
      <c r="CA3006" s="4"/>
      <c r="CB3006" s="4"/>
      <c r="CC3006" s="4"/>
      <c r="CD3006" s="4"/>
      <c r="CE3006" s="4"/>
      <c r="CF3006" s="4"/>
      <c r="CG3006" s="4"/>
      <c r="CH3006" s="4"/>
      <c r="CI3006" s="4"/>
      <c r="CJ3006" s="4"/>
      <c r="CK3006" s="4"/>
      <c r="CL3006" s="4"/>
      <c r="CM3006" s="4"/>
      <c r="CR3006" s="4"/>
      <c r="CS3006" s="4"/>
      <c r="CT3006" s="4"/>
      <c r="CU3006" s="4"/>
      <c r="CV3006" s="4"/>
      <c r="CW3006" s="4"/>
      <c r="CX3006" s="4"/>
      <c r="CY3006" s="4"/>
      <c r="CZ3006" s="4"/>
      <c r="DA3006" s="4"/>
      <c r="DB3006" s="4"/>
      <c r="DC3006" s="4"/>
      <c r="DD3006" s="4"/>
      <c r="DE3006" s="4"/>
      <c r="DF3006" s="4"/>
      <c r="DG3006" s="4"/>
      <c r="DH3006" s="4"/>
      <c r="DI3006" s="4"/>
      <c r="DJ3006" s="4"/>
      <c r="DK3006" s="4"/>
      <c r="DL3006" s="4"/>
      <c r="DM3006" s="4"/>
    </row>
    <row r="3007" spans="1:117">
      <c r="A3007" s="8">
        <v>3002</v>
      </c>
      <c r="B3007" s="20">
        <v>2015</v>
      </c>
      <c r="C3007" s="20">
        <v>1997</v>
      </c>
      <c r="D3007" s="21">
        <v>158.16</v>
      </c>
      <c r="E3007" s="9">
        <v>125860.6118</v>
      </c>
      <c r="F3007" s="9">
        <v>2066764.2612000001</v>
      </c>
      <c r="G3007" s="9">
        <v>77366.129400000005</v>
      </c>
      <c r="H3007" s="9">
        <v>380952.24979999999</v>
      </c>
      <c r="I3007" s="9">
        <v>70930.198099999994</v>
      </c>
      <c r="J3007" s="9">
        <v>105471.2844</v>
      </c>
      <c r="K3007" s="9">
        <v>0</v>
      </c>
      <c r="L3007" s="9">
        <v>2575623.5112000001</v>
      </c>
      <c r="M3007" s="9">
        <f t="shared" si="371"/>
        <v>105471.2844</v>
      </c>
      <c r="N3007" s="9"/>
      <c r="O3007" s="9"/>
      <c r="P3007" s="9"/>
      <c r="Q3007" s="9"/>
      <c r="R3007" s="9"/>
      <c r="S3007" s="9"/>
      <c r="T3007" s="9"/>
      <c r="U3007" s="9"/>
      <c r="V3007" s="9">
        <f t="shared" si="368"/>
        <v>394422.61180000001</v>
      </c>
      <c r="W3007" s="9"/>
      <c r="X3007" s="9"/>
      <c r="Y3007" s="9"/>
      <c r="Z3007" s="9"/>
      <c r="AA3007" s="8">
        <v>3002</v>
      </c>
      <c r="AB3007" s="20">
        <v>2016</v>
      </c>
      <c r="AC3007" s="20">
        <v>1947</v>
      </c>
      <c r="AD3007" s="21">
        <v>169.22</v>
      </c>
      <c r="AE3007" s="9">
        <f t="shared" si="372"/>
        <v>232446.77039807383</v>
      </c>
      <c r="AF3007" s="9">
        <v>2213422.3387000002</v>
      </c>
      <c r="AG3007" s="9">
        <v>33508.915200000003</v>
      </c>
      <c r="AH3007" s="9">
        <v>203948.0306</v>
      </c>
      <c r="AI3007" s="9">
        <v>81151.3128</v>
      </c>
      <c r="AJ3007" s="9">
        <v>500702.2206</v>
      </c>
      <c r="AK3007" s="9">
        <v>15853.72111752717</v>
      </c>
      <c r="AL3007" s="9">
        <v>2784432.3263843996</v>
      </c>
      <c r="AM3007" s="9">
        <f t="shared" si="373"/>
        <v>484848.49948247283</v>
      </c>
      <c r="AN3007" s="9"/>
      <c r="AO3007" s="9"/>
      <c r="AP3007" s="9"/>
      <c r="AQ3007" s="9"/>
      <c r="AR3007" s="9"/>
      <c r="AS3007" s="9"/>
      <c r="AT3007" s="9"/>
      <c r="AU3007" s="9"/>
      <c r="AV3007" s="9">
        <f t="shared" si="369"/>
        <v>232446.77039807383</v>
      </c>
      <c r="AW3007" s="9"/>
      <c r="AX3007" s="9"/>
      <c r="AY3007" s="9"/>
      <c r="AZ3007" s="9"/>
      <c r="BA3007" s="20">
        <v>3002</v>
      </c>
      <c r="BB3007" s="20">
        <v>2017</v>
      </c>
      <c r="BC3007" s="20">
        <v>1948</v>
      </c>
      <c r="BD3007" s="21">
        <v>128.72</v>
      </c>
      <c r="BE3007" s="9">
        <f t="shared" si="374"/>
        <v>106637.69583726348</v>
      </c>
      <c r="BF3007" s="9">
        <v>2221610.7022000002</v>
      </c>
      <c r="BG3007" s="9">
        <v>33412.713799999998</v>
      </c>
      <c r="BH3007" s="9">
        <v>193265.03040000002</v>
      </c>
      <c r="BI3007" s="9">
        <v>69685.788441659402</v>
      </c>
      <c r="BJ3007" s="9">
        <v>514000.18550000002</v>
      </c>
      <c r="BK3007" s="9">
        <v>45049.710651939662</v>
      </c>
      <c r="BL3007" s="9">
        <v>2880287.0138524566</v>
      </c>
      <c r="BM3007" s="9">
        <f t="shared" si="375"/>
        <v>468950.47484806034</v>
      </c>
      <c r="BN3007" s="9"/>
      <c r="BO3007" s="9"/>
      <c r="BP3007" s="9"/>
      <c r="BQ3007" s="9"/>
      <c r="BR3007" s="9"/>
      <c r="BS3007" s="9"/>
      <c r="BT3007" s="9"/>
      <c r="BU3007" s="9"/>
      <c r="BV3007" s="9">
        <f t="shared" si="370"/>
        <v>106637.69583726348</v>
      </c>
      <c r="BW3007" s="4"/>
      <c r="BX3007" s="4"/>
      <c r="BY3007" s="4"/>
      <c r="BZ3007" s="4"/>
      <c r="CA3007" s="4"/>
      <c r="CB3007" s="4"/>
      <c r="CC3007" s="4"/>
      <c r="CD3007" s="4"/>
      <c r="CE3007" s="4"/>
      <c r="CF3007" s="4"/>
      <c r="CG3007" s="4"/>
      <c r="CH3007" s="4"/>
      <c r="CI3007" s="4"/>
      <c r="CJ3007" s="4"/>
      <c r="CK3007" s="4"/>
      <c r="CL3007" s="4"/>
      <c r="CM3007" s="4"/>
      <c r="CR3007" s="4"/>
      <c r="CS3007" s="4"/>
      <c r="CT3007" s="4"/>
      <c r="CU3007" s="4"/>
      <c r="CV3007" s="4"/>
      <c r="CW3007" s="4"/>
      <c r="CX3007" s="4"/>
      <c r="CY3007" s="4"/>
      <c r="CZ3007" s="4"/>
      <c r="DA3007" s="4"/>
      <c r="DB3007" s="4"/>
      <c r="DC3007" s="4"/>
      <c r="DD3007" s="4"/>
      <c r="DE3007" s="4"/>
      <c r="DF3007" s="4"/>
      <c r="DG3007" s="4"/>
      <c r="DH3007" s="4"/>
      <c r="DI3007" s="4"/>
      <c r="DJ3007" s="4"/>
      <c r="DK3007" s="4"/>
      <c r="DL3007" s="4"/>
      <c r="DM3007" s="4"/>
    </row>
    <row r="3008" spans="1:117">
      <c r="A3008" s="8">
        <v>3003</v>
      </c>
      <c r="B3008" s="20">
        <v>2015</v>
      </c>
      <c r="C3008" s="20">
        <v>1985</v>
      </c>
      <c r="D3008" s="21">
        <v>89.42</v>
      </c>
      <c r="E3008" s="9">
        <v>60800.731699999997</v>
      </c>
      <c r="F3008" s="9">
        <v>2055547.7971000001</v>
      </c>
      <c r="G3008" s="9">
        <v>77366.129400000005</v>
      </c>
      <c r="H3008" s="9">
        <v>380805.13449999999</v>
      </c>
      <c r="I3008" s="9">
        <v>71482.691600000006</v>
      </c>
      <c r="J3008" s="9">
        <v>52044.221400000002</v>
      </c>
      <c r="K3008" s="9">
        <v>5038.5883999999996</v>
      </c>
      <c r="L3008" s="9">
        <v>2571406.6538</v>
      </c>
      <c r="M3008" s="9">
        <f t="shared" si="371"/>
        <v>47005.633000000002</v>
      </c>
      <c r="N3008" s="9"/>
      <c r="O3008" s="9"/>
      <c r="P3008" s="9"/>
      <c r="Q3008" s="9"/>
      <c r="R3008" s="9"/>
      <c r="S3008" s="9"/>
      <c r="T3008" s="9"/>
      <c r="U3008" s="9"/>
      <c r="V3008" s="9">
        <f t="shared" si="368"/>
        <v>329362.7317</v>
      </c>
      <c r="W3008" s="9"/>
      <c r="X3008" s="9"/>
      <c r="Y3008" s="9"/>
      <c r="Z3008" s="9"/>
      <c r="AA3008" s="8">
        <v>3003</v>
      </c>
      <c r="AB3008" s="20">
        <v>2016</v>
      </c>
      <c r="AC3008" s="20">
        <v>1942</v>
      </c>
      <c r="AD3008" s="21">
        <v>148.11000000000001</v>
      </c>
      <c r="AE3008" s="9">
        <f t="shared" si="372"/>
        <v>-20280.237901926972</v>
      </c>
      <c r="AF3008" s="9">
        <v>2200060.591</v>
      </c>
      <c r="AG3008" s="9">
        <v>33508.915200000003</v>
      </c>
      <c r="AH3008" s="9">
        <v>204194.04619999998</v>
      </c>
      <c r="AI3008" s="9">
        <v>80227.090500000006</v>
      </c>
      <c r="AJ3008" s="9">
        <v>255141.53960000002</v>
      </c>
      <c r="AK3008" s="9">
        <v>21779.326017527172</v>
      </c>
      <c r="AL3008" s="9">
        <v>2771633.0943843997</v>
      </c>
      <c r="AM3008" s="9">
        <f t="shared" si="373"/>
        <v>233362.21358247285</v>
      </c>
      <c r="AN3008" s="9"/>
      <c r="AO3008" s="9"/>
      <c r="AP3008" s="9"/>
      <c r="AQ3008" s="9"/>
      <c r="AR3008" s="9"/>
      <c r="AS3008" s="9"/>
      <c r="AT3008" s="9"/>
      <c r="AU3008" s="9"/>
      <c r="AV3008" s="9">
        <f t="shared" si="369"/>
        <v>-20280.237901926972</v>
      </c>
      <c r="AW3008" s="9"/>
      <c r="AX3008" s="9"/>
      <c r="AY3008" s="9"/>
      <c r="AZ3008" s="9"/>
      <c r="BA3008" s="20">
        <v>3003</v>
      </c>
      <c r="BB3008" s="20">
        <v>2017</v>
      </c>
      <c r="BC3008" s="20">
        <v>1943</v>
      </c>
      <c r="BD3008" s="21">
        <v>84.68</v>
      </c>
      <c r="BE3008" s="9">
        <f t="shared" si="374"/>
        <v>55978.656094589736</v>
      </c>
      <c r="BF3008" s="9">
        <v>2180341.8782000002</v>
      </c>
      <c r="BG3008" s="9">
        <v>33412.713799999998</v>
      </c>
      <c r="BH3008" s="9">
        <v>188975.04260000002</v>
      </c>
      <c r="BI3008" s="9">
        <v>85802.257098985894</v>
      </c>
      <c r="BJ3008" s="9">
        <v>511365.14520000003</v>
      </c>
      <c r="BK3008" s="9">
        <v>61551.892451939668</v>
      </c>
      <c r="BL3008" s="9">
        <v>2882366.4883524566</v>
      </c>
      <c r="BM3008" s="9">
        <f t="shared" si="375"/>
        <v>449813.25274806039</v>
      </c>
      <c r="BN3008" s="9"/>
      <c r="BO3008" s="9"/>
      <c r="BP3008" s="9"/>
      <c r="BQ3008" s="9"/>
      <c r="BR3008" s="9"/>
      <c r="BS3008" s="9"/>
      <c r="BT3008" s="9"/>
      <c r="BU3008" s="9"/>
      <c r="BV3008" s="9">
        <f t="shared" si="370"/>
        <v>55978.656094589736</v>
      </c>
      <c r="BW3008" s="4"/>
      <c r="BX3008" s="4"/>
      <c r="BY3008" s="4"/>
      <c r="BZ3008" s="4"/>
      <c r="CA3008" s="4"/>
      <c r="CB3008" s="4"/>
      <c r="CC3008" s="4"/>
      <c r="CD3008" s="4"/>
      <c r="CE3008" s="4"/>
      <c r="CF3008" s="4"/>
      <c r="CG3008" s="4"/>
      <c r="CH3008" s="4"/>
      <c r="CI3008" s="4"/>
      <c r="CJ3008" s="4"/>
      <c r="CK3008" s="4"/>
      <c r="CL3008" s="4"/>
      <c r="CM3008" s="4"/>
      <c r="CR3008" s="4"/>
      <c r="CS3008" s="4"/>
      <c r="CT3008" s="4"/>
      <c r="CU3008" s="4"/>
      <c r="CV3008" s="4"/>
      <c r="CW3008" s="4"/>
      <c r="CX3008" s="4"/>
      <c r="CY3008" s="4"/>
      <c r="CZ3008" s="4"/>
      <c r="DA3008" s="4"/>
      <c r="DB3008" s="4"/>
      <c r="DC3008" s="4"/>
      <c r="DD3008" s="4"/>
      <c r="DE3008" s="4"/>
      <c r="DF3008" s="4"/>
      <c r="DG3008" s="4"/>
      <c r="DH3008" s="4"/>
      <c r="DI3008" s="4"/>
      <c r="DJ3008" s="4"/>
      <c r="DK3008" s="4"/>
      <c r="DL3008" s="4"/>
      <c r="DM3008" s="4"/>
    </row>
    <row r="3009" spans="1:117">
      <c r="A3009" s="8">
        <v>3004</v>
      </c>
      <c r="B3009" s="20">
        <v>2015</v>
      </c>
      <c r="C3009" s="20">
        <v>1978</v>
      </c>
      <c r="D3009" s="21">
        <v>104.63</v>
      </c>
      <c r="E3009" s="9">
        <v>80804.476200000005</v>
      </c>
      <c r="F3009" s="9">
        <v>2045884.8419999999</v>
      </c>
      <c r="G3009" s="9">
        <v>77366.129400000005</v>
      </c>
      <c r="H3009" s="9">
        <v>381212.36540000001</v>
      </c>
      <c r="I3009" s="9">
        <v>69953.330900000001</v>
      </c>
      <c r="J3009" s="9">
        <v>84979.363200000007</v>
      </c>
      <c r="K3009" s="9">
        <v>487.36590000000001</v>
      </c>
      <c r="L3009" s="9">
        <v>2578104.1886999998</v>
      </c>
      <c r="M3009" s="9">
        <f t="shared" si="371"/>
        <v>84491.997300000003</v>
      </c>
      <c r="N3009" s="9"/>
      <c r="O3009" s="9"/>
      <c r="P3009" s="9"/>
      <c r="Q3009" s="9"/>
      <c r="R3009" s="9"/>
      <c r="S3009" s="9"/>
      <c r="T3009" s="9"/>
      <c r="U3009" s="9"/>
      <c r="V3009" s="9">
        <f t="shared" si="368"/>
        <v>349366.47620000003</v>
      </c>
      <c r="W3009" s="9"/>
      <c r="X3009" s="9"/>
      <c r="Y3009" s="9"/>
      <c r="Z3009" s="9"/>
      <c r="AA3009" s="8">
        <v>3004</v>
      </c>
      <c r="AB3009" s="20">
        <v>2016</v>
      </c>
      <c r="AC3009" s="20">
        <v>1998</v>
      </c>
      <c r="AD3009" s="21">
        <v>160.31</v>
      </c>
      <c r="AE3009" s="9">
        <f t="shared" si="372"/>
        <v>121270.12269807281</v>
      </c>
      <c r="AF3009" s="9">
        <v>2191506.0090999999</v>
      </c>
      <c r="AG3009" s="9">
        <v>33508.915200000003</v>
      </c>
      <c r="AH3009" s="9">
        <v>204363.70979999998</v>
      </c>
      <c r="AI3009" s="9">
        <v>79589.704599999997</v>
      </c>
      <c r="AJ3009" s="9">
        <v>418563.29300000001</v>
      </c>
      <c r="AK3009" s="9">
        <v>21886.52381752717</v>
      </c>
      <c r="AL3009" s="9">
        <v>2784374.9851843999</v>
      </c>
      <c r="AM3009" s="9">
        <f t="shared" si="373"/>
        <v>396676.76918247284</v>
      </c>
      <c r="AN3009" s="9"/>
      <c r="AO3009" s="9"/>
      <c r="AP3009" s="9"/>
      <c r="AQ3009" s="9"/>
      <c r="AR3009" s="9"/>
      <c r="AS3009" s="9"/>
      <c r="AT3009" s="9"/>
      <c r="AU3009" s="9"/>
      <c r="AV3009" s="9">
        <f t="shared" si="369"/>
        <v>121270.12269807281</v>
      </c>
      <c r="AW3009" s="9"/>
      <c r="AX3009" s="9"/>
      <c r="AY3009" s="9"/>
      <c r="AZ3009" s="9"/>
      <c r="BA3009" s="20">
        <v>3004</v>
      </c>
      <c r="BB3009" s="20">
        <v>2017</v>
      </c>
      <c r="BC3009" s="20">
        <v>1999</v>
      </c>
      <c r="BD3009" s="21">
        <v>133.88999999999999</v>
      </c>
      <c r="BE3009" s="9">
        <f t="shared" si="374"/>
        <v>110664.08439369779</v>
      </c>
      <c r="BF3009" s="9">
        <v>2179028.5454000002</v>
      </c>
      <c r="BG3009" s="9">
        <v>33412.713799999998</v>
      </c>
      <c r="BH3009" s="9">
        <v>192190.11869999999</v>
      </c>
      <c r="BI3009" s="9">
        <v>73723.977298094498</v>
      </c>
      <c r="BJ3009" s="9">
        <v>568632.90090000001</v>
      </c>
      <c r="BK3009" s="9">
        <v>44109.774151939666</v>
      </c>
      <c r="BL3009" s="9">
        <v>2892214.3975524567</v>
      </c>
      <c r="BM3009" s="9">
        <f t="shared" si="375"/>
        <v>524523.12674806034</v>
      </c>
      <c r="BN3009" s="9"/>
      <c r="BO3009" s="9"/>
      <c r="BP3009" s="9"/>
      <c r="BQ3009" s="9"/>
      <c r="BR3009" s="9"/>
      <c r="BS3009" s="9"/>
      <c r="BT3009" s="9"/>
      <c r="BU3009" s="9"/>
      <c r="BV3009" s="9">
        <f t="shared" si="370"/>
        <v>110664.08439369779</v>
      </c>
      <c r="BW3009" s="4"/>
      <c r="BX3009" s="4"/>
      <c r="BY3009" s="4"/>
      <c r="BZ3009" s="4"/>
      <c r="CA3009" s="4"/>
      <c r="CB3009" s="4"/>
      <c r="CC3009" s="4"/>
      <c r="CD3009" s="4"/>
      <c r="CE3009" s="4"/>
      <c r="CF3009" s="4"/>
      <c r="CG3009" s="4"/>
      <c r="CH3009" s="4"/>
      <c r="CI3009" s="4"/>
      <c r="CJ3009" s="4"/>
      <c r="CK3009" s="4"/>
      <c r="CL3009" s="4"/>
      <c r="CM3009" s="4"/>
      <c r="CR3009" s="4"/>
      <c r="CS3009" s="4"/>
      <c r="CT3009" s="4"/>
      <c r="CU3009" s="4"/>
      <c r="CV3009" s="4"/>
      <c r="CW3009" s="4"/>
      <c r="CX3009" s="4"/>
      <c r="CY3009" s="4"/>
      <c r="CZ3009" s="4"/>
      <c r="DA3009" s="4"/>
      <c r="DB3009" s="4"/>
      <c r="DC3009" s="4"/>
      <c r="DD3009" s="4"/>
      <c r="DE3009" s="4"/>
      <c r="DF3009" s="4"/>
      <c r="DG3009" s="4"/>
      <c r="DH3009" s="4"/>
      <c r="DI3009" s="4"/>
      <c r="DJ3009" s="4"/>
      <c r="DK3009" s="4"/>
      <c r="DL3009" s="4"/>
      <c r="DM3009" s="4"/>
    </row>
    <row r="3010" spans="1:117">
      <c r="A3010" s="8">
        <v>3005</v>
      </c>
      <c r="B3010" s="20">
        <v>2015</v>
      </c>
      <c r="C3010" s="20">
        <v>1983</v>
      </c>
      <c r="D3010" s="21">
        <v>122.32</v>
      </c>
      <c r="E3010" s="9">
        <v>78786.160499999998</v>
      </c>
      <c r="F3010" s="9">
        <v>2055844.1073</v>
      </c>
      <c r="G3010" s="9">
        <v>77366.129400000005</v>
      </c>
      <c r="H3010" s="9">
        <v>380486.10800000001</v>
      </c>
      <c r="I3010" s="9">
        <v>72680.799799999993</v>
      </c>
      <c r="J3010" s="9">
        <v>66807.339300000007</v>
      </c>
      <c r="K3010" s="9">
        <v>4032.3467999999998</v>
      </c>
      <c r="L3010" s="9">
        <v>2570365.9766000002</v>
      </c>
      <c r="M3010" s="9">
        <f t="shared" si="371"/>
        <v>62774.992500000008</v>
      </c>
      <c r="N3010" s="9"/>
      <c r="O3010" s="9"/>
      <c r="P3010" s="9"/>
      <c r="Q3010" s="9"/>
      <c r="R3010" s="9"/>
      <c r="S3010" s="9"/>
      <c r="T3010" s="9"/>
      <c r="U3010" s="9"/>
      <c r="V3010" s="9">
        <f t="shared" si="368"/>
        <v>347348.1605</v>
      </c>
      <c r="W3010" s="9"/>
      <c r="X3010" s="9"/>
      <c r="Y3010" s="9"/>
      <c r="Z3010" s="9"/>
      <c r="AA3010" s="8">
        <v>3005</v>
      </c>
      <c r="AB3010" s="20">
        <v>2016</v>
      </c>
      <c r="AC3010" s="20">
        <v>1989</v>
      </c>
      <c r="AD3010" s="21">
        <v>135.44999999999999</v>
      </c>
      <c r="AE3010" s="9">
        <f t="shared" si="372"/>
        <v>-86649.78080192674</v>
      </c>
      <c r="AF3010" s="9">
        <v>2166900.6394000002</v>
      </c>
      <c r="AG3010" s="9">
        <v>33508.915200000003</v>
      </c>
      <c r="AH3010" s="9">
        <v>199108.43419999999</v>
      </c>
      <c r="AI3010" s="9">
        <v>99332.531300000002</v>
      </c>
      <c r="AJ3010" s="9">
        <v>240757.7703</v>
      </c>
      <c r="AK3010" s="9">
        <v>58636.593417527169</v>
      </c>
      <c r="AL3010" s="9">
        <v>2767621.4777843999</v>
      </c>
      <c r="AM3010" s="9">
        <f t="shared" si="373"/>
        <v>182121.17688247282</v>
      </c>
      <c r="AN3010" s="9"/>
      <c r="AO3010" s="9"/>
      <c r="AP3010" s="9"/>
      <c r="AQ3010" s="9"/>
      <c r="AR3010" s="9"/>
      <c r="AS3010" s="9"/>
      <c r="AT3010" s="9"/>
      <c r="AU3010" s="9"/>
      <c r="AV3010" s="9">
        <f t="shared" si="369"/>
        <v>-86649.78080192674</v>
      </c>
      <c r="AW3010" s="9"/>
      <c r="AX3010" s="9"/>
      <c r="AY3010" s="9"/>
      <c r="AZ3010" s="9"/>
      <c r="BA3010" s="20">
        <v>3005</v>
      </c>
      <c r="BB3010" s="20">
        <v>2017</v>
      </c>
      <c r="BC3010" s="20">
        <v>1990</v>
      </c>
      <c r="BD3010" s="21">
        <v>149.83000000000001</v>
      </c>
      <c r="BE3010" s="9">
        <f t="shared" si="374"/>
        <v>38012.549284165725</v>
      </c>
      <c r="BF3010" s="9">
        <v>2217637.0591000002</v>
      </c>
      <c r="BG3010" s="9">
        <v>33412.713799999998</v>
      </c>
      <c r="BH3010" s="9">
        <v>191546.90770000001</v>
      </c>
      <c r="BI3010" s="9">
        <v>76140.368888562007</v>
      </c>
      <c r="BJ3010" s="9">
        <v>427429.96010000003</v>
      </c>
      <c r="BK3010" s="9">
        <v>46778.48895193966</v>
      </c>
      <c r="BL3010" s="9">
        <v>2861375.9713524566</v>
      </c>
      <c r="BM3010" s="9">
        <f t="shared" si="375"/>
        <v>380651.47114806034</v>
      </c>
      <c r="BN3010" s="9"/>
      <c r="BO3010" s="9"/>
      <c r="BP3010" s="9"/>
      <c r="BQ3010" s="9"/>
      <c r="BR3010" s="9"/>
      <c r="BS3010" s="9"/>
      <c r="BT3010" s="9"/>
      <c r="BU3010" s="9"/>
      <c r="BV3010" s="9">
        <f t="shared" si="370"/>
        <v>38012.549284165725</v>
      </c>
      <c r="BW3010" s="4"/>
      <c r="BX3010" s="4"/>
      <c r="BY3010" s="4"/>
      <c r="BZ3010" s="4"/>
      <c r="CA3010" s="4"/>
      <c r="CB3010" s="4"/>
      <c r="CC3010" s="4"/>
      <c r="CD3010" s="4"/>
      <c r="CE3010" s="4"/>
      <c r="CF3010" s="4"/>
      <c r="CG3010" s="4"/>
      <c r="CH3010" s="4"/>
      <c r="CI3010" s="4"/>
      <c r="CJ3010" s="4"/>
      <c r="CK3010" s="4"/>
      <c r="CL3010" s="4"/>
      <c r="CM3010" s="4"/>
      <c r="CR3010" s="4"/>
      <c r="CS3010" s="4"/>
      <c r="CT3010" s="4"/>
      <c r="CU3010" s="4"/>
      <c r="CV3010" s="4"/>
      <c r="CW3010" s="4"/>
      <c r="CX3010" s="4"/>
      <c r="CY3010" s="4"/>
      <c r="CZ3010" s="4"/>
      <c r="DA3010" s="4"/>
      <c r="DB3010" s="4"/>
      <c r="DC3010" s="4"/>
      <c r="DD3010" s="4"/>
      <c r="DE3010" s="4"/>
      <c r="DF3010" s="4"/>
      <c r="DG3010" s="4"/>
      <c r="DH3010" s="4"/>
      <c r="DI3010" s="4"/>
      <c r="DJ3010" s="4"/>
      <c r="DK3010" s="4"/>
      <c r="DL3010" s="4"/>
      <c r="DM3010" s="4"/>
    </row>
    <row r="3011" spans="1:117">
      <c r="A3011" s="8">
        <v>3006</v>
      </c>
      <c r="B3011" s="20">
        <v>2015</v>
      </c>
      <c r="C3011" s="20">
        <v>1991</v>
      </c>
      <c r="D3011" s="21">
        <v>111.56</v>
      </c>
      <c r="E3011" s="9">
        <v>75342.414099999995</v>
      </c>
      <c r="F3011" s="9">
        <v>2066500.0349000001</v>
      </c>
      <c r="G3011" s="9">
        <v>77366.129400000005</v>
      </c>
      <c r="H3011" s="9">
        <v>380637.66230000003</v>
      </c>
      <c r="I3011" s="9">
        <v>72111.635899999994</v>
      </c>
      <c r="J3011" s="9">
        <v>55032.279000000002</v>
      </c>
      <c r="K3011" s="9">
        <v>2320.3026</v>
      </c>
      <c r="L3011" s="9">
        <v>2573985.0247</v>
      </c>
      <c r="M3011" s="9">
        <f t="shared" si="371"/>
        <v>52711.9764</v>
      </c>
      <c r="N3011" s="9"/>
      <c r="O3011" s="9"/>
      <c r="P3011" s="9"/>
      <c r="Q3011" s="9"/>
      <c r="R3011" s="9"/>
      <c r="S3011" s="9"/>
      <c r="T3011" s="9"/>
      <c r="U3011" s="9"/>
      <c r="V3011" s="9">
        <f t="shared" si="368"/>
        <v>343904.41409999999</v>
      </c>
      <c r="W3011" s="9"/>
      <c r="X3011" s="9"/>
      <c r="Y3011" s="9"/>
      <c r="Z3011" s="9"/>
      <c r="AA3011" s="8">
        <v>3006</v>
      </c>
      <c r="AB3011" s="20">
        <v>2016</v>
      </c>
      <c r="AC3011" s="20">
        <v>1929</v>
      </c>
      <c r="AD3011" s="21">
        <v>92.94</v>
      </c>
      <c r="AE3011" s="9">
        <f t="shared" si="372"/>
        <v>-189250.76110192714</v>
      </c>
      <c r="AF3011" s="9">
        <v>2196805.3769</v>
      </c>
      <c r="AG3011" s="9">
        <v>33508.915200000003</v>
      </c>
      <c r="AH3011" s="9">
        <v>193914.5036</v>
      </c>
      <c r="AI3011" s="9">
        <v>118844.8991</v>
      </c>
      <c r="AJ3011" s="9">
        <v>95208.001099999994</v>
      </c>
      <c r="AK3011" s="9">
        <v>69882.613017527168</v>
      </c>
      <c r="AL3011" s="9">
        <v>2757649.8439843999</v>
      </c>
      <c r="AM3011" s="9">
        <f t="shared" si="373"/>
        <v>25325.388082472826</v>
      </c>
      <c r="AN3011" s="9"/>
      <c r="AO3011" s="9"/>
      <c r="AP3011" s="9"/>
      <c r="AQ3011" s="9"/>
      <c r="AR3011" s="9"/>
      <c r="AS3011" s="9"/>
      <c r="AT3011" s="9"/>
      <c r="AU3011" s="9"/>
      <c r="AV3011" s="9">
        <f t="shared" si="369"/>
        <v>-189250.76110192714</v>
      </c>
      <c r="AW3011" s="9"/>
      <c r="AX3011" s="9"/>
      <c r="AY3011" s="9"/>
      <c r="AZ3011" s="9"/>
      <c r="BA3011" s="20">
        <v>3006</v>
      </c>
      <c r="BB3011" s="20">
        <v>2017</v>
      </c>
      <c r="BC3011" s="20">
        <v>1930</v>
      </c>
      <c r="BD3011" s="21">
        <v>85.5</v>
      </c>
      <c r="BE3011" s="9">
        <f t="shared" si="374"/>
        <v>-291538.14717573207</v>
      </c>
      <c r="BF3011" s="9">
        <v>2196813.9786999999</v>
      </c>
      <c r="BG3011" s="9">
        <v>33412.713799999998</v>
      </c>
      <c r="BH3011" s="9">
        <v>179895.59580000001</v>
      </c>
      <c r="BI3011" s="9">
        <v>119911.589728664</v>
      </c>
      <c r="BJ3011" s="9">
        <v>120113.69799999999</v>
      </c>
      <c r="BK3011" s="9">
        <v>104343.31475193966</v>
      </c>
      <c r="BL3011" s="9">
        <v>2837342.4084524564</v>
      </c>
      <c r="BM3011" s="9">
        <f t="shared" si="375"/>
        <v>15770.383248060331</v>
      </c>
      <c r="BN3011" s="9"/>
      <c r="BO3011" s="9"/>
      <c r="BP3011" s="9"/>
      <c r="BQ3011" s="9"/>
      <c r="BR3011" s="9"/>
      <c r="BS3011" s="9"/>
      <c r="BT3011" s="9"/>
      <c r="BU3011" s="9"/>
      <c r="BV3011" s="9">
        <f t="shared" si="370"/>
        <v>-291538.14717573207</v>
      </c>
      <c r="BW3011" s="4"/>
      <c r="BX3011" s="4"/>
      <c r="BY3011" s="4"/>
      <c r="BZ3011" s="4"/>
      <c r="CA3011" s="4"/>
      <c r="CB3011" s="4"/>
      <c r="CC3011" s="4"/>
      <c r="CD3011" s="4"/>
      <c r="CE3011" s="4"/>
      <c r="CF3011" s="4"/>
      <c r="CG3011" s="4"/>
      <c r="CH3011" s="4"/>
      <c r="CI3011" s="4"/>
      <c r="CJ3011" s="4"/>
      <c r="CK3011" s="4"/>
      <c r="CL3011" s="4"/>
      <c r="CM3011" s="4"/>
      <c r="CR3011" s="4"/>
      <c r="CS3011" s="4"/>
      <c r="CT3011" s="4"/>
      <c r="CU3011" s="4"/>
      <c r="CV3011" s="4"/>
      <c r="CW3011" s="4"/>
      <c r="CX3011" s="4"/>
      <c r="CY3011" s="4"/>
      <c r="CZ3011" s="4"/>
      <c r="DA3011" s="4"/>
      <c r="DB3011" s="4"/>
      <c r="DC3011" s="4"/>
      <c r="DD3011" s="4"/>
      <c r="DE3011" s="4"/>
      <c r="DF3011" s="4"/>
      <c r="DG3011" s="4"/>
      <c r="DH3011" s="4"/>
      <c r="DI3011" s="4"/>
      <c r="DJ3011" s="4"/>
      <c r="DK3011" s="4"/>
      <c r="DL3011" s="4"/>
      <c r="DM3011" s="4"/>
    </row>
    <row r="3012" spans="1:117">
      <c r="A3012" s="8">
        <v>3007</v>
      </c>
      <c r="B3012" s="20">
        <v>2015</v>
      </c>
      <c r="C3012" s="20">
        <v>1969</v>
      </c>
      <c r="D3012" s="21">
        <v>121.38</v>
      </c>
      <c r="E3012" s="9">
        <v>101529.88860000001</v>
      </c>
      <c r="F3012" s="9">
        <v>2050858.1494</v>
      </c>
      <c r="G3012" s="9">
        <v>77366.129400000005</v>
      </c>
      <c r="H3012" s="9">
        <v>380083.99479999999</v>
      </c>
      <c r="I3012" s="9">
        <v>74190.941500000001</v>
      </c>
      <c r="J3012" s="9">
        <v>98357.617100000003</v>
      </c>
      <c r="K3012" s="9">
        <v>1161.9498000000001</v>
      </c>
      <c r="L3012" s="9">
        <v>2578164.9937</v>
      </c>
      <c r="M3012" s="9">
        <f t="shared" si="371"/>
        <v>97195.667300000001</v>
      </c>
      <c r="N3012" s="9"/>
      <c r="O3012" s="9"/>
      <c r="P3012" s="9"/>
      <c r="Q3012" s="9"/>
      <c r="R3012" s="9"/>
      <c r="S3012" s="9"/>
      <c r="T3012" s="9"/>
      <c r="U3012" s="9"/>
      <c r="V3012" s="9">
        <f t="shared" si="368"/>
        <v>370091.88860000001</v>
      </c>
      <c r="W3012" s="9"/>
      <c r="X3012" s="9"/>
      <c r="Y3012" s="9"/>
      <c r="Z3012" s="9"/>
      <c r="AA3012" s="8">
        <v>3007</v>
      </c>
      <c r="AB3012" s="20">
        <v>2016</v>
      </c>
      <c r="AC3012" s="20">
        <v>2003</v>
      </c>
      <c r="AD3012" s="21">
        <v>113.28</v>
      </c>
      <c r="AE3012" s="9">
        <f t="shared" si="372"/>
        <v>-122608.42690192675</v>
      </c>
      <c r="AF3012" s="9">
        <v>2207825.2439999999</v>
      </c>
      <c r="AG3012" s="9">
        <v>33508.915200000003</v>
      </c>
      <c r="AH3012" s="9">
        <v>198774.72289999999</v>
      </c>
      <c r="AI3012" s="9">
        <v>100586.2053</v>
      </c>
      <c r="AJ3012" s="9">
        <v>185289.36810000002</v>
      </c>
      <c r="AK3012" s="9">
        <v>79656.078417527169</v>
      </c>
      <c r="AL3012" s="9">
        <v>2768936.8039843999</v>
      </c>
      <c r="AM3012" s="9">
        <f t="shared" si="373"/>
        <v>105633.28968247285</v>
      </c>
      <c r="AN3012" s="9"/>
      <c r="AO3012" s="9"/>
      <c r="AP3012" s="9"/>
      <c r="AQ3012" s="9"/>
      <c r="AR3012" s="9"/>
      <c r="AS3012" s="9"/>
      <c r="AT3012" s="9"/>
      <c r="AU3012" s="9"/>
      <c r="AV3012" s="9">
        <f t="shared" si="369"/>
        <v>-122608.42690192675</v>
      </c>
      <c r="AW3012" s="9"/>
      <c r="AX3012" s="9"/>
      <c r="AY3012" s="9"/>
      <c r="AZ3012" s="9"/>
      <c r="BA3012" s="20">
        <v>3007</v>
      </c>
      <c r="BB3012" s="20">
        <v>2017</v>
      </c>
      <c r="BC3012" s="20">
        <v>2004</v>
      </c>
      <c r="BD3012" s="21">
        <v>109.88</v>
      </c>
      <c r="BE3012" s="9">
        <f t="shared" si="374"/>
        <v>-177846.159216417</v>
      </c>
      <c r="BF3012" s="9">
        <v>2192297.9531999999</v>
      </c>
      <c r="BG3012" s="9">
        <v>33412.713799999998</v>
      </c>
      <c r="BH3012" s="9">
        <v>187415.73</v>
      </c>
      <c r="BI3012" s="9">
        <v>91660.225587979294</v>
      </c>
      <c r="BJ3012" s="9">
        <v>230810.1476</v>
      </c>
      <c r="BK3012" s="9">
        <v>70287.998451939668</v>
      </c>
      <c r="BL3012" s="9">
        <v>2843154.9309524563</v>
      </c>
      <c r="BM3012" s="9">
        <f t="shared" si="375"/>
        <v>160522.14914806033</v>
      </c>
      <c r="BN3012" s="9"/>
      <c r="BO3012" s="9"/>
      <c r="BP3012" s="9"/>
      <c r="BQ3012" s="9"/>
      <c r="BR3012" s="9"/>
      <c r="BS3012" s="9"/>
      <c r="BT3012" s="9"/>
      <c r="BU3012" s="9"/>
      <c r="BV3012" s="9">
        <f t="shared" si="370"/>
        <v>-177846.159216417</v>
      </c>
      <c r="BW3012" s="4"/>
      <c r="BX3012" s="4"/>
      <c r="BY3012" s="4"/>
      <c r="BZ3012" s="4"/>
      <c r="CA3012" s="4"/>
      <c r="CB3012" s="4"/>
      <c r="CC3012" s="4"/>
      <c r="CD3012" s="4"/>
      <c r="CE3012" s="4"/>
      <c r="CF3012" s="4"/>
      <c r="CG3012" s="4"/>
      <c r="CH3012" s="4"/>
      <c r="CI3012" s="4"/>
      <c r="CJ3012" s="4"/>
      <c r="CK3012" s="4"/>
      <c r="CL3012" s="4"/>
      <c r="CM3012" s="4"/>
      <c r="CR3012" s="4"/>
      <c r="CS3012" s="4"/>
      <c r="CT3012" s="4"/>
      <c r="CU3012" s="4"/>
      <c r="CV3012" s="4"/>
      <c r="CW3012" s="4"/>
      <c r="CX3012" s="4"/>
      <c r="CY3012" s="4"/>
      <c r="CZ3012" s="4"/>
      <c r="DA3012" s="4"/>
      <c r="DB3012" s="4"/>
      <c r="DC3012" s="4"/>
      <c r="DD3012" s="4"/>
      <c r="DE3012" s="4"/>
      <c r="DF3012" s="4"/>
      <c r="DG3012" s="4"/>
      <c r="DH3012" s="4"/>
      <c r="DI3012" s="4"/>
      <c r="DJ3012" s="4"/>
      <c r="DK3012" s="4"/>
      <c r="DL3012" s="4"/>
      <c r="DM3012" s="4"/>
    </row>
    <row r="3013" spans="1:117">
      <c r="A3013" s="8">
        <v>3008</v>
      </c>
      <c r="B3013" s="20">
        <v>2015</v>
      </c>
      <c r="C3013" s="20">
        <v>1984</v>
      </c>
      <c r="D3013" s="21">
        <v>122.11</v>
      </c>
      <c r="E3013" s="9">
        <v>78272.921499999997</v>
      </c>
      <c r="F3013" s="9">
        <v>2039318.3895</v>
      </c>
      <c r="G3013" s="9">
        <v>77366.129400000005</v>
      </c>
      <c r="H3013" s="9">
        <v>381593.68979999999</v>
      </c>
      <c r="I3013" s="9">
        <v>68521.261799999993</v>
      </c>
      <c r="J3013" s="9">
        <v>87976.455199999997</v>
      </c>
      <c r="K3013" s="9">
        <v>1481.5905</v>
      </c>
      <c r="L3013" s="9">
        <v>2575021.4136999999</v>
      </c>
      <c r="M3013" s="9">
        <f t="shared" si="371"/>
        <v>86494.864699999991</v>
      </c>
      <c r="N3013" s="9"/>
      <c r="O3013" s="9"/>
      <c r="P3013" s="9"/>
      <c r="Q3013" s="9"/>
      <c r="R3013" s="9"/>
      <c r="S3013" s="9"/>
      <c r="T3013" s="9"/>
      <c r="U3013" s="9"/>
      <c r="V3013" s="9">
        <f t="shared" si="368"/>
        <v>346834.9215</v>
      </c>
      <c r="W3013" s="9"/>
      <c r="X3013" s="9"/>
      <c r="Y3013" s="9"/>
      <c r="Z3013" s="9"/>
      <c r="AA3013" s="8">
        <v>3008</v>
      </c>
      <c r="AB3013" s="20">
        <v>2016</v>
      </c>
      <c r="AC3013" s="20">
        <v>1987</v>
      </c>
      <c r="AD3013" s="21">
        <v>96.42</v>
      </c>
      <c r="AE3013" s="9">
        <f t="shared" si="372"/>
        <v>-113225.86800192669</v>
      </c>
      <c r="AF3013" s="9">
        <v>2166939.8931</v>
      </c>
      <c r="AG3013" s="9">
        <v>33508.915200000003</v>
      </c>
      <c r="AH3013" s="9">
        <v>200721.77599999998</v>
      </c>
      <c r="AI3013" s="9">
        <v>93271.587700000004</v>
      </c>
      <c r="AJ3013" s="9">
        <v>205462.5227</v>
      </c>
      <c r="AK3013" s="9">
        <v>49955.880917527174</v>
      </c>
      <c r="AL3013" s="9">
        <v>2763174.6817843998</v>
      </c>
      <c r="AM3013" s="9">
        <f t="shared" si="373"/>
        <v>155506.64178247284</v>
      </c>
      <c r="AN3013" s="9"/>
      <c r="AO3013" s="9"/>
      <c r="AP3013" s="9"/>
      <c r="AQ3013" s="9"/>
      <c r="AR3013" s="9"/>
      <c r="AS3013" s="9"/>
      <c r="AT3013" s="9"/>
      <c r="AU3013" s="9"/>
      <c r="AV3013" s="9">
        <f t="shared" si="369"/>
        <v>-113225.86800192669</v>
      </c>
      <c r="AW3013" s="9"/>
      <c r="AX3013" s="9"/>
      <c r="AY3013" s="9"/>
      <c r="AZ3013" s="9"/>
      <c r="BA3013" s="20">
        <v>3008</v>
      </c>
      <c r="BB3013" s="20">
        <v>2017</v>
      </c>
      <c r="BC3013" s="20">
        <v>1988</v>
      </c>
      <c r="BD3013" s="21">
        <v>120.42</v>
      </c>
      <c r="BE3013" s="9">
        <f t="shared" si="374"/>
        <v>-310304.33427066728</v>
      </c>
      <c r="BF3013" s="9">
        <v>2237829.8651000001</v>
      </c>
      <c r="BG3013" s="9">
        <v>33412.713799999998</v>
      </c>
      <c r="BH3013" s="9">
        <v>174813.09780000002</v>
      </c>
      <c r="BI3013" s="9">
        <v>139005.33173372899</v>
      </c>
      <c r="BJ3013" s="9">
        <v>109643.0566</v>
      </c>
      <c r="BK3013" s="9">
        <v>165318.23225193965</v>
      </c>
      <c r="BL3013" s="9">
        <v>2839690.1670524566</v>
      </c>
      <c r="BM3013" s="9">
        <f t="shared" si="375"/>
        <v>-55675.175651939659</v>
      </c>
      <c r="BN3013" s="9"/>
      <c r="BO3013" s="9"/>
      <c r="BP3013" s="9"/>
      <c r="BQ3013" s="9"/>
      <c r="BR3013" s="9"/>
      <c r="BS3013" s="9"/>
      <c r="BT3013" s="9"/>
      <c r="BU3013" s="9"/>
      <c r="BV3013" s="9">
        <f t="shared" si="370"/>
        <v>-310304.33427066728</v>
      </c>
      <c r="BW3013" s="4"/>
      <c r="BX3013" s="4"/>
      <c r="BY3013" s="4"/>
      <c r="BZ3013" s="4"/>
      <c r="CA3013" s="4"/>
      <c r="CB3013" s="4"/>
      <c r="CC3013" s="4"/>
      <c r="CD3013" s="4"/>
      <c r="CE3013" s="4"/>
      <c r="CF3013" s="4"/>
      <c r="CG3013" s="4"/>
      <c r="CH3013" s="4"/>
      <c r="CI3013" s="4"/>
      <c r="CJ3013" s="4"/>
      <c r="CK3013" s="4"/>
      <c r="CL3013" s="4"/>
      <c r="CM3013" s="4"/>
      <c r="CR3013" s="4"/>
      <c r="CS3013" s="4"/>
      <c r="CT3013" s="4"/>
      <c r="CU3013" s="4"/>
      <c r="CV3013" s="4"/>
      <c r="CW3013" s="4"/>
      <c r="CX3013" s="4"/>
      <c r="CY3013" s="4"/>
      <c r="CZ3013" s="4"/>
      <c r="DA3013" s="4"/>
      <c r="DB3013" s="4"/>
      <c r="DC3013" s="4"/>
      <c r="DD3013" s="4"/>
      <c r="DE3013" s="4"/>
      <c r="DF3013" s="4"/>
      <c r="DG3013" s="4"/>
      <c r="DH3013" s="4"/>
      <c r="DI3013" s="4"/>
      <c r="DJ3013" s="4"/>
      <c r="DK3013" s="4"/>
      <c r="DL3013" s="4"/>
      <c r="DM3013" s="4"/>
    </row>
    <row r="3014" spans="1:117">
      <c r="A3014" s="8">
        <v>3009</v>
      </c>
      <c r="B3014" s="20">
        <v>2015</v>
      </c>
      <c r="C3014" s="20">
        <v>1952</v>
      </c>
      <c r="D3014" s="21">
        <v>113.3</v>
      </c>
      <c r="E3014" s="9">
        <v>39220.300300000003</v>
      </c>
      <c r="F3014" s="9">
        <v>2037859.4405</v>
      </c>
      <c r="G3014" s="9">
        <v>77366.129400000005</v>
      </c>
      <c r="H3014" s="9">
        <v>379882.6116</v>
      </c>
      <c r="I3014" s="9">
        <v>74947.238700000002</v>
      </c>
      <c r="J3014" s="9">
        <v>48041.130700000002</v>
      </c>
      <c r="K3014" s="9">
        <v>954.9932</v>
      </c>
      <c r="L3014" s="9">
        <v>2577921.2573000002</v>
      </c>
      <c r="M3014" s="9">
        <f t="shared" si="371"/>
        <v>47086.137500000004</v>
      </c>
      <c r="N3014" s="9"/>
      <c r="O3014" s="9"/>
      <c r="P3014" s="9"/>
      <c r="Q3014" s="9"/>
      <c r="R3014" s="9"/>
      <c r="S3014" s="9"/>
      <c r="T3014" s="9"/>
      <c r="U3014" s="9"/>
      <c r="V3014" s="9">
        <f t="shared" ref="V3014:V3077" si="376">(E3014-inmean)*stdfac+outmean</f>
        <v>307782.3003</v>
      </c>
      <c r="W3014" s="9"/>
      <c r="X3014" s="9"/>
      <c r="Y3014" s="9"/>
      <c r="Z3014" s="9"/>
      <c r="AA3014" s="8">
        <v>3009</v>
      </c>
      <c r="AB3014" s="20">
        <v>2016</v>
      </c>
      <c r="AC3014" s="20">
        <v>2004</v>
      </c>
      <c r="AD3014" s="21">
        <v>109.88</v>
      </c>
      <c r="AE3014" s="9">
        <f t="shared" si="372"/>
        <v>-101953.93530192692</v>
      </c>
      <c r="AF3014" s="9">
        <v>2174786.6310000001</v>
      </c>
      <c r="AG3014" s="9">
        <v>33508.915200000003</v>
      </c>
      <c r="AH3014" s="9">
        <v>199109.33539999998</v>
      </c>
      <c r="AI3014" s="9">
        <v>99329.145499999999</v>
      </c>
      <c r="AJ3014" s="9">
        <v>194632.7402</v>
      </c>
      <c r="AK3014" s="9">
        <v>38947.848517527171</v>
      </c>
      <c r="AL3014" s="9">
        <v>2764372.8540843995</v>
      </c>
      <c r="AM3014" s="9">
        <f t="shared" si="373"/>
        <v>155684.89168247284</v>
      </c>
      <c r="AN3014" s="9"/>
      <c r="AO3014" s="9"/>
      <c r="AP3014" s="9"/>
      <c r="AQ3014" s="9"/>
      <c r="AR3014" s="9"/>
      <c r="AS3014" s="9"/>
      <c r="AT3014" s="9"/>
      <c r="AU3014" s="9"/>
      <c r="AV3014" s="9">
        <f t="shared" ref="AV3014:AV3077" si="377">(AE3014-inmean2)*stdfac2+outmean2</f>
        <v>-101953.93530192692</v>
      </c>
      <c r="AW3014" s="9"/>
      <c r="AX3014" s="9"/>
      <c r="AY3014" s="9"/>
      <c r="AZ3014" s="9"/>
      <c r="BA3014" s="20">
        <v>3009</v>
      </c>
      <c r="BB3014" s="20">
        <v>2017</v>
      </c>
      <c r="BC3014" s="20">
        <v>2005</v>
      </c>
      <c r="BD3014" s="21">
        <v>141.47</v>
      </c>
      <c r="BE3014" s="9">
        <f t="shared" si="374"/>
        <v>-91877.545124092605</v>
      </c>
      <c r="BF3014" s="9">
        <v>2178682.5266</v>
      </c>
      <c r="BG3014" s="9">
        <v>33412.713799999998</v>
      </c>
      <c r="BH3014" s="9">
        <v>191170.0042</v>
      </c>
      <c r="BI3014" s="9">
        <v>77556.306180303902</v>
      </c>
      <c r="BJ3014" s="9">
        <v>323067.23210000002</v>
      </c>
      <c r="BK3014" s="9">
        <v>49610.134951939661</v>
      </c>
      <c r="BL3014" s="9">
        <v>2846156.1930524567</v>
      </c>
      <c r="BM3014" s="9">
        <f t="shared" si="375"/>
        <v>273457.09714806033</v>
      </c>
      <c r="BN3014" s="9"/>
      <c r="BO3014" s="9"/>
      <c r="BP3014" s="9"/>
      <c r="BQ3014" s="9"/>
      <c r="BR3014" s="9"/>
      <c r="BS3014" s="9"/>
      <c r="BT3014" s="9"/>
      <c r="BU3014" s="9"/>
      <c r="BV3014" s="9">
        <f t="shared" ref="BV3014:BV3077" si="378">(BE3014-inmean3)*stdfac3+outmean3</f>
        <v>-91877.545124092605</v>
      </c>
      <c r="BW3014" s="4"/>
      <c r="BX3014" s="4"/>
      <c r="BY3014" s="4"/>
      <c r="BZ3014" s="4"/>
      <c r="CA3014" s="4"/>
      <c r="CB3014" s="4"/>
      <c r="CC3014" s="4"/>
      <c r="CD3014" s="4"/>
      <c r="CE3014" s="4"/>
      <c r="CF3014" s="4"/>
      <c r="CG3014" s="4"/>
      <c r="CH3014" s="4"/>
      <c r="CI3014" s="4"/>
      <c r="CJ3014" s="4"/>
      <c r="CK3014" s="4"/>
      <c r="CL3014" s="4"/>
      <c r="CM3014" s="4"/>
      <c r="CR3014" s="4"/>
      <c r="CS3014" s="4"/>
      <c r="CT3014" s="4"/>
      <c r="CU3014" s="4"/>
      <c r="CV3014" s="4"/>
      <c r="CW3014" s="4"/>
      <c r="CX3014" s="4"/>
      <c r="CY3014" s="4"/>
      <c r="CZ3014" s="4"/>
      <c r="DA3014" s="4"/>
      <c r="DB3014" s="4"/>
      <c r="DC3014" s="4"/>
      <c r="DD3014" s="4"/>
      <c r="DE3014" s="4"/>
      <c r="DF3014" s="4"/>
      <c r="DG3014" s="4"/>
      <c r="DH3014" s="4"/>
      <c r="DI3014" s="4"/>
      <c r="DJ3014" s="4"/>
      <c r="DK3014" s="4"/>
      <c r="DL3014" s="4"/>
      <c r="DM3014" s="4"/>
    </row>
    <row r="3015" spans="1:117">
      <c r="A3015" s="8">
        <v>3010</v>
      </c>
      <c r="B3015" s="20">
        <v>2015</v>
      </c>
      <c r="C3015" s="20">
        <v>1971</v>
      </c>
      <c r="D3015" s="21">
        <v>137.58000000000001</v>
      </c>
      <c r="E3015" s="9">
        <v>23353.8963</v>
      </c>
      <c r="F3015" s="9">
        <v>2025679.5530000001</v>
      </c>
      <c r="G3015" s="9">
        <v>77366.129400000005</v>
      </c>
      <c r="H3015" s="9">
        <v>379831.0048</v>
      </c>
      <c r="I3015" s="9">
        <v>75141.048599999995</v>
      </c>
      <c r="J3015" s="9">
        <v>44451.1538</v>
      </c>
      <c r="K3015" s="9">
        <v>4052.2208999999998</v>
      </c>
      <c r="L3015" s="9">
        <v>2575062.7722999998</v>
      </c>
      <c r="M3015" s="9">
        <f t="shared" ref="M3015:M3078" si="379">J3015-K3015</f>
        <v>40398.9329</v>
      </c>
      <c r="N3015" s="9"/>
      <c r="O3015" s="9"/>
      <c r="P3015" s="9"/>
      <c r="Q3015" s="9"/>
      <c r="R3015" s="9"/>
      <c r="S3015" s="9"/>
      <c r="T3015" s="9"/>
      <c r="U3015" s="9"/>
      <c r="V3015" s="9">
        <f t="shared" si="376"/>
        <v>291915.89630000002</v>
      </c>
      <c r="W3015" s="9"/>
      <c r="X3015" s="9"/>
      <c r="Y3015" s="9"/>
      <c r="Z3015" s="9"/>
      <c r="AA3015" s="8">
        <v>3010</v>
      </c>
      <c r="AB3015" s="20">
        <v>2016</v>
      </c>
      <c r="AC3015" s="20">
        <v>1981</v>
      </c>
      <c r="AD3015" s="21">
        <v>167.58</v>
      </c>
      <c r="AE3015" s="9">
        <f t="shared" ref="AE3015:AE3078" si="380">SUM(AF3015:AJ3015)-SUM(AK3015:AL3015)</f>
        <v>36515.674798073247</v>
      </c>
      <c r="AF3015" s="9">
        <v>2127827.1477999999</v>
      </c>
      <c r="AG3015" s="9">
        <v>33508.915200000003</v>
      </c>
      <c r="AH3015" s="9">
        <v>204488.58499999999</v>
      </c>
      <c r="AI3015" s="9">
        <v>79120.577900000004</v>
      </c>
      <c r="AJ3015" s="9">
        <v>396271.49890000001</v>
      </c>
      <c r="AK3015" s="9">
        <v>10536.905117527171</v>
      </c>
      <c r="AL3015" s="9">
        <v>2794164.1448843996</v>
      </c>
      <c r="AM3015" s="9">
        <f t="shared" ref="AM3015:AM3078" si="381">AJ3015-AK3015</f>
        <v>385734.59378247283</v>
      </c>
      <c r="AN3015" s="9"/>
      <c r="AO3015" s="9"/>
      <c r="AP3015" s="9"/>
      <c r="AQ3015" s="9"/>
      <c r="AR3015" s="9"/>
      <c r="AS3015" s="9"/>
      <c r="AT3015" s="9"/>
      <c r="AU3015" s="9"/>
      <c r="AV3015" s="9">
        <f t="shared" si="377"/>
        <v>36515.674798073247</v>
      </c>
      <c r="AW3015" s="9"/>
      <c r="AX3015" s="9"/>
      <c r="AY3015" s="9"/>
      <c r="AZ3015" s="9"/>
      <c r="BA3015" s="20">
        <v>3010</v>
      </c>
      <c r="BB3015" s="20">
        <v>2017</v>
      </c>
      <c r="BC3015" s="20">
        <v>1982</v>
      </c>
      <c r="BD3015" s="21">
        <v>156.35</v>
      </c>
      <c r="BE3015" s="9">
        <f t="shared" ref="BE3015:BE3078" si="382">SUM(BF3015:BJ3015)-SUM(BK3015:BL3015)</f>
        <v>88816.76004524529</v>
      </c>
      <c r="BF3015" s="9">
        <v>2174659.0611</v>
      </c>
      <c r="BG3015" s="9">
        <v>33412.713799999998</v>
      </c>
      <c r="BH3015" s="9">
        <v>192584.37540000002</v>
      </c>
      <c r="BI3015" s="9">
        <v>72242.848249641305</v>
      </c>
      <c r="BJ3015" s="9">
        <v>546782.29150000005</v>
      </c>
      <c r="BK3015" s="9">
        <v>38662.738851939663</v>
      </c>
      <c r="BL3015" s="9">
        <v>2892201.7911524563</v>
      </c>
      <c r="BM3015" s="9">
        <f t="shared" ref="BM3015:BM3078" si="383">BJ3015-BK3015</f>
        <v>508119.55264806037</v>
      </c>
      <c r="BN3015" s="9"/>
      <c r="BO3015" s="9"/>
      <c r="BP3015" s="9"/>
      <c r="BQ3015" s="9"/>
      <c r="BR3015" s="9"/>
      <c r="BS3015" s="9"/>
      <c r="BT3015" s="9"/>
      <c r="BU3015" s="9"/>
      <c r="BV3015" s="9">
        <f t="shared" si="378"/>
        <v>88816.76004524529</v>
      </c>
      <c r="BW3015" s="4"/>
      <c r="BX3015" s="4"/>
      <c r="BY3015" s="4"/>
      <c r="BZ3015" s="4"/>
      <c r="CA3015" s="4"/>
      <c r="CB3015" s="4"/>
      <c r="CC3015" s="4"/>
      <c r="CD3015" s="4"/>
      <c r="CE3015" s="4"/>
      <c r="CF3015" s="4"/>
      <c r="CG3015" s="4"/>
      <c r="CH3015" s="4"/>
      <c r="CI3015" s="4"/>
      <c r="CJ3015" s="4"/>
      <c r="CK3015" s="4"/>
      <c r="CL3015" s="4"/>
      <c r="CM3015" s="4"/>
      <c r="CR3015" s="4"/>
      <c r="CS3015" s="4"/>
      <c r="CT3015" s="4"/>
      <c r="CU3015" s="4"/>
      <c r="CV3015" s="4"/>
      <c r="CW3015" s="4"/>
      <c r="CX3015" s="4"/>
      <c r="CY3015" s="4"/>
      <c r="CZ3015" s="4"/>
      <c r="DA3015" s="4"/>
      <c r="DB3015" s="4"/>
      <c r="DC3015" s="4"/>
      <c r="DD3015" s="4"/>
      <c r="DE3015" s="4"/>
      <c r="DF3015" s="4"/>
      <c r="DG3015" s="4"/>
      <c r="DH3015" s="4"/>
      <c r="DI3015" s="4"/>
      <c r="DJ3015" s="4"/>
      <c r="DK3015" s="4"/>
      <c r="DL3015" s="4"/>
      <c r="DM3015" s="4"/>
    </row>
    <row r="3016" spans="1:117">
      <c r="A3016" s="8">
        <v>3011</v>
      </c>
      <c r="B3016" s="20">
        <v>2015</v>
      </c>
      <c r="C3016" s="20">
        <v>1972</v>
      </c>
      <c r="D3016" s="21">
        <v>151.79</v>
      </c>
      <c r="E3016" s="9">
        <v>6190.2290999999996</v>
      </c>
      <c r="F3016" s="9">
        <v>2015884.8152999999</v>
      </c>
      <c r="G3016" s="9">
        <v>77366.129400000005</v>
      </c>
      <c r="H3016" s="9">
        <v>379683.62390000001</v>
      </c>
      <c r="I3016" s="9">
        <v>75694.539499999999</v>
      </c>
      <c r="J3016" s="9">
        <v>34502.653200000001</v>
      </c>
      <c r="K3016" s="9">
        <v>6556.8760000000002</v>
      </c>
      <c r="L3016" s="9">
        <v>2570384.6562000001</v>
      </c>
      <c r="M3016" s="9">
        <f t="shared" si="379"/>
        <v>27945.7772</v>
      </c>
      <c r="N3016" s="9"/>
      <c r="O3016" s="9"/>
      <c r="P3016" s="9"/>
      <c r="Q3016" s="9"/>
      <c r="R3016" s="9"/>
      <c r="S3016" s="9"/>
      <c r="T3016" s="9"/>
      <c r="U3016" s="9"/>
      <c r="V3016" s="9">
        <f t="shared" si="376"/>
        <v>274752.2291</v>
      </c>
      <c r="W3016" s="9"/>
      <c r="X3016" s="9"/>
      <c r="Y3016" s="9"/>
      <c r="Z3016" s="9"/>
      <c r="AA3016" s="8">
        <v>3011</v>
      </c>
      <c r="AB3016" s="20">
        <v>2016</v>
      </c>
      <c r="AC3016" s="20">
        <v>1962</v>
      </c>
      <c r="AD3016" s="21">
        <v>128.33000000000001</v>
      </c>
      <c r="AE3016" s="9">
        <f t="shared" si="380"/>
        <v>81471.069898073096</v>
      </c>
      <c r="AF3016" s="9">
        <v>2160148.6033999999</v>
      </c>
      <c r="AG3016" s="9">
        <v>33508.915200000003</v>
      </c>
      <c r="AH3016" s="9">
        <v>200747.97579999999</v>
      </c>
      <c r="AI3016" s="9">
        <v>93173.161300000007</v>
      </c>
      <c r="AJ3016" s="9">
        <v>398399.68790000002</v>
      </c>
      <c r="AK3016" s="9">
        <v>26725.456317527172</v>
      </c>
      <c r="AL3016" s="9">
        <v>2777781.8173843999</v>
      </c>
      <c r="AM3016" s="9">
        <f t="shared" si="381"/>
        <v>371674.23158247286</v>
      </c>
      <c r="AN3016" s="9"/>
      <c r="AO3016" s="9"/>
      <c r="AP3016" s="9"/>
      <c r="AQ3016" s="9"/>
      <c r="AR3016" s="9"/>
      <c r="AS3016" s="9"/>
      <c r="AT3016" s="9"/>
      <c r="AU3016" s="9"/>
      <c r="AV3016" s="9">
        <f t="shared" si="377"/>
        <v>81471.069898073096</v>
      </c>
      <c r="AW3016" s="9"/>
      <c r="AX3016" s="9"/>
      <c r="AY3016" s="9"/>
      <c r="AZ3016" s="9"/>
      <c r="BA3016" s="20">
        <v>3011</v>
      </c>
      <c r="BB3016" s="20">
        <v>2017</v>
      </c>
      <c r="BC3016" s="20">
        <v>1963</v>
      </c>
      <c r="BD3016" s="21">
        <v>135.94</v>
      </c>
      <c r="BE3016" s="9">
        <f t="shared" si="382"/>
        <v>-2520.2355045792647</v>
      </c>
      <c r="BF3016" s="9">
        <v>2164288.0901000001</v>
      </c>
      <c r="BG3016" s="9">
        <v>33412.713799999998</v>
      </c>
      <c r="BH3016" s="9">
        <v>192349.73630000002</v>
      </c>
      <c r="BI3016" s="9">
        <v>73124.331899816505</v>
      </c>
      <c r="BJ3016" s="9">
        <v>432204.99660000001</v>
      </c>
      <c r="BK3016" s="9">
        <v>39540.738151939666</v>
      </c>
      <c r="BL3016" s="9">
        <v>2858359.3660524567</v>
      </c>
      <c r="BM3016" s="9">
        <f t="shared" si="383"/>
        <v>392664.25844806037</v>
      </c>
      <c r="BN3016" s="9"/>
      <c r="BO3016" s="9"/>
      <c r="BP3016" s="9"/>
      <c r="BQ3016" s="9"/>
      <c r="BR3016" s="9"/>
      <c r="BS3016" s="9"/>
      <c r="BT3016" s="9"/>
      <c r="BU3016" s="9"/>
      <c r="BV3016" s="9">
        <f t="shared" si="378"/>
        <v>-2520.2355045792647</v>
      </c>
      <c r="BW3016" s="4"/>
      <c r="BX3016" s="4"/>
      <c r="BY3016" s="4"/>
      <c r="BZ3016" s="4"/>
      <c r="CA3016" s="4"/>
      <c r="CB3016" s="4"/>
      <c r="CC3016" s="4"/>
      <c r="CD3016" s="4"/>
      <c r="CE3016" s="4"/>
      <c r="CF3016" s="4"/>
      <c r="CG3016" s="4"/>
      <c r="CH3016" s="4"/>
      <c r="CI3016" s="4"/>
      <c r="CJ3016" s="4"/>
      <c r="CK3016" s="4"/>
      <c r="CL3016" s="4"/>
      <c r="CM3016" s="4"/>
      <c r="CR3016" s="4"/>
      <c r="CS3016" s="4"/>
      <c r="CT3016" s="4"/>
      <c r="CU3016" s="4"/>
      <c r="CV3016" s="4"/>
      <c r="CW3016" s="4"/>
      <c r="CX3016" s="4"/>
      <c r="CY3016" s="4"/>
      <c r="CZ3016" s="4"/>
      <c r="DA3016" s="4"/>
      <c r="DB3016" s="4"/>
      <c r="DC3016" s="4"/>
      <c r="DD3016" s="4"/>
      <c r="DE3016" s="4"/>
      <c r="DF3016" s="4"/>
      <c r="DG3016" s="4"/>
      <c r="DH3016" s="4"/>
      <c r="DI3016" s="4"/>
      <c r="DJ3016" s="4"/>
      <c r="DK3016" s="4"/>
      <c r="DL3016" s="4"/>
      <c r="DM3016" s="4"/>
    </row>
    <row r="3017" spans="1:117">
      <c r="A3017" s="8">
        <v>3012</v>
      </c>
      <c r="B3017" s="20">
        <v>2015</v>
      </c>
      <c r="C3017" s="20">
        <v>1962</v>
      </c>
      <c r="D3017" s="21">
        <v>98.41</v>
      </c>
      <c r="E3017" s="9">
        <v>65553.821599999996</v>
      </c>
      <c r="F3017" s="9">
        <v>2039234.8724</v>
      </c>
      <c r="G3017" s="9">
        <v>77366.129400000005</v>
      </c>
      <c r="H3017" s="9">
        <v>380361.56209999998</v>
      </c>
      <c r="I3017" s="9">
        <v>73148.5337</v>
      </c>
      <c r="J3017" s="9">
        <v>74453.024600000004</v>
      </c>
      <c r="K3017" s="9">
        <v>1720.0658000000001</v>
      </c>
      <c r="L3017" s="9">
        <v>2577290.2346999999</v>
      </c>
      <c r="M3017" s="9">
        <f t="shared" si="379"/>
        <v>72732.958800000008</v>
      </c>
      <c r="N3017" s="9"/>
      <c r="O3017" s="9"/>
      <c r="P3017" s="9"/>
      <c r="Q3017" s="9"/>
      <c r="R3017" s="9"/>
      <c r="S3017" s="9"/>
      <c r="T3017" s="9"/>
      <c r="U3017" s="9"/>
      <c r="V3017" s="9">
        <f t="shared" si="376"/>
        <v>334115.82160000002</v>
      </c>
      <c r="W3017" s="9"/>
      <c r="X3017" s="9"/>
      <c r="Y3017" s="9"/>
      <c r="Z3017" s="9"/>
      <c r="AA3017" s="8">
        <v>3012</v>
      </c>
      <c r="AB3017" s="20">
        <v>2016</v>
      </c>
      <c r="AC3017" s="20">
        <v>1992</v>
      </c>
      <c r="AD3017" s="21">
        <v>115.81</v>
      </c>
      <c r="AE3017" s="9">
        <f t="shared" si="380"/>
        <v>-175290.81760192662</v>
      </c>
      <c r="AF3017" s="9">
        <v>2210958.0038000001</v>
      </c>
      <c r="AG3017" s="9">
        <v>33508.915200000003</v>
      </c>
      <c r="AH3017" s="9">
        <v>198132.14669999998</v>
      </c>
      <c r="AI3017" s="9">
        <v>103000.21219999999</v>
      </c>
      <c r="AJ3017" s="9">
        <v>111646.561</v>
      </c>
      <c r="AK3017" s="9">
        <v>73185.205417527177</v>
      </c>
      <c r="AL3017" s="9">
        <v>2759351.4510843996</v>
      </c>
      <c r="AM3017" s="9">
        <f t="shared" si="381"/>
        <v>38461.355582472825</v>
      </c>
      <c r="AN3017" s="9"/>
      <c r="AO3017" s="9"/>
      <c r="AP3017" s="9"/>
      <c r="AQ3017" s="9"/>
      <c r="AR3017" s="9"/>
      <c r="AS3017" s="9"/>
      <c r="AT3017" s="9"/>
      <c r="AU3017" s="9"/>
      <c r="AV3017" s="9">
        <f t="shared" si="377"/>
        <v>-175290.81760192662</v>
      </c>
      <c r="AW3017" s="9"/>
      <c r="AX3017" s="9"/>
      <c r="AY3017" s="9"/>
      <c r="AZ3017" s="9"/>
      <c r="BA3017" s="20">
        <v>3012</v>
      </c>
      <c r="BB3017" s="20">
        <v>2017</v>
      </c>
      <c r="BC3017" s="20">
        <v>1993</v>
      </c>
      <c r="BD3017" s="21">
        <v>97.81</v>
      </c>
      <c r="BE3017" s="9">
        <f t="shared" si="382"/>
        <v>-235565.56209764443</v>
      </c>
      <c r="BF3017" s="9">
        <v>2233885.9419999998</v>
      </c>
      <c r="BG3017" s="9">
        <v>33412.713799999998</v>
      </c>
      <c r="BH3017" s="9">
        <v>183351.49790000002</v>
      </c>
      <c r="BI3017" s="9">
        <v>106928.58350675199</v>
      </c>
      <c r="BJ3017" s="9">
        <v>202053.71799999999</v>
      </c>
      <c r="BK3017" s="9">
        <v>148705.93805193965</v>
      </c>
      <c r="BL3017" s="9">
        <v>2846492.0792524563</v>
      </c>
      <c r="BM3017" s="9">
        <f t="shared" si="383"/>
        <v>53347.779948060343</v>
      </c>
      <c r="BN3017" s="9"/>
      <c r="BO3017" s="9"/>
      <c r="BP3017" s="9"/>
      <c r="BQ3017" s="9"/>
      <c r="BR3017" s="9"/>
      <c r="BS3017" s="9"/>
      <c r="BT3017" s="9"/>
      <c r="BU3017" s="9"/>
      <c r="BV3017" s="9">
        <f t="shared" si="378"/>
        <v>-235565.56209764443</v>
      </c>
      <c r="BW3017" s="4"/>
      <c r="BX3017" s="4"/>
      <c r="BY3017" s="4"/>
      <c r="BZ3017" s="4"/>
      <c r="CA3017" s="4"/>
      <c r="CB3017" s="4"/>
      <c r="CC3017" s="4"/>
      <c r="CD3017" s="4"/>
      <c r="CE3017" s="4"/>
      <c r="CF3017" s="4"/>
      <c r="CG3017" s="4"/>
      <c r="CH3017" s="4"/>
      <c r="CI3017" s="4"/>
      <c r="CJ3017" s="4"/>
      <c r="CK3017" s="4"/>
      <c r="CL3017" s="4"/>
      <c r="CM3017" s="4"/>
      <c r="CR3017" s="4"/>
      <c r="CS3017" s="4"/>
      <c r="CT3017" s="4"/>
      <c r="CU3017" s="4"/>
      <c r="CV3017" s="4"/>
      <c r="CW3017" s="4"/>
      <c r="CX3017" s="4"/>
      <c r="CY3017" s="4"/>
      <c r="CZ3017" s="4"/>
      <c r="DA3017" s="4"/>
      <c r="DB3017" s="4"/>
      <c r="DC3017" s="4"/>
      <c r="DD3017" s="4"/>
      <c r="DE3017" s="4"/>
      <c r="DF3017" s="4"/>
      <c r="DG3017" s="4"/>
      <c r="DH3017" s="4"/>
      <c r="DI3017" s="4"/>
      <c r="DJ3017" s="4"/>
      <c r="DK3017" s="4"/>
      <c r="DL3017" s="4"/>
      <c r="DM3017" s="4"/>
    </row>
    <row r="3018" spans="1:117">
      <c r="A3018" s="8">
        <v>3013</v>
      </c>
      <c r="B3018" s="20">
        <v>2015</v>
      </c>
      <c r="C3018" s="20">
        <v>1950</v>
      </c>
      <c r="D3018" s="21">
        <v>125.6</v>
      </c>
      <c r="E3018" s="9">
        <v>6933.0648000000001</v>
      </c>
      <c r="F3018" s="9">
        <v>2055781.7509999999</v>
      </c>
      <c r="G3018" s="9">
        <v>77366.129400000005</v>
      </c>
      <c r="H3018" s="9">
        <v>377890.59389999998</v>
      </c>
      <c r="I3018" s="9">
        <v>82428.286999999997</v>
      </c>
      <c r="J3018" s="9">
        <v>11863.778700000001</v>
      </c>
      <c r="K3018" s="9">
        <v>30478.999</v>
      </c>
      <c r="L3018" s="9">
        <v>2567918.4761999999</v>
      </c>
      <c r="M3018" s="9">
        <f t="shared" si="379"/>
        <v>-18615.220300000001</v>
      </c>
      <c r="N3018" s="9"/>
      <c r="O3018" s="9"/>
      <c r="P3018" s="9"/>
      <c r="Q3018" s="9"/>
      <c r="R3018" s="9"/>
      <c r="S3018" s="9"/>
      <c r="T3018" s="9"/>
      <c r="U3018" s="9"/>
      <c r="V3018" s="9">
        <f t="shared" si="376"/>
        <v>275495.06479999999</v>
      </c>
      <c r="W3018" s="9"/>
      <c r="X3018" s="9"/>
      <c r="Y3018" s="9"/>
      <c r="Z3018" s="9"/>
      <c r="AA3018" s="8">
        <v>3013</v>
      </c>
      <c r="AB3018" s="20">
        <v>2016</v>
      </c>
      <c r="AC3018" s="20">
        <v>1940</v>
      </c>
      <c r="AD3018" s="21">
        <v>98.3</v>
      </c>
      <c r="AE3018" s="9">
        <f t="shared" si="380"/>
        <v>-10353.907301926985</v>
      </c>
      <c r="AF3018" s="9">
        <v>2203050.2549999999</v>
      </c>
      <c r="AG3018" s="9">
        <v>33508.915200000003</v>
      </c>
      <c r="AH3018" s="9">
        <v>197563.34159999999</v>
      </c>
      <c r="AI3018" s="9">
        <v>105137.0782</v>
      </c>
      <c r="AJ3018" s="9">
        <v>284375.14809999999</v>
      </c>
      <c r="AK3018" s="9">
        <v>68449.531717527178</v>
      </c>
      <c r="AL3018" s="9">
        <v>2765539.1136843995</v>
      </c>
      <c r="AM3018" s="9">
        <f t="shared" si="381"/>
        <v>215925.6163824728</v>
      </c>
      <c r="AN3018" s="9"/>
      <c r="AO3018" s="9"/>
      <c r="AP3018" s="9"/>
      <c r="AQ3018" s="9"/>
      <c r="AR3018" s="9"/>
      <c r="AS3018" s="9"/>
      <c r="AT3018" s="9"/>
      <c r="AU3018" s="9"/>
      <c r="AV3018" s="9">
        <f t="shared" si="377"/>
        <v>-10353.907301926985</v>
      </c>
      <c r="AW3018" s="9"/>
      <c r="AX3018" s="9"/>
      <c r="AY3018" s="9"/>
      <c r="AZ3018" s="9"/>
      <c r="BA3018" s="20">
        <v>3013</v>
      </c>
      <c r="BB3018" s="20">
        <v>2017</v>
      </c>
      <c r="BC3018" s="20">
        <v>1941</v>
      </c>
      <c r="BD3018" s="21">
        <v>129.43</v>
      </c>
      <c r="BE3018" s="9">
        <f t="shared" si="382"/>
        <v>-242019.02244557859</v>
      </c>
      <c r="BF3018" s="9">
        <v>2213893.0192</v>
      </c>
      <c r="BG3018" s="9">
        <v>33412.713799999998</v>
      </c>
      <c r="BH3018" s="9">
        <v>182695.405</v>
      </c>
      <c r="BI3018" s="9">
        <v>109393.369358818</v>
      </c>
      <c r="BJ3018" s="9">
        <v>168024.573</v>
      </c>
      <c r="BK3018" s="9">
        <v>106236.52295193967</v>
      </c>
      <c r="BL3018" s="9">
        <v>2843201.5798524567</v>
      </c>
      <c r="BM3018" s="9">
        <f t="shared" si="383"/>
        <v>61788.050048060337</v>
      </c>
      <c r="BN3018" s="9"/>
      <c r="BO3018" s="9"/>
      <c r="BP3018" s="9"/>
      <c r="BQ3018" s="9"/>
      <c r="BR3018" s="9"/>
      <c r="BS3018" s="9"/>
      <c r="BT3018" s="9"/>
      <c r="BU3018" s="9"/>
      <c r="BV3018" s="9">
        <f t="shared" si="378"/>
        <v>-242019.02244557859</v>
      </c>
      <c r="BW3018" s="4"/>
      <c r="BX3018" s="4"/>
      <c r="BY3018" s="4"/>
      <c r="BZ3018" s="4"/>
      <c r="CA3018" s="4"/>
      <c r="CB3018" s="4"/>
      <c r="CC3018" s="4"/>
      <c r="CD3018" s="4"/>
      <c r="CE3018" s="4"/>
      <c r="CF3018" s="4"/>
      <c r="CG3018" s="4"/>
      <c r="CH3018" s="4"/>
      <c r="CI3018" s="4"/>
      <c r="CJ3018" s="4"/>
      <c r="CK3018" s="4"/>
      <c r="CL3018" s="4"/>
      <c r="CM3018" s="4"/>
      <c r="CR3018" s="4"/>
      <c r="CS3018" s="4"/>
      <c r="CT3018" s="4"/>
      <c r="CU3018" s="4"/>
      <c r="CV3018" s="4"/>
      <c r="CW3018" s="4"/>
      <c r="CX3018" s="4"/>
      <c r="CY3018" s="4"/>
      <c r="CZ3018" s="4"/>
      <c r="DA3018" s="4"/>
      <c r="DB3018" s="4"/>
      <c r="DC3018" s="4"/>
      <c r="DD3018" s="4"/>
      <c r="DE3018" s="4"/>
      <c r="DF3018" s="4"/>
      <c r="DG3018" s="4"/>
      <c r="DH3018" s="4"/>
      <c r="DI3018" s="4"/>
      <c r="DJ3018" s="4"/>
      <c r="DK3018" s="4"/>
      <c r="DL3018" s="4"/>
      <c r="DM3018" s="4"/>
    </row>
    <row r="3019" spans="1:117">
      <c r="A3019" s="8">
        <v>3014</v>
      </c>
      <c r="B3019" s="20">
        <v>2015</v>
      </c>
      <c r="C3019" s="20">
        <v>1974</v>
      </c>
      <c r="D3019" s="21">
        <v>156.36000000000001</v>
      </c>
      <c r="E3019" s="9">
        <v>17818.986099999998</v>
      </c>
      <c r="F3019" s="9">
        <v>2064403.9743999999</v>
      </c>
      <c r="G3019" s="9">
        <v>77366.129400000005</v>
      </c>
      <c r="H3019" s="9">
        <v>379087.20630000002</v>
      </c>
      <c r="I3019" s="9">
        <v>77934.393599999996</v>
      </c>
      <c r="J3019" s="9">
        <v>15938.809300000001</v>
      </c>
      <c r="K3019" s="9">
        <v>27237.5033</v>
      </c>
      <c r="L3019" s="9">
        <v>2569674.0236999998</v>
      </c>
      <c r="M3019" s="9">
        <f t="shared" si="379"/>
        <v>-11298.694</v>
      </c>
      <c r="N3019" s="9"/>
      <c r="O3019" s="9"/>
      <c r="P3019" s="9"/>
      <c r="Q3019" s="9"/>
      <c r="R3019" s="9"/>
      <c r="S3019" s="9"/>
      <c r="T3019" s="9"/>
      <c r="U3019" s="9"/>
      <c r="V3019" s="9">
        <f t="shared" si="376"/>
        <v>286380.98609999998</v>
      </c>
      <c r="W3019" s="9"/>
      <c r="X3019" s="9"/>
      <c r="Y3019" s="9"/>
      <c r="Z3019" s="9"/>
      <c r="AA3019" s="8">
        <v>3014</v>
      </c>
      <c r="AB3019" s="20">
        <v>2016</v>
      </c>
      <c r="AC3019" s="20">
        <v>2005</v>
      </c>
      <c r="AD3019" s="21">
        <v>141.47</v>
      </c>
      <c r="AE3019" s="9">
        <f t="shared" si="380"/>
        <v>-16834.079301926773</v>
      </c>
      <c r="AF3019" s="9">
        <v>2221323.7201</v>
      </c>
      <c r="AG3019" s="9">
        <v>33508.915200000003</v>
      </c>
      <c r="AH3019" s="9">
        <v>204369.90969999999</v>
      </c>
      <c r="AI3019" s="9">
        <v>79566.412800000006</v>
      </c>
      <c r="AJ3019" s="9">
        <v>244894.2016</v>
      </c>
      <c r="AK3019" s="9">
        <v>36800.747217527169</v>
      </c>
      <c r="AL3019" s="9">
        <v>2763696.4914843999</v>
      </c>
      <c r="AM3019" s="9">
        <f t="shared" si="381"/>
        <v>208093.45438247285</v>
      </c>
      <c r="AN3019" s="9"/>
      <c r="AO3019" s="9"/>
      <c r="AP3019" s="9"/>
      <c r="AQ3019" s="9"/>
      <c r="AR3019" s="9"/>
      <c r="AS3019" s="9"/>
      <c r="AT3019" s="9"/>
      <c r="AU3019" s="9"/>
      <c r="AV3019" s="9">
        <f t="shared" si="377"/>
        <v>-16834.079301926773</v>
      </c>
      <c r="AW3019" s="9"/>
      <c r="AX3019" s="9"/>
      <c r="AY3019" s="9"/>
      <c r="AZ3019" s="9"/>
      <c r="BA3019" s="20">
        <v>3014</v>
      </c>
      <c r="BB3019" s="20">
        <v>2017</v>
      </c>
      <c r="BC3019" s="20">
        <v>2006</v>
      </c>
      <c r="BD3019" s="21">
        <v>123.71</v>
      </c>
      <c r="BE3019" s="9">
        <f t="shared" si="382"/>
        <v>55480.741976903286</v>
      </c>
      <c r="BF3019" s="9">
        <v>2238985.4734999998</v>
      </c>
      <c r="BG3019" s="9">
        <v>33412.713799999998</v>
      </c>
      <c r="BH3019" s="9">
        <v>190068.8333</v>
      </c>
      <c r="BI3019" s="9">
        <v>81693.144381299397</v>
      </c>
      <c r="BJ3019" s="9">
        <v>450350.5992</v>
      </c>
      <c r="BK3019" s="9">
        <v>68831.186051939658</v>
      </c>
      <c r="BL3019" s="9">
        <v>2870198.8361524567</v>
      </c>
      <c r="BM3019" s="9">
        <f t="shared" si="383"/>
        <v>381519.41314806032</v>
      </c>
      <c r="BN3019" s="9"/>
      <c r="BO3019" s="9"/>
      <c r="BP3019" s="9"/>
      <c r="BQ3019" s="9"/>
      <c r="BR3019" s="9"/>
      <c r="BS3019" s="9"/>
      <c r="BT3019" s="9"/>
      <c r="BU3019" s="9"/>
      <c r="BV3019" s="9">
        <f t="shared" si="378"/>
        <v>55480.741976903286</v>
      </c>
      <c r="BW3019" s="4"/>
      <c r="BX3019" s="4"/>
      <c r="BY3019" s="4"/>
      <c r="BZ3019" s="4"/>
      <c r="CA3019" s="4"/>
      <c r="CB3019" s="4"/>
      <c r="CC3019" s="4"/>
      <c r="CD3019" s="4"/>
      <c r="CE3019" s="4"/>
      <c r="CF3019" s="4"/>
      <c r="CG3019" s="4"/>
      <c r="CH3019" s="4"/>
      <c r="CI3019" s="4"/>
      <c r="CJ3019" s="4"/>
      <c r="CK3019" s="4"/>
      <c r="CL3019" s="4"/>
      <c r="CM3019" s="4"/>
      <c r="CR3019" s="4"/>
      <c r="CS3019" s="4"/>
      <c r="CT3019" s="4"/>
      <c r="CU3019" s="4"/>
      <c r="CV3019" s="4"/>
      <c r="CW3019" s="4"/>
      <c r="CX3019" s="4"/>
      <c r="CY3019" s="4"/>
      <c r="CZ3019" s="4"/>
      <c r="DA3019" s="4"/>
      <c r="DB3019" s="4"/>
      <c r="DC3019" s="4"/>
      <c r="DD3019" s="4"/>
      <c r="DE3019" s="4"/>
      <c r="DF3019" s="4"/>
      <c r="DG3019" s="4"/>
      <c r="DH3019" s="4"/>
      <c r="DI3019" s="4"/>
      <c r="DJ3019" s="4"/>
      <c r="DK3019" s="4"/>
      <c r="DL3019" s="4"/>
      <c r="DM3019" s="4"/>
    </row>
    <row r="3020" spans="1:117">
      <c r="A3020" s="8">
        <v>3015</v>
      </c>
      <c r="B3020" s="20">
        <v>2015</v>
      </c>
      <c r="C3020" s="20">
        <v>1997</v>
      </c>
      <c r="D3020" s="21">
        <v>158.16</v>
      </c>
      <c r="E3020" s="9">
        <v>111797.0224</v>
      </c>
      <c r="F3020" s="9">
        <v>2040703.3705</v>
      </c>
      <c r="G3020" s="9">
        <v>77366.129400000005</v>
      </c>
      <c r="H3020" s="9">
        <v>380924.83909999998</v>
      </c>
      <c r="I3020" s="9">
        <v>71033.1394</v>
      </c>
      <c r="J3020" s="9">
        <v>123673.05100000001</v>
      </c>
      <c r="K3020" s="9">
        <v>0</v>
      </c>
      <c r="L3020" s="9">
        <v>2581903.5070000002</v>
      </c>
      <c r="M3020" s="9">
        <f t="shared" si="379"/>
        <v>123673.05100000001</v>
      </c>
      <c r="N3020" s="9"/>
      <c r="O3020" s="9"/>
      <c r="P3020" s="9"/>
      <c r="Q3020" s="9"/>
      <c r="R3020" s="9"/>
      <c r="S3020" s="9"/>
      <c r="T3020" s="9"/>
      <c r="U3020" s="9"/>
      <c r="V3020" s="9">
        <f t="shared" si="376"/>
        <v>380359.02240000002</v>
      </c>
      <c r="W3020" s="9"/>
      <c r="X3020" s="9"/>
      <c r="Y3020" s="9"/>
      <c r="Z3020" s="9"/>
      <c r="AA3020" s="8">
        <v>3015</v>
      </c>
      <c r="AB3020" s="20">
        <v>2016</v>
      </c>
      <c r="AC3020" s="20">
        <v>1938</v>
      </c>
      <c r="AD3020" s="21">
        <v>106.66</v>
      </c>
      <c r="AE3020" s="9">
        <f t="shared" si="380"/>
        <v>18882.918198072817</v>
      </c>
      <c r="AF3020" s="9">
        <v>2201326.4537999998</v>
      </c>
      <c r="AG3020" s="9">
        <v>33508.915200000003</v>
      </c>
      <c r="AH3020" s="9">
        <v>203905.32269999999</v>
      </c>
      <c r="AI3020" s="9">
        <v>81311.756599999993</v>
      </c>
      <c r="AJ3020" s="9">
        <v>309782.8</v>
      </c>
      <c r="AK3020" s="9">
        <v>31733.990617527172</v>
      </c>
      <c r="AL3020" s="9">
        <v>2779218.3394843997</v>
      </c>
      <c r="AM3020" s="9">
        <f t="shared" si="381"/>
        <v>278048.80938247283</v>
      </c>
      <c r="AN3020" s="9"/>
      <c r="AO3020" s="9"/>
      <c r="AP3020" s="9"/>
      <c r="AQ3020" s="9"/>
      <c r="AR3020" s="9"/>
      <c r="AS3020" s="9"/>
      <c r="AT3020" s="9"/>
      <c r="AU3020" s="9"/>
      <c r="AV3020" s="9">
        <f t="shared" si="377"/>
        <v>18882.918198072817</v>
      </c>
      <c r="AW3020" s="9"/>
      <c r="AX3020" s="9"/>
      <c r="AY3020" s="9"/>
      <c r="AZ3020" s="9"/>
      <c r="BA3020" s="20">
        <v>3015</v>
      </c>
      <c r="BB3020" s="20">
        <v>2017</v>
      </c>
      <c r="BC3020" s="20">
        <v>1939</v>
      </c>
      <c r="BD3020" s="21">
        <v>108.27</v>
      </c>
      <c r="BE3020" s="9">
        <f t="shared" si="382"/>
        <v>-193946.26504334714</v>
      </c>
      <c r="BF3020" s="9">
        <v>2255038.0233</v>
      </c>
      <c r="BG3020" s="9">
        <v>33412.713799999998</v>
      </c>
      <c r="BH3020" s="9">
        <v>183847.329</v>
      </c>
      <c r="BI3020" s="9">
        <v>105065.86336104901</v>
      </c>
      <c r="BJ3020" s="9">
        <v>191462.23480000001</v>
      </c>
      <c r="BK3020" s="9">
        <v>115093.96005193966</v>
      </c>
      <c r="BL3020" s="9">
        <v>2847678.4692524564</v>
      </c>
      <c r="BM3020" s="9">
        <f t="shared" si="383"/>
        <v>76368.274748060343</v>
      </c>
      <c r="BN3020" s="9"/>
      <c r="BO3020" s="9"/>
      <c r="BP3020" s="9"/>
      <c r="BQ3020" s="9"/>
      <c r="BR3020" s="9"/>
      <c r="BS3020" s="9"/>
      <c r="BT3020" s="9"/>
      <c r="BU3020" s="9"/>
      <c r="BV3020" s="9">
        <f t="shared" si="378"/>
        <v>-193946.26504334714</v>
      </c>
      <c r="BW3020" s="4"/>
      <c r="BX3020" s="4"/>
      <c r="BY3020" s="4"/>
      <c r="BZ3020" s="4"/>
      <c r="CA3020" s="4"/>
      <c r="CB3020" s="4"/>
      <c r="CC3020" s="4"/>
      <c r="CD3020" s="4"/>
      <c r="CE3020" s="4"/>
      <c r="CF3020" s="4"/>
      <c r="CG3020" s="4"/>
      <c r="CH3020" s="4"/>
      <c r="CI3020" s="4"/>
      <c r="CJ3020" s="4"/>
      <c r="CK3020" s="4"/>
      <c r="CL3020" s="4"/>
      <c r="CM3020" s="4"/>
      <c r="CR3020" s="4"/>
      <c r="CS3020" s="4"/>
      <c r="CT3020" s="4"/>
      <c r="CU3020" s="4"/>
      <c r="CV3020" s="4"/>
      <c r="CW3020" s="4"/>
      <c r="CX3020" s="4"/>
      <c r="CY3020" s="4"/>
      <c r="CZ3020" s="4"/>
      <c r="DA3020" s="4"/>
      <c r="DB3020" s="4"/>
      <c r="DC3020" s="4"/>
      <c r="DD3020" s="4"/>
      <c r="DE3020" s="4"/>
      <c r="DF3020" s="4"/>
      <c r="DG3020" s="4"/>
      <c r="DH3020" s="4"/>
      <c r="DI3020" s="4"/>
      <c r="DJ3020" s="4"/>
      <c r="DK3020" s="4"/>
      <c r="DL3020" s="4"/>
      <c r="DM3020" s="4"/>
    </row>
    <row r="3021" spans="1:117">
      <c r="A3021" s="8">
        <v>3016</v>
      </c>
      <c r="B3021" s="20">
        <v>2015</v>
      </c>
      <c r="C3021" s="20">
        <v>1981</v>
      </c>
      <c r="D3021" s="21">
        <v>104.61</v>
      </c>
      <c r="E3021" s="9">
        <v>117709.7971</v>
      </c>
      <c r="F3021" s="9">
        <v>2046001.9373999999</v>
      </c>
      <c r="G3021" s="9">
        <v>77366.129400000005</v>
      </c>
      <c r="H3021" s="9">
        <v>379916.6275</v>
      </c>
      <c r="I3021" s="9">
        <v>74819.491299999994</v>
      </c>
      <c r="J3021" s="9">
        <v>126513.2889</v>
      </c>
      <c r="K3021" s="9">
        <v>0</v>
      </c>
      <c r="L3021" s="9">
        <v>2586907.6773000001</v>
      </c>
      <c r="M3021" s="9">
        <f t="shared" si="379"/>
        <v>126513.2889</v>
      </c>
      <c r="N3021" s="9"/>
      <c r="O3021" s="9"/>
      <c r="P3021" s="9"/>
      <c r="Q3021" s="9"/>
      <c r="R3021" s="9"/>
      <c r="S3021" s="9"/>
      <c r="T3021" s="9"/>
      <c r="U3021" s="9"/>
      <c r="V3021" s="9">
        <f t="shared" si="376"/>
        <v>386271.79710000003</v>
      </c>
      <c r="W3021" s="9"/>
      <c r="X3021" s="9"/>
      <c r="Y3021" s="9"/>
      <c r="Z3021" s="9"/>
      <c r="AA3021" s="8">
        <v>3016</v>
      </c>
      <c r="AB3021" s="20">
        <v>2016</v>
      </c>
      <c r="AC3021" s="20">
        <v>1984</v>
      </c>
      <c r="AD3021" s="21">
        <v>117.76</v>
      </c>
      <c r="AE3021" s="9">
        <f t="shared" si="380"/>
        <v>299285.41369807348</v>
      </c>
      <c r="AF3021" s="9">
        <v>2216686.6239</v>
      </c>
      <c r="AG3021" s="9">
        <v>33508.915200000003</v>
      </c>
      <c r="AH3021" s="9">
        <v>205358.5699</v>
      </c>
      <c r="AI3021" s="9">
        <v>75852.250700000004</v>
      </c>
      <c r="AJ3021" s="9">
        <v>571582.30169999995</v>
      </c>
      <c r="AK3021" s="9">
        <v>11139.96281752717</v>
      </c>
      <c r="AL3021" s="9">
        <v>2792563.2848843997</v>
      </c>
      <c r="AM3021" s="9">
        <f t="shared" si="381"/>
        <v>560442.33888247283</v>
      </c>
      <c r="AN3021" s="9"/>
      <c r="AO3021" s="9"/>
      <c r="AP3021" s="9"/>
      <c r="AQ3021" s="9"/>
      <c r="AR3021" s="9"/>
      <c r="AS3021" s="9"/>
      <c r="AT3021" s="9"/>
      <c r="AU3021" s="9"/>
      <c r="AV3021" s="9">
        <f t="shared" si="377"/>
        <v>299285.41369807348</v>
      </c>
      <c r="AW3021" s="9"/>
      <c r="AX3021" s="9"/>
      <c r="AY3021" s="9"/>
      <c r="AZ3021" s="9"/>
      <c r="BA3021" s="20">
        <v>3016</v>
      </c>
      <c r="BB3021" s="20">
        <v>2017</v>
      </c>
      <c r="BC3021" s="20">
        <v>1985</v>
      </c>
      <c r="BD3021" s="21">
        <v>142.93</v>
      </c>
      <c r="BE3021" s="9">
        <f t="shared" si="382"/>
        <v>-131828.38275652239</v>
      </c>
      <c r="BF3021" s="9">
        <v>2201040.5296999998</v>
      </c>
      <c r="BG3021" s="9">
        <v>33412.713799999998</v>
      </c>
      <c r="BH3021" s="9">
        <v>189096.90590000001</v>
      </c>
      <c r="BI3021" s="9">
        <v>85344.445647873697</v>
      </c>
      <c r="BJ3021" s="9">
        <v>283922.98120000004</v>
      </c>
      <c r="BK3021" s="9">
        <v>70891.624651939666</v>
      </c>
      <c r="BL3021" s="9">
        <v>2853754.3343524565</v>
      </c>
      <c r="BM3021" s="9">
        <f t="shared" si="383"/>
        <v>213031.35654806037</v>
      </c>
      <c r="BN3021" s="9"/>
      <c r="BO3021" s="9"/>
      <c r="BP3021" s="9"/>
      <c r="BQ3021" s="9"/>
      <c r="BR3021" s="9"/>
      <c r="BS3021" s="9"/>
      <c r="BT3021" s="9"/>
      <c r="BU3021" s="9"/>
      <c r="BV3021" s="9">
        <f t="shared" si="378"/>
        <v>-131828.38275652239</v>
      </c>
      <c r="BW3021" s="4"/>
      <c r="BX3021" s="4"/>
      <c r="BY3021" s="4"/>
      <c r="BZ3021" s="4"/>
      <c r="CA3021" s="4"/>
      <c r="CB3021" s="4"/>
      <c r="CC3021" s="4"/>
      <c r="CD3021" s="4"/>
      <c r="CE3021" s="4"/>
      <c r="CF3021" s="4"/>
      <c r="CG3021" s="4"/>
      <c r="CH3021" s="4"/>
      <c r="CI3021" s="4"/>
      <c r="CJ3021" s="4"/>
      <c r="CK3021" s="4"/>
      <c r="CL3021" s="4"/>
      <c r="CM3021" s="4"/>
      <c r="CR3021" s="4"/>
      <c r="CS3021" s="4"/>
      <c r="CT3021" s="4"/>
      <c r="CU3021" s="4"/>
      <c r="CV3021" s="4"/>
      <c r="CW3021" s="4"/>
      <c r="CX3021" s="4"/>
      <c r="CY3021" s="4"/>
      <c r="CZ3021" s="4"/>
      <c r="DA3021" s="4"/>
      <c r="DB3021" s="4"/>
      <c r="DC3021" s="4"/>
      <c r="DD3021" s="4"/>
      <c r="DE3021" s="4"/>
      <c r="DF3021" s="4"/>
      <c r="DG3021" s="4"/>
      <c r="DH3021" s="4"/>
      <c r="DI3021" s="4"/>
      <c r="DJ3021" s="4"/>
      <c r="DK3021" s="4"/>
      <c r="DL3021" s="4"/>
      <c r="DM3021" s="4"/>
    </row>
    <row r="3022" spans="1:117">
      <c r="A3022" s="8">
        <v>3017</v>
      </c>
      <c r="B3022" s="20">
        <v>2015</v>
      </c>
      <c r="C3022" s="20">
        <v>1972</v>
      </c>
      <c r="D3022" s="21">
        <v>151.79</v>
      </c>
      <c r="E3022" s="9">
        <v>21156.238099999999</v>
      </c>
      <c r="F3022" s="9">
        <v>2071484.8106</v>
      </c>
      <c r="G3022" s="9">
        <v>77366.129400000005</v>
      </c>
      <c r="H3022" s="9">
        <v>379383.38620000001</v>
      </c>
      <c r="I3022" s="9">
        <v>76822.086200000005</v>
      </c>
      <c r="J3022" s="9">
        <v>22871.636299999998</v>
      </c>
      <c r="K3022" s="9">
        <v>38757.736799999999</v>
      </c>
      <c r="L3022" s="9">
        <v>2568014.0737999999</v>
      </c>
      <c r="M3022" s="9">
        <f t="shared" si="379"/>
        <v>-15886.1005</v>
      </c>
      <c r="N3022" s="9"/>
      <c r="O3022" s="9"/>
      <c r="P3022" s="9"/>
      <c r="Q3022" s="9"/>
      <c r="R3022" s="9"/>
      <c r="S3022" s="9"/>
      <c r="T3022" s="9"/>
      <c r="U3022" s="9"/>
      <c r="V3022" s="9">
        <f t="shared" si="376"/>
        <v>289718.23810000002</v>
      </c>
      <c r="W3022" s="9"/>
      <c r="X3022" s="9"/>
      <c r="Y3022" s="9"/>
      <c r="Z3022" s="9"/>
      <c r="AA3022" s="8">
        <v>3017</v>
      </c>
      <c r="AB3022" s="20">
        <v>2016</v>
      </c>
      <c r="AC3022" s="20">
        <v>1980</v>
      </c>
      <c r="AD3022" s="21">
        <v>138.94</v>
      </c>
      <c r="AE3022" s="9">
        <f t="shared" si="380"/>
        <v>-55966.454501926899</v>
      </c>
      <c r="AF3022" s="9">
        <v>2214466.4437000002</v>
      </c>
      <c r="AG3022" s="9">
        <v>33508.915200000003</v>
      </c>
      <c r="AH3022" s="9">
        <v>199520.84649999999</v>
      </c>
      <c r="AI3022" s="9">
        <v>97783.195500000002</v>
      </c>
      <c r="AJ3022" s="9">
        <v>243255.44100000002</v>
      </c>
      <c r="AK3022" s="9">
        <v>68193.65441752717</v>
      </c>
      <c r="AL3022" s="9">
        <v>2776307.6419843999</v>
      </c>
      <c r="AM3022" s="9">
        <f t="shared" si="381"/>
        <v>175061.78658247285</v>
      </c>
      <c r="AN3022" s="9"/>
      <c r="AO3022" s="9"/>
      <c r="AP3022" s="9"/>
      <c r="AQ3022" s="9"/>
      <c r="AR3022" s="9"/>
      <c r="AS3022" s="9"/>
      <c r="AT3022" s="9"/>
      <c r="AU3022" s="9"/>
      <c r="AV3022" s="9">
        <f t="shared" si="377"/>
        <v>-55966.454501926899</v>
      </c>
      <c r="AW3022" s="9"/>
      <c r="AX3022" s="9"/>
      <c r="AY3022" s="9"/>
      <c r="AZ3022" s="9"/>
      <c r="BA3022" s="20">
        <v>3017</v>
      </c>
      <c r="BB3022" s="20">
        <v>2017</v>
      </c>
      <c r="BC3022" s="20">
        <v>1981</v>
      </c>
      <c r="BD3022" s="21">
        <v>167.58</v>
      </c>
      <c r="BE3022" s="9">
        <f t="shared" si="382"/>
        <v>61742.382022348698</v>
      </c>
      <c r="BF3022" s="9">
        <v>2223894.8281999999</v>
      </c>
      <c r="BG3022" s="9">
        <v>33412.713799999998</v>
      </c>
      <c r="BH3022" s="9">
        <v>191845.51149999999</v>
      </c>
      <c r="BI3022" s="9">
        <v>75018.585126744394</v>
      </c>
      <c r="BJ3022" s="9">
        <v>453544.66850000003</v>
      </c>
      <c r="BK3022" s="9">
        <v>47268.15485193966</v>
      </c>
      <c r="BL3022" s="9">
        <v>2868705.7702524564</v>
      </c>
      <c r="BM3022" s="9">
        <f t="shared" si="383"/>
        <v>406276.51364806038</v>
      </c>
      <c r="BN3022" s="9"/>
      <c r="BO3022" s="9"/>
      <c r="BP3022" s="9"/>
      <c r="BQ3022" s="9"/>
      <c r="BR3022" s="9"/>
      <c r="BS3022" s="9"/>
      <c r="BT3022" s="9"/>
      <c r="BU3022" s="9"/>
      <c r="BV3022" s="9">
        <f t="shared" si="378"/>
        <v>61742.382022348698</v>
      </c>
      <c r="BW3022" s="4"/>
      <c r="BX3022" s="4"/>
      <c r="BY3022" s="4"/>
      <c r="BZ3022" s="4"/>
      <c r="CA3022" s="4"/>
      <c r="CB3022" s="4"/>
      <c r="CC3022" s="4"/>
      <c r="CD3022" s="4"/>
      <c r="CE3022" s="4"/>
      <c r="CF3022" s="4"/>
      <c r="CG3022" s="4"/>
      <c r="CH3022" s="4"/>
      <c r="CI3022" s="4"/>
      <c r="CJ3022" s="4"/>
      <c r="CK3022" s="4"/>
      <c r="CL3022" s="4"/>
      <c r="CM3022" s="4"/>
      <c r="CR3022" s="4"/>
      <c r="CS3022" s="4"/>
      <c r="CT3022" s="4"/>
      <c r="CU3022" s="4"/>
      <c r="CV3022" s="4"/>
      <c r="CW3022" s="4"/>
      <c r="CX3022" s="4"/>
      <c r="CY3022" s="4"/>
      <c r="CZ3022" s="4"/>
      <c r="DA3022" s="4"/>
      <c r="DB3022" s="4"/>
      <c r="DC3022" s="4"/>
      <c r="DD3022" s="4"/>
      <c r="DE3022" s="4"/>
      <c r="DF3022" s="4"/>
      <c r="DG3022" s="4"/>
      <c r="DH3022" s="4"/>
      <c r="DI3022" s="4"/>
      <c r="DJ3022" s="4"/>
      <c r="DK3022" s="4"/>
      <c r="DL3022" s="4"/>
      <c r="DM3022" s="4"/>
    </row>
    <row r="3023" spans="1:117">
      <c r="A3023" s="8">
        <v>3018</v>
      </c>
      <c r="B3023" s="20">
        <v>2015</v>
      </c>
      <c r="C3023" s="20">
        <v>1984</v>
      </c>
      <c r="D3023" s="21">
        <v>122.11</v>
      </c>
      <c r="E3023" s="9">
        <v>107153.25930000001</v>
      </c>
      <c r="F3023" s="9">
        <v>2056911.0808000001</v>
      </c>
      <c r="G3023" s="9">
        <v>77366.129400000005</v>
      </c>
      <c r="H3023" s="9">
        <v>381607.48710000003</v>
      </c>
      <c r="I3023" s="9">
        <v>68469.445999999996</v>
      </c>
      <c r="J3023" s="9">
        <v>98412.798999999999</v>
      </c>
      <c r="K3023" s="9">
        <v>1789.0864999999999</v>
      </c>
      <c r="L3023" s="9">
        <v>2573824.5965</v>
      </c>
      <c r="M3023" s="9">
        <f t="shared" si="379"/>
        <v>96623.712499999994</v>
      </c>
      <c r="N3023" s="9"/>
      <c r="O3023" s="9"/>
      <c r="P3023" s="9"/>
      <c r="Q3023" s="9"/>
      <c r="R3023" s="9"/>
      <c r="S3023" s="9"/>
      <c r="T3023" s="9"/>
      <c r="U3023" s="9"/>
      <c r="V3023" s="9">
        <f t="shared" si="376"/>
        <v>375715.25930000003</v>
      </c>
      <c r="W3023" s="9"/>
      <c r="X3023" s="9"/>
      <c r="Y3023" s="9"/>
      <c r="Z3023" s="9"/>
      <c r="AA3023" s="8">
        <v>3018</v>
      </c>
      <c r="AB3023" s="20">
        <v>2016</v>
      </c>
      <c r="AC3023" s="20">
        <v>1990</v>
      </c>
      <c r="AD3023" s="21">
        <v>149.83000000000001</v>
      </c>
      <c r="AE3023" s="9">
        <f t="shared" si="380"/>
        <v>133381.15669807279</v>
      </c>
      <c r="AF3023" s="9">
        <v>2186126.3166999999</v>
      </c>
      <c r="AG3023" s="9">
        <v>33508.915200000003</v>
      </c>
      <c r="AH3023" s="9">
        <v>204149.88219999999</v>
      </c>
      <c r="AI3023" s="9">
        <v>80393.004199999996</v>
      </c>
      <c r="AJ3023" s="9">
        <v>429475.65350000001</v>
      </c>
      <c r="AK3023" s="9">
        <v>17539.316217527172</v>
      </c>
      <c r="AL3023" s="9">
        <v>2782733.2988843997</v>
      </c>
      <c r="AM3023" s="9">
        <f t="shared" si="381"/>
        <v>411936.33728247287</v>
      </c>
      <c r="AN3023" s="9"/>
      <c r="AO3023" s="9"/>
      <c r="AP3023" s="9"/>
      <c r="AQ3023" s="9"/>
      <c r="AR3023" s="9"/>
      <c r="AS3023" s="9"/>
      <c r="AT3023" s="9"/>
      <c r="AU3023" s="9"/>
      <c r="AV3023" s="9">
        <f t="shared" si="377"/>
        <v>133381.15669807279</v>
      </c>
      <c r="AW3023" s="9"/>
      <c r="AX3023" s="9"/>
      <c r="AY3023" s="9"/>
      <c r="AZ3023" s="9"/>
      <c r="BA3023" s="20">
        <v>3018</v>
      </c>
      <c r="BB3023" s="20">
        <v>2017</v>
      </c>
      <c r="BC3023" s="20">
        <v>1991</v>
      </c>
      <c r="BD3023" s="21">
        <v>96.26</v>
      </c>
      <c r="BE3023" s="9">
        <f t="shared" si="382"/>
        <v>9095.8523320802487</v>
      </c>
      <c r="BF3023" s="9">
        <v>2173040.1154999998</v>
      </c>
      <c r="BG3023" s="9">
        <v>33412.713799999998</v>
      </c>
      <c r="BH3023" s="9">
        <v>190802.16159999999</v>
      </c>
      <c r="BI3023" s="9">
        <v>78938.203436476499</v>
      </c>
      <c r="BJ3023" s="9">
        <v>453116.01580000005</v>
      </c>
      <c r="BK3023" s="9">
        <v>45467.81355193966</v>
      </c>
      <c r="BL3023" s="9">
        <v>2874745.5442524566</v>
      </c>
      <c r="BM3023" s="9">
        <f t="shared" si="383"/>
        <v>407648.20224806038</v>
      </c>
      <c r="BN3023" s="9"/>
      <c r="BO3023" s="9"/>
      <c r="BP3023" s="9"/>
      <c r="BQ3023" s="9"/>
      <c r="BR3023" s="9"/>
      <c r="BS3023" s="9"/>
      <c r="BT3023" s="9"/>
      <c r="BU3023" s="9"/>
      <c r="BV3023" s="9">
        <f t="shared" si="378"/>
        <v>9095.8523320802487</v>
      </c>
      <c r="BW3023" s="4"/>
      <c r="BX3023" s="4"/>
      <c r="BY3023" s="4"/>
      <c r="BZ3023" s="4"/>
      <c r="CA3023" s="4"/>
      <c r="CB3023" s="4"/>
      <c r="CC3023" s="4"/>
      <c r="CD3023" s="4"/>
      <c r="CE3023" s="4"/>
      <c r="CF3023" s="4"/>
      <c r="CG3023" s="4"/>
      <c r="CH3023" s="4"/>
      <c r="CI3023" s="4"/>
      <c r="CJ3023" s="4"/>
      <c r="CK3023" s="4"/>
      <c r="CL3023" s="4"/>
      <c r="CM3023" s="4"/>
      <c r="CR3023" s="4"/>
      <c r="CS3023" s="4"/>
      <c r="CT3023" s="4"/>
      <c r="CU3023" s="4"/>
      <c r="CV3023" s="4"/>
      <c r="CW3023" s="4"/>
      <c r="CX3023" s="4"/>
      <c r="CY3023" s="4"/>
      <c r="CZ3023" s="4"/>
      <c r="DA3023" s="4"/>
      <c r="DB3023" s="4"/>
      <c r="DC3023" s="4"/>
      <c r="DD3023" s="4"/>
      <c r="DE3023" s="4"/>
      <c r="DF3023" s="4"/>
      <c r="DG3023" s="4"/>
      <c r="DH3023" s="4"/>
      <c r="DI3023" s="4"/>
      <c r="DJ3023" s="4"/>
      <c r="DK3023" s="4"/>
      <c r="DL3023" s="4"/>
      <c r="DM3023" s="4"/>
    </row>
    <row r="3024" spans="1:117">
      <c r="A3024" s="8">
        <v>3019</v>
      </c>
      <c r="B3024" s="20">
        <v>2015</v>
      </c>
      <c r="C3024" s="20">
        <v>1977</v>
      </c>
      <c r="D3024" s="21">
        <v>53.48</v>
      </c>
      <c r="E3024" s="9">
        <v>47618.172899999998</v>
      </c>
      <c r="F3024" s="9">
        <v>2068771.7455</v>
      </c>
      <c r="G3024" s="9">
        <v>77366.129400000005</v>
      </c>
      <c r="H3024" s="9">
        <v>380234.5564</v>
      </c>
      <c r="I3024" s="9">
        <v>73625.505399999995</v>
      </c>
      <c r="J3024" s="9">
        <v>30146.013299999999</v>
      </c>
      <c r="K3024" s="9">
        <v>13253.605299999999</v>
      </c>
      <c r="L3024" s="9">
        <v>2569272.1716999998</v>
      </c>
      <c r="M3024" s="9">
        <f t="shared" si="379"/>
        <v>16892.407999999999</v>
      </c>
      <c r="N3024" s="9"/>
      <c r="O3024" s="9"/>
      <c r="P3024" s="9"/>
      <c r="Q3024" s="9"/>
      <c r="R3024" s="9"/>
      <c r="S3024" s="9"/>
      <c r="T3024" s="9"/>
      <c r="U3024" s="9"/>
      <c r="V3024" s="9">
        <f t="shared" si="376"/>
        <v>316180.17290000001</v>
      </c>
      <c r="W3024" s="9"/>
      <c r="X3024" s="9"/>
      <c r="Y3024" s="9"/>
      <c r="Z3024" s="9"/>
      <c r="AA3024" s="8">
        <v>3019</v>
      </c>
      <c r="AB3024" s="20">
        <v>2016</v>
      </c>
      <c r="AC3024" s="20">
        <v>1961</v>
      </c>
      <c r="AD3024" s="21">
        <v>125.72</v>
      </c>
      <c r="AE3024" s="9">
        <f t="shared" si="380"/>
        <v>156057.03609807277</v>
      </c>
      <c r="AF3024" s="9">
        <v>2205300.9427999998</v>
      </c>
      <c r="AG3024" s="9">
        <v>33508.915200000003</v>
      </c>
      <c r="AH3024" s="9">
        <v>204122.77089999997</v>
      </c>
      <c r="AI3024" s="9">
        <v>80494.854999999996</v>
      </c>
      <c r="AJ3024" s="9">
        <v>442400.07800000004</v>
      </c>
      <c r="AK3024" s="9">
        <v>25290.211717527171</v>
      </c>
      <c r="AL3024" s="9">
        <v>2784480.3140844</v>
      </c>
      <c r="AM3024" s="9">
        <f t="shared" si="381"/>
        <v>417109.86628247285</v>
      </c>
      <c r="AN3024" s="9"/>
      <c r="AO3024" s="9"/>
      <c r="AP3024" s="9"/>
      <c r="AQ3024" s="9"/>
      <c r="AR3024" s="9"/>
      <c r="AS3024" s="9"/>
      <c r="AT3024" s="9"/>
      <c r="AU3024" s="9"/>
      <c r="AV3024" s="9">
        <f t="shared" si="377"/>
        <v>156057.03609807277</v>
      </c>
      <c r="AW3024" s="9"/>
      <c r="AX3024" s="9"/>
      <c r="AY3024" s="9"/>
      <c r="AZ3024" s="9"/>
      <c r="BA3024" s="20">
        <v>3019</v>
      </c>
      <c r="BB3024" s="20">
        <v>2017</v>
      </c>
      <c r="BC3024" s="20">
        <v>1962</v>
      </c>
      <c r="BD3024" s="21">
        <v>128.33000000000001</v>
      </c>
      <c r="BE3024" s="9">
        <f t="shared" si="382"/>
        <v>-38730.458128510509</v>
      </c>
      <c r="BF3024" s="9">
        <v>2210302.7250000001</v>
      </c>
      <c r="BG3024" s="9">
        <v>33412.713799999998</v>
      </c>
      <c r="BH3024" s="9">
        <v>188627.90429999999</v>
      </c>
      <c r="BI3024" s="9">
        <v>87106.373475885295</v>
      </c>
      <c r="BJ3024" s="9">
        <v>359085.21770000004</v>
      </c>
      <c r="BK3024" s="9">
        <v>58107.834551939668</v>
      </c>
      <c r="BL3024" s="9">
        <v>2859157.5578524563</v>
      </c>
      <c r="BM3024" s="9">
        <f t="shared" si="383"/>
        <v>300977.38314806035</v>
      </c>
      <c r="BN3024" s="9"/>
      <c r="BO3024" s="9"/>
      <c r="BP3024" s="9"/>
      <c r="BQ3024" s="9"/>
      <c r="BR3024" s="9"/>
      <c r="BS3024" s="9"/>
      <c r="BT3024" s="9"/>
      <c r="BU3024" s="9"/>
      <c r="BV3024" s="9">
        <f t="shared" si="378"/>
        <v>-38730.458128510509</v>
      </c>
      <c r="BW3024" s="4"/>
      <c r="BX3024" s="4"/>
      <c r="BY3024" s="4"/>
      <c r="BZ3024" s="4"/>
      <c r="CA3024" s="4"/>
      <c r="CB3024" s="4"/>
      <c r="CC3024" s="4"/>
      <c r="CD3024" s="4"/>
      <c r="CE3024" s="4"/>
      <c r="CF3024" s="4"/>
      <c r="CG3024" s="4"/>
      <c r="CH3024" s="4"/>
      <c r="CI3024" s="4"/>
      <c r="CJ3024" s="4"/>
      <c r="CK3024" s="4"/>
      <c r="CL3024" s="4"/>
      <c r="CM3024" s="4"/>
      <c r="CR3024" s="4"/>
      <c r="CS3024" s="4"/>
      <c r="CT3024" s="4"/>
      <c r="CU3024" s="4"/>
      <c r="CV3024" s="4"/>
      <c r="CW3024" s="4"/>
      <c r="CX3024" s="4"/>
      <c r="CY3024" s="4"/>
      <c r="CZ3024" s="4"/>
      <c r="DA3024" s="4"/>
      <c r="DB3024" s="4"/>
      <c r="DC3024" s="4"/>
      <c r="DD3024" s="4"/>
      <c r="DE3024" s="4"/>
      <c r="DF3024" s="4"/>
      <c r="DG3024" s="4"/>
      <c r="DH3024" s="4"/>
      <c r="DI3024" s="4"/>
      <c r="DJ3024" s="4"/>
      <c r="DK3024" s="4"/>
      <c r="DL3024" s="4"/>
      <c r="DM3024" s="4"/>
    </row>
    <row r="3025" spans="1:117">
      <c r="A3025" s="8">
        <v>3020</v>
      </c>
      <c r="B3025" s="20">
        <v>2015</v>
      </c>
      <c r="C3025" s="20">
        <v>1952</v>
      </c>
      <c r="D3025" s="21">
        <v>113.3</v>
      </c>
      <c r="E3025" s="9">
        <v>59233.513099999996</v>
      </c>
      <c r="F3025" s="9">
        <v>2027493.0120000001</v>
      </c>
      <c r="G3025" s="9">
        <v>77366.129400000005</v>
      </c>
      <c r="H3025" s="9">
        <v>379496.087</v>
      </c>
      <c r="I3025" s="9">
        <v>76398.836899999995</v>
      </c>
      <c r="J3025" s="9">
        <v>76056.791299999997</v>
      </c>
      <c r="K3025" s="9">
        <v>682.39819999999997</v>
      </c>
      <c r="L3025" s="9">
        <v>2576894.9452999998</v>
      </c>
      <c r="M3025" s="9">
        <f t="shared" si="379"/>
        <v>75374.393100000001</v>
      </c>
      <c r="N3025" s="9"/>
      <c r="O3025" s="9"/>
      <c r="P3025" s="9"/>
      <c r="Q3025" s="9"/>
      <c r="R3025" s="9"/>
      <c r="S3025" s="9"/>
      <c r="T3025" s="9"/>
      <c r="U3025" s="9"/>
      <c r="V3025" s="9">
        <f t="shared" si="376"/>
        <v>327795.51309999998</v>
      </c>
      <c r="W3025" s="9"/>
      <c r="X3025" s="9"/>
      <c r="Y3025" s="9"/>
      <c r="Z3025" s="9"/>
      <c r="AA3025" s="8">
        <v>3020</v>
      </c>
      <c r="AB3025" s="20">
        <v>2016</v>
      </c>
      <c r="AC3025" s="20">
        <v>1936</v>
      </c>
      <c r="AD3025" s="21">
        <v>90.47</v>
      </c>
      <c r="AE3025" s="9">
        <f t="shared" si="380"/>
        <v>-154023.52370192716</v>
      </c>
      <c r="AF3025" s="9">
        <v>2155572.4594000001</v>
      </c>
      <c r="AG3025" s="9">
        <v>33508.915200000003</v>
      </c>
      <c r="AH3025" s="9">
        <v>195982.54089999999</v>
      </c>
      <c r="AI3025" s="9">
        <v>111075.7723</v>
      </c>
      <c r="AJ3025" s="9">
        <v>178274.65520000001</v>
      </c>
      <c r="AK3025" s="9">
        <v>55151.042617527171</v>
      </c>
      <c r="AL3025" s="9">
        <v>2773286.8240843997</v>
      </c>
      <c r="AM3025" s="9">
        <f t="shared" si="381"/>
        <v>123123.61258247284</v>
      </c>
      <c r="AN3025" s="9"/>
      <c r="AO3025" s="9"/>
      <c r="AP3025" s="9"/>
      <c r="AQ3025" s="9"/>
      <c r="AR3025" s="9"/>
      <c r="AS3025" s="9"/>
      <c r="AT3025" s="9"/>
      <c r="AU3025" s="9"/>
      <c r="AV3025" s="9">
        <f t="shared" si="377"/>
        <v>-154023.52370192716</v>
      </c>
      <c r="AW3025" s="9"/>
      <c r="AX3025" s="9"/>
      <c r="AY3025" s="9"/>
      <c r="AZ3025" s="9"/>
      <c r="BA3025" s="20">
        <v>3020</v>
      </c>
      <c r="BB3025" s="20">
        <v>2017</v>
      </c>
      <c r="BC3025" s="20">
        <v>1937</v>
      </c>
      <c r="BD3025" s="21">
        <v>136</v>
      </c>
      <c r="BE3025" s="9">
        <f t="shared" si="382"/>
        <v>-345063.24781835219</v>
      </c>
      <c r="BF3025" s="9">
        <v>2196712.9254999999</v>
      </c>
      <c r="BG3025" s="9">
        <v>33412.713799999998</v>
      </c>
      <c r="BH3025" s="9">
        <v>178797.11060000001</v>
      </c>
      <c r="BI3025" s="9">
        <v>124038.338886044</v>
      </c>
      <c r="BJ3025" s="9">
        <v>102714.59019999999</v>
      </c>
      <c r="BK3025" s="9">
        <v>142102.20095193968</v>
      </c>
      <c r="BL3025" s="9">
        <v>2838636.7258524564</v>
      </c>
      <c r="BM3025" s="9">
        <f t="shared" si="383"/>
        <v>-39387.61075193969</v>
      </c>
      <c r="BN3025" s="9"/>
      <c r="BO3025" s="9"/>
      <c r="BP3025" s="9"/>
      <c r="BQ3025" s="9"/>
      <c r="BR3025" s="9"/>
      <c r="BS3025" s="9"/>
      <c r="BT3025" s="9"/>
      <c r="BU3025" s="9"/>
      <c r="BV3025" s="9">
        <f t="shared" si="378"/>
        <v>-345063.24781835219</v>
      </c>
      <c r="BW3025" s="4"/>
      <c r="BX3025" s="4"/>
      <c r="BY3025" s="4"/>
      <c r="BZ3025" s="4"/>
      <c r="CA3025" s="4"/>
      <c r="CB3025" s="4"/>
      <c r="CC3025" s="4"/>
      <c r="CD3025" s="4"/>
      <c r="CE3025" s="4"/>
      <c r="CF3025" s="4"/>
      <c r="CG3025" s="4"/>
      <c r="CH3025" s="4"/>
      <c r="CI3025" s="4"/>
      <c r="CJ3025" s="4"/>
      <c r="CK3025" s="4"/>
      <c r="CL3025" s="4"/>
      <c r="CM3025" s="4"/>
      <c r="CR3025" s="4"/>
      <c r="CS3025" s="4"/>
      <c r="CT3025" s="4"/>
      <c r="CU3025" s="4"/>
      <c r="CV3025" s="4"/>
      <c r="CW3025" s="4"/>
      <c r="CX3025" s="4"/>
      <c r="CY3025" s="4"/>
      <c r="CZ3025" s="4"/>
      <c r="DA3025" s="4"/>
      <c r="DB3025" s="4"/>
      <c r="DC3025" s="4"/>
      <c r="DD3025" s="4"/>
      <c r="DE3025" s="4"/>
      <c r="DF3025" s="4"/>
      <c r="DG3025" s="4"/>
      <c r="DH3025" s="4"/>
      <c r="DI3025" s="4"/>
      <c r="DJ3025" s="4"/>
      <c r="DK3025" s="4"/>
      <c r="DL3025" s="4"/>
      <c r="DM3025" s="4"/>
    </row>
    <row r="3026" spans="1:117">
      <c r="A3026" s="8">
        <v>3021</v>
      </c>
      <c r="B3026" s="20">
        <v>2015</v>
      </c>
      <c r="C3026" s="20">
        <v>1999</v>
      </c>
      <c r="D3026" s="21">
        <v>126.03</v>
      </c>
      <c r="E3026" s="9">
        <v>40109.320800000001</v>
      </c>
      <c r="F3026" s="9">
        <v>2020478.6168</v>
      </c>
      <c r="G3026" s="9">
        <v>77366.129400000005</v>
      </c>
      <c r="H3026" s="9">
        <v>380569.48609999998</v>
      </c>
      <c r="I3026" s="9">
        <v>72367.672300000006</v>
      </c>
      <c r="J3026" s="9">
        <v>67735.804300000003</v>
      </c>
      <c r="K3026" s="9">
        <v>5610.3612000000003</v>
      </c>
      <c r="L3026" s="9">
        <v>2572798.0269999998</v>
      </c>
      <c r="M3026" s="9">
        <f t="shared" si="379"/>
        <v>62125.443100000004</v>
      </c>
      <c r="N3026" s="9"/>
      <c r="O3026" s="9"/>
      <c r="P3026" s="9"/>
      <c r="Q3026" s="9"/>
      <c r="R3026" s="9"/>
      <c r="S3026" s="9"/>
      <c r="T3026" s="9"/>
      <c r="U3026" s="9"/>
      <c r="V3026" s="9">
        <f t="shared" si="376"/>
        <v>308671.32079999999</v>
      </c>
      <c r="W3026" s="9"/>
      <c r="X3026" s="9"/>
      <c r="Y3026" s="9"/>
      <c r="Z3026" s="9"/>
      <c r="AA3026" s="8">
        <v>3021</v>
      </c>
      <c r="AB3026" s="20">
        <v>2016</v>
      </c>
      <c r="AC3026" s="20">
        <v>1954</v>
      </c>
      <c r="AD3026" s="21">
        <v>129.66</v>
      </c>
      <c r="AE3026" s="9">
        <f t="shared" si="380"/>
        <v>75087.729798073415</v>
      </c>
      <c r="AF3026" s="9">
        <v>2151327.0688999998</v>
      </c>
      <c r="AG3026" s="9">
        <v>33508.915200000003</v>
      </c>
      <c r="AH3026" s="9">
        <v>205527.3291</v>
      </c>
      <c r="AI3026" s="9">
        <v>75218.262400000007</v>
      </c>
      <c r="AJ3026" s="9">
        <v>420181.26920000004</v>
      </c>
      <c r="AK3026" s="9">
        <v>9672.8207175271709</v>
      </c>
      <c r="AL3026" s="9">
        <v>2801002.2942843996</v>
      </c>
      <c r="AM3026" s="9">
        <f t="shared" si="381"/>
        <v>410508.44848247286</v>
      </c>
      <c r="AN3026" s="9"/>
      <c r="AO3026" s="9"/>
      <c r="AP3026" s="9"/>
      <c r="AQ3026" s="9"/>
      <c r="AR3026" s="9"/>
      <c r="AS3026" s="9"/>
      <c r="AT3026" s="9"/>
      <c r="AU3026" s="9"/>
      <c r="AV3026" s="9">
        <f t="shared" si="377"/>
        <v>75087.729798073415</v>
      </c>
      <c r="AW3026" s="9"/>
      <c r="AX3026" s="9"/>
      <c r="AY3026" s="9"/>
      <c r="AZ3026" s="9"/>
      <c r="BA3026" s="20">
        <v>3021</v>
      </c>
      <c r="BB3026" s="20">
        <v>2017</v>
      </c>
      <c r="BC3026" s="20">
        <v>1955</v>
      </c>
      <c r="BD3026" s="21">
        <v>178.01</v>
      </c>
      <c r="BE3026" s="9">
        <f t="shared" si="382"/>
        <v>-86338.714109438937</v>
      </c>
      <c r="BF3026" s="9">
        <v>2188251.9259000001</v>
      </c>
      <c r="BG3026" s="9">
        <v>33412.713799999998</v>
      </c>
      <c r="BH3026" s="9">
        <v>187460.18119999999</v>
      </c>
      <c r="BI3026" s="9">
        <v>91493.232794956697</v>
      </c>
      <c r="BJ3026" s="9">
        <v>337095.57880000002</v>
      </c>
      <c r="BK3026" s="9">
        <v>59754.412151939658</v>
      </c>
      <c r="BL3026" s="9">
        <v>2864297.9344524564</v>
      </c>
      <c r="BM3026" s="9">
        <f t="shared" si="383"/>
        <v>277341.16664806037</v>
      </c>
      <c r="BN3026" s="9"/>
      <c r="BO3026" s="9"/>
      <c r="BP3026" s="9"/>
      <c r="BQ3026" s="9"/>
      <c r="BR3026" s="9"/>
      <c r="BS3026" s="9"/>
      <c r="BT3026" s="9"/>
      <c r="BU3026" s="9"/>
      <c r="BV3026" s="9">
        <f t="shared" si="378"/>
        <v>-86338.714109438937</v>
      </c>
      <c r="BW3026" s="4"/>
      <c r="BX3026" s="4"/>
      <c r="BY3026" s="4"/>
      <c r="BZ3026" s="4"/>
      <c r="CA3026" s="4"/>
      <c r="CB3026" s="4"/>
      <c r="CC3026" s="4"/>
      <c r="CD3026" s="4"/>
      <c r="CE3026" s="4"/>
      <c r="CF3026" s="4"/>
      <c r="CG3026" s="4"/>
      <c r="CH3026" s="4"/>
      <c r="CI3026" s="4"/>
      <c r="CJ3026" s="4"/>
      <c r="CK3026" s="4"/>
      <c r="CL3026" s="4"/>
      <c r="CM3026" s="4"/>
      <c r="CR3026" s="4"/>
      <c r="CS3026" s="4"/>
      <c r="CT3026" s="4"/>
      <c r="CU3026" s="4"/>
      <c r="CV3026" s="4"/>
      <c r="CW3026" s="4"/>
      <c r="CX3026" s="4"/>
      <c r="CY3026" s="4"/>
      <c r="CZ3026" s="4"/>
      <c r="DA3026" s="4"/>
      <c r="DB3026" s="4"/>
      <c r="DC3026" s="4"/>
      <c r="DD3026" s="4"/>
      <c r="DE3026" s="4"/>
      <c r="DF3026" s="4"/>
      <c r="DG3026" s="4"/>
      <c r="DH3026" s="4"/>
      <c r="DI3026" s="4"/>
      <c r="DJ3026" s="4"/>
      <c r="DK3026" s="4"/>
      <c r="DL3026" s="4"/>
      <c r="DM3026" s="4"/>
    </row>
    <row r="3027" spans="1:117">
      <c r="A3027" s="8">
        <v>3022</v>
      </c>
      <c r="B3027" s="20">
        <v>2015</v>
      </c>
      <c r="C3027" s="20">
        <v>1969</v>
      </c>
      <c r="D3027" s="21">
        <v>121.38</v>
      </c>
      <c r="E3027" s="9">
        <v>89950.472999999998</v>
      </c>
      <c r="F3027" s="9">
        <v>2064912.1307999999</v>
      </c>
      <c r="G3027" s="9">
        <v>77366.129400000005</v>
      </c>
      <c r="H3027" s="9">
        <v>379937.52919999999</v>
      </c>
      <c r="I3027" s="9">
        <v>74740.994600000005</v>
      </c>
      <c r="J3027" s="9">
        <v>71487.156700000007</v>
      </c>
      <c r="K3027" s="9">
        <v>2839.9477000000002</v>
      </c>
      <c r="L3027" s="9">
        <v>2575653.5200999998</v>
      </c>
      <c r="M3027" s="9">
        <f t="shared" si="379"/>
        <v>68647.209000000003</v>
      </c>
      <c r="N3027" s="9"/>
      <c r="O3027" s="9"/>
      <c r="P3027" s="9"/>
      <c r="Q3027" s="9"/>
      <c r="R3027" s="9"/>
      <c r="S3027" s="9"/>
      <c r="T3027" s="9"/>
      <c r="U3027" s="9"/>
      <c r="V3027" s="9">
        <f t="shared" si="376"/>
        <v>358512.473</v>
      </c>
      <c r="W3027" s="9"/>
      <c r="X3027" s="9"/>
      <c r="Y3027" s="9"/>
      <c r="Z3027" s="9"/>
      <c r="AA3027" s="8">
        <v>3022</v>
      </c>
      <c r="AB3027" s="20">
        <v>2016</v>
      </c>
      <c r="AC3027" s="20">
        <v>1977</v>
      </c>
      <c r="AD3027" s="21">
        <v>137.30000000000001</v>
      </c>
      <c r="AE3027" s="9">
        <f t="shared" si="380"/>
        <v>-226837.8259019265</v>
      </c>
      <c r="AF3027" s="9">
        <v>2211016.9928000001</v>
      </c>
      <c r="AG3027" s="9">
        <v>33508.915200000003</v>
      </c>
      <c r="AH3027" s="9">
        <v>191788.76749999999</v>
      </c>
      <c r="AI3027" s="9">
        <v>126830.7864</v>
      </c>
      <c r="AJ3027" s="9">
        <v>60235.412100000001</v>
      </c>
      <c r="AK3027" s="9">
        <v>94386.389017527181</v>
      </c>
      <c r="AL3027" s="9">
        <v>2755832.3108843998</v>
      </c>
      <c r="AM3027" s="9">
        <f t="shared" si="381"/>
        <v>-34150.976917527179</v>
      </c>
      <c r="AN3027" s="9"/>
      <c r="AO3027" s="9"/>
      <c r="AP3027" s="9"/>
      <c r="AQ3027" s="9"/>
      <c r="AR3027" s="9"/>
      <c r="AS3027" s="9"/>
      <c r="AT3027" s="9"/>
      <c r="AU3027" s="9"/>
      <c r="AV3027" s="9">
        <f t="shared" si="377"/>
        <v>-226837.8259019265</v>
      </c>
      <c r="AW3027" s="9"/>
      <c r="AX3027" s="9"/>
      <c r="AY3027" s="9"/>
      <c r="AZ3027" s="9"/>
      <c r="BA3027" s="20">
        <v>3022</v>
      </c>
      <c r="BB3027" s="20">
        <v>2017</v>
      </c>
      <c r="BC3027" s="20">
        <v>1978</v>
      </c>
      <c r="BD3027" s="21">
        <v>107.46</v>
      </c>
      <c r="BE3027" s="9">
        <f t="shared" si="382"/>
        <v>-29441.732876710128</v>
      </c>
      <c r="BF3027" s="9">
        <v>2223933.8385999999</v>
      </c>
      <c r="BG3027" s="9">
        <v>33412.713799999998</v>
      </c>
      <c r="BH3027" s="9">
        <v>191867.16899999999</v>
      </c>
      <c r="BI3027" s="9">
        <v>74937.222827685997</v>
      </c>
      <c r="BJ3027" s="9">
        <v>352142.33060000004</v>
      </c>
      <c r="BK3027" s="9">
        <v>50789.215651939667</v>
      </c>
      <c r="BL3027" s="9">
        <v>2854945.7920524566</v>
      </c>
      <c r="BM3027" s="9">
        <f t="shared" si="383"/>
        <v>301353.11494806036</v>
      </c>
      <c r="BN3027" s="9"/>
      <c r="BO3027" s="9"/>
      <c r="BP3027" s="9"/>
      <c r="BQ3027" s="9"/>
      <c r="BR3027" s="9"/>
      <c r="BS3027" s="9"/>
      <c r="BT3027" s="9"/>
      <c r="BU3027" s="9"/>
      <c r="BV3027" s="9">
        <f t="shared" si="378"/>
        <v>-29441.732876710128</v>
      </c>
      <c r="BW3027" s="4"/>
      <c r="BX3027" s="4"/>
      <c r="BY3027" s="4"/>
      <c r="BZ3027" s="4"/>
      <c r="CA3027" s="4"/>
      <c r="CB3027" s="4"/>
      <c r="CC3027" s="4"/>
      <c r="CD3027" s="4"/>
      <c r="CE3027" s="4"/>
      <c r="CF3027" s="4"/>
      <c r="CG3027" s="4"/>
      <c r="CH3027" s="4"/>
      <c r="CI3027" s="4"/>
      <c r="CJ3027" s="4"/>
      <c r="CK3027" s="4"/>
      <c r="CL3027" s="4"/>
      <c r="CM3027" s="4"/>
      <c r="CR3027" s="4"/>
      <c r="CS3027" s="4"/>
      <c r="CT3027" s="4"/>
      <c r="CU3027" s="4"/>
      <c r="CV3027" s="4"/>
      <c r="CW3027" s="4"/>
      <c r="CX3027" s="4"/>
      <c r="CY3027" s="4"/>
      <c r="CZ3027" s="4"/>
      <c r="DA3027" s="4"/>
      <c r="DB3027" s="4"/>
      <c r="DC3027" s="4"/>
      <c r="DD3027" s="4"/>
      <c r="DE3027" s="4"/>
      <c r="DF3027" s="4"/>
      <c r="DG3027" s="4"/>
      <c r="DH3027" s="4"/>
      <c r="DI3027" s="4"/>
      <c r="DJ3027" s="4"/>
      <c r="DK3027" s="4"/>
      <c r="DL3027" s="4"/>
      <c r="DM3027" s="4"/>
    </row>
    <row r="3028" spans="1:117">
      <c r="A3028" s="8">
        <v>3023</v>
      </c>
      <c r="B3028" s="20">
        <v>2015</v>
      </c>
      <c r="C3028" s="20">
        <v>2000</v>
      </c>
      <c r="D3028" s="21">
        <v>100.22</v>
      </c>
      <c r="E3028" s="9">
        <v>81327.516499999998</v>
      </c>
      <c r="F3028" s="9">
        <v>2047652.2128999999</v>
      </c>
      <c r="G3028" s="9">
        <v>77366.129400000005</v>
      </c>
      <c r="H3028" s="9">
        <v>380439.0649</v>
      </c>
      <c r="I3028" s="9">
        <v>72857.4709</v>
      </c>
      <c r="J3028" s="9">
        <v>81032.285199999998</v>
      </c>
      <c r="K3028" s="9">
        <v>3100.5853999999999</v>
      </c>
      <c r="L3028" s="9">
        <v>2574919.0613000002</v>
      </c>
      <c r="M3028" s="9">
        <f t="shared" si="379"/>
        <v>77931.699800000002</v>
      </c>
      <c r="N3028" s="9"/>
      <c r="O3028" s="9"/>
      <c r="P3028" s="9"/>
      <c r="Q3028" s="9"/>
      <c r="R3028" s="9"/>
      <c r="S3028" s="9"/>
      <c r="T3028" s="9"/>
      <c r="U3028" s="9"/>
      <c r="V3028" s="9">
        <f t="shared" si="376"/>
        <v>349889.51650000003</v>
      </c>
      <c r="W3028" s="9"/>
      <c r="X3028" s="9"/>
      <c r="Y3028" s="9"/>
      <c r="Z3028" s="9"/>
      <c r="AA3028" s="8">
        <v>3023</v>
      </c>
      <c r="AB3028" s="20">
        <v>2016</v>
      </c>
      <c r="AC3028" s="20">
        <v>2006</v>
      </c>
      <c r="AD3028" s="21">
        <v>123.71</v>
      </c>
      <c r="AE3028" s="9">
        <f t="shared" si="380"/>
        <v>1687.7979980730452</v>
      </c>
      <c r="AF3028" s="9">
        <v>2179847.8404999999</v>
      </c>
      <c r="AG3028" s="9">
        <v>33508.915200000003</v>
      </c>
      <c r="AH3028" s="9">
        <v>203972.52089999997</v>
      </c>
      <c r="AI3028" s="9">
        <v>81059.308799999999</v>
      </c>
      <c r="AJ3028" s="9">
        <v>315036.30200000003</v>
      </c>
      <c r="AK3028" s="9">
        <v>22451.098217527171</v>
      </c>
      <c r="AL3028" s="9">
        <v>2789285.9911843999</v>
      </c>
      <c r="AM3028" s="9">
        <f t="shared" si="381"/>
        <v>292585.20378247288</v>
      </c>
      <c r="AN3028" s="9"/>
      <c r="AO3028" s="9"/>
      <c r="AP3028" s="9"/>
      <c r="AQ3028" s="9"/>
      <c r="AR3028" s="9"/>
      <c r="AS3028" s="9"/>
      <c r="AT3028" s="9"/>
      <c r="AU3028" s="9"/>
      <c r="AV3028" s="9">
        <f t="shared" si="377"/>
        <v>1687.7979980730452</v>
      </c>
      <c r="AW3028" s="9"/>
      <c r="AX3028" s="9"/>
      <c r="AY3028" s="9"/>
      <c r="AZ3028" s="9"/>
      <c r="BA3028" s="20">
        <v>3023</v>
      </c>
      <c r="BB3028" s="20">
        <v>2017</v>
      </c>
      <c r="BC3028" s="20">
        <v>2007</v>
      </c>
      <c r="BD3028" s="21">
        <v>128.85</v>
      </c>
      <c r="BE3028" s="9">
        <f t="shared" si="382"/>
        <v>-55703.543399182148</v>
      </c>
      <c r="BF3028" s="9">
        <v>2184223.9808</v>
      </c>
      <c r="BG3028" s="9">
        <v>33412.713799999998</v>
      </c>
      <c r="BH3028" s="9">
        <v>190643.06049999999</v>
      </c>
      <c r="BI3028" s="9">
        <v>79535.908605213903</v>
      </c>
      <c r="BJ3028" s="9">
        <v>367498.53950000001</v>
      </c>
      <c r="BK3028" s="9">
        <v>53535.482451939664</v>
      </c>
      <c r="BL3028" s="9">
        <v>2857482.2641524565</v>
      </c>
      <c r="BM3028" s="9">
        <f t="shared" si="383"/>
        <v>313963.05704806035</v>
      </c>
      <c r="BN3028" s="9"/>
      <c r="BO3028" s="9"/>
      <c r="BP3028" s="9"/>
      <c r="BQ3028" s="9"/>
      <c r="BR3028" s="9"/>
      <c r="BS3028" s="9"/>
      <c r="BT3028" s="9"/>
      <c r="BU3028" s="9"/>
      <c r="BV3028" s="9">
        <f t="shared" si="378"/>
        <v>-55703.543399182148</v>
      </c>
      <c r="BW3028" s="4"/>
      <c r="BX3028" s="4"/>
      <c r="BY3028" s="4"/>
      <c r="BZ3028" s="4"/>
      <c r="CA3028" s="4"/>
      <c r="CB3028" s="4"/>
      <c r="CC3028" s="4"/>
      <c r="CD3028" s="4"/>
      <c r="CE3028" s="4"/>
      <c r="CF3028" s="4"/>
      <c r="CG3028" s="4"/>
      <c r="CH3028" s="4"/>
      <c r="CI3028" s="4"/>
      <c r="CJ3028" s="4"/>
      <c r="CK3028" s="4"/>
      <c r="CL3028" s="4"/>
      <c r="CM3028" s="4"/>
      <c r="CR3028" s="4"/>
      <c r="CS3028" s="4"/>
      <c r="CT3028" s="4"/>
      <c r="CU3028" s="4"/>
      <c r="CV3028" s="4"/>
      <c r="CW3028" s="4"/>
      <c r="CX3028" s="4"/>
      <c r="CY3028" s="4"/>
      <c r="CZ3028" s="4"/>
      <c r="DA3028" s="4"/>
      <c r="DB3028" s="4"/>
      <c r="DC3028" s="4"/>
      <c r="DD3028" s="4"/>
      <c r="DE3028" s="4"/>
      <c r="DF3028" s="4"/>
      <c r="DG3028" s="4"/>
      <c r="DH3028" s="4"/>
      <c r="DI3028" s="4"/>
      <c r="DJ3028" s="4"/>
      <c r="DK3028" s="4"/>
      <c r="DL3028" s="4"/>
      <c r="DM3028" s="4"/>
    </row>
    <row r="3029" spans="1:117">
      <c r="A3029" s="8">
        <v>3024</v>
      </c>
      <c r="B3029" s="20">
        <v>2015</v>
      </c>
      <c r="C3029" s="20">
        <v>1980</v>
      </c>
      <c r="D3029" s="21">
        <v>97.62</v>
      </c>
      <c r="E3029" s="9">
        <v>110591.8406</v>
      </c>
      <c r="F3029" s="9">
        <v>2054425.7688</v>
      </c>
      <c r="G3029" s="9">
        <v>77366.129400000005</v>
      </c>
      <c r="H3029" s="9">
        <v>380534.4718</v>
      </c>
      <c r="I3029" s="9">
        <v>72499.169200000004</v>
      </c>
      <c r="J3029" s="9">
        <v>110669.18610000001</v>
      </c>
      <c r="K3029" s="9">
        <v>1665.4437</v>
      </c>
      <c r="L3029" s="9">
        <v>2583237.4408999998</v>
      </c>
      <c r="M3029" s="9">
        <f t="shared" si="379"/>
        <v>109003.7424</v>
      </c>
      <c r="N3029" s="9"/>
      <c r="O3029" s="9"/>
      <c r="P3029" s="9"/>
      <c r="Q3029" s="9"/>
      <c r="R3029" s="9"/>
      <c r="S3029" s="9"/>
      <c r="T3029" s="9"/>
      <c r="U3029" s="9"/>
      <c r="V3029" s="9">
        <f t="shared" si="376"/>
        <v>379153.8406</v>
      </c>
      <c r="W3029" s="9"/>
      <c r="X3029" s="9"/>
      <c r="Y3029" s="9"/>
      <c r="Z3029" s="9"/>
      <c r="AA3029" s="8">
        <v>3024</v>
      </c>
      <c r="AB3029" s="20">
        <v>2016</v>
      </c>
      <c r="AC3029" s="20">
        <v>2003</v>
      </c>
      <c r="AD3029" s="21">
        <v>113.28</v>
      </c>
      <c r="AE3029" s="9">
        <f t="shared" si="380"/>
        <v>-76701.830101926811</v>
      </c>
      <c r="AF3029" s="9">
        <v>2185524.3076999998</v>
      </c>
      <c r="AG3029" s="9">
        <v>33508.915200000003</v>
      </c>
      <c r="AH3029" s="9">
        <v>198805.5263</v>
      </c>
      <c r="AI3029" s="9">
        <v>100470.4844</v>
      </c>
      <c r="AJ3029" s="9">
        <v>243992.6532</v>
      </c>
      <c r="AK3029" s="9">
        <v>69748.229417527167</v>
      </c>
      <c r="AL3029" s="9">
        <v>2769255.4874843997</v>
      </c>
      <c r="AM3029" s="9">
        <f t="shared" si="381"/>
        <v>174244.42378247285</v>
      </c>
      <c r="AN3029" s="9"/>
      <c r="AO3029" s="9"/>
      <c r="AP3029" s="9"/>
      <c r="AQ3029" s="9"/>
      <c r="AR3029" s="9"/>
      <c r="AS3029" s="9"/>
      <c r="AT3029" s="9"/>
      <c r="AU3029" s="9"/>
      <c r="AV3029" s="9">
        <f t="shared" si="377"/>
        <v>-76701.830101926811</v>
      </c>
      <c r="AW3029" s="9"/>
      <c r="AX3029" s="9"/>
      <c r="AY3029" s="9"/>
      <c r="AZ3029" s="9"/>
      <c r="BA3029" s="20">
        <v>3024</v>
      </c>
      <c r="BB3029" s="20">
        <v>2017</v>
      </c>
      <c r="BC3029" s="20">
        <v>2004</v>
      </c>
      <c r="BD3029" s="21">
        <v>109.88</v>
      </c>
      <c r="BE3029" s="9">
        <f t="shared" si="382"/>
        <v>-188007.46720683249</v>
      </c>
      <c r="BF3029" s="9">
        <v>2181185.8048999999</v>
      </c>
      <c r="BG3029" s="9">
        <v>33412.713799999998</v>
      </c>
      <c r="BH3029" s="9">
        <v>187104.13500000001</v>
      </c>
      <c r="BI3029" s="9">
        <v>92830.814297564095</v>
      </c>
      <c r="BJ3029" s="9">
        <v>230227.69139999998</v>
      </c>
      <c r="BK3029" s="9">
        <v>69054.757751939658</v>
      </c>
      <c r="BL3029" s="9">
        <v>2843713.8688524566</v>
      </c>
      <c r="BM3029" s="9">
        <f t="shared" si="383"/>
        <v>161172.93364806031</v>
      </c>
      <c r="BN3029" s="9"/>
      <c r="BO3029" s="9"/>
      <c r="BP3029" s="9"/>
      <c r="BQ3029" s="9"/>
      <c r="BR3029" s="9"/>
      <c r="BS3029" s="9"/>
      <c r="BT3029" s="9"/>
      <c r="BU3029" s="9"/>
      <c r="BV3029" s="9">
        <f t="shared" si="378"/>
        <v>-188007.46720683249</v>
      </c>
      <c r="BW3029" s="4"/>
      <c r="BX3029" s="4"/>
      <c r="BY3029" s="4"/>
      <c r="BZ3029" s="4"/>
      <c r="CA3029" s="4"/>
      <c r="CB3029" s="4"/>
      <c r="CC3029" s="4"/>
      <c r="CD3029" s="4"/>
      <c r="CE3029" s="4"/>
      <c r="CF3029" s="4"/>
      <c r="CG3029" s="4"/>
      <c r="CH3029" s="4"/>
      <c r="CI3029" s="4"/>
      <c r="CJ3029" s="4"/>
      <c r="CK3029" s="4"/>
      <c r="CL3029" s="4"/>
      <c r="CM3029" s="4"/>
      <c r="CR3029" s="4"/>
      <c r="CS3029" s="4"/>
      <c r="CT3029" s="4"/>
      <c r="CU3029" s="4"/>
      <c r="CV3029" s="4"/>
      <c r="CW3029" s="4"/>
      <c r="CX3029" s="4"/>
      <c r="CY3029" s="4"/>
      <c r="CZ3029" s="4"/>
      <c r="DA3029" s="4"/>
      <c r="DB3029" s="4"/>
      <c r="DC3029" s="4"/>
      <c r="DD3029" s="4"/>
      <c r="DE3029" s="4"/>
      <c r="DF3029" s="4"/>
      <c r="DG3029" s="4"/>
      <c r="DH3029" s="4"/>
      <c r="DI3029" s="4"/>
      <c r="DJ3029" s="4"/>
      <c r="DK3029" s="4"/>
      <c r="DL3029" s="4"/>
      <c r="DM3029" s="4"/>
    </row>
    <row r="3030" spans="1:117">
      <c r="A3030" s="8">
        <v>3025</v>
      </c>
      <c r="B3030" s="20">
        <v>2015</v>
      </c>
      <c r="C3030" s="20">
        <v>1964</v>
      </c>
      <c r="D3030" s="21">
        <v>106.98</v>
      </c>
      <c r="E3030" s="9">
        <v>91092.848299999998</v>
      </c>
      <c r="F3030" s="9">
        <v>2046734.1882</v>
      </c>
      <c r="G3030" s="9">
        <v>77366.129400000005</v>
      </c>
      <c r="H3030" s="9">
        <v>380452.26380000002</v>
      </c>
      <c r="I3030" s="9">
        <v>72807.902300000002</v>
      </c>
      <c r="J3030" s="9">
        <v>91753.413799999995</v>
      </c>
      <c r="K3030" s="9">
        <v>3604.0074</v>
      </c>
      <c r="L3030" s="9">
        <v>2574417.0416999999</v>
      </c>
      <c r="M3030" s="9">
        <f t="shared" si="379"/>
        <v>88149.406399999993</v>
      </c>
      <c r="N3030" s="9"/>
      <c r="O3030" s="9"/>
      <c r="P3030" s="9"/>
      <c r="Q3030" s="9"/>
      <c r="R3030" s="9"/>
      <c r="S3030" s="9"/>
      <c r="T3030" s="9"/>
      <c r="U3030" s="9"/>
      <c r="V3030" s="9">
        <f t="shared" si="376"/>
        <v>359654.84830000001</v>
      </c>
      <c r="W3030" s="9"/>
      <c r="X3030" s="9"/>
      <c r="Y3030" s="9"/>
      <c r="Z3030" s="9"/>
      <c r="AA3030" s="8">
        <v>3025</v>
      </c>
      <c r="AB3030" s="20">
        <v>2016</v>
      </c>
      <c r="AC3030" s="20">
        <v>1972</v>
      </c>
      <c r="AD3030" s="21">
        <v>97.92</v>
      </c>
      <c r="AE3030" s="9">
        <f t="shared" si="380"/>
        <v>201521.18529807311</v>
      </c>
      <c r="AF3030" s="9">
        <v>2208173.7738999999</v>
      </c>
      <c r="AG3030" s="9">
        <v>33508.915200000003</v>
      </c>
      <c r="AH3030" s="9">
        <v>205630.63119999997</v>
      </c>
      <c r="AI3030" s="9">
        <v>74830.180699999997</v>
      </c>
      <c r="AJ3030" s="9">
        <v>502755.66220000002</v>
      </c>
      <c r="AK3030" s="9">
        <v>10525.86301752717</v>
      </c>
      <c r="AL3030" s="9">
        <v>2812852.1148843998</v>
      </c>
      <c r="AM3030" s="9">
        <f t="shared" si="381"/>
        <v>492229.79918247287</v>
      </c>
      <c r="AN3030" s="9"/>
      <c r="AO3030" s="9"/>
      <c r="AP3030" s="9"/>
      <c r="AQ3030" s="9"/>
      <c r="AR3030" s="9"/>
      <c r="AS3030" s="9"/>
      <c r="AT3030" s="9"/>
      <c r="AU3030" s="9"/>
      <c r="AV3030" s="9">
        <f t="shared" si="377"/>
        <v>201521.18529807311</v>
      </c>
      <c r="AW3030" s="9"/>
      <c r="AX3030" s="9"/>
      <c r="AY3030" s="9"/>
      <c r="AZ3030" s="9"/>
      <c r="BA3030" s="20">
        <v>3025</v>
      </c>
      <c r="BB3030" s="20">
        <v>2017</v>
      </c>
      <c r="BC3030" s="20">
        <v>1973</v>
      </c>
      <c r="BD3030" s="21">
        <v>193.28</v>
      </c>
      <c r="BE3030" s="9">
        <f t="shared" si="382"/>
        <v>-204186.38213350158</v>
      </c>
      <c r="BF3030" s="9">
        <v>2205515.0872</v>
      </c>
      <c r="BG3030" s="9">
        <v>33412.713799999998</v>
      </c>
      <c r="BH3030" s="9">
        <v>187961.6827</v>
      </c>
      <c r="BI3030" s="9">
        <v>89609.210570894997</v>
      </c>
      <c r="BJ3030" s="9">
        <v>190229.21549999999</v>
      </c>
      <c r="BK3030" s="9">
        <v>69549.520151939665</v>
      </c>
      <c r="BL3030" s="9">
        <v>2841364.7717524567</v>
      </c>
      <c r="BM3030" s="9">
        <f t="shared" si="383"/>
        <v>120679.69534806033</v>
      </c>
      <c r="BN3030" s="9"/>
      <c r="BO3030" s="9"/>
      <c r="BP3030" s="9"/>
      <c r="BQ3030" s="9"/>
      <c r="BR3030" s="9"/>
      <c r="BS3030" s="9"/>
      <c r="BT3030" s="9"/>
      <c r="BU3030" s="9"/>
      <c r="BV3030" s="9">
        <f t="shared" si="378"/>
        <v>-204186.38213350158</v>
      </c>
      <c r="BW3030" s="4"/>
      <c r="BX3030" s="4"/>
      <c r="BY3030" s="4"/>
      <c r="BZ3030" s="4"/>
      <c r="CA3030" s="4"/>
      <c r="CB3030" s="4"/>
      <c r="CC3030" s="4"/>
      <c r="CD3030" s="4"/>
      <c r="CE3030" s="4"/>
      <c r="CF3030" s="4"/>
      <c r="CG3030" s="4"/>
      <c r="CH3030" s="4"/>
      <c r="CI3030" s="4"/>
      <c r="CJ3030" s="4"/>
      <c r="CK3030" s="4"/>
      <c r="CL3030" s="4"/>
      <c r="CM3030" s="4"/>
      <c r="CR3030" s="4"/>
      <c r="CS3030" s="4"/>
      <c r="CT3030" s="4"/>
      <c r="CU3030" s="4"/>
      <c r="CV3030" s="4"/>
      <c r="CW3030" s="4"/>
      <c r="CX3030" s="4"/>
      <c r="CY3030" s="4"/>
      <c r="CZ3030" s="4"/>
      <c r="DA3030" s="4"/>
      <c r="DB3030" s="4"/>
      <c r="DC3030" s="4"/>
      <c r="DD3030" s="4"/>
      <c r="DE3030" s="4"/>
      <c r="DF3030" s="4"/>
      <c r="DG3030" s="4"/>
      <c r="DH3030" s="4"/>
      <c r="DI3030" s="4"/>
      <c r="DJ3030" s="4"/>
      <c r="DK3030" s="4"/>
      <c r="DL3030" s="4"/>
      <c r="DM3030" s="4"/>
    </row>
    <row r="3031" spans="1:117">
      <c r="A3031" s="8">
        <v>3026</v>
      </c>
      <c r="B3031" s="20">
        <v>2015</v>
      </c>
      <c r="C3031" s="20">
        <v>1987</v>
      </c>
      <c r="D3031" s="21">
        <v>78.25</v>
      </c>
      <c r="E3031" s="9">
        <v>79310.436199999996</v>
      </c>
      <c r="F3031" s="9">
        <v>2037731.1258</v>
      </c>
      <c r="G3031" s="9">
        <v>77366.129400000005</v>
      </c>
      <c r="H3031" s="9">
        <v>380362.527</v>
      </c>
      <c r="I3031" s="9">
        <v>73144.909899999999</v>
      </c>
      <c r="J3031" s="9">
        <v>89282.024900000004</v>
      </c>
      <c r="K3031" s="9">
        <v>0</v>
      </c>
      <c r="L3031" s="9">
        <v>2578576.2807999998</v>
      </c>
      <c r="M3031" s="9">
        <f t="shared" si="379"/>
        <v>89282.024900000004</v>
      </c>
      <c r="N3031" s="9"/>
      <c r="O3031" s="9"/>
      <c r="P3031" s="9"/>
      <c r="Q3031" s="9"/>
      <c r="R3031" s="9"/>
      <c r="S3031" s="9"/>
      <c r="T3031" s="9"/>
      <c r="U3031" s="9"/>
      <c r="V3031" s="9">
        <f t="shared" si="376"/>
        <v>347872.4362</v>
      </c>
      <c r="W3031" s="9"/>
      <c r="X3031" s="9"/>
      <c r="Y3031" s="9"/>
      <c r="Z3031" s="9"/>
      <c r="AA3031" s="8">
        <v>3026</v>
      </c>
      <c r="AB3031" s="20">
        <v>2016</v>
      </c>
      <c r="AC3031" s="20">
        <v>1991</v>
      </c>
      <c r="AD3031" s="21">
        <v>96.26</v>
      </c>
      <c r="AE3031" s="9">
        <f t="shared" si="380"/>
        <v>183005.54499807302</v>
      </c>
      <c r="AF3031" s="9">
        <v>2177126.5526999999</v>
      </c>
      <c r="AG3031" s="9">
        <v>33508.915200000003</v>
      </c>
      <c r="AH3031" s="9">
        <v>203866.87219999998</v>
      </c>
      <c r="AI3031" s="9">
        <v>81456.205700000006</v>
      </c>
      <c r="AJ3031" s="9">
        <v>493490.92259999999</v>
      </c>
      <c r="AK3031" s="9">
        <v>14767.017117527172</v>
      </c>
      <c r="AL3031" s="9">
        <v>2791676.9062843998</v>
      </c>
      <c r="AM3031" s="9">
        <f t="shared" si="381"/>
        <v>478723.90548247279</v>
      </c>
      <c r="AN3031" s="9"/>
      <c r="AO3031" s="9"/>
      <c r="AP3031" s="9"/>
      <c r="AQ3031" s="9"/>
      <c r="AR3031" s="9"/>
      <c r="AS3031" s="9"/>
      <c r="AT3031" s="9"/>
      <c r="AU3031" s="9"/>
      <c r="AV3031" s="9">
        <f t="shared" si="377"/>
        <v>183005.54499807302</v>
      </c>
      <c r="AW3031" s="9"/>
      <c r="AX3031" s="9"/>
      <c r="AY3031" s="9"/>
      <c r="AZ3031" s="9"/>
      <c r="BA3031" s="20">
        <v>3026</v>
      </c>
      <c r="BB3031" s="20">
        <v>2017</v>
      </c>
      <c r="BC3031" s="20">
        <v>1992</v>
      </c>
      <c r="BD3031" s="21">
        <v>115.81</v>
      </c>
      <c r="BE3031" s="9">
        <f t="shared" si="382"/>
        <v>-238743.03762020171</v>
      </c>
      <c r="BF3031" s="9">
        <v>2214107.6886999998</v>
      </c>
      <c r="BG3031" s="9">
        <v>33412.713799999998</v>
      </c>
      <c r="BH3031" s="9">
        <v>183070.01240000001</v>
      </c>
      <c r="BI3031" s="9">
        <v>107986.058184195</v>
      </c>
      <c r="BJ3031" s="9">
        <v>166783.39739999999</v>
      </c>
      <c r="BK3031" s="9">
        <v>100862.69795193966</v>
      </c>
      <c r="BL3031" s="9">
        <v>2843240.2101524565</v>
      </c>
      <c r="BM3031" s="9">
        <f t="shared" si="383"/>
        <v>65920.699448060332</v>
      </c>
      <c r="BN3031" s="9"/>
      <c r="BO3031" s="9"/>
      <c r="BP3031" s="9"/>
      <c r="BQ3031" s="9"/>
      <c r="BR3031" s="9"/>
      <c r="BS3031" s="9"/>
      <c r="BT3031" s="9"/>
      <c r="BU3031" s="9"/>
      <c r="BV3031" s="9">
        <f t="shared" si="378"/>
        <v>-238743.03762020171</v>
      </c>
      <c r="BW3031" s="4"/>
      <c r="BX3031" s="4"/>
      <c r="BY3031" s="4"/>
      <c r="BZ3031" s="4"/>
      <c r="CA3031" s="4"/>
      <c r="CB3031" s="4"/>
      <c r="CC3031" s="4"/>
      <c r="CD3031" s="4"/>
      <c r="CE3031" s="4"/>
      <c r="CF3031" s="4"/>
      <c r="CG3031" s="4"/>
      <c r="CH3031" s="4"/>
      <c r="CI3031" s="4"/>
      <c r="CJ3031" s="4"/>
      <c r="CK3031" s="4"/>
      <c r="CL3031" s="4"/>
      <c r="CM3031" s="4"/>
      <c r="CR3031" s="4"/>
      <c r="CS3031" s="4"/>
      <c r="CT3031" s="4"/>
      <c r="CU3031" s="4"/>
      <c r="CV3031" s="4"/>
      <c r="CW3031" s="4"/>
      <c r="CX3031" s="4"/>
      <c r="CY3031" s="4"/>
      <c r="CZ3031" s="4"/>
      <c r="DA3031" s="4"/>
      <c r="DB3031" s="4"/>
      <c r="DC3031" s="4"/>
      <c r="DD3031" s="4"/>
      <c r="DE3031" s="4"/>
      <c r="DF3031" s="4"/>
      <c r="DG3031" s="4"/>
      <c r="DH3031" s="4"/>
      <c r="DI3031" s="4"/>
      <c r="DJ3031" s="4"/>
      <c r="DK3031" s="4"/>
      <c r="DL3031" s="4"/>
      <c r="DM3031" s="4"/>
    </row>
    <row r="3032" spans="1:117">
      <c r="A3032" s="8">
        <v>3027</v>
      </c>
      <c r="B3032" s="20">
        <v>2015</v>
      </c>
      <c r="C3032" s="20">
        <v>1949</v>
      </c>
      <c r="D3032" s="21">
        <v>102.46</v>
      </c>
      <c r="E3032" s="9">
        <v>24719.717000000001</v>
      </c>
      <c r="F3032" s="9">
        <v>2014244.9547999999</v>
      </c>
      <c r="G3032" s="9">
        <v>77366.129400000005</v>
      </c>
      <c r="H3032" s="9">
        <v>379699.13459999999</v>
      </c>
      <c r="I3032" s="9">
        <v>75636.289000000004</v>
      </c>
      <c r="J3032" s="9">
        <v>55437.580199999997</v>
      </c>
      <c r="K3032" s="9">
        <v>0</v>
      </c>
      <c r="L3032" s="9">
        <v>2577664.3708000001</v>
      </c>
      <c r="M3032" s="9">
        <f t="shared" si="379"/>
        <v>55437.580199999997</v>
      </c>
      <c r="N3032" s="9"/>
      <c r="O3032" s="9"/>
      <c r="P3032" s="9"/>
      <c r="Q3032" s="9"/>
      <c r="R3032" s="9"/>
      <c r="S3032" s="9"/>
      <c r="T3032" s="9"/>
      <c r="U3032" s="9"/>
      <c r="V3032" s="9">
        <f t="shared" si="376"/>
        <v>293281.717</v>
      </c>
      <c r="W3032" s="9"/>
      <c r="X3032" s="9"/>
      <c r="Y3032" s="9"/>
      <c r="Z3032" s="9"/>
      <c r="AA3032" s="8">
        <v>3027</v>
      </c>
      <c r="AB3032" s="20">
        <v>2016</v>
      </c>
      <c r="AC3032" s="20">
        <v>1995</v>
      </c>
      <c r="AD3032" s="21">
        <v>184.03</v>
      </c>
      <c r="AE3032" s="9">
        <f t="shared" si="380"/>
        <v>-5282.9381019272842</v>
      </c>
      <c r="AF3032" s="9">
        <v>2109780.7116999999</v>
      </c>
      <c r="AG3032" s="9">
        <v>33508.915200000003</v>
      </c>
      <c r="AH3032" s="9">
        <v>199942.22409999999</v>
      </c>
      <c r="AI3032" s="9">
        <v>96200.179799999998</v>
      </c>
      <c r="AJ3032" s="9">
        <v>350499.57209999999</v>
      </c>
      <c r="AK3032" s="9">
        <v>19767.60921752717</v>
      </c>
      <c r="AL3032" s="9">
        <v>2775446.9317843998</v>
      </c>
      <c r="AM3032" s="9">
        <f t="shared" si="381"/>
        <v>330731.96288247284</v>
      </c>
      <c r="AN3032" s="9"/>
      <c r="AO3032" s="9"/>
      <c r="AP3032" s="9"/>
      <c r="AQ3032" s="9"/>
      <c r="AR3032" s="9"/>
      <c r="AS3032" s="9"/>
      <c r="AT3032" s="9"/>
      <c r="AU3032" s="9"/>
      <c r="AV3032" s="9">
        <f t="shared" si="377"/>
        <v>-5282.9381019272842</v>
      </c>
      <c r="AW3032" s="9"/>
      <c r="AX3032" s="9"/>
      <c r="AY3032" s="9"/>
      <c r="AZ3032" s="9"/>
      <c r="BA3032" s="20">
        <v>3027</v>
      </c>
      <c r="BB3032" s="20">
        <v>2017</v>
      </c>
      <c r="BC3032" s="20">
        <v>1996</v>
      </c>
      <c r="BD3032" s="21">
        <v>192.43</v>
      </c>
      <c r="BE3032" s="9">
        <f t="shared" si="382"/>
        <v>210561.17548108799</v>
      </c>
      <c r="BF3032" s="9">
        <v>2166529.5458999998</v>
      </c>
      <c r="BG3032" s="9">
        <v>33412.713799999998</v>
      </c>
      <c r="BH3032" s="9">
        <v>192464.891</v>
      </c>
      <c r="BI3032" s="9">
        <v>72691.722985484797</v>
      </c>
      <c r="BJ3032" s="9">
        <v>698920.15410000004</v>
      </c>
      <c r="BK3032" s="9">
        <v>40463.283251939662</v>
      </c>
      <c r="BL3032" s="9">
        <v>2912994.5690524564</v>
      </c>
      <c r="BM3032" s="9">
        <f t="shared" si="383"/>
        <v>658456.87084806035</v>
      </c>
      <c r="BN3032" s="9"/>
      <c r="BO3032" s="9"/>
      <c r="BP3032" s="9"/>
      <c r="BQ3032" s="9"/>
      <c r="BR3032" s="9"/>
      <c r="BS3032" s="9"/>
      <c r="BT3032" s="9"/>
      <c r="BU3032" s="9"/>
      <c r="BV3032" s="9">
        <f t="shared" si="378"/>
        <v>210561.17548108799</v>
      </c>
      <c r="BW3032" s="4"/>
      <c r="BX3032" s="4"/>
      <c r="BY3032" s="4"/>
      <c r="BZ3032" s="4"/>
      <c r="CA3032" s="4"/>
      <c r="CB3032" s="4"/>
      <c r="CC3032" s="4"/>
      <c r="CD3032" s="4"/>
      <c r="CE3032" s="4"/>
      <c r="CF3032" s="4"/>
      <c r="CG3032" s="4"/>
      <c r="CH3032" s="4"/>
      <c r="CI3032" s="4"/>
      <c r="CJ3032" s="4"/>
      <c r="CK3032" s="4"/>
      <c r="CL3032" s="4"/>
      <c r="CM3032" s="4"/>
      <c r="CR3032" s="4"/>
      <c r="CS3032" s="4"/>
      <c r="CT3032" s="4"/>
      <c r="CU3032" s="4"/>
      <c r="CV3032" s="4"/>
      <c r="CW3032" s="4"/>
      <c r="CX3032" s="4"/>
      <c r="CY3032" s="4"/>
      <c r="CZ3032" s="4"/>
      <c r="DA3032" s="4"/>
      <c r="DB3032" s="4"/>
      <c r="DC3032" s="4"/>
      <c r="DD3032" s="4"/>
      <c r="DE3032" s="4"/>
      <c r="DF3032" s="4"/>
      <c r="DG3032" s="4"/>
      <c r="DH3032" s="4"/>
      <c r="DI3032" s="4"/>
      <c r="DJ3032" s="4"/>
      <c r="DK3032" s="4"/>
      <c r="DL3032" s="4"/>
      <c r="DM3032" s="4"/>
    </row>
    <row r="3033" spans="1:117">
      <c r="A3033" s="8">
        <v>3028</v>
      </c>
      <c r="B3033" s="20">
        <v>2015</v>
      </c>
      <c r="C3033" s="20">
        <v>1981</v>
      </c>
      <c r="D3033" s="21">
        <v>104.61</v>
      </c>
      <c r="E3033" s="9">
        <v>119096.9014</v>
      </c>
      <c r="F3033" s="9">
        <v>2028397.5593999999</v>
      </c>
      <c r="G3033" s="9">
        <v>77366.129400000005</v>
      </c>
      <c r="H3033" s="9">
        <v>380025.71240000002</v>
      </c>
      <c r="I3033" s="9">
        <v>74409.821599999996</v>
      </c>
      <c r="J3033" s="9">
        <v>145230.05989999999</v>
      </c>
      <c r="K3033" s="9">
        <v>0</v>
      </c>
      <c r="L3033" s="9">
        <v>2586332.3813</v>
      </c>
      <c r="M3033" s="9">
        <f t="shared" si="379"/>
        <v>145230.05989999999</v>
      </c>
      <c r="N3033" s="9"/>
      <c r="O3033" s="9"/>
      <c r="P3033" s="9"/>
      <c r="Q3033" s="9"/>
      <c r="R3033" s="9"/>
      <c r="S3033" s="9"/>
      <c r="T3033" s="9"/>
      <c r="U3033" s="9"/>
      <c r="V3033" s="9">
        <f t="shared" si="376"/>
        <v>387658.90140000003</v>
      </c>
      <c r="W3033" s="9"/>
      <c r="X3033" s="9"/>
      <c r="Y3033" s="9"/>
      <c r="Z3033" s="9"/>
      <c r="AA3033" s="8">
        <v>3028</v>
      </c>
      <c r="AB3033" s="20">
        <v>2016</v>
      </c>
      <c r="AC3033" s="20">
        <v>1941</v>
      </c>
      <c r="AD3033" s="21">
        <v>129.43</v>
      </c>
      <c r="AE3033" s="9">
        <f t="shared" si="380"/>
        <v>-179832.54080192698</v>
      </c>
      <c r="AF3033" s="9">
        <v>2151066.3594</v>
      </c>
      <c r="AG3033" s="9">
        <v>33508.915200000003</v>
      </c>
      <c r="AH3033" s="9">
        <v>198160.0085</v>
      </c>
      <c r="AI3033" s="9">
        <v>102895.542</v>
      </c>
      <c r="AJ3033" s="9">
        <v>134741.76380000002</v>
      </c>
      <c r="AK3033" s="9">
        <v>40929.524717527165</v>
      </c>
      <c r="AL3033" s="9">
        <v>2759275.6049843999</v>
      </c>
      <c r="AM3033" s="9">
        <f t="shared" si="381"/>
        <v>93812.23908247285</v>
      </c>
      <c r="AN3033" s="9"/>
      <c r="AO3033" s="9"/>
      <c r="AP3033" s="9"/>
      <c r="AQ3033" s="9"/>
      <c r="AR3033" s="9"/>
      <c r="AS3033" s="9"/>
      <c r="AT3033" s="9"/>
      <c r="AU3033" s="9"/>
      <c r="AV3033" s="9">
        <f t="shared" si="377"/>
        <v>-179832.54080192698</v>
      </c>
      <c r="AW3033" s="9"/>
      <c r="AX3033" s="9"/>
      <c r="AY3033" s="9"/>
      <c r="AZ3033" s="9"/>
      <c r="BA3033" s="20">
        <v>3028</v>
      </c>
      <c r="BB3033" s="20">
        <v>2017</v>
      </c>
      <c r="BC3033" s="20">
        <v>1942</v>
      </c>
      <c r="BD3033" s="21">
        <v>148.11000000000001</v>
      </c>
      <c r="BE3033" s="9">
        <f t="shared" si="382"/>
        <v>-105678.69437112147</v>
      </c>
      <c r="BF3033" s="9">
        <v>2197504.0274999999</v>
      </c>
      <c r="BG3033" s="9">
        <v>33412.713799999998</v>
      </c>
      <c r="BH3033" s="9">
        <v>191869.12480000002</v>
      </c>
      <c r="BI3033" s="9">
        <v>74929.875433275098</v>
      </c>
      <c r="BJ3033" s="9">
        <v>289493.087</v>
      </c>
      <c r="BK3033" s="9">
        <v>46439.697551939666</v>
      </c>
      <c r="BL3033" s="9">
        <v>2846447.8253524564</v>
      </c>
      <c r="BM3033" s="9">
        <f t="shared" si="383"/>
        <v>243053.38944806033</v>
      </c>
      <c r="BN3033" s="9"/>
      <c r="BO3033" s="9"/>
      <c r="BP3033" s="9"/>
      <c r="BQ3033" s="9"/>
      <c r="BR3033" s="9"/>
      <c r="BS3033" s="9"/>
      <c r="BT3033" s="9"/>
      <c r="BU3033" s="9"/>
      <c r="BV3033" s="9">
        <f t="shared" si="378"/>
        <v>-105678.69437112147</v>
      </c>
      <c r="BW3033" s="4"/>
      <c r="BX3033" s="4"/>
      <c r="BY3033" s="4"/>
      <c r="BZ3033" s="4"/>
      <c r="CA3033" s="4"/>
      <c r="CB3033" s="4"/>
      <c r="CC3033" s="4"/>
      <c r="CD3033" s="4"/>
      <c r="CE3033" s="4"/>
      <c r="CF3033" s="4"/>
      <c r="CG3033" s="4"/>
      <c r="CH3033" s="4"/>
      <c r="CI3033" s="4"/>
      <c r="CJ3033" s="4"/>
      <c r="CK3033" s="4"/>
      <c r="CL3033" s="4"/>
      <c r="CM3033" s="4"/>
      <c r="CR3033" s="4"/>
      <c r="CS3033" s="4"/>
      <c r="CT3033" s="4"/>
      <c r="CU3033" s="4"/>
      <c r="CV3033" s="4"/>
      <c r="CW3033" s="4"/>
      <c r="CX3033" s="4"/>
      <c r="CY3033" s="4"/>
      <c r="CZ3033" s="4"/>
      <c r="DA3033" s="4"/>
      <c r="DB3033" s="4"/>
      <c r="DC3033" s="4"/>
      <c r="DD3033" s="4"/>
      <c r="DE3033" s="4"/>
      <c r="DF3033" s="4"/>
      <c r="DG3033" s="4"/>
      <c r="DH3033" s="4"/>
      <c r="DI3033" s="4"/>
      <c r="DJ3033" s="4"/>
      <c r="DK3033" s="4"/>
      <c r="DL3033" s="4"/>
      <c r="DM3033" s="4"/>
    </row>
    <row r="3034" spans="1:117">
      <c r="A3034" s="8">
        <v>3029</v>
      </c>
      <c r="B3034" s="20">
        <v>2015</v>
      </c>
      <c r="C3034" s="20">
        <v>1960</v>
      </c>
      <c r="D3034" s="21">
        <v>101.81</v>
      </c>
      <c r="E3034" s="9">
        <v>60954.63</v>
      </c>
      <c r="F3034" s="9">
        <v>2077980.4415</v>
      </c>
      <c r="G3034" s="9">
        <v>77366.129400000005</v>
      </c>
      <c r="H3034" s="9">
        <v>380384.70939999999</v>
      </c>
      <c r="I3034" s="9">
        <v>73061.603600000002</v>
      </c>
      <c r="J3034" s="9">
        <v>39639.425000000003</v>
      </c>
      <c r="K3034" s="9">
        <v>17855.2696</v>
      </c>
      <c r="L3034" s="9">
        <v>2569622.4092999999</v>
      </c>
      <c r="M3034" s="9">
        <f t="shared" si="379"/>
        <v>21784.155400000003</v>
      </c>
      <c r="N3034" s="9"/>
      <c r="O3034" s="9"/>
      <c r="P3034" s="9"/>
      <c r="Q3034" s="9"/>
      <c r="R3034" s="9"/>
      <c r="S3034" s="9"/>
      <c r="T3034" s="9"/>
      <c r="U3034" s="9"/>
      <c r="V3034" s="9">
        <f t="shared" si="376"/>
        <v>329516.63</v>
      </c>
      <c r="W3034" s="9"/>
      <c r="X3034" s="9"/>
      <c r="Y3034" s="9"/>
      <c r="Z3034" s="9"/>
      <c r="AA3034" s="8">
        <v>3029</v>
      </c>
      <c r="AB3034" s="20">
        <v>2016</v>
      </c>
      <c r="AC3034" s="20">
        <v>1944</v>
      </c>
      <c r="AD3034" s="21">
        <v>106.97</v>
      </c>
      <c r="AE3034" s="9">
        <f t="shared" si="380"/>
        <v>-207102.57930192724</v>
      </c>
      <c r="AF3034" s="9">
        <v>2193206.5603999998</v>
      </c>
      <c r="AG3034" s="9">
        <v>33508.915200000003</v>
      </c>
      <c r="AH3034" s="9">
        <v>190634.94899999999</v>
      </c>
      <c r="AI3034" s="9">
        <v>131165.4094</v>
      </c>
      <c r="AJ3034" s="9">
        <v>79845.4231</v>
      </c>
      <c r="AK3034" s="9">
        <v>80011.016917527173</v>
      </c>
      <c r="AL3034" s="9">
        <v>2755452.8194843996</v>
      </c>
      <c r="AM3034" s="9">
        <f t="shared" si="381"/>
        <v>-165.59381752717309</v>
      </c>
      <c r="AN3034" s="9"/>
      <c r="AO3034" s="9"/>
      <c r="AP3034" s="9"/>
      <c r="AQ3034" s="9"/>
      <c r="AR3034" s="9"/>
      <c r="AS3034" s="9"/>
      <c r="AT3034" s="9"/>
      <c r="AU3034" s="9"/>
      <c r="AV3034" s="9">
        <f t="shared" si="377"/>
        <v>-207102.57930192724</v>
      </c>
      <c r="AW3034" s="9"/>
      <c r="AX3034" s="9"/>
      <c r="AY3034" s="9"/>
      <c r="AZ3034" s="9"/>
      <c r="BA3034" s="20">
        <v>3029</v>
      </c>
      <c r="BB3034" s="20">
        <v>2017</v>
      </c>
      <c r="BC3034" s="20">
        <v>1945</v>
      </c>
      <c r="BD3034" s="21">
        <v>140.66</v>
      </c>
      <c r="BE3034" s="9">
        <f t="shared" si="382"/>
        <v>-279099.0564376167</v>
      </c>
      <c r="BF3034" s="9">
        <v>2220701.2801000001</v>
      </c>
      <c r="BG3034" s="9">
        <v>33412.713799999998</v>
      </c>
      <c r="BH3034" s="9">
        <v>174454.21480000002</v>
      </c>
      <c r="BI3034" s="9">
        <v>140353.57026677899</v>
      </c>
      <c r="BJ3034" s="9">
        <v>191809.76689999999</v>
      </c>
      <c r="BK3034" s="9">
        <v>187113.81765193964</v>
      </c>
      <c r="BL3034" s="9">
        <v>2852716.7846524566</v>
      </c>
      <c r="BM3034" s="9">
        <f t="shared" si="383"/>
        <v>4695.9492480603512</v>
      </c>
      <c r="BN3034" s="9"/>
      <c r="BO3034" s="9"/>
      <c r="BP3034" s="9"/>
      <c r="BQ3034" s="9"/>
      <c r="BR3034" s="9"/>
      <c r="BS3034" s="9"/>
      <c r="BT3034" s="9"/>
      <c r="BU3034" s="9"/>
      <c r="BV3034" s="9">
        <f t="shared" si="378"/>
        <v>-279099.0564376167</v>
      </c>
      <c r="BW3034" s="4"/>
      <c r="BX3034" s="4"/>
      <c r="BY3034" s="4"/>
      <c r="BZ3034" s="4"/>
      <c r="CA3034" s="4"/>
      <c r="CB3034" s="4"/>
      <c r="CC3034" s="4"/>
      <c r="CD3034" s="4"/>
      <c r="CE3034" s="4"/>
      <c r="CF3034" s="4"/>
      <c r="CG3034" s="4"/>
      <c r="CH3034" s="4"/>
      <c r="CI3034" s="4"/>
      <c r="CJ3034" s="4"/>
      <c r="CK3034" s="4"/>
      <c r="CL3034" s="4"/>
      <c r="CM3034" s="4"/>
      <c r="CR3034" s="4"/>
      <c r="CS3034" s="4"/>
      <c r="CT3034" s="4"/>
      <c r="CU3034" s="4"/>
      <c r="CV3034" s="4"/>
      <c r="CW3034" s="4"/>
      <c r="CX3034" s="4"/>
      <c r="CY3034" s="4"/>
      <c r="CZ3034" s="4"/>
      <c r="DA3034" s="4"/>
      <c r="DB3034" s="4"/>
      <c r="DC3034" s="4"/>
      <c r="DD3034" s="4"/>
      <c r="DE3034" s="4"/>
      <c r="DF3034" s="4"/>
      <c r="DG3034" s="4"/>
      <c r="DH3034" s="4"/>
      <c r="DI3034" s="4"/>
      <c r="DJ3034" s="4"/>
      <c r="DK3034" s="4"/>
      <c r="DL3034" s="4"/>
      <c r="DM3034" s="4"/>
    </row>
    <row r="3035" spans="1:117">
      <c r="A3035" s="8">
        <v>3030</v>
      </c>
      <c r="B3035" s="20">
        <v>2015</v>
      </c>
      <c r="C3035" s="20">
        <v>1954</v>
      </c>
      <c r="D3035" s="21">
        <v>118.44</v>
      </c>
      <c r="E3035" s="9">
        <v>17800.642500000002</v>
      </c>
      <c r="F3035" s="9">
        <v>2020672.182</v>
      </c>
      <c r="G3035" s="9">
        <v>77366.129400000005</v>
      </c>
      <c r="H3035" s="9">
        <v>380391.21669999999</v>
      </c>
      <c r="I3035" s="9">
        <v>73037.165500000003</v>
      </c>
      <c r="J3035" s="9">
        <v>41154.762600000002</v>
      </c>
      <c r="K3035" s="9">
        <v>5428.9736000000003</v>
      </c>
      <c r="L3035" s="9">
        <v>2569391.8401000001</v>
      </c>
      <c r="M3035" s="9">
        <f t="shared" si="379"/>
        <v>35725.789000000004</v>
      </c>
      <c r="N3035" s="9"/>
      <c r="O3035" s="9"/>
      <c r="P3035" s="9"/>
      <c r="Q3035" s="9"/>
      <c r="R3035" s="9"/>
      <c r="S3035" s="9"/>
      <c r="T3035" s="9"/>
      <c r="U3035" s="9"/>
      <c r="V3035" s="9">
        <f t="shared" si="376"/>
        <v>286362.64250000002</v>
      </c>
      <c r="W3035" s="9"/>
      <c r="X3035" s="9"/>
      <c r="Y3035" s="9"/>
      <c r="Z3035" s="9"/>
      <c r="AA3035" s="8">
        <v>3030</v>
      </c>
      <c r="AB3035" s="20">
        <v>2016</v>
      </c>
      <c r="AC3035" s="20">
        <v>1986</v>
      </c>
      <c r="AD3035" s="21">
        <v>103.9</v>
      </c>
      <c r="AE3035" s="9">
        <f t="shared" si="380"/>
        <v>91929.126298073214</v>
      </c>
      <c r="AF3035" s="9">
        <v>2152990.6556000002</v>
      </c>
      <c r="AG3035" s="9">
        <v>33508.915200000003</v>
      </c>
      <c r="AH3035" s="9">
        <v>204574.22809999998</v>
      </c>
      <c r="AI3035" s="9">
        <v>78798.837</v>
      </c>
      <c r="AJ3035" s="9">
        <v>425950.10860000004</v>
      </c>
      <c r="AK3035" s="9">
        <v>12495.518217527171</v>
      </c>
      <c r="AL3035" s="9">
        <v>2791398.0999843995</v>
      </c>
      <c r="AM3035" s="9">
        <f t="shared" si="381"/>
        <v>413454.59038247284</v>
      </c>
      <c r="AN3035" s="9"/>
      <c r="AO3035" s="9"/>
      <c r="AP3035" s="9"/>
      <c r="AQ3035" s="9"/>
      <c r="AR3035" s="9"/>
      <c r="AS3035" s="9"/>
      <c r="AT3035" s="9"/>
      <c r="AU3035" s="9"/>
      <c r="AV3035" s="9">
        <f t="shared" si="377"/>
        <v>91929.126298073214</v>
      </c>
      <c r="AW3035" s="9"/>
      <c r="AX3035" s="9"/>
      <c r="AY3035" s="9"/>
      <c r="AZ3035" s="9"/>
      <c r="BA3035" s="20">
        <v>3030</v>
      </c>
      <c r="BB3035" s="20">
        <v>2017</v>
      </c>
      <c r="BC3035" s="20">
        <v>1987</v>
      </c>
      <c r="BD3035" s="21">
        <v>96.42</v>
      </c>
      <c r="BE3035" s="9">
        <f t="shared" si="382"/>
        <v>-155961.5774916932</v>
      </c>
      <c r="BF3035" s="9">
        <v>2180230.4350000001</v>
      </c>
      <c r="BG3035" s="9">
        <v>33412.713799999998</v>
      </c>
      <c r="BH3035" s="9">
        <v>188098.74770000001</v>
      </c>
      <c r="BI3035" s="9">
        <v>89094.289812702904</v>
      </c>
      <c r="BJ3035" s="9">
        <v>276472.18910000002</v>
      </c>
      <c r="BK3035" s="9">
        <v>74453.600651939661</v>
      </c>
      <c r="BL3035" s="9">
        <v>2848816.3522524564</v>
      </c>
      <c r="BM3035" s="9">
        <f t="shared" si="383"/>
        <v>202018.58844806036</v>
      </c>
      <c r="BN3035" s="9"/>
      <c r="BO3035" s="9"/>
      <c r="BP3035" s="9"/>
      <c r="BQ3035" s="9"/>
      <c r="BR3035" s="9"/>
      <c r="BS3035" s="9"/>
      <c r="BT3035" s="9"/>
      <c r="BU3035" s="9"/>
      <c r="BV3035" s="9">
        <f t="shared" si="378"/>
        <v>-155961.5774916932</v>
      </c>
      <c r="BW3035" s="4"/>
      <c r="BX3035" s="4"/>
      <c r="BY3035" s="4"/>
      <c r="BZ3035" s="4"/>
      <c r="CA3035" s="4"/>
      <c r="CB3035" s="4"/>
      <c r="CC3035" s="4"/>
      <c r="CD3035" s="4"/>
      <c r="CE3035" s="4"/>
      <c r="CF3035" s="4"/>
      <c r="CG3035" s="4"/>
      <c r="CH3035" s="4"/>
      <c r="CI3035" s="4"/>
      <c r="CJ3035" s="4"/>
      <c r="CK3035" s="4"/>
      <c r="CL3035" s="4"/>
      <c r="CM3035" s="4"/>
      <c r="CR3035" s="4"/>
      <c r="CS3035" s="4"/>
      <c r="CT3035" s="4"/>
      <c r="CU3035" s="4"/>
      <c r="CV3035" s="4"/>
      <c r="CW3035" s="4"/>
      <c r="CX3035" s="4"/>
      <c r="CY3035" s="4"/>
      <c r="CZ3035" s="4"/>
      <c r="DA3035" s="4"/>
      <c r="DB3035" s="4"/>
      <c r="DC3035" s="4"/>
      <c r="DD3035" s="4"/>
      <c r="DE3035" s="4"/>
      <c r="DF3035" s="4"/>
      <c r="DG3035" s="4"/>
      <c r="DH3035" s="4"/>
      <c r="DI3035" s="4"/>
      <c r="DJ3035" s="4"/>
      <c r="DK3035" s="4"/>
      <c r="DL3035" s="4"/>
      <c r="DM3035" s="4"/>
    </row>
    <row r="3036" spans="1:117">
      <c r="A3036" s="8">
        <v>3031</v>
      </c>
      <c r="B3036" s="20">
        <v>2015</v>
      </c>
      <c r="C3036" s="20">
        <v>1950</v>
      </c>
      <c r="D3036" s="21">
        <v>125.6</v>
      </c>
      <c r="E3036" s="9">
        <v>14333.149600000001</v>
      </c>
      <c r="F3036" s="9">
        <v>2057243.0477</v>
      </c>
      <c r="G3036" s="9">
        <v>77366.129400000005</v>
      </c>
      <c r="H3036" s="9">
        <v>378689.9547</v>
      </c>
      <c r="I3036" s="9">
        <v>79426.277300000002</v>
      </c>
      <c r="J3036" s="9">
        <v>12056.0995</v>
      </c>
      <c r="K3036" s="9">
        <v>19460.2919</v>
      </c>
      <c r="L3036" s="9">
        <v>2570988.0669999998</v>
      </c>
      <c r="M3036" s="9">
        <f t="shared" si="379"/>
        <v>-7404.1923999999999</v>
      </c>
      <c r="N3036" s="9"/>
      <c r="O3036" s="9"/>
      <c r="P3036" s="9"/>
      <c r="Q3036" s="9"/>
      <c r="R3036" s="9"/>
      <c r="S3036" s="9"/>
      <c r="T3036" s="9"/>
      <c r="U3036" s="9"/>
      <c r="V3036" s="9">
        <f t="shared" si="376"/>
        <v>282895.1496</v>
      </c>
      <c r="W3036" s="9"/>
      <c r="X3036" s="9"/>
      <c r="Y3036" s="9"/>
      <c r="Z3036" s="9"/>
      <c r="AA3036" s="8">
        <v>3031</v>
      </c>
      <c r="AB3036" s="20">
        <v>2016</v>
      </c>
      <c r="AC3036" s="20">
        <v>1971</v>
      </c>
      <c r="AD3036" s="21">
        <v>184.31</v>
      </c>
      <c r="AE3036" s="9">
        <f t="shared" si="380"/>
        <v>170314.74489807338</v>
      </c>
      <c r="AF3036" s="9">
        <v>2166165.8138000001</v>
      </c>
      <c r="AG3036" s="9">
        <v>33508.915200000003</v>
      </c>
      <c r="AH3036" s="9">
        <v>203561.07189999998</v>
      </c>
      <c r="AI3036" s="9">
        <v>82605.025099999999</v>
      </c>
      <c r="AJ3036" s="9">
        <v>518853.61540000001</v>
      </c>
      <c r="AK3036" s="9">
        <v>21289.611717527172</v>
      </c>
      <c r="AL3036" s="9">
        <v>2813090.0847843997</v>
      </c>
      <c r="AM3036" s="9">
        <f t="shared" si="381"/>
        <v>497564.00368247286</v>
      </c>
      <c r="AN3036" s="9"/>
      <c r="AO3036" s="9"/>
      <c r="AP3036" s="9"/>
      <c r="AQ3036" s="9"/>
      <c r="AR3036" s="9"/>
      <c r="AS3036" s="9"/>
      <c r="AT3036" s="9"/>
      <c r="AU3036" s="9"/>
      <c r="AV3036" s="9">
        <f t="shared" si="377"/>
        <v>170314.74489807338</v>
      </c>
      <c r="AW3036" s="9"/>
      <c r="AX3036" s="9"/>
      <c r="AY3036" s="9"/>
      <c r="AZ3036" s="9"/>
      <c r="BA3036" s="20">
        <v>3031</v>
      </c>
      <c r="BB3036" s="20">
        <v>2017</v>
      </c>
      <c r="BC3036" s="20">
        <v>1972</v>
      </c>
      <c r="BD3036" s="21">
        <v>97.92</v>
      </c>
      <c r="BE3036" s="9">
        <f t="shared" si="382"/>
        <v>96011.272606892046</v>
      </c>
      <c r="BF3036" s="9">
        <v>2142257.1307000001</v>
      </c>
      <c r="BG3036" s="9">
        <v>33412.713799999998</v>
      </c>
      <c r="BH3036" s="9">
        <v>192617.4148</v>
      </c>
      <c r="BI3036" s="9">
        <v>72118.727111287997</v>
      </c>
      <c r="BJ3036" s="9">
        <v>601109.59330000007</v>
      </c>
      <c r="BK3036" s="9">
        <v>38836.22685193966</v>
      </c>
      <c r="BL3036" s="9">
        <v>2906668.0802524565</v>
      </c>
      <c r="BM3036" s="9">
        <f t="shared" si="383"/>
        <v>562273.36644806038</v>
      </c>
      <c r="BN3036" s="9"/>
      <c r="BO3036" s="9"/>
      <c r="BP3036" s="9"/>
      <c r="BQ3036" s="9"/>
      <c r="BR3036" s="9"/>
      <c r="BS3036" s="9"/>
      <c r="BT3036" s="9"/>
      <c r="BU3036" s="9"/>
      <c r="BV3036" s="9">
        <f t="shared" si="378"/>
        <v>96011.272606892046</v>
      </c>
      <c r="BW3036" s="4"/>
      <c r="BX3036" s="4"/>
      <c r="BY3036" s="4"/>
      <c r="BZ3036" s="4"/>
      <c r="CA3036" s="4"/>
      <c r="CB3036" s="4"/>
      <c r="CC3036" s="4"/>
      <c r="CD3036" s="4"/>
      <c r="CE3036" s="4"/>
      <c r="CF3036" s="4"/>
      <c r="CG3036" s="4"/>
      <c r="CH3036" s="4"/>
      <c r="CI3036" s="4"/>
      <c r="CJ3036" s="4"/>
      <c r="CK3036" s="4"/>
      <c r="CL3036" s="4"/>
      <c r="CM3036" s="4"/>
      <c r="CR3036" s="4"/>
      <c r="CS3036" s="4"/>
      <c r="CT3036" s="4"/>
      <c r="CU3036" s="4"/>
      <c r="CV3036" s="4"/>
      <c r="CW3036" s="4"/>
      <c r="CX3036" s="4"/>
      <c r="CY3036" s="4"/>
      <c r="CZ3036" s="4"/>
      <c r="DA3036" s="4"/>
      <c r="DB3036" s="4"/>
      <c r="DC3036" s="4"/>
      <c r="DD3036" s="4"/>
      <c r="DE3036" s="4"/>
      <c r="DF3036" s="4"/>
      <c r="DG3036" s="4"/>
      <c r="DH3036" s="4"/>
      <c r="DI3036" s="4"/>
      <c r="DJ3036" s="4"/>
      <c r="DK3036" s="4"/>
      <c r="DL3036" s="4"/>
      <c r="DM3036" s="4"/>
    </row>
    <row r="3037" spans="1:117">
      <c r="A3037" s="8">
        <v>3032</v>
      </c>
      <c r="B3037" s="20">
        <v>2015</v>
      </c>
      <c r="C3037" s="20">
        <v>1976</v>
      </c>
      <c r="D3037" s="21">
        <v>122.07</v>
      </c>
      <c r="E3037" s="9">
        <v>91852.361999999994</v>
      </c>
      <c r="F3037" s="9">
        <v>2055861.4101</v>
      </c>
      <c r="G3037" s="9">
        <v>77366.129400000005</v>
      </c>
      <c r="H3037" s="9">
        <v>381422.7844</v>
      </c>
      <c r="I3037" s="9">
        <v>69163.099300000002</v>
      </c>
      <c r="J3037" s="9">
        <v>85792.732499999998</v>
      </c>
      <c r="K3037" s="9">
        <v>5939.6832000000004</v>
      </c>
      <c r="L3037" s="9">
        <v>2571814.1105</v>
      </c>
      <c r="M3037" s="9">
        <f t="shared" si="379"/>
        <v>79853.049299999999</v>
      </c>
      <c r="N3037" s="9"/>
      <c r="O3037" s="9"/>
      <c r="P3037" s="9"/>
      <c r="Q3037" s="9"/>
      <c r="R3037" s="9"/>
      <c r="S3037" s="9"/>
      <c r="T3037" s="9"/>
      <c r="U3037" s="9"/>
      <c r="V3037" s="9">
        <f t="shared" si="376"/>
        <v>360414.36200000002</v>
      </c>
      <c r="W3037" s="9"/>
      <c r="X3037" s="9"/>
      <c r="Y3037" s="9"/>
      <c r="Z3037" s="9"/>
      <c r="AA3037" s="8">
        <v>3032</v>
      </c>
      <c r="AB3037" s="20">
        <v>2016</v>
      </c>
      <c r="AC3037" s="20">
        <v>1983</v>
      </c>
      <c r="AD3037" s="21">
        <v>157.11000000000001</v>
      </c>
      <c r="AE3037" s="9">
        <f t="shared" si="380"/>
        <v>193940.96879807301</v>
      </c>
      <c r="AF3037" s="9">
        <v>2203371.8574000001</v>
      </c>
      <c r="AG3037" s="9">
        <v>33508.915200000003</v>
      </c>
      <c r="AH3037" s="9">
        <v>206115.0042</v>
      </c>
      <c r="AI3037" s="9">
        <v>73010.506099999999</v>
      </c>
      <c r="AJ3037" s="9">
        <v>482670.96539999999</v>
      </c>
      <c r="AK3037" s="9">
        <v>9890.7296175271713</v>
      </c>
      <c r="AL3037" s="9">
        <v>2794845.5498843999</v>
      </c>
      <c r="AM3037" s="9">
        <f t="shared" si="381"/>
        <v>472780.23578247282</v>
      </c>
      <c r="AN3037" s="9"/>
      <c r="AO3037" s="9"/>
      <c r="AP3037" s="9"/>
      <c r="AQ3037" s="9"/>
      <c r="AR3037" s="9"/>
      <c r="AS3037" s="9"/>
      <c r="AT3037" s="9"/>
      <c r="AU3037" s="9"/>
      <c r="AV3037" s="9">
        <f t="shared" si="377"/>
        <v>193940.96879807301</v>
      </c>
      <c r="AW3037" s="9"/>
      <c r="AX3037" s="9"/>
      <c r="AY3037" s="9"/>
      <c r="AZ3037" s="9"/>
      <c r="BA3037" s="20">
        <v>3032</v>
      </c>
      <c r="BB3037" s="20">
        <v>2017</v>
      </c>
      <c r="BC3037" s="20">
        <v>1984</v>
      </c>
      <c r="BD3037" s="21">
        <v>117.76</v>
      </c>
      <c r="BE3037" s="9">
        <f t="shared" si="382"/>
        <v>129748.76944157993</v>
      </c>
      <c r="BF3037" s="9">
        <v>2213068.7042999999</v>
      </c>
      <c r="BG3037" s="9">
        <v>33412.713799999998</v>
      </c>
      <c r="BH3037" s="9">
        <v>192549.96770000001</v>
      </c>
      <c r="BI3037" s="9">
        <v>72372.109645976103</v>
      </c>
      <c r="BJ3037" s="9">
        <v>537714.84149999998</v>
      </c>
      <c r="BK3037" s="9">
        <v>39670.810651939661</v>
      </c>
      <c r="BL3037" s="9">
        <v>2879698.7568524564</v>
      </c>
      <c r="BM3037" s="9">
        <f t="shared" si="383"/>
        <v>498044.03084806033</v>
      </c>
      <c r="BN3037" s="9"/>
      <c r="BO3037" s="9"/>
      <c r="BP3037" s="9"/>
      <c r="BQ3037" s="9"/>
      <c r="BR3037" s="9"/>
      <c r="BS3037" s="9"/>
      <c r="BT3037" s="9"/>
      <c r="BU3037" s="9"/>
      <c r="BV3037" s="9">
        <f t="shared" si="378"/>
        <v>129748.76944157993</v>
      </c>
      <c r="BW3037" s="4"/>
      <c r="BX3037" s="4"/>
      <c r="BY3037" s="4"/>
      <c r="BZ3037" s="4"/>
      <c r="CA3037" s="4"/>
      <c r="CB3037" s="4"/>
      <c r="CC3037" s="4"/>
      <c r="CD3037" s="4"/>
      <c r="CE3037" s="4"/>
      <c r="CF3037" s="4"/>
      <c r="CG3037" s="4"/>
      <c r="CH3037" s="4"/>
      <c r="CI3037" s="4"/>
      <c r="CJ3037" s="4"/>
      <c r="CK3037" s="4"/>
      <c r="CL3037" s="4"/>
      <c r="CM3037" s="4"/>
      <c r="CR3037" s="4"/>
      <c r="CS3037" s="4"/>
      <c r="CT3037" s="4"/>
      <c r="CU3037" s="4"/>
      <c r="CV3037" s="4"/>
      <c r="CW3037" s="4"/>
      <c r="CX3037" s="4"/>
      <c r="CY3037" s="4"/>
      <c r="CZ3037" s="4"/>
      <c r="DA3037" s="4"/>
      <c r="DB3037" s="4"/>
      <c r="DC3037" s="4"/>
      <c r="DD3037" s="4"/>
      <c r="DE3037" s="4"/>
      <c r="DF3037" s="4"/>
      <c r="DG3037" s="4"/>
      <c r="DH3037" s="4"/>
      <c r="DI3037" s="4"/>
      <c r="DJ3037" s="4"/>
      <c r="DK3037" s="4"/>
      <c r="DL3037" s="4"/>
      <c r="DM3037" s="4"/>
    </row>
    <row r="3038" spans="1:117">
      <c r="A3038" s="8">
        <v>3033</v>
      </c>
      <c r="B3038" s="20">
        <v>2015</v>
      </c>
      <c r="C3038" s="20">
        <v>1977</v>
      </c>
      <c r="D3038" s="21">
        <v>53.48</v>
      </c>
      <c r="E3038" s="9">
        <v>36683.040000000001</v>
      </c>
      <c r="F3038" s="9">
        <v>2042532.5242000001</v>
      </c>
      <c r="G3038" s="9">
        <v>77366.129400000005</v>
      </c>
      <c r="H3038" s="9">
        <v>380176.43660000002</v>
      </c>
      <c r="I3038" s="9">
        <v>73843.774799999999</v>
      </c>
      <c r="J3038" s="9">
        <v>45932.786699999997</v>
      </c>
      <c r="K3038" s="9">
        <v>10730.5082</v>
      </c>
      <c r="L3038" s="9">
        <v>2572438.1033999999</v>
      </c>
      <c r="M3038" s="9">
        <f t="shared" si="379"/>
        <v>35202.2785</v>
      </c>
      <c r="N3038" s="9"/>
      <c r="O3038" s="9"/>
      <c r="P3038" s="9"/>
      <c r="Q3038" s="9"/>
      <c r="R3038" s="9"/>
      <c r="S3038" s="9"/>
      <c r="T3038" s="9"/>
      <c r="U3038" s="9"/>
      <c r="V3038" s="9">
        <f t="shared" si="376"/>
        <v>305245.04000000004</v>
      </c>
      <c r="W3038" s="9"/>
      <c r="X3038" s="9"/>
      <c r="Y3038" s="9"/>
      <c r="Z3038" s="9"/>
      <c r="AA3038" s="8">
        <v>3033</v>
      </c>
      <c r="AB3038" s="20">
        <v>2016</v>
      </c>
      <c r="AC3038" s="20">
        <v>2003</v>
      </c>
      <c r="AD3038" s="21">
        <v>113.28</v>
      </c>
      <c r="AE3038" s="9">
        <f t="shared" si="380"/>
        <v>-73611.641401926521</v>
      </c>
      <c r="AF3038" s="9">
        <v>2187303.1225999999</v>
      </c>
      <c r="AG3038" s="9">
        <v>33508.915200000003</v>
      </c>
      <c r="AH3038" s="9">
        <v>196956.04509999999</v>
      </c>
      <c r="AI3038" s="9">
        <v>107418.54760000001</v>
      </c>
      <c r="AJ3038" s="9">
        <v>251534.8144</v>
      </c>
      <c r="AK3038" s="9">
        <v>82310.306217527177</v>
      </c>
      <c r="AL3038" s="9">
        <v>2768022.7800843995</v>
      </c>
      <c r="AM3038" s="9">
        <f t="shared" si="381"/>
        <v>169224.50818247284</v>
      </c>
      <c r="AN3038" s="9"/>
      <c r="AO3038" s="9"/>
      <c r="AP3038" s="9"/>
      <c r="AQ3038" s="9"/>
      <c r="AR3038" s="9"/>
      <c r="AS3038" s="9"/>
      <c r="AT3038" s="9"/>
      <c r="AU3038" s="9"/>
      <c r="AV3038" s="9">
        <f t="shared" si="377"/>
        <v>-73611.641401926521</v>
      </c>
      <c r="AW3038" s="9"/>
      <c r="AX3038" s="9"/>
      <c r="AY3038" s="9"/>
      <c r="AZ3038" s="9"/>
      <c r="BA3038" s="20">
        <v>3033</v>
      </c>
      <c r="BB3038" s="20">
        <v>2017</v>
      </c>
      <c r="BC3038" s="20">
        <v>2004</v>
      </c>
      <c r="BD3038" s="21">
        <v>109.88</v>
      </c>
      <c r="BE3038" s="9">
        <f t="shared" si="382"/>
        <v>-182668.95568279317</v>
      </c>
      <c r="BF3038" s="9">
        <v>2184763.6598</v>
      </c>
      <c r="BG3038" s="9">
        <v>33412.713799999998</v>
      </c>
      <c r="BH3038" s="9">
        <v>186069.96040000001</v>
      </c>
      <c r="BI3038" s="9">
        <v>96715.963421602806</v>
      </c>
      <c r="BJ3038" s="9">
        <v>241011.8664</v>
      </c>
      <c r="BK3038" s="9">
        <v>82200.911651939663</v>
      </c>
      <c r="BL3038" s="9">
        <v>2842442.2078524567</v>
      </c>
      <c r="BM3038" s="9">
        <f t="shared" si="383"/>
        <v>158810.95474806032</v>
      </c>
      <c r="BN3038" s="9"/>
      <c r="BO3038" s="9"/>
      <c r="BP3038" s="9"/>
      <c r="BQ3038" s="9"/>
      <c r="BR3038" s="9"/>
      <c r="BS3038" s="9"/>
      <c r="BT3038" s="9"/>
      <c r="BU3038" s="9"/>
      <c r="BV3038" s="9">
        <f t="shared" si="378"/>
        <v>-182668.95568279317</v>
      </c>
      <c r="BW3038" s="4"/>
      <c r="BX3038" s="4"/>
      <c r="BY3038" s="4"/>
      <c r="BZ3038" s="4"/>
      <c r="CA3038" s="4"/>
      <c r="CB3038" s="4"/>
      <c r="CC3038" s="4"/>
      <c r="CD3038" s="4"/>
      <c r="CE3038" s="4"/>
      <c r="CF3038" s="4"/>
      <c r="CG3038" s="4"/>
      <c r="CH3038" s="4"/>
      <c r="CI3038" s="4"/>
      <c r="CJ3038" s="4"/>
      <c r="CK3038" s="4"/>
      <c r="CL3038" s="4"/>
      <c r="CM3038" s="4"/>
      <c r="CR3038" s="4"/>
      <c r="CS3038" s="4"/>
      <c r="CT3038" s="4"/>
      <c r="CU3038" s="4"/>
      <c r="CV3038" s="4"/>
      <c r="CW3038" s="4"/>
      <c r="CX3038" s="4"/>
      <c r="CY3038" s="4"/>
      <c r="CZ3038" s="4"/>
      <c r="DA3038" s="4"/>
      <c r="DB3038" s="4"/>
      <c r="DC3038" s="4"/>
      <c r="DD3038" s="4"/>
      <c r="DE3038" s="4"/>
      <c r="DF3038" s="4"/>
      <c r="DG3038" s="4"/>
      <c r="DH3038" s="4"/>
      <c r="DI3038" s="4"/>
      <c r="DJ3038" s="4"/>
      <c r="DK3038" s="4"/>
      <c r="DL3038" s="4"/>
      <c r="DM3038" s="4"/>
    </row>
    <row r="3039" spans="1:117">
      <c r="A3039" s="8">
        <v>3034</v>
      </c>
      <c r="B3039" s="20">
        <v>2015</v>
      </c>
      <c r="C3039" s="20">
        <v>1990</v>
      </c>
      <c r="D3039" s="21">
        <v>103.3</v>
      </c>
      <c r="E3039" s="9">
        <v>140537.6905</v>
      </c>
      <c r="F3039" s="9">
        <v>2046331.9175</v>
      </c>
      <c r="G3039" s="9">
        <v>77366.129400000005</v>
      </c>
      <c r="H3039" s="9">
        <v>380175.27429999999</v>
      </c>
      <c r="I3039" s="9">
        <v>73848.139800000004</v>
      </c>
      <c r="J3039" s="9">
        <v>146540.3933</v>
      </c>
      <c r="K3039" s="9">
        <v>0</v>
      </c>
      <c r="L3039" s="9">
        <v>2583724.1638000002</v>
      </c>
      <c r="M3039" s="9">
        <f t="shared" si="379"/>
        <v>146540.3933</v>
      </c>
      <c r="N3039" s="9"/>
      <c r="O3039" s="9"/>
      <c r="P3039" s="9"/>
      <c r="Q3039" s="9"/>
      <c r="R3039" s="9"/>
      <c r="S3039" s="9"/>
      <c r="T3039" s="9"/>
      <c r="U3039" s="9"/>
      <c r="V3039" s="9">
        <f t="shared" si="376"/>
        <v>409099.69050000003</v>
      </c>
      <c r="W3039" s="9"/>
      <c r="X3039" s="9"/>
      <c r="Y3039" s="9"/>
      <c r="Z3039" s="9"/>
      <c r="AA3039" s="8">
        <v>3034</v>
      </c>
      <c r="AB3039" s="20">
        <v>2016</v>
      </c>
      <c r="AC3039" s="20">
        <v>1929</v>
      </c>
      <c r="AD3039" s="21">
        <v>92.94</v>
      </c>
      <c r="AE3039" s="9">
        <f t="shared" si="380"/>
        <v>-173077.40270192642</v>
      </c>
      <c r="AF3039" s="9">
        <v>2148894.5142000001</v>
      </c>
      <c r="AG3039" s="9">
        <v>33508.915200000003</v>
      </c>
      <c r="AH3039" s="9">
        <v>192445.9466</v>
      </c>
      <c r="AI3039" s="9">
        <v>124361.9201</v>
      </c>
      <c r="AJ3039" s="9">
        <v>140367.02160000001</v>
      </c>
      <c r="AK3039" s="9">
        <v>56379.030317527169</v>
      </c>
      <c r="AL3039" s="9">
        <v>2756276.6900843997</v>
      </c>
      <c r="AM3039" s="9">
        <f t="shared" si="381"/>
        <v>83987.991282472838</v>
      </c>
      <c r="AN3039" s="9"/>
      <c r="AO3039" s="9"/>
      <c r="AP3039" s="9"/>
      <c r="AQ3039" s="9"/>
      <c r="AR3039" s="9"/>
      <c r="AS3039" s="9"/>
      <c r="AT3039" s="9"/>
      <c r="AU3039" s="9"/>
      <c r="AV3039" s="9">
        <f t="shared" si="377"/>
        <v>-173077.40270192642</v>
      </c>
      <c r="AW3039" s="9"/>
      <c r="AX3039" s="9"/>
      <c r="AY3039" s="9"/>
      <c r="AZ3039" s="9"/>
      <c r="BA3039" s="20">
        <v>3034</v>
      </c>
      <c r="BB3039" s="20">
        <v>2017</v>
      </c>
      <c r="BC3039" s="20">
        <v>1930</v>
      </c>
      <c r="BD3039" s="21">
        <v>85.5</v>
      </c>
      <c r="BE3039" s="9">
        <f t="shared" si="382"/>
        <v>-310020.34640919836</v>
      </c>
      <c r="BF3039" s="9">
        <v>2150014.6053999998</v>
      </c>
      <c r="BG3039" s="9">
        <v>33412.713799999998</v>
      </c>
      <c r="BH3039" s="9">
        <v>179285.3437</v>
      </c>
      <c r="BI3039" s="9">
        <v>122204.162695198</v>
      </c>
      <c r="BJ3039" s="9">
        <v>131938.69020000001</v>
      </c>
      <c r="BK3039" s="9">
        <v>92604.911651939663</v>
      </c>
      <c r="BL3039" s="9">
        <v>2834270.9505524565</v>
      </c>
      <c r="BM3039" s="9">
        <f t="shared" si="383"/>
        <v>39333.778548060349</v>
      </c>
      <c r="BN3039" s="9"/>
      <c r="BO3039" s="9"/>
      <c r="BP3039" s="9"/>
      <c r="BQ3039" s="9"/>
      <c r="BR3039" s="9"/>
      <c r="BS3039" s="9"/>
      <c r="BT3039" s="9"/>
      <c r="BU3039" s="9"/>
      <c r="BV3039" s="9">
        <f t="shared" si="378"/>
        <v>-310020.34640919836</v>
      </c>
      <c r="BW3039" s="4"/>
      <c r="BX3039" s="4"/>
      <c r="BY3039" s="4"/>
      <c r="BZ3039" s="4"/>
      <c r="CA3039" s="4"/>
      <c r="CB3039" s="4"/>
      <c r="CC3039" s="4"/>
      <c r="CD3039" s="4"/>
      <c r="CE3039" s="4"/>
      <c r="CF3039" s="4"/>
      <c r="CG3039" s="4"/>
      <c r="CH3039" s="4"/>
      <c r="CI3039" s="4"/>
      <c r="CJ3039" s="4"/>
      <c r="CK3039" s="4"/>
      <c r="CL3039" s="4"/>
      <c r="CM3039" s="4"/>
      <c r="CR3039" s="4"/>
      <c r="CS3039" s="4"/>
      <c r="CT3039" s="4"/>
      <c r="CU3039" s="4"/>
      <c r="CV3039" s="4"/>
      <c r="CW3039" s="4"/>
      <c r="CX3039" s="4"/>
      <c r="CY3039" s="4"/>
      <c r="CZ3039" s="4"/>
      <c r="DA3039" s="4"/>
      <c r="DB3039" s="4"/>
      <c r="DC3039" s="4"/>
      <c r="DD3039" s="4"/>
      <c r="DE3039" s="4"/>
      <c r="DF3039" s="4"/>
      <c r="DG3039" s="4"/>
      <c r="DH3039" s="4"/>
      <c r="DI3039" s="4"/>
      <c r="DJ3039" s="4"/>
      <c r="DK3039" s="4"/>
      <c r="DL3039" s="4"/>
      <c r="DM3039" s="4"/>
    </row>
    <row r="3040" spans="1:117">
      <c r="A3040" s="8">
        <v>3035</v>
      </c>
      <c r="B3040" s="20">
        <v>2015</v>
      </c>
      <c r="C3040" s="20">
        <v>1954</v>
      </c>
      <c r="D3040" s="21">
        <v>118.44</v>
      </c>
      <c r="E3040" s="9">
        <v>29992.400000000001</v>
      </c>
      <c r="F3040" s="9">
        <v>2049334.9893</v>
      </c>
      <c r="G3040" s="9">
        <v>77366.129400000005</v>
      </c>
      <c r="H3040" s="9">
        <v>380165.23700000002</v>
      </c>
      <c r="I3040" s="9">
        <v>73885.835000000006</v>
      </c>
      <c r="J3040" s="9">
        <v>31427.443899999998</v>
      </c>
      <c r="K3040" s="9">
        <v>11424.667299999999</v>
      </c>
      <c r="L3040" s="9">
        <v>2570762.5673000002</v>
      </c>
      <c r="M3040" s="9">
        <f t="shared" si="379"/>
        <v>20002.776599999997</v>
      </c>
      <c r="N3040" s="9"/>
      <c r="O3040" s="9"/>
      <c r="P3040" s="9"/>
      <c r="Q3040" s="9"/>
      <c r="R3040" s="9"/>
      <c r="S3040" s="9"/>
      <c r="T3040" s="9"/>
      <c r="U3040" s="9"/>
      <c r="V3040" s="9">
        <f t="shared" si="376"/>
        <v>298554.40000000002</v>
      </c>
      <c r="W3040" s="9"/>
      <c r="X3040" s="9"/>
      <c r="Y3040" s="9"/>
      <c r="Z3040" s="9"/>
      <c r="AA3040" s="8">
        <v>3035</v>
      </c>
      <c r="AB3040" s="20">
        <v>2016</v>
      </c>
      <c r="AC3040" s="20">
        <v>1985</v>
      </c>
      <c r="AD3040" s="21">
        <v>142.93</v>
      </c>
      <c r="AE3040" s="9">
        <f t="shared" si="380"/>
        <v>-48830.448101927061</v>
      </c>
      <c r="AF3040" s="9">
        <v>2254124.3769999999</v>
      </c>
      <c r="AG3040" s="9">
        <v>33508.915200000003</v>
      </c>
      <c r="AH3040" s="9">
        <v>201272.617</v>
      </c>
      <c r="AI3040" s="9">
        <v>91202.208700000003</v>
      </c>
      <c r="AJ3040" s="9">
        <v>222618.0417</v>
      </c>
      <c r="AK3040" s="9">
        <v>80859.911817527172</v>
      </c>
      <c r="AL3040" s="9">
        <v>2770696.6958843996</v>
      </c>
      <c r="AM3040" s="9">
        <f t="shared" si="381"/>
        <v>141758.12988247283</v>
      </c>
      <c r="AN3040" s="9"/>
      <c r="AO3040" s="9"/>
      <c r="AP3040" s="9"/>
      <c r="AQ3040" s="9"/>
      <c r="AR3040" s="9"/>
      <c r="AS3040" s="9"/>
      <c r="AT3040" s="9"/>
      <c r="AU3040" s="9"/>
      <c r="AV3040" s="9">
        <f t="shared" si="377"/>
        <v>-48830.448101927061</v>
      </c>
      <c r="AW3040" s="9"/>
      <c r="AX3040" s="9"/>
      <c r="AY3040" s="9"/>
      <c r="AZ3040" s="9"/>
      <c r="BA3040" s="20">
        <v>3035</v>
      </c>
      <c r="BB3040" s="20">
        <v>2017</v>
      </c>
      <c r="BC3040" s="20">
        <v>1986</v>
      </c>
      <c r="BD3040" s="21">
        <v>103.9</v>
      </c>
      <c r="BE3040" s="9">
        <f t="shared" si="382"/>
        <v>5146.9044791888446</v>
      </c>
      <c r="BF3040" s="9">
        <v>2285200.6025999999</v>
      </c>
      <c r="BG3040" s="9">
        <v>33412.713799999998</v>
      </c>
      <c r="BH3040" s="9">
        <v>192164.48639999999</v>
      </c>
      <c r="BI3040" s="9">
        <v>73820.271883585199</v>
      </c>
      <c r="BJ3040" s="9">
        <v>341336.73000000004</v>
      </c>
      <c r="BK3040" s="9">
        <v>54898.072851939665</v>
      </c>
      <c r="BL3040" s="9">
        <v>2865889.8273524563</v>
      </c>
      <c r="BM3040" s="9">
        <f t="shared" si="383"/>
        <v>286438.65714806039</v>
      </c>
      <c r="BN3040" s="9"/>
      <c r="BO3040" s="9"/>
      <c r="BP3040" s="9"/>
      <c r="BQ3040" s="9"/>
      <c r="BR3040" s="9"/>
      <c r="BS3040" s="9"/>
      <c r="BT3040" s="9"/>
      <c r="BU3040" s="9"/>
      <c r="BV3040" s="9">
        <f t="shared" si="378"/>
        <v>5146.9044791888446</v>
      </c>
      <c r="BW3040" s="4"/>
      <c r="BX3040" s="4"/>
      <c r="BY3040" s="4"/>
      <c r="BZ3040" s="4"/>
      <c r="CA3040" s="4"/>
      <c r="CB3040" s="4"/>
      <c r="CC3040" s="4"/>
      <c r="CD3040" s="4"/>
      <c r="CE3040" s="4"/>
      <c r="CF3040" s="4"/>
      <c r="CG3040" s="4"/>
      <c r="CH3040" s="4"/>
      <c r="CI3040" s="4"/>
      <c r="CJ3040" s="4"/>
      <c r="CK3040" s="4"/>
      <c r="CL3040" s="4"/>
      <c r="CM3040" s="4"/>
      <c r="CR3040" s="4"/>
      <c r="CS3040" s="4"/>
      <c r="CT3040" s="4"/>
      <c r="CU3040" s="4"/>
      <c r="CV3040" s="4"/>
      <c r="CW3040" s="4"/>
      <c r="CX3040" s="4"/>
      <c r="CY3040" s="4"/>
      <c r="CZ3040" s="4"/>
      <c r="DA3040" s="4"/>
      <c r="DB3040" s="4"/>
      <c r="DC3040" s="4"/>
      <c r="DD3040" s="4"/>
      <c r="DE3040" s="4"/>
      <c r="DF3040" s="4"/>
      <c r="DG3040" s="4"/>
      <c r="DH3040" s="4"/>
      <c r="DI3040" s="4"/>
      <c r="DJ3040" s="4"/>
      <c r="DK3040" s="4"/>
      <c r="DL3040" s="4"/>
      <c r="DM3040" s="4"/>
    </row>
    <row r="3041" spans="1:117">
      <c r="A3041" s="8">
        <v>3036</v>
      </c>
      <c r="B3041" s="20">
        <v>2015</v>
      </c>
      <c r="C3041" s="20">
        <v>1954</v>
      </c>
      <c r="D3041" s="21">
        <v>118.44</v>
      </c>
      <c r="E3041" s="9">
        <v>38383.1158</v>
      </c>
      <c r="F3041" s="9">
        <v>2061713.9929</v>
      </c>
      <c r="G3041" s="9">
        <v>77366.129400000005</v>
      </c>
      <c r="H3041" s="9">
        <v>379992.86719999998</v>
      </c>
      <c r="I3041" s="9">
        <v>74533.172000000006</v>
      </c>
      <c r="J3041" s="9">
        <v>32676.770199999999</v>
      </c>
      <c r="K3041" s="9">
        <v>16868.842499999999</v>
      </c>
      <c r="L3041" s="9">
        <v>2571030.9734</v>
      </c>
      <c r="M3041" s="9">
        <f t="shared" si="379"/>
        <v>15807.9277</v>
      </c>
      <c r="N3041" s="9"/>
      <c r="O3041" s="9"/>
      <c r="P3041" s="9"/>
      <c r="Q3041" s="9"/>
      <c r="R3041" s="9"/>
      <c r="S3041" s="9"/>
      <c r="T3041" s="9"/>
      <c r="U3041" s="9"/>
      <c r="V3041" s="9">
        <f t="shared" si="376"/>
        <v>306945.11580000003</v>
      </c>
      <c r="W3041" s="9"/>
      <c r="X3041" s="9"/>
      <c r="Y3041" s="9"/>
      <c r="Z3041" s="9"/>
      <c r="AA3041" s="8">
        <v>3036</v>
      </c>
      <c r="AB3041" s="20">
        <v>2016</v>
      </c>
      <c r="AC3041" s="20">
        <v>1997</v>
      </c>
      <c r="AD3041" s="21">
        <v>140.19999999999999</v>
      </c>
      <c r="AE3041" s="9">
        <f t="shared" si="380"/>
        <v>263875.84039807366</v>
      </c>
      <c r="AF3041" s="9">
        <v>2207177.9807000002</v>
      </c>
      <c r="AG3041" s="9">
        <v>33508.915200000003</v>
      </c>
      <c r="AH3041" s="9">
        <v>205474.05239999999</v>
      </c>
      <c r="AI3041" s="9">
        <v>75418.410199999998</v>
      </c>
      <c r="AJ3041" s="9">
        <v>572769.83100000001</v>
      </c>
      <c r="AK3041" s="9">
        <v>10762.565017527169</v>
      </c>
      <c r="AL3041" s="9">
        <v>2819710.7840843997</v>
      </c>
      <c r="AM3041" s="9">
        <f t="shared" si="381"/>
        <v>562007.2659824728</v>
      </c>
      <c r="AN3041" s="9"/>
      <c r="AO3041" s="9"/>
      <c r="AP3041" s="9"/>
      <c r="AQ3041" s="9"/>
      <c r="AR3041" s="9"/>
      <c r="AS3041" s="9"/>
      <c r="AT3041" s="9"/>
      <c r="AU3041" s="9"/>
      <c r="AV3041" s="9">
        <f t="shared" si="377"/>
        <v>263875.84039807366</v>
      </c>
      <c r="AW3041" s="9"/>
      <c r="AX3041" s="9"/>
      <c r="AY3041" s="9"/>
      <c r="AZ3041" s="9"/>
      <c r="BA3041" s="20">
        <v>3036</v>
      </c>
      <c r="BB3041" s="20">
        <v>2017</v>
      </c>
      <c r="BC3041" s="20">
        <v>1998</v>
      </c>
      <c r="BD3041" s="21">
        <v>160.31</v>
      </c>
      <c r="BE3041" s="9">
        <f t="shared" si="382"/>
        <v>-28124.955712282099</v>
      </c>
      <c r="BF3041" s="9">
        <v>2222813.8870000001</v>
      </c>
      <c r="BG3041" s="9">
        <v>33412.713799999998</v>
      </c>
      <c r="BH3041" s="9">
        <v>191562.03650000002</v>
      </c>
      <c r="BI3041" s="9">
        <v>76083.533292113803</v>
      </c>
      <c r="BJ3041" s="9">
        <v>363279.01510000002</v>
      </c>
      <c r="BK3041" s="9">
        <v>50165.687751939666</v>
      </c>
      <c r="BL3041" s="9">
        <v>2865110.4536524564</v>
      </c>
      <c r="BM3041" s="9">
        <f t="shared" si="383"/>
        <v>313113.32734806032</v>
      </c>
      <c r="BN3041" s="9"/>
      <c r="BO3041" s="9"/>
      <c r="BP3041" s="9"/>
      <c r="BQ3041" s="9"/>
      <c r="BR3041" s="9"/>
      <c r="BS3041" s="9"/>
      <c r="BT3041" s="9"/>
      <c r="BU3041" s="9"/>
      <c r="BV3041" s="9">
        <f t="shared" si="378"/>
        <v>-28124.955712282099</v>
      </c>
      <c r="BW3041" s="4"/>
      <c r="BX3041" s="4"/>
      <c r="BY3041" s="4"/>
      <c r="BZ3041" s="4"/>
      <c r="CA3041" s="4"/>
      <c r="CB3041" s="4"/>
      <c r="CC3041" s="4"/>
      <c r="CD3041" s="4"/>
      <c r="CE3041" s="4"/>
      <c r="CF3041" s="4"/>
      <c r="CG3041" s="4"/>
      <c r="CH3041" s="4"/>
      <c r="CI3041" s="4"/>
      <c r="CJ3041" s="4"/>
      <c r="CK3041" s="4"/>
      <c r="CL3041" s="4"/>
      <c r="CM3041" s="4"/>
      <c r="CR3041" s="4"/>
      <c r="CS3041" s="4"/>
      <c r="CT3041" s="4"/>
      <c r="CU3041" s="4"/>
      <c r="CV3041" s="4"/>
      <c r="CW3041" s="4"/>
      <c r="CX3041" s="4"/>
      <c r="CY3041" s="4"/>
      <c r="CZ3041" s="4"/>
      <c r="DA3041" s="4"/>
      <c r="DB3041" s="4"/>
      <c r="DC3041" s="4"/>
      <c r="DD3041" s="4"/>
      <c r="DE3041" s="4"/>
      <c r="DF3041" s="4"/>
      <c r="DG3041" s="4"/>
      <c r="DH3041" s="4"/>
      <c r="DI3041" s="4"/>
      <c r="DJ3041" s="4"/>
      <c r="DK3041" s="4"/>
      <c r="DL3041" s="4"/>
      <c r="DM3041" s="4"/>
    </row>
    <row r="3042" spans="1:117">
      <c r="A3042" s="8">
        <v>3037</v>
      </c>
      <c r="B3042" s="20">
        <v>2015</v>
      </c>
      <c r="C3042" s="20">
        <v>1977</v>
      </c>
      <c r="D3042" s="21">
        <v>53.48</v>
      </c>
      <c r="E3042" s="9">
        <v>31952.350299999998</v>
      </c>
      <c r="F3042" s="9">
        <v>2035739.3343</v>
      </c>
      <c r="G3042" s="9">
        <v>77366.129400000005</v>
      </c>
      <c r="H3042" s="9">
        <v>380318.52100000001</v>
      </c>
      <c r="I3042" s="9">
        <v>73310.175300000003</v>
      </c>
      <c r="J3042" s="9">
        <v>45434.8557</v>
      </c>
      <c r="K3042" s="9">
        <v>8607.2836000000007</v>
      </c>
      <c r="L3042" s="9">
        <v>2571609.3816999998</v>
      </c>
      <c r="M3042" s="9">
        <f t="shared" si="379"/>
        <v>36827.572099999998</v>
      </c>
      <c r="N3042" s="9"/>
      <c r="O3042" s="9"/>
      <c r="P3042" s="9"/>
      <c r="Q3042" s="9"/>
      <c r="R3042" s="9"/>
      <c r="S3042" s="9"/>
      <c r="T3042" s="9"/>
      <c r="U3042" s="9"/>
      <c r="V3042" s="9">
        <f t="shared" si="376"/>
        <v>300514.35029999999</v>
      </c>
      <c r="W3042" s="9"/>
      <c r="X3042" s="9"/>
      <c r="Y3042" s="9"/>
      <c r="Z3042" s="9"/>
      <c r="AA3042" s="8">
        <v>3037</v>
      </c>
      <c r="AB3042" s="20">
        <v>2016</v>
      </c>
      <c r="AC3042" s="20">
        <v>1938</v>
      </c>
      <c r="AD3042" s="21">
        <v>106.66</v>
      </c>
      <c r="AE3042" s="9">
        <f t="shared" si="380"/>
        <v>93342.725898073055</v>
      </c>
      <c r="AF3042" s="9">
        <v>2157376.3015000001</v>
      </c>
      <c r="AG3042" s="9">
        <v>33508.915200000003</v>
      </c>
      <c r="AH3042" s="9">
        <v>204244.50209999998</v>
      </c>
      <c r="AI3042" s="9">
        <v>80037.539799999999</v>
      </c>
      <c r="AJ3042" s="9">
        <v>426677.30450000003</v>
      </c>
      <c r="AK3042" s="9">
        <v>25344.028317527169</v>
      </c>
      <c r="AL3042" s="9">
        <v>2783157.8088843999</v>
      </c>
      <c r="AM3042" s="9">
        <f t="shared" si="381"/>
        <v>401333.27618247288</v>
      </c>
      <c r="AN3042" s="9"/>
      <c r="AO3042" s="9"/>
      <c r="AP3042" s="9"/>
      <c r="AQ3042" s="9"/>
      <c r="AR3042" s="9"/>
      <c r="AS3042" s="9"/>
      <c r="AT3042" s="9"/>
      <c r="AU3042" s="9"/>
      <c r="AV3042" s="9">
        <f t="shared" si="377"/>
        <v>93342.725898073055</v>
      </c>
      <c r="AW3042" s="9"/>
      <c r="AX3042" s="9"/>
      <c r="AY3042" s="9"/>
      <c r="AZ3042" s="9"/>
      <c r="BA3042" s="20">
        <v>3037</v>
      </c>
      <c r="BB3042" s="20">
        <v>2017</v>
      </c>
      <c r="BC3042" s="20">
        <v>1939</v>
      </c>
      <c r="BD3042" s="21">
        <v>108.27</v>
      </c>
      <c r="BE3042" s="9">
        <f t="shared" si="382"/>
        <v>-188838.61412059935</v>
      </c>
      <c r="BF3042" s="9">
        <v>2166823.3221</v>
      </c>
      <c r="BG3042" s="9">
        <v>33412.713799999998</v>
      </c>
      <c r="BH3042" s="9">
        <v>184617.62290000002</v>
      </c>
      <c r="BI3042" s="9">
        <v>102172.05168379701</v>
      </c>
      <c r="BJ3042" s="9">
        <v>242542.90299999999</v>
      </c>
      <c r="BK3042" s="9">
        <v>71637.280651939654</v>
      </c>
      <c r="BL3042" s="9">
        <v>2846769.9469524566</v>
      </c>
      <c r="BM3042" s="9">
        <f t="shared" si="383"/>
        <v>170905.62234806034</v>
      </c>
      <c r="BN3042" s="9"/>
      <c r="BO3042" s="9"/>
      <c r="BP3042" s="9"/>
      <c r="BQ3042" s="9"/>
      <c r="BR3042" s="9"/>
      <c r="BS3042" s="9"/>
      <c r="BT3042" s="9"/>
      <c r="BU3042" s="9"/>
      <c r="BV3042" s="9">
        <f t="shared" si="378"/>
        <v>-188838.61412059935</v>
      </c>
      <c r="BW3042" s="4"/>
      <c r="BX3042" s="4"/>
      <c r="BY3042" s="4"/>
      <c r="BZ3042" s="4"/>
      <c r="CA3042" s="4"/>
      <c r="CB3042" s="4"/>
      <c r="CC3042" s="4"/>
      <c r="CD3042" s="4"/>
      <c r="CE3042" s="4"/>
      <c r="CF3042" s="4"/>
      <c r="CG3042" s="4"/>
      <c r="CH3042" s="4"/>
      <c r="CI3042" s="4"/>
      <c r="CJ3042" s="4"/>
      <c r="CK3042" s="4"/>
      <c r="CL3042" s="4"/>
      <c r="CM3042" s="4"/>
      <c r="CR3042" s="4"/>
      <c r="CS3042" s="4"/>
      <c r="CT3042" s="4"/>
      <c r="CU3042" s="4"/>
      <c r="CV3042" s="4"/>
      <c r="CW3042" s="4"/>
      <c r="CX3042" s="4"/>
      <c r="CY3042" s="4"/>
      <c r="CZ3042" s="4"/>
      <c r="DA3042" s="4"/>
      <c r="DB3042" s="4"/>
      <c r="DC3042" s="4"/>
      <c r="DD3042" s="4"/>
      <c r="DE3042" s="4"/>
      <c r="DF3042" s="4"/>
      <c r="DG3042" s="4"/>
      <c r="DH3042" s="4"/>
      <c r="DI3042" s="4"/>
      <c r="DJ3042" s="4"/>
      <c r="DK3042" s="4"/>
      <c r="DL3042" s="4"/>
      <c r="DM3042" s="4"/>
    </row>
    <row r="3043" spans="1:117">
      <c r="A3043" s="8">
        <v>3038</v>
      </c>
      <c r="B3043" s="20">
        <v>2015</v>
      </c>
      <c r="C3043" s="20">
        <v>1984</v>
      </c>
      <c r="D3043" s="21">
        <v>122.11</v>
      </c>
      <c r="E3043" s="9">
        <v>94196.455499999996</v>
      </c>
      <c r="F3043" s="9">
        <v>2042331.2741</v>
      </c>
      <c r="G3043" s="9">
        <v>77366.129400000005</v>
      </c>
      <c r="H3043" s="9">
        <v>381701.6692</v>
      </c>
      <c r="I3043" s="9">
        <v>68115.743900000001</v>
      </c>
      <c r="J3043" s="9">
        <v>100793.1666</v>
      </c>
      <c r="K3043" s="9">
        <v>2037.3776</v>
      </c>
      <c r="L3043" s="9">
        <v>2574074.1501000002</v>
      </c>
      <c r="M3043" s="9">
        <f t="shared" si="379"/>
        <v>98755.78899999999</v>
      </c>
      <c r="N3043" s="9"/>
      <c r="O3043" s="9"/>
      <c r="P3043" s="9"/>
      <c r="Q3043" s="9"/>
      <c r="R3043" s="9"/>
      <c r="S3043" s="9"/>
      <c r="T3043" s="9"/>
      <c r="U3043" s="9"/>
      <c r="V3043" s="9">
        <f t="shared" si="376"/>
        <v>362758.45550000004</v>
      </c>
      <c r="W3043" s="9"/>
      <c r="X3043" s="9"/>
      <c r="Y3043" s="9"/>
      <c r="Z3043" s="9"/>
      <c r="AA3043" s="8">
        <v>3038</v>
      </c>
      <c r="AB3043" s="20">
        <v>2016</v>
      </c>
      <c r="AC3043" s="20">
        <v>1963</v>
      </c>
      <c r="AD3043" s="21">
        <v>135.94</v>
      </c>
      <c r="AE3043" s="9">
        <f t="shared" si="380"/>
        <v>54456.090898072813</v>
      </c>
      <c r="AF3043" s="9">
        <v>2173048.3753</v>
      </c>
      <c r="AG3043" s="9">
        <v>33508.915200000003</v>
      </c>
      <c r="AH3043" s="9">
        <v>205164.6525</v>
      </c>
      <c r="AI3043" s="9">
        <v>76580.752299999993</v>
      </c>
      <c r="AJ3043" s="9">
        <v>352482.70699999999</v>
      </c>
      <c r="AK3043" s="9">
        <v>10602.10481752717</v>
      </c>
      <c r="AL3043" s="9">
        <v>2775727.2065843996</v>
      </c>
      <c r="AM3043" s="9">
        <f t="shared" si="381"/>
        <v>341880.60218247282</v>
      </c>
      <c r="AN3043" s="9"/>
      <c r="AO3043" s="9"/>
      <c r="AP3043" s="9"/>
      <c r="AQ3043" s="9"/>
      <c r="AR3043" s="9"/>
      <c r="AS3043" s="9"/>
      <c r="AT3043" s="9"/>
      <c r="AU3043" s="9"/>
      <c r="AV3043" s="9">
        <f t="shared" si="377"/>
        <v>54456.090898072813</v>
      </c>
      <c r="AW3043" s="9"/>
      <c r="AX3043" s="9"/>
      <c r="AY3043" s="9"/>
      <c r="AZ3043" s="9"/>
      <c r="BA3043" s="20">
        <v>3038</v>
      </c>
      <c r="BB3043" s="20">
        <v>2017</v>
      </c>
      <c r="BC3043" s="20">
        <v>1964</v>
      </c>
      <c r="BD3043" s="21">
        <v>163.87</v>
      </c>
      <c r="BE3043" s="9">
        <f t="shared" si="382"/>
        <v>21348.589337686077</v>
      </c>
      <c r="BF3043" s="9">
        <v>2191848.8530000001</v>
      </c>
      <c r="BG3043" s="9">
        <v>33412.713799999998</v>
      </c>
      <c r="BH3043" s="9">
        <v>189401.7905</v>
      </c>
      <c r="BI3043" s="9">
        <v>84199.066242082001</v>
      </c>
      <c r="BJ3043" s="9">
        <v>447170.74730000005</v>
      </c>
      <c r="BK3043" s="9">
        <v>52719.157651939662</v>
      </c>
      <c r="BL3043" s="9">
        <v>2871965.4238524567</v>
      </c>
      <c r="BM3043" s="9">
        <f t="shared" si="383"/>
        <v>394451.58964806038</v>
      </c>
      <c r="BN3043" s="9"/>
      <c r="BO3043" s="9"/>
      <c r="BP3043" s="9"/>
      <c r="BQ3043" s="9"/>
      <c r="BR3043" s="9"/>
      <c r="BS3043" s="9"/>
      <c r="BT3043" s="9"/>
      <c r="BU3043" s="9"/>
      <c r="BV3043" s="9">
        <f t="shared" si="378"/>
        <v>21348.589337686077</v>
      </c>
      <c r="BW3043" s="4"/>
      <c r="BX3043" s="4"/>
      <c r="BY3043" s="4"/>
      <c r="BZ3043" s="4"/>
      <c r="CA3043" s="4"/>
      <c r="CB3043" s="4"/>
      <c r="CC3043" s="4"/>
      <c r="CD3043" s="4"/>
      <c r="CE3043" s="4"/>
      <c r="CF3043" s="4"/>
      <c r="CG3043" s="4"/>
      <c r="CH3043" s="4"/>
      <c r="CI3043" s="4"/>
      <c r="CJ3043" s="4"/>
      <c r="CK3043" s="4"/>
      <c r="CL3043" s="4"/>
      <c r="CM3043" s="4"/>
      <c r="CR3043" s="4"/>
      <c r="CS3043" s="4"/>
      <c r="CT3043" s="4"/>
      <c r="CU3043" s="4"/>
      <c r="CV3043" s="4"/>
      <c r="CW3043" s="4"/>
      <c r="CX3043" s="4"/>
      <c r="CY3043" s="4"/>
      <c r="CZ3043" s="4"/>
      <c r="DA3043" s="4"/>
      <c r="DB3043" s="4"/>
      <c r="DC3043" s="4"/>
      <c r="DD3043" s="4"/>
      <c r="DE3043" s="4"/>
      <c r="DF3043" s="4"/>
      <c r="DG3043" s="4"/>
      <c r="DH3043" s="4"/>
      <c r="DI3043" s="4"/>
      <c r="DJ3043" s="4"/>
      <c r="DK3043" s="4"/>
      <c r="DL3043" s="4"/>
      <c r="DM3043" s="4"/>
    </row>
    <row r="3044" spans="1:117">
      <c r="A3044" s="8">
        <v>3039</v>
      </c>
      <c r="B3044" s="20">
        <v>2015</v>
      </c>
      <c r="C3044" s="20">
        <v>1995</v>
      </c>
      <c r="D3044" s="21">
        <v>104.51</v>
      </c>
      <c r="E3044" s="9">
        <v>65007.080999999998</v>
      </c>
      <c r="F3044" s="9">
        <v>2060471.6410000001</v>
      </c>
      <c r="G3044" s="9">
        <v>77366.129400000005</v>
      </c>
      <c r="H3044" s="9">
        <v>380948.66580000002</v>
      </c>
      <c r="I3044" s="9">
        <v>70943.658100000001</v>
      </c>
      <c r="J3044" s="9">
        <v>52455.123899999999</v>
      </c>
      <c r="K3044" s="9">
        <v>6333.7834000000003</v>
      </c>
      <c r="L3044" s="9">
        <v>2570844.3538000002</v>
      </c>
      <c r="M3044" s="9">
        <f t="shared" si="379"/>
        <v>46121.340499999998</v>
      </c>
      <c r="N3044" s="9"/>
      <c r="O3044" s="9"/>
      <c r="P3044" s="9"/>
      <c r="Q3044" s="9"/>
      <c r="R3044" s="9"/>
      <c r="S3044" s="9"/>
      <c r="T3044" s="9"/>
      <c r="U3044" s="9"/>
      <c r="V3044" s="9">
        <f t="shared" si="376"/>
        <v>333569.08100000001</v>
      </c>
      <c r="W3044" s="9"/>
      <c r="X3044" s="9"/>
      <c r="Y3044" s="9"/>
      <c r="Z3044" s="9"/>
      <c r="AA3044" s="8">
        <v>3039</v>
      </c>
      <c r="AB3044" s="20">
        <v>2016</v>
      </c>
      <c r="AC3044" s="20">
        <v>1950</v>
      </c>
      <c r="AD3044" s="21">
        <v>163.12</v>
      </c>
      <c r="AE3044" s="9">
        <f t="shared" si="380"/>
        <v>2288.8804980730638</v>
      </c>
      <c r="AF3044" s="9">
        <v>2163046.6099</v>
      </c>
      <c r="AG3044" s="9">
        <v>33508.915200000003</v>
      </c>
      <c r="AH3044" s="9">
        <v>203636.68789999999</v>
      </c>
      <c r="AI3044" s="9">
        <v>82320.953699999998</v>
      </c>
      <c r="AJ3044" s="9">
        <v>344033.24200000003</v>
      </c>
      <c r="AK3044" s="9">
        <v>20764.121517527172</v>
      </c>
      <c r="AL3044" s="9">
        <v>2803493.4066843996</v>
      </c>
      <c r="AM3044" s="9">
        <f t="shared" si="381"/>
        <v>323269.12048247288</v>
      </c>
      <c r="AN3044" s="9"/>
      <c r="AO3044" s="9"/>
      <c r="AP3044" s="9"/>
      <c r="AQ3044" s="9"/>
      <c r="AR3044" s="9"/>
      <c r="AS3044" s="9"/>
      <c r="AT3044" s="9"/>
      <c r="AU3044" s="9"/>
      <c r="AV3044" s="9">
        <f t="shared" si="377"/>
        <v>2288.8804980730638</v>
      </c>
      <c r="AW3044" s="9"/>
      <c r="AX3044" s="9"/>
      <c r="AY3044" s="9"/>
      <c r="AZ3044" s="9"/>
      <c r="BA3044" s="20">
        <v>3039</v>
      </c>
      <c r="BB3044" s="20">
        <v>2017</v>
      </c>
      <c r="BC3044" s="20">
        <v>1951</v>
      </c>
      <c r="BD3044" s="21">
        <v>145.72999999999999</v>
      </c>
      <c r="BE3044" s="9">
        <f t="shared" si="382"/>
        <v>264940.23360841908</v>
      </c>
      <c r="BF3044" s="9">
        <v>2231727.0444</v>
      </c>
      <c r="BG3044" s="9">
        <v>33412.713799999998</v>
      </c>
      <c r="BH3044" s="9">
        <v>192530.11060000001</v>
      </c>
      <c r="BI3044" s="9">
        <v>72446.7082128154</v>
      </c>
      <c r="BJ3044" s="9">
        <v>666924.93229999999</v>
      </c>
      <c r="BK3044" s="9">
        <v>42595.380551939663</v>
      </c>
      <c r="BL3044" s="9">
        <v>2889505.8951524566</v>
      </c>
      <c r="BM3044" s="9">
        <f t="shared" si="383"/>
        <v>624329.55174806027</v>
      </c>
      <c r="BN3044" s="9"/>
      <c r="BO3044" s="9"/>
      <c r="BP3044" s="9"/>
      <c r="BQ3044" s="9"/>
      <c r="BR3044" s="9"/>
      <c r="BS3044" s="9"/>
      <c r="BT3044" s="9"/>
      <c r="BU3044" s="9"/>
      <c r="BV3044" s="9">
        <f t="shared" si="378"/>
        <v>264940.23360841908</v>
      </c>
      <c r="BW3044" s="4"/>
      <c r="BX3044" s="4"/>
      <c r="BY3044" s="4"/>
      <c r="BZ3044" s="4"/>
      <c r="CA3044" s="4"/>
      <c r="CB3044" s="4"/>
      <c r="CC3044" s="4"/>
      <c r="CD3044" s="4"/>
      <c r="CE3044" s="4"/>
      <c r="CF3044" s="4"/>
      <c r="CG3044" s="4"/>
      <c r="CH3044" s="4"/>
      <c r="CI3044" s="4"/>
      <c r="CJ3044" s="4"/>
      <c r="CK3044" s="4"/>
      <c r="CL3044" s="4"/>
      <c r="CM3044" s="4"/>
      <c r="CR3044" s="4"/>
      <c r="CS3044" s="4"/>
      <c r="CT3044" s="4"/>
      <c r="CU3044" s="4"/>
      <c r="CV3044" s="4"/>
      <c r="CW3044" s="4"/>
      <c r="CX3044" s="4"/>
      <c r="CY3044" s="4"/>
      <c r="CZ3044" s="4"/>
      <c r="DA3044" s="4"/>
      <c r="DB3044" s="4"/>
      <c r="DC3044" s="4"/>
      <c r="DD3044" s="4"/>
      <c r="DE3044" s="4"/>
      <c r="DF3044" s="4"/>
      <c r="DG3044" s="4"/>
      <c r="DH3044" s="4"/>
      <c r="DI3044" s="4"/>
      <c r="DJ3044" s="4"/>
      <c r="DK3044" s="4"/>
      <c r="DL3044" s="4"/>
      <c r="DM3044" s="4"/>
    </row>
    <row r="3045" spans="1:117">
      <c r="A3045" s="8">
        <v>3040</v>
      </c>
      <c r="B3045" s="20">
        <v>2015</v>
      </c>
      <c r="C3045" s="20">
        <v>1991</v>
      </c>
      <c r="D3045" s="21">
        <v>111.56</v>
      </c>
      <c r="E3045" s="9">
        <v>67606.104699999996</v>
      </c>
      <c r="F3045" s="9">
        <v>2047095.3302</v>
      </c>
      <c r="G3045" s="9">
        <v>77366.129400000005</v>
      </c>
      <c r="H3045" s="9">
        <v>380624.22279999999</v>
      </c>
      <c r="I3045" s="9">
        <v>72162.107900000003</v>
      </c>
      <c r="J3045" s="9">
        <v>66054.569099999993</v>
      </c>
      <c r="K3045" s="9">
        <v>0</v>
      </c>
      <c r="L3045" s="9">
        <v>2575696.2546999999</v>
      </c>
      <c r="M3045" s="9">
        <f t="shared" si="379"/>
        <v>66054.569099999993</v>
      </c>
      <c r="N3045" s="9"/>
      <c r="O3045" s="9"/>
      <c r="P3045" s="9"/>
      <c r="Q3045" s="9"/>
      <c r="R3045" s="9"/>
      <c r="S3045" s="9"/>
      <c r="T3045" s="9"/>
      <c r="U3045" s="9"/>
      <c r="V3045" s="9">
        <f t="shared" si="376"/>
        <v>336168.10470000003</v>
      </c>
      <c r="W3045" s="9"/>
      <c r="X3045" s="9"/>
      <c r="Y3045" s="9"/>
      <c r="Z3045" s="9"/>
      <c r="AA3045" s="8">
        <v>3040</v>
      </c>
      <c r="AB3045" s="20">
        <v>2016</v>
      </c>
      <c r="AC3045" s="20">
        <v>1955</v>
      </c>
      <c r="AD3045" s="21">
        <v>178.01</v>
      </c>
      <c r="AE3045" s="9">
        <f t="shared" si="380"/>
        <v>-10495.122801926453</v>
      </c>
      <c r="AF3045" s="9">
        <v>2158497.4468</v>
      </c>
      <c r="AG3045" s="9">
        <v>33508.915200000003</v>
      </c>
      <c r="AH3045" s="9">
        <v>201000.70499999999</v>
      </c>
      <c r="AI3045" s="9">
        <v>92223.717600000004</v>
      </c>
      <c r="AJ3045" s="9">
        <v>316295.2561</v>
      </c>
      <c r="AK3045" s="9">
        <v>28286.289717527172</v>
      </c>
      <c r="AL3045" s="9">
        <v>2783734.8737843996</v>
      </c>
      <c r="AM3045" s="9">
        <f t="shared" si="381"/>
        <v>288008.96638247283</v>
      </c>
      <c r="AN3045" s="9"/>
      <c r="AO3045" s="9"/>
      <c r="AP3045" s="9"/>
      <c r="AQ3045" s="9"/>
      <c r="AR3045" s="9"/>
      <c r="AS3045" s="9"/>
      <c r="AT3045" s="9"/>
      <c r="AU3045" s="9"/>
      <c r="AV3045" s="9">
        <f t="shared" si="377"/>
        <v>-10495.122801926453</v>
      </c>
      <c r="AW3045" s="9"/>
      <c r="AX3045" s="9"/>
      <c r="AY3045" s="9"/>
      <c r="AZ3045" s="9"/>
      <c r="BA3045" s="20">
        <v>3040</v>
      </c>
      <c r="BB3045" s="20">
        <v>2017</v>
      </c>
      <c r="BC3045" s="20">
        <v>1956</v>
      </c>
      <c r="BD3045" s="21">
        <v>141.34</v>
      </c>
      <c r="BE3045" s="9">
        <f t="shared" si="382"/>
        <v>194884.58416153165</v>
      </c>
      <c r="BF3045" s="9">
        <v>2220567.4075000002</v>
      </c>
      <c r="BG3045" s="9">
        <v>33412.713799999998</v>
      </c>
      <c r="BH3045" s="9">
        <v>192183.25030000001</v>
      </c>
      <c r="BI3045" s="9">
        <v>73749.780365927596</v>
      </c>
      <c r="BJ3045" s="9">
        <v>610919.81050000002</v>
      </c>
      <c r="BK3045" s="9">
        <v>41629.207351939665</v>
      </c>
      <c r="BL3045" s="9">
        <v>2894319.1709524565</v>
      </c>
      <c r="BM3045" s="9">
        <f t="shared" si="383"/>
        <v>569290.60314806039</v>
      </c>
      <c r="BN3045" s="9"/>
      <c r="BO3045" s="9"/>
      <c r="BP3045" s="9"/>
      <c r="BQ3045" s="9"/>
      <c r="BR3045" s="9"/>
      <c r="BS3045" s="9"/>
      <c r="BT3045" s="9"/>
      <c r="BU3045" s="9"/>
      <c r="BV3045" s="9">
        <f t="shared" si="378"/>
        <v>194884.58416153165</v>
      </c>
      <c r="BW3045" s="4"/>
      <c r="BX3045" s="4"/>
      <c r="BY3045" s="4"/>
      <c r="BZ3045" s="4"/>
      <c r="CA3045" s="4"/>
      <c r="CB3045" s="4"/>
      <c r="CC3045" s="4"/>
      <c r="CD3045" s="4"/>
      <c r="CE3045" s="4"/>
      <c r="CF3045" s="4"/>
      <c r="CG3045" s="4"/>
      <c r="CH3045" s="4"/>
      <c r="CI3045" s="4"/>
      <c r="CJ3045" s="4"/>
      <c r="CK3045" s="4"/>
      <c r="CL3045" s="4"/>
      <c r="CM3045" s="4"/>
      <c r="CR3045" s="4"/>
      <c r="CS3045" s="4"/>
      <c r="CT3045" s="4"/>
      <c r="CU3045" s="4"/>
      <c r="CV3045" s="4"/>
      <c r="CW3045" s="4"/>
      <c r="CX3045" s="4"/>
      <c r="CY3045" s="4"/>
      <c r="CZ3045" s="4"/>
      <c r="DA3045" s="4"/>
      <c r="DB3045" s="4"/>
      <c r="DC3045" s="4"/>
      <c r="DD3045" s="4"/>
      <c r="DE3045" s="4"/>
      <c r="DF3045" s="4"/>
      <c r="DG3045" s="4"/>
      <c r="DH3045" s="4"/>
      <c r="DI3045" s="4"/>
      <c r="DJ3045" s="4"/>
      <c r="DK3045" s="4"/>
      <c r="DL3045" s="4"/>
      <c r="DM3045" s="4"/>
    </row>
    <row r="3046" spans="1:117">
      <c r="A3046" s="8">
        <v>3041</v>
      </c>
      <c r="B3046" s="20">
        <v>2015</v>
      </c>
      <c r="C3046" s="20">
        <v>1994</v>
      </c>
      <c r="D3046" s="21">
        <v>76.42</v>
      </c>
      <c r="E3046" s="9">
        <v>68258.409799999994</v>
      </c>
      <c r="F3046" s="9">
        <v>2071784.9626</v>
      </c>
      <c r="G3046" s="9">
        <v>77366.129400000005</v>
      </c>
      <c r="H3046" s="9">
        <v>380061.81109999999</v>
      </c>
      <c r="I3046" s="9">
        <v>74274.252500000002</v>
      </c>
      <c r="J3046" s="9">
        <v>50822.422500000001</v>
      </c>
      <c r="K3046" s="9">
        <v>12409.0371</v>
      </c>
      <c r="L3046" s="9">
        <v>2573642.1312000002</v>
      </c>
      <c r="M3046" s="9">
        <f t="shared" si="379"/>
        <v>38413.385399999999</v>
      </c>
      <c r="N3046" s="9"/>
      <c r="O3046" s="9"/>
      <c r="P3046" s="9"/>
      <c r="Q3046" s="9"/>
      <c r="R3046" s="9"/>
      <c r="S3046" s="9"/>
      <c r="T3046" s="9"/>
      <c r="U3046" s="9"/>
      <c r="V3046" s="9">
        <f t="shared" si="376"/>
        <v>336820.40980000002</v>
      </c>
      <c r="W3046" s="9"/>
      <c r="X3046" s="9"/>
      <c r="Y3046" s="9"/>
      <c r="Z3046" s="9"/>
      <c r="AA3046" s="8">
        <v>3041</v>
      </c>
      <c r="AB3046" s="20">
        <v>2016</v>
      </c>
      <c r="AC3046" s="20">
        <v>1970</v>
      </c>
      <c r="AD3046" s="21">
        <v>167.75</v>
      </c>
      <c r="AE3046" s="9">
        <f t="shared" si="380"/>
        <v>39033.735598072875</v>
      </c>
      <c r="AF3046" s="9">
        <v>2210641.3654999998</v>
      </c>
      <c r="AG3046" s="9">
        <v>33508.915200000003</v>
      </c>
      <c r="AH3046" s="9">
        <v>202168.14499999999</v>
      </c>
      <c r="AI3046" s="9">
        <v>87837.922000000006</v>
      </c>
      <c r="AJ3046" s="9">
        <v>318392.68280000001</v>
      </c>
      <c r="AK3046" s="9">
        <v>42609.017117527168</v>
      </c>
      <c r="AL3046" s="9">
        <v>2770906.2777843997</v>
      </c>
      <c r="AM3046" s="9">
        <f t="shared" si="381"/>
        <v>275783.66568247287</v>
      </c>
      <c r="AN3046" s="9"/>
      <c r="AO3046" s="9"/>
      <c r="AP3046" s="9"/>
      <c r="AQ3046" s="9"/>
      <c r="AR3046" s="9"/>
      <c r="AS3046" s="9"/>
      <c r="AT3046" s="9"/>
      <c r="AU3046" s="9"/>
      <c r="AV3046" s="9">
        <f t="shared" si="377"/>
        <v>39033.735598072875</v>
      </c>
      <c r="AW3046" s="9"/>
      <c r="AX3046" s="9"/>
      <c r="AY3046" s="9"/>
      <c r="AZ3046" s="9"/>
      <c r="BA3046" s="20">
        <v>3041</v>
      </c>
      <c r="BB3046" s="20">
        <v>2017</v>
      </c>
      <c r="BC3046" s="20">
        <v>1971</v>
      </c>
      <c r="BD3046" s="21">
        <v>184.31</v>
      </c>
      <c r="BE3046" s="9">
        <f t="shared" si="382"/>
        <v>127627.68540983368</v>
      </c>
      <c r="BF3046" s="9">
        <v>2201807.7009000001</v>
      </c>
      <c r="BG3046" s="9">
        <v>33412.713799999998</v>
      </c>
      <c r="BH3046" s="9">
        <v>190778.54070000001</v>
      </c>
      <c r="BI3046" s="9">
        <v>79026.941914228999</v>
      </c>
      <c r="BJ3046" s="9">
        <v>566897.09200000006</v>
      </c>
      <c r="BK3046" s="9">
        <v>49272.409551939665</v>
      </c>
      <c r="BL3046" s="9">
        <v>2895022.8943524566</v>
      </c>
      <c r="BM3046" s="9">
        <f t="shared" si="383"/>
        <v>517624.68244806037</v>
      </c>
      <c r="BN3046" s="9"/>
      <c r="BO3046" s="9"/>
      <c r="BP3046" s="9"/>
      <c r="BQ3046" s="9"/>
      <c r="BR3046" s="9"/>
      <c r="BS3046" s="9"/>
      <c r="BT3046" s="9"/>
      <c r="BU3046" s="9"/>
      <c r="BV3046" s="9">
        <f t="shared" si="378"/>
        <v>127627.68540983368</v>
      </c>
      <c r="BW3046" s="4"/>
      <c r="BX3046" s="4"/>
      <c r="BY3046" s="4"/>
      <c r="BZ3046" s="4"/>
      <c r="CA3046" s="4"/>
      <c r="CB3046" s="4"/>
      <c r="CC3046" s="4"/>
      <c r="CD3046" s="4"/>
      <c r="CE3046" s="4"/>
      <c r="CF3046" s="4"/>
      <c r="CG3046" s="4"/>
      <c r="CH3046" s="4"/>
      <c r="CI3046" s="4"/>
      <c r="CJ3046" s="4"/>
      <c r="CK3046" s="4"/>
      <c r="CL3046" s="4"/>
      <c r="CM3046" s="4"/>
      <c r="CR3046" s="4"/>
      <c r="CS3046" s="4"/>
      <c r="CT3046" s="4"/>
      <c r="CU3046" s="4"/>
      <c r="CV3046" s="4"/>
      <c r="CW3046" s="4"/>
      <c r="CX3046" s="4"/>
      <c r="CY3046" s="4"/>
      <c r="CZ3046" s="4"/>
      <c r="DA3046" s="4"/>
      <c r="DB3046" s="4"/>
      <c r="DC3046" s="4"/>
      <c r="DD3046" s="4"/>
      <c r="DE3046" s="4"/>
      <c r="DF3046" s="4"/>
      <c r="DG3046" s="4"/>
      <c r="DH3046" s="4"/>
      <c r="DI3046" s="4"/>
      <c r="DJ3046" s="4"/>
      <c r="DK3046" s="4"/>
      <c r="DL3046" s="4"/>
      <c r="DM3046" s="4"/>
    </row>
    <row r="3047" spans="1:117">
      <c r="A3047" s="8">
        <v>3042</v>
      </c>
      <c r="B3047" s="20">
        <v>2015</v>
      </c>
      <c r="C3047" s="20">
        <v>1984</v>
      </c>
      <c r="D3047" s="21">
        <v>122.11</v>
      </c>
      <c r="E3047" s="9">
        <v>90444.280400000003</v>
      </c>
      <c r="F3047" s="9">
        <v>2045209.0377</v>
      </c>
      <c r="G3047" s="9">
        <v>77366.129400000005</v>
      </c>
      <c r="H3047" s="9">
        <v>381576.96389999997</v>
      </c>
      <c r="I3047" s="9">
        <v>68584.076199999996</v>
      </c>
      <c r="J3047" s="9">
        <v>93008.276899999997</v>
      </c>
      <c r="K3047" s="9">
        <v>1813.4037000000001</v>
      </c>
      <c r="L3047" s="9">
        <v>2573486.8001000001</v>
      </c>
      <c r="M3047" s="9">
        <f t="shared" si="379"/>
        <v>91194.873200000002</v>
      </c>
      <c r="N3047" s="9"/>
      <c r="O3047" s="9"/>
      <c r="P3047" s="9"/>
      <c r="Q3047" s="9"/>
      <c r="R3047" s="9"/>
      <c r="S3047" s="9"/>
      <c r="T3047" s="9"/>
      <c r="U3047" s="9"/>
      <c r="V3047" s="9">
        <f t="shared" si="376"/>
        <v>359006.28040000005</v>
      </c>
      <c r="W3047" s="9"/>
      <c r="X3047" s="9"/>
      <c r="Y3047" s="9"/>
      <c r="Z3047" s="9"/>
      <c r="AA3047" s="8">
        <v>3042</v>
      </c>
      <c r="AB3047" s="20">
        <v>2016</v>
      </c>
      <c r="AC3047" s="20">
        <v>1983</v>
      </c>
      <c r="AD3047" s="21">
        <v>157.11000000000001</v>
      </c>
      <c r="AE3047" s="9">
        <f t="shared" si="380"/>
        <v>161238.69549807347</v>
      </c>
      <c r="AF3047" s="9">
        <v>2170809.9956</v>
      </c>
      <c r="AG3047" s="9">
        <v>33508.915200000003</v>
      </c>
      <c r="AH3047" s="9">
        <v>206081.98639999999</v>
      </c>
      <c r="AI3047" s="9">
        <v>73134.546199999997</v>
      </c>
      <c r="AJ3047" s="9">
        <v>487704.2916</v>
      </c>
      <c r="AK3047" s="9">
        <v>9850.4675175271695</v>
      </c>
      <c r="AL3047" s="9">
        <v>2800150.5719843996</v>
      </c>
      <c r="AM3047" s="9">
        <f t="shared" si="381"/>
        <v>477853.82408247283</v>
      </c>
      <c r="AN3047" s="9"/>
      <c r="AO3047" s="9"/>
      <c r="AP3047" s="9"/>
      <c r="AQ3047" s="9"/>
      <c r="AR3047" s="9"/>
      <c r="AS3047" s="9"/>
      <c r="AT3047" s="9"/>
      <c r="AU3047" s="9"/>
      <c r="AV3047" s="9">
        <f t="shared" si="377"/>
        <v>161238.69549807347</v>
      </c>
      <c r="AW3047" s="9"/>
      <c r="AX3047" s="9"/>
      <c r="AY3047" s="9"/>
      <c r="AZ3047" s="9"/>
      <c r="BA3047" s="20">
        <v>3042</v>
      </c>
      <c r="BB3047" s="20">
        <v>2017</v>
      </c>
      <c r="BC3047" s="20">
        <v>1984</v>
      </c>
      <c r="BD3047" s="21">
        <v>117.76</v>
      </c>
      <c r="BE3047" s="9">
        <f t="shared" si="382"/>
        <v>211238.87961500185</v>
      </c>
      <c r="BF3047" s="9">
        <v>2177822.8256999999</v>
      </c>
      <c r="BG3047" s="9">
        <v>33412.713799999998</v>
      </c>
      <c r="BH3047" s="9">
        <v>192194.6556</v>
      </c>
      <c r="BI3047" s="9">
        <v>73706.933319397795</v>
      </c>
      <c r="BJ3047" s="9">
        <v>661127.32700000005</v>
      </c>
      <c r="BK3047" s="9">
        <v>38662.738851939663</v>
      </c>
      <c r="BL3047" s="9">
        <v>2888362.8369524563</v>
      </c>
      <c r="BM3047" s="9">
        <f t="shared" si="383"/>
        <v>622464.58814806037</v>
      </c>
      <c r="BN3047" s="9"/>
      <c r="BO3047" s="9"/>
      <c r="BP3047" s="9"/>
      <c r="BQ3047" s="9"/>
      <c r="BR3047" s="9"/>
      <c r="BS3047" s="9"/>
      <c r="BT3047" s="9"/>
      <c r="BU3047" s="9"/>
      <c r="BV3047" s="9">
        <f t="shared" si="378"/>
        <v>211238.87961500185</v>
      </c>
      <c r="BW3047" s="4"/>
      <c r="BX3047" s="4"/>
      <c r="BY3047" s="4"/>
      <c r="BZ3047" s="4"/>
      <c r="CA3047" s="4"/>
      <c r="CB3047" s="4"/>
      <c r="CC3047" s="4"/>
      <c r="CD3047" s="4"/>
      <c r="CE3047" s="4"/>
      <c r="CF3047" s="4"/>
      <c r="CG3047" s="4"/>
      <c r="CH3047" s="4"/>
      <c r="CI3047" s="4"/>
      <c r="CJ3047" s="4"/>
      <c r="CK3047" s="4"/>
      <c r="CL3047" s="4"/>
      <c r="CM3047" s="4"/>
      <c r="CR3047" s="4"/>
      <c r="CS3047" s="4"/>
      <c r="CT3047" s="4"/>
      <c r="CU3047" s="4"/>
      <c r="CV3047" s="4"/>
      <c r="CW3047" s="4"/>
      <c r="CX3047" s="4"/>
      <c r="CY3047" s="4"/>
      <c r="CZ3047" s="4"/>
      <c r="DA3047" s="4"/>
      <c r="DB3047" s="4"/>
      <c r="DC3047" s="4"/>
      <c r="DD3047" s="4"/>
      <c r="DE3047" s="4"/>
      <c r="DF3047" s="4"/>
      <c r="DG3047" s="4"/>
      <c r="DH3047" s="4"/>
      <c r="DI3047" s="4"/>
      <c r="DJ3047" s="4"/>
      <c r="DK3047" s="4"/>
      <c r="DL3047" s="4"/>
      <c r="DM3047" s="4"/>
    </row>
    <row r="3048" spans="1:117">
      <c r="A3048" s="8">
        <v>3043</v>
      </c>
      <c r="B3048" s="20">
        <v>2015</v>
      </c>
      <c r="C3048" s="20">
        <v>2002</v>
      </c>
      <c r="D3048" s="21">
        <v>106.1</v>
      </c>
      <c r="E3048" s="9">
        <v>66870.255499999999</v>
      </c>
      <c r="F3048" s="9">
        <v>2055277.4073999999</v>
      </c>
      <c r="G3048" s="9">
        <v>77366.129400000005</v>
      </c>
      <c r="H3048" s="9">
        <v>380964.2746</v>
      </c>
      <c r="I3048" s="9">
        <v>70885.039099999995</v>
      </c>
      <c r="J3048" s="9">
        <v>59043.402300000002</v>
      </c>
      <c r="K3048" s="9">
        <v>5646.9461000000001</v>
      </c>
      <c r="L3048" s="9">
        <v>2571019.0512000001</v>
      </c>
      <c r="M3048" s="9">
        <f t="shared" si="379"/>
        <v>53396.456200000001</v>
      </c>
      <c r="N3048" s="9"/>
      <c r="O3048" s="9"/>
      <c r="P3048" s="9"/>
      <c r="Q3048" s="9"/>
      <c r="R3048" s="9"/>
      <c r="S3048" s="9"/>
      <c r="T3048" s="9"/>
      <c r="U3048" s="9"/>
      <c r="V3048" s="9">
        <f t="shared" si="376"/>
        <v>335432.25550000003</v>
      </c>
      <c r="W3048" s="9"/>
      <c r="X3048" s="9"/>
      <c r="Y3048" s="9"/>
      <c r="Z3048" s="9"/>
      <c r="AA3048" s="8">
        <v>3043</v>
      </c>
      <c r="AB3048" s="20">
        <v>2016</v>
      </c>
      <c r="AC3048" s="20">
        <v>1942</v>
      </c>
      <c r="AD3048" s="21">
        <v>148.11000000000001</v>
      </c>
      <c r="AE3048" s="9">
        <f t="shared" si="380"/>
        <v>6376.2920980737545</v>
      </c>
      <c r="AF3048" s="9">
        <v>2174053.5052</v>
      </c>
      <c r="AG3048" s="9">
        <v>33508.915200000003</v>
      </c>
      <c r="AH3048" s="9">
        <v>203813.4117</v>
      </c>
      <c r="AI3048" s="9">
        <v>81657.044299999994</v>
      </c>
      <c r="AJ3048" s="9">
        <v>307213.22769999999</v>
      </c>
      <c r="AK3048" s="9">
        <v>21708.65411752717</v>
      </c>
      <c r="AL3048" s="9">
        <v>2772161.1578843999</v>
      </c>
      <c r="AM3048" s="9">
        <f t="shared" si="381"/>
        <v>285504.5735824728</v>
      </c>
      <c r="AN3048" s="9"/>
      <c r="AO3048" s="9"/>
      <c r="AP3048" s="9"/>
      <c r="AQ3048" s="9"/>
      <c r="AR3048" s="9"/>
      <c r="AS3048" s="9"/>
      <c r="AT3048" s="9"/>
      <c r="AU3048" s="9"/>
      <c r="AV3048" s="9">
        <f t="shared" si="377"/>
        <v>6376.2920980737545</v>
      </c>
      <c r="AW3048" s="9"/>
      <c r="AX3048" s="9"/>
      <c r="AY3048" s="9"/>
      <c r="AZ3048" s="9"/>
      <c r="BA3048" s="20">
        <v>3043</v>
      </c>
      <c r="BB3048" s="20">
        <v>2017</v>
      </c>
      <c r="BC3048" s="20">
        <v>1943</v>
      </c>
      <c r="BD3048" s="21">
        <v>84.68</v>
      </c>
      <c r="BE3048" s="9">
        <f t="shared" si="382"/>
        <v>77411.106755690183</v>
      </c>
      <c r="BF3048" s="9">
        <v>2224314.5617</v>
      </c>
      <c r="BG3048" s="9">
        <v>33412.713799999998</v>
      </c>
      <c r="BH3048" s="9">
        <v>188774.4259</v>
      </c>
      <c r="BI3048" s="9">
        <v>86555.926660086698</v>
      </c>
      <c r="BJ3048" s="9">
        <v>478431.2807</v>
      </c>
      <c r="BK3048" s="9">
        <v>56271.176351939663</v>
      </c>
      <c r="BL3048" s="9">
        <v>2877806.6256524567</v>
      </c>
      <c r="BM3048" s="9">
        <f t="shared" si="383"/>
        <v>422160.10434806033</v>
      </c>
      <c r="BN3048" s="9"/>
      <c r="BO3048" s="9"/>
      <c r="BP3048" s="9"/>
      <c r="BQ3048" s="9"/>
      <c r="BR3048" s="9"/>
      <c r="BS3048" s="9"/>
      <c r="BT3048" s="9"/>
      <c r="BU3048" s="9"/>
      <c r="BV3048" s="9">
        <f t="shared" si="378"/>
        <v>77411.106755690183</v>
      </c>
      <c r="BW3048" s="4"/>
      <c r="BX3048" s="4"/>
      <c r="BY3048" s="4"/>
      <c r="BZ3048" s="4"/>
      <c r="CA3048" s="4"/>
      <c r="CB3048" s="4"/>
      <c r="CC3048" s="4"/>
      <c r="CD3048" s="4"/>
      <c r="CE3048" s="4"/>
      <c r="CF3048" s="4"/>
      <c r="CG3048" s="4"/>
      <c r="CH3048" s="4"/>
      <c r="CI3048" s="4"/>
      <c r="CJ3048" s="4"/>
      <c r="CK3048" s="4"/>
      <c r="CL3048" s="4"/>
      <c r="CM3048" s="4"/>
      <c r="CR3048" s="4"/>
      <c r="CS3048" s="4"/>
      <c r="CT3048" s="4"/>
      <c r="CU3048" s="4"/>
      <c r="CV3048" s="4"/>
      <c r="CW3048" s="4"/>
      <c r="CX3048" s="4"/>
      <c r="CY3048" s="4"/>
      <c r="CZ3048" s="4"/>
      <c r="DA3048" s="4"/>
      <c r="DB3048" s="4"/>
      <c r="DC3048" s="4"/>
      <c r="DD3048" s="4"/>
      <c r="DE3048" s="4"/>
      <c r="DF3048" s="4"/>
      <c r="DG3048" s="4"/>
      <c r="DH3048" s="4"/>
      <c r="DI3048" s="4"/>
      <c r="DJ3048" s="4"/>
      <c r="DK3048" s="4"/>
      <c r="DL3048" s="4"/>
      <c r="DM3048" s="4"/>
    </row>
    <row r="3049" spans="1:117">
      <c r="A3049" s="8">
        <v>3044</v>
      </c>
      <c r="B3049" s="20">
        <v>2015</v>
      </c>
      <c r="C3049" s="20">
        <v>1993</v>
      </c>
      <c r="D3049" s="21">
        <v>89.09</v>
      </c>
      <c r="E3049" s="9">
        <v>108435.2338</v>
      </c>
      <c r="F3049" s="9">
        <v>2045214.8644000001</v>
      </c>
      <c r="G3049" s="9">
        <v>77366.129400000005</v>
      </c>
      <c r="H3049" s="9">
        <v>380160.15419999999</v>
      </c>
      <c r="I3049" s="9">
        <v>73904.923899999994</v>
      </c>
      <c r="J3049" s="9">
        <v>117092.829</v>
      </c>
      <c r="K3049" s="9">
        <v>0</v>
      </c>
      <c r="L3049" s="9">
        <v>2585303.6669999999</v>
      </c>
      <c r="M3049" s="9">
        <f t="shared" si="379"/>
        <v>117092.829</v>
      </c>
      <c r="N3049" s="9"/>
      <c r="O3049" s="9"/>
      <c r="P3049" s="9"/>
      <c r="Q3049" s="9"/>
      <c r="R3049" s="9"/>
      <c r="S3049" s="9"/>
      <c r="T3049" s="9"/>
      <c r="U3049" s="9"/>
      <c r="V3049" s="9">
        <f t="shared" si="376"/>
        <v>376997.23380000005</v>
      </c>
      <c r="W3049" s="9"/>
      <c r="X3049" s="9"/>
      <c r="Y3049" s="9"/>
      <c r="Z3049" s="9"/>
      <c r="AA3049" s="8">
        <v>3044</v>
      </c>
      <c r="AB3049" s="20">
        <v>2016</v>
      </c>
      <c r="AC3049" s="20">
        <v>1986</v>
      </c>
      <c r="AD3049" s="21">
        <v>103.9</v>
      </c>
      <c r="AE3049" s="9">
        <f t="shared" si="380"/>
        <v>85225.067798072938</v>
      </c>
      <c r="AF3049" s="9">
        <v>2170158.6285999999</v>
      </c>
      <c r="AG3049" s="9">
        <v>33508.915200000003</v>
      </c>
      <c r="AH3049" s="9">
        <v>204358.62759999998</v>
      </c>
      <c r="AI3049" s="9">
        <v>79608.797200000001</v>
      </c>
      <c r="AJ3049" s="9">
        <v>401128.51939999999</v>
      </c>
      <c r="AK3049" s="9">
        <v>15146.448417527172</v>
      </c>
      <c r="AL3049" s="9">
        <v>2788391.9717843998</v>
      </c>
      <c r="AM3049" s="9">
        <f t="shared" si="381"/>
        <v>385982.0709824728</v>
      </c>
      <c r="AN3049" s="9"/>
      <c r="AO3049" s="9"/>
      <c r="AP3049" s="9"/>
      <c r="AQ3049" s="9"/>
      <c r="AR3049" s="9"/>
      <c r="AS3049" s="9"/>
      <c r="AT3049" s="9"/>
      <c r="AU3049" s="9"/>
      <c r="AV3049" s="9">
        <f t="shared" si="377"/>
        <v>85225.067798072938</v>
      </c>
      <c r="AW3049" s="9"/>
      <c r="AX3049" s="9"/>
      <c r="AY3049" s="9"/>
      <c r="AZ3049" s="9"/>
      <c r="BA3049" s="20">
        <v>3044</v>
      </c>
      <c r="BB3049" s="20">
        <v>2017</v>
      </c>
      <c r="BC3049" s="20">
        <v>1987</v>
      </c>
      <c r="BD3049" s="21">
        <v>96.42</v>
      </c>
      <c r="BE3049" s="9">
        <f t="shared" si="382"/>
        <v>-177490.02041223086</v>
      </c>
      <c r="BF3049" s="9">
        <v>2188329.6568999998</v>
      </c>
      <c r="BG3049" s="9">
        <v>33412.713799999998</v>
      </c>
      <c r="BH3049" s="9">
        <v>187980.92019999999</v>
      </c>
      <c r="BI3049" s="9">
        <v>89536.939692165601</v>
      </c>
      <c r="BJ3049" s="9">
        <v>244173.34239999999</v>
      </c>
      <c r="BK3049" s="9">
        <v>75244.976251939661</v>
      </c>
      <c r="BL3049" s="9">
        <v>2845678.6171524567</v>
      </c>
      <c r="BM3049" s="9">
        <f t="shared" si="383"/>
        <v>168928.36614806033</v>
      </c>
      <c r="BN3049" s="9"/>
      <c r="BO3049" s="9"/>
      <c r="BP3049" s="9"/>
      <c r="BQ3049" s="9"/>
      <c r="BR3049" s="9"/>
      <c r="BS3049" s="9"/>
      <c r="BT3049" s="9"/>
      <c r="BU3049" s="9"/>
      <c r="BV3049" s="9">
        <f t="shared" si="378"/>
        <v>-177490.02041223086</v>
      </c>
      <c r="BW3049" s="4"/>
      <c r="BX3049" s="4"/>
      <c r="BY3049" s="4"/>
      <c r="BZ3049" s="4"/>
      <c r="CA3049" s="4"/>
      <c r="CB3049" s="4"/>
      <c r="CC3049" s="4"/>
      <c r="CD3049" s="4"/>
      <c r="CE3049" s="4"/>
      <c r="CF3049" s="4"/>
      <c r="CG3049" s="4"/>
      <c r="CH3049" s="4"/>
      <c r="CI3049" s="4"/>
      <c r="CJ3049" s="4"/>
      <c r="CK3049" s="4"/>
      <c r="CL3049" s="4"/>
      <c r="CM3049" s="4"/>
      <c r="CR3049" s="4"/>
      <c r="CS3049" s="4"/>
      <c r="CT3049" s="4"/>
      <c r="CU3049" s="4"/>
      <c r="CV3049" s="4"/>
      <c r="CW3049" s="4"/>
      <c r="CX3049" s="4"/>
      <c r="CY3049" s="4"/>
      <c r="CZ3049" s="4"/>
      <c r="DA3049" s="4"/>
      <c r="DB3049" s="4"/>
      <c r="DC3049" s="4"/>
      <c r="DD3049" s="4"/>
      <c r="DE3049" s="4"/>
      <c r="DF3049" s="4"/>
      <c r="DG3049" s="4"/>
      <c r="DH3049" s="4"/>
      <c r="DI3049" s="4"/>
      <c r="DJ3049" s="4"/>
      <c r="DK3049" s="4"/>
      <c r="DL3049" s="4"/>
      <c r="DM3049" s="4"/>
    </row>
    <row r="3050" spans="1:117">
      <c r="A3050" s="8">
        <v>3045</v>
      </c>
      <c r="B3050" s="20">
        <v>2015</v>
      </c>
      <c r="C3050" s="20">
        <v>1970</v>
      </c>
      <c r="D3050" s="21">
        <v>97.15</v>
      </c>
      <c r="E3050" s="9">
        <v>41163.7857</v>
      </c>
      <c r="F3050" s="9">
        <v>2039906.2986000001</v>
      </c>
      <c r="G3050" s="9">
        <v>77366.129400000005</v>
      </c>
      <c r="H3050" s="9">
        <v>379490.41119999997</v>
      </c>
      <c r="I3050" s="9">
        <v>76420.152100000007</v>
      </c>
      <c r="J3050" s="9">
        <v>59617.175799999997</v>
      </c>
      <c r="K3050" s="9">
        <v>19965.071800000002</v>
      </c>
      <c r="L3050" s="9">
        <v>2571671.3097000001</v>
      </c>
      <c r="M3050" s="9">
        <f t="shared" si="379"/>
        <v>39652.103999999992</v>
      </c>
      <c r="N3050" s="9"/>
      <c r="O3050" s="9"/>
      <c r="P3050" s="9"/>
      <c r="Q3050" s="9"/>
      <c r="R3050" s="9"/>
      <c r="S3050" s="9"/>
      <c r="T3050" s="9"/>
      <c r="U3050" s="9"/>
      <c r="V3050" s="9">
        <f t="shared" si="376"/>
        <v>309725.78570000001</v>
      </c>
      <c r="W3050" s="9"/>
      <c r="X3050" s="9"/>
      <c r="Y3050" s="9"/>
      <c r="Z3050" s="9"/>
      <c r="AA3050" s="8">
        <v>3045</v>
      </c>
      <c r="AB3050" s="20">
        <v>2016</v>
      </c>
      <c r="AC3050" s="20">
        <v>1985</v>
      </c>
      <c r="AD3050" s="21">
        <v>142.93</v>
      </c>
      <c r="AE3050" s="9">
        <f t="shared" si="380"/>
        <v>-73793.319901926443</v>
      </c>
      <c r="AF3050" s="9">
        <v>2179366.7480000001</v>
      </c>
      <c r="AG3050" s="9">
        <v>33508.915200000003</v>
      </c>
      <c r="AH3050" s="9">
        <v>202322.70629999999</v>
      </c>
      <c r="AI3050" s="9">
        <v>87257.271699999998</v>
      </c>
      <c r="AJ3050" s="9">
        <v>231708.54250000001</v>
      </c>
      <c r="AK3050" s="9">
        <v>37163.575617527167</v>
      </c>
      <c r="AL3050" s="9">
        <v>2770793.9279843997</v>
      </c>
      <c r="AM3050" s="9">
        <f t="shared" si="381"/>
        <v>194544.96688247286</v>
      </c>
      <c r="AN3050" s="9"/>
      <c r="AO3050" s="9"/>
      <c r="AP3050" s="9"/>
      <c r="AQ3050" s="9"/>
      <c r="AR3050" s="9"/>
      <c r="AS3050" s="9"/>
      <c r="AT3050" s="9"/>
      <c r="AU3050" s="9"/>
      <c r="AV3050" s="9">
        <f t="shared" si="377"/>
        <v>-73793.319901926443</v>
      </c>
      <c r="AW3050" s="9"/>
      <c r="AX3050" s="9"/>
      <c r="AY3050" s="9"/>
      <c r="AZ3050" s="9"/>
      <c r="BA3050" s="20">
        <v>3045</v>
      </c>
      <c r="BB3050" s="20">
        <v>2017</v>
      </c>
      <c r="BC3050" s="20">
        <v>1986</v>
      </c>
      <c r="BD3050" s="21">
        <v>103.9</v>
      </c>
      <c r="BE3050" s="9">
        <f t="shared" si="382"/>
        <v>153415.6062103021</v>
      </c>
      <c r="BF3050" s="9">
        <v>2237917.54</v>
      </c>
      <c r="BG3050" s="9">
        <v>33412.713799999998</v>
      </c>
      <c r="BH3050" s="9">
        <v>191821.18</v>
      </c>
      <c r="BI3050" s="9">
        <v>75109.992514697806</v>
      </c>
      <c r="BJ3050" s="9">
        <v>537330.01639999996</v>
      </c>
      <c r="BK3050" s="9">
        <v>51530.224951939665</v>
      </c>
      <c r="BL3050" s="9">
        <v>2870645.6115524564</v>
      </c>
      <c r="BM3050" s="9">
        <f t="shared" si="383"/>
        <v>485799.79144806031</v>
      </c>
      <c r="BN3050" s="9"/>
      <c r="BO3050" s="9"/>
      <c r="BP3050" s="9"/>
      <c r="BQ3050" s="9"/>
      <c r="BR3050" s="9"/>
      <c r="BS3050" s="9"/>
      <c r="BT3050" s="9"/>
      <c r="BU3050" s="9"/>
      <c r="BV3050" s="9">
        <f t="shared" si="378"/>
        <v>153415.6062103021</v>
      </c>
      <c r="BW3050" s="4"/>
      <c r="BX3050" s="4"/>
      <c r="BY3050" s="4"/>
      <c r="BZ3050" s="4"/>
      <c r="CA3050" s="4"/>
      <c r="CB3050" s="4"/>
      <c r="CC3050" s="4"/>
      <c r="CD3050" s="4"/>
      <c r="CE3050" s="4"/>
      <c r="CF3050" s="4"/>
      <c r="CG3050" s="4"/>
      <c r="CH3050" s="4"/>
      <c r="CI3050" s="4"/>
      <c r="CJ3050" s="4"/>
      <c r="CK3050" s="4"/>
      <c r="CL3050" s="4"/>
      <c r="CM3050" s="4"/>
      <c r="CR3050" s="4"/>
      <c r="CS3050" s="4"/>
      <c r="CT3050" s="4"/>
      <c r="CU3050" s="4"/>
      <c r="CV3050" s="4"/>
      <c r="CW3050" s="4"/>
      <c r="CX3050" s="4"/>
      <c r="CY3050" s="4"/>
      <c r="CZ3050" s="4"/>
      <c r="DA3050" s="4"/>
      <c r="DB3050" s="4"/>
      <c r="DC3050" s="4"/>
      <c r="DD3050" s="4"/>
      <c r="DE3050" s="4"/>
      <c r="DF3050" s="4"/>
      <c r="DG3050" s="4"/>
      <c r="DH3050" s="4"/>
      <c r="DI3050" s="4"/>
      <c r="DJ3050" s="4"/>
      <c r="DK3050" s="4"/>
      <c r="DL3050" s="4"/>
      <c r="DM3050" s="4"/>
    </row>
    <row r="3051" spans="1:117">
      <c r="A3051" s="8">
        <v>3046</v>
      </c>
      <c r="B3051" s="20">
        <v>2015</v>
      </c>
      <c r="C3051" s="20">
        <v>1984</v>
      </c>
      <c r="D3051" s="21">
        <v>122.11</v>
      </c>
      <c r="E3051" s="9">
        <v>73763.162700000001</v>
      </c>
      <c r="F3051" s="9">
        <v>2041314.8925999999</v>
      </c>
      <c r="G3051" s="9">
        <v>77366.129400000005</v>
      </c>
      <c r="H3051" s="9">
        <v>381464.46380000003</v>
      </c>
      <c r="I3051" s="9">
        <v>69006.572</v>
      </c>
      <c r="J3051" s="9">
        <v>80673.008600000001</v>
      </c>
      <c r="K3051" s="9">
        <v>1388.5727999999999</v>
      </c>
      <c r="L3051" s="9">
        <v>2574673.3308000001</v>
      </c>
      <c r="M3051" s="9">
        <f t="shared" si="379"/>
        <v>79284.435800000007</v>
      </c>
      <c r="N3051" s="9"/>
      <c r="O3051" s="9"/>
      <c r="P3051" s="9"/>
      <c r="Q3051" s="9"/>
      <c r="R3051" s="9"/>
      <c r="S3051" s="9"/>
      <c r="T3051" s="9"/>
      <c r="U3051" s="9"/>
      <c r="V3051" s="9">
        <f t="shared" si="376"/>
        <v>342325.16269999999</v>
      </c>
      <c r="W3051" s="9"/>
      <c r="X3051" s="9"/>
      <c r="Y3051" s="9"/>
      <c r="Z3051" s="9"/>
      <c r="AA3051" s="8">
        <v>3046</v>
      </c>
      <c r="AB3051" s="20">
        <v>2016</v>
      </c>
      <c r="AC3051" s="20">
        <v>2000</v>
      </c>
      <c r="AD3051" s="21">
        <v>82.51</v>
      </c>
      <c r="AE3051" s="9">
        <f t="shared" si="380"/>
        <v>61706.596998073161</v>
      </c>
      <c r="AF3051" s="9">
        <v>2190135.3330000001</v>
      </c>
      <c r="AG3051" s="9">
        <v>33508.915200000003</v>
      </c>
      <c r="AH3051" s="9">
        <v>204554.96659999999</v>
      </c>
      <c r="AI3051" s="9">
        <v>78871.197899999999</v>
      </c>
      <c r="AJ3051" s="9">
        <v>350286.55650000001</v>
      </c>
      <c r="AK3051" s="9">
        <v>14008.253817527169</v>
      </c>
      <c r="AL3051" s="9">
        <v>2781642.1183843999</v>
      </c>
      <c r="AM3051" s="9">
        <f t="shared" si="381"/>
        <v>336278.30268247286</v>
      </c>
      <c r="AN3051" s="9"/>
      <c r="AO3051" s="9"/>
      <c r="AP3051" s="9"/>
      <c r="AQ3051" s="9"/>
      <c r="AR3051" s="9"/>
      <c r="AS3051" s="9"/>
      <c r="AT3051" s="9"/>
      <c r="AU3051" s="9"/>
      <c r="AV3051" s="9">
        <f t="shared" si="377"/>
        <v>61706.596998073161</v>
      </c>
      <c r="AW3051" s="9"/>
      <c r="AX3051" s="9"/>
      <c r="AY3051" s="9"/>
      <c r="AZ3051" s="9"/>
      <c r="BA3051" s="20">
        <v>3046</v>
      </c>
      <c r="BB3051" s="20">
        <v>2017</v>
      </c>
      <c r="BC3051" s="20">
        <v>2001</v>
      </c>
      <c r="BD3051" s="21">
        <v>130.38999999999999</v>
      </c>
      <c r="BE3051" s="9">
        <f t="shared" si="382"/>
        <v>-327388.2260238314</v>
      </c>
      <c r="BF3051" s="9">
        <v>2223825.4531</v>
      </c>
      <c r="BG3051" s="9">
        <v>33412.713799999998</v>
      </c>
      <c r="BH3051" s="9">
        <v>178201.1537</v>
      </c>
      <c r="BI3051" s="9">
        <v>126277.20758056499</v>
      </c>
      <c r="BJ3051" s="9">
        <v>86404.648399999991</v>
      </c>
      <c r="BK3051" s="9">
        <v>137026.65905193967</v>
      </c>
      <c r="BL3051" s="9">
        <v>2838482.7435524566</v>
      </c>
      <c r="BM3051" s="9">
        <f t="shared" si="383"/>
        <v>-50622.01065193968</v>
      </c>
      <c r="BN3051" s="9"/>
      <c r="BO3051" s="9"/>
      <c r="BP3051" s="9"/>
      <c r="BQ3051" s="9"/>
      <c r="BR3051" s="9"/>
      <c r="BS3051" s="9"/>
      <c r="BT3051" s="9"/>
      <c r="BU3051" s="9"/>
      <c r="BV3051" s="9">
        <f t="shared" si="378"/>
        <v>-327388.2260238314</v>
      </c>
      <c r="BW3051" s="4"/>
      <c r="BX3051" s="4"/>
      <c r="BY3051" s="4"/>
      <c r="BZ3051" s="4"/>
      <c r="CA3051" s="4"/>
      <c r="CB3051" s="4"/>
      <c r="CC3051" s="4"/>
      <c r="CD3051" s="4"/>
      <c r="CE3051" s="4"/>
      <c r="CF3051" s="4"/>
      <c r="CG3051" s="4"/>
      <c r="CH3051" s="4"/>
      <c r="CI3051" s="4"/>
      <c r="CJ3051" s="4"/>
      <c r="CK3051" s="4"/>
      <c r="CL3051" s="4"/>
      <c r="CM3051" s="4"/>
      <c r="CR3051" s="4"/>
      <c r="CS3051" s="4"/>
      <c r="CT3051" s="4"/>
      <c r="CU3051" s="4"/>
      <c r="CV3051" s="4"/>
      <c r="CW3051" s="4"/>
      <c r="CX3051" s="4"/>
      <c r="CY3051" s="4"/>
      <c r="CZ3051" s="4"/>
      <c r="DA3051" s="4"/>
      <c r="DB3051" s="4"/>
      <c r="DC3051" s="4"/>
      <c r="DD3051" s="4"/>
      <c r="DE3051" s="4"/>
      <c r="DF3051" s="4"/>
      <c r="DG3051" s="4"/>
      <c r="DH3051" s="4"/>
      <c r="DI3051" s="4"/>
      <c r="DJ3051" s="4"/>
      <c r="DK3051" s="4"/>
      <c r="DL3051" s="4"/>
      <c r="DM3051" s="4"/>
    </row>
    <row r="3052" spans="1:117">
      <c r="A3052" s="8">
        <v>3047</v>
      </c>
      <c r="B3052" s="20">
        <v>2015</v>
      </c>
      <c r="C3052" s="20">
        <v>1950</v>
      </c>
      <c r="D3052" s="21">
        <v>125.6</v>
      </c>
      <c r="E3052" s="9">
        <v>19262.367900000001</v>
      </c>
      <c r="F3052" s="9">
        <v>2068804.8181</v>
      </c>
      <c r="G3052" s="9">
        <v>77366.129400000005</v>
      </c>
      <c r="H3052" s="9">
        <v>378156.53960000002</v>
      </c>
      <c r="I3052" s="9">
        <v>81429.524399999995</v>
      </c>
      <c r="J3052" s="9">
        <v>11477.4465</v>
      </c>
      <c r="K3052" s="9">
        <v>29536.569299999999</v>
      </c>
      <c r="L3052" s="9">
        <v>2568435.5208000001</v>
      </c>
      <c r="M3052" s="9">
        <f t="shared" si="379"/>
        <v>-18059.122799999997</v>
      </c>
      <c r="N3052" s="9"/>
      <c r="O3052" s="9"/>
      <c r="P3052" s="9"/>
      <c r="Q3052" s="9"/>
      <c r="R3052" s="9"/>
      <c r="S3052" s="9"/>
      <c r="T3052" s="9"/>
      <c r="U3052" s="9"/>
      <c r="V3052" s="9">
        <f t="shared" si="376"/>
        <v>287824.36790000001</v>
      </c>
      <c r="W3052" s="9"/>
      <c r="X3052" s="9"/>
      <c r="Y3052" s="9"/>
      <c r="Z3052" s="9"/>
      <c r="AA3052" s="8">
        <v>3047</v>
      </c>
      <c r="AB3052" s="20">
        <v>2016</v>
      </c>
      <c r="AC3052" s="20">
        <v>1995</v>
      </c>
      <c r="AD3052" s="21">
        <v>184.03</v>
      </c>
      <c r="AE3052" s="9">
        <f t="shared" si="380"/>
        <v>228.23799807345495</v>
      </c>
      <c r="AF3052" s="9">
        <v>2207707.6471000002</v>
      </c>
      <c r="AG3052" s="9">
        <v>33508.915200000003</v>
      </c>
      <c r="AH3052" s="9">
        <v>199662.18859999999</v>
      </c>
      <c r="AI3052" s="9">
        <v>97252.206900000005</v>
      </c>
      <c r="AJ3052" s="9">
        <v>281585.38219999999</v>
      </c>
      <c r="AK3052" s="9">
        <v>48114.975017527177</v>
      </c>
      <c r="AL3052" s="9">
        <v>2771373.1269843997</v>
      </c>
      <c r="AM3052" s="9">
        <f t="shared" si="381"/>
        <v>233470.40718247282</v>
      </c>
      <c r="AN3052" s="9"/>
      <c r="AO3052" s="9"/>
      <c r="AP3052" s="9"/>
      <c r="AQ3052" s="9"/>
      <c r="AR3052" s="9"/>
      <c r="AS3052" s="9"/>
      <c r="AT3052" s="9"/>
      <c r="AU3052" s="9"/>
      <c r="AV3052" s="9">
        <f t="shared" si="377"/>
        <v>228.23799807345495</v>
      </c>
      <c r="AW3052" s="9"/>
      <c r="AX3052" s="9"/>
      <c r="AY3052" s="9"/>
      <c r="AZ3052" s="9"/>
      <c r="BA3052" s="20">
        <v>3047</v>
      </c>
      <c r="BB3052" s="20">
        <v>2017</v>
      </c>
      <c r="BC3052" s="20">
        <v>1996</v>
      </c>
      <c r="BD3052" s="21">
        <v>192.43</v>
      </c>
      <c r="BE3052" s="9">
        <f t="shared" si="382"/>
        <v>296808.42465032451</v>
      </c>
      <c r="BF3052" s="9">
        <v>2181630.6998999999</v>
      </c>
      <c r="BG3052" s="9">
        <v>33412.713799999998</v>
      </c>
      <c r="BH3052" s="9">
        <v>192396.87290000002</v>
      </c>
      <c r="BI3052" s="9">
        <v>72947.250754720706</v>
      </c>
      <c r="BJ3052" s="9">
        <v>768898.37950000004</v>
      </c>
      <c r="BK3052" s="9">
        <v>39781.476651939665</v>
      </c>
      <c r="BL3052" s="9">
        <v>2912696.0155524565</v>
      </c>
      <c r="BM3052" s="9">
        <f t="shared" si="383"/>
        <v>729116.90284806036</v>
      </c>
      <c r="BN3052" s="9"/>
      <c r="BO3052" s="9"/>
      <c r="BP3052" s="9"/>
      <c r="BQ3052" s="9"/>
      <c r="BR3052" s="9"/>
      <c r="BS3052" s="9"/>
      <c r="BT3052" s="9"/>
      <c r="BU3052" s="9"/>
      <c r="BV3052" s="9">
        <f t="shared" si="378"/>
        <v>296808.42465032451</v>
      </c>
      <c r="BW3052" s="4"/>
      <c r="BX3052" s="4"/>
      <c r="BY3052" s="4"/>
      <c r="BZ3052" s="4"/>
      <c r="CA3052" s="4"/>
      <c r="CB3052" s="4"/>
      <c r="CC3052" s="4"/>
      <c r="CD3052" s="4"/>
      <c r="CE3052" s="4"/>
      <c r="CF3052" s="4"/>
      <c r="CG3052" s="4"/>
      <c r="CH3052" s="4"/>
      <c r="CI3052" s="4"/>
      <c r="CJ3052" s="4"/>
      <c r="CK3052" s="4"/>
      <c r="CL3052" s="4"/>
      <c r="CM3052" s="4"/>
      <c r="CR3052" s="4"/>
      <c r="CS3052" s="4"/>
      <c r="CT3052" s="4"/>
      <c r="CU3052" s="4"/>
      <c r="CV3052" s="4"/>
      <c r="CW3052" s="4"/>
      <c r="CX3052" s="4"/>
      <c r="CY3052" s="4"/>
      <c r="CZ3052" s="4"/>
      <c r="DA3052" s="4"/>
      <c r="DB3052" s="4"/>
      <c r="DC3052" s="4"/>
      <c r="DD3052" s="4"/>
      <c r="DE3052" s="4"/>
      <c r="DF3052" s="4"/>
      <c r="DG3052" s="4"/>
      <c r="DH3052" s="4"/>
      <c r="DI3052" s="4"/>
      <c r="DJ3052" s="4"/>
      <c r="DK3052" s="4"/>
      <c r="DL3052" s="4"/>
      <c r="DM3052" s="4"/>
    </row>
    <row r="3053" spans="1:117">
      <c r="A3053" s="8">
        <v>3048</v>
      </c>
      <c r="B3053" s="20">
        <v>2015</v>
      </c>
      <c r="C3053" s="20">
        <v>1979</v>
      </c>
      <c r="D3053" s="21">
        <v>82.26</v>
      </c>
      <c r="E3053" s="9">
        <v>21671.3069</v>
      </c>
      <c r="F3053" s="9">
        <v>2020136.9044999999</v>
      </c>
      <c r="G3053" s="9">
        <v>77366.129400000005</v>
      </c>
      <c r="H3053" s="9">
        <v>380647.61310000002</v>
      </c>
      <c r="I3053" s="9">
        <v>72074.265400000004</v>
      </c>
      <c r="J3053" s="9">
        <v>49085.7696</v>
      </c>
      <c r="K3053" s="9">
        <v>1339.8580999999999</v>
      </c>
      <c r="L3053" s="9">
        <v>2576299.517</v>
      </c>
      <c r="M3053" s="9">
        <f t="shared" si="379"/>
        <v>47745.911500000002</v>
      </c>
      <c r="N3053" s="9"/>
      <c r="O3053" s="9"/>
      <c r="P3053" s="9"/>
      <c r="Q3053" s="9"/>
      <c r="R3053" s="9"/>
      <c r="S3053" s="9"/>
      <c r="T3053" s="9"/>
      <c r="U3053" s="9"/>
      <c r="V3053" s="9">
        <f t="shared" si="376"/>
        <v>290233.30690000003</v>
      </c>
      <c r="W3053" s="9"/>
      <c r="X3053" s="9"/>
      <c r="Y3053" s="9"/>
      <c r="Z3053" s="9"/>
      <c r="AA3053" s="8">
        <v>3048</v>
      </c>
      <c r="AB3053" s="20">
        <v>2016</v>
      </c>
      <c r="AC3053" s="20">
        <v>1981</v>
      </c>
      <c r="AD3053" s="21">
        <v>167.58</v>
      </c>
      <c r="AE3053" s="9">
        <f t="shared" si="380"/>
        <v>51141.508298072498</v>
      </c>
      <c r="AF3053" s="9">
        <v>2131522.946</v>
      </c>
      <c r="AG3053" s="9">
        <v>33508.915200000003</v>
      </c>
      <c r="AH3053" s="9">
        <v>204529.5864</v>
      </c>
      <c r="AI3053" s="9">
        <v>78966.545599999998</v>
      </c>
      <c r="AJ3053" s="9">
        <v>404891.94910000003</v>
      </c>
      <c r="AK3053" s="9">
        <v>10527.99601752717</v>
      </c>
      <c r="AL3053" s="9">
        <v>2791750.4379844</v>
      </c>
      <c r="AM3053" s="9">
        <f t="shared" si="381"/>
        <v>394363.95308247284</v>
      </c>
      <c r="AN3053" s="9"/>
      <c r="AO3053" s="9"/>
      <c r="AP3053" s="9"/>
      <c r="AQ3053" s="9"/>
      <c r="AR3053" s="9"/>
      <c r="AS3053" s="9"/>
      <c r="AT3053" s="9"/>
      <c r="AU3053" s="9"/>
      <c r="AV3053" s="9">
        <f t="shared" si="377"/>
        <v>51141.508298072498</v>
      </c>
      <c r="AW3053" s="9"/>
      <c r="AX3053" s="9"/>
      <c r="AY3053" s="9"/>
      <c r="AZ3053" s="9"/>
      <c r="BA3053" s="20">
        <v>3048</v>
      </c>
      <c r="BB3053" s="20">
        <v>2017</v>
      </c>
      <c r="BC3053" s="20">
        <v>1982</v>
      </c>
      <c r="BD3053" s="21">
        <v>156.35</v>
      </c>
      <c r="BE3053" s="9">
        <f t="shared" si="382"/>
        <v>11331.611260222737</v>
      </c>
      <c r="BF3053" s="9">
        <v>2164087.3039000002</v>
      </c>
      <c r="BG3053" s="9">
        <v>33412.713799999998</v>
      </c>
      <c r="BH3053" s="9">
        <v>192447.4241</v>
      </c>
      <c r="BI3053" s="9">
        <v>72757.341664618594</v>
      </c>
      <c r="BJ3053" s="9">
        <v>478821.41640000005</v>
      </c>
      <c r="BK3053" s="9">
        <v>38986.292151939662</v>
      </c>
      <c r="BL3053" s="9">
        <v>2891208.2964524566</v>
      </c>
      <c r="BM3053" s="9">
        <f t="shared" si="383"/>
        <v>439835.1242480604</v>
      </c>
      <c r="BN3053" s="9"/>
      <c r="BO3053" s="9"/>
      <c r="BP3053" s="9"/>
      <c r="BQ3053" s="9"/>
      <c r="BR3053" s="9"/>
      <c r="BS3053" s="9"/>
      <c r="BT3053" s="9"/>
      <c r="BU3053" s="9"/>
      <c r="BV3053" s="9">
        <f t="shared" si="378"/>
        <v>11331.611260222737</v>
      </c>
      <c r="BW3053" s="4"/>
      <c r="BX3053" s="4"/>
      <c r="BY3053" s="4"/>
      <c r="BZ3053" s="4"/>
      <c r="CA3053" s="4"/>
      <c r="CB3053" s="4"/>
      <c r="CC3053" s="4"/>
      <c r="CD3053" s="4"/>
      <c r="CE3053" s="4"/>
      <c r="CF3053" s="4"/>
      <c r="CG3053" s="4"/>
      <c r="CH3053" s="4"/>
      <c r="CI3053" s="4"/>
      <c r="CJ3053" s="4"/>
      <c r="CK3053" s="4"/>
      <c r="CL3053" s="4"/>
      <c r="CM3053" s="4"/>
      <c r="CR3053" s="4"/>
      <c r="CS3053" s="4"/>
      <c r="CT3053" s="4"/>
      <c r="CU3053" s="4"/>
      <c r="CV3053" s="4"/>
      <c r="CW3053" s="4"/>
      <c r="CX3053" s="4"/>
      <c r="CY3053" s="4"/>
      <c r="CZ3053" s="4"/>
      <c r="DA3053" s="4"/>
      <c r="DB3053" s="4"/>
      <c r="DC3053" s="4"/>
      <c r="DD3053" s="4"/>
      <c r="DE3053" s="4"/>
      <c r="DF3053" s="4"/>
      <c r="DG3053" s="4"/>
      <c r="DH3053" s="4"/>
      <c r="DI3053" s="4"/>
      <c r="DJ3053" s="4"/>
      <c r="DK3053" s="4"/>
      <c r="DL3053" s="4"/>
      <c r="DM3053" s="4"/>
    </row>
    <row r="3054" spans="1:117">
      <c r="A3054" s="8">
        <v>3049</v>
      </c>
      <c r="B3054" s="20">
        <v>2015</v>
      </c>
      <c r="C3054" s="20">
        <v>1976</v>
      </c>
      <c r="D3054" s="21">
        <v>122.07</v>
      </c>
      <c r="E3054" s="9">
        <v>77776.480899999995</v>
      </c>
      <c r="F3054" s="9">
        <v>2044863.6927</v>
      </c>
      <c r="G3054" s="9">
        <v>77366.129400000005</v>
      </c>
      <c r="H3054" s="9">
        <v>381311.7121</v>
      </c>
      <c r="I3054" s="9">
        <v>69580.233099999998</v>
      </c>
      <c r="J3054" s="9">
        <v>80295.178700000004</v>
      </c>
      <c r="K3054" s="9">
        <v>3496.7397000000001</v>
      </c>
      <c r="L3054" s="9">
        <v>2572143.7253</v>
      </c>
      <c r="M3054" s="9">
        <f t="shared" si="379"/>
        <v>76798.438999999998</v>
      </c>
      <c r="N3054" s="9"/>
      <c r="O3054" s="9"/>
      <c r="P3054" s="9"/>
      <c r="Q3054" s="9"/>
      <c r="R3054" s="9"/>
      <c r="S3054" s="9"/>
      <c r="T3054" s="9"/>
      <c r="U3054" s="9"/>
      <c r="V3054" s="9">
        <f t="shared" si="376"/>
        <v>346338.48090000002</v>
      </c>
      <c r="W3054" s="9"/>
      <c r="X3054" s="9"/>
      <c r="Y3054" s="9"/>
      <c r="Z3054" s="9"/>
      <c r="AA3054" s="8">
        <v>3049</v>
      </c>
      <c r="AB3054" s="20">
        <v>2016</v>
      </c>
      <c r="AC3054" s="20">
        <v>1950</v>
      </c>
      <c r="AD3054" s="21">
        <v>163.12</v>
      </c>
      <c r="AE3054" s="9">
        <f t="shared" si="380"/>
        <v>69694.568598072976</v>
      </c>
      <c r="AF3054" s="9">
        <v>2164139.6190999998</v>
      </c>
      <c r="AG3054" s="9">
        <v>33508.915200000003</v>
      </c>
      <c r="AH3054" s="9">
        <v>203463.62659999999</v>
      </c>
      <c r="AI3054" s="9">
        <v>82971.104200000002</v>
      </c>
      <c r="AJ3054" s="9">
        <v>410144.9828</v>
      </c>
      <c r="AK3054" s="9">
        <v>22480.23651752717</v>
      </c>
      <c r="AL3054" s="9">
        <v>2802053.4427843997</v>
      </c>
      <c r="AM3054" s="9">
        <f t="shared" si="381"/>
        <v>387664.74628247286</v>
      </c>
      <c r="AN3054" s="9"/>
      <c r="AO3054" s="9"/>
      <c r="AP3054" s="9"/>
      <c r="AQ3054" s="9"/>
      <c r="AR3054" s="9"/>
      <c r="AS3054" s="9"/>
      <c r="AT3054" s="9"/>
      <c r="AU3054" s="9"/>
      <c r="AV3054" s="9">
        <f t="shared" si="377"/>
        <v>69694.568598072976</v>
      </c>
      <c r="AW3054" s="9"/>
      <c r="AX3054" s="9"/>
      <c r="AY3054" s="9"/>
      <c r="AZ3054" s="9"/>
      <c r="BA3054" s="20">
        <v>3049</v>
      </c>
      <c r="BB3054" s="20">
        <v>2017</v>
      </c>
      <c r="BC3054" s="20">
        <v>1951</v>
      </c>
      <c r="BD3054" s="21">
        <v>145.72999999999999</v>
      </c>
      <c r="BE3054" s="9">
        <f t="shared" si="382"/>
        <v>107548.1800004947</v>
      </c>
      <c r="BF3054" s="9">
        <v>2186266.5808000001</v>
      </c>
      <c r="BG3054" s="9">
        <v>33412.713799999998</v>
      </c>
      <c r="BH3054" s="9">
        <v>192741.1378</v>
      </c>
      <c r="BI3054" s="9">
        <v>71653.928804890806</v>
      </c>
      <c r="BJ3054" s="9">
        <v>553156.66070000001</v>
      </c>
      <c r="BK3054" s="9">
        <v>40430.853851939661</v>
      </c>
      <c r="BL3054" s="9">
        <v>2889251.9880524566</v>
      </c>
      <c r="BM3054" s="9">
        <f t="shared" si="383"/>
        <v>512725.80684806034</v>
      </c>
      <c r="BN3054" s="9"/>
      <c r="BO3054" s="9"/>
      <c r="BP3054" s="9"/>
      <c r="BQ3054" s="9"/>
      <c r="BR3054" s="9"/>
      <c r="BS3054" s="9"/>
      <c r="BT3054" s="9"/>
      <c r="BU3054" s="9"/>
      <c r="BV3054" s="9">
        <f t="shared" si="378"/>
        <v>107548.1800004947</v>
      </c>
      <c r="BW3054" s="4"/>
      <c r="BX3054" s="4"/>
      <c r="BY3054" s="4"/>
      <c r="BZ3054" s="4"/>
      <c r="CA3054" s="4"/>
      <c r="CB3054" s="4"/>
      <c r="CC3054" s="4"/>
      <c r="CD3054" s="4"/>
      <c r="CE3054" s="4"/>
      <c r="CF3054" s="4"/>
      <c r="CG3054" s="4"/>
      <c r="CH3054" s="4"/>
      <c r="CI3054" s="4"/>
      <c r="CJ3054" s="4"/>
      <c r="CK3054" s="4"/>
      <c r="CL3054" s="4"/>
      <c r="CM3054" s="4"/>
      <c r="CR3054" s="4"/>
      <c r="CS3054" s="4"/>
      <c r="CT3054" s="4"/>
      <c r="CU3054" s="4"/>
      <c r="CV3054" s="4"/>
      <c r="CW3054" s="4"/>
      <c r="CX3054" s="4"/>
      <c r="CY3054" s="4"/>
      <c r="CZ3054" s="4"/>
      <c r="DA3054" s="4"/>
      <c r="DB3054" s="4"/>
      <c r="DC3054" s="4"/>
      <c r="DD3054" s="4"/>
      <c r="DE3054" s="4"/>
      <c r="DF3054" s="4"/>
      <c r="DG3054" s="4"/>
      <c r="DH3054" s="4"/>
      <c r="DI3054" s="4"/>
      <c r="DJ3054" s="4"/>
      <c r="DK3054" s="4"/>
      <c r="DL3054" s="4"/>
      <c r="DM3054" s="4"/>
    </row>
    <row r="3055" spans="1:117">
      <c r="A3055" s="8">
        <v>3050</v>
      </c>
      <c r="B3055" s="20">
        <v>2015</v>
      </c>
      <c r="C3055" s="20">
        <v>1986</v>
      </c>
      <c r="D3055" s="21">
        <v>112.57</v>
      </c>
      <c r="E3055" s="9">
        <v>59295.061399999999</v>
      </c>
      <c r="F3055" s="9">
        <v>2039421.5395</v>
      </c>
      <c r="G3055" s="9">
        <v>77366.129400000005</v>
      </c>
      <c r="H3055" s="9">
        <v>380667.00380000001</v>
      </c>
      <c r="I3055" s="9">
        <v>72001.443400000004</v>
      </c>
      <c r="J3055" s="9">
        <v>66835.091899999999</v>
      </c>
      <c r="K3055" s="9">
        <v>0</v>
      </c>
      <c r="L3055" s="9">
        <v>2576996.1466000001</v>
      </c>
      <c r="M3055" s="9">
        <f t="shared" si="379"/>
        <v>66835.091899999999</v>
      </c>
      <c r="N3055" s="9"/>
      <c r="O3055" s="9"/>
      <c r="P3055" s="9"/>
      <c r="Q3055" s="9"/>
      <c r="R3055" s="9"/>
      <c r="S3055" s="9"/>
      <c r="T3055" s="9"/>
      <c r="U3055" s="9"/>
      <c r="V3055" s="9">
        <f t="shared" si="376"/>
        <v>327857.06140000001</v>
      </c>
      <c r="W3055" s="9"/>
      <c r="X3055" s="9"/>
      <c r="Y3055" s="9"/>
      <c r="Z3055" s="9"/>
      <c r="AA3055" s="8">
        <v>3050</v>
      </c>
      <c r="AB3055" s="20">
        <v>2016</v>
      </c>
      <c r="AC3055" s="20">
        <v>1942</v>
      </c>
      <c r="AD3055" s="21">
        <v>148.11000000000001</v>
      </c>
      <c r="AE3055" s="9">
        <f t="shared" si="380"/>
        <v>11864.627698073164</v>
      </c>
      <c r="AF3055" s="9">
        <v>2198829.1005000002</v>
      </c>
      <c r="AG3055" s="9">
        <v>33508.915200000003</v>
      </c>
      <c r="AH3055" s="9">
        <v>203695.50039999999</v>
      </c>
      <c r="AI3055" s="9">
        <v>82100.009099999996</v>
      </c>
      <c r="AJ3055" s="9">
        <v>293134.27760000003</v>
      </c>
      <c r="AK3055" s="9">
        <v>28967.874817527172</v>
      </c>
      <c r="AL3055" s="9">
        <v>2770435.3002843997</v>
      </c>
      <c r="AM3055" s="9">
        <f t="shared" si="381"/>
        <v>264166.40278247284</v>
      </c>
      <c r="AN3055" s="9"/>
      <c r="AO3055" s="9"/>
      <c r="AP3055" s="9"/>
      <c r="AQ3055" s="9"/>
      <c r="AR3055" s="9"/>
      <c r="AS3055" s="9"/>
      <c r="AT3055" s="9"/>
      <c r="AU3055" s="9"/>
      <c r="AV3055" s="9">
        <f t="shared" si="377"/>
        <v>11864.627698073164</v>
      </c>
      <c r="AW3055" s="9"/>
      <c r="AX3055" s="9"/>
      <c r="AY3055" s="9"/>
      <c r="AZ3055" s="9"/>
      <c r="BA3055" s="20">
        <v>3050</v>
      </c>
      <c r="BB3055" s="20">
        <v>2017</v>
      </c>
      <c r="BC3055" s="20">
        <v>1943</v>
      </c>
      <c r="BD3055" s="21">
        <v>84.68</v>
      </c>
      <c r="BE3055" s="9">
        <f t="shared" si="382"/>
        <v>-63389.736967318691</v>
      </c>
      <c r="BF3055" s="9">
        <v>2221179.4385000002</v>
      </c>
      <c r="BG3055" s="9">
        <v>33412.713799999998</v>
      </c>
      <c r="BH3055" s="9">
        <v>189148.11120000001</v>
      </c>
      <c r="BI3055" s="9">
        <v>85152.079537077196</v>
      </c>
      <c r="BJ3055" s="9">
        <v>340923.4118</v>
      </c>
      <c r="BK3055" s="9">
        <v>60752.150651939664</v>
      </c>
      <c r="BL3055" s="9">
        <v>2872453.3411524566</v>
      </c>
      <c r="BM3055" s="9">
        <f t="shared" si="383"/>
        <v>280171.26114806032</v>
      </c>
      <c r="BN3055" s="9"/>
      <c r="BO3055" s="9"/>
      <c r="BP3055" s="9"/>
      <c r="BQ3055" s="9"/>
      <c r="BR3055" s="9"/>
      <c r="BS3055" s="9"/>
      <c r="BT3055" s="9"/>
      <c r="BU3055" s="9"/>
      <c r="BV3055" s="9">
        <f t="shared" si="378"/>
        <v>-63389.736967318691</v>
      </c>
      <c r="BW3055" s="4"/>
      <c r="BX3055" s="4"/>
      <c r="BY3055" s="4"/>
      <c r="BZ3055" s="4"/>
      <c r="CA3055" s="4"/>
      <c r="CB3055" s="4"/>
      <c r="CC3055" s="4"/>
      <c r="CD3055" s="4"/>
      <c r="CE3055" s="4"/>
      <c r="CF3055" s="4"/>
      <c r="CG3055" s="4"/>
      <c r="CH3055" s="4"/>
      <c r="CI3055" s="4"/>
      <c r="CJ3055" s="4"/>
      <c r="CK3055" s="4"/>
      <c r="CL3055" s="4"/>
      <c r="CM3055" s="4"/>
      <c r="CR3055" s="4"/>
      <c r="CS3055" s="4"/>
      <c r="CT3055" s="4"/>
      <c r="CU3055" s="4"/>
      <c r="CV3055" s="4"/>
      <c r="CW3055" s="4"/>
      <c r="CX3055" s="4"/>
      <c r="CY3055" s="4"/>
      <c r="CZ3055" s="4"/>
      <c r="DA3055" s="4"/>
      <c r="DB3055" s="4"/>
      <c r="DC3055" s="4"/>
      <c r="DD3055" s="4"/>
      <c r="DE3055" s="4"/>
      <c r="DF3055" s="4"/>
      <c r="DG3055" s="4"/>
      <c r="DH3055" s="4"/>
      <c r="DI3055" s="4"/>
      <c r="DJ3055" s="4"/>
      <c r="DK3055" s="4"/>
      <c r="DL3055" s="4"/>
      <c r="DM3055" s="4"/>
    </row>
    <row r="3056" spans="1:117">
      <c r="A3056" s="8">
        <v>3051</v>
      </c>
      <c r="B3056" s="20">
        <v>2015</v>
      </c>
      <c r="C3056" s="20">
        <v>1961</v>
      </c>
      <c r="D3056" s="21">
        <v>111.18</v>
      </c>
      <c r="E3056" s="9">
        <v>56233.3917</v>
      </c>
      <c r="F3056" s="9">
        <v>2053712.8384</v>
      </c>
      <c r="G3056" s="9">
        <v>77366.129400000005</v>
      </c>
      <c r="H3056" s="9">
        <v>379944.48930000002</v>
      </c>
      <c r="I3056" s="9">
        <v>74714.856100000005</v>
      </c>
      <c r="J3056" s="9">
        <v>55272.174099999997</v>
      </c>
      <c r="K3056" s="9">
        <v>5759.6320999999998</v>
      </c>
      <c r="L3056" s="9">
        <v>2579017.4633999998</v>
      </c>
      <c r="M3056" s="9">
        <f t="shared" si="379"/>
        <v>49512.541999999994</v>
      </c>
      <c r="N3056" s="9"/>
      <c r="O3056" s="9"/>
      <c r="P3056" s="9"/>
      <c r="Q3056" s="9"/>
      <c r="R3056" s="9"/>
      <c r="S3056" s="9"/>
      <c r="T3056" s="9"/>
      <c r="U3056" s="9"/>
      <c r="V3056" s="9">
        <f t="shared" si="376"/>
        <v>324795.39170000004</v>
      </c>
      <c r="W3056" s="9"/>
      <c r="X3056" s="9"/>
      <c r="Y3056" s="9"/>
      <c r="Z3056" s="9"/>
      <c r="AA3056" s="8">
        <v>3051</v>
      </c>
      <c r="AB3056" s="20">
        <v>2016</v>
      </c>
      <c r="AC3056" s="20">
        <v>1957</v>
      </c>
      <c r="AD3056" s="21">
        <v>133.28</v>
      </c>
      <c r="AE3056" s="9">
        <f t="shared" si="380"/>
        <v>-32159.725301926956</v>
      </c>
      <c r="AF3056" s="9">
        <v>2184946.0893999999</v>
      </c>
      <c r="AG3056" s="9">
        <v>33508.915200000003</v>
      </c>
      <c r="AH3056" s="9">
        <v>203479.25029999999</v>
      </c>
      <c r="AI3056" s="9">
        <v>82912.409599999999</v>
      </c>
      <c r="AJ3056" s="9">
        <v>270584.52870000002</v>
      </c>
      <c r="AK3056" s="9">
        <v>21436.186317527172</v>
      </c>
      <c r="AL3056" s="9">
        <v>2786154.7321843999</v>
      </c>
      <c r="AM3056" s="9">
        <f t="shared" si="381"/>
        <v>249148.34238247285</v>
      </c>
      <c r="AN3056" s="9"/>
      <c r="AO3056" s="9"/>
      <c r="AP3056" s="9"/>
      <c r="AQ3056" s="9"/>
      <c r="AR3056" s="9"/>
      <c r="AS3056" s="9"/>
      <c r="AT3056" s="9"/>
      <c r="AU3056" s="9"/>
      <c r="AV3056" s="9">
        <f t="shared" si="377"/>
        <v>-32159.725301926956</v>
      </c>
      <c r="AW3056" s="9"/>
      <c r="AX3056" s="9"/>
      <c r="AY3056" s="9"/>
      <c r="AZ3056" s="9"/>
      <c r="BA3056" s="20">
        <v>3051</v>
      </c>
      <c r="BB3056" s="20">
        <v>2017</v>
      </c>
      <c r="BC3056" s="20">
        <v>1958</v>
      </c>
      <c r="BD3056" s="21">
        <v>157.07</v>
      </c>
      <c r="BE3056" s="9">
        <f t="shared" si="382"/>
        <v>-137772.88693188829</v>
      </c>
      <c r="BF3056" s="9">
        <v>2173688.6386000002</v>
      </c>
      <c r="BG3056" s="9">
        <v>33412.713799999998</v>
      </c>
      <c r="BH3056" s="9">
        <v>191228.09570000001</v>
      </c>
      <c r="BI3056" s="9">
        <v>77338.069972507699</v>
      </c>
      <c r="BJ3056" s="9">
        <v>290918.86050000001</v>
      </c>
      <c r="BK3056" s="9">
        <v>45167.85015193966</v>
      </c>
      <c r="BL3056" s="9">
        <v>2859191.4153524563</v>
      </c>
      <c r="BM3056" s="9">
        <f t="shared" si="383"/>
        <v>245751.01034806034</v>
      </c>
      <c r="BN3056" s="9"/>
      <c r="BO3056" s="9"/>
      <c r="BP3056" s="9"/>
      <c r="BQ3056" s="9"/>
      <c r="BR3056" s="9"/>
      <c r="BS3056" s="9"/>
      <c r="BT3056" s="9"/>
      <c r="BU3056" s="9"/>
      <c r="BV3056" s="9">
        <f t="shared" si="378"/>
        <v>-137772.88693188829</v>
      </c>
      <c r="BW3056" s="4"/>
      <c r="BX3056" s="4"/>
      <c r="BY3056" s="4"/>
      <c r="BZ3056" s="4"/>
      <c r="CA3056" s="4"/>
      <c r="CB3056" s="4"/>
      <c r="CC3056" s="4"/>
      <c r="CD3056" s="4"/>
      <c r="CE3056" s="4"/>
      <c r="CF3056" s="4"/>
      <c r="CG3056" s="4"/>
      <c r="CH3056" s="4"/>
      <c r="CI3056" s="4"/>
      <c r="CJ3056" s="4"/>
      <c r="CK3056" s="4"/>
      <c r="CL3056" s="4"/>
      <c r="CM3056" s="4"/>
      <c r="CR3056" s="4"/>
      <c r="CS3056" s="4"/>
      <c r="CT3056" s="4"/>
      <c r="CU3056" s="4"/>
      <c r="CV3056" s="4"/>
      <c r="CW3056" s="4"/>
      <c r="CX3056" s="4"/>
      <c r="CY3056" s="4"/>
      <c r="CZ3056" s="4"/>
      <c r="DA3056" s="4"/>
      <c r="DB3056" s="4"/>
      <c r="DC3056" s="4"/>
      <c r="DD3056" s="4"/>
      <c r="DE3056" s="4"/>
      <c r="DF3056" s="4"/>
      <c r="DG3056" s="4"/>
      <c r="DH3056" s="4"/>
      <c r="DI3056" s="4"/>
      <c r="DJ3056" s="4"/>
      <c r="DK3056" s="4"/>
      <c r="DL3056" s="4"/>
      <c r="DM3056" s="4"/>
    </row>
    <row r="3057" spans="1:117">
      <c r="A3057" s="8">
        <v>3052</v>
      </c>
      <c r="B3057" s="20">
        <v>2015</v>
      </c>
      <c r="C3057" s="20">
        <v>1986</v>
      </c>
      <c r="D3057" s="21">
        <v>112.57</v>
      </c>
      <c r="E3057" s="9">
        <v>80602.259000000005</v>
      </c>
      <c r="F3057" s="9">
        <v>2049135.6440999999</v>
      </c>
      <c r="G3057" s="9">
        <v>77366.129400000005</v>
      </c>
      <c r="H3057" s="9">
        <v>380533.69160000002</v>
      </c>
      <c r="I3057" s="9">
        <v>72502.099199999997</v>
      </c>
      <c r="J3057" s="9">
        <v>80792.401800000007</v>
      </c>
      <c r="K3057" s="9">
        <v>0</v>
      </c>
      <c r="L3057" s="9">
        <v>2579727.7069999999</v>
      </c>
      <c r="M3057" s="9">
        <f t="shared" si="379"/>
        <v>80792.401800000007</v>
      </c>
      <c r="N3057" s="9"/>
      <c r="O3057" s="9"/>
      <c r="P3057" s="9"/>
      <c r="Q3057" s="9"/>
      <c r="R3057" s="9"/>
      <c r="S3057" s="9"/>
      <c r="T3057" s="9"/>
      <c r="U3057" s="9"/>
      <c r="V3057" s="9">
        <f t="shared" si="376"/>
        <v>349164.25900000002</v>
      </c>
      <c r="W3057" s="9"/>
      <c r="X3057" s="9"/>
      <c r="Y3057" s="9"/>
      <c r="Z3057" s="9"/>
      <c r="AA3057" s="8">
        <v>3052</v>
      </c>
      <c r="AB3057" s="20">
        <v>2016</v>
      </c>
      <c r="AC3057" s="20">
        <v>2003</v>
      </c>
      <c r="AD3057" s="21">
        <v>113.28</v>
      </c>
      <c r="AE3057" s="9">
        <f t="shared" si="380"/>
        <v>-89678.421301927418</v>
      </c>
      <c r="AF3057" s="9">
        <v>2182441.1741999998</v>
      </c>
      <c r="AG3057" s="9">
        <v>33508.915200000003</v>
      </c>
      <c r="AH3057" s="9">
        <v>198977.76739999998</v>
      </c>
      <c r="AI3057" s="9">
        <v>99823.415299999993</v>
      </c>
      <c r="AJ3057" s="9">
        <v>233977.53630000001</v>
      </c>
      <c r="AK3057" s="9">
        <v>69360.485617527171</v>
      </c>
      <c r="AL3057" s="9">
        <v>2769046.7440843997</v>
      </c>
      <c r="AM3057" s="9">
        <f t="shared" si="381"/>
        <v>164617.05068247282</v>
      </c>
      <c r="AN3057" s="9"/>
      <c r="AO3057" s="9"/>
      <c r="AP3057" s="9"/>
      <c r="AQ3057" s="9"/>
      <c r="AR3057" s="9"/>
      <c r="AS3057" s="9"/>
      <c r="AT3057" s="9"/>
      <c r="AU3057" s="9"/>
      <c r="AV3057" s="9">
        <f t="shared" si="377"/>
        <v>-89678.421301927418</v>
      </c>
      <c r="AW3057" s="9"/>
      <c r="AX3057" s="9"/>
      <c r="AY3057" s="9"/>
      <c r="AZ3057" s="9"/>
      <c r="BA3057" s="20">
        <v>3052</v>
      </c>
      <c r="BB3057" s="20">
        <v>2017</v>
      </c>
      <c r="BC3057" s="20">
        <v>2004</v>
      </c>
      <c r="BD3057" s="21">
        <v>109.88</v>
      </c>
      <c r="BE3057" s="9">
        <f t="shared" si="382"/>
        <v>-205217.26289263787</v>
      </c>
      <c r="BF3057" s="9">
        <v>2190810.9860999999</v>
      </c>
      <c r="BG3057" s="9">
        <v>33412.713799999998</v>
      </c>
      <c r="BH3057" s="9">
        <v>187671.3983</v>
      </c>
      <c r="BI3057" s="9">
        <v>90699.740311757996</v>
      </c>
      <c r="BJ3057" s="9">
        <v>204766.91339999999</v>
      </c>
      <c r="BK3057" s="9">
        <v>71515.237151939655</v>
      </c>
      <c r="BL3057" s="9">
        <v>2841063.7776524564</v>
      </c>
      <c r="BM3057" s="9">
        <f t="shared" si="383"/>
        <v>133251.67624806034</v>
      </c>
      <c r="BN3057" s="9"/>
      <c r="BO3057" s="9"/>
      <c r="BP3057" s="9"/>
      <c r="BQ3057" s="9"/>
      <c r="BR3057" s="9"/>
      <c r="BS3057" s="9"/>
      <c r="BT3057" s="9"/>
      <c r="BU3057" s="9"/>
      <c r="BV3057" s="9">
        <f t="shared" si="378"/>
        <v>-205217.26289263787</v>
      </c>
      <c r="BW3057" s="4"/>
      <c r="BX3057" s="4"/>
      <c r="BY3057" s="4"/>
      <c r="BZ3057" s="4"/>
      <c r="CA3057" s="4"/>
      <c r="CB3057" s="4"/>
      <c r="CC3057" s="4"/>
      <c r="CD3057" s="4"/>
      <c r="CE3057" s="4"/>
      <c r="CF3057" s="4"/>
      <c r="CG3057" s="4"/>
      <c r="CH3057" s="4"/>
      <c r="CI3057" s="4"/>
      <c r="CJ3057" s="4"/>
      <c r="CK3057" s="4"/>
      <c r="CL3057" s="4"/>
      <c r="CM3057" s="4"/>
      <c r="CR3057" s="4"/>
      <c r="CS3057" s="4"/>
      <c r="CT3057" s="4"/>
      <c r="CU3057" s="4"/>
      <c r="CV3057" s="4"/>
      <c r="CW3057" s="4"/>
      <c r="CX3057" s="4"/>
      <c r="CY3057" s="4"/>
      <c r="CZ3057" s="4"/>
      <c r="DA3057" s="4"/>
      <c r="DB3057" s="4"/>
      <c r="DC3057" s="4"/>
      <c r="DD3057" s="4"/>
      <c r="DE3057" s="4"/>
      <c r="DF3057" s="4"/>
      <c r="DG3057" s="4"/>
      <c r="DH3057" s="4"/>
      <c r="DI3057" s="4"/>
      <c r="DJ3057" s="4"/>
      <c r="DK3057" s="4"/>
      <c r="DL3057" s="4"/>
      <c r="DM3057" s="4"/>
    </row>
    <row r="3058" spans="1:117">
      <c r="A3058" s="8">
        <v>3053</v>
      </c>
      <c r="B3058" s="20">
        <v>2015</v>
      </c>
      <c r="C3058" s="20">
        <v>1982</v>
      </c>
      <c r="D3058" s="21">
        <v>133.55000000000001</v>
      </c>
      <c r="E3058" s="9">
        <v>61533.855900000002</v>
      </c>
      <c r="F3058" s="9">
        <v>2052251.8846</v>
      </c>
      <c r="G3058" s="9">
        <v>77366.129400000005</v>
      </c>
      <c r="H3058" s="9">
        <v>379612.38260000001</v>
      </c>
      <c r="I3058" s="9">
        <v>75962.087</v>
      </c>
      <c r="J3058" s="9">
        <v>61090.674500000001</v>
      </c>
      <c r="K3058" s="9">
        <v>17025.5599</v>
      </c>
      <c r="L3058" s="9">
        <v>2567723.7423</v>
      </c>
      <c r="M3058" s="9">
        <f t="shared" si="379"/>
        <v>44065.114600000001</v>
      </c>
      <c r="N3058" s="9"/>
      <c r="O3058" s="9"/>
      <c r="P3058" s="9"/>
      <c r="Q3058" s="9"/>
      <c r="R3058" s="9"/>
      <c r="S3058" s="9"/>
      <c r="T3058" s="9"/>
      <c r="U3058" s="9"/>
      <c r="V3058" s="9">
        <f t="shared" si="376"/>
        <v>330095.85590000002</v>
      </c>
      <c r="W3058" s="9"/>
      <c r="X3058" s="9"/>
      <c r="Y3058" s="9"/>
      <c r="Z3058" s="9"/>
      <c r="AA3058" s="8">
        <v>3053</v>
      </c>
      <c r="AB3058" s="20">
        <v>2016</v>
      </c>
      <c r="AC3058" s="20">
        <v>1950</v>
      </c>
      <c r="AD3058" s="21">
        <v>163.12</v>
      </c>
      <c r="AE3058" s="9">
        <f t="shared" si="380"/>
        <v>136557.44239807362</v>
      </c>
      <c r="AF3058" s="9">
        <v>2224205.7258000001</v>
      </c>
      <c r="AG3058" s="9">
        <v>33508.915200000003</v>
      </c>
      <c r="AH3058" s="9">
        <v>203575.69409999999</v>
      </c>
      <c r="AI3058" s="9">
        <v>82550.093099999998</v>
      </c>
      <c r="AJ3058" s="9">
        <v>409565.42120000004</v>
      </c>
      <c r="AK3058" s="9">
        <v>21326.88741752717</v>
      </c>
      <c r="AL3058" s="9">
        <v>2795521.5195843996</v>
      </c>
      <c r="AM3058" s="9">
        <f t="shared" si="381"/>
        <v>388238.53378247289</v>
      </c>
      <c r="AN3058" s="9"/>
      <c r="AO3058" s="9"/>
      <c r="AP3058" s="9"/>
      <c r="AQ3058" s="9"/>
      <c r="AR3058" s="9"/>
      <c r="AS3058" s="9"/>
      <c r="AT3058" s="9"/>
      <c r="AU3058" s="9"/>
      <c r="AV3058" s="9">
        <f t="shared" si="377"/>
        <v>136557.44239807362</v>
      </c>
      <c r="AW3058" s="9"/>
      <c r="AX3058" s="9"/>
      <c r="AY3058" s="9"/>
      <c r="AZ3058" s="9"/>
      <c r="BA3058" s="20">
        <v>3053</v>
      </c>
      <c r="BB3058" s="20">
        <v>2017</v>
      </c>
      <c r="BC3058" s="20">
        <v>1951</v>
      </c>
      <c r="BD3058" s="21">
        <v>145.72999999999999</v>
      </c>
      <c r="BE3058" s="9">
        <f t="shared" si="382"/>
        <v>408924.31301171705</v>
      </c>
      <c r="BF3058" s="9">
        <v>2248672.9558000001</v>
      </c>
      <c r="BG3058" s="9">
        <v>33412.713799999998</v>
      </c>
      <c r="BH3058" s="9">
        <v>191869.91</v>
      </c>
      <c r="BI3058" s="9">
        <v>74926.925616113207</v>
      </c>
      <c r="BJ3058" s="9">
        <v>799898.38730000006</v>
      </c>
      <c r="BK3058" s="9">
        <v>45275.433151939666</v>
      </c>
      <c r="BL3058" s="9">
        <v>2894581.1463524564</v>
      </c>
      <c r="BM3058" s="9">
        <f t="shared" si="383"/>
        <v>754622.95414806041</v>
      </c>
      <c r="BN3058" s="9"/>
      <c r="BO3058" s="9"/>
      <c r="BP3058" s="9"/>
      <c r="BQ3058" s="9"/>
      <c r="BR3058" s="9"/>
      <c r="BS3058" s="9"/>
      <c r="BT3058" s="9"/>
      <c r="BU3058" s="9"/>
      <c r="BV3058" s="9">
        <f t="shared" si="378"/>
        <v>408924.31301171705</v>
      </c>
      <c r="BW3058" s="4"/>
      <c r="BX3058" s="4"/>
      <c r="BY3058" s="4"/>
      <c r="BZ3058" s="4"/>
      <c r="CA3058" s="4"/>
      <c r="CB3058" s="4"/>
      <c r="CC3058" s="4"/>
      <c r="CD3058" s="4"/>
      <c r="CE3058" s="4"/>
      <c r="CF3058" s="4"/>
      <c r="CG3058" s="4"/>
      <c r="CH3058" s="4"/>
      <c r="CI3058" s="4"/>
      <c r="CJ3058" s="4"/>
      <c r="CK3058" s="4"/>
      <c r="CL3058" s="4"/>
      <c r="CM3058" s="4"/>
      <c r="CR3058" s="4"/>
      <c r="CS3058" s="4"/>
      <c r="CT3058" s="4"/>
      <c r="CU3058" s="4"/>
      <c r="CV3058" s="4"/>
      <c r="CW3058" s="4"/>
      <c r="CX3058" s="4"/>
      <c r="CY3058" s="4"/>
      <c r="CZ3058" s="4"/>
      <c r="DA3058" s="4"/>
      <c r="DB3058" s="4"/>
      <c r="DC3058" s="4"/>
      <c r="DD3058" s="4"/>
      <c r="DE3058" s="4"/>
      <c r="DF3058" s="4"/>
      <c r="DG3058" s="4"/>
      <c r="DH3058" s="4"/>
      <c r="DI3058" s="4"/>
      <c r="DJ3058" s="4"/>
      <c r="DK3058" s="4"/>
      <c r="DL3058" s="4"/>
      <c r="DM3058" s="4"/>
    </row>
    <row r="3059" spans="1:117">
      <c r="A3059" s="8">
        <v>3054</v>
      </c>
      <c r="B3059" s="20">
        <v>2015</v>
      </c>
      <c r="C3059" s="20">
        <v>1977</v>
      </c>
      <c r="D3059" s="21">
        <v>53.48</v>
      </c>
      <c r="E3059" s="9">
        <v>28190.552800000001</v>
      </c>
      <c r="F3059" s="9">
        <v>2031839.6106</v>
      </c>
      <c r="G3059" s="9">
        <v>77366.129400000005</v>
      </c>
      <c r="H3059" s="9">
        <v>380421.02480000001</v>
      </c>
      <c r="I3059" s="9">
        <v>72925.220700000005</v>
      </c>
      <c r="J3059" s="9">
        <v>42307.964999999997</v>
      </c>
      <c r="K3059" s="9">
        <v>5886.8868000000002</v>
      </c>
      <c r="L3059" s="9">
        <v>2570782.5107999998</v>
      </c>
      <c r="M3059" s="9">
        <f t="shared" si="379"/>
        <v>36421.078199999996</v>
      </c>
      <c r="N3059" s="9"/>
      <c r="O3059" s="9"/>
      <c r="P3059" s="9"/>
      <c r="Q3059" s="9"/>
      <c r="R3059" s="9"/>
      <c r="S3059" s="9"/>
      <c r="T3059" s="9"/>
      <c r="U3059" s="9"/>
      <c r="V3059" s="9">
        <f t="shared" si="376"/>
        <v>296752.5528</v>
      </c>
      <c r="W3059" s="9"/>
      <c r="X3059" s="9"/>
      <c r="Y3059" s="9"/>
      <c r="Z3059" s="9"/>
      <c r="AA3059" s="8">
        <v>3054</v>
      </c>
      <c r="AB3059" s="20">
        <v>2016</v>
      </c>
      <c r="AC3059" s="20">
        <v>1992</v>
      </c>
      <c r="AD3059" s="21">
        <v>115.81</v>
      </c>
      <c r="AE3059" s="9">
        <f t="shared" si="380"/>
        <v>-181260.64260192681</v>
      </c>
      <c r="AF3059" s="9">
        <v>2146831.5491999998</v>
      </c>
      <c r="AG3059" s="9">
        <v>33508.915200000003</v>
      </c>
      <c r="AH3059" s="9">
        <v>198732.34969999999</v>
      </c>
      <c r="AI3059" s="9">
        <v>100745.3915</v>
      </c>
      <c r="AJ3059" s="9">
        <v>141322.318</v>
      </c>
      <c r="AK3059" s="9">
        <v>43002.121217527165</v>
      </c>
      <c r="AL3059" s="9">
        <v>2759399.0449843998</v>
      </c>
      <c r="AM3059" s="9">
        <f t="shared" si="381"/>
        <v>98320.196782472834</v>
      </c>
      <c r="AN3059" s="9"/>
      <c r="AO3059" s="9"/>
      <c r="AP3059" s="9"/>
      <c r="AQ3059" s="9"/>
      <c r="AR3059" s="9"/>
      <c r="AS3059" s="9"/>
      <c r="AT3059" s="9"/>
      <c r="AU3059" s="9"/>
      <c r="AV3059" s="9">
        <f t="shared" si="377"/>
        <v>-181260.64260192681</v>
      </c>
      <c r="AW3059" s="9"/>
      <c r="AX3059" s="9"/>
      <c r="AY3059" s="9"/>
      <c r="AZ3059" s="9"/>
      <c r="BA3059" s="20">
        <v>3054</v>
      </c>
      <c r="BB3059" s="20">
        <v>2017</v>
      </c>
      <c r="BC3059" s="20">
        <v>1993</v>
      </c>
      <c r="BD3059" s="21">
        <v>97.81</v>
      </c>
      <c r="BE3059" s="9">
        <f t="shared" si="382"/>
        <v>-201807.23585097212</v>
      </c>
      <c r="BF3059" s="9">
        <v>2203048.6987000001</v>
      </c>
      <c r="BG3059" s="9">
        <v>33412.713799999998</v>
      </c>
      <c r="BH3059" s="9">
        <v>183970.8953</v>
      </c>
      <c r="BI3059" s="9">
        <v>104601.654353424</v>
      </c>
      <c r="BJ3059" s="9">
        <v>238247.3149</v>
      </c>
      <c r="BK3059" s="9">
        <v>118403.29655193967</v>
      </c>
      <c r="BL3059" s="9">
        <v>2846685.2163524567</v>
      </c>
      <c r="BM3059" s="9">
        <f t="shared" si="383"/>
        <v>119844.01834806033</v>
      </c>
      <c r="BN3059" s="9"/>
      <c r="BO3059" s="9"/>
      <c r="BP3059" s="9"/>
      <c r="BQ3059" s="9"/>
      <c r="BR3059" s="9"/>
      <c r="BS3059" s="9"/>
      <c r="BT3059" s="9"/>
      <c r="BU3059" s="9"/>
      <c r="BV3059" s="9">
        <f t="shared" si="378"/>
        <v>-201807.23585097212</v>
      </c>
      <c r="BW3059" s="4"/>
      <c r="BX3059" s="4"/>
      <c r="BY3059" s="4"/>
      <c r="BZ3059" s="4"/>
      <c r="CA3059" s="4"/>
      <c r="CB3059" s="4"/>
      <c r="CC3059" s="4"/>
      <c r="CD3059" s="4"/>
      <c r="CE3059" s="4"/>
      <c r="CF3059" s="4"/>
      <c r="CG3059" s="4"/>
      <c r="CH3059" s="4"/>
      <c r="CI3059" s="4"/>
      <c r="CJ3059" s="4"/>
      <c r="CK3059" s="4"/>
      <c r="CL3059" s="4"/>
      <c r="CM3059" s="4"/>
      <c r="CR3059" s="4"/>
      <c r="CS3059" s="4"/>
      <c r="CT3059" s="4"/>
      <c r="CU3059" s="4"/>
      <c r="CV3059" s="4"/>
      <c r="CW3059" s="4"/>
      <c r="CX3059" s="4"/>
      <c r="CY3059" s="4"/>
      <c r="CZ3059" s="4"/>
      <c r="DA3059" s="4"/>
      <c r="DB3059" s="4"/>
      <c r="DC3059" s="4"/>
      <c r="DD3059" s="4"/>
      <c r="DE3059" s="4"/>
      <c r="DF3059" s="4"/>
      <c r="DG3059" s="4"/>
      <c r="DH3059" s="4"/>
      <c r="DI3059" s="4"/>
      <c r="DJ3059" s="4"/>
      <c r="DK3059" s="4"/>
      <c r="DL3059" s="4"/>
      <c r="DM3059" s="4"/>
    </row>
    <row r="3060" spans="1:117">
      <c r="A3060" s="8">
        <v>3055</v>
      </c>
      <c r="B3060" s="20">
        <v>2015</v>
      </c>
      <c r="C3060" s="20">
        <v>1991</v>
      </c>
      <c r="D3060" s="21">
        <v>111.56</v>
      </c>
      <c r="E3060" s="9">
        <v>75863.267900000006</v>
      </c>
      <c r="F3060" s="9">
        <v>2071137.804</v>
      </c>
      <c r="G3060" s="9">
        <v>77366.129400000005</v>
      </c>
      <c r="H3060" s="9">
        <v>380535.5883</v>
      </c>
      <c r="I3060" s="9">
        <v>72494.975999999995</v>
      </c>
      <c r="J3060" s="9">
        <v>48985.662799999998</v>
      </c>
      <c r="K3060" s="9">
        <v>2065.0729000000001</v>
      </c>
      <c r="L3060" s="9">
        <v>2572591.8196999999</v>
      </c>
      <c r="M3060" s="9">
        <f t="shared" si="379"/>
        <v>46920.589899999999</v>
      </c>
      <c r="N3060" s="9"/>
      <c r="O3060" s="9"/>
      <c r="P3060" s="9"/>
      <c r="Q3060" s="9"/>
      <c r="R3060" s="9"/>
      <c r="S3060" s="9"/>
      <c r="T3060" s="9"/>
      <c r="U3060" s="9"/>
      <c r="V3060" s="9">
        <f t="shared" si="376"/>
        <v>344425.26790000004</v>
      </c>
      <c r="W3060" s="9"/>
      <c r="X3060" s="9"/>
      <c r="Y3060" s="9"/>
      <c r="Z3060" s="9"/>
      <c r="AA3060" s="8">
        <v>3055</v>
      </c>
      <c r="AB3060" s="20">
        <v>2016</v>
      </c>
      <c r="AC3060" s="20">
        <v>2007</v>
      </c>
      <c r="AD3060" s="21">
        <v>128.85</v>
      </c>
      <c r="AE3060" s="9">
        <f t="shared" si="380"/>
        <v>-25830.692201926373</v>
      </c>
      <c r="AF3060" s="9">
        <v>2200852.5976</v>
      </c>
      <c r="AG3060" s="9">
        <v>33508.915200000003</v>
      </c>
      <c r="AH3060" s="9">
        <v>203696.80169999998</v>
      </c>
      <c r="AI3060" s="9">
        <v>82095.120500000005</v>
      </c>
      <c r="AJ3060" s="9">
        <v>257667.23690000002</v>
      </c>
      <c r="AK3060" s="9">
        <v>29773.017717527171</v>
      </c>
      <c r="AL3060" s="9">
        <v>2773878.3463843996</v>
      </c>
      <c r="AM3060" s="9">
        <f t="shared" si="381"/>
        <v>227894.21918247285</v>
      </c>
      <c r="AN3060" s="9"/>
      <c r="AO3060" s="9"/>
      <c r="AP3060" s="9"/>
      <c r="AQ3060" s="9"/>
      <c r="AR3060" s="9"/>
      <c r="AS3060" s="9"/>
      <c r="AT3060" s="9"/>
      <c r="AU3060" s="9"/>
      <c r="AV3060" s="9">
        <f t="shared" si="377"/>
        <v>-25830.692201926373</v>
      </c>
      <c r="AW3060" s="9"/>
      <c r="AX3060" s="9"/>
      <c r="AY3060" s="9"/>
      <c r="AZ3060" s="9"/>
      <c r="BA3060" s="20">
        <v>3055</v>
      </c>
      <c r="BB3060" s="20">
        <v>2017</v>
      </c>
      <c r="BC3060" s="20">
        <v>2008</v>
      </c>
      <c r="BD3060" s="21">
        <v>117.14</v>
      </c>
      <c r="BE3060" s="9">
        <f t="shared" si="382"/>
        <v>-154979.72746703913</v>
      </c>
      <c r="BF3060" s="9">
        <v>2185050.0731000002</v>
      </c>
      <c r="BG3060" s="9">
        <v>33412.713799999998</v>
      </c>
      <c r="BH3060" s="9">
        <v>186791.22</v>
      </c>
      <c r="BI3060" s="9">
        <v>94006.361937356894</v>
      </c>
      <c r="BJ3060" s="9">
        <v>262713.35399999999</v>
      </c>
      <c r="BK3060" s="9">
        <v>59467.931551939662</v>
      </c>
      <c r="BL3060" s="9">
        <v>2857485.5187524566</v>
      </c>
      <c r="BM3060" s="9">
        <f t="shared" si="383"/>
        <v>203245.42244806033</v>
      </c>
      <c r="BN3060" s="9"/>
      <c r="BO3060" s="9"/>
      <c r="BP3060" s="9"/>
      <c r="BQ3060" s="9"/>
      <c r="BR3060" s="9"/>
      <c r="BS3060" s="9"/>
      <c r="BT3060" s="9"/>
      <c r="BU3060" s="9"/>
      <c r="BV3060" s="9">
        <f t="shared" si="378"/>
        <v>-154979.72746703913</v>
      </c>
      <c r="BW3060" s="4"/>
      <c r="BX3060" s="4"/>
      <c r="BY3060" s="4"/>
      <c r="BZ3060" s="4"/>
      <c r="CA3060" s="4"/>
      <c r="CB3060" s="4"/>
      <c r="CC3060" s="4"/>
      <c r="CD3060" s="4"/>
      <c r="CE3060" s="4"/>
      <c r="CF3060" s="4"/>
      <c r="CG3060" s="4"/>
      <c r="CH3060" s="4"/>
      <c r="CI3060" s="4"/>
      <c r="CJ3060" s="4"/>
      <c r="CK3060" s="4"/>
      <c r="CL3060" s="4"/>
      <c r="CM3060" s="4"/>
      <c r="CR3060" s="4"/>
      <c r="CS3060" s="4"/>
      <c r="CT3060" s="4"/>
      <c r="CU3060" s="4"/>
      <c r="CV3060" s="4"/>
      <c r="CW3060" s="4"/>
      <c r="CX3060" s="4"/>
      <c r="CY3060" s="4"/>
      <c r="CZ3060" s="4"/>
      <c r="DA3060" s="4"/>
      <c r="DB3060" s="4"/>
      <c r="DC3060" s="4"/>
      <c r="DD3060" s="4"/>
      <c r="DE3060" s="4"/>
      <c r="DF3060" s="4"/>
      <c r="DG3060" s="4"/>
      <c r="DH3060" s="4"/>
      <c r="DI3060" s="4"/>
      <c r="DJ3060" s="4"/>
      <c r="DK3060" s="4"/>
      <c r="DL3060" s="4"/>
      <c r="DM3060" s="4"/>
    </row>
    <row r="3061" spans="1:117">
      <c r="A3061" s="8">
        <v>3056</v>
      </c>
      <c r="B3061" s="20">
        <v>2015</v>
      </c>
      <c r="C3061" s="20">
        <v>1980</v>
      </c>
      <c r="D3061" s="21">
        <v>97.62</v>
      </c>
      <c r="E3061" s="9">
        <v>114276.8707</v>
      </c>
      <c r="F3061" s="9">
        <v>2078228.0847</v>
      </c>
      <c r="G3061" s="9">
        <v>77366.129400000005</v>
      </c>
      <c r="H3061" s="9">
        <v>380513.1654</v>
      </c>
      <c r="I3061" s="9">
        <v>72579.185400000002</v>
      </c>
      <c r="J3061" s="9">
        <v>95815.873999999996</v>
      </c>
      <c r="K3061" s="9">
        <v>8872.1167999999998</v>
      </c>
      <c r="L3061" s="9">
        <v>2581353.4512999998</v>
      </c>
      <c r="M3061" s="9">
        <f t="shared" si="379"/>
        <v>86943.757199999993</v>
      </c>
      <c r="N3061" s="9"/>
      <c r="O3061" s="9"/>
      <c r="P3061" s="9"/>
      <c r="Q3061" s="9"/>
      <c r="R3061" s="9"/>
      <c r="S3061" s="9"/>
      <c r="T3061" s="9"/>
      <c r="U3061" s="9"/>
      <c r="V3061" s="9">
        <f t="shared" si="376"/>
        <v>382838.87070000003</v>
      </c>
      <c r="W3061" s="9"/>
      <c r="X3061" s="9"/>
      <c r="Y3061" s="9"/>
      <c r="Z3061" s="9"/>
      <c r="AA3061" s="8">
        <v>3056</v>
      </c>
      <c r="AB3061" s="20">
        <v>2016</v>
      </c>
      <c r="AC3061" s="20">
        <v>1989</v>
      </c>
      <c r="AD3061" s="21">
        <v>135.44999999999999</v>
      </c>
      <c r="AE3061" s="9">
        <f t="shared" si="380"/>
        <v>-76029.408301926684</v>
      </c>
      <c r="AF3061" s="9">
        <v>2219478.2124999999</v>
      </c>
      <c r="AG3061" s="9">
        <v>33508.915200000003</v>
      </c>
      <c r="AH3061" s="9">
        <v>198426.76049999997</v>
      </c>
      <c r="AI3061" s="9">
        <v>101893.41770000001</v>
      </c>
      <c r="AJ3061" s="9">
        <v>220732.9001</v>
      </c>
      <c r="AK3061" s="9">
        <v>83952.296517527167</v>
      </c>
      <c r="AL3061" s="9">
        <v>2766117.3177843997</v>
      </c>
      <c r="AM3061" s="9">
        <f t="shared" si="381"/>
        <v>136780.60358247283</v>
      </c>
      <c r="AN3061" s="9"/>
      <c r="AO3061" s="9"/>
      <c r="AP3061" s="9"/>
      <c r="AQ3061" s="9"/>
      <c r="AR3061" s="9"/>
      <c r="AS3061" s="9"/>
      <c r="AT3061" s="9"/>
      <c r="AU3061" s="9"/>
      <c r="AV3061" s="9">
        <f t="shared" si="377"/>
        <v>-76029.408301926684</v>
      </c>
      <c r="AW3061" s="9"/>
      <c r="AX3061" s="9"/>
      <c r="AY3061" s="9"/>
      <c r="AZ3061" s="9"/>
      <c r="BA3061" s="20">
        <v>3056</v>
      </c>
      <c r="BB3061" s="20">
        <v>2017</v>
      </c>
      <c r="BC3061" s="20">
        <v>1990</v>
      </c>
      <c r="BD3061" s="21">
        <v>149.83000000000001</v>
      </c>
      <c r="BE3061" s="9">
        <f t="shared" si="382"/>
        <v>-98934.332430172712</v>
      </c>
      <c r="BF3061" s="9">
        <v>2199465.6705</v>
      </c>
      <c r="BG3061" s="9">
        <v>33412.713799999998</v>
      </c>
      <c r="BH3061" s="9">
        <v>191677.96890000001</v>
      </c>
      <c r="BI3061" s="9">
        <v>75648.002774223001</v>
      </c>
      <c r="BJ3061" s="9">
        <v>305845.82170000003</v>
      </c>
      <c r="BK3061" s="9">
        <v>46313.302251939662</v>
      </c>
      <c r="BL3061" s="9">
        <v>2858671.2078524567</v>
      </c>
      <c r="BM3061" s="9">
        <f t="shared" si="383"/>
        <v>259532.51944806037</v>
      </c>
      <c r="BN3061" s="9"/>
      <c r="BO3061" s="9"/>
      <c r="BP3061" s="9"/>
      <c r="BQ3061" s="9"/>
      <c r="BR3061" s="9"/>
      <c r="BS3061" s="9"/>
      <c r="BT3061" s="9"/>
      <c r="BU3061" s="9"/>
      <c r="BV3061" s="9">
        <f t="shared" si="378"/>
        <v>-98934.332430172712</v>
      </c>
      <c r="BW3061" s="4"/>
      <c r="BX3061" s="4"/>
      <c r="BY3061" s="4"/>
      <c r="BZ3061" s="4"/>
      <c r="CA3061" s="4"/>
      <c r="CB3061" s="4"/>
      <c r="CC3061" s="4"/>
      <c r="CD3061" s="4"/>
      <c r="CE3061" s="4"/>
      <c r="CF3061" s="4"/>
      <c r="CG3061" s="4"/>
      <c r="CH3061" s="4"/>
      <c r="CI3061" s="4"/>
      <c r="CJ3061" s="4"/>
      <c r="CK3061" s="4"/>
      <c r="CL3061" s="4"/>
      <c r="CM3061" s="4"/>
      <c r="CR3061" s="4"/>
      <c r="CS3061" s="4"/>
      <c r="CT3061" s="4"/>
      <c r="CU3061" s="4"/>
      <c r="CV3061" s="4"/>
      <c r="CW3061" s="4"/>
      <c r="CX3061" s="4"/>
      <c r="CY3061" s="4"/>
      <c r="CZ3061" s="4"/>
      <c r="DA3061" s="4"/>
      <c r="DB3061" s="4"/>
      <c r="DC3061" s="4"/>
      <c r="DD3061" s="4"/>
      <c r="DE3061" s="4"/>
      <c r="DF3061" s="4"/>
      <c r="DG3061" s="4"/>
      <c r="DH3061" s="4"/>
      <c r="DI3061" s="4"/>
      <c r="DJ3061" s="4"/>
      <c r="DK3061" s="4"/>
      <c r="DL3061" s="4"/>
      <c r="DM3061" s="4"/>
    </row>
    <row r="3062" spans="1:117">
      <c r="A3062" s="8">
        <v>3057</v>
      </c>
      <c r="B3062" s="20">
        <v>2015</v>
      </c>
      <c r="C3062" s="20">
        <v>1999</v>
      </c>
      <c r="D3062" s="21">
        <v>126.03</v>
      </c>
      <c r="E3062" s="9">
        <v>41596.555500000002</v>
      </c>
      <c r="F3062" s="9">
        <v>2018012.0641000001</v>
      </c>
      <c r="G3062" s="9">
        <v>77366.129400000005</v>
      </c>
      <c r="H3062" s="9">
        <v>380550.72570000001</v>
      </c>
      <c r="I3062" s="9">
        <v>72438.127099999998</v>
      </c>
      <c r="J3062" s="9">
        <v>68797.004799999995</v>
      </c>
      <c r="K3062" s="9">
        <v>5225.6893</v>
      </c>
      <c r="L3062" s="9">
        <v>2570341.8064999999</v>
      </c>
      <c r="M3062" s="9">
        <f t="shared" si="379"/>
        <v>63571.315499999997</v>
      </c>
      <c r="N3062" s="9"/>
      <c r="O3062" s="9"/>
      <c r="P3062" s="9"/>
      <c r="Q3062" s="9"/>
      <c r="R3062" s="9"/>
      <c r="S3062" s="9"/>
      <c r="T3062" s="9"/>
      <c r="U3062" s="9"/>
      <c r="V3062" s="9">
        <f t="shared" si="376"/>
        <v>310158.55550000002</v>
      </c>
      <c r="W3062" s="9"/>
      <c r="X3062" s="9"/>
      <c r="Y3062" s="9"/>
      <c r="Z3062" s="9"/>
      <c r="AA3062" s="8">
        <v>3057</v>
      </c>
      <c r="AB3062" s="20">
        <v>2016</v>
      </c>
      <c r="AC3062" s="20">
        <v>1943</v>
      </c>
      <c r="AD3062" s="21">
        <v>84.68</v>
      </c>
      <c r="AE3062" s="9">
        <f t="shared" si="380"/>
        <v>148561.05979807302</v>
      </c>
      <c r="AF3062" s="9">
        <v>2137175.6255999999</v>
      </c>
      <c r="AG3062" s="9">
        <v>33508.915200000003</v>
      </c>
      <c r="AH3062" s="9">
        <v>200889.22039999999</v>
      </c>
      <c r="AI3062" s="9">
        <v>92642.538700000005</v>
      </c>
      <c r="AJ3062" s="9">
        <v>502147.1997</v>
      </c>
      <c r="AK3062" s="9">
        <v>19072.771417527169</v>
      </c>
      <c r="AL3062" s="9">
        <v>2798729.6683843997</v>
      </c>
      <c r="AM3062" s="9">
        <f t="shared" si="381"/>
        <v>483074.42828247283</v>
      </c>
      <c r="AN3062" s="9"/>
      <c r="AO3062" s="9"/>
      <c r="AP3062" s="9"/>
      <c r="AQ3062" s="9"/>
      <c r="AR3062" s="9"/>
      <c r="AS3062" s="9"/>
      <c r="AT3062" s="9"/>
      <c r="AU3062" s="9"/>
      <c r="AV3062" s="9">
        <f t="shared" si="377"/>
        <v>148561.05979807302</v>
      </c>
      <c r="AW3062" s="9"/>
      <c r="AX3062" s="9"/>
      <c r="AY3062" s="9"/>
      <c r="AZ3062" s="9"/>
      <c r="BA3062" s="20">
        <v>3057</v>
      </c>
      <c r="BB3062" s="20">
        <v>2017</v>
      </c>
      <c r="BC3062" s="20">
        <v>1944</v>
      </c>
      <c r="BD3062" s="21">
        <v>106.97</v>
      </c>
      <c r="BE3062" s="9">
        <f t="shared" si="382"/>
        <v>-323227.99539649719</v>
      </c>
      <c r="BF3062" s="9">
        <v>2189683.3032999998</v>
      </c>
      <c r="BG3062" s="9">
        <v>33412.713799999998</v>
      </c>
      <c r="BH3062" s="9">
        <v>176655.85320000001</v>
      </c>
      <c r="BI3062" s="9">
        <v>132082.535907899</v>
      </c>
      <c r="BJ3062" s="9">
        <v>88298.972799999989</v>
      </c>
      <c r="BK3062" s="9">
        <v>103784.00355193966</v>
      </c>
      <c r="BL3062" s="9">
        <v>2839577.3708524564</v>
      </c>
      <c r="BM3062" s="9">
        <f t="shared" si="383"/>
        <v>-15485.030751939674</v>
      </c>
      <c r="BN3062" s="9"/>
      <c r="BO3062" s="9"/>
      <c r="BP3062" s="9"/>
      <c r="BQ3062" s="9"/>
      <c r="BR3062" s="9"/>
      <c r="BS3062" s="9"/>
      <c r="BT3062" s="9"/>
      <c r="BU3062" s="9"/>
      <c r="BV3062" s="9">
        <f t="shared" si="378"/>
        <v>-323227.99539649719</v>
      </c>
      <c r="BW3062" s="4"/>
      <c r="BX3062" s="4"/>
      <c r="BY3062" s="4"/>
      <c r="BZ3062" s="4"/>
      <c r="CA3062" s="4"/>
      <c r="CB3062" s="4"/>
      <c r="CC3062" s="4"/>
      <c r="CD3062" s="4"/>
      <c r="CE3062" s="4"/>
      <c r="CF3062" s="4"/>
      <c r="CG3062" s="4"/>
      <c r="CH3062" s="4"/>
      <c r="CI3062" s="4"/>
      <c r="CJ3062" s="4"/>
      <c r="CK3062" s="4"/>
      <c r="CL3062" s="4"/>
      <c r="CM3062" s="4"/>
      <c r="CR3062" s="4"/>
      <c r="CS3062" s="4"/>
      <c r="CT3062" s="4"/>
      <c r="CU3062" s="4"/>
      <c r="CV3062" s="4"/>
      <c r="CW3062" s="4"/>
      <c r="CX3062" s="4"/>
      <c r="CY3062" s="4"/>
      <c r="CZ3062" s="4"/>
      <c r="DA3062" s="4"/>
      <c r="DB3062" s="4"/>
      <c r="DC3062" s="4"/>
      <c r="DD3062" s="4"/>
      <c r="DE3062" s="4"/>
      <c r="DF3062" s="4"/>
      <c r="DG3062" s="4"/>
      <c r="DH3062" s="4"/>
      <c r="DI3062" s="4"/>
      <c r="DJ3062" s="4"/>
      <c r="DK3062" s="4"/>
      <c r="DL3062" s="4"/>
      <c r="DM3062" s="4"/>
    </row>
    <row r="3063" spans="1:117">
      <c r="A3063" s="8">
        <v>3058</v>
      </c>
      <c r="B3063" s="20">
        <v>2015</v>
      </c>
      <c r="C3063" s="20">
        <v>1954</v>
      </c>
      <c r="D3063" s="21">
        <v>118.44</v>
      </c>
      <c r="E3063" s="9">
        <v>34852.727800000001</v>
      </c>
      <c r="F3063" s="9">
        <v>2046718.9897</v>
      </c>
      <c r="G3063" s="9">
        <v>77366.129400000005</v>
      </c>
      <c r="H3063" s="9">
        <v>379953.30060000002</v>
      </c>
      <c r="I3063" s="9">
        <v>74681.764999999999</v>
      </c>
      <c r="J3063" s="9">
        <v>42146.470600000001</v>
      </c>
      <c r="K3063" s="9">
        <v>15170.180200000001</v>
      </c>
      <c r="L3063" s="9">
        <v>2570843.7472999999</v>
      </c>
      <c r="M3063" s="9">
        <f t="shared" si="379"/>
        <v>26976.290399999998</v>
      </c>
      <c r="N3063" s="9"/>
      <c r="O3063" s="9"/>
      <c r="P3063" s="9"/>
      <c r="Q3063" s="9"/>
      <c r="R3063" s="9"/>
      <c r="S3063" s="9"/>
      <c r="T3063" s="9"/>
      <c r="U3063" s="9"/>
      <c r="V3063" s="9">
        <f t="shared" si="376"/>
        <v>303414.72779999999</v>
      </c>
      <c r="W3063" s="9"/>
      <c r="X3063" s="9"/>
      <c r="Y3063" s="9"/>
      <c r="Z3063" s="9"/>
      <c r="AA3063" s="8">
        <v>3058</v>
      </c>
      <c r="AB3063" s="20">
        <v>2016</v>
      </c>
      <c r="AC3063" s="20">
        <v>1978</v>
      </c>
      <c r="AD3063" s="21">
        <v>107.46</v>
      </c>
      <c r="AE3063" s="9">
        <f t="shared" si="380"/>
        <v>97300.40919807367</v>
      </c>
      <c r="AF3063" s="9">
        <v>2200005.8217000002</v>
      </c>
      <c r="AG3063" s="9">
        <v>33508.915200000003</v>
      </c>
      <c r="AH3063" s="9">
        <v>204359.3738</v>
      </c>
      <c r="AI3063" s="9">
        <v>79605.994000000006</v>
      </c>
      <c r="AJ3063" s="9">
        <v>380057.92680000002</v>
      </c>
      <c r="AK3063" s="9">
        <v>25848.99341752717</v>
      </c>
      <c r="AL3063" s="9">
        <v>2774388.6288843998</v>
      </c>
      <c r="AM3063" s="9">
        <f t="shared" si="381"/>
        <v>354208.93338247284</v>
      </c>
      <c r="AN3063" s="9"/>
      <c r="AO3063" s="9"/>
      <c r="AP3063" s="9"/>
      <c r="AQ3063" s="9"/>
      <c r="AR3063" s="9"/>
      <c r="AS3063" s="9"/>
      <c r="AT3063" s="9"/>
      <c r="AU3063" s="9"/>
      <c r="AV3063" s="9">
        <f t="shared" si="377"/>
        <v>97300.40919807367</v>
      </c>
      <c r="AW3063" s="9"/>
      <c r="AX3063" s="9"/>
      <c r="AY3063" s="9"/>
      <c r="AZ3063" s="9"/>
      <c r="BA3063" s="20">
        <v>3058</v>
      </c>
      <c r="BB3063" s="20">
        <v>2017</v>
      </c>
      <c r="BC3063" s="20">
        <v>1979</v>
      </c>
      <c r="BD3063" s="21">
        <v>121.11</v>
      </c>
      <c r="BE3063" s="9">
        <f t="shared" si="382"/>
        <v>-176816.79756031185</v>
      </c>
      <c r="BF3063" s="9">
        <v>2185165.0896000001</v>
      </c>
      <c r="BG3063" s="9">
        <v>33412.713799999998</v>
      </c>
      <c r="BH3063" s="9">
        <v>187749.80300000001</v>
      </c>
      <c r="BI3063" s="9">
        <v>90405.192544084304</v>
      </c>
      <c r="BJ3063" s="9">
        <v>256936.3523</v>
      </c>
      <c r="BK3063" s="9">
        <v>78843.41005193966</v>
      </c>
      <c r="BL3063" s="9">
        <v>2851642.5387524567</v>
      </c>
      <c r="BM3063" s="9">
        <f t="shared" si="383"/>
        <v>178092.94224806034</v>
      </c>
      <c r="BN3063" s="9"/>
      <c r="BO3063" s="9"/>
      <c r="BP3063" s="9"/>
      <c r="BQ3063" s="9"/>
      <c r="BR3063" s="9"/>
      <c r="BS3063" s="9"/>
      <c r="BT3063" s="9"/>
      <c r="BU3063" s="9"/>
      <c r="BV3063" s="9">
        <f t="shared" si="378"/>
        <v>-176816.79756031185</v>
      </c>
      <c r="BW3063" s="4"/>
      <c r="BX3063" s="4"/>
      <c r="BY3063" s="4"/>
      <c r="BZ3063" s="4"/>
      <c r="CA3063" s="4"/>
      <c r="CB3063" s="4"/>
      <c r="CC3063" s="4"/>
      <c r="CD3063" s="4"/>
      <c r="CE3063" s="4"/>
      <c r="CF3063" s="4"/>
      <c r="CG3063" s="4"/>
      <c r="CH3063" s="4"/>
      <c r="CI3063" s="4"/>
      <c r="CJ3063" s="4"/>
      <c r="CK3063" s="4"/>
      <c r="CL3063" s="4"/>
      <c r="CM3063" s="4"/>
      <c r="CR3063" s="4"/>
      <c r="CS3063" s="4"/>
      <c r="CT3063" s="4"/>
      <c r="CU3063" s="4"/>
      <c r="CV3063" s="4"/>
      <c r="CW3063" s="4"/>
      <c r="CX3063" s="4"/>
      <c r="CY3063" s="4"/>
      <c r="CZ3063" s="4"/>
      <c r="DA3063" s="4"/>
      <c r="DB3063" s="4"/>
      <c r="DC3063" s="4"/>
      <c r="DD3063" s="4"/>
      <c r="DE3063" s="4"/>
      <c r="DF3063" s="4"/>
      <c r="DG3063" s="4"/>
      <c r="DH3063" s="4"/>
      <c r="DI3063" s="4"/>
      <c r="DJ3063" s="4"/>
      <c r="DK3063" s="4"/>
      <c r="DL3063" s="4"/>
      <c r="DM3063" s="4"/>
    </row>
    <row r="3064" spans="1:117">
      <c r="A3064" s="8">
        <v>3059</v>
      </c>
      <c r="B3064" s="20">
        <v>2015</v>
      </c>
      <c r="C3064" s="20">
        <v>1963</v>
      </c>
      <c r="D3064" s="21">
        <v>95.05</v>
      </c>
      <c r="E3064" s="9">
        <v>52125.6054</v>
      </c>
      <c r="F3064" s="9">
        <v>2017820.8156999999</v>
      </c>
      <c r="G3064" s="9">
        <v>77366.129400000005</v>
      </c>
      <c r="H3064" s="9">
        <v>381218.21529999998</v>
      </c>
      <c r="I3064" s="9">
        <v>69931.361399999994</v>
      </c>
      <c r="J3064" s="9">
        <v>81403.7745</v>
      </c>
      <c r="K3064" s="9">
        <v>1737.8008</v>
      </c>
      <c r="L3064" s="9">
        <v>2573876.8901</v>
      </c>
      <c r="M3064" s="9">
        <f t="shared" si="379"/>
        <v>79665.973700000002</v>
      </c>
      <c r="N3064" s="9"/>
      <c r="O3064" s="9"/>
      <c r="P3064" s="9"/>
      <c r="Q3064" s="9"/>
      <c r="R3064" s="9"/>
      <c r="S3064" s="9"/>
      <c r="T3064" s="9"/>
      <c r="U3064" s="9"/>
      <c r="V3064" s="9">
        <f t="shared" si="376"/>
        <v>320687.6054</v>
      </c>
      <c r="W3064" s="9"/>
      <c r="X3064" s="9"/>
      <c r="Y3064" s="9"/>
      <c r="Z3064" s="9"/>
      <c r="AA3064" s="8">
        <v>3059</v>
      </c>
      <c r="AB3064" s="20">
        <v>2016</v>
      </c>
      <c r="AC3064" s="20">
        <v>1979</v>
      </c>
      <c r="AD3064" s="21">
        <v>121.11</v>
      </c>
      <c r="AE3064" s="9">
        <f t="shared" si="380"/>
        <v>-105195.77090192633</v>
      </c>
      <c r="AF3064" s="9">
        <v>2119893.8768000002</v>
      </c>
      <c r="AG3064" s="9">
        <v>33508.915200000003</v>
      </c>
      <c r="AH3064" s="9">
        <v>201162.37229999999</v>
      </c>
      <c r="AI3064" s="9">
        <v>91616.371700000003</v>
      </c>
      <c r="AJ3064" s="9">
        <v>249765.15670000002</v>
      </c>
      <c r="AK3064" s="9">
        <v>32077.921817527171</v>
      </c>
      <c r="AL3064" s="9">
        <v>2769064.5417843997</v>
      </c>
      <c r="AM3064" s="9">
        <f t="shared" si="381"/>
        <v>217687.23488247284</v>
      </c>
      <c r="AN3064" s="9"/>
      <c r="AO3064" s="9"/>
      <c r="AP3064" s="9"/>
      <c r="AQ3064" s="9"/>
      <c r="AR3064" s="9"/>
      <c r="AS3064" s="9"/>
      <c r="AT3064" s="9"/>
      <c r="AU3064" s="9"/>
      <c r="AV3064" s="9">
        <f t="shared" si="377"/>
        <v>-105195.77090192633</v>
      </c>
      <c r="AW3064" s="9"/>
      <c r="AX3064" s="9"/>
      <c r="AY3064" s="9"/>
      <c r="AZ3064" s="9"/>
      <c r="BA3064" s="20">
        <v>3059</v>
      </c>
      <c r="BB3064" s="20">
        <v>2017</v>
      </c>
      <c r="BC3064" s="20">
        <v>1980</v>
      </c>
      <c r="BD3064" s="21">
        <v>138.94</v>
      </c>
      <c r="BE3064" s="9">
        <f t="shared" si="382"/>
        <v>-119333.48124245228</v>
      </c>
      <c r="BF3064" s="9">
        <v>2150667.9237000002</v>
      </c>
      <c r="BG3064" s="9">
        <v>33412.713799999998</v>
      </c>
      <c r="BH3064" s="9">
        <v>186778.274</v>
      </c>
      <c r="BI3064" s="9">
        <v>94054.997061943694</v>
      </c>
      <c r="BJ3064" s="9">
        <v>344848.49240000005</v>
      </c>
      <c r="BK3064" s="9">
        <v>67236.974351939658</v>
      </c>
      <c r="BL3064" s="9">
        <v>2861858.9078524564</v>
      </c>
      <c r="BM3064" s="9">
        <f t="shared" si="383"/>
        <v>277611.51804806036</v>
      </c>
      <c r="BN3064" s="9"/>
      <c r="BO3064" s="9"/>
      <c r="BP3064" s="9"/>
      <c r="BQ3064" s="9"/>
      <c r="BR3064" s="9"/>
      <c r="BS3064" s="9"/>
      <c r="BT3064" s="9"/>
      <c r="BU3064" s="9"/>
      <c r="BV3064" s="9">
        <f t="shared" si="378"/>
        <v>-119333.48124245228</v>
      </c>
      <c r="BW3064" s="4"/>
      <c r="BX3064" s="4"/>
      <c r="BY3064" s="4"/>
      <c r="BZ3064" s="4"/>
      <c r="CA3064" s="4"/>
      <c r="CB3064" s="4"/>
      <c r="CC3064" s="4"/>
      <c r="CD3064" s="4"/>
      <c r="CE3064" s="4"/>
      <c r="CF3064" s="4"/>
      <c r="CG3064" s="4"/>
      <c r="CH3064" s="4"/>
      <c r="CI3064" s="4"/>
      <c r="CJ3064" s="4"/>
      <c r="CK3064" s="4"/>
      <c r="CL3064" s="4"/>
      <c r="CM3064" s="4"/>
      <c r="CR3064" s="4"/>
      <c r="CS3064" s="4"/>
      <c r="CT3064" s="4"/>
      <c r="CU3064" s="4"/>
      <c r="CV3064" s="4"/>
      <c r="CW3064" s="4"/>
      <c r="CX3064" s="4"/>
      <c r="CY3064" s="4"/>
      <c r="CZ3064" s="4"/>
      <c r="DA3064" s="4"/>
      <c r="DB3064" s="4"/>
      <c r="DC3064" s="4"/>
      <c r="DD3064" s="4"/>
      <c r="DE3064" s="4"/>
      <c r="DF3064" s="4"/>
      <c r="DG3064" s="4"/>
      <c r="DH3064" s="4"/>
      <c r="DI3064" s="4"/>
      <c r="DJ3064" s="4"/>
      <c r="DK3064" s="4"/>
      <c r="DL3064" s="4"/>
      <c r="DM3064" s="4"/>
    </row>
    <row r="3065" spans="1:117">
      <c r="A3065" s="8">
        <v>3060</v>
      </c>
      <c r="B3065" s="20">
        <v>2015</v>
      </c>
      <c r="C3065" s="20">
        <v>1970</v>
      </c>
      <c r="D3065" s="21">
        <v>97.15</v>
      </c>
      <c r="E3065" s="9">
        <v>30108.320400000001</v>
      </c>
      <c r="F3065" s="9">
        <v>2048798.6843000001</v>
      </c>
      <c r="G3065" s="9">
        <v>77366.129400000005</v>
      </c>
      <c r="H3065" s="9">
        <v>379821.40470000001</v>
      </c>
      <c r="I3065" s="9">
        <v>75177.101999999999</v>
      </c>
      <c r="J3065" s="9">
        <v>36944.4735</v>
      </c>
      <c r="K3065" s="9">
        <v>17855.843400000002</v>
      </c>
      <c r="L3065" s="9">
        <v>2570143.6301000002</v>
      </c>
      <c r="M3065" s="9">
        <f t="shared" si="379"/>
        <v>19088.630099999998</v>
      </c>
      <c r="N3065" s="9"/>
      <c r="O3065" s="9"/>
      <c r="P3065" s="9"/>
      <c r="Q3065" s="9"/>
      <c r="R3065" s="9"/>
      <c r="S3065" s="9"/>
      <c r="T3065" s="9"/>
      <c r="U3065" s="9"/>
      <c r="V3065" s="9">
        <f t="shared" si="376"/>
        <v>298670.32040000003</v>
      </c>
      <c r="W3065" s="9"/>
      <c r="X3065" s="9"/>
      <c r="Y3065" s="9"/>
      <c r="Z3065" s="9"/>
      <c r="AA3065" s="8">
        <v>3060</v>
      </c>
      <c r="AB3065" s="20">
        <v>2016</v>
      </c>
      <c r="AC3065" s="20">
        <v>1981</v>
      </c>
      <c r="AD3065" s="21">
        <v>167.58</v>
      </c>
      <c r="AE3065" s="9">
        <f t="shared" si="380"/>
        <v>-8367.8323019267991</v>
      </c>
      <c r="AF3065" s="9">
        <v>2150047.943</v>
      </c>
      <c r="AG3065" s="9">
        <v>33508.915200000003</v>
      </c>
      <c r="AH3065" s="9">
        <v>204342.1317</v>
      </c>
      <c r="AI3065" s="9">
        <v>79670.768200000006</v>
      </c>
      <c r="AJ3065" s="9">
        <v>331285.35649999999</v>
      </c>
      <c r="AK3065" s="9">
        <v>14660.401517527171</v>
      </c>
      <c r="AL3065" s="9">
        <v>2792562.5453843996</v>
      </c>
      <c r="AM3065" s="9">
        <f t="shared" si="381"/>
        <v>316624.95498247282</v>
      </c>
      <c r="AN3065" s="9"/>
      <c r="AO3065" s="9"/>
      <c r="AP3065" s="9"/>
      <c r="AQ3065" s="9"/>
      <c r="AR3065" s="9"/>
      <c r="AS3065" s="9"/>
      <c r="AT3065" s="9"/>
      <c r="AU3065" s="9"/>
      <c r="AV3065" s="9">
        <f t="shared" si="377"/>
        <v>-8367.8323019267991</v>
      </c>
      <c r="AW3065" s="9"/>
      <c r="AX3065" s="9"/>
      <c r="AY3065" s="9"/>
      <c r="AZ3065" s="9"/>
      <c r="BA3065" s="20">
        <v>3060</v>
      </c>
      <c r="BB3065" s="20">
        <v>2017</v>
      </c>
      <c r="BC3065" s="20">
        <v>1982</v>
      </c>
      <c r="BD3065" s="21">
        <v>156.35</v>
      </c>
      <c r="BE3065" s="9">
        <f t="shared" si="382"/>
        <v>226435.91919389786</v>
      </c>
      <c r="BF3065" s="9">
        <v>2212771.4673000001</v>
      </c>
      <c r="BG3065" s="9">
        <v>33412.713799999998</v>
      </c>
      <c r="BH3065" s="9">
        <v>192582.48810000002</v>
      </c>
      <c r="BI3065" s="9">
        <v>72249.938498293501</v>
      </c>
      <c r="BJ3065" s="9">
        <v>645060.93630000006</v>
      </c>
      <c r="BK3065" s="9">
        <v>38662.738851939663</v>
      </c>
      <c r="BL3065" s="9">
        <v>2890978.8859524564</v>
      </c>
      <c r="BM3065" s="9">
        <f t="shared" si="383"/>
        <v>606398.19744806038</v>
      </c>
      <c r="BN3065" s="9"/>
      <c r="BO3065" s="9"/>
      <c r="BP3065" s="9"/>
      <c r="BQ3065" s="9"/>
      <c r="BR3065" s="9"/>
      <c r="BS3065" s="9"/>
      <c r="BT3065" s="9"/>
      <c r="BU3065" s="9"/>
      <c r="BV3065" s="9">
        <f t="shared" si="378"/>
        <v>226435.91919389786</v>
      </c>
      <c r="BW3065" s="4"/>
      <c r="BX3065" s="4"/>
      <c r="BY3065" s="4"/>
      <c r="BZ3065" s="4"/>
      <c r="CA3065" s="4"/>
      <c r="CB3065" s="4"/>
      <c r="CC3065" s="4"/>
      <c r="CD3065" s="4"/>
      <c r="CE3065" s="4"/>
      <c r="CF3065" s="4"/>
      <c r="CG3065" s="4"/>
      <c r="CH3065" s="4"/>
      <c r="CI3065" s="4"/>
      <c r="CJ3065" s="4"/>
      <c r="CK3065" s="4"/>
      <c r="CL3065" s="4"/>
      <c r="CM3065" s="4"/>
      <c r="CR3065" s="4"/>
      <c r="CS3065" s="4"/>
      <c r="CT3065" s="4"/>
      <c r="CU3065" s="4"/>
      <c r="CV3065" s="4"/>
      <c r="CW3065" s="4"/>
      <c r="CX3065" s="4"/>
      <c r="CY3065" s="4"/>
      <c r="CZ3065" s="4"/>
      <c r="DA3065" s="4"/>
      <c r="DB3065" s="4"/>
      <c r="DC3065" s="4"/>
      <c r="DD3065" s="4"/>
      <c r="DE3065" s="4"/>
      <c r="DF3065" s="4"/>
      <c r="DG3065" s="4"/>
      <c r="DH3065" s="4"/>
      <c r="DI3065" s="4"/>
      <c r="DJ3065" s="4"/>
      <c r="DK3065" s="4"/>
      <c r="DL3065" s="4"/>
      <c r="DM3065" s="4"/>
    </row>
    <row r="3066" spans="1:117">
      <c r="A3066" s="8">
        <v>3061</v>
      </c>
      <c r="B3066" s="20">
        <v>2015</v>
      </c>
      <c r="C3066" s="20">
        <v>1977</v>
      </c>
      <c r="D3066" s="21">
        <v>53.48</v>
      </c>
      <c r="E3066" s="9">
        <v>19111.8485</v>
      </c>
      <c r="F3066" s="9">
        <v>2028634.0796999999</v>
      </c>
      <c r="G3066" s="9">
        <v>77366.129400000005</v>
      </c>
      <c r="H3066" s="9">
        <v>380460.43930000003</v>
      </c>
      <c r="I3066" s="9">
        <v>72777.198900000003</v>
      </c>
      <c r="J3066" s="9">
        <v>39965.822800000002</v>
      </c>
      <c r="K3066" s="9">
        <v>6484.8946999999998</v>
      </c>
      <c r="L3066" s="9">
        <v>2573606.9270000001</v>
      </c>
      <c r="M3066" s="9">
        <f t="shared" si="379"/>
        <v>33480.928100000005</v>
      </c>
      <c r="N3066" s="9"/>
      <c r="O3066" s="9"/>
      <c r="P3066" s="9"/>
      <c r="Q3066" s="9"/>
      <c r="R3066" s="9"/>
      <c r="S3066" s="9"/>
      <c r="T3066" s="9"/>
      <c r="U3066" s="9"/>
      <c r="V3066" s="9">
        <f t="shared" si="376"/>
        <v>287673.84850000002</v>
      </c>
      <c r="W3066" s="9"/>
      <c r="X3066" s="9"/>
      <c r="Y3066" s="9"/>
      <c r="Z3066" s="9"/>
      <c r="AA3066" s="8">
        <v>3061</v>
      </c>
      <c r="AB3066" s="20">
        <v>2016</v>
      </c>
      <c r="AC3066" s="20">
        <v>1952</v>
      </c>
      <c r="AD3066" s="21">
        <v>132.01</v>
      </c>
      <c r="AE3066" s="9">
        <f t="shared" si="380"/>
        <v>117961.86519807298</v>
      </c>
      <c r="AF3066" s="9">
        <v>2190824.7193999998</v>
      </c>
      <c r="AG3066" s="9">
        <v>33508.915200000003</v>
      </c>
      <c r="AH3066" s="9">
        <v>204681.88059999997</v>
      </c>
      <c r="AI3066" s="9">
        <v>78394.412299999996</v>
      </c>
      <c r="AJ3066" s="9">
        <v>421685.93830000004</v>
      </c>
      <c r="AK3066" s="9">
        <v>20000.895717527172</v>
      </c>
      <c r="AL3066" s="9">
        <v>2791133.1048843996</v>
      </c>
      <c r="AM3066" s="9">
        <f t="shared" si="381"/>
        <v>401685.04258247284</v>
      </c>
      <c r="AN3066" s="9"/>
      <c r="AO3066" s="9"/>
      <c r="AP3066" s="9"/>
      <c r="AQ3066" s="9"/>
      <c r="AR3066" s="9"/>
      <c r="AS3066" s="9"/>
      <c r="AT3066" s="9"/>
      <c r="AU3066" s="9"/>
      <c r="AV3066" s="9">
        <f t="shared" si="377"/>
        <v>117961.86519807298</v>
      </c>
      <c r="AW3066" s="9"/>
      <c r="AX3066" s="9"/>
      <c r="AY3066" s="9"/>
      <c r="AZ3066" s="9"/>
      <c r="BA3066" s="20">
        <v>3061</v>
      </c>
      <c r="BB3066" s="20">
        <v>2017</v>
      </c>
      <c r="BC3066" s="20">
        <v>1953</v>
      </c>
      <c r="BD3066" s="21">
        <v>154.11000000000001</v>
      </c>
      <c r="BE3066" s="9">
        <f t="shared" si="382"/>
        <v>-59986.175487061031</v>
      </c>
      <c r="BF3066" s="9">
        <v>2229563.7113999999</v>
      </c>
      <c r="BG3066" s="9">
        <v>33412.713799999998</v>
      </c>
      <c r="BH3066" s="9">
        <v>187874.321</v>
      </c>
      <c r="BI3066" s="9">
        <v>89937.407717334805</v>
      </c>
      <c r="BJ3066" s="9">
        <v>326333.66690000001</v>
      </c>
      <c r="BK3066" s="9">
        <v>67086.783151939657</v>
      </c>
      <c r="BL3066" s="9">
        <v>2860021.2131524566</v>
      </c>
      <c r="BM3066" s="9">
        <f t="shared" si="383"/>
        <v>259246.88374806035</v>
      </c>
      <c r="BN3066" s="9"/>
      <c r="BO3066" s="9"/>
      <c r="BP3066" s="9"/>
      <c r="BQ3066" s="9"/>
      <c r="BR3066" s="9"/>
      <c r="BS3066" s="9"/>
      <c r="BT3066" s="9"/>
      <c r="BU3066" s="9"/>
      <c r="BV3066" s="9">
        <f t="shared" si="378"/>
        <v>-59986.175487061031</v>
      </c>
      <c r="BW3066" s="4"/>
      <c r="BX3066" s="4"/>
      <c r="BY3066" s="4"/>
      <c r="BZ3066" s="4"/>
      <c r="CA3066" s="4"/>
      <c r="CB3066" s="4"/>
      <c r="CC3066" s="4"/>
      <c r="CD3066" s="4"/>
      <c r="CE3066" s="4"/>
      <c r="CF3066" s="4"/>
      <c r="CG3066" s="4"/>
      <c r="CH3066" s="4"/>
      <c r="CI3066" s="4"/>
      <c r="CJ3066" s="4"/>
      <c r="CK3066" s="4"/>
      <c r="CL3066" s="4"/>
      <c r="CM3066" s="4"/>
      <c r="CR3066" s="4"/>
      <c r="CS3066" s="4"/>
      <c r="CT3066" s="4"/>
      <c r="CU3066" s="4"/>
      <c r="CV3066" s="4"/>
      <c r="CW3066" s="4"/>
      <c r="CX3066" s="4"/>
      <c r="CY3066" s="4"/>
      <c r="CZ3066" s="4"/>
      <c r="DA3066" s="4"/>
      <c r="DB3066" s="4"/>
      <c r="DC3066" s="4"/>
      <c r="DD3066" s="4"/>
      <c r="DE3066" s="4"/>
      <c r="DF3066" s="4"/>
      <c r="DG3066" s="4"/>
      <c r="DH3066" s="4"/>
      <c r="DI3066" s="4"/>
      <c r="DJ3066" s="4"/>
      <c r="DK3066" s="4"/>
      <c r="DL3066" s="4"/>
      <c r="DM3066" s="4"/>
    </row>
    <row r="3067" spans="1:117">
      <c r="A3067" s="8">
        <v>3062</v>
      </c>
      <c r="B3067" s="20">
        <v>2015</v>
      </c>
      <c r="C3067" s="20">
        <v>1973</v>
      </c>
      <c r="D3067" s="21">
        <v>71.05</v>
      </c>
      <c r="E3067" s="9">
        <v>6406.7644</v>
      </c>
      <c r="F3067" s="9">
        <v>2037168.9309</v>
      </c>
      <c r="G3067" s="9">
        <v>77366.129400000005</v>
      </c>
      <c r="H3067" s="9">
        <v>378563.43810000003</v>
      </c>
      <c r="I3067" s="9">
        <v>79901.411800000002</v>
      </c>
      <c r="J3067" s="9">
        <v>26802.972699999998</v>
      </c>
      <c r="K3067" s="9">
        <v>21320.073700000001</v>
      </c>
      <c r="L3067" s="9">
        <v>2572076.0447</v>
      </c>
      <c r="M3067" s="9">
        <f t="shared" si="379"/>
        <v>5482.8989999999976</v>
      </c>
      <c r="N3067" s="9"/>
      <c r="O3067" s="9"/>
      <c r="P3067" s="9"/>
      <c r="Q3067" s="9"/>
      <c r="R3067" s="9"/>
      <c r="S3067" s="9"/>
      <c r="T3067" s="9"/>
      <c r="U3067" s="9"/>
      <c r="V3067" s="9">
        <f t="shared" si="376"/>
        <v>274968.76439999999</v>
      </c>
      <c r="W3067" s="9"/>
      <c r="X3067" s="9"/>
      <c r="Y3067" s="9"/>
      <c r="Z3067" s="9"/>
      <c r="AA3067" s="8">
        <v>3062</v>
      </c>
      <c r="AB3067" s="20">
        <v>2016</v>
      </c>
      <c r="AC3067" s="20">
        <v>1943</v>
      </c>
      <c r="AD3067" s="21">
        <v>84.68</v>
      </c>
      <c r="AE3067" s="9">
        <f t="shared" si="380"/>
        <v>6422.8193980730139</v>
      </c>
      <c r="AF3067" s="9">
        <v>2165050.2598999999</v>
      </c>
      <c r="AG3067" s="9">
        <v>33508.915200000003</v>
      </c>
      <c r="AH3067" s="9">
        <v>201135.2058</v>
      </c>
      <c r="AI3067" s="9">
        <v>91718.429799999998</v>
      </c>
      <c r="AJ3067" s="9">
        <v>340161.63990000001</v>
      </c>
      <c r="AK3067" s="9">
        <v>28028.331817527171</v>
      </c>
      <c r="AL3067" s="9">
        <v>2797123.2993843998</v>
      </c>
      <c r="AM3067" s="9">
        <f t="shared" si="381"/>
        <v>312133.30808247282</v>
      </c>
      <c r="AN3067" s="9"/>
      <c r="AO3067" s="9"/>
      <c r="AP3067" s="9"/>
      <c r="AQ3067" s="9"/>
      <c r="AR3067" s="9"/>
      <c r="AS3067" s="9"/>
      <c r="AT3067" s="9"/>
      <c r="AU3067" s="9"/>
      <c r="AV3067" s="9">
        <f t="shared" si="377"/>
        <v>6422.8193980730139</v>
      </c>
      <c r="AW3067" s="9"/>
      <c r="AX3067" s="9"/>
      <c r="AY3067" s="9"/>
      <c r="AZ3067" s="9"/>
      <c r="BA3067" s="20">
        <v>3062</v>
      </c>
      <c r="BB3067" s="20">
        <v>2017</v>
      </c>
      <c r="BC3067" s="20">
        <v>1944</v>
      </c>
      <c r="BD3067" s="21">
        <v>106.97</v>
      </c>
      <c r="BE3067" s="9">
        <f t="shared" si="382"/>
        <v>-319905.64794418961</v>
      </c>
      <c r="BF3067" s="9">
        <v>2175890.1030999999</v>
      </c>
      <c r="BG3067" s="9">
        <v>33412.713799999998</v>
      </c>
      <c r="BH3067" s="9">
        <v>173572.08809999999</v>
      </c>
      <c r="BI3067" s="9">
        <v>143667.511660207</v>
      </c>
      <c r="BJ3067" s="9">
        <v>100567.875</v>
      </c>
      <c r="BK3067" s="9">
        <v>106645.57825193966</v>
      </c>
      <c r="BL3067" s="9">
        <v>2840370.3613524567</v>
      </c>
      <c r="BM3067" s="9">
        <f t="shared" si="383"/>
        <v>-6077.7032519396598</v>
      </c>
      <c r="BN3067" s="9"/>
      <c r="BO3067" s="9"/>
      <c r="BP3067" s="9"/>
      <c r="BQ3067" s="9"/>
      <c r="BR3067" s="9"/>
      <c r="BS3067" s="9"/>
      <c r="BT3067" s="9"/>
      <c r="BU3067" s="9"/>
      <c r="BV3067" s="9">
        <f t="shared" si="378"/>
        <v>-319905.64794418961</v>
      </c>
      <c r="BW3067" s="4"/>
      <c r="BX3067" s="4"/>
      <c r="BY3067" s="4"/>
      <c r="BZ3067" s="4"/>
      <c r="CA3067" s="4"/>
      <c r="CB3067" s="4"/>
      <c r="CC3067" s="4"/>
      <c r="CD3067" s="4"/>
      <c r="CE3067" s="4"/>
      <c r="CF3067" s="4"/>
      <c r="CG3067" s="4"/>
      <c r="CH3067" s="4"/>
      <c r="CI3067" s="4"/>
      <c r="CJ3067" s="4"/>
      <c r="CK3067" s="4"/>
      <c r="CL3067" s="4"/>
      <c r="CM3067" s="4"/>
      <c r="CR3067" s="4"/>
      <c r="CS3067" s="4"/>
      <c r="CT3067" s="4"/>
      <c r="CU3067" s="4"/>
      <c r="CV3067" s="4"/>
      <c r="CW3067" s="4"/>
      <c r="CX3067" s="4"/>
      <c r="CY3067" s="4"/>
      <c r="CZ3067" s="4"/>
      <c r="DA3067" s="4"/>
      <c r="DB3067" s="4"/>
      <c r="DC3067" s="4"/>
      <c r="DD3067" s="4"/>
      <c r="DE3067" s="4"/>
      <c r="DF3067" s="4"/>
      <c r="DG3067" s="4"/>
      <c r="DH3067" s="4"/>
      <c r="DI3067" s="4"/>
      <c r="DJ3067" s="4"/>
      <c r="DK3067" s="4"/>
      <c r="DL3067" s="4"/>
      <c r="DM3067" s="4"/>
    </row>
    <row r="3068" spans="1:117">
      <c r="A3068" s="8">
        <v>3063</v>
      </c>
      <c r="B3068" s="20">
        <v>2015</v>
      </c>
      <c r="C3068" s="20">
        <v>2003</v>
      </c>
      <c r="D3068" s="21">
        <v>89.63</v>
      </c>
      <c r="E3068" s="9">
        <v>37881.739600000001</v>
      </c>
      <c r="F3068" s="9">
        <v>2049419.7324000001</v>
      </c>
      <c r="G3068" s="9">
        <v>77366.129400000005</v>
      </c>
      <c r="H3068" s="9">
        <v>379925.02830000001</v>
      </c>
      <c r="I3068" s="9">
        <v>74787.941999999995</v>
      </c>
      <c r="J3068" s="9">
        <v>39157.919600000001</v>
      </c>
      <c r="K3068" s="9">
        <v>6663.0973999999997</v>
      </c>
      <c r="L3068" s="9">
        <v>2576111.9147000001</v>
      </c>
      <c r="M3068" s="9">
        <f t="shared" si="379"/>
        <v>32494.822200000002</v>
      </c>
      <c r="N3068" s="9"/>
      <c r="O3068" s="9"/>
      <c r="P3068" s="9"/>
      <c r="Q3068" s="9"/>
      <c r="R3068" s="9"/>
      <c r="S3068" s="9"/>
      <c r="T3068" s="9"/>
      <c r="U3068" s="9"/>
      <c r="V3068" s="9">
        <f t="shared" si="376"/>
        <v>306443.73960000003</v>
      </c>
      <c r="W3068" s="9"/>
      <c r="X3068" s="9"/>
      <c r="Y3068" s="9"/>
      <c r="Z3068" s="9"/>
      <c r="AA3068" s="8">
        <v>3063</v>
      </c>
      <c r="AB3068" s="20">
        <v>2016</v>
      </c>
      <c r="AC3068" s="20">
        <v>1966</v>
      </c>
      <c r="AD3068" s="21">
        <v>143.24</v>
      </c>
      <c r="AE3068" s="9">
        <f t="shared" si="380"/>
        <v>14145.163498073351</v>
      </c>
      <c r="AF3068" s="9">
        <v>2213973.432</v>
      </c>
      <c r="AG3068" s="9">
        <v>33508.915200000003</v>
      </c>
      <c r="AH3068" s="9">
        <v>204224.9363</v>
      </c>
      <c r="AI3068" s="9">
        <v>80111.043900000004</v>
      </c>
      <c r="AJ3068" s="9">
        <v>278232.51290000003</v>
      </c>
      <c r="AK3068" s="9">
        <v>25200.88381752717</v>
      </c>
      <c r="AL3068" s="9">
        <v>2770704.7929843999</v>
      </c>
      <c r="AM3068" s="9">
        <f t="shared" si="381"/>
        <v>253031.62908247285</v>
      </c>
      <c r="AN3068" s="9"/>
      <c r="AO3068" s="9"/>
      <c r="AP3068" s="9"/>
      <c r="AQ3068" s="9"/>
      <c r="AR3068" s="9"/>
      <c r="AS3068" s="9"/>
      <c r="AT3068" s="9"/>
      <c r="AU3068" s="9"/>
      <c r="AV3068" s="9">
        <f t="shared" si="377"/>
        <v>14145.163498073351</v>
      </c>
      <c r="AW3068" s="9"/>
      <c r="AX3068" s="9"/>
      <c r="AY3068" s="9"/>
      <c r="AZ3068" s="9"/>
      <c r="BA3068" s="20">
        <v>3063</v>
      </c>
      <c r="BB3068" s="20">
        <v>2017</v>
      </c>
      <c r="BC3068" s="20">
        <v>1967</v>
      </c>
      <c r="BD3068" s="21">
        <v>128.53</v>
      </c>
      <c r="BE3068" s="9">
        <f t="shared" si="382"/>
        <v>53385.413289878052</v>
      </c>
      <c r="BF3068" s="9">
        <v>2223796.0728000002</v>
      </c>
      <c r="BG3068" s="9">
        <v>33412.713799999998</v>
      </c>
      <c r="BH3068" s="9">
        <v>191231.52910000001</v>
      </c>
      <c r="BI3068" s="9">
        <v>77325.171594273896</v>
      </c>
      <c r="BJ3068" s="9">
        <v>450526.2329</v>
      </c>
      <c r="BK3068" s="9">
        <v>49648.476951939665</v>
      </c>
      <c r="BL3068" s="9">
        <v>2873257.8299524565</v>
      </c>
      <c r="BM3068" s="9">
        <f t="shared" si="383"/>
        <v>400877.75594806031</v>
      </c>
      <c r="BN3068" s="9"/>
      <c r="BO3068" s="9"/>
      <c r="BP3068" s="9"/>
      <c r="BQ3068" s="9"/>
      <c r="BR3068" s="9"/>
      <c r="BS3068" s="9"/>
      <c r="BT3068" s="9"/>
      <c r="BU3068" s="9"/>
      <c r="BV3068" s="9">
        <f t="shared" si="378"/>
        <v>53385.413289878052</v>
      </c>
      <c r="BW3068" s="4"/>
      <c r="BX3068" s="4"/>
      <c r="BY3068" s="4"/>
      <c r="BZ3068" s="4"/>
      <c r="CA3068" s="4"/>
      <c r="CB3068" s="4"/>
      <c r="CC3068" s="4"/>
      <c r="CD3068" s="4"/>
      <c r="CE3068" s="4"/>
      <c r="CF3068" s="4"/>
      <c r="CG3068" s="4"/>
      <c r="CH3068" s="4"/>
      <c r="CI3068" s="4"/>
      <c r="CJ3068" s="4"/>
      <c r="CK3068" s="4"/>
      <c r="CL3068" s="4"/>
      <c r="CM3068" s="4"/>
      <c r="CR3068" s="4"/>
      <c r="CS3068" s="4"/>
      <c r="CT3068" s="4"/>
      <c r="CU3068" s="4"/>
      <c r="CV3068" s="4"/>
      <c r="CW3068" s="4"/>
      <c r="CX3068" s="4"/>
      <c r="CY3068" s="4"/>
      <c r="CZ3068" s="4"/>
      <c r="DA3068" s="4"/>
      <c r="DB3068" s="4"/>
      <c r="DC3068" s="4"/>
      <c r="DD3068" s="4"/>
      <c r="DE3068" s="4"/>
      <c r="DF3068" s="4"/>
      <c r="DG3068" s="4"/>
      <c r="DH3068" s="4"/>
      <c r="DI3068" s="4"/>
      <c r="DJ3068" s="4"/>
      <c r="DK3068" s="4"/>
      <c r="DL3068" s="4"/>
      <c r="DM3068" s="4"/>
    </row>
    <row r="3069" spans="1:117">
      <c r="A3069" s="8">
        <v>3064</v>
      </c>
      <c r="B3069" s="20">
        <v>2015</v>
      </c>
      <c r="C3069" s="20">
        <v>1963</v>
      </c>
      <c r="D3069" s="21">
        <v>95.05</v>
      </c>
      <c r="E3069" s="9">
        <v>67422.046300000002</v>
      </c>
      <c r="F3069" s="9">
        <v>2050719.4410999999</v>
      </c>
      <c r="G3069" s="9">
        <v>77366.129400000005</v>
      </c>
      <c r="H3069" s="9">
        <v>381171.13250000001</v>
      </c>
      <c r="I3069" s="9">
        <v>70108.181599999996</v>
      </c>
      <c r="J3069" s="9">
        <v>64429.8747</v>
      </c>
      <c r="K3069" s="9">
        <v>3116.8633</v>
      </c>
      <c r="L3069" s="9">
        <v>2573255.8497000001</v>
      </c>
      <c r="M3069" s="9">
        <f t="shared" si="379"/>
        <v>61313.011400000003</v>
      </c>
      <c r="N3069" s="9"/>
      <c r="O3069" s="9"/>
      <c r="P3069" s="9"/>
      <c r="Q3069" s="9"/>
      <c r="R3069" s="9"/>
      <c r="S3069" s="9"/>
      <c r="T3069" s="9"/>
      <c r="U3069" s="9"/>
      <c r="V3069" s="9">
        <f t="shared" si="376"/>
        <v>335984.04630000005</v>
      </c>
      <c r="W3069" s="9"/>
      <c r="X3069" s="9"/>
      <c r="Y3069" s="9"/>
      <c r="Z3069" s="9"/>
      <c r="AA3069" s="8">
        <v>3064</v>
      </c>
      <c r="AB3069" s="20">
        <v>2016</v>
      </c>
      <c r="AC3069" s="20">
        <v>1948</v>
      </c>
      <c r="AD3069" s="21">
        <v>128.72</v>
      </c>
      <c r="AE3069" s="9">
        <f t="shared" si="380"/>
        <v>180948.83239807375</v>
      </c>
      <c r="AF3069" s="9">
        <v>2181958.9106000001</v>
      </c>
      <c r="AG3069" s="9">
        <v>33508.915200000003</v>
      </c>
      <c r="AH3069" s="9">
        <v>206117.75329999998</v>
      </c>
      <c r="AI3069" s="9">
        <v>73000.178100000005</v>
      </c>
      <c r="AJ3069" s="9">
        <v>495104.1949</v>
      </c>
      <c r="AK3069" s="9">
        <v>10208.361617527171</v>
      </c>
      <c r="AL3069" s="9">
        <v>2798532.7580843996</v>
      </c>
      <c r="AM3069" s="9">
        <f t="shared" si="381"/>
        <v>484895.83328247286</v>
      </c>
      <c r="AN3069" s="9"/>
      <c r="AO3069" s="9"/>
      <c r="AP3069" s="9"/>
      <c r="AQ3069" s="9"/>
      <c r="AR3069" s="9"/>
      <c r="AS3069" s="9"/>
      <c r="AT3069" s="9"/>
      <c r="AU3069" s="9"/>
      <c r="AV3069" s="9">
        <f t="shared" si="377"/>
        <v>180948.83239807375</v>
      </c>
      <c r="AW3069" s="9"/>
      <c r="AX3069" s="9"/>
      <c r="AY3069" s="9"/>
      <c r="AZ3069" s="9"/>
      <c r="BA3069" s="20">
        <v>3064</v>
      </c>
      <c r="BB3069" s="20">
        <v>2017</v>
      </c>
      <c r="BC3069" s="20">
        <v>1949</v>
      </c>
      <c r="BD3069" s="21">
        <v>156.88</v>
      </c>
      <c r="BE3069" s="9">
        <f t="shared" si="382"/>
        <v>-42600.563257346395</v>
      </c>
      <c r="BF3069" s="9">
        <v>2176320.3949000002</v>
      </c>
      <c r="BG3069" s="9">
        <v>33412.713799999998</v>
      </c>
      <c r="BH3069" s="9">
        <v>188990.46460000001</v>
      </c>
      <c r="BI3069" s="9">
        <v>85744.320347049506</v>
      </c>
      <c r="BJ3069" s="9">
        <v>400790.46420000005</v>
      </c>
      <c r="BK3069" s="9">
        <v>64006.625151939661</v>
      </c>
      <c r="BL3069" s="9">
        <v>2863852.2959524565</v>
      </c>
      <c r="BM3069" s="9">
        <f t="shared" si="383"/>
        <v>336783.83904806036</v>
      </c>
      <c r="BN3069" s="9"/>
      <c r="BO3069" s="9"/>
      <c r="BP3069" s="9"/>
      <c r="BQ3069" s="9"/>
      <c r="BR3069" s="9"/>
      <c r="BS3069" s="9"/>
      <c r="BT3069" s="9"/>
      <c r="BU3069" s="9"/>
      <c r="BV3069" s="9">
        <f t="shared" si="378"/>
        <v>-42600.563257346395</v>
      </c>
      <c r="BW3069" s="4"/>
      <c r="BX3069" s="4"/>
      <c r="BY3069" s="4"/>
      <c r="BZ3069" s="4"/>
      <c r="CA3069" s="4"/>
      <c r="CB3069" s="4"/>
      <c r="CC3069" s="4"/>
      <c r="CD3069" s="4"/>
      <c r="CE3069" s="4"/>
      <c r="CF3069" s="4"/>
      <c r="CG3069" s="4"/>
      <c r="CH3069" s="4"/>
      <c r="CI3069" s="4"/>
      <c r="CJ3069" s="4"/>
      <c r="CK3069" s="4"/>
      <c r="CL3069" s="4"/>
      <c r="CM3069" s="4"/>
      <c r="CR3069" s="4"/>
      <c r="CS3069" s="4"/>
      <c r="CT3069" s="4"/>
      <c r="CU3069" s="4"/>
      <c r="CV3069" s="4"/>
      <c r="CW3069" s="4"/>
      <c r="CX3069" s="4"/>
      <c r="CY3069" s="4"/>
      <c r="CZ3069" s="4"/>
      <c r="DA3069" s="4"/>
      <c r="DB3069" s="4"/>
      <c r="DC3069" s="4"/>
      <c r="DD3069" s="4"/>
      <c r="DE3069" s="4"/>
      <c r="DF3069" s="4"/>
      <c r="DG3069" s="4"/>
      <c r="DH3069" s="4"/>
      <c r="DI3069" s="4"/>
      <c r="DJ3069" s="4"/>
      <c r="DK3069" s="4"/>
      <c r="DL3069" s="4"/>
      <c r="DM3069" s="4"/>
    </row>
    <row r="3070" spans="1:117">
      <c r="A3070" s="8">
        <v>3065</v>
      </c>
      <c r="B3070" s="20">
        <v>2015</v>
      </c>
      <c r="C3070" s="20">
        <v>1976</v>
      </c>
      <c r="D3070" s="21">
        <v>122.07</v>
      </c>
      <c r="E3070" s="9">
        <v>68352.4663</v>
      </c>
      <c r="F3070" s="9">
        <v>2047627.8251</v>
      </c>
      <c r="G3070" s="9">
        <v>77366.129400000005</v>
      </c>
      <c r="H3070" s="9">
        <v>381339.8051</v>
      </c>
      <c r="I3070" s="9">
        <v>69474.729300000006</v>
      </c>
      <c r="J3070" s="9">
        <v>72429.760699999999</v>
      </c>
      <c r="K3070" s="9">
        <v>7359.5046000000002</v>
      </c>
      <c r="L3070" s="9">
        <v>2572526.2787000001</v>
      </c>
      <c r="M3070" s="9">
        <f t="shared" si="379"/>
        <v>65070.256099999999</v>
      </c>
      <c r="N3070" s="9"/>
      <c r="O3070" s="9"/>
      <c r="P3070" s="9"/>
      <c r="Q3070" s="9"/>
      <c r="R3070" s="9"/>
      <c r="S3070" s="9"/>
      <c r="T3070" s="9"/>
      <c r="U3070" s="9"/>
      <c r="V3070" s="9">
        <f t="shared" si="376"/>
        <v>336914.46630000003</v>
      </c>
      <c r="W3070" s="9"/>
      <c r="X3070" s="9"/>
      <c r="Y3070" s="9"/>
      <c r="Z3070" s="9"/>
      <c r="AA3070" s="8">
        <v>3065</v>
      </c>
      <c r="AB3070" s="20">
        <v>2016</v>
      </c>
      <c r="AC3070" s="20">
        <v>1947</v>
      </c>
      <c r="AD3070" s="21">
        <v>169.22</v>
      </c>
      <c r="AE3070" s="9">
        <f t="shared" si="380"/>
        <v>187417.71359807346</v>
      </c>
      <c r="AF3070" s="9">
        <v>2166963.8566999999</v>
      </c>
      <c r="AG3070" s="9">
        <v>33508.915200000003</v>
      </c>
      <c r="AH3070" s="9">
        <v>204534.40359999999</v>
      </c>
      <c r="AI3070" s="9">
        <v>78948.448199999999</v>
      </c>
      <c r="AJ3070" s="9">
        <v>506059.44200000004</v>
      </c>
      <c r="AK3070" s="9">
        <v>11954.075117527171</v>
      </c>
      <c r="AL3070" s="9">
        <v>2790643.2769843997</v>
      </c>
      <c r="AM3070" s="9">
        <f t="shared" si="381"/>
        <v>494105.36688247288</v>
      </c>
      <c r="AN3070" s="9"/>
      <c r="AO3070" s="9"/>
      <c r="AP3070" s="9"/>
      <c r="AQ3070" s="9"/>
      <c r="AR3070" s="9"/>
      <c r="AS3070" s="9"/>
      <c r="AT3070" s="9"/>
      <c r="AU3070" s="9"/>
      <c r="AV3070" s="9">
        <f t="shared" si="377"/>
        <v>187417.71359807346</v>
      </c>
      <c r="AW3070" s="9"/>
      <c r="AX3070" s="9"/>
      <c r="AY3070" s="9"/>
      <c r="AZ3070" s="9"/>
      <c r="BA3070" s="20">
        <v>3065</v>
      </c>
      <c r="BB3070" s="20">
        <v>2017</v>
      </c>
      <c r="BC3070" s="20">
        <v>1948</v>
      </c>
      <c r="BD3070" s="21">
        <v>128.72</v>
      </c>
      <c r="BE3070" s="9">
        <f t="shared" si="382"/>
        <v>109712.88038473483</v>
      </c>
      <c r="BF3070" s="9">
        <v>2213268.9040999999</v>
      </c>
      <c r="BG3070" s="9">
        <v>33412.713799999998</v>
      </c>
      <c r="BH3070" s="9">
        <v>193203.6862</v>
      </c>
      <c r="BI3070" s="9">
        <v>69916.243989131093</v>
      </c>
      <c r="BJ3070" s="9">
        <v>520521.43820000003</v>
      </c>
      <c r="BK3070" s="9">
        <v>40960.84465193966</v>
      </c>
      <c r="BL3070" s="9">
        <v>2879649.2612524563</v>
      </c>
      <c r="BM3070" s="9">
        <f t="shared" si="383"/>
        <v>479560.59354806039</v>
      </c>
      <c r="BN3070" s="9"/>
      <c r="BO3070" s="9"/>
      <c r="BP3070" s="9"/>
      <c r="BQ3070" s="9"/>
      <c r="BR3070" s="9"/>
      <c r="BS3070" s="9"/>
      <c r="BT3070" s="9"/>
      <c r="BU3070" s="9"/>
      <c r="BV3070" s="9">
        <f t="shared" si="378"/>
        <v>109712.88038473483</v>
      </c>
      <c r="BW3070" s="4"/>
      <c r="BX3070" s="4"/>
      <c r="BY3070" s="4"/>
      <c r="BZ3070" s="4"/>
      <c r="CA3070" s="4"/>
      <c r="CB3070" s="4"/>
      <c r="CC3070" s="4"/>
      <c r="CD3070" s="4"/>
      <c r="CE3070" s="4"/>
      <c r="CF3070" s="4"/>
      <c r="CG3070" s="4"/>
      <c r="CH3070" s="4"/>
      <c r="CI3070" s="4"/>
      <c r="CJ3070" s="4"/>
      <c r="CK3070" s="4"/>
      <c r="CL3070" s="4"/>
      <c r="CM3070" s="4"/>
      <c r="CR3070" s="4"/>
      <c r="CS3070" s="4"/>
      <c r="CT3070" s="4"/>
      <c r="CU3070" s="4"/>
      <c r="CV3070" s="4"/>
      <c r="CW3070" s="4"/>
      <c r="CX3070" s="4"/>
      <c r="CY3070" s="4"/>
      <c r="CZ3070" s="4"/>
      <c r="DA3070" s="4"/>
      <c r="DB3070" s="4"/>
      <c r="DC3070" s="4"/>
      <c r="DD3070" s="4"/>
      <c r="DE3070" s="4"/>
      <c r="DF3070" s="4"/>
      <c r="DG3070" s="4"/>
      <c r="DH3070" s="4"/>
      <c r="DI3070" s="4"/>
      <c r="DJ3070" s="4"/>
      <c r="DK3070" s="4"/>
      <c r="DL3070" s="4"/>
      <c r="DM3070" s="4"/>
    </row>
    <row r="3071" spans="1:117">
      <c r="A3071" s="8">
        <v>3066</v>
      </c>
      <c r="B3071" s="20">
        <v>2015</v>
      </c>
      <c r="C3071" s="20">
        <v>1958</v>
      </c>
      <c r="D3071" s="21">
        <v>107.19</v>
      </c>
      <c r="E3071" s="9">
        <v>73098.554099999994</v>
      </c>
      <c r="F3071" s="9">
        <v>2031105.0641000001</v>
      </c>
      <c r="G3071" s="9">
        <v>77366.129400000005</v>
      </c>
      <c r="H3071" s="9">
        <v>380156.34499999997</v>
      </c>
      <c r="I3071" s="9">
        <v>73919.229099999997</v>
      </c>
      <c r="J3071" s="9">
        <v>92602.954700000002</v>
      </c>
      <c r="K3071" s="9">
        <v>1452.0482</v>
      </c>
      <c r="L3071" s="9">
        <v>2580599.1200999999</v>
      </c>
      <c r="M3071" s="9">
        <f t="shared" si="379"/>
        <v>91150.906499999997</v>
      </c>
      <c r="N3071" s="9"/>
      <c r="O3071" s="9"/>
      <c r="P3071" s="9"/>
      <c r="Q3071" s="9"/>
      <c r="R3071" s="9"/>
      <c r="S3071" s="9"/>
      <c r="T3071" s="9"/>
      <c r="U3071" s="9"/>
      <c r="V3071" s="9">
        <f t="shared" si="376"/>
        <v>341660.55410000001</v>
      </c>
      <c r="W3071" s="9"/>
      <c r="X3071" s="9"/>
      <c r="Y3071" s="9"/>
      <c r="Z3071" s="9"/>
      <c r="AA3071" s="8">
        <v>3066</v>
      </c>
      <c r="AB3071" s="20">
        <v>2016</v>
      </c>
      <c r="AC3071" s="20">
        <v>2000</v>
      </c>
      <c r="AD3071" s="21">
        <v>82.51</v>
      </c>
      <c r="AE3071" s="9">
        <f t="shared" si="380"/>
        <v>82018.960598072968</v>
      </c>
      <c r="AF3071" s="9">
        <v>2188024.1532999999</v>
      </c>
      <c r="AG3071" s="9">
        <v>33508.915200000003</v>
      </c>
      <c r="AH3071" s="9">
        <v>204800.58179999999</v>
      </c>
      <c r="AI3071" s="9">
        <v>77948.479999999996</v>
      </c>
      <c r="AJ3071" s="9">
        <v>370272.07170000003</v>
      </c>
      <c r="AK3071" s="9">
        <v>14046.854117527171</v>
      </c>
      <c r="AL3071" s="9">
        <v>2778488.3872843999</v>
      </c>
      <c r="AM3071" s="9">
        <f t="shared" si="381"/>
        <v>356225.21758247283</v>
      </c>
      <c r="AN3071" s="9"/>
      <c r="AO3071" s="9"/>
      <c r="AP3071" s="9"/>
      <c r="AQ3071" s="9"/>
      <c r="AR3071" s="9"/>
      <c r="AS3071" s="9"/>
      <c r="AT3071" s="9"/>
      <c r="AU3071" s="9"/>
      <c r="AV3071" s="9">
        <f t="shared" si="377"/>
        <v>82018.960598072968</v>
      </c>
      <c r="AW3071" s="9"/>
      <c r="AX3071" s="9"/>
      <c r="AY3071" s="9"/>
      <c r="AZ3071" s="9"/>
      <c r="BA3071" s="20">
        <v>3066</v>
      </c>
      <c r="BB3071" s="20">
        <v>2017</v>
      </c>
      <c r="BC3071" s="20">
        <v>2001</v>
      </c>
      <c r="BD3071" s="21">
        <v>130.38999999999999</v>
      </c>
      <c r="BE3071" s="9">
        <f t="shared" si="382"/>
        <v>-327079.50409118598</v>
      </c>
      <c r="BF3071" s="9">
        <v>2230830.4008999998</v>
      </c>
      <c r="BG3071" s="9">
        <v>33412.713799999998</v>
      </c>
      <c r="BH3071" s="9">
        <v>177214.17199999999</v>
      </c>
      <c r="BI3071" s="9">
        <v>129985.064313211</v>
      </c>
      <c r="BJ3071" s="9">
        <v>86434.671099999992</v>
      </c>
      <c r="BK3071" s="9">
        <v>148120.12455193966</v>
      </c>
      <c r="BL3071" s="9">
        <v>2836836.4016524567</v>
      </c>
      <c r="BM3071" s="9">
        <f t="shared" si="383"/>
        <v>-61685.453451939669</v>
      </c>
      <c r="BN3071" s="9"/>
      <c r="BO3071" s="9"/>
      <c r="BP3071" s="9"/>
      <c r="BQ3071" s="9"/>
      <c r="BR3071" s="9"/>
      <c r="BS3071" s="9"/>
      <c r="BT3071" s="9"/>
      <c r="BU3071" s="9"/>
      <c r="BV3071" s="9">
        <f t="shared" si="378"/>
        <v>-327079.50409118598</v>
      </c>
      <c r="BW3071" s="4"/>
      <c r="BX3071" s="4"/>
      <c r="BY3071" s="4"/>
      <c r="BZ3071" s="4"/>
      <c r="CA3071" s="4"/>
      <c r="CB3071" s="4"/>
      <c r="CC3071" s="4"/>
      <c r="CD3071" s="4"/>
      <c r="CE3071" s="4"/>
      <c r="CF3071" s="4"/>
      <c r="CG3071" s="4"/>
      <c r="CH3071" s="4"/>
      <c r="CI3071" s="4"/>
      <c r="CJ3071" s="4"/>
      <c r="CK3071" s="4"/>
      <c r="CL3071" s="4"/>
      <c r="CM3071" s="4"/>
      <c r="CR3071" s="4"/>
      <c r="CS3071" s="4"/>
      <c r="CT3071" s="4"/>
      <c r="CU3071" s="4"/>
      <c r="CV3071" s="4"/>
      <c r="CW3071" s="4"/>
      <c r="CX3071" s="4"/>
      <c r="CY3071" s="4"/>
      <c r="CZ3071" s="4"/>
      <c r="DA3071" s="4"/>
      <c r="DB3071" s="4"/>
      <c r="DC3071" s="4"/>
      <c r="DD3071" s="4"/>
      <c r="DE3071" s="4"/>
      <c r="DF3071" s="4"/>
      <c r="DG3071" s="4"/>
      <c r="DH3071" s="4"/>
      <c r="DI3071" s="4"/>
      <c r="DJ3071" s="4"/>
      <c r="DK3071" s="4"/>
      <c r="DL3071" s="4"/>
      <c r="DM3071" s="4"/>
    </row>
    <row r="3072" spans="1:117">
      <c r="A3072" s="8">
        <v>3067</v>
      </c>
      <c r="B3072" s="20">
        <v>2015</v>
      </c>
      <c r="C3072" s="20">
        <v>1975</v>
      </c>
      <c r="D3072" s="21">
        <v>110.85</v>
      </c>
      <c r="E3072" s="9">
        <v>28178.9552</v>
      </c>
      <c r="F3072" s="9">
        <v>2025183.0497999999</v>
      </c>
      <c r="G3072" s="9">
        <v>77366.129400000005</v>
      </c>
      <c r="H3072" s="9">
        <v>380054.94780000002</v>
      </c>
      <c r="I3072" s="9">
        <v>74300.027799999996</v>
      </c>
      <c r="J3072" s="9">
        <v>57605.6149</v>
      </c>
      <c r="K3072" s="9">
        <v>16842.558000000001</v>
      </c>
      <c r="L3072" s="9">
        <v>2569488.2565000001</v>
      </c>
      <c r="M3072" s="9">
        <f t="shared" si="379"/>
        <v>40763.056899999996</v>
      </c>
      <c r="N3072" s="9"/>
      <c r="O3072" s="9"/>
      <c r="P3072" s="9"/>
      <c r="Q3072" s="9"/>
      <c r="R3072" s="9"/>
      <c r="S3072" s="9"/>
      <c r="T3072" s="9"/>
      <c r="U3072" s="9"/>
      <c r="V3072" s="9">
        <f t="shared" si="376"/>
        <v>296740.95520000003</v>
      </c>
      <c r="W3072" s="9"/>
      <c r="X3072" s="9"/>
      <c r="Y3072" s="9"/>
      <c r="Z3072" s="9"/>
      <c r="AA3072" s="8">
        <v>3067</v>
      </c>
      <c r="AB3072" s="20">
        <v>2016</v>
      </c>
      <c r="AC3072" s="20">
        <v>1930</v>
      </c>
      <c r="AD3072" s="21">
        <v>85.5</v>
      </c>
      <c r="AE3072" s="9">
        <f t="shared" si="380"/>
        <v>-195466.32990192715</v>
      </c>
      <c r="AF3072" s="9">
        <v>2214521.3794999998</v>
      </c>
      <c r="AG3072" s="9">
        <v>33508.915200000003</v>
      </c>
      <c r="AH3072" s="9">
        <v>191906.95679999999</v>
      </c>
      <c r="AI3072" s="9">
        <v>126386.7772</v>
      </c>
      <c r="AJ3072" s="9">
        <v>99700.619500000001</v>
      </c>
      <c r="AK3072" s="9">
        <v>105886.91411752718</v>
      </c>
      <c r="AL3072" s="9">
        <v>2755604.0639843997</v>
      </c>
      <c r="AM3072" s="9">
        <f t="shared" si="381"/>
        <v>-6186.2946175271791</v>
      </c>
      <c r="AN3072" s="9"/>
      <c r="AO3072" s="9"/>
      <c r="AP3072" s="9"/>
      <c r="AQ3072" s="9"/>
      <c r="AR3072" s="9"/>
      <c r="AS3072" s="9"/>
      <c r="AT3072" s="9"/>
      <c r="AU3072" s="9"/>
      <c r="AV3072" s="9">
        <f t="shared" si="377"/>
        <v>-195466.32990192715</v>
      </c>
      <c r="AW3072" s="9"/>
      <c r="AX3072" s="9"/>
      <c r="AY3072" s="9"/>
      <c r="AZ3072" s="9"/>
      <c r="BA3072" s="20">
        <v>3067</v>
      </c>
      <c r="BB3072" s="20">
        <v>2017</v>
      </c>
      <c r="BC3072" s="20">
        <v>1931</v>
      </c>
      <c r="BD3072" s="21">
        <v>132.94</v>
      </c>
      <c r="BE3072" s="9">
        <f t="shared" si="382"/>
        <v>-338087.66076879436</v>
      </c>
      <c r="BF3072" s="9">
        <v>2263625.0855</v>
      </c>
      <c r="BG3072" s="9">
        <v>33412.713799999998</v>
      </c>
      <c r="BH3072" s="9">
        <v>173219.9884</v>
      </c>
      <c r="BI3072" s="9">
        <v>144990.26663560199</v>
      </c>
      <c r="BJ3072" s="9">
        <v>94452.858399999997</v>
      </c>
      <c r="BK3072" s="9">
        <v>206814.98125193967</v>
      </c>
      <c r="BL3072" s="9">
        <v>2840973.5922524566</v>
      </c>
      <c r="BM3072" s="9">
        <f t="shared" si="383"/>
        <v>-112362.12285193967</v>
      </c>
      <c r="BN3072" s="9"/>
      <c r="BO3072" s="9"/>
      <c r="BP3072" s="9"/>
      <c r="BQ3072" s="9"/>
      <c r="BR3072" s="9"/>
      <c r="BS3072" s="9"/>
      <c r="BT3072" s="9"/>
      <c r="BU3072" s="9"/>
      <c r="BV3072" s="9">
        <f t="shared" si="378"/>
        <v>-338087.66076879436</v>
      </c>
      <c r="BW3072" s="4"/>
      <c r="BX3072" s="4"/>
      <c r="BY3072" s="4"/>
      <c r="BZ3072" s="4"/>
      <c r="CA3072" s="4"/>
      <c r="CB3072" s="4"/>
      <c r="CC3072" s="4"/>
      <c r="CD3072" s="4"/>
      <c r="CE3072" s="4"/>
      <c r="CF3072" s="4"/>
      <c r="CG3072" s="4"/>
      <c r="CH3072" s="4"/>
      <c r="CI3072" s="4"/>
      <c r="CJ3072" s="4"/>
      <c r="CK3072" s="4"/>
      <c r="CL3072" s="4"/>
      <c r="CM3072" s="4"/>
      <c r="CR3072" s="4"/>
      <c r="CS3072" s="4"/>
      <c r="CT3072" s="4"/>
      <c r="CU3072" s="4"/>
      <c r="CV3072" s="4"/>
      <c r="CW3072" s="4"/>
      <c r="CX3072" s="4"/>
      <c r="CY3072" s="4"/>
      <c r="CZ3072" s="4"/>
      <c r="DA3072" s="4"/>
      <c r="DB3072" s="4"/>
      <c r="DC3072" s="4"/>
      <c r="DD3072" s="4"/>
      <c r="DE3072" s="4"/>
      <c r="DF3072" s="4"/>
      <c r="DG3072" s="4"/>
      <c r="DH3072" s="4"/>
      <c r="DI3072" s="4"/>
      <c r="DJ3072" s="4"/>
      <c r="DK3072" s="4"/>
      <c r="DL3072" s="4"/>
      <c r="DM3072" s="4"/>
    </row>
    <row r="3073" spans="1:117">
      <c r="A3073" s="8">
        <v>3068</v>
      </c>
      <c r="B3073" s="20">
        <v>2015</v>
      </c>
      <c r="C3073" s="20">
        <v>1954</v>
      </c>
      <c r="D3073" s="21">
        <v>118.44</v>
      </c>
      <c r="E3073" s="9">
        <v>23230.223099999999</v>
      </c>
      <c r="F3073" s="9">
        <v>2030057.2884</v>
      </c>
      <c r="G3073" s="9">
        <v>77366.129400000005</v>
      </c>
      <c r="H3073" s="9">
        <v>380263.4903</v>
      </c>
      <c r="I3073" s="9">
        <v>73516.843699999998</v>
      </c>
      <c r="J3073" s="9">
        <v>40864.058799999999</v>
      </c>
      <c r="K3073" s="9">
        <v>6989.6927999999998</v>
      </c>
      <c r="L3073" s="9">
        <v>2571847.8947000001</v>
      </c>
      <c r="M3073" s="9">
        <f t="shared" si="379"/>
        <v>33874.366000000002</v>
      </c>
      <c r="N3073" s="9"/>
      <c r="O3073" s="9"/>
      <c r="P3073" s="9"/>
      <c r="Q3073" s="9"/>
      <c r="R3073" s="9"/>
      <c r="S3073" s="9"/>
      <c r="T3073" s="9"/>
      <c r="U3073" s="9"/>
      <c r="V3073" s="9">
        <f t="shared" si="376"/>
        <v>291792.2231</v>
      </c>
      <c r="W3073" s="9"/>
      <c r="X3073" s="9"/>
      <c r="Y3073" s="9"/>
      <c r="Z3073" s="9"/>
      <c r="AA3073" s="8">
        <v>3068</v>
      </c>
      <c r="AB3073" s="20">
        <v>2016</v>
      </c>
      <c r="AC3073" s="20">
        <v>1933</v>
      </c>
      <c r="AD3073" s="21">
        <v>150.36000000000001</v>
      </c>
      <c r="AE3073" s="9">
        <f t="shared" si="380"/>
        <v>52509.646798072848</v>
      </c>
      <c r="AF3073" s="9">
        <v>2168869.0381999998</v>
      </c>
      <c r="AG3073" s="9">
        <v>33508.915200000003</v>
      </c>
      <c r="AH3073" s="9">
        <v>204158.86679999999</v>
      </c>
      <c r="AI3073" s="9">
        <v>80359.251300000004</v>
      </c>
      <c r="AJ3073" s="9">
        <v>366881.06530000002</v>
      </c>
      <c r="AK3073" s="9">
        <v>14327.82161752717</v>
      </c>
      <c r="AL3073" s="9">
        <v>2786939.6683843997</v>
      </c>
      <c r="AM3073" s="9">
        <f t="shared" si="381"/>
        <v>352553.24368247285</v>
      </c>
      <c r="AN3073" s="9"/>
      <c r="AO3073" s="9"/>
      <c r="AP3073" s="9"/>
      <c r="AQ3073" s="9"/>
      <c r="AR3073" s="9"/>
      <c r="AS3073" s="9"/>
      <c r="AT3073" s="9"/>
      <c r="AU3073" s="9"/>
      <c r="AV3073" s="9">
        <f t="shared" si="377"/>
        <v>52509.646798072848</v>
      </c>
      <c r="AW3073" s="9"/>
      <c r="AX3073" s="9"/>
      <c r="AY3073" s="9"/>
      <c r="AZ3073" s="9"/>
      <c r="BA3073" s="20">
        <v>3068</v>
      </c>
      <c r="BB3073" s="20">
        <v>2017</v>
      </c>
      <c r="BC3073" s="20">
        <v>1934</v>
      </c>
      <c r="BD3073" s="21">
        <v>121.92</v>
      </c>
      <c r="BE3073" s="9">
        <f t="shared" si="382"/>
        <v>68913.135827792343</v>
      </c>
      <c r="BF3073" s="9">
        <v>2178133.8785000001</v>
      </c>
      <c r="BG3073" s="9">
        <v>33412.713799999998</v>
      </c>
      <c r="BH3073" s="9">
        <v>193300.19830000002</v>
      </c>
      <c r="BI3073" s="9">
        <v>69553.6710321883</v>
      </c>
      <c r="BJ3073" s="9">
        <v>526376.6274</v>
      </c>
      <c r="BK3073" s="9">
        <v>48525.326351939664</v>
      </c>
      <c r="BL3073" s="9">
        <v>2883338.6268524565</v>
      </c>
      <c r="BM3073" s="9">
        <f t="shared" si="383"/>
        <v>477851.30104806036</v>
      </c>
      <c r="BN3073" s="9"/>
      <c r="BO3073" s="9"/>
      <c r="BP3073" s="9"/>
      <c r="BQ3073" s="9"/>
      <c r="BR3073" s="9"/>
      <c r="BS3073" s="9"/>
      <c r="BT3073" s="9"/>
      <c r="BU3073" s="9"/>
      <c r="BV3073" s="9">
        <f t="shared" si="378"/>
        <v>68913.135827792343</v>
      </c>
      <c r="BW3073" s="4"/>
      <c r="BX3073" s="4"/>
      <c r="BY3073" s="4"/>
      <c r="BZ3073" s="4"/>
      <c r="CA3073" s="4"/>
      <c r="CB3073" s="4"/>
      <c r="CC3073" s="4"/>
      <c r="CD3073" s="4"/>
      <c r="CE3073" s="4"/>
      <c r="CF3073" s="4"/>
      <c r="CG3073" s="4"/>
      <c r="CH3073" s="4"/>
      <c r="CI3073" s="4"/>
      <c r="CJ3073" s="4"/>
      <c r="CK3073" s="4"/>
      <c r="CL3073" s="4"/>
      <c r="CM3073" s="4"/>
      <c r="CR3073" s="4"/>
      <c r="CS3073" s="4"/>
      <c r="CT3073" s="4"/>
      <c r="CU3073" s="4"/>
      <c r="CV3073" s="4"/>
      <c r="CW3073" s="4"/>
      <c r="CX3073" s="4"/>
      <c r="CY3073" s="4"/>
      <c r="CZ3073" s="4"/>
      <c r="DA3073" s="4"/>
      <c r="DB3073" s="4"/>
      <c r="DC3073" s="4"/>
      <c r="DD3073" s="4"/>
      <c r="DE3073" s="4"/>
      <c r="DF3073" s="4"/>
      <c r="DG3073" s="4"/>
      <c r="DH3073" s="4"/>
      <c r="DI3073" s="4"/>
      <c r="DJ3073" s="4"/>
      <c r="DK3073" s="4"/>
      <c r="DL3073" s="4"/>
      <c r="DM3073" s="4"/>
    </row>
    <row r="3074" spans="1:117">
      <c r="A3074" s="8">
        <v>3069</v>
      </c>
      <c r="B3074" s="20">
        <v>2015</v>
      </c>
      <c r="C3074" s="20">
        <v>1991</v>
      </c>
      <c r="D3074" s="21">
        <v>111.56</v>
      </c>
      <c r="E3074" s="9">
        <v>66500.498999999996</v>
      </c>
      <c r="F3074" s="9">
        <v>2037052.1887999999</v>
      </c>
      <c r="G3074" s="9">
        <v>77366.129400000005</v>
      </c>
      <c r="H3074" s="9">
        <v>380571.92629999999</v>
      </c>
      <c r="I3074" s="9">
        <v>72358.508300000001</v>
      </c>
      <c r="J3074" s="9">
        <v>74935.106100000005</v>
      </c>
      <c r="K3074" s="9">
        <v>0</v>
      </c>
      <c r="L3074" s="9">
        <v>2575783.3599</v>
      </c>
      <c r="M3074" s="9">
        <f t="shared" si="379"/>
        <v>74935.106100000005</v>
      </c>
      <c r="N3074" s="9"/>
      <c r="O3074" s="9"/>
      <c r="P3074" s="9"/>
      <c r="Q3074" s="9"/>
      <c r="R3074" s="9"/>
      <c r="S3074" s="9"/>
      <c r="T3074" s="9"/>
      <c r="U3074" s="9"/>
      <c r="V3074" s="9">
        <f t="shared" si="376"/>
        <v>335062.49900000001</v>
      </c>
      <c r="W3074" s="9"/>
      <c r="X3074" s="9"/>
      <c r="Y3074" s="9"/>
      <c r="Z3074" s="9"/>
      <c r="AA3074" s="8">
        <v>3069</v>
      </c>
      <c r="AB3074" s="20">
        <v>2016</v>
      </c>
      <c r="AC3074" s="20">
        <v>1970</v>
      </c>
      <c r="AD3074" s="21">
        <v>167.75</v>
      </c>
      <c r="AE3074" s="9">
        <f t="shared" si="380"/>
        <v>-56450.803401926532</v>
      </c>
      <c r="AF3074" s="9">
        <v>2160463.1595000001</v>
      </c>
      <c r="AG3074" s="9">
        <v>33508.915200000003</v>
      </c>
      <c r="AH3074" s="9">
        <v>203048.2635</v>
      </c>
      <c r="AI3074" s="9">
        <v>84531.525099999999</v>
      </c>
      <c r="AJ3074" s="9">
        <v>257473.6373</v>
      </c>
      <c r="AK3074" s="9">
        <v>24575.502317527171</v>
      </c>
      <c r="AL3074" s="9">
        <v>2770900.8016843996</v>
      </c>
      <c r="AM3074" s="9">
        <f t="shared" si="381"/>
        <v>232898.13498247284</v>
      </c>
      <c r="AN3074" s="9"/>
      <c r="AO3074" s="9"/>
      <c r="AP3074" s="9"/>
      <c r="AQ3074" s="9"/>
      <c r="AR3074" s="9"/>
      <c r="AS3074" s="9"/>
      <c r="AT3074" s="9"/>
      <c r="AU3074" s="9"/>
      <c r="AV3074" s="9">
        <f t="shared" si="377"/>
        <v>-56450.803401926532</v>
      </c>
      <c r="AW3074" s="9"/>
      <c r="AX3074" s="9"/>
      <c r="AY3074" s="9"/>
      <c r="AZ3074" s="9"/>
      <c r="BA3074" s="20">
        <v>3069</v>
      </c>
      <c r="BB3074" s="20">
        <v>2017</v>
      </c>
      <c r="BC3074" s="20">
        <v>1971</v>
      </c>
      <c r="BD3074" s="21">
        <v>184.31</v>
      </c>
      <c r="BE3074" s="9">
        <f t="shared" si="382"/>
        <v>57277.061968050897</v>
      </c>
      <c r="BF3074" s="9">
        <v>2174888.0101000001</v>
      </c>
      <c r="BG3074" s="9">
        <v>33412.713799999998</v>
      </c>
      <c r="BH3074" s="9">
        <v>191168.32920000001</v>
      </c>
      <c r="BI3074" s="9">
        <v>77562.598572447198</v>
      </c>
      <c r="BJ3074" s="9">
        <v>516760.11000000004</v>
      </c>
      <c r="BK3074" s="9">
        <v>42784.761451939659</v>
      </c>
      <c r="BL3074" s="9">
        <v>2893729.9382524565</v>
      </c>
      <c r="BM3074" s="9">
        <f t="shared" si="383"/>
        <v>473975.3485480604</v>
      </c>
      <c r="BN3074" s="9"/>
      <c r="BO3074" s="9"/>
      <c r="BP3074" s="9"/>
      <c r="BQ3074" s="9"/>
      <c r="BR3074" s="9"/>
      <c r="BS3074" s="9"/>
      <c r="BT3074" s="9"/>
      <c r="BU3074" s="9"/>
      <c r="BV3074" s="9">
        <f t="shared" si="378"/>
        <v>57277.061968050897</v>
      </c>
      <c r="BW3074" s="4"/>
      <c r="BX3074" s="4"/>
      <c r="BY3074" s="4"/>
      <c r="BZ3074" s="4"/>
      <c r="CA3074" s="4"/>
      <c r="CB3074" s="4"/>
      <c r="CC3074" s="4"/>
      <c r="CD3074" s="4"/>
      <c r="CE3074" s="4"/>
      <c r="CF3074" s="4"/>
      <c r="CG3074" s="4"/>
      <c r="CH3074" s="4"/>
      <c r="CI3074" s="4"/>
      <c r="CJ3074" s="4"/>
      <c r="CK3074" s="4"/>
      <c r="CL3074" s="4"/>
      <c r="CM3074" s="4"/>
      <c r="CR3074" s="4"/>
      <c r="CS3074" s="4"/>
      <c r="CT3074" s="4"/>
      <c r="CU3074" s="4"/>
      <c r="CV3074" s="4"/>
      <c r="CW3074" s="4"/>
      <c r="CX3074" s="4"/>
      <c r="CY3074" s="4"/>
      <c r="CZ3074" s="4"/>
      <c r="DA3074" s="4"/>
      <c r="DB3074" s="4"/>
      <c r="DC3074" s="4"/>
      <c r="DD3074" s="4"/>
      <c r="DE3074" s="4"/>
      <c r="DF3074" s="4"/>
      <c r="DG3074" s="4"/>
      <c r="DH3074" s="4"/>
      <c r="DI3074" s="4"/>
      <c r="DJ3074" s="4"/>
      <c r="DK3074" s="4"/>
      <c r="DL3074" s="4"/>
      <c r="DM3074" s="4"/>
    </row>
    <row r="3075" spans="1:117">
      <c r="A3075" s="8">
        <v>3070</v>
      </c>
      <c r="B3075" s="20">
        <v>2015</v>
      </c>
      <c r="C3075" s="20">
        <v>1990</v>
      </c>
      <c r="D3075" s="21">
        <v>103.3</v>
      </c>
      <c r="E3075" s="9">
        <v>151173.24739999999</v>
      </c>
      <c r="F3075" s="9">
        <v>2051716.3921999999</v>
      </c>
      <c r="G3075" s="9">
        <v>77366.129400000005</v>
      </c>
      <c r="H3075" s="9">
        <v>380068.33260000002</v>
      </c>
      <c r="I3075" s="9">
        <v>74249.761100000003</v>
      </c>
      <c r="J3075" s="9">
        <v>151286.10389999999</v>
      </c>
      <c r="K3075" s="9">
        <v>0</v>
      </c>
      <c r="L3075" s="9">
        <v>2583513.4717000001</v>
      </c>
      <c r="M3075" s="9">
        <f t="shared" si="379"/>
        <v>151286.10389999999</v>
      </c>
      <c r="N3075" s="9"/>
      <c r="O3075" s="9"/>
      <c r="P3075" s="9"/>
      <c r="Q3075" s="9"/>
      <c r="R3075" s="9"/>
      <c r="S3075" s="9"/>
      <c r="T3075" s="9"/>
      <c r="U3075" s="9"/>
      <c r="V3075" s="9">
        <f t="shared" si="376"/>
        <v>419735.24739999999</v>
      </c>
      <c r="W3075" s="9"/>
      <c r="X3075" s="9"/>
      <c r="Y3075" s="9"/>
      <c r="Z3075" s="9"/>
      <c r="AA3075" s="8">
        <v>3070</v>
      </c>
      <c r="AB3075" s="20">
        <v>2016</v>
      </c>
      <c r="AC3075" s="20">
        <v>2002</v>
      </c>
      <c r="AD3075" s="21">
        <v>111.02</v>
      </c>
      <c r="AE3075" s="9">
        <f t="shared" si="380"/>
        <v>45753.428898073267</v>
      </c>
      <c r="AF3075" s="9">
        <v>2191451.5676000002</v>
      </c>
      <c r="AG3075" s="9">
        <v>33508.915200000003</v>
      </c>
      <c r="AH3075" s="9">
        <v>194505.71609999999</v>
      </c>
      <c r="AI3075" s="9">
        <v>116623.85370000001</v>
      </c>
      <c r="AJ3075" s="9">
        <v>379060.81599999999</v>
      </c>
      <c r="AK3075" s="9">
        <v>87592.430217527173</v>
      </c>
      <c r="AL3075" s="9">
        <v>2781805.0094843996</v>
      </c>
      <c r="AM3075" s="9">
        <f t="shared" si="381"/>
        <v>291468.38578247279</v>
      </c>
      <c r="AN3075" s="9"/>
      <c r="AO3075" s="9"/>
      <c r="AP3075" s="9"/>
      <c r="AQ3075" s="9"/>
      <c r="AR3075" s="9"/>
      <c r="AS3075" s="9"/>
      <c r="AT3075" s="9"/>
      <c r="AU3075" s="9"/>
      <c r="AV3075" s="9">
        <f t="shared" si="377"/>
        <v>45753.428898073267</v>
      </c>
      <c r="AW3075" s="9"/>
      <c r="AX3075" s="9"/>
      <c r="AY3075" s="9"/>
      <c r="AZ3075" s="9"/>
      <c r="BA3075" s="20">
        <v>3070</v>
      </c>
      <c r="BB3075" s="20">
        <v>2017</v>
      </c>
      <c r="BC3075" s="20">
        <v>2003</v>
      </c>
      <c r="BD3075" s="21">
        <v>113.28</v>
      </c>
      <c r="BE3075" s="9">
        <f t="shared" si="382"/>
        <v>-191665.36435930757</v>
      </c>
      <c r="BF3075" s="9">
        <v>2220122.0484000002</v>
      </c>
      <c r="BG3075" s="9">
        <v>33412.713799999998</v>
      </c>
      <c r="BH3075" s="9">
        <v>183932.8939</v>
      </c>
      <c r="BI3075" s="9">
        <v>104744.416545089</v>
      </c>
      <c r="BJ3075" s="9">
        <v>222840.41399999999</v>
      </c>
      <c r="BK3075" s="9">
        <v>106208.99895193966</v>
      </c>
      <c r="BL3075" s="9">
        <v>2850508.8520524567</v>
      </c>
      <c r="BM3075" s="9">
        <f t="shared" si="383"/>
        <v>116631.41504806033</v>
      </c>
      <c r="BN3075" s="9"/>
      <c r="BO3075" s="9"/>
      <c r="BP3075" s="9"/>
      <c r="BQ3075" s="9"/>
      <c r="BR3075" s="9"/>
      <c r="BS3075" s="9"/>
      <c r="BT3075" s="9"/>
      <c r="BU3075" s="9"/>
      <c r="BV3075" s="9">
        <f t="shared" si="378"/>
        <v>-191665.36435930757</v>
      </c>
      <c r="BW3075" s="4"/>
      <c r="BX3075" s="4"/>
      <c r="BY3075" s="4"/>
      <c r="BZ3075" s="4"/>
      <c r="CA3075" s="4"/>
      <c r="CB3075" s="4"/>
      <c r="CC3075" s="4"/>
      <c r="CD3075" s="4"/>
      <c r="CE3075" s="4"/>
      <c r="CF3075" s="4"/>
      <c r="CG3075" s="4"/>
      <c r="CH3075" s="4"/>
      <c r="CI3075" s="4"/>
      <c r="CJ3075" s="4"/>
      <c r="CK3075" s="4"/>
      <c r="CL3075" s="4"/>
      <c r="CM3075" s="4"/>
      <c r="CR3075" s="4"/>
      <c r="CS3075" s="4"/>
      <c r="CT3075" s="4"/>
      <c r="CU3075" s="4"/>
      <c r="CV3075" s="4"/>
      <c r="CW3075" s="4"/>
      <c r="CX3075" s="4"/>
      <c r="CY3075" s="4"/>
      <c r="CZ3075" s="4"/>
      <c r="DA3075" s="4"/>
      <c r="DB3075" s="4"/>
      <c r="DC3075" s="4"/>
      <c r="DD3075" s="4"/>
      <c r="DE3075" s="4"/>
      <c r="DF3075" s="4"/>
      <c r="DG3075" s="4"/>
      <c r="DH3075" s="4"/>
      <c r="DI3075" s="4"/>
      <c r="DJ3075" s="4"/>
      <c r="DK3075" s="4"/>
      <c r="DL3075" s="4"/>
      <c r="DM3075" s="4"/>
    </row>
    <row r="3076" spans="1:117">
      <c r="A3076" s="8">
        <v>3071</v>
      </c>
      <c r="B3076" s="20">
        <v>2015</v>
      </c>
      <c r="C3076" s="20">
        <v>1968</v>
      </c>
      <c r="D3076" s="21">
        <v>96.29</v>
      </c>
      <c r="E3076" s="9">
        <v>33962.368499999997</v>
      </c>
      <c r="F3076" s="9">
        <v>2027587.453</v>
      </c>
      <c r="G3076" s="9">
        <v>77366.129400000005</v>
      </c>
      <c r="H3076" s="9">
        <v>380902.62550000002</v>
      </c>
      <c r="I3076" s="9">
        <v>71116.563099999999</v>
      </c>
      <c r="J3076" s="9">
        <v>56012.670400000003</v>
      </c>
      <c r="K3076" s="9">
        <v>10126.259</v>
      </c>
      <c r="L3076" s="9">
        <v>2568896.8138000001</v>
      </c>
      <c r="M3076" s="9">
        <f t="shared" si="379"/>
        <v>45886.411400000005</v>
      </c>
      <c r="N3076" s="9"/>
      <c r="O3076" s="9"/>
      <c r="P3076" s="9"/>
      <c r="Q3076" s="9"/>
      <c r="R3076" s="9"/>
      <c r="S3076" s="9"/>
      <c r="T3076" s="9"/>
      <c r="U3076" s="9"/>
      <c r="V3076" s="9">
        <f t="shared" si="376"/>
        <v>302524.36849999998</v>
      </c>
      <c r="W3076" s="9"/>
      <c r="X3076" s="9"/>
      <c r="Y3076" s="9"/>
      <c r="Z3076" s="9"/>
      <c r="AA3076" s="8">
        <v>3071</v>
      </c>
      <c r="AB3076" s="20">
        <v>2016</v>
      </c>
      <c r="AC3076" s="20">
        <v>1940</v>
      </c>
      <c r="AD3076" s="21">
        <v>98.3</v>
      </c>
      <c r="AE3076" s="9">
        <f t="shared" si="380"/>
        <v>-24260.581001926679</v>
      </c>
      <c r="AF3076" s="9">
        <v>2115803.1989000002</v>
      </c>
      <c r="AG3076" s="9">
        <v>33508.915200000003</v>
      </c>
      <c r="AH3076" s="9">
        <v>198581.8915</v>
      </c>
      <c r="AI3076" s="9">
        <v>101310.6274</v>
      </c>
      <c r="AJ3076" s="9">
        <v>332234.47269999998</v>
      </c>
      <c r="AK3076" s="9">
        <v>35919.947317527171</v>
      </c>
      <c r="AL3076" s="9">
        <v>2769779.7393843997</v>
      </c>
      <c r="AM3076" s="9">
        <f t="shared" si="381"/>
        <v>296314.52538247278</v>
      </c>
      <c r="AN3076" s="9"/>
      <c r="AO3076" s="9"/>
      <c r="AP3076" s="9"/>
      <c r="AQ3076" s="9"/>
      <c r="AR3076" s="9"/>
      <c r="AS3076" s="9"/>
      <c r="AT3076" s="9"/>
      <c r="AU3076" s="9"/>
      <c r="AV3076" s="9">
        <f t="shared" si="377"/>
        <v>-24260.581001926679</v>
      </c>
      <c r="AW3076" s="9"/>
      <c r="AX3076" s="9"/>
      <c r="AY3076" s="9"/>
      <c r="AZ3076" s="9"/>
      <c r="BA3076" s="20">
        <v>3071</v>
      </c>
      <c r="BB3076" s="20">
        <v>2017</v>
      </c>
      <c r="BC3076" s="20">
        <v>1941</v>
      </c>
      <c r="BD3076" s="21">
        <v>129.43</v>
      </c>
      <c r="BE3076" s="9">
        <f t="shared" si="382"/>
        <v>-235612.61961212708</v>
      </c>
      <c r="BF3076" s="9">
        <v>2140403.2667999999</v>
      </c>
      <c r="BG3076" s="9">
        <v>33412.713799999998</v>
      </c>
      <c r="BH3076" s="9">
        <v>185149.88140000001</v>
      </c>
      <c r="BI3076" s="9">
        <v>100172.48229226899</v>
      </c>
      <c r="BJ3076" s="9">
        <v>214861.28029999998</v>
      </c>
      <c r="BK3076" s="9">
        <v>66149.669151939655</v>
      </c>
      <c r="BL3076" s="9">
        <v>2843462.5750524565</v>
      </c>
      <c r="BM3076" s="9">
        <f t="shared" si="383"/>
        <v>148711.61114806033</v>
      </c>
      <c r="BN3076" s="9"/>
      <c r="BO3076" s="9"/>
      <c r="BP3076" s="9"/>
      <c r="BQ3076" s="9"/>
      <c r="BR3076" s="9"/>
      <c r="BS3076" s="9"/>
      <c r="BT3076" s="9"/>
      <c r="BU3076" s="9"/>
      <c r="BV3076" s="9">
        <f t="shared" si="378"/>
        <v>-235612.61961212708</v>
      </c>
      <c r="BW3076" s="4"/>
      <c r="BX3076" s="4"/>
      <c r="BY3076" s="4"/>
      <c r="BZ3076" s="4"/>
      <c r="CA3076" s="4"/>
      <c r="CB3076" s="4"/>
      <c r="CC3076" s="4"/>
      <c r="CD3076" s="4"/>
      <c r="CE3076" s="4"/>
      <c r="CF3076" s="4"/>
      <c r="CG3076" s="4"/>
      <c r="CH3076" s="4"/>
      <c r="CI3076" s="4"/>
      <c r="CJ3076" s="4"/>
      <c r="CK3076" s="4"/>
      <c r="CL3076" s="4"/>
      <c r="CM3076" s="4"/>
      <c r="CR3076" s="4"/>
      <c r="CS3076" s="4"/>
      <c r="CT3076" s="4"/>
      <c r="CU3076" s="4"/>
      <c r="CV3076" s="4"/>
      <c r="CW3076" s="4"/>
      <c r="CX3076" s="4"/>
      <c r="CY3076" s="4"/>
      <c r="CZ3076" s="4"/>
      <c r="DA3076" s="4"/>
      <c r="DB3076" s="4"/>
      <c r="DC3076" s="4"/>
      <c r="DD3076" s="4"/>
      <c r="DE3076" s="4"/>
      <c r="DF3076" s="4"/>
      <c r="DG3076" s="4"/>
      <c r="DH3076" s="4"/>
      <c r="DI3076" s="4"/>
      <c r="DJ3076" s="4"/>
      <c r="DK3076" s="4"/>
      <c r="DL3076" s="4"/>
      <c r="DM3076" s="4"/>
    </row>
    <row r="3077" spans="1:117">
      <c r="A3077" s="8">
        <v>3072</v>
      </c>
      <c r="B3077" s="20">
        <v>2015</v>
      </c>
      <c r="C3077" s="20">
        <v>1965</v>
      </c>
      <c r="D3077" s="21">
        <v>125.74</v>
      </c>
      <c r="E3077" s="9">
        <v>54078.238400000002</v>
      </c>
      <c r="F3077" s="9">
        <v>2054043.0072000001</v>
      </c>
      <c r="G3077" s="9">
        <v>77366.129400000005</v>
      </c>
      <c r="H3077" s="9">
        <v>380256.39439999999</v>
      </c>
      <c r="I3077" s="9">
        <v>73543.492499999993</v>
      </c>
      <c r="J3077" s="9">
        <v>48156.844799999999</v>
      </c>
      <c r="K3077" s="9">
        <v>8898.8317999999999</v>
      </c>
      <c r="L3077" s="9">
        <v>2570388.798</v>
      </c>
      <c r="M3077" s="9">
        <f t="shared" si="379"/>
        <v>39258.012999999999</v>
      </c>
      <c r="N3077" s="9"/>
      <c r="O3077" s="9"/>
      <c r="P3077" s="9"/>
      <c r="Q3077" s="9"/>
      <c r="R3077" s="9"/>
      <c r="S3077" s="9"/>
      <c r="T3077" s="9"/>
      <c r="U3077" s="9"/>
      <c r="V3077" s="9">
        <f t="shared" si="376"/>
        <v>322640.23840000003</v>
      </c>
      <c r="W3077" s="9"/>
      <c r="X3077" s="9"/>
      <c r="Y3077" s="9"/>
      <c r="Z3077" s="9"/>
      <c r="AA3077" s="8">
        <v>3072</v>
      </c>
      <c r="AB3077" s="20">
        <v>2016</v>
      </c>
      <c r="AC3077" s="20">
        <v>1972</v>
      </c>
      <c r="AD3077" s="21">
        <v>97.92</v>
      </c>
      <c r="AE3077" s="9">
        <f t="shared" si="380"/>
        <v>201514.54079807317</v>
      </c>
      <c r="AF3077" s="9">
        <v>2208430.1880000001</v>
      </c>
      <c r="AG3077" s="9">
        <v>33508.915200000003</v>
      </c>
      <c r="AH3077" s="9">
        <v>205797.42439999999</v>
      </c>
      <c r="AI3077" s="9">
        <v>74203.578200000004</v>
      </c>
      <c r="AJ3077" s="9">
        <v>502786.4705</v>
      </c>
      <c r="AK3077" s="9">
        <v>10659.758017527171</v>
      </c>
      <c r="AL3077" s="9">
        <v>2812552.2774843997</v>
      </c>
      <c r="AM3077" s="9">
        <f t="shared" si="381"/>
        <v>492126.71248247282</v>
      </c>
      <c r="AN3077" s="9"/>
      <c r="AO3077" s="9"/>
      <c r="AP3077" s="9"/>
      <c r="AQ3077" s="9"/>
      <c r="AR3077" s="9"/>
      <c r="AS3077" s="9"/>
      <c r="AT3077" s="9"/>
      <c r="AU3077" s="9"/>
      <c r="AV3077" s="9">
        <f t="shared" si="377"/>
        <v>201514.54079807317</v>
      </c>
      <c r="AW3077" s="9"/>
      <c r="AX3077" s="9"/>
      <c r="AY3077" s="9"/>
      <c r="AZ3077" s="9"/>
      <c r="BA3077" s="20">
        <v>3072</v>
      </c>
      <c r="BB3077" s="20">
        <v>2017</v>
      </c>
      <c r="BC3077" s="20">
        <v>1973</v>
      </c>
      <c r="BD3077" s="21">
        <v>193.28</v>
      </c>
      <c r="BE3077" s="9">
        <f t="shared" si="382"/>
        <v>-224268.72620017873</v>
      </c>
      <c r="BF3077" s="9">
        <v>2218785.5539000002</v>
      </c>
      <c r="BG3077" s="9">
        <v>33412.713799999998</v>
      </c>
      <c r="BH3077" s="9">
        <v>188665.8646</v>
      </c>
      <c r="BI3077" s="9">
        <v>86963.7659042171</v>
      </c>
      <c r="BJ3077" s="9">
        <v>156976.94699999999</v>
      </c>
      <c r="BK3077" s="9">
        <v>71402.416551939663</v>
      </c>
      <c r="BL3077" s="9">
        <v>2837671.1548524564</v>
      </c>
      <c r="BM3077" s="9">
        <f t="shared" si="383"/>
        <v>85574.530448060323</v>
      </c>
      <c r="BN3077" s="9"/>
      <c r="BO3077" s="9"/>
      <c r="BP3077" s="9"/>
      <c r="BQ3077" s="9"/>
      <c r="BR3077" s="9"/>
      <c r="BS3077" s="9"/>
      <c r="BT3077" s="9"/>
      <c r="BU3077" s="9"/>
      <c r="BV3077" s="9">
        <f t="shared" si="378"/>
        <v>-224268.72620017873</v>
      </c>
      <c r="BW3077" s="4"/>
      <c r="BX3077" s="4"/>
      <c r="BY3077" s="4"/>
      <c r="BZ3077" s="4"/>
      <c r="CA3077" s="4"/>
      <c r="CB3077" s="4"/>
      <c r="CC3077" s="4"/>
      <c r="CD3077" s="4"/>
      <c r="CE3077" s="4"/>
      <c r="CF3077" s="4"/>
      <c r="CG3077" s="4"/>
      <c r="CH3077" s="4"/>
      <c r="CI3077" s="4"/>
      <c r="CJ3077" s="4"/>
      <c r="CK3077" s="4"/>
      <c r="CL3077" s="4"/>
      <c r="CM3077" s="4"/>
      <c r="CR3077" s="4"/>
      <c r="CS3077" s="4"/>
      <c r="CT3077" s="4"/>
      <c r="CU3077" s="4"/>
      <c r="CV3077" s="4"/>
      <c r="CW3077" s="4"/>
      <c r="CX3077" s="4"/>
      <c r="CY3077" s="4"/>
      <c r="CZ3077" s="4"/>
      <c r="DA3077" s="4"/>
      <c r="DB3077" s="4"/>
      <c r="DC3077" s="4"/>
      <c r="DD3077" s="4"/>
      <c r="DE3077" s="4"/>
      <c r="DF3077" s="4"/>
      <c r="DG3077" s="4"/>
      <c r="DH3077" s="4"/>
      <c r="DI3077" s="4"/>
      <c r="DJ3077" s="4"/>
      <c r="DK3077" s="4"/>
      <c r="DL3077" s="4"/>
      <c r="DM3077" s="4"/>
    </row>
    <row r="3078" spans="1:117">
      <c r="A3078" s="8">
        <v>3073</v>
      </c>
      <c r="B3078" s="20">
        <v>2015</v>
      </c>
      <c r="C3078" s="20">
        <v>1961</v>
      </c>
      <c r="D3078" s="21">
        <v>111.18</v>
      </c>
      <c r="E3078" s="9">
        <v>66429.431400000001</v>
      </c>
      <c r="F3078" s="9">
        <v>2048053.4216</v>
      </c>
      <c r="G3078" s="9">
        <v>77366.129400000005</v>
      </c>
      <c r="H3078" s="9">
        <v>380388.43780000001</v>
      </c>
      <c r="I3078" s="9">
        <v>73047.601500000004</v>
      </c>
      <c r="J3078" s="9">
        <v>69545.379300000001</v>
      </c>
      <c r="K3078" s="9">
        <v>4668.2317999999996</v>
      </c>
      <c r="L3078" s="9">
        <v>2577303.3064999999</v>
      </c>
      <c r="M3078" s="9">
        <f t="shared" si="379"/>
        <v>64877.147499999999</v>
      </c>
      <c r="N3078" s="9"/>
      <c r="O3078" s="9"/>
      <c r="P3078" s="9"/>
      <c r="Q3078" s="9"/>
      <c r="R3078" s="9"/>
      <c r="S3078" s="9"/>
      <c r="T3078" s="9"/>
      <c r="U3078" s="9"/>
      <c r="V3078" s="9">
        <f t="shared" ref="V3078:V3141" si="384">(E3078-inmean)*stdfac+outmean</f>
        <v>334991.4314</v>
      </c>
      <c r="W3078" s="9"/>
      <c r="X3078" s="9"/>
      <c r="Y3078" s="9"/>
      <c r="Z3078" s="9"/>
      <c r="AA3078" s="8">
        <v>3073</v>
      </c>
      <c r="AB3078" s="20">
        <v>2016</v>
      </c>
      <c r="AC3078" s="20">
        <v>1974</v>
      </c>
      <c r="AD3078" s="21">
        <v>139.1</v>
      </c>
      <c r="AE3078" s="9">
        <f t="shared" si="380"/>
        <v>262907.57359807286</v>
      </c>
      <c r="AF3078" s="9">
        <v>2203338.5863999999</v>
      </c>
      <c r="AG3078" s="9">
        <v>33508.915200000003</v>
      </c>
      <c r="AH3078" s="9">
        <v>205417.79879999999</v>
      </c>
      <c r="AI3078" s="9">
        <v>75629.741599999994</v>
      </c>
      <c r="AJ3078" s="9">
        <v>579897.32709999999</v>
      </c>
      <c r="AK3078" s="9">
        <v>16496.577317527172</v>
      </c>
      <c r="AL3078" s="9">
        <v>2818388.2181843999</v>
      </c>
      <c r="AM3078" s="9">
        <f t="shared" si="381"/>
        <v>563400.74978247285</v>
      </c>
      <c r="AN3078" s="9"/>
      <c r="AO3078" s="9"/>
      <c r="AP3078" s="9"/>
      <c r="AQ3078" s="9"/>
      <c r="AR3078" s="9"/>
      <c r="AS3078" s="9"/>
      <c r="AT3078" s="9"/>
      <c r="AU3078" s="9"/>
      <c r="AV3078" s="9">
        <f t="shared" ref="AV3078:AV3141" si="385">(AE3078-inmean2)*stdfac2+outmean2</f>
        <v>262907.57359807286</v>
      </c>
      <c r="AW3078" s="9"/>
      <c r="AX3078" s="9"/>
      <c r="AY3078" s="9"/>
      <c r="AZ3078" s="9"/>
      <c r="BA3078" s="20">
        <v>3073</v>
      </c>
      <c r="BB3078" s="20">
        <v>2017</v>
      </c>
      <c r="BC3078" s="20">
        <v>1975</v>
      </c>
      <c r="BD3078" s="21">
        <v>170.14</v>
      </c>
      <c r="BE3078" s="9">
        <f t="shared" si="382"/>
        <v>-27968.976816911716</v>
      </c>
      <c r="BF3078" s="9">
        <v>2222978.4169999999</v>
      </c>
      <c r="BG3078" s="9">
        <v>33412.713799999998</v>
      </c>
      <c r="BH3078" s="9">
        <v>189263.75880000001</v>
      </c>
      <c r="BI3078" s="9">
        <v>84717.618987484195</v>
      </c>
      <c r="BJ3078" s="9">
        <v>372296.43970000005</v>
      </c>
      <c r="BK3078" s="9">
        <v>61331.807451939661</v>
      </c>
      <c r="BL3078" s="9">
        <v>2869306.1176524563</v>
      </c>
      <c r="BM3078" s="9">
        <f t="shared" si="383"/>
        <v>310964.63224806037</v>
      </c>
      <c r="BN3078" s="9"/>
      <c r="BO3078" s="9"/>
      <c r="BP3078" s="9"/>
      <c r="BQ3078" s="9"/>
      <c r="BR3078" s="9"/>
      <c r="BS3078" s="9"/>
      <c r="BT3078" s="9"/>
      <c r="BU3078" s="9"/>
      <c r="BV3078" s="9">
        <f t="shared" ref="BV3078:BV3141" si="386">(BE3078-inmean3)*stdfac3+outmean3</f>
        <v>-27968.976816911716</v>
      </c>
      <c r="BW3078" s="4"/>
      <c r="BX3078" s="4"/>
      <c r="BY3078" s="4"/>
      <c r="BZ3078" s="4"/>
      <c r="CA3078" s="4"/>
      <c r="CB3078" s="4"/>
      <c r="CC3078" s="4"/>
      <c r="CD3078" s="4"/>
      <c r="CE3078" s="4"/>
      <c r="CF3078" s="4"/>
      <c r="CG3078" s="4"/>
      <c r="CH3078" s="4"/>
      <c r="CI3078" s="4"/>
      <c r="CJ3078" s="4"/>
      <c r="CK3078" s="4"/>
      <c r="CL3078" s="4"/>
      <c r="CM3078" s="4"/>
      <c r="CR3078" s="4"/>
      <c r="CS3078" s="4"/>
      <c r="CT3078" s="4"/>
      <c r="CU3078" s="4"/>
      <c r="CV3078" s="4"/>
      <c r="CW3078" s="4"/>
      <c r="CX3078" s="4"/>
      <c r="CY3078" s="4"/>
      <c r="CZ3078" s="4"/>
      <c r="DA3078" s="4"/>
      <c r="DB3078" s="4"/>
      <c r="DC3078" s="4"/>
      <c r="DD3078" s="4"/>
      <c r="DE3078" s="4"/>
      <c r="DF3078" s="4"/>
      <c r="DG3078" s="4"/>
      <c r="DH3078" s="4"/>
      <c r="DI3078" s="4"/>
      <c r="DJ3078" s="4"/>
      <c r="DK3078" s="4"/>
      <c r="DL3078" s="4"/>
      <c r="DM3078" s="4"/>
    </row>
    <row r="3079" spans="1:117">
      <c r="A3079" s="8">
        <v>3074</v>
      </c>
      <c r="B3079" s="20">
        <v>2015</v>
      </c>
      <c r="C3079" s="20">
        <v>1983</v>
      </c>
      <c r="D3079" s="21">
        <v>122.32</v>
      </c>
      <c r="E3079" s="9">
        <v>82389.974100000007</v>
      </c>
      <c r="F3079" s="9">
        <v>2054392.7024999999</v>
      </c>
      <c r="G3079" s="9">
        <v>77366.129400000005</v>
      </c>
      <c r="H3079" s="9">
        <v>380548.93089999998</v>
      </c>
      <c r="I3079" s="9">
        <v>72444.867599999998</v>
      </c>
      <c r="J3079" s="9">
        <v>71227.102199999994</v>
      </c>
      <c r="K3079" s="9">
        <v>2930.8973000000001</v>
      </c>
      <c r="L3079" s="9">
        <v>2570658.8613</v>
      </c>
      <c r="M3079" s="9">
        <f t="shared" ref="M3079:M3142" si="387">J3079-K3079</f>
        <v>68296.204899999997</v>
      </c>
      <c r="N3079" s="9"/>
      <c r="O3079" s="9"/>
      <c r="P3079" s="9"/>
      <c r="Q3079" s="9"/>
      <c r="R3079" s="9"/>
      <c r="S3079" s="9"/>
      <c r="T3079" s="9"/>
      <c r="U3079" s="9"/>
      <c r="V3079" s="9">
        <f t="shared" si="384"/>
        <v>350951.97409999999</v>
      </c>
      <c r="W3079" s="9"/>
      <c r="X3079" s="9"/>
      <c r="Y3079" s="9"/>
      <c r="Z3079" s="9"/>
      <c r="AA3079" s="8">
        <v>3074</v>
      </c>
      <c r="AB3079" s="20">
        <v>2016</v>
      </c>
      <c r="AC3079" s="20">
        <v>1942</v>
      </c>
      <c r="AD3079" s="21">
        <v>148.11000000000001</v>
      </c>
      <c r="AE3079" s="9">
        <f t="shared" ref="AE3079:AE3142" si="388">SUM(AF3079:AJ3079)-SUM(AK3079:AL3079)</f>
        <v>33010.242198073771</v>
      </c>
      <c r="AF3079" s="9">
        <v>2229393.3250000002</v>
      </c>
      <c r="AG3079" s="9">
        <v>33508.915200000003</v>
      </c>
      <c r="AH3079" s="9">
        <v>203962.37769999998</v>
      </c>
      <c r="AI3079" s="9">
        <v>81097.414399999994</v>
      </c>
      <c r="AJ3079" s="9">
        <v>282541.53390000004</v>
      </c>
      <c r="AK3079" s="9">
        <v>28330.031817527171</v>
      </c>
      <c r="AL3079" s="9">
        <v>2769163.2921843999</v>
      </c>
      <c r="AM3079" s="9">
        <f t="shared" ref="AM3079:AM3142" si="389">AJ3079-AK3079</f>
        <v>254211.50208247287</v>
      </c>
      <c r="AN3079" s="9"/>
      <c r="AO3079" s="9"/>
      <c r="AP3079" s="9"/>
      <c r="AQ3079" s="9"/>
      <c r="AR3079" s="9"/>
      <c r="AS3079" s="9"/>
      <c r="AT3079" s="9"/>
      <c r="AU3079" s="9"/>
      <c r="AV3079" s="9">
        <f t="shared" si="385"/>
        <v>33010.242198073771</v>
      </c>
      <c r="AW3079" s="9"/>
      <c r="AX3079" s="9"/>
      <c r="AY3079" s="9"/>
      <c r="AZ3079" s="9"/>
      <c r="BA3079" s="20">
        <v>3074</v>
      </c>
      <c r="BB3079" s="20">
        <v>2017</v>
      </c>
      <c r="BC3079" s="20">
        <v>1943</v>
      </c>
      <c r="BD3079" s="21">
        <v>84.68</v>
      </c>
      <c r="BE3079" s="9">
        <f t="shared" ref="BE3079:BE3142" si="390">SUM(BF3079:BJ3079)-SUM(BK3079:BL3079)</f>
        <v>-16421.395313743036</v>
      </c>
      <c r="BF3079" s="9">
        <v>2226776.1686</v>
      </c>
      <c r="BG3079" s="9">
        <v>33412.713799999998</v>
      </c>
      <c r="BH3079" s="9">
        <v>188901.19589999999</v>
      </c>
      <c r="BI3079" s="9">
        <v>86079.681990652796</v>
      </c>
      <c r="BJ3079" s="9">
        <v>389723.37090000004</v>
      </c>
      <c r="BK3079" s="9">
        <v>66195.613651939668</v>
      </c>
      <c r="BL3079" s="9">
        <v>2875118.9128524563</v>
      </c>
      <c r="BM3079" s="9">
        <f t="shared" ref="BM3079:BM3142" si="391">BJ3079-BK3079</f>
        <v>323527.75724806037</v>
      </c>
      <c r="BN3079" s="9"/>
      <c r="BO3079" s="9"/>
      <c r="BP3079" s="9"/>
      <c r="BQ3079" s="9"/>
      <c r="BR3079" s="9"/>
      <c r="BS3079" s="9"/>
      <c r="BT3079" s="9"/>
      <c r="BU3079" s="9"/>
      <c r="BV3079" s="9">
        <f t="shared" si="386"/>
        <v>-16421.395313743036</v>
      </c>
      <c r="BW3079" s="4"/>
      <c r="BX3079" s="4"/>
      <c r="BY3079" s="4"/>
      <c r="BZ3079" s="4"/>
      <c r="CA3079" s="4"/>
      <c r="CB3079" s="4"/>
      <c r="CC3079" s="4"/>
      <c r="CD3079" s="4"/>
      <c r="CE3079" s="4"/>
      <c r="CF3079" s="4"/>
      <c r="CG3079" s="4"/>
      <c r="CH3079" s="4"/>
      <c r="CI3079" s="4"/>
      <c r="CJ3079" s="4"/>
      <c r="CK3079" s="4"/>
      <c r="CL3079" s="4"/>
      <c r="CM3079" s="4"/>
      <c r="CR3079" s="4"/>
      <c r="CS3079" s="4"/>
      <c r="CT3079" s="4"/>
      <c r="CU3079" s="4"/>
      <c r="CV3079" s="4"/>
      <c r="CW3079" s="4"/>
      <c r="CX3079" s="4"/>
      <c r="CY3079" s="4"/>
      <c r="CZ3079" s="4"/>
      <c r="DA3079" s="4"/>
      <c r="DB3079" s="4"/>
      <c r="DC3079" s="4"/>
      <c r="DD3079" s="4"/>
      <c r="DE3079" s="4"/>
      <c r="DF3079" s="4"/>
      <c r="DG3079" s="4"/>
      <c r="DH3079" s="4"/>
      <c r="DI3079" s="4"/>
      <c r="DJ3079" s="4"/>
      <c r="DK3079" s="4"/>
      <c r="DL3079" s="4"/>
      <c r="DM3079" s="4"/>
    </row>
    <row r="3080" spans="1:117">
      <c r="A3080" s="8">
        <v>3075</v>
      </c>
      <c r="B3080" s="20">
        <v>2015</v>
      </c>
      <c r="C3080" s="20">
        <v>1966</v>
      </c>
      <c r="D3080" s="21">
        <v>89.68</v>
      </c>
      <c r="E3080" s="9">
        <v>40708.921199999997</v>
      </c>
      <c r="F3080" s="9">
        <v>2028808.8951000001</v>
      </c>
      <c r="G3080" s="9">
        <v>77366.129400000005</v>
      </c>
      <c r="H3080" s="9">
        <v>379867.77020000003</v>
      </c>
      <c r="I3080" s="9">
        <v>75002.9755</v>
      </c>
      <c r="J3080" s="9">
        <v>57626.523800000003</v>
      </c>
      <c r="K3080" s="9">
        <v>7651.6031000000003</v>
      </c>
      <c r="L3080" s="9">
        <v>2570311.7697000001</v>
      </c>
      <c r="M3080" s="9">
        <f t="shared" si="387"/>
        <v>49974.920700000002</v>
      </c>
      <c r="N3080" s="9"/>
      <c r="O3080" s="9"/>
      <c r="P3080" s="9"/>
      <c r="Q3080" s="9"/>
      <c r="R3080" s="9"/>
      <c r="S3080" s="9"/>
      <c r="T3080" s="9"/>
      <c r="U3080" s="9"/>
      <c r="V3080" s="9">
        <f t="shared" si="384"/>
        <v>309270.92119999998</v>
      </c>
      <c r="W3080" s="9"/>
      <c r="X3080" s="9"/>
      <c r="Y3080" s="9"/>
      <c r="Z3080" s="9"/>
      <c r="AA3080" s="8">
        <v>3075</v>
      </c>
      <c r="AB3080" s="20">
        <v>2016</v>
      </c>
      <c r="AC3080" s="20">
        <v>1946</v>
      </c>
      <c r="AD3080" s="21">
        <v>139.6</v>
      </c>
      <c r="AE3080" s="9">
        <f t="shared" si="388"/>
        <v>-6328.8315019262955</v>
      </c>
      <c r="AF3080" s="9">
        <v>2129521.0833000001</v>
      </c>
      <c r="AG3080" s="9">
        <v>33508.915200000003</v>
      </c>
      <c r="AH3080" s="9">
        <v>203710.23479999998</v>
      </c>
      <c r="AI3080" s="9">
        <v>82044.655299999999</v>
      </c>
      <c r="AJ3080" s="9">
        <v>344283.42110000004</v>
      </c>
      <c r="AK3080" s="9">
        <v>12793.18941752717</v>
      </c>
      <c r="AL3080" s="9">
        <v>2786603.9517843998</v>
      </c>
      <c r="AM3080" s="9">
        <f t="shared" si="389"/>
        <v>331490.23168247286</v>
      </c>
      <c r="AN3080" s="9"/>
      <c r="AO3080" s="9"/>
      <c r="AP3080" s="9"/>
      <c r="AQ3080" s="9"/>
      <c r="AR3080" s="9"/>
      <c r="AS3080" s="9"/>
      <c r="AT3080" s="9"/>
      <c r="AU3080" s="9"/>
      <c r="AV3080" s="9">
        <f t="shared" si="385"/>
        <v>-6328.8315019262955</v>
      </c>
      <c r="AW3080" s="9"/>
      <c r="AX3080" s="9"/>
      <c r="AY3080" s="9"/>
      <c r="AZ3080" s="9"/>
      <c r="BA3080" s="20">
        <v>3075</v>
      </c>
      <c r="BB3080" s="20">
        <v>2017</v>
      </c>
      <c r="BC3080" s="20">
        <v>1947</v>
      </c>
      <c r="BD3080" s="21">
        <v>169.22</v>
      </c>
      <c r="BE3080" s="9">
        <f t="shared" si="390"/>
        <v>86950.837256102823</v>
      </c>
      <c r="BF3080" s="9">
        <v>2180761.6461999998</v>
      </c>
      <c r="BG3080" s="9">
        <v>33412.713799999998</v>
      </c>
      <c r="BH3080" s="9">
        <v>191392.58720000001</v>
      </c>
      <c r="BI3080" s="9">
        <v>76720.114360499007</v>
      </c>
      <c r="BJ3080" s="9">
        <v>517784.09650000004</v>
      </c>
      <c r="BK3080" s="9">
        <v>42228.559551939659</v>
      </c>
      <c r="BL3080" s="9">
        <v>2870891.7612524563</v>
      </c>
      <c r="BM3080" s="9">
        <f t="shared" si="391"/>
        <v>475555.53694806038</v>
      </c>
      <c r="BN3080" s="9"/>
      <c r="BO3080" s="9"/>
      <c r="BP3080" s="9"/>
      <c r="BQ3080" s="9"/>
      <c r="BR3080" s="9"/>
      <c r="BS3080" s="9"/>
      <c r="BT3080" s="9"/>
      <c r="BU3080" s="9"/>
      <c r="BV3080" s="9">
        <f t="shared" si="386"/>
        <v>86950.837256102823</v>
      </c>
      <c r="BW3080" s="4"/>
      <c r="BX3080" s="4"/>
      <c r="BY3080" s="4"/>
      <c r="BZ3080" s="4"/>
      <c r="CA3080" s="4"/>
      <c r="CB3080" s="4"/>
      <c r="CC3080" s="4"/>
      <c r="CD3080" s="4"/>
      <c r="CE3080" s="4"/>
      <c r="CF3080" s="4"/>
      <c r="CG3080" s="4"/>
      <c r="CH3080" s="4"/>
      <c r="CI3080" s="4"/>
      <c r="CJ3080" s="4"/>
      <c r="CK3080" s="4"/>
      <c r="CL3080" s="4"/>
      <c r="CM3080" s="4"/>
      <c r="CR3080" s="4"/>
      <c r="CS3080" s="4"/>
      <c r="CT3080" s="4"/>
      <c r="CU3080" s="4"/>
      <c r="CV3080" s="4"/>
      <c r="CW3080" s="4"/>
      <c r="CX3080" s="4"/>
      <c r="CY3080" s="4"/>
      <c r="CZ3080" s="4"/>
      <c r="DA3080" s="4"/>
      <c r="DB3080" s="4"/>
      <c r="DC3080" s="4"/>
      <c r="DD3080" s="4"/>
      <c r="DE3080" s="4"/>
      <c r="DF3080" s="4"/>
      <c r="DG3080" s="4"/>
      <c r="DH3080" s="4"/>
      <c r="DI3080" s="4"/>
      <c r="DJ3080" s="4"/>
      <c r="DK3080" s="4"/>
      <c r="DL3080" s="4"/>
      <c r="DM3080" s="4"/>
    </row>
    <row r="3081" spans="1:117">
      <c r="A3081" s="8">
        <v>3076</v>
      </c>
      <c r="B3081" s="20">
        <v>2015</v>
      </c>
      <c r="C3081" s="20">
        <v>1971</v>
      </c>
      <c r="D3081" s="21">
        <v>137.58000000000001</v>
      </c>
      <c r="E3081" s="9">
        <v>35798.330199999997</v>
      </c>
      <c r="F3081" s="9">
        <v>2017847.9624000001</v>
      </c>
      <c r="G3081" s="9">
        <v>77366.129400000005</v>
      </c>
      <c r="H3081" s="9">
        <v>380011.75050000002</v>
      </c>
      <c r="I3081" s="9">
        <v>74462.255600000004</v>
      </c>
      <c r="J3081" s="9">
        <v>64139.729700000004</v>
      </c>
      <c r="K3081" s="9">
        <v>273.37560000000002</v>
      </c>
      <c r="L3081" s="9">
        <v>2577756.1219000001</v>
      </c>
      <c r="M3081" s="9">
        <f t="shared" si="387"/>
        <v>63866.354100000004</v>
      </c>
      <c r="N3081" s="9"/>
      <c r="O3081" s="9"/>
      <c r="P3081" s="9"/>
      <c r="Q3081" s="9"/>
      <c r="R3081" s="9"/>
      <c r="S3081" s="9"/>
      <c r="T3081" s="9"/>
      <c r="U3081" s="9"/>
      <c r="V3081" s="9">
        <f t="shared" si="384"/>
        <v>304360.33020000003</v>
      </c>
      <c r="W3081" s="9"/>
      <c r="X3081" s="9"/>
      <c r="Y3081" s="9"/>
      <c r="Z3081" s="9"/>
      <c r="AA3081" s="8">
        <v>3076</v>
      </c>
      <c r="AB3081" s="20">
        <v>2016</v>
      </c>
      <c r="AC3081" s="20">
        <v>1995</v>
      </c>
      <c r="AD3081" s="21">
        <v>184.03</v>
      </c>
      <c r="AE3081" s="9">
        <f t="shared" si="388"/>
        <v>8120.5572980735451</v>
      </c>
      <c r="AF3081" s="9">
        <v>2131698.0668000001</v>
      </c>
      <c r="AG3081" s="9">
        <v>33508.915200000003</v>
      </c>
      <c r="AH3081" s="9">
        <v>201210.97509999998</v>
      </c>
      <c r="AI3081" s="9">
        <v>91433.782500000001</v>
      </c>
      <c r="AJ3081" s="9">
        <v>344504.83600000001</v>
      </c>
      <c r="AK3081" s="9">
        <v>21446.980117527171</v>
      </c>
      <c r="AL3081" s="9">
        <v>2772789.0381843997</v>
      </c>
      <c r="AM3081" s="9">
        <f t="shared" si="389"/>
        <v>323057.85588247282</v>
      </c>
      <c r="AN3081" s="9"/>
      <c r="AO3081" s="9"/>
      <c r="AP3081" s="9"/>
      <c r="AQ3081" s="9"/>
      <c r="AR3081" s="9"/>
      <c r="AS3081" s="9"/>
      <c r="AT3081" s="9"/>
      <c r="AU3081" s="9"/>
      <c r="AV3081" s="9">
        <f t="shared" si="385"/>
        <v>8120.5572980735451</v>
      </c>
      <c r="AW3081" s="9"/>
      <c r="AX3081" s="9"/>
      <c r="AY3081" s="9"/>
      <c r="AZ3081" s="9"/>
      <c r="BA3081" s="20">
        <v>3076</v>
      </c>
      <c r="BB3081" s="20">
        <v>2017</v>
      </c>
      <c r="BC3081" s="20">
        <v>1996</v>
      </c>
      <c r="BD3081" s="21">
        <v>192.43</v>
      </c>
      <c r="BE3081" s="9">
        <f t="shared" si="390"/>
        <v>212465.20528819785</v>
      </c>
      <c r="BF3081" s="9">
        <v>2208496.1675</v>
      </c>
      <c r="BG3081" s="9">
        <v>33412.713799999998</v>
      </c>
      <c r="BH3081" s="9">
        <v>192895.8273</v>
      </c>
      <c r="BI3081" s="9">
        <v>71072.797192593993</v>
      </c>
      <c r="BJ3081" s="9">
        <v>655567.68670000008</v>
      </c>
      <c r="BK3081" s="9">
        <v>40726.499451939664</v>
      </c>
      <c r="BL3081" s="9">
        <v>2908253.4877524567</v>
      </c>
      <c r="BM3081" s="9">
        <f t="shared" si="391"/>
        <v>614841.18724806036</v>
      </c>
      <c r="BN3081" s="9"/>
      <c r="BO3081" s="9"/>
      <c r="BP3081" s="9"/>
      <c r="BQ3081" s="9"/>
      <c r="BR3081" s="9"/>
      <c r="BS3081" s="9"/>
      <c r="BT3081" s="9"/>
      <c r="BU3081" s="9"/>
      <c r="BV3081" s="9">
        <f t="shared" si="386"/>
        <v>212465.20528819785</v>
      </c>
      <c r="BW3081" s="4"/>
      <c r="BX3081" s="4"/>
      <c r="BY3081" s="4"/>
      <c r="BZ3081" s="4"/>
      <c r="CA3081" s="4"/>
      <c r="CB3081" s="4"/>
      <c r="CC3081" s="4"/>
      <c r="CD3081" s="4"/>
      <c r="CE3081" s="4"/>
      <c r="CF3081" s="4"/>
      <c r="CG3081" s="4"/>
      <c r="CH3081" s="4"/>
      <c r="CI3081" s="4"/>
      <c r="CJ3081" s="4"/>
      <c r="CK3081" s="4"/>
      <c r="CL3081" s="4"/>
      <c r="CM3081" s="4"/>
      <c r="CR3081" s="4"/>
      <c r="CS3081" s="4"/>
      <c r="CT3081" s="4"/>
      <c r="CU3081" s="4"/>
      <c r="CV3081" s="4"/>
      <c r="CW3081" s="4"/>
      <c r="CX3081" s="4"/>
      <c r="CY3081" s="4"/>
      <c r="CZ3081" s="4"/>
      <c r="DA3081" s="4"/>
      <c r="DB3081" s="4"/>
      <c r="DC3081" s="4"/>
      <c r="DD3081" s="4"/>
      <c r="DE3081" s="4"/>
      <c r="DF3081" s="4"/>
      <c r="DG3081" s="4"/>
      <c r="DH3081" s="4"/>
      <c r="DI3081" s="4"/>
      <c r="DJ3081" s="4"/>
      <c r="DK3081" s="4"/>
      <c r="DL3081" s="4"/>
      <c r="DM3081" s="4"/>
    </row>
    <row r="3082" spans="1:117">
      <c r="A3082" s="8">
        <v>3077</v>
      </c>
      <c r="B3082" s="20">
        <v>2015</v>
      </c>
      <c r="C3082" s="20">
        <v>1971</v>
      </c>
      <c r="D3082" s="21">
        <v>137.58000000000001</v>
      </c>
      <c r="E3082" s="9">
        <v>52592.530299999999</v>
      </c>
      <c r="F3082" s="9">
        <v>2067010.1355000001</v>
      </c>
      <c r="G3082" s="9">
        <v>77366.129400000005</v>
      </c>
      <c r="H3082" s="9">
        <v>379967.57909999997</v>
      </c>
      <c r="I3082" s="9">
        <v>74628.142000000007</v>
      </c>
      <c r="J3082" s="9">
        <v>39465.012600000002</v>
      </c>
      <c r="K3082" s="9">
        <v>12598.1718</v>
      </c>
      <c r="L3082" s="9">
        <v>2573246.2965000002</v>
      </c>
      <c r="M3082" s="9">
        <f t="shared" si="387"/>
        <v>26866.840800000002</v>
      </c>
      <c r="N3082" s="9"/>
      <c r="O3082" s="9"/>
      <c r="P3082" s="9"/>
      <c r="Q3082" s="9"/>
      <c r="R3082" s="9"/>
      <c r="S3082" s="9"/>
      <c r="T3082" s="9"/>
      <c r="U3082" s="9"/>
      <c r="V3082" s="9">
        <f t="shared" si="384"/>
        <v>321154.53029999998</v>
      </c>
      <c r="W3082" s="9"/>
      <c r="X3082" s="9"/>
      <c r="Y3082" s="9"/>
      <c r="Z3082" s="9"/>
      <c r="AA3082" s="8">
        <v>3077</v>
      </c>
      <c r="AB3082" s="20">
        <v>2016</v>
      </c>
      <c r="AC3082" s="20">
        <v>2000</v>
      </c>
      <c r="AD3082" s="21">
        <v>82.51</v>
      </c>
      <c r="AE3082" s="9">
        <f t="shared" si="388"/>
        <v>105554.44339807285</v>
      </c>
      <c r="AF3082" s="9">
        <v>2236483.6634999998</v>
      </c>
      <c r="AG3082" s="9">
        <v>33508.915200000003</v>
      </c>
      <c r="AH3082" s="9">
        <v>204912.49459999998</v>
      </c>
      <c r="AI3082" s="9">
        <v>77528.050099999993</v>
      </c>
      <c r="AJ3082" s="9">
        <v>345290.69750000001</v>
      </c>
      <c r="AK3082" s="9">
        <v>18181.030217527172</v>
      </c>
      <c r="AL3082" s="9">
        <v>2773988.3472843999</v>
      </c>
      <c r="AM3082" s="9">
        <f t="shared" si="389"/>
        <v>327109.66728247283</v>
      </c>
      <c r="AN3082" s="9"/>
      <c r="AO3082" s="9"/>
      <c r="AP3082" s="9"/>
      <c r="AQ3082" s="9"/>
      <c r="AR3082" s="9"/>
      <c r="AS3082" s="9"/>
      <c r="AT3082" s="9"/>
      <c r="AU3082" s="9"/>
      <c r="AV3082" s="9">
        <f t="shared" si="385"/>
        <v>105554.44339807285</v>
      </c>
      <c r="AW3082" s="9"/>
      <c r="AX3082" s="9"/>
      <c r="AY3082" s="9"/>
      <c r="AZ3082" s="9"/>
      <c r="BA3082" s="20">
        <v>3077</v>
      </c>
      <c r="BB3082" s="20">
        <v>2017</v>
      </c>
      <c r="BC3082" s="20">
        <v>2001</v>
      </c>
      <c r="BD3082" s="21">
        <v>130.38999999999999</v>
      </c>
      <c r="BE3082" s="9">
        <f t="shared" si="390"/>
        <v>-327834.16885185987</v>
      </c>
      <c r="BF3082" s="9">
        <v>2248921.3673999999</v>
      </c>
      <c r="BG3082" s="9">
        <v>33412.713799999998</v>
      </c>
      <c r="BH3082" s="9">
        <v>179900.9149</v>
      </c>
      <c r="BI3082" s="9">
        <v>119891.607052536</v>
      </c>
      <c r="BJ3082" s="9">
        <v>66391.293399999995</v>
      </c>
      <c r="BK3082" s="9">
        <v>142775.51685193967</v>
      </c>
      <c r="BL3082" s="9">
        <v>2833576.5485524563</v>
      </c>
      <c r="BM3082" s="9">
        <f t="shared" si="391"/>
        <v>-76384.223451939673</v>
      </c>
      <c r="BN3082" s="9"/>
      <c r="BO3082" s="9"/>
      <c r="BP3082" s="9"/>
      <c r="BQ3082" s="9"/>
      <c r="BR3082" s="9"/>
      <c r="BS3082" s="9"/>
      <c r="BT3082" s="9"/>
      <c r="BU3082" s="9"/>
      <c r="BV3082" s="9">
        <f t="shared" si="386"/>
        <v>-327834.16885185987</v>
      </c>
      <c r="BW3082" s="4"/>
      <c r="BX3082" s="4"/>
      <c r="BY3082" s="4"/>
      <c r="BZ3082" s="4"/>
      <c r="CA3082" s="4"/>
      <c r="CB3082" s="4"/>
      <c r="CC3082" s="4"/>
      <c r="CD3082" s="4"/>
      <c r="CE3082" s="4"/>
      <c r="CF3082" s="4"/>
      <c r="CG3082" s="4"/>
      <c r="CH3082" s="4"/>
      <c r="CI3082" s="4"/>
      <c r="CJ3082" s="4"/>
      <c r="CK3082" s="4"/>
      <c r="CL3082" s="4"/>
      <c r="CM3082" s="4"/>
      <c r="CR3082" s="4"/>
      <c r="CS3082" s="4"/>
      <c r="CT3082" s="4"/>
      <c r="CU3082" s="4"/>
      <c r="CV3082" s="4"/>
      <c r="CW3082" s="4"/>
      <c r="CX3082" s="4"/>
      <c r="CY3082" s="4"/>
      <c r="CZ3082" s="4"/>
      <c r="DA3082" s="4"/>
      <c r="DB3082" s="4"/>
      <c r="DC3082" s="4"/>
      <c r="DD3082" s="4"/>
      <c r="DE3082" s="4"/>
      <c r="DF3082" s="4"/>
      <c r="DG3082" s="4"/>
      <c r="DH3082" s="4"/>
      <c r="DI3082" s="4"/>
      <c r="DJ3082" s="4"/>
      <c r="DK3082" s="4"/>
      <c r="DL3082" s="4"/>
      <c r="DM3082" s="4"/>
    </row>
    <row r="3083" spans="1:117">
      <c r="A3083" s="8">
        <v>3078</v>
      </c>
      <c r="B3083" s="20">
        <v>2015</v>
      </c>
      <c r="C3083" s="20">
        <v>1959</v>
      </c>
      <c r="D3083" s="21">
        <v>119.32</v>
      </c>
      <c r="E3083" s="9">
        <v>83965.3704</v>
      </c>
      <c r="F3083" s="9">
        <v>2035435.9587000001</v>
      </c>
      <c r="G3083" s="9">
        <v>77366.129400000005</v>
      </c>
      <c r="H3083" s="9">
        <v>381304.18709999998</v>
      </c>
      <c r="I3083" s="9">
        <v>69608.493300000002</v>
      </c>
      <c r="J3083" s="9">
        <v>93783.998500000002</v>
      </c>
      <c r="K3083" s="9">
        <v>0</v>
      </c>
      <c r="L3083" s="9">
        <v>2573533.3966000001</v>
      </c>
      <c r="M3083" s="9">
        <f t="shared" si="387"/>
        <v>93783.998500000002</v>
      </c>
      <c r="N3083" s="9"/>
      <c r="O3083" s="9"/>
      <c r="P3083" s="9"/>
      <c r="Q3083" s="9"/>
      <c r="R3083" s="9"/>
      <c r="S3083" s="9"/>
      <c r="T3083" s="9"/>
      <c r="U3083" s="9"/>
      <c r="V3083" s="9">
        <f t="shared" si="384"/>
        <v>352527.37040000001</v>
      </c>
      <c r="W3083" s="9"/>
      <c r="X3083" s="9"/>
      <c r="Y3083" s="9"/>
      <c r="Z3083" s="9"/>
      <c r="AA3083" s="8">
        <v>3078</v>
      </c>
      <c r="AB3083" s="20">
        <v>2016</v>
      </c>
      <c r="AC3083" s="20">
        <v>1981</v>
      </c>
      <c r="AD3083" s="21">
        <v>167.58</v>
      </c>
      <c r="AE3083" s="9">
        <f t="shared" si="388"/>
        <v>207072.57329807291</v>
      </c>
      <c r="AF3083" s="9">
        <v>2210860.3454999998</v>
      </c>
      <c r="AG3083" s="9">
        <v>33508.915200000003</v>
      </c>
      <c r="AH3083" s="9">
        <v>203731.22999999998</v>
      </c>
      <c r="AI3083" s="9">
        <v>81965.781499999997</v>
      </c>
      <c r="AJ3083" s="9">
        <v>478727.83059999999</v>
      </c>
      <c r="AK3083" s="9">
        <v>15187.98621752717</v>
      </c>
      <c r="AL3083" s="9">
        <v>2786533.5432843999</v>
      </c>
      <c r="AM3083" s="9">
        <f t="shared" si="389"/>
        <v>463539.8443824728</v>
      </c>
      <c r="AN3083" s="9"/>
      <c r="AO3083" s="9"/>
      <c r="AP3083" s="9"/>
      <c r="AQ3083" s="9"/>
      <c r="AR3083" s="9"/>
      <c r="AS3083" s="9"/>
      <c r="AT3083" s="9"/>
      <c r="AU3083" s="9"/>
      <c r="AV3083" s="9">
        <f t="shared" si="385"/>
        <v>207072.57329807291</v>
      </c>
      <c r="AW3083" s="9"/>
      <c r="AX3083" s="9"/>
      <c r="AY3083" s="9"/>
      <c r="AZ3083" s="9"/>
      <c r="BA3083" s="20">
        <v>3078</v>
      </c>
      <c r="BB3083" s="20">
        <v>2017</v>
      </c>
      <c r="BC3083" s="20">
        <v>1982</v>
      </c>
      <c r="BD3083" s="21">
        <v>156.35</v>
      </c>
      <c r="BE3083" s="9">
        <f t="shared" si="390"/>
        <v>319219.45923797507</v>
      </c>
      <c r="BF3083" s="9">
        <v>2249330.4586</v>
      </c>
      <c r="BG3083" s="9">
        <v>33412.713799999998</v>
      </c>
      <c r="BH3083" s="9">
        <v>192093.8689</v>
      </c>
      <c r="BI3083" s="9">
        <v>74085.564942370605</v>
      </c>
      <c r="BJ3083" s="9">
        <v>709285.23010000004</v>
      </c>
      <c r="BK3083" s="9">
        <v>45040.46735193966</v>
      </c>
      <c r="BL3083" s="9">
        <v>2893947.9097524565</v>
      </c>
      <c r="BM3083" s="9">
        <f t="shared" si="391"/>
        <v>664244.7627480604</v>
      </c>
      <c r="BN3083" s="9"/>
      <c r="BO3083" s="9"/>
      <c r="BP3083" s="9"/>
      <c r="BQ3083" s="9"/>
      <c r="BR3083" s="9"/>
      <c r="BS3083" s="9"/>
      <c r="BT3083" s="9"/>
      <c r="BU3083" s="9"/>
      <c r="BV3083" s="9">
        <f t="shared" si="386"/>
        <v>319219.45923797507</v>
      </c>
      <c r="BW3083" s="4"/>
      <c r="BX3083" s="4"/>
      <c r="BY3083" s="4"/>
      <c r="BZ3083" s="4"/>
      <c r="CA3083" s="4"/>
      <c r="CB3083" s="4"/>
      <c r="CC3083" s="4"/>
      <c r="CD3083" s="4"/>
      <c r="CE3083" s="4"/>
      <c r="CF3083" s="4"/>
      <c r="CG3083" s="4"/>
      <c r="CH3083" s="4"/>
      <c r="CI3083" s="4"/>
      <c r="CJ3083" s="4"/>
      <c r="CK3083" s="4"/>
      <c r="CL3083" s="4"/>
      <c r="CM3083" s="4"/>
      <c r="CR3083" s="4"/>
      <c r="CS3083" s="4"/>
      <c r="CT3083" s="4"/>
      <c r="CU3083" s="4"/>
      <c r="CV3083" s="4"/>
      <c r="CW3083" s="4"/>
      <c r="CX3083" s="4"/>
      <c r="CY3083" s="4"/>
      <c r="CZ3083" s="4"/>
      <c r="DA3083" s="4"/>
      <c r="DB3083" s="4"/>
      <c r="DC3083" s="4"/>
      <c r="DD3083" s="4"/>
      <c r="DE3083" s="4"/>
      <c r="DF3083" s="4"/>
      <c r="DG3083" s="4"/>
      <c r="DH3083" s="4"/>
      <c r="DI3083" s="4"/>
      <c r="DJ3083" s="4"/>
      <c r="DK3083" s="4"/>
      <c r="DL3083" s="4"/>
      <c r="DM3083" s="4"/>
    </row>
    <row r="3084" spans="1:117">
      <c r="A3084" s="8">
        <v>3079</v>
      </c>
      <c r="B3084" s="20">
        <v>2015</v>
      </c>
      <c r="C3084" s="20">
        <v>2001</v>
      </c>
      <c r="D3084" s="21">
        <v>59.94</v>
      </c>
      <c r="E3084" s="9">
        <v>59338.0484</v>
      </c>
      <c r="F3084" s="9">
        <v>2069722.5444</v>
      </c>
      <c r="G3084" s="9">
        <v>77366.129400000005</v>
      </c>
      <c r="H3084" s="9">
        <v>380185.49410000001</v>
      </c>
      <c r="I3084" s="9">
        <v>73809.759399999995</v>
      </c>
      <c r="J3084" s="9">
        <v>45051.9228</v>
      </c>
      <c r="K3084" s="9">
        <v>12261.5008</v>
      </c>
      <c r="L3084" s="9">
        <v>2574536.3009000001</v>
      </c>
      <c r="M3084" s="9">
        <f t="shared" si="387"/>
        <v>32790.421999999999</v>
      </c>
      <c r="N3084" s="9"/>
      <c r="O3084" s="9"/>
      <c r="P3084" s="9"/>
      <c r="Q3084" s="9"/>
      <c r="R3084" s="9"/>
      <c r="S3084" s="9"/>
      <c r="T3084" s="9"/>
      <c r="U3084" s="9"/>
      <c r="V3084" s="9">
        <f t="shared" si="384"/>
        <v>327900.04840000003</v>
      </c>
      <c r="W3084" s="9"/>
      <c r="X3084" s="9"/>
      <c r="Y3084" s="9"/>
      <c r="Z3084" s="9"/>
      <c r="AA3084" s="8">
        <v>3079</v>
      </c>
      <c r="AB3084" s="20">
        <v>2016</v>
      </c>
      <c r="AC3084" s="20">
        <v>1939</v>
      </c>
      <c r="AD3084" s="21">
        <v>108.27</v>
      </c>
      <c r="AE3084" s="9">
        <f t="shared" si="388"/>
        <v>-85604.444001926575</v>
      </c>
      <c r="AF3084" s="9">
        <v>2214129.8744999999</v>
      </c>
      <c r="AG3084" s="9">
        <v>33508.915200000003</v>
      </c>
      <c r="AH3084" s="9">
        <v>197692.36779999998</v>
      </c>
      <c r="AI3084" s="9">
        <v>104652.35739999999</v>
      </c>
      <c r="AJ3084" s="9">
        <v>189515.2</v>
      </c>
      <c r="AK3084" s="9">
        <v>63344.548917527165</v>
      </c>
      <c r="AL3084" s="9">
        <v>2761758.6099843998</v>
      </c>
      <c r="AM3084" s="9">
        <f t="shared" si="389"/>
        <v>126170.65108247285</v>
      </c>
      <c r="AN3084" s="9"/>
      <c r="AO3084" s="9"/>
      <c r="AP3084" s="9"/>
      <c r="AQ3084" s="9"/>
      <c r="AR3084" s="9"/>
      <c r="AS3084" s="9"/>
      <c r="AT3084" s="9"/>
      <c r="AU3084" s="9"/>
      <c r="AV3084" s="9">
        <f t="shared" si="385"/>
        <v>-85604.444001926575</v>
      </c>
      <c r="AW3084" s="9"/>
      <c r="AX3084" s="9"/>
      <c r="AY3084" s="9"/>
      <c r="AZ3084" s="9"/>
      <c r="BA3084" s="20">
        <v>3079</v>
      </c>
      <c r="BB3084" s="20">
        <v>2017</v>
      </c>
      <c r="BC3084" s="20">
        <v>1940</v>
      </c>
      <c r="BD3084" s="21">
        <v>98.3</v>
      </c>
      <c r="BE3084" s="9">
        <f t="shared" si="390"/>
        <v>-162583.26357084652</v>
      </c>
      <c r="BF3084" s="9">
        <v>2258853.4067000002</v>
      </c>
      <c r="BG3084" s="9">
        <v>33412.713799999998</v>
      </c>
      <c r="BH3084" s="9">
        <v>185859.42970000001</v>
      </c>
      <c r="BI3084" s="9">
        <v>97506.877533549501</v>
      </c>
      <c r="BJ3084" s="9">
        <v>207366.76079999999</v>
      </c>
      <c r="BK3084" s="9">
        <v>96989.93335193966</v>
      </c>
      <c r="BL3084" s="9">
        <v>2848592.5187524566</v>
      </c>
      <c r="BM3084" s="9">
        <f t="shared" si="391"/>
        <v>110376.82744806033</v>
      </c>
      <c r="BN3084" s="9"/>
      <c r="BO3084" s="9"/>
      <c r="BP3084" s="9"/>
      <c r="BQ3084" s="9"/>
      <c r="BR3084" s="9"/>
      <c r="BS3084" s="9"/>
      <c r="BT3084" s="9"/>
      <c r="BU3084" s="9"/>
      <c r="BV3084" s="9">
        <f t="shared" si="386"/>
        <v>-162583.26357084652</v>
      </c>
      <c r="BW3084" s="4"/>
      <c r="BX3084" s="4"/>
      <c r="BY3084" s="4"/>
      <c r="BZ3084" s="4"/>
      <c r="CA3084" s="4"/>
      <c r="CB3084" s="4"/>
      <c r="CC3084" s="4"/>
      <c r="CD3084" s="4"/>
      <c r="CE3084" s="4"/>
      <c r="CF3084" s="4"/>
      <c r="CG3084" s="4"/>
      <c r="CH3084" s="4"/>
      <c r="CI3084" s="4"/>
      <c r="CJ3084" s="4"/>
      <c r="CK3084" s="4"/>
      <c r="CL3084" s="4"/>
      <c r="CM3084" s="4"/>
      <c r="CR3084" s="4"/>
      <c r="CS3084" s="4"/>
      <c r="CT3084" s="4"/>
      <c r="CU3084" s="4"/>
      <c r="CV3084" s="4"/>
      <c r="CW3084" s="4"/>
      <c r="CX3084" s="4"/>
      <c r="CY3084" s="4"/>
      <c r="CZ3084" s="4"/>
      <c r="DA3084" s="4"/>
      <c r="DB3084" s="4"/>
      <c r="DC3084" s="4"/>
      <c r="DD3084" s="4"/>
      <c r="DE3084" s="4"/>
      <c r="DF3084" s="4"/>
      <c r="DG3084" s="4"/>
      <c r="DH3084" s="4"/>
      <c r="DI3084" s="4"/>
      <c r="DJ3084" s="4"/>
      <c r="DK3084" s="4"/>
      <c r="DL3084" s="4"/>
      <c r="DM3084" s="4"/>
    </row>
    <row r="3085" spans="1:117">
      <c r="A3085" s="8">
        <v>3080</v>
      </c>
      <c r="B3085" s="20">
        <v>2015</v>
      </c>
      <c r="C3085" s="20">
        <v>1996</v>
      </c>
      <c r="D3085" s="21">
        <v>138.54</v>
      </c>
      <c r="E3085" s="9">
        <v>128458.2617</v>
      </c>
      <c r="F3085" s="9">
        <v>2032756.0112999999</v>
      </c>
      <c r="G3085" s="9">
        <v>77366.129400000005</v>
      </c>
      <c r="H3085" s="9">
        <v>380233.76020000002</v>
      </c>
      <c r="I3085" s="9">
        <v>73628.495500000005</v>
      </c>
      <c r="J3085" s="9">
        <v>151578.54730000001</v>
      </c>
      <c r="K3085" s="9">
        <v>0</v>
      </c>
      <c r="L3085" s="9">
        <v>2587104.6819000002</v>
      </c>
      <c r="M3085" s="9">
        <f t="shared" si="387"/>
        <v>151578.54730000001</v>
      </c>
      <c r="N3085" s="9"/>
      <c r="O3085" s="9"/>
      <c r="P3085" s="9"/>
      <c r="Q3085" s="9"/>
      <c r="R3085" s="9"/>
      <c r="S3085" s="9"/>
      <c r="T3085" s="9"/>
      <c r="U3085" s="9"/>
      <c r="V3085" s="9">
        <f t="shared" si="384"/>
        <v>397020.26170000003</v>
      </c>
      <c r="W3085" s="9"/>
      <c r="X3085" s="9"/>
      <c r="Y3085" s="9"/>
      <c r="Z3085" s="9"/>
      <c r="AA3085" s="8">
        <v>3080</v>
      </c>
      <c r="AB3085" s="20">
        <v>2016</v>
      </c>
      <c r="AC3085" s="20">
        <v>1953</v>
      </c>
      <c r="AD3085" s="21">
        <v>154.11000000000001</v>
      </c>
      <c r="AE3085" s="9">
        <f t="shared" si="388"/>
        <v>-119938.77620192664</v>
      </c>
      <c r="AF3085" s="9">
        <v>2140026.7511999998</v>
      </c>
      <c r="AG3085" s="9">
        <v>33508.915200000003</v>
      </c>
      <c r="AH3085" s="9">
        <v>199790.45619999999</v>
      </c>
      <c r="AI3085" s="9">
        <v>96770.335999999996</v>
      </c>
      <c r="AJ3085" s="9">
        <v>227016.929</v>
      </c>
      <c r="AK3085" s="9">
        <v>33885.802917527166</v>
      </c>
      <c r="AL3085" s="9">
        <v>2783166.3608843996</v>
      </c>
      <c r="AM3085" s="9">
        <f t="shared" si="389"/>
        <v>193131.12608247285</v>
      </c>
      <c r="AN3085" s="9"/>
      <c r="AO3085" s="9"/>
      <c r="AP3085" s="9"/>
      <c r="AQ3085" s="9"/>
      <c r="AR3085" s="9"/>
      <c r="AS3085" s="9"/>
      <c r="AT3085" s="9"/>
      <c r="AU3085" s="9"/>
      <c r="AV3085" s="9">
        <f t="shared" si="385"/>
        <v>-119938.77620192664</v>
      </c>
      <c r="AW3085" s="9"/>
      <c r="AX3085" s="9"/>
      <c r="AY3085" s="9"/>
      <c r="AZ3085" s="9"/>
      <c r="BA3085" s="20">
        <v>3080</v>
      </c>
      <c r="BB3085" s="20">
        <v>2017</v>
      </c>
      <c r="BC3085" s="20">
        <v>1954</v>
      </c>
      <c r="BD3085" s="21">
        <v>129.66</v>
      </c>
      <c r="BE3085" s="9">
        <f t="shared" si="390"/>
        <v>-105739.80547406338</v>
      </c>
      <c r="BF3085" s="9">
        <v>2136413.0550000002</v>
      </c>
      <c r="BG3085" s="9">
        <v>33412.713799999998</v>
      </c>
      <c r="BH3085" s="9">
        <v>192781.36780000001</v>
      </c>
      <c r="BI3085" s="9">
        <v>71502.794430332404</v>
      </c>
      <c r="BJ3085" s="9">
        <v>382382.28010000003</v>
      </c>
      <c r="BK3085" s="9">
        <v>39119.411851939665</v>
      </c>
      <c r="BL3085" s="9">
        <v>2883112.6047524563</v>
      </c>
      <c r="BM3085" s="9">
        <f t="shared" si="391"/>
        <v>343262.86824806035</v>
      </c>
      <c r="BN3085" s="9"/>
      <c r="BO3085" s="9"/>
      <c r="BP3085" s="9"/>
      <c r="BQ3085" s="9"/>
      <c r="BR3085" s="9"/>
      <c r="BS3085" s="9"/>
      <c r="BT3085" s="9"/>
      <c r="BU3085" s="9"/>
      <c r="BV3085" s="9">
        <f t="shared" si="386"/>
        <v>-105739.80547406338</v>
      </c>
      <c r="BW3085" s="4"/>
      <c r="BX3085" s="4"/>
      <c r="BY3085" s="4"/>
      <c r="BZ3085" s="4"/>
      <c r="CA3085" s="4"/>
      <c r="CB3085" s="4"/>
      <c r="CC3085" s="4"/>
      <c r="CD3085" s="4"/>
      <c r="CE3085" s="4"/>
      <c r="CF3085" s="4"/>
      <c r="CG3085" s="4"/>
      <c r="CH3085" s="4"/>
      <c r="CI3085" s="4"/>
      <c r="CJ3085" s="4"/>
      <c r="CK3085" s="4"/>
      <c r="CL3085" s="4"/>
      <c r="CM3085" s="4"/>
      <c r="CR3085" s="4"/>
      <c r="CS3085" s="4"/>
      <c r="CT3085" s="4"/>
      <c r="CU3085" s="4"/>
      <c r="CV3085" s="4"/>
      <c r="CW3085" s="4"/>
      <c r="CX3085" s="4"/>
      <c r="CY3085" s="4"/>
      <c r="CZ3085" s="4"/>
      <c r="DA3085" s="4"/>
      <c r="DB3085" s="4"/>
      <c r="DC3085" s="4"/>
      <c r="DD3085" s="4"/>
      <c r="DE3085" s="4"/>
      <c r="DF3085" s="4"/>
      <c r="DG3085" s="4"/>
      <c r="DH3085" s="4"/>
      <c r="DI3085" s="4"/>
      <c r="DJ3085" s="4"/>
      <c r="DK3085" s="4"/>
      <c r="DL3085" s="4"/>
      <c r="DM3085" s="4"/>
    </row>
    <row r="3086" spans="1:117">
      <c r="A3086" s="8">
        <v>3081</v>
      </c>
      <c r="B3086" s="20">
        <v>2015</v>
      </c>
      <c r="C3086" s="20">
        <v>1992</v>
      </c>
      <c r="D3086" s="21">
        <v>72.650000000000006</v>
      </c>
      <c r="E3086" s="9">
        <v>62229.183400000002</v>
      </c>
      <c r="F3086" s="9">
        <v>2059439.0012000001</v>
      </c>
      <c r="G3086" s="9">
        <v>77366.129400000005</v>
      </c>
      <c r="H3086" s="9">
        <v>379507.76449999999</v>
      </c>
      <c r="I3086" s="9">
        <v>76354.981899999999</v>
      </c>
      <c r="J3086" s="9">
        <v>54451.106099999997</v>
      </c>
      <c r="K3086" s="9">
        <v>8381.5280000000002</v>
      </c>
      <c r="L3086" s="9">
        <v>2576508.2716999999</v>
      </c>
      <c r="M3086" s="9">
        <f t="shared" si="387"/>
        <v>46069.578099999999</v>
      </c>
      <c r="N3086" s="9"/>
      <c r="O3086" s="9"/>
      <c r="P3086" s="9"/>
      <c r="Q3086" s="9"/>
      <c r="R3086" s="9"/>
      <c r="S3086" s="9"/>
      <c r="T3086" s="9"/>
      <c r="U3086" s="9"/>
      <c r="V3086" s="9">
        <f t="shared" si="384"/>
        <v>330791.18340000004</v>
      </c>
      <c r="W3086" s="9"/>
      <c r="X3086" s="9"/>
      <c r="Y3086" s="9"/>
      <c r="Z3086" s="9"/>
      <c r="AA3086" s="8">
        <v>3081</v>
      </c>
      <c r="AB3086" s="20">
        <v>2016</v>
      </c>
      <c r="AC3086" s="20">
        <v>1945</v>
      </c>
      <c r="AD3086" s="21">
        <v>140.66</v>
      </c>
      <c r="AE3086" s="9">
        <f t="shared" si="388"/>
        <v>-183494.2251019273</v>
      </c>
      <c r="AF3086" s="9">
        <v>2214763.7516999999</v>
      </c>
      <c r="AG3086" s="9">
        <v>33508.915200000003</v>
      </c>
      <c r="AH3086" s="9">
        <v>192447.27779999998</v>
      </c>
      <c r="AI3086" s="9">
        <v>124356.9192</v>
      </c>
      <c r="AJ3086" s="9">
        <v>154130.45790000001</v>
      </c>
      <c r="AK3086" s="9">
        <v>136712.27301752716</v>
      </c>
      <c r="AL3086" s="9">
        <v>2765989.2738843998</v>
      </c>
      <c r="AM3086" s="9">
        <f t="shared" si="389"/>
        <v>17418.184882472851</v>
      </c>
      <c r="AN3086" s="9"/>
      <c r="AO3086" s="9"/>
      <c r="AP3086" s="9"/>
      <c r="AQ3086" s="9"/>
      <c r="AR3086" s="9"/>
      <c r="AS3086" s="9"/>
      <c r="AT3086" s="9"/>
      <c r="AU3086" s="9"/>
      <c r="AV3086" s="9">
        <f t="shared" si="385"/>
        <v>-183494.2251019273</v>
      </c>
      <c r="AW3086" s="9"/>
      <c r="AX3086" s="9"/>
      <c r="AY3086" s="9"/>
      <c r="AZ3086" s="9"/>
      <c r="BA3086" s="20">
        <v>3081</v>
      </c>
      <c r="BB3086" s="20">
        <v>2017</v>
      </c>
      <c r="BC3086" s="20">
        <v>1946</v>
      </c>
      <c r="BD3086" s="21">
        <v>139.6</v>
      </c>
      <c r="BE3086" s="9">
        <f t="shared" si="390"/>
        <v>-26993.582318316679</v>
      </c>
      <c r="BF3086" s="9">
        <v>2242725.2559000002</v>
      </c>
      <c r="BG3086" s="9">
        <v>33412.713799999998</v>
      </c>
      <c r="BH3086" s="9">
        <v>191347.19820000001</v>
      </c>
      <c r="BI3086" s="9">
        <v>76890.629986079206</v>
      </c>
      <c r="BJ3086" s="9">
        <v>348009.8651</v>
      </c>
      <c r="BK3086" s="9">
        <v>57003.157651939662</v>
      </c>
      <c r="BL3086" s="9">
        <v>2862376.0876524565</v>
      </c>
      <c r="BM3086" s="9">
        <f t="shared" si="391"/>
        <v>291006.70744806033</v>
      </c>
      <c r="BN3086" s="9"/>
      <c r="BO3086" s="9"/>
      <c r="BP3086" s="9"/>
      <c r="BQ3086" s="9"/>
      <c r="BR3086" s="9"/>
      <c r="BS3086" s="9"/>
      <c r="BT3086" s="9"/>
      <c r="BU3086" s="9"/>
      <c r="BV3086" s="9">
        <f t="shared" si="386"/>
        <v>-26993.582318316679</v>
      </c>
      <c r="BW3086" s="4"/>
      <c r="BX3086" s="4"/>
      <c r="BY3086" s="4"/>
      <c r="BZ3086" s="4"/>
      <c r="CA3086" s="4"/>
      <c r="CB3086" s="4"/>
      <c r="CC3086" s="4"/>
      <c r="CD3086" s="4"/>
      <c r="CE3086" s="4"/>
      <c r="CF3086" s="4"/>
      <c r="CG3086" s="4"/>
      <c r="CH3086" s="4"/>
      <c r="CI3086" s="4"/>
      <c r="CJ3086" s="4"/>
      <c r="CK3086" s="4"/>
      <c r="CL3086" s="4"/>
      <c r="CM3086" s="4"/>
      <c r="CR3086" s="4"/>
      <c r="CS3086" s="4"/>
      <c r="CT3086" s="4"/>
      <c r="CU3086" s="4"/>
      <c r="CV3086" s="4"/>
      <c r="CW3086" s="4"/>
      <c r="CX3086" s="4"/>
      <c r="CY3086" s="4"/>
      <c r="CZ3086" s="4"/>
      <c r="DA3086" s="4"/>
      <c r="DB3086" s="4"/>
      <c r="DC3086" s="4"/>
      <c r="DD3086" s="4"/>
      <c r="DE3086" s="4"/>
      <c r="DF3086" s="4"/>
      <c r="DG3086" s="4"/>
      <c r="DH3086" s="4"/>
      <c r="DI3086" s="4"/>
      <c r="DJ3086" s="4"/>
      <c r="DK3086" s="4"/>
      <c r="DL3086" s="4"/>
      <c r="DM3086" s="4"/>
    </row>
    <row r="3087" spans="1:117">
      <c r="A3087" s="8">
        <v>3082</v>
      </c>
      <c r="B3087" s="20">
        <v>2015</v>
      </c>
      <c r="C3087" s="20">
        <v>1987</v>
      </c>
      <c r="D3087" s="21">
        <v>78.25</v>
      </c>
      <c r="E3087" s="9">
        <v>59231.162300000004</v>
      </c>
      <c r="F3087" s="9">
        <v>2053603.7119</v>
      </c>
      <c r="G3087" s="9">
        <v>77366.129400000005</v>
      </c>
      <c r="H3087" s="9">
        <v>380445.74619999999</v>
      </c>
      <c r="I3087" s="9">
        <v>72832.379300000001</v>
      </c>
      <c r="J3087" s="9">
        <v>54201.008300000001</v>
      </c>
      <c r="K3087" s="9">
        <v>1610.9662000000001</v>
      </c>
      <c r="L3087" s="9">
        <v>2577606.8465</v>
      </c>
      <c r="M3087" s="9">
        <f t="shared" si="387"/>
        <v>52590.042099999999</v>
      </c>
      <c r="N3087" s="9"/>
      <c r="O3087" s="9"/>
      <c r="P3087" s="9"/>
      <c r="Q3087" s="9"/>
      <c r="R3087" s="9"/>
      <c r="S3087" s="9"/>
      <c r="T3087" s="9"/>
      <c r="U3087" s="9"/>
      <c r="V3087" s="9">
        <f t="shared" si="384"/>
        <v>327793.16230000003</v>
      </c>
      <c r="W3087" s="9"/>
      <c r="X3087" s="9"/>
      <c r="Y3087" s="9"/>
      <c r="Z3087" s="9"/>
      <c r="AA3087" s="8">
        <v>3082</v>
      </c>
      <c r="AB3087" s="20">
        <v>2016</v>
      </c>
      <c r="AC3087" s="20">
        <v>1986</v>
      </c>
      <c r="AD3087" s="21">
        <v>103.9</v>
      </c>
      <c r="AE3087" s="9">
        <f t="shared" si="388"/>
        <v>123164.06729807332</v>
      </c>
      <c r="AF3087" s="9">
        <v>2182351.835</v>
      </c>
      <c r="AG3087" s="9">
        <v>33508.915200000003</v>
      </c>
      <c r="AH3087" s="9">
        <v>203840.47559999998</v>
      </c>
      <c r="AI3087" s="9">
        <v>81555.371700000003</v>
      </c>
      <c r="AJ3087" s="9">
        <v>431669.61410000001</v>
      </c>
      <c r="AK3087" s="9">
        <v>18117.328417527169</v>
      </c>
      <c r="AL3087" s="9">
        <v>2791644.8158843997</v>
      </c>
      <c r="AM3087" s="9">
        <f t="shared" si="389"/>
        <v>413552.28568247287</v>
      </c>
      <c r="AN3087" s="9"/>
      <c r="AO3087" s="9"/>
      <c r="AP3087" s="9"/>
      <c r="AQ3087" s="9"/>
      <c r="AR3087" s="9"/>
      <c r="AS3087" s="9"/>
      <c r="AT3087" s="9"/>
      <c r="AU3087" s="9"/>
      <c r="AV3087" s="9">
        <f t="shared" si="385"/>
        <v>123164.06729807332</v>
      </c>
      <c r="AW3087" s="9"/>
      <c r="AX3087" s="9"/>
      <c r="AY3087" s="9"/>
      <c r="AZ3087" s="9"/>
      <c r="BA3087" s="20">
        <v>3082</v>
      </c>
      <c r="BB3087" s="20">
        <v>2017</v>
      </c>
      <c r="BC3087" s="20">
        <v>1987</v>
      </c>
      <c r="BD3087" s="21">
        <v>96.42</v>
      </c>
      <c r="BE3087" s="9">
        <f t="shared" si="390"/>
        <v>-190327.88839983102</v>
      </c>
      <c r="BF3087" s="9">
        <v>2214787.6510000001</v>
      </c>
      <c r="BG3087" s="9">
        <v>33412.713799999998</v>
      </c>
      <c r="BH3087" s="9">
        <v>188316.49890000001</v>
      </c>
      <c r="BI3087" s="9">
        <v>88276.250204565207</v>
      </c>
      <c r="BJ3087" s="9">
        <v>211354.39840000001</v>
      </c>
      <c r="BK3087" s="9">
        <v>79374.422351939662</v>
      </c>
      <c r="BL3087" s="9">
        <v>2847100.9783524564</v>
      </c>
      <c r="BM3087" s="9">
        <f t="shared" si="391"/>
        <v>131979.97604806034</v>
      </c>
      <c r="BN3087" s="9"/>
      <c r="BO3087" s="9"/>
      <c r="BP3087" s="9"/>
      <c r="BQ3087" s="9"/>
      <c r="BR3087" s="9"/>
      <c r="BS3087" s="9"/>
      <c r="BT3087" s="9"/>
      <c r="BU3087" s="9"/>
      <c r="BV3087" s="9">
        <f t="shared" si="386"/>
        <v>-190327.88839983102</v>
      </c>
      <c r="BW3087" s="4"/>
      <c r="BX3087" s="4"/>
      <c r="BY3087" s="4"/>
      <c r="BZ3087" s="4"/>
      <c r="CA3087" s="4"/>
      <c r="CB3087" s="4"/>
      <c r="CC3087" s="4"/>
      <c r="CD3087" s="4"/>
      <c r="CE3087" s="4"/>
      <c r="CF3087" s="4"/>
      <c r="CG3087" s="4"/>
      <c r="CH3087" s="4"/>
      <c r="CI3087" s="4"/>
      <c r="CJ3087" s="4"/>
      <c r="CK3087" s="4"/>
      <c r="CL3087" s="4"/>
      <c r="CM3087" s="4"/>
      <c r="CR3087" s="4"/>
      <c r="CS3087" s="4"/>
      <c r="CT3087" s="4"/>
      <c r="CU3087" s="4"/>
      <c r="CV3087" s="4"/>
      <c r="CW3087" s="4"/>
      <c r="CX3087" s="4"/>
      <c r="CY3087" s="4"/>
      <c r="CZ3087" s="4"/>
      <c r="DA3087" s="4"/>
      <c r="DB3087" s="4"/>
      <c r="DC3087" s="4"/>
      <c r="DD3087" s="4"/>
      <c r="DE3087" s="4"/>
      <c r="DF3087" s="4"/>
      <c r="DG3087" s="4"/>
      <c r="DH3087" s="4"/>
      <c r="DI3087" s="4"/>
      <c r="DJ3087" s="4"/>
      <c r="DK3087" s="4"/>
      <c r="DL3087" s="4"/>
      <c r="DM3087" s="4"/>
    </row>
    <row r="3088" spans="1:117">
      <c r="A3088" s="8">
        <v>3083</v>
      </c>
      <c r="B3088" s="20">
        <v>2015</v>
      </c>
      <c r="C3088" s="20">
        <v>1997</v>
      </c>
      <c r="D3088" s="21">
        <v>158.16</v>
      </c>
      <c r="E3088" s="9">
        <v>118686.31419999999</v>
      </c>
      <c r="F3088" s="9">
        <v>2048387.5644</v>
      </c>
      <c r="G3088" s="9">
        <v>77366.129400000005</v>
      </c>
      <c r="H3088" s="9">
        <v>380900.36190000002</v>
      </c>
      <c r="I3088" s="9">
        <v>71125.064100000003</v>
      </c>
      <c r="J3088" s="9">
        <v>119749.83470000001</v>
      </c>
      <c r="K3088" s="9">
        <v>0</v>
      </c>
      <c r="L3088" s="9">
        <v>2578842.6401</v>
      </c>
      <c r="M3088" s="9">
        <f t="shared" si="387"/>
        <v>119749.83470000001</v>
      </c>
      <c r="N3088" s="9"/>
      <c r="O3088" s="9"/>
      <c r="P3088" s="9"/>
      <c r="Q3088" s="9"/>
      <c r="R3088" s="9"/>
      <c r="S3088" s="9"/>
      <c r="T3088" s="9"/>
      <c r="U3088" s="9"/>
      <c r="V3088" s="9">
        <f t="shared" si="384"/>
        <v>387248.31420000002</v>
      </c>
      <c r="W3088" s="9"/>
      <c r="X3088" s="9"/>
      <c r="Y3088" s="9"/>
      <c r="Z3088" s="9"/>
      <c r="AA3088" s="8">
        <v>3083</v>
      </c>
      <c r="AB3088" s="20">
        <v>2016</v>
      </c>
      <c r="AC3088" s="20">
        <v>1989</v>
      </c>
      <c r="AD3088" s="21">
        <v>135.44999999999999</v>
      </c>
      <c r="AE3088" s="9">
        <f t="shared" si="388"/>
        <v>-58813.660501926672</v>
      </c>
      <c r="AF3088" s="9">
        <v>2164722.7294000001</v>
      </c>
      <c r="AG3088" s="9">
        <v>33508.915200000003</v>
      </c>
      <c r="AH3088" s="9">
        <v>199203.73299999998</v>
      </c>
      <c r="AI3088" s="9">
        <v>98974.516000000003</v>
      </c>
      <c r="AJ3088" s="9">
        <v>265663.63089999999</v>
      </c>
      <c r="AK3088" s="9">
        <v>52862.409817527165</v>
      </c>
      <c r="AL3088" s="9">
        <v>2768024.7751843999</v>
      </c>
      <c r="AM3088" s="9">
        <f t="shared" si="389"/>
        <v>212801.22108247282</v>
      </c>
      <c r="AN3088" s="9"/>
      <c r="AO3088" s="9"/>
      <c r="AP3088" s="9"/>
      <c r="AQ3088" s="9"/>
      <c r="AR3088" s="9"/>
      <c r="AS3088" s="9"/>
      <c r="AT3088" s="9"/>
      <c r="AU3088" s="9"/>
      <c r="AV3088" s="9">
        <f t="shared" si="385"/>
        <v>-58813.660501926672</v>
      </c>
      <c r="AW3088" s="9"/>
      <c r="AX3088" s="9"/>
      <c r="AY3088" s="9"/>
      <c r="AZ3088" s="9"/>
      <c r="BA3088" s="20">
        <v>3083</v>
      </c>
      <c r="BB3088" s="20">
        <v>2017</v>
      </c>
      <c r="BC3088" s="20">
        <v>1990</v>
      </c>
      <c r="BD3088" s="21">
        <v>149.83000000000001</v>
      </c>
      <c r="BE3088" s="9">
        <f t="shared" si="390"/>
        <v>15277.467478984036</v>
      </c>
      <c r="BF3088" s="9">
        <v>2188588.1452000001</v>
      </c>
      <c r="BG3088" s="9">
        <v>33412.713799999998</v>
      </c>
      <c r="BH3088" s="9">
        <v>191467.10520000002</v>
      </c>
      <c r="BI3088" s="9">
        <v>76440.167983380205</v>
      </c>
      <c r="BJ3088" s="9">
        <v>431451.56150000001</v>
      </c>
      <c r="BK3088" s="9">
        <v>44449.869351939662</v>
      </c>
      <c r="BL3088" s="9">
        <v>2861632.3568524565</v>
      </c>
      <c r="BM3088" s="9">
        <f t="shared" si="391"/>
        <v>387001.69214806036</v>
      </c>
      <c r="BN3088" s="9"/>
      <c r="BO3088" s="9"/>
      <c r="BP3088" s="9"/>
      <c r="BQ3088" s="9"/>
      <c r="BR3088" s="9"/>
      <c r="BS3088" s="9"/>
      <c r="BT3088" s="9"/>
      <c r="BU3088" s="9"/>
      <c r="BV3088" s="9">
        <f t="shared" si="386"/>
        <v>15277.467478984036</v>
      </c>
      <c r="BW3088" s="4"/>
      <c r="BX3088" s="4"/>
      <c r="BY3088" s="4"/>
      <c r="BZ3088" s="4"/>
      <c r="CA3088" s="4"/>
      <c r="CB3088" s="4"/>
      <c r="CC3088" s="4"/>
      <c r="CD3088" s="4"/>
      <c r="CE3088" s="4"/>
      <c r="CF3088" s="4"/>
      <c r="CG3088" s="4"/>
      <c r="CH3088" s="4"/>
      <c r="CI3088" s="4"/>
      <c r="CJ3088" s="4"/>
      <c r="CK3088" s="4"/>
      <c r="CL3088" s="4"/>
      <c r="CM3088" s="4"/>
      <c r="CR3088" s="4"/>
      <c r="CS3088" s="4"/>
      <c r="CT3088" s="4"/>
      <c r="CU3088" s="4"/>
      <c r="CV3088" s="4"/>
      <c r="CW3088" s="4"/>
      <c r="CX3088" s="4"/>
      <c r="CY3088" s="4"/>
      <c r="CZ3088" s="4"/>
      <c r="DA3088" s="4"/>
      <c r="DB3088" s="4"/>
      <c r="DC3088" s="4"/>
      <c r="DD3088" s="4"/>
      <c r="DE3088" s="4"/>
      <c r="DF3088" s="4"/>
      <c r="DG3088" s="4"/>
      <c r="DH3088" s="4"/>
      <c r="DI3088" s="4"/>
      <c r="DJ3088" s="4"/>
      <c r="DK3088" s="4"/>
      <c r="DL3088" s="4"/>
      <c r="DM3088" s="4"/>
    </row>
    <row r="3089" spans="1:117">
      <c r="A3089" s="8">
        <v>3084</v>
      </c>
      <c r="B3089" s="20">
        <v>2015</v>
      </c>
      <c r="C3089" s="20">
        <v>1997</v>
      </c>
      <c r="D3089" s="21">
        <v>158.16</v>
      </c>
      <c r="E3089" s="9">
        <v>161004.21</v>
      </c>
      <c r="F3089" s="9">
        <v>2050279.1026999999</v>
      </c>
      <c r="G3089" s="9">
        <v>77366.129400000005</v>
      </c>
      <c r="H3089" s="9">
        <v>381007.73570000002</v>
      </c>
      <c r="I3089" s="9">
        <v>70721.820300000007</v>
      </c>
      <c r="J3089" s="9">
        <v>157653.44390000001</v>
      </c>
      <c r="K3089" s="9">
        <v>0</v>
      </c>
      <c r="L3089" s="9">
        <v>2576024.0219000001</v>
      </c>
      <c r="M3089" s="9">
        <f t="shared" si="387"/>
        <v>157653.44390000001</v>
      </c>
      <c r="N3089" s="9"/>
      <c r="O3089" s="9"/>
      <c r="P3089" s="9"/>
      <c r="Q3089" s="9"/>
      <c r="R3089" s="9"/>
      <c r="S3089" s="9"/>
      <c r="T3089" s="9"/>
      <c r="U3089" s="9"/>
      <c r="V3089" s="9">
        <f t="shared" si="384"/>
        <v>429566.21</v>
      </c>
      <c r="W3089" s="9"/>
      <c r="X3089" s="9"/>
      <c r="Y3089" s="9"/>
      <c r="Z3089" s="9"/>
      <c r="AA3089" s="8">
        <v>3084</v>
      </c>
      <c r="AB3089" s="20">
        <v>2016</v>
      </c>
      <c r="AC3089" s="20">
        <v>1973</v>
      </c>
      <c r="AD3089" s="21">
        <v>193.28</v>
      </c>
      <c r="AE3089" s="9">
        <f t="shared" si="388"/>
        <v>-91796.946701925714</v>
      </c>
      <c r="AF3089" s="9">
        <v>2186755.9015000002</v>
      </c>
      <c r="AG3089" s="9">
        <v>33508.915200000003</v>
      </c>
      <c r="AH3089" s="9">
        <v>200663.53279999999</v>
      </c>
      <c r="AI3089" s="9">
        <v>93490.393800000005</v>
      </c>
      <c r="AJ3089" s="9">
        <v>196517.092</v>
      </c>
      <c r="AK3089" s="9">
        <v>45573.052417527171</v>
      </c>
      <c r="AL3089" s="9">
        <v>2757159.7295843996</v>
      </c>
      <c r="AM3089" s="9">
        <f t="shared" si="389"/>
        <v>150944.03958247282</v>
      </c>
      <c r="AN3089" s="9"/>
      <c r="AO3089" s="9"/>
      <c r="AP3089" s="9"/>
      <c r="AQ3089" s="9"/>
      <c r="AR3089" s="9"/>
      <c r="AS3089" s="9"/>
      <c r="AT3089" s="9"/>
      <c r="AU3089" s="9"/>
      <c r="AV3089" s="9">
        <f t="shared" si="385"/>
        <v>-91796.946701925714</v>
      </c>
      <c r="AW3089" s="9"/>
      <c r="AX3089" s="9"/>
      <c r="AY3089" s="9"/>
      <c r="AZ3089" s="9"/>
      <c r="BA3089" s="20">
        <v>3084</v>
      </c>
      <c r="BB3089" s="20">
        <v>2017</v>
      </c>
      <c r="BC3089" s="20">
        <v>1974</v>
      </c>
      <c r="BD3089" s="21">
        <v>139.1</v>
      </c>
      <c r="BE3089" s="9">
        <f t="shared" si="390"/>
        <v>232928.60368970875</v>
      </c>
      <c r="BF3089" s="9">
        <v>2153422.6562000001</v>
      </c>
      <c r="BG3089" s="9">
        <v>33412.713799999998</v>
      </c>
      <c r="BH3089" s="9">
        <v>192480.595</v>
      </c>
      <c r="BI3089" s="9">
        <v>72632.726594104606</v>
      </c>
      <c r="BJ3089" s="9">
        <v>738872.30530000001</v>
      </c>
      <c r="BK3089" s="9">
        <v>43384.110551939666</v>
      </c>
      <c r="BL3089" s="9">
        <v>2914508.2826524563</v>
      </c>
      <c r="BM3089" s="9">
        <f t="shared" si="391"/>
        <v>695488.19474806031</v>
      </c>
      <c r="BN3089" s="9"/>
      <c r="BO3089" s="9"/>
      <c r="BP3089" s="9"/>
      <c r="BQ3089" s="9"/>
      <c r="BR3089" s="9"/>
      <c r="BS3089" s="9"/>
      <c r="BT3089" s="9"/>
      <c r="BU3089" s="9"/>
      <c r="BV3089" s="9">
        <f t="shared" si="386"/>
        <v>232928.60368970875</v>
      </c>
      <c r="BW3089" s="4"/>
      <c r="BX3089" s="4"/>
      <c r="BY3089" s="4"/>
      <c r="BZ3089" s="4"/>
      <c r="CA3089" s="4"/>
      <c r="CB3089" s="4"/>
      <c r="CC3089" s="4"/>
      <c r="CD3089" s="4"/>
      <c r="CE3089" s="4"/>
      <c r="CF3089" s="4"/>
      <c r="CG3089" s="4"/>
      <c r="CH3089" s="4"/>
      <c r="CI3089" s="4"/>
      <c r="CJ3089" s="4"/>
      <c r="CK3089" s="4"/>
      <c r="CL3089" s="4"/>
      <c r="CM3089" s="4"/>
      <c r="CR3089" s="4"/>
      <c r="CS3089" s="4"/>
      <c r="CT3089" s="4"/>
      <c r="CU3089" s="4"/>
      <c r="CV3089" s="4"/>
      <c r="CW3089" s="4"/>
      <c r="CX3089" s="4"/>
      <c r="CY3089" s="4"/>
      <c r="CZ3089" s="4"/>
      <c r="DA3089" s="4"/>
      <c r="DB3089" s="4"/>
      <c r="DC3089" s="4"/>
      <c r="DD3089" s="4"/>
      <c r="DE3089" s="4"/>
      <c r="DF3089" s="4"/>
      <c r="DG3089" s="4"/>
      <c r="DH3089" s="4"/>
      <c r="DI3089" s="4"/>
      <c r="DJ3089" s="4"/>
      <c r="DK3089" s="4"/>
      <c r="DL3089" s="4"/>
      <c r="DM3089" s="4"/>
    </row>
    <row r="3090" spans="1:117">
      <c r="A3090" s="8">
        <v>3085</v>
      </c>
      <c r="B3090" s="20">
        <v>2015</v>
      </c>
      <c r="C3090" s="20">
        <v>1981</v>
      </c>
      <c r="D3090" s="21">
        <v>104.61</v>
      </c>
      <c r="E3090" s="9">
        <v>156669.17920000001</v>
      </c>
      <c r="F3090" s="9">
        <v>2048407.8436</v>
      </c>
      <c r="G3090" s="9">
        <v>77366.129400000005</v>
      </c>
      <c r="H3090" s="9">
        <v>379734.8603</v>
      </c>
      <c r="I3090" s="9">
        <v>75502.1204</v>
      </c>
      <c r="J3090" s="9">
        <v>161644.64559999999</v>
      </c>
      <c r="K3090" s="9">
        <v>0</v>
      </c>
      <c r="L3090" s="9">
        <v>2585986.4201000002</v>
      </c>
      <c r="M3090" s="9">
        <f t="shared" si="387"/>
        <v>161644.64559999999</v>
      </c>
      <c r="N3090" s="9"/>
      <c r="O3090" s="9"/>
      <c r="P3090" s="9"/>
      <c r="Q3090" s="9"/>
      <c r="R3090" s="9"/>
      <c r="S3090" s="9"/>
      <c r="T3090" s="9"/>
      <c r="U3090" s="9"/>
      <c r="V3090" s="9">
        <f t="shared" si="384"/>
        <v>425231.17920000001</v>
      </c>
      <c r="W3090" s="9"/>
      <c r="X3090" s="9"/>
      <c r="Y3090" s="9"/>
      <c r="Z3090" s="9"/>
      <c r="AA3090" s="8">
        <v>3085</v>
      </c>
      <c r="AB3090" s="20">
        <v>2016</v>
      </c>
      <c r="AC3090" s="20">
        <v>1955</v>
      </c>
      <c r="AD3090" s="21">
        <v>178.01</v>
      </c>
      <c r="AE3090" s="9">
        <f t="shared" si="388"/>
        <v>45114.780998073518</v>
      </c>
      <c r="AF3090" s="9">
        <v>2215147.7206000001</v>
      </c>
      <c r="AG3090" s="9">
        <v>33508.915200000003</v>
      </c>
      <c r="AH3090" s="9">
        <v>200957.54329999999</v>
      </c>
      <c r="AI3090" s="9">
        <v>92385.865999999995</v>
      </c>
      <c r="AJ3090" s="9">
        <v>321819.78850000002</v>
      </c>
      <c r="AK3090" s="9">
        <v>38400.209317527173</v>
      </c>
      <c r="AL3090" s="9">
        <v>2780304.8432843997</v>
      </c>
      <c r="AM3090" s="9">
        <f t="shared" si="389"/>
        <v>283419.57918247284</v>
      </c>
      <c r="AN3090" s="9"/>
      <c r="AO3090" s="9"/>
      <c r="AP3090" s="9"/>
      <c r="AQ3090" s="9"/>
      <c r="AR3090" s="9"/>
      <c r="AS3090" s="9"/>
      <c r="AT3090" s="9"/>
      <c r="AU3090" s="9"/>
      <c r="AV3090" s="9">
        <f t="shared" si="385"/>
        <v>45114.780998073518</v>
      </c>
      <c r="AW3090" s="9"/>
      <c r="AX3090" s="9"/>
      <c r="AY3090" s="9"/>
      <c r="AZ3090" s="9"/>
      <c r="BA3090" s="20">
        <v>3085</v>
      </c>
      <c r="BB3090" s="20">
        <v>2017</v>
      </c>
      <c r="BC3090" s="20">
        <v>1956</v>
      </c>
      <c r="BD3090" s="21">
        <v>141.34</v>
      </c>
      <c r="BE3090" s="9">
        <f t="shared" si="390"/>
        <v>265354.17269950872</v>
      </c>
      <c r="BF3090" s="9">
        <v>2234017.0808000001</v>
      </c>
      <c r="BG3090" s="9">
        <v>33412.713799999998</v>
      </c>
      <c r="BH3090" s="9">
        <v>192099.18770000001</v>
      </c>
      <c r="BI3090" s="9">
        <v>74065.583403904297</v>
      </c>
      <c r="BJ3090" s="9">
        <v>670428.17920000001</v>
      </c>
      <c r="BK3090" s="9">
        <v>43505.219451939665</v>
      </c>
      <c r="BL3090" s="9">
        <v>2895163.3527524564</v>
      </c>
      <c r="BM3090" s="9">
        <f t="shared" si="391"/>
        <v>626922.95974806033</v>
      </c>
      <c r="BN3090" s="9"/>
      <c r="BO3090" s="9"/>
      <c r="BP3090" s="9"/>
      <c r="BQ3090" s="9"/>
      <c r="BR3090" s="9"/>
      <c r="BS3090" s="9"/>
      <c r="BT3090" s="9"/>
      <c r="BU3090" s="9"/>
      <c r="BV3090" s="9">
        <f t="shared" si="386"/>
        <v>265354.17269950872</v>
      </c>
      <c r="BW3090" s="4"/>
      <c r="BX3090" s="4"/>
      <c r="BY3090" s="4"/>
      <c r="BZ3090" s="4"/>
      <c r="CA3090" s="4"/>
      <c r="CB3090" s="4"/>
      <c r="CC3090" s="4"/>
      <c r="CD3090" s="4"/>
      <c r="CE3090" s="4"/>
      <c r="CF3090" s="4"/>
      <c r="CG3090" s="4"/>
      <c r="CH3090" s="4"/>
      <c r="CI3090" s="4"/>
      <c r="CJ3090" s="4"/>
      <c r="CK3090" s="4"/>
      <c r="CL3090" s="4"/>
      <c r="CM3090" s="4"/>
      <c r="CR3090" s="4"/>
      <c r="CS3090" s="4"/>
      <c r="CT3090" s="4"/>
      <c r="CU3090" s="4"/>
      <c r="CV3090" s="4"/>
      <c r="CW3090" s="4"/>
      <c r="CX3090" s="4"/>
      <c r="CY3090" s="4"/>
      <c r="CZ3090" s="4"/>
      <c r="DA3090" s="4"/>
      <c r="DB3090" s="4"/>
      <c r="DC3090" s="4"/>
      <c r="DD3090" s="4"/>
      <c r="DE3090" s="4"/>
      <c r="DF3090" s="4"/>
      <c r="DG3090" s="4"/>
      <c r="DH3090" s="4"/>
      <c r="DI3090" s="4"/>
      <c r="DJ3090" s="4"/>
      <c r="DK3090" s="4"/>
      <c r="DL3090" s="4"/>
      <c r="DM3090" s="4"/>
    </row>
    <row r="3091" spans="1:117">
      <c r="A3091" s="8">
        <v>3086</v>
      </c>
      <c r="B3091" s="20">
        <v>2015</v>
      </c>
      <c r="C3091" s="20">
        <v>1977</v>
      </c>
      <c r="D3091" s="21">
        <v>53.48</v>
      </c>
      <c r="E3091" s="9">
        <v>33734.860800000002</v>
      </c>
      <c r="F3091" s="9">
        <v>2039747.058</v>
      </c>
      <c r="G3091" s="9">
        <v>77366.129400000005</v>
      </c>
      <c r="H3091" s="9">
        <v>380282.8811</v>
      </c>
      <c r="I3091" s="9">
        <v>73444.021399999998</v>
      </c>
      <c r="J3091" s="9">
        <v>38382.527399999999</v>
      </c>
      <c r="K3091" s="9">
        <v>6071.0798999999997</v>
      </c>
      <c r="L3091" s="9">
        <v>2569416.6765999999</v>
      </c>
      <c r="M3091" s="9">
        <f t="shared" si="387"/>
        <v>32311.447499999998</v>
      </c>
      <c r="N3091" s="9"/>
      <c r="O3091" s="9"/>
      <c r="P3091" s="9"/>
      <c r="Q3091" s="9"/>
      <c r="R3091" s="9"/>
      <c r="S3091" s="9"/>
      <c r="T3091" s="9"/>
      <c r="U3091" s="9"/>
      <c r="V3091" s="9">
        <f t="shared" si="384"/>
        <v>302296.86080000002</v>
      </c>
      <c r="W3091" s="9"/>
      <c r="X3091" s="9"/>
      <c r="Y3091" s="9"/>
      <c r="Z3091" s="9"/>
      <c r="AA3091" s="8">
        <v>3086</v>
      </c>
      <c r="AB3091" s="20">
        <v>2016</v>
      </c>
      <c r="AC3091" s="20">
        <v>1942</v>
      </c>
      <c r="AD3091" s="21">
        <v>148.11000000000001</v>
      </c>
      <c r="AE3091" s="9">
        <f t="shared" si="388"/>
        <v>28147.51519807335</v>
      </c>
      <c r="AF3091" s="9">
        <v>2174261.3788999999</v>
      </c>
      <c r="AG3091" s="9">
        <v>33508.915200000003</v>
      </c>
      <c r="AH3091" s="9">
        <v>203526.93819999998</v>
      </c>
      <c r="AI3091" s="9">
        <v>82733.257400000002</v>
      </c>
      <c r="AJ3091" s="9">
        <v>324564.973</v>
      </c>
      <c r="AK3091" s="9">
        <v>20131.244017527169</v>
      </c>
      <c r="AL3091" s="9">
        <v>2770316.7034843997</v>
      </c>
      <c r="AM3091" s="9">
        <f t="shared" si="389"/>
        <v>304433.72898247285</v>
      </c>
      <c r="AN3091" s="9"/>
      <c r="AO3091" s="9"/>
      <c r="AP3091" s="9"/>
      <c r="AQ3091" s="9"/>
      <c r="AR3091" s="9"/>
      <c r="AS3091" s="9"/>
      <c r="AT3091" s="9"/>
      <c r="AU3091" s="9"/>
      <c r="AV3091" s="9">
        <f t="shared" si="385"/>
        <v>28147.51519807335</v>
      </c>
      <c r="AW3091" s="9"/>
      <c r="AX3091" s="9"/>
      <c r="AY3091" s="9"/>
      <c r="AZ3091" s="9"/>
      <c r="BA3091" s="20">
        <v>3086</v>
      </c>
      <c r="BB3091" s="20">
        <v>2017</v>
      </c>
      <c r="BC3091" s="20">
        <v>1943</v>
      </c>
      <c r="BD3091" s="21">
        <v>84.68</v>
      </c>
      <c r="BE3091" s="9">
        <f t="shared" si="390"/>
        <v>-36972.158237020019</v>
      </c>
      <c r="BF3091" s="9">
        <v>2187653.1060000001</v>
      </c>
      <c r="BG3091" s="9">
        <v>33412.713799999998</v>
      </c>
      <c r="BH3091" s="9">
        <v>188715.36740000002</v>
      </c>
      <c r="BI3091" s="9">
        <v>86777.795567376204</v>
      </c>
      <c r="BJ3091" s="9">
        <v>407682.69460000005</v>
      </c>
      <c r="BK3091" s="9">
        <v>64029.472651939665</v>
      </c>
      <c r="BL3091" s="9">
        <v>2877184.3629524563</v>
      </c>
      <c r="BM3091" s="9">
        <f t="shared" si="391"/>
        <v>343653.22194806038</v>
      </c>
      <c r="BN3091" s="9"/>
      <c r="BO3091" s="9"/>
      <c r="BP3091" s="9"/>
      <c r="BQ3091" s="9"/>
      <c r="BR3091" s="9"/>
      <c r="BS3091" s="9"/>
      <c r="BT3091" s="9"/>
      <c r="BU3091" s="9"/>
      <c r="BV3091" s="9">
        <f t="shared" si="386"/>
        <v>-36972.158237020019</v>
      </c>
      <c r="BW3091" s="4"/>
      <c r="BX3091" s="4"/>
      <c r="BY3091" s="4"/>
      <c r="BZ3091" s="4"/>
      <c r="CA3091" s="4"/>
      <c r="CB3091" s="4"/>
      <c r="CC3091" s="4"/>
      <c r="CD3091" s="4"/>
      <c r="CE3091" s="4"/>
      <c r="CF3091" s="4"/>
      <c r="CG3091" s="4"/>
      <c r="CH3091" s="4"/>
      <c r="CI3091" s="4"/>
      <c r="CJ3091" s="4"/>
      <c r="CK3091" s="4"/>
      <c r="CL3091" s="4"/>
      <c r="CM3091" s="4"/>
      <c r="CR3091" s="4"/>
      <c r="CS3091" s="4"/>
      <c r="CT3091" s="4"/>
      <c r="CU3091" s="4"/>
      <c r="CV3091" s="4"/>
      <c r="CW3091" s="4"/>
      <c r="CX3091" s="4"/>
      <c r="CY3091" s="4"/>
      <c r="CZ3091" s="4"/>
      <c r="DA3091" s="4"/>
      <c r="DB3091" s="4"/>
      <c r="DC3091" s="4"/>
      <c r="DD3091" s="4"/>
      <c r="DE3091" s="4"/>
      <c r="DF3091" s="4"/>
      <c r="DG3091" s="4"/>
      <c r="DH3091" s="4"/>
      <c r="DI3091" s="4"/>
      <c r="DJ3091" s="4"/>
      <c r="DK3091" s="4"/>
      <c r="DL3091" s="4"/>
      <c r="DM3091" s="4"/>
    </row>
    <row r="3092" spans="1:117">
      <c r="A3092" s="8">
        <v>3087</v>
      </c>
      <c r="B3092" s="20">
        <v>2015</v>
      </c>
      <c r="C3092" s="20">
        <v>1996</v>
      </c>
      <c r="D3092" s="21">
        <v>138.54</v>
      </c>
      <c r="E3092" s="9">
        <v>105531.3784</v>
      </c>
      <c r="F3092" s="9">
        <v>2039944.0917</v>
      </c>
      <c r="G3092" s="9">
        <v>77366.129400000005</v>
      </c>
      <c r="H3092" s="9">
        <v>380298.00550000003</v>
      </c>
      <c r="I3092" s="9">
        <v>73387.2212</v>
      </c>
      <c r="J3092" s="9">
        <v>119188.1994</v>
      </c>
      <c r="K3092" s="9">
        <v>0</v>
      </c>
      <c r="L3092" s="9">
        <v>2584652.2686999999</v>
      </c>
      <c r="M3092" s="9">
        <f t="shared" si="387"/>
        <v>119188.1994</v>
      </c>
      <c r="N3092" s="9"/>
      <c r="O3092" s="9"/>
      <c r="P3092" s="9"/>
      <c r="Q3092" s="9"/>
      <c r="R3092" s="9"/>
      <c r="S3092" s="9"/>
      <c r="T3092" s="9"/>
      <c r="U3092" s="9"/>
      <c r="V3092" s="9">
        <f t="shared" si="384"/>
        <v>374093.37840000005</v>
      </c>
      <c r="W3092" s="9"/>
      <c r="X3092" s="9"/>
      <c r="Y3092" s="9"/>
      <c r="Z3092" s="9"/>
      <c r="AA3092" s="8">
        <v>3087</v>
      </c>
      <c r="AB3092" s="20">
        <v>2016</v>
      </c>
      <c r="AC3092" s="20">
        <v>1933</v>
      </c>
      <c r="AD3092" s="21">
        <v>150.36000000000001</v>
      </c>
      <c r="AE3092" s="9">
        <f t="shared" si="388"/>
        <v>67902.788498072885</v>
      </c>
      <c r="AF3092" s="9">
        <v>2172477.1897</v>
      </c>
      <c r="AG3092" s="9">
        <v>33508.915200000003</v>
      </c>
      <c r="AH3092" s="9">
        <v>204353.5294</v>
      </c>
      <c r="AI3092" s="9">
        <v>79627.950100000002</v>
      </c>
      <c r="AJ3092" s="9">
        <v>379031.31920000003</v>
      </c>
      <c r="AK3092" s="9">
        <v>15302.028817527171</v>
      </c>
      <c r="AL3092" s="9">
        <v>2785794.0862844</v>
      </c>
      <c r="AM3092" s="9">
        <f t="shared" si="389"/>
        <v>363729.29038247286</v>
      </c>
      <c r="AN3092" s="9"/>
      <c r="AO3092" s="9"/>
      <c r="AP3092" s="9"/>
      <c r="AQ3092" s="9"/>
      <c r="AR3092" s="9"/>
      <c r="AS3092" s="9"/>
      <c r="AT3092" s="9"/>
      <c r="AU3092" s="9"/>
      <c r="AV3092" s="9">
        <f t="shared" si="385"/>
        <v>67902.788498072885</v>
      </c>
      <c r="AW3092" s="9"/>
      <c r="AX3092" s="9"/>
      <c r="AY3092" s="9"/>
      <c r="AZ3092" s="9"/>
      <c r="BA3092" s="20">
        <v>3087</v>
      </c>
      <c r="BB3092" s="20">
        <v>2017</v>
      </c>
      <c r="BC3092" s="20">
        <v>1934</v>
      </c>
      <c r="BD3092" s="21">
        <v>121.92</v>
      </c>
      <c r="BE3092" s="9">
        <f t="shared" si="390"/>
        <v>13750.607950370293</v>
      </c>
      <c r="BF3092" s="9">
        <v>2180736.9257</v>
      </c>
      <c r="BG3092" s="9">
        <v>33412.713799999998</v>
      </c>
      <c r="BH3092" s="9">
        <v>193227.09110000002</v>
      </c>
      <c r="BI3092" s="9">
        <v>69828.317554766298</v>
      </c>
      <c r="BJ3092" s="9">
        <v>469015.76330000005</v>
      </c>
      <c r="BK3092" s="9">
        <v>50301.71705193966</v>
      </c>
      <c r="BL3092" s="9">
        <v>2882168.4864524566</v>
      </c>
      <c r="BM3092" s="9">
        <f t="shared" si="391"/>
        <v>418714.04624806042</v>
      </c>
      <c r="BN3092" s="9"/>
      <c r="BO3092" s="9"/>
      <c r="BP3092" s="9"/>
      <c r="BQ3092" s="9"/>
      <c r="BR3092" s="9"/>
      <c r="BS3092" s="9"/>
      <c r="BT3092" s="9"/>
      <c r="BU3092" s="9"/>
      <c r="BV3092" s="9">
        <f t="shared" si="386"/>
        <v>13750.607950370293</v>
      </c>
      <c r="BW3092" s="4"/>
      <c r="BX3092" s="4"/>
      <c r="BY3092" s="4"/>
      <c r="BZ3092" s="4"/>
      <c r="CA3092" s="4"/>
      <c r="CB3092" s="4"/>
      <c r="CC3092" s="4"/>
      <c r="CD3092" s="4"/>
      <c r="CE3092" s="4"/>
      <c r="CF3092" s="4"/>
      <c r="CG3092" s="4"/>
      <c r="CH3092" s="4"/>
      <c r="CI3092" s="4"/>
      <c r="CJ3092" s="4"/>
      <c r="CK3092" s="4"/>
      <c r="CL3092" s="4"/>
      <c r="CM3092" s="4"/>
      <c r="CR3092" s="4"/>
      <c r="CS3092" s="4"/>
      <c r="CT3092" s="4"/>
      <c r="CU3092" s="4"/>
      <c r="CV3092" s="4"/>
      <c r="CW3092" s="4"/>
      <c r="CX3092" s="4"/>
      <c r="CY3092" s="4"/>
      <c r="CZ3092" s="4"/>
      <c r="DA3092" s="4"/>
      <c r="DB3092" s="4"/>
      <c r="DC3092" s="4"/>
      <c r="DD3092" s="4"/>
      <c r="DE3092" s="4"/>
      <c r="DF3092" s="4"/>
      <c r="DG3092" s="4"/>
      <c r="DH3092" s="4"/>
      <c r="DI3092" s="4"/>
      <c r="DJ3092" s="4"/>
      <c r="DK3092" s="4"/>
      <c r="DL3092" s="4"/>
      <c r="DM3092" s="4"/>
    </row>
    <row r="3093" spans="1:117">
      <c r="A3093" s="8">
        <v>3088</v>
      </c>
      <c r="B3093" s="20">
        <v>2015</v>
      </c>
      <c r="C3093" s="20">
        <v>1961</v>
      </c>
      <c r="D3093" s="21">
        <v>111.18</v>
      </c>
      <c r="E3093" s="9">
        <v>63219.705099999999</v>
      </c>
      <c r="F3093" s="9">
        <v>2011935.6532999999</v>
      </c>
      <c r="G3093" s="9">
        <v>77366.129400000005</v>
      </c>
      <c r="H3093" s="9">
        <v>379992.51419999998</v>
      </c>
      <c r="I3093" s="9">
        <v>74534.498000000007</v>
      </c>
      <c r="J3093" s="9">
        <v>99678.132800000007</v>
      </c>
      <c r="K3093" s="9">
        <v>927.75649999999996</v>
      </c>
      <c r="L3093" s="9">
        <v>2579359.4662000001</v>
      </c>
      <c r="M3093" s="9">
        <f t="shared" si="387"/>
        <v>98750.376300000004</v>
      </c>
      <c r="N3093" s="9"/>
      <c r="O3093" s="9"/>
      <c r="P3093" s="9"/>
      <c r="Q3093" s="9"/>
      <c r="R3093" s="9"/>
      <c r="S3093" s="9"/>
      <c r="T3093" s="9"/>
      <c r="U3093" s="9"/>
      <c r="V3093" s="9">
        <f t="shared" si="384"/>
        <v>331781.70510000002</v>
      </c>
      <c r="W3093" s="9"/>
      <c r="X3093" s="9"/>
      <c r="Y3093" s="9"/>
      <c r="Z3093" s="9"/>
      <c r="AA3093" s="8">
        <v>3088</v>
      </c>
      <c r="AB3093" s="20">
        <v>2016</v>
      </c>
      <c r="AC3093" s="20">
        <v>1954</v>
      </c>
      <c r="AD3093" s="21">
        <v>129.66</v>
      </c>
      <c r="AE3093" s="9">
        <f t="shared" si="388"/>
        <v>159742.94349807315</v>
      </c>
      <c r="AF3093" s="9">
        <v>2153767.8953999998</v>
      </c>
      <c r="AG3093" s="9">
        <v>33508.915200000003</v>
      </c>
      <c r="AH3093" s="9">
        <v>205467.0766</v>
      </c>
      <c r="AI3093" s="9">
        <v>75444.616800000003</v>
      </c>
      <c r="AJ3093" s="9">
        <v>500774.32800000004</v>
      </c>
      <c r="AK3093" s="9">
        <v>8936.3475175271706</v>
      </c>
      <c r="AL3093" s="9">
        <v>2800283.5409843996</v>
      </c>
      <c r="AM3093" s="9">
        <f t="shared" si="389"/>
        <v>491837.98048247286</v>
      </c>
      <c r="AN3093" s="9"/>
      <c r="AO3093" s="9"/>
      <c r="AP3093" s="9"/>
      <c r="AQ3093" s="9"/>
      <c r="AR3093" s="9"/>
      <c r="AS3093" s="9"/>
      <c r="AT3093" s="9"/>
      <c r="AU3093" s="9"/>
      <c r="AV3093" s="9">
        <f t="shared" si="385"/>
        <v>159742.94349807315</v>
      </c>
      <c r="AW3093" s="9"/>
      <c r="AX3093" s="9"/>
      <c r="AY3093" s="9"/>
      <c r="AZ3093" s="9"/>
      <c r="BA3093" s="20">
        <v>3088</v>
      </c>
      <c r="BB3093" s="20">
        <v>2017</v>
      </c>
      <c r="BC3093" s="20">
        <v>1955</v>
      </c>
      <c r="BD3093" s="21">
        <v>178.01</v>
      </c>
      <c r="BE3093" s="9">
        <f t="shared" si="390"/>
        <v>-3001.7083547385409</v>
      </c>
      <c r="BF3093" s="9">
        <v>2200797.1011000001</v>
      </c>
      <c r="BG3093" s="9">
        <v>33412.713799999998</v>
      </c>
      <c r="BH3093" s="9">
        <v>186356.29020000002</v>
      </c>
      <c r="BI3093" s="9">
        <v>95640.290049656993</v>
      </c>
      <c r="BJ3093" s="9">
        <v>406460.11740000005</v>
      </c>
      <c r="BK3093" s="9">
        <v>59874.709151939664</v>
      </c>
      <c r="BL3093" s="9">
        <v>2865793.5117524564</v>
      </c>
      <c r="BM3093" s="9">
        <f t="shared" si="391"/>
        <v>346585.40824806038</v>
      </c>
      <c r="BN3093" s="9"/>
      <c r="BO3093" s="9"/>
      <c r="BP3093" s="9"/>
      <c r="BQ3093" s="9"/>
      <c r="BR3093" s="9"/>
      <c r="BS3093" s="9"/>
      <c r="BT3093" s="9"/>
      <c r="BU3093" s="9"/>
      <c r="BV3093" s="9">
        <f t="shared" si="386"/>
        <v>-3001.7083547385409</v>
      </c>
      <c r="BW3093" s="4"/>
      <c r="BX3093" s="4"/>
      <c r="BY3093" s="4"/>
      <c r="BZ3093" s="4"/>
      <c r="CA3093" s="4"/>
      <c r="CB3093" s="4"/>
      <c r="CC3093" s="4"/>
      <c r="CD3093" s="4"/>
      <c r="CE3093" s="4"/>
      <c r="CF3093" s="4"/>
      <c r="CG3093" s="4"/>
      <c r="CH3093" s="4"/>
      <c r="CI3093" s="4"/>
      <c r="CJ3093" s="4"/>
      <c r="CK3093" s="4"/>
      <c r="CL3093" s="4"/>
      <c r="CM3093" s="4"/>
      <c r="CR3093" s="4"/>
      <c r="CS3093" s="4"/>
      <c r="CT3093" s="4"/>
      <c r="CU3093" s="4"/>
      <c r="CV3093" s="4"/>
      <c r="CW3093" s="4"/>
      <c r="CX3093" s="4"/>
      <c r="CY3093" s="4"/>
      <c r="CZ3093" s="4"/>
      <c r="DA3093" s="4"/>
      <c r="DB3093" s="4"/>
      <c r="DC3093" s="4"/>
      <c r="DD3093" s="4"/>
      <c r="DE3093" s="4"/>
      <c r="DF3093" s="4"/>
      <c r="DG3093" s="4"/>
      <c r="DH3093" s="4"/>
      <c r="DI3093" s="4"/>
      <c r="DJ3093" s="4"/>
      <c r="DK3093" s="4"/>
      <c r="DL3093" s="4"/>
      <c r="DM3093" s="4"/>
    </row>
    <row r="3094" spans="1:117">
      <c r="A3094" s="8">
        <v>3089</v>
      </c>
      <c r="B3094" s="20">
        <v>2015</v>
      </c>
      <c r="C3094" s="20">
        <v>1994</v>
      </c>
      <c r="D3094" s="21">
        <v>76.42</v>
      </c>
      <c r="E3094" s="9">
        <v>56667.833200000001</v>
      </c>
      <c r="F3094" s="9">
        <v>2051414.9225000001</v>
      </c>
      <c r="G3094" s="9">
        <v>77366.129400000005</v>
      </c>
      <c r="H3094" s="9">
        <v>380185.39600000001</v>
      </c>
      <c r="I3094" s="9">
        <v>73810.127800000002</v>
      </c>
      <c r="J3094" s="9">
        <v>53379.654699999999</v>
      </c>
      <c r="K3094" s="9">
        <v>3575.5162</v>
      </c>
      <c r="L3094" s="9">
        <v>2575912.8807999999</v>
      </c>
      <c r="M3094" s="9">
        <f t="shared" si="387"/>
        <v>49804.138500000001</v>
      </c>
      <c r="N3094" s="9"/>
      <c r="O3094" s="9"/>
      <c r="P3094" s="9"/>
      <c r="Q3094" s="9"/>
      <c r="R3094" s="9"/>
      <c r="S3094" s="9"/>
      <c r="T3094" s="9"/>
      <c r="U3094" s="9"/>
      <c r="V3094" s="9">
        <f t="shared" si="384"/>
        <v>325229.83319999999</v>
      </c>
      <c r="W3094" s="9"/>
      <c r="X3094" s="9"/>
      <c r="Y3094" s="9"/>
      <c r="Z3094" s="9"/>
      <c r="AA3094" s="8">
        <v>3089</v>
      </c>
      <c r="AB3094" s="20">
        <v>2016</v>
      </c>
      <c r="AC3094" s="20">
        <v>1945</v>
      </c>
      <c r="AD3094" s="21">
        <v>140.66</v>
      </c>
      <c r="AE3094" s="9">
        <f t="shared" si="388"/>
        <v>-200542.08640192728</v>
      </c>
      <c r="AF3094" s="9">
        <v>2155134.1203999999</v>
      </c>
      <c r="AG3094" s="9">
        <v>33508.915200000003</v>
      </c>
      <c r="AH3094" s="9">
        <v>192007.48389999999</v>
      </c>
      <c r="AI3094" s="9">
        <v>126009.12059999999</v>
      </c>
      <c r="AJ3094" s="9">
        <v>165510.84360000002</v>
      </c>
      <c r="AK3094" s="9">
        <v>104367.53551752717</v>
      </c>
      <c r="AL3094" s="9">
        <v>2768345.0345843998</v>
      </c>
      <c r="AM3094" s="9">
        <f t="shared" si="389"/>
        <v>61143.308082472853</v>
      </c>
      <c r="AN3094" s="9"/>
      <c r="AO3094" s="9"/>
      <c r="AP3094" s="9"/>
      <c r="AQ3094" s="9"/>
      <c r="AR3094" s="9"/>
      <c r="AS3094" s="9"/>
      <c r="AT3094" s="9"/>
      <c r="AU3094" s="9"/>
      <c r="AV3094" s="9">
        <f t="shared" si="385"/>
        <v>-200542.08640192728</v>
      </c>
      <c r="AW3094" s="9"/>
      <c r="AX3094" s="9"/>
      <c r="AY3094" s="9"/>
      <c r="AZ3094" s="9"/>
      <c r="BA3094" s="20">
        <v>3089</v>
      </c>
      <c r="BB3094" s="20">
        <v>2017</v>
      </c>
      <c r="BC3094" s="20">
        <v>1946</v>
      </c>
      <c r="BD3094" s="21">
        <v>139.6</v>
      </c>
      <c r="BE3094" s="9">
        <f t="shared" si="390"/>
        <v>-71467.964460747782</v>
      </c>
      <c r="BF3094" s="9">
        <v>2195271.8235999998</v>
      </c>
      <c r="BG3094" s="9">
        <v>33412.713799999998</v>
      </c>
      <c r="BH3094" s="9">
        <v>191207.44039999999</v>
      </c>
      <c r="BI3094" s="9">
        <v>77415.667243648102</v>
      </c>
      <c r="BJ3094" s="9">
        <v>341387.4743</v>
      </c>
      <c r="BK3094" s="9">
        <v>46820.055651939663</v>
      </c>
      <c r="BL3094" s="9">
        <v>2863343.0281524565</v>
      </c>
      <c r="BM3094" s="9">
        <f t="shared" si="391"/>
        <v>294567.41864806035</v>
      </c>
      <c r="BN3094" s="9"/>
      <c r="BO3094" s="9"/>
      <c r="BP3094" s="9"/>
      <c r="BQ3094" s="9"/>
      <c r="BR3094" s="9"/>
      <c r="BS3094" s="9"/>
      <c r="BT3094" s="9"/>
      <c r="BU3094" s="9"/>
      <c r="BV3094" s="9">
        <f t="shared" si="386"/>
        <v>-71467.964460747782</v>
      </c>
      <c r="BW3094" s="4"/>
      <c r="BX3094" s="4"/>
      <c r="BY3094" s="4"/>
      <c r="BZ3094" s="4"/>
      <c r="CA3094" s="4"/>
      <c r="CB3094" s="4"/>
      <c r="CC3094" s="4"/>
      <c r="CD3094" s="4"/>
      <c r="CE3094" s="4"/>
      <c r="CF3094" s="4"/>
      <c r="CG3094" s="4"/>
      <c r="CH3094" s="4"/>
      <c r="CI3094" s="4"/>
      <c r="CJ3094" s="4"/>
      <c r="CK3094" s="4"/>
      <c r="CL3094" s="4"/>
      <c r="CM3094" s="4"/>
      <c r="CR3094" s="4"/>
      <c r="CS3094" s="4"/>
      <c r="CT3094" s="4"/>
      <c r="CU3094" s="4"/>
      <c r="CV3094" s="4"/>
      <c r="CW3094" s="4"/>
      <c r="CX3094" s="4"/>
      <c r="CY3094" s="4"/>
      <c r="CZ3094" s="4"/>
      <c r="DA3094" s="4"/>
      <c r="DB3094" s="4"/>
      <c r="DC3094" s="4"/>
      <c r="DD3094" s="4"/>
      <c r="DE3094" s="4"/>
      <c r="DF3094" s="4"/>
      <c r="DG3094" s="4"/>
      <c r="DH3094" s="4"/>
      <c r="DI3094" s="4"/>
      <c r="DJ3094" s="4"/>
      <c r="DK3094" s="4"/>
      <c r="DL3094" s="4"/>
      <c r="DM3094" s="4"/>
    </row>
    <row r="3095" spans="1:117">
      <c r="A3095" s="8">
        <v>3090</v>
      </c>
      <c r="B3095" s="20">
        <v>2015</v>
      </c>
      <c r="C3095" s="20">
        <v>2002</v>
      </c>
      <c r="D3095" s="21">
        <v>106.1</v>
      </c>
      <c r="E3095" s="9">
        <v>70274.175300000003</v>
      </c>
      <c r="F3095" s="9">
        <v>2052746.3552999999</v>
      </c>
      <c r="G3095" s="9">
        <v>77366.129400000005</v>
      </c>
      <c r="H3095" s="9">
        <v>381158.02010000002</v>
      </c>
      <c r="I3095" s="9">
        <v>70157.425300000003</v>
      </c>
      <c r="J3095" s="9">
        <v>65178.351600000002</v>
      </c>
      <c r="K3095" s="9">
        <v>4109.4755999999998</v>
      </c>
      <c r="L3095" s="9">
        <v>2572222.6307999999</v>
      </c>
      <c r="M3095" s="9">
        <f t="shared" si="387"/>
        <v>61068.876000000004</v>
      </c>
      <c r="N3095" s="9"/>
      <c r="O3095" s="9"/>
      <c r="P3095" s="9"/>
      <c r="Q3095" s="9"/>
      <c r="R3095" s="9"/>
      <c r="S3095" s="9"/>
      <c r="T3095" s="9"/>
      <c r="U3095" s="9"/>
      <c r="V3095" s="9">
        <f t="shared" si="384"/>
        <v>338836.1753</v>
      </c>
      <c r="W3095" s="9"/>
      <c r="X3095" s="9"/>
      <c r="Y3095" s="9"/>
      <c r="Z3095" s="9"/>
      <c r="AA3095" s="8">
        <v>3090</v>
      </c>
      <c r="AB3095" s="20">
        <v>2016</v>
      </c>
      <c r="AC3095" s="20">
        <v>2008</v>
      </c>
      <c r="AD3095" s="21">
        <v>117.14</v>
      </c>
      <c r="AE3095" s="9">
        <f t="shared" si="388"/>
        <v>-80877.507401926443</v>
      </c>
      <c r="AF3095" s="9">
        <v>2208281.6200999999</v>
      </c>
      <c r="AG3095" s="9">
        <v>33508.915200000003</v>
      </c>
      <c r="AH3095" s="9">
        <v>199487.49799999999</v>
      </c>
      <c r="AI3095" s="9">
        <v>97908.478000000003</v>
      </c>
      <c r="AJ3095" s="9">
        <v>198329.7072</v>
      </c>
      <c r="AK3095" s="9">
        <v>41936.459617527173</v>
      </c>
      <c r="AL3095" s="9">
        <v>2776457.2662843997</v>
      </c>
      <c r="AM3095" s="9">
        <f t="shared" si="389"/>
        <v>156393.24758247283</v>
      </c>
      <c r="AN3095" s="9"/>
      <c r="AO3095" s="9"/>
      <c r="AP3095" s="9"/>
      <c r="AQ3095" s="9"/>
      <c r="AR3095" s="9"/>
      <c r="AS3095" s="9"/>
      <c r="AT3095" s="9"/>
      <c r="AU3095" s="9"/>
      <c r="AV3095" s="9">
        <f t="shared" si="385"/>
        <v>-80877.507401926443</v>
      </c>
      <c r="AW3095" s="9"/>
      <c r="AX3095" s="9"/>
      <c r="AY3095" s="9"/>
      <c r="AZ3095" s="9"/>
      <c r="BA3095" s="20">
        <v>3090</v>
      </c>
      <c r="BB3095" s="20">
        <v>2017</v>
      </c>
      <c r="BC3095" s="20">
        <v>1929</v>
      </c>
      <c r="BD3095" s="21">
        <v>92.94</v>
      </c>
      <c r="BE3095" s="9">
        <f t="shared" si="390"/>
        <v>-312619.64129268099</v>
      </c>
      <c r="BF3095" s="9">
        <v>2266551.4123999998</v>
      </c>
      <c r="BG3095" s="9">
        <v>33412.713799999998</v>
      </c>
      <c r="BH3095" s="9">
        <v>178814.09150000001</v>
      </c>
      <c r="BI3095" s="9">
        <v>123974.545511715</v>
      </c>
      <c r="BJ3095" s="9">
        <v>73245.133099999992</v>
      </c>
      <c r="BK3095" s="9">
        <v>149262.61685193965</v>
      </c>
      <c r="BL3095" s="9">
        <v>2839354.9207524564</v>
      </c>
      <c r="BM3095" s="9">
        <f t="shared" si="391"/>
        <v>-76017.483751939653</v>
      </c>
      <c r="BN3095" s="9"/>
      <c r="BO3095" s="9"/>
      <c r="BP3095" s="9"/>
      <c r="BQ3095" s="9"/>
      <c r="BR3095" s="9"/>
      <c r="BS3095" s="9"/>
      <c r="BT3095" s="9"/>
      <c r="BU3095" s="9"/>
      <c r="BV3095" s="9">
        <f t="shared" si="386"/>
        <v>-312619.64129268099</v>
      </c>
      <c r="BW3095" s="4"/>
      <c r="BX3095" s="4"/>
      <c r="BY3095" s="4"/>
      <c r="BZ3095" s="4"/>
      <c r="CA3095" s="4"/>
      <c r="CB3095" s="4"/>
      <c r="CC3095" s="4"/>
      <c r="CD3095" s="4"/>
      <c r="CE3095" s="4"/>
      <c r="CF3095" s="4"/>
      <c r="CG3095" s="4"/>
      <c r="CH3095" s="4"/>
      <c r="CI3095" s="4"/>
      <c r="CJ3095" s="4"/>
      <c r="CK3095" s="4"/>
      <c r="CL3095" s="4"/>
      <c r="CM3095" s="4"/>
      <c r="CR3095" s="4"/>
      <c r="CS3095" s="4"/>
      <c r="CT3095" s="4"/>
      <c r="CU3095" s="4"/>
      <c r="CV3095" s="4"/>
      <c r="CW3095" s="4"/>
      <c r="CX3095" s="4"/>
      <c r="CY3095" s="4"/>
      <c r="CZ3095" s="4"/>
      <c r="DA3095" s="4"/>
      <c r="DB3095" s="4"/>
      <c r="DC3095" s="4"/>
      <c r="DD3095" s="4"/>
      <c r="DE3095" s="4"/>
      <c r="DF3095" s="4"/>
      <c r="DG3095" s="4"/>
      <c r="DH3095" s="4"/>
      <c r="DI3095" s="4"/>
      <c r="DJ3095" s="4"/>
      <c r="DK3095" s="4"/>
      <c r="DL3095" s="4"/>
      <c r="DM3095" s="4"/>
    </row>
    <row r="3096" spans="1:117">
      <c r="A3096" s="8">
        <v>3091</v>
      </c>
      <c r="B3096" s="20">
        <v>2015</v>
      </c>
      <c r="C3096" s="20">
        <v>1999</v>
      </c>
      <c r="D3096" s="21">
        <v>126.03</v>
      </c>
      <c r="E3096" s="9">
        <v>32912.7114</v>
      </c>
      <c r="F3096" s="9">
        <v>2026944.2629</v>
      </c>
      <c r="G3096" s="9">
        <v>77366.129400000005</v>
      </c>
      <c r="H3096" s="9">
        <v>380675.3</v>
      </c>
      <c r="I3096" s="9">
        <v>71970.286900000006</v>
      </c>
      <c r="J3096" s="9">
        <v>52755.430699999997</v>
      </c>
      <c r="K3096" s="9">
        <v>5791.9087</v>
      </c>
      <c r="L3096" s="9">
        <v>2571006.7897000001</v>
      </c>
      <c r="M3096" s="9">
        <f t="shared" si="387"/>
        <v>46963.521999999997</v>
      </c>
      <c r="N3096" s="9"/>
      <c r="O3096" s="9"/>
      <c r="P3096" s="9"/>
      <c r="Q3096" s="9"/>
      <c r="R3096" s="9"/>
      <c r="S3096" s="9"/>
      <c r="T3096" s="9"/>
      <c r="U3096" s="9"/>
      <c r="V3096" s="9">
        <f t="shared" si="384"/>
        <v>301474.71140000003</v>
      </c>
      <c r="W3096" s="9"/>
      <c r="X3096" s="9"/>
      <c r="Y3096" s="9"/>
      <c r="Z3096" s="9"/>
      <c r="AA3096" s="8">
        <v>3091</v>
      </c>
      <c r="AB3096" s="20">
        <v>2016</v>
      </c>
      <c r="AC3096" s="20">
        <v>1977</v>
      </c>
      <c r="AD3096" s="21">
        <v>137.30000000000001</v>
      </c>
      <c r="AE3096" s="9">
        <f t="shared" si="388"/>
        <v>-234210.45470192656</v>
      </c>
      <c r="AF3096" s="9">
        <v>2135501.1060000001</v>
      </c>
      <c r="AG3096" s="9">
        <v>33508.915200000003</v>
      </c>
      <c r="AH3096" s="9">
        <v>193834.5189</v>
      </c>
      <c r="AI3096" s="9">
        <v>119145.3826</v>
      </c>
      <c r="AJ3096" s="9">
        <v>88625.792600000001</v>
      </c>
      <c r="AK3096" s="9">
        <v>47869.343317527164</v>
      </c>
      <c r="AL3096" s="9">
        <v>2756956.8266843995</v>
      </c>
      <c r="AM3096" s="9">
        <f t="shared" si="389"/>
        <v>40756.449282472837</v>
      </c>
      <c r="AN3096" s="9"/>
      <c r="AO3096" s="9"/>
      <c r="AP3096" s="9"/>
      <c r="AQ3096" s="9"/>
      <c r="AR3096" s="9"/>
      <c r="AS3096" s="9"/>
      <c r="AT3096" s="9"/>
      <c r="AU3096" s="9"/>
      <c r="AV3096" s="9">
        <f t="shared" si="385"/>
        <v>-234210.45470192656</v>
      </c>
      <c r="AW3096" s="9"/>
      <c r="AX3096" s="9"/>
      <c r="AY3096" s="9"/>
      <c r="AZ3096" s="9"/>
      <c r="BA3096" s="20">
        <v>3091</v>
      </c>
      <c r="BB3096" s="20">
        <v>2017</v>
      </c>
      <c r="BC3096" s="20">
        <v>1978</v>
      </c>
      <c r="BD3096" s="21">
        <v>107.46</v>
      </c>
      <c r="BE3096" s="9">
        <f t="shared" si="390"/>
        <v>-55172.013501759153</v>
      </c>
      <c r="BF3096" s="9">
        <v>2188059.6146</v>
      </c>
      <c r="BG3096" s="9">
        <v>33412.713799999998</v>
      </c>
      <c r="BH3096" s="9">
        <v>192208.4093</v>
      </c>
      <c r="BI3096" s="9">
        <v>73655.264002636904</v>
      </c>
      <c r="BJ3096" s="9">
        <v>357456.33500000002</v>
      </c>
      <c r="BK3096" s="9">
        <v>45450.773051939665</v>
      </c>
      <c r="BL3096" s="9">
        <v>2854513.5771524566</v>
      </c>
      <c r="BM3096" s="9">
        <f t="shared" si="391"/>
        <v>312005.56194806035</v>
      </c>
      <c r="BN3096" s="9"/>
      <c r="BO3096" s="9"/>
      <c r="BP3096" s="9"/>
      <c r="BQ3096" s="9"/>
      <c r="BR3096" s="9"/>
      <c r="BS3096" s="9"/>
      <c r="BT3096" s="9"/>
      <c r="BU3096" s="9"/>
      <c r="BV3096" s="9">
        <f t="shared" si="386"/>
        <v>-55172.013501759153</v>
      </c>
      <c r="BW3096" s="4"/>
      <c r="BX3096" s="4"/>
      <c r="BY3096" s="4"/>
      <c r="BZ3096" s="4"/>
      <c r="CA3096" s="4"/>
      <c r="CB3096" s="4"/>
      <c r="CC3096" s="4"/>
      <c r="CD3096" s="4"/>
      <c r="CE3096" s="4"/>
      <c r="CF3096" s="4"/>
      <c r="CG3096" s="4"/>
      <c r="CH3096" s="4"/>
      <c r="CI3096" s="4"/>
      <c r="CJ3096" s="4"/>
      <c r="CK3096" s="4"/>
      <c r="CL3096" s="4"/>
      <c r="CM3096" s="4"/>
      <c r="CR3096" s="4"/>
      <c r="CS3096" s="4"/>
      <c r="CT3096" s="4"/>
      <c r="CU3096" s="4"/>
      <c r="CV3096" s="4"/>
      <c r="CW3096" s="4"/>
      <c r="CX3096" s="4"/>
      <c r="CY3096" s="4"/>
      <c r="CZ3096" s="4"/>
      <c r="DA3096" s="4"/>
      <c r="DB3096" s="4"/>
      <c r="DC3096" s="4"/>
      <c r="DD3096" s="4"/>
      <c r="DE3096" s="4"/>
      <c r="DF3096" s="4"/>
      <c r="DG3096" s="4"/>
      <c r="DH3096" s="4"/>
      <c r="DI3096" s="4"/>
      <c r="DJ3096" s="4"/>
      <c r="DK3096" s="4"/>
      <c r="DL3096" s="4"/>
      <c r="DM3096" s="4"/>
    </row>
    <row r="3097" spans="1:117">
      <c r="A3097" s="8">
        <v>3092</v>
      </c>
      <c r="B3097" s="20">
        <v>2015</v>
      </c>
      <c r="C3097" s="20">
        <v>1971</v>
      </c>
      <c r="D3097" s="21">
        <v>137.58000000000001</v>
      </c>
      <c r="E3097" s="9">
        <v>51805.022400000002</v>
      </c>
      <c r="F3097" s="9">
        <v>2044077.2205000001</v>
      </c>
      <c r="G3097" s="9">
        <v>77366.129400000005</v>
      </c>
      <c r="H3097" s="9">
        <v>379647.83730000001</v>
      </c>
      <c r="I3097" s="9">
        <v>75828.936700000006</v>
      </c>
      <c r="J3097" s="9">
        <v>53243.912600000003</v>
      </c>
      <c r="K3097" s="9">
        <v>5336.2501000000002</v>
      </c>
      <c r="L3097" s="9">
        <v>2573022.7637999998</v>
      </c>
      <c r="M3097" s="9">
        <f t="shared" si="387"/>
        <v>47907.662500000006</v>
      </c>
      <c r="N3097" s="9"/>
      <c r="O3097" s="9"/>
      <c r="P3097" s="9"/>
      <c r="Q3097" s="9"/>
      <c r="R3097" s="9"/>
      <c r="S3097" s="9"/>
      <c r="T3097" s="9"/>
      <c r="U3097" s="9"/>
      <c r="V3097" s="9">
        <f t="shared" si="384"/>
        <v>320367.02240000002</v>
      </c>
      <c r="W3097" s="9"/>
      <c r="X3097" s="9"/>
      <c r="Y3097" s="9"/>
      <c r="Z3097" s="9"/>
      <c r="AA3097" s="8">
        <v>3092</v>
      </c>
      <c r="AB3097" s="20">
        <v>2016</v>
      </c>
      <c r="AC3097" s="20">
        <v>1945</v>
      </c>
      <c r="AD3097" s="21">
        <v>140.66</v>
      </c>
      <c r="AE3097" s="9">
        <f t="shared" si="388"/>
        <v>-194367.98290192708</v>
      </c>
      <c r="AF3097" s="9">
        <v>2180935.5389999999</v>
      </c>
      <c r="AG3097" s="9">
        <v>33508.915200000003</v>
      </c>
      <c r="AH3097" s="9">
        <v>192293.4932</v>
      </c>
      <c r="AI3097" s="9">
        <v>124934.6513</v>
      </c>
      <c r="AJ3097" s="9">
        <v>150630.9216</v>
      </c>
      <c r="AK3097" s="9">
        <v>109042.41851752717</v>
      </c>
      <c r="AL3097" s="9">
        <v>2767629.0846843999</v>
      </c>
      <c r="AM3097" s="9">
        <f t="shared" si="389"/>
        <v>41588.503082472831</v>
      </c>
      <c r="AN3097" s="9"/>
      <c r="AO3097" s="9"/>
      <c r="AP3097" s="9"/>
      <c r="AQ3097" s="9"/>
      <c r="AR3097" s="9"/>
      <c r="AS3097" s="9"/>
      <c r="AT3097" s="9"/>
      <c r="AU3097" s="9"/>
      <c r="AV3097" s="9">
        <f t="shared" si="385"/>
        <v>-194367.98290192708</v>
      </c>
      <c r="AW3097" s="9"/>
      <c r="AX3097" s="9"/>
      <c r="AY3097" s="9"/>
      <c r="AZ3097" s="9"/>
      <c r="BA3097" s="20">
        <v>3092</v>
      </c>
      <c r="BB3097" s="20">
        <v>2017</v>
      </c>
      <c r="BC3097" s="20">
        <v>1946</v>
      </c>
      <c r="BD3097" s="21">
        <v>139.6</v>
      </c>
      <c r="BE3097" s="9">
        <f t="shared" si="390"/>
        <v>-53104.991977473721</v>
      </c>
      <c r="BF3097" s="9">
        <v>2180752.1046000002</v>
      </c>
      <c r="BG3097" s="9">
        <v>33412.713799999998</v>
      </c>
      <c r="BH3097" s="9">
        <v>191467.4088</v>
      </c>
      <c r="BI3097" s="9">
        <v>76439.027526922699</v>
      </c>
      <c r="BJ3097" s="9">
        <v>372370.45699999999</v>
      </c>
      <c r="BK3097" s="9">
        <v>42885.360051939664</v>
      </c>
      <c r="BL3097" s="9">
        <v>2864661.3436524565</v>
      </c>
      <c r="BM3097" s="9">
        <f t="shared" si="391"/>
        <v>329485.09694806032</v>
      </c>
      <c r="BN3097" s="9"/>
      <c r="BO3097" s="9"/>
      <c r="BP3097" s="9"/>
      <c r="BQ3097" s="9"/>
      <c r="BR3097" s="9"/>
      <c r="BS3097" s="9"/>
      <c r="BT3097" s="9"/>
      <c r="BU3097" s="9"/>
      <c r="BV3097" s="9">
        <f t="shared" si="386"/>
        <v>-53104.991977473721</v>
      </c>
      <c r="BW3097" s="4"/>
      <c r="BX3097" s="4"/>
      <c r="BY3097" s="4"/>
      <c r="BZ3097" s="4"/>
      <c r="CA3097" s="4"/>
      <c r="CB3097" s="4"/>
      <c r="CC3097" s="4"/>
      <c r="CD3097" s="4"/>
      <c r="CE3097" s="4"/>
      <c r="CF3097" s="4"/>
      <c r="CG3097" s="4"/>
      <c r="CH3097" s="4"/>
      <c r="CI3097" s="4"/>
      <c r="CJ3097" s="4"/>
      <c r="CK3097" s="4"/>
      <c r="CL3097" s="4"/>
      <c r="CM3097" s="4"/>
      <c r="CR3097" s="4"/>
      <c r="CS3097" s="4"/>
      <c r="CT3097" s="4"/>
      <c r="CU3097" s="4"/>
      <c r="CV3097" s="4"/>
      <c r="CW3097" s="4"/>
      <c r="CX3097" s="4"/>
      <c r="CY3097" s="4"/>
      <c r="CZ3097" s="4"/>
      <c r="DA3097" s="4"/>
      <c r="DB3097" s="4"/>
      <c r="DC3097" s="4"/>
      <c r="DD3097" s="4"/>
      <c r="DE3097" s="4"/>
      <c r="DF3097" s="4"/>
      <c r="DG3097" s="4"/>
      <c r="DH3097" s="4"/>
      <c r="DI3097" s="4"/>
      <c r="DJ3097" s="4"/>
      <c r="DK3097" s="4"/>
      <c r="DL3097" s="4"/>
      <c r="DM3097" s="4"/>
    </row>
    <row r="3098" spans="1:117">
      <c r="A3098" s="8">
        <v>3093</v>
      </c>
      <c r="B3098" s="20">
        <v>2015</v>
      </c>
      <c r="C3098" s="20">
        <v>1963</v>
      </c>
      <c r="D3098" s="21">
        <v>95.05</v>
      </c>
      <c r="E3098" s="9">
        <v>64353.869700000003</v>
      </c>
      <c r="F3098" s="9">
        <v>2052642.7690999999</v>
      </c>
      <c r="G3098" s="9">
        <v>77366.129400000005</v>
      </c>
      <c r="H3098" s="9">
        <v>381138.522</v>
      </c>
      <c r="I3098" s="9">
        <v>70230.650699999998</v>
      </c>
      <c r="J3098" s="9">
        <v>59414.657800000001</v>
      </c>
      <c r="K3098" s="9">
        <v>3811.904</v>
      </c>
      <c r="L3098" s="9">
        <v>2572626.9553</v>
      </c>
      <c r="M3098" s="9">
        <f t="shared" si="387"/>
        <v>55602.753799999999</v>
      </c>
      <c r="N3098" s="9"/>
      <c r="O3098" s="9"/>
      <c r="P3098" s="9"/>
      <c r="Q3098" s="9"/>
      <c r="R3098" s="9"/>
      <c r="S3098" s="9"/>
      <c r="T3098" s="9"/>
      <c r="U3098" s="9"/>
      <c r="V3098" s="9">
        <f t="shared" si="384"/>
        <v>332915.86970000004</v>
      </c>
      <c r="W3098" s="9"/>
      <c r="X3098" s="9"/>
      <c r="Y3098" s="9"/>
      <c r="Z3098" s="9"/>
      <c r="AA3098" s="8">
        <v>3093</v>
      </c>
      <c r="AB3098" s="20">
        <v>2016</v>
      </c>
      <c r="AC3098" s="20">
        <v>1991</v>
      </c>
      <c r="AD3098" s="21">
        <v>96.26</v>
      </c>
      <c r="AE3098" s="9">
        <f t="shared" si="388"/>
        <v>211124.18419807265</v>
      </c>
      <c r="AF3098" s="9">
        <v>2187294.1738999998</v>
      </c>
      <c r="AG3098" s="9">
        <v>33508.915200000003</v>
      </c>
      <c r="AH3098" s="9">
        <v>203893.71229999998</v>
      </c>
      <c r="AI3098" s="9">
        <v>81355.373999999996</v>
      </c>
      <c r="AJ3098" s="9">
        <v>512032.71429999999</v>
      </c>
      <c r="AK3098" s="9">
        <v>16636.89031752717</v>
      </c>
      <c r="AL3098" s="9">
        <v>2790323.8151844</v>
      </c>
      <c r="AM3098" s="9">
        <f t="shared" si="389"/>
        <v>495395.82398247282</v>
      </c>
      <c r="AN3098" s="9"/>
      <c r="AO3098" s="9"/>
      <c r="AP3098" s="9"/>
      <c r="AQ3098" s="9"/>
      <c r="AR3098" s="9"/>
      <c r="AS3098" s="9"/>
      <c r="AT3098" s="9"/>
      <c r="AU3098" s="9"/>
      <c r="AV3098" s="9">
        <f t="shared" si="385"/>
        <v>211124.18419807265</v>
      </c>
      <c r="AW3098" s="9"/>
      <c r="AX3098" s="9"/>
      <c r="AY3098" s="9"/>
      <c r="AZ3098" s="9"/>
      <c r="BA3098" s="20">
        <v>3093</v>
      </c>
      <c r="BB3098" s="20">
        <v>2017</v>
      </c>
      <c r="BC3098" s="20">
        <v>1992</v>
      </c>
      <c r="BD3098" s="21">
        <v>115.81</v>
      </c>
      <c r="BE3098" s="9">
        <f t="shared" si="390"/>
        <v>-259794.70094329631</v>
      </c>
      <c r="BF3098" s="9">
        <v>2173425.6974999998</v>
      </c>
      <c r="BG3098" s="9">
        <v>33412.713799999998</v>
      </c>
      <c r="BH3098" s="9">
        <v>184437.4522</v>
      </c>
      <c r="BI3098" s="9">
        <v>102848.91016109999</v>
      </c>
      <c r="BJ3098" s="9">
        <v>168308.23369999998</v>
      </c>
      <c r="BK3098" s="9">
        <v>81113.052951939666</v>
      </c>
      <c r="BL3098" s="9">
        <v>2841114.6553524565</v>
      </c>
      <c r="BM3098" s="9">
        <f t="shared" si="391"/>
        <v>87195.180748060317</v>
      </c>
      <c r="BN3098" s="9"/>
      <c r="BO3098" s="9"/>
      <c r="BP3098" s="9"/>
      <c r="BQ3098" s="9"/>
      <c r="BR3098" s="9"/>
      <c r="BS3098" s="9"/>
      <c r="BT3098" s="9"/>
      <c r="BU3098" s="9"/>
      <c r="BV3098" s="9">
        <f t="shared" si="386"/>
        <v>-259794.70094329631</v>
      </c>
      <c r="BW3098" s="4"/>
      <c r="BX3098" s="4"/>
      <c r="BY3098" s="4"/>
      <c r="BZ3098" s="4"/>
      <c r="CA3098" s="4"/>
      <c r="CB3098" s="4"/>
      <c r="CC3098" s="4"/>
      <c r="CD3098" s="4"/>
      <c r="CE3098" s="4"/>
      <c r="CF3098" s="4"/>
      <c r="CG3098" s="4"/>
      <c r="CH3098" s="4"/>
      <c r="CI3098" s="4"/>
      <c r="CJ3098" s="4"/>
      <c r="CK3098" s="4"/>
      <c r="CL3098" s="4"/>
      <c r="CM3098" s="4"/>
      <c r="CR3098" s="4"/>
      <c r="CS3098" s="4"/>
      <c r="CT3098" s="4"/>
      <c r="CU3098" s="4"/>
      <c r="CV3098" s="4"/>
      <c r="CW3098" s="4"/>
      <c r="CX3098" s="4"/>
      <c r="CY3098" s="4"/>
      <c r="CZ3098" s="4"/>
      <c r="DA3098" s="4"/>
      <c r="DB3098" s="4"/>
      <c r="DC3098" s="4"/>
      <c r="DD3098" s="4"/>
      <c r="DE3098" s="4"/>
      <c r="DF3098" s="4"/>
      <c r="DG3098" s="4"/>
      <c r="DH3098" s="4"/>
      <c r="DI3098" s="4"/>
      <c r="DJ3098" s="4"/>
      <c r="DK3098" s="4"/>
      <c r="DL3098" s="4"/>
      <c r="DM3098" s="4"/>
    </row>
    <row r="3099" spans="1:117">
      <c r="A3099" s="8">
        <v>3094</v>
      </c>
      <c r="B3099" s="20">
        <v>2015</v>
      </c>
      <c r="C3099" s="20">
        <v>1999</v>
      </c>
      <c r="D3099" s="21">
        <v>126.03</v>
      </c>
      <c r="E3099" s="9">
        <v>30070.2009</v>
      </c>
      <c r="F3099" s="9">
        <v>2043628.2803</v>
      </c>
      <c r="G3099" s="9">
        <v>77366.129400000005</v>
      </c>
      <c r="H3099" s="9">
        <v>380641.16190000001</v>
      </c>
      <c r="I3099" s="9">
        <v>72098.493000000002</v>
      </c>
      <c r="J3099" s="9">
        <v>41327.103600000002</v>
      </c>
      <c r="K3099" s="9">
        <v>14918.6476</v>
      </c>
      <c r="L3099" s="9">
        <v>2570072.3196999999</v>
      </c>
      <c r="M3099" s="9">
        <f t="shared" si="387"/>
        <v>26408.456000000002</v>
      </c>
      <c r="N3099" s="9"/>
      <c r="O3099" s="9"/>
      <c r="P3099" s="9"/>
      <c r="Q3099" s="9"/>
      <c r="R3099" s="9"/>
      <c r="S3099" s="9"/>
      <c r="T3099" s="9"/>
      <c r="U3099" s="9"/>
      <c r="V3099" s="9">
        <f t="shared" si="384"/>
        <v>298632.2009</v>
      </c>
      <c r="W3099" s="9"/>
      <c r="X3099" s="9"/>
      <c r="Y3099" s="9"/>
      <c r="Z3099" s="9"/>
      <c r="AA3099" s="8">
        <v>3094</v>
      </c>
      <c r="AB3099" s="20">
        <v>2016</v>
      </c>
      <c r="AC3099" s="20">
        <v>1965</v>
      </c>
      <c r="AD3099" s="21">
        <v>118.43</v>
      </c>
      <c r="AE3099" s="9">
        <f t="shared" si="388"/>
        <v>112318.40509807365</v>
      </c>
      <c r="AF3099" s="9">
        <v>2159666.6905999999</v>
      </c>
      <c r="AG3099" s="9">
        <v>33508.915200000003</v>
      </c>
      <c r="AH3099" s="9">
        <v>205004.2617</v>
      </c>
      <c r="AI3099" s="9">
        <v>77183.302500000005</v>
      </c>
      <c r="AJ3099" s="9">
        <v>457491.36060000001</v>
      </c>
      <c r="AK3099" s="9">
        <v>12749.13051752717</v>
      </c>
      <c r="AL3099" s="9">
        <v>2807786.9949843995</v>
      </c>
      <c r="AM3099" s="9">
        <f t="shared" si="389"/>
        <v>444742.23008247284</v>
      </c>
      <c r="AN3099" s="9"/>
      <c r="AO3099" s="9"/>
      <c r="AP3099" s="9"/>
      <c r="AQ3099" s="9"/>
      <c r="AR3099" s="9"/>
      <c r="AS3099" s="9"/>
      <c r="AT3099" s="9"/>
      <c r="AU3099" s="9"/>
      <c r="AV3099" s="9">
        <f t="shared" si="385"/>
        <v>112318.40509807365</v>
      </c>
      <c r="AW3099" s="9"/>
      <c r="AX3099" s="9"/>
      <c r="AY3099" s="9"/>
      <c r="AZ3099" s="9"/>
      <c r="BA3099" s="20">
        <v>3094</v>
      </c>
      <c r="BB3099" s="20">
        <v>2017</v>
      </c>
      <c r="BC3099" s="20">
        <v>1966</v>
      </c>
      <c r="BD3099" s="21">
        <v>143.24</v>
      </c>
      <c r="BE3099" s="9">
        <f t="shared" si="390"/>
        <v>-108007.00809008861</v>
      </c>
      <c r="BF3099" s="9">
        <v>2167771.2200000002</v>
      </c>
      <c r="BG3099" s="9">
        <v>33412.713799999998</v>
      </c>
      <c r="BH3099" s="9">
        <v>191683.40150000001</v>
      </c>
      <c r="BI3099" s="9">
        <v>75627.593814307198</v>
      </c>
      <c r="BJ3099" s="9">
        <v>313509.11139999999</v>
      </c>
      <c r="BK3099" s="9">
        <v>41745.94315193966</v>
      </c>
      <c r="BL3099" s="9">
        <v>2848265.1054524565</v>
      </c>
      <c r="BM3099" s="9">
        <f t="shared" si="391"/>
        <v>271763.16824806033</v>
      </c>
      <c r="BN3099" s="9"/>
      <c r="BO3099" s="9"/>
      <c r="BP3099" s="9"/>
      <c r="BQ3099" s="9"/>
      <c r="BR3099" s="9"/>
      <c r="BS3099" s="9"/>
      <c r="BT3099" s="9"/>
      <c r="BU3099" s="9"/>
      <c r="BV3099" s="9">
        <f t="shared" si="386"/>
        <v>-108007.00809008861</v>
      </c>
      <c r="BW3099" s="4"/>
      <c r="BX3099" s="4"/>
      <c r="BY3099" s="4"/>
      <c r="BZ3099" s="4"/>
      <c r="CA3099" s="4"/>
      <c r="CB3099" s="4"/>
      <c r="CC3099" s="4"/>
      <c r="CD3099" s="4"/>
      <c r="CE3099" s="4"/>
      <c r="CF3099" s="4"/>
      <c r="CG3099" s="4"/>
      <c r="CH3099" s="4"/>
      <c r="CI3099" s="4"/>
      <c r="CJ3099" s="4"/>
      <c r="CK3099" s="4"/>
      <c r="CL3099" s="4"/>
      <c r="CM3099" s="4"/>
      <c r="CR3099" s="4"/>
      <c r="CS3099" s="4"/>
      <c r="CT3099" s="4"/>
      <c r="CU3099" s="4"/>
      <c r="CV3099" s="4"/>
      <c r="CW3099" s="4"/>
      <c r="CX3099" s="4"/>
      <c r="CY3099" s="4"/>
      <c r="CZ3099" s="4"/>
      <c r="DA3099" s="4"/>
      <c r="DB3099" s="4"/>
      <c r="DC3099" s="4"/>
      <c r="DD3099" s="4"/>
      <c r="DE3099" s="4"/>
      <c r="DF3099" s="4"/>
      <c r="DG3099" s="4"/>
      <c r="DH3099" s="4"/>
      <c r="DI3099" s="4"/>
      <c r="DJ3099" s="4"/>
      <c r="DK3099" s="4"/>
      <c r="DL3099" s="4"/>
      <c r="DM3099" s="4"/>
    </row>
    <row r="3100" spans="1:117">
      <c r="A3100" s="8">
        <v>3095</v>
      </c>
      <c r="B3100" s="20">
        <v>2015</v>
      </c>
      <c r="C3100" s="20">
        <v>1967</v>
      </c>
      <c r="D3100" s="21">
        <v>114.02</v>
      </c>
      <c r="E3100" s="9">
        <v>17683.022799999999</v>
      </c>
      <c r="F3100" s="9">
        <v>2040884.7522</v>
      </c>
      <c r="G3100" s="9">
        <v>77366.129400000005</v>
      </c>
      <c r="H3100" s="9">
        <v>379217.80330000003</v>
      </c>
      <c r="I3100" s="9">
        <v>77443.934800000003</v>
      </c>
      <c r="J3100" s="9">
        <v>26650.822800000002</v>
      </c>
      <c r="K3100" s="9">
        <v>14650.384400000001</v>
      </c>
      <c r="L3100" s="9">
        <v>2569230.0353000001</v>
      </c>
      <c r="M3100" s="9">
        <f t="shared" si="387"/>
        <v>12000.438400000001</v>
      </c>
      <c r="N3100" s="9"/>
      <c r="O3100" s="9"/>
      <c r="P3100" s="9"/>
      <c r="Q3100" s="9"/>
      <c r="R3100" s="9"/>
      <c r="S3100" s="9"/>
      <c r="T3100" s="9"/>
      <c r="U3100" s="9"/>
      <c r="V3100" s="9">
        <f t="shared" si="384"/>
        <v>286245.02280000004</v>
      </c>
      <c r="W3100" s="9"/>
      <c r="X3100" s="9"/>
      <c r="Y3100" s="9"/>
      <c r="Z3100" s="9"/>
      <c r="AA3100" s="8">
        <v>3095</v>
      </c>
      <c r="AB3100" s="20">
        <v>2016</v>
      </c>
      <c r="AC3100" s="20">
        <v>1995</v>
      </c>
      <c r="AD3100" s="21">
        <v>184.03</v>
      </c>
      <c r="AE3100" s="9">
        <f t="shared" si="388"/>
        <v>-31507.448301926255</v>
      </c>
      <c r="AF3100" s="9">
        <v>2164894.6891999999</v>
      </c>
      <c r="AG3100" s="9">
        <v>33508.915200000003</v>
      </c>
      <c r="AH3100" s="9">
        <v>200722.7647</v>
      </c>
      <c r="AI3100" s="9">
        <v>93267.873500000002</v>
      </c>
      <c r="AJ3100" s="9">
        <v>281581.33650000003</v>
      </c>
      <c r="AK3100" s="9">
        <v>33093.517417527168</v>
      </c>
      <c r="AL3100" s="9">
        <v>2772389.5099843997</v>
      </c>
      <c r="AM3100" s="9">
        <f t="shared" si="389"/>
        <v>248487.81908247288</v>
      </c>
      <c r="AN3100" s="9"/>
      <c r="AO3100" s="9"/>
      <c r="AP3100" s="9"/>
      <c r="AQ3100" s="9"/>
      <c r="AR3100" s="9"/>
      <c r="AS3100" s="9"/>
      <c r="AT3100" s="9"/>
      <c r="AU3100" s="9"/>
      <c r="AV3100" s="9">
        <f t="shared" si="385"/>
        <v>-31507.448301926255</v>
      </c>
      <c r="AW3100" s="9"/>
      <c r="AX3100" s="9"/>
      <c r="AY3100" s="9"/>
      <c r="AZ3100" s="9"/>
      <c r="BA3100" s="20">
        <v>3095</v>
      </c>
      <c r="BB3100" s="20">
        <v>2017</v>
      </c>
      <c r="BC3100" s="20">
        <v>1996</v>
      </c>
      <c r="BD3100" s="21">
        <v>192.43</v>
      </c>
      <c r="BE3100" s="9">
        <f t="shared" si="390"/>
        <v>224851.56364956871</v>
      </c>
      <c r="BF3100" s="9">
        <v>2188627.2700999998</v>
      </c>
      <c r="BG3100" s="9">
        <v>33412.713799999998</v>
      </c>
      <c r="BH3100" s="9">
        <v>192767.30540000001</v>
      </c>
      <c r="BI3100" s="9">
        <v>71555.623353965304</v>
      </c>
      <c r="BJ3100" s="9">
        <v>688624.40260000003</v>
      </c>
      <c r="BK3100" s="9">
        <v>40829.472751939662</v>
      </c>
      <c r="BL3100" s="9">
        <v>2909306.2788524567</v>
      </c>
      <c r="BM3100" s="9">
        <f t="shared" si="391"/>
        <v>647794.92984806036</v>
      </c>
      <c r="BN3100" s="9"/>
      <c r="BO3100" s="9"/>
      <c r="BP3100" s="9"/>
      <c r="BQ3100" s="9"/>
      <c r="BR3100" s="9"/>
      <c r="BS3100" s="9"/>
      <c r="BT3100" s="9"/>
      <c r="BU3100" s="9"/>
      <c r="BV3100" s="9">
        <f t="shared" si="386"/>
        <v>224851.56364956871</v>
      </c>
      <c r="BW3100" s="4"/>
      <c r="BX3100" s="4"/>
      <c r="BY3100" s="4"/>
      <c r="BZ3100" s="4"/>
      <c r="CA3100" s="4"/>
      <c r="CB3100" s="4"/>
      <c r="CC3100" s="4"/>
      <c r="CD3100" s="4"/>
      <c r="CE3100" s="4"/>
      <c r="CF3100" s="4"/>
      <c r="CG3100" s="4"/>
      <c r="CH3100" s="4"/>
      <c r="CI3100" s="4"/>
      <c r="CJ3100" s="4"/>
      <c r="CK3100" s="4"/>
      <c r="CL3100" s="4"/>
      <c r="CM3100" s="4"/>
      <c r="CR3100" s="4"/>
      <c r="CS3100" s="4"/>
      <c r="CT3100" s="4"/>
      <c r="CU3100" s="4"/>
      <c r="CV3100" s="4"/>
      <c r="CW3100" s="4"/>
      <c r="CX3100" s="4"/>
      <c r="CY3100" s="4"/>
      <c r="CZ3100" s="4"/>
      <c r="DA3100" s="4"/>
      <c r="DB3100" s="4"/>
      <c r="DC3100" s="4"/>
      <c r="DD3100" s="4"/>
      <c r="DE3100" s="4"/>
      <c r="DF3100" s="4"/>
      <c r="DG3100" s="4"/>
      <c r="DH3100" s="4"/>
      <c r="DI3100" s="4"/>
      <c r="DJ3100" s="4"/>
      <c r="DK3100" s="4"/>
      <c r="DL3100" s="4"/>
      <c r="DM3100" s="4"/>
    </row>
    <row r="3101" spans="1:117">
      <c r="A3101" s="8">
        <v>3096</v>
      </c>
      <c r="B3101" s="20">
        <v>2015</v>
      </c>
      <c r="C3101" s="20">
        <v>1988</v>
      </c>
      <c r="D3101" s="21">
        <v>75.92</v>
      </c>
      <c r="E3101" s="9">
        <v>87275.471900000004</v>
      </c>
      <c r="F3101" s="9">
        <v>2055704.2967999999</v>
      </c>
      <c r="G3101" s="9">
        <v>77366.129400000005</v>
      </c>
      <c r="H3101" s="9">
        <v>380567.43780000001</v>
      </c>
      <c r="I3101" s="9">
        <v>72375.365000000005</v>
      </c>
      <c r="J3101" s="9">
        <v>77329.065199999997</v>
      </c>
      <c r="K3101" s="9">
        <v>0</v>
      </c>
      <c r="L3101" s="9">
        <v>2576066.8223000001</v>
      </c>
      <c r="M3101" s="9">
        <f t="shared" si="387"/>
        <v>77329.065199999997</v>
      </c>
      <c r="N3101" s="9"/>
      <c r="O3101" s="9"/>
      <c r="P3101" s="9"/>
      <c r="Q3101" s="9"/>
      <c r="R3101" s="9"/>
      <c r="S3101" s="9"/>
      <c r="T3101" s="9"/>
      <c r="U3101" s="9"/>
      <c r="V3101" s="9">
        <f t="shared" si="384"/>
        <v>355837.4719</v>
      </c>
      <c r="W3101" s="9"/>
      <c r="X3101" s="9"/>
      <c r="Y3101" s="9"/>
      <c r="Z3101" s="9"/>
      <c r="AA3101" s="8">
        <v>3096</v>
      </c>
      <c r="AB3101" s="20">
        <v>2016</v>
      </c>
      <c r="AC3101" s="20">
        <v>1955</v>
      </c>
      <c r="AD3101" s="21">
        <v>178.01</v>
      </c>
      <c r="AE3101" s="9">
        <f t="shared" si="388"/>
        <v>53995.494598072954</v>
      </c>
      <c r="AF3101" s="9">
        <v>2245429.9304999998</v>
      </c>
      <c r="AG3101" s="9">
        <v>33508.915200000003</v>
      </c>
      <c r="AH3101" s="9">
        <v>200948.96169999999</v>
      </c>
      <c r="AI3101" s="9">
        <v>92418.104900000006</v>
      </c>
      <c r="AJ3101" s="9">
        <v>305738.5675</v>
      </c>
      <c r="AK3101" s="9">
        <v>45325.909717527175</v>
      </c>
      <c r="AL3101" s="9">
        <v>2778723.0754843997</v>
      </c>
      <c r="AM3101" s="9">
        <f t="shared" si="389"/>
        <v>260412.65778247284</v>
      </c>
      <c r="AN3101" s="9"/>
      <c r="AO3101" s="9"/>
      <c r="AP3101" s="9"/>
      <c r="AQ3101" s="9"/>
      <c r="AR3101" s="9"/>
      <c r="AS3101" s="9"/>
      <c r="AT3101" s="9"/>
      <c r="AU3101" s="9"/>
      <c r="AV3101" s="9">
        <f t="shared" si="385"/>
        <v>53995.494598072954</v>
      </c>
      <c r="AW3101" s="9"/>
      <c r="AX3101" s="9"/>
      <c r="AY3101" s="9"/>
      <c r="AZ3101" s="9"/>
      <c r="BA3101" s="20">
        <v>3096</v>
      </c>
      <c r="BB3101" s="20">
        <v>2017</v>
      </c>
      <c r="BC3101" s="20">
        <v>1956</v>
      </c>
      <c r="BD3101" s="21">
        <v>141.34</v>
      </c>
      <c r="BE3101" s="9">
        <f t="shared" si="390"/>
        <v>141214.29420568934</v>
      </c>
      <c r="BF3101" s="9">
        <v>2253604.6891000001</v>
      </c>
      <c r="BG3101" s="9">
        <v>33412.713799999998</v>
      </c>
      <c r="BH3101" s="9">
        <v>192137.261</v>
      </c>
      <c r="BI3101" s="9">
        <v>73922.551010085896</v>
      </c>
      <c r="BJ3101" s="9">
        <v>521089.56230000005</v>
      </c>
      <c r="BK3101" s="9">
        <v>43565.10675193966</v>
      </c>
      <c r="BL3101" s="9">
        <v>2889387.3762524566</v>
      </c>
      <c r="BM3101" s="9">
        <f t="shared" si="391"/>
        <v>477524.45554806036</v>
      </c>
      <c r="BN3101" s="9"/>
      <c r="BO3101" s="9"/>
      <c r="BP3101" s="9"/>
      <c r="BQ3101" s="9"/>
      <c r="BR3101" s="9"/>
      <c r="BS3101" s="9"/>
      <c r="BT3101" s="9"/>
      <c r="BU3101" s="9"/>
      <c r="BV3101" s="9">
        <f t="shared" si="386"/>
        <v>141214.29420568934</v>
      </c>
      <c r="BW3101" s="4"/>
      <c r="BX3101" s="4"/>
      <c r="BY3101" s="4"/>
      <c r="BZ3101" s="4"/>
      <c r="CA3101" s="4"/>
      <c r="CB3101" s="4"/>
      <c r="CC3101" s="4"/>
      <c r="CD3101" s="4"/>
      <c r="CE3101" s="4"/>
      <c r="CF3101" s="4"/>
      <c r="CG3101" s="4"/>
      <c r="CH3101" s="4"/>
      <c r="CI3101" s="4"/>
      <c r="CJ3101" s="4"/>
      <c r="CK3101" s="4"/>
      <c r="CL3101" s="4"/>
      <c r="CM3101" s="4"/>
      <c r="CR3101" s="4"/>
      <c r="CS3101" s="4"/>
      <c r="CT3101" s="4"/>
      <c r="CU3101" s="4"/>
      <c r="CV3101" s="4"/>
      <c r="CW3101" s="4"/>
      <c r="CX3101" s="4"/>
      <c r="CY3101" s="4"/>
      <c r="CZ3101" s="4"/>
      <c r="DA3101" s="4"/>
      <c r="DB3101" s="4"/>
      <c r="DC3101" s="4"/>
      <c r="DD3101" s="4"/>
      <c r="DE3101" s="4"/>
      <c r="DF3101" s="4"/>
      <c r="DG3101" s="4"/>
      <c r="DH3101" s="4"/>
      <c r="DI3101" s="4"/>
      <c r="DJ3101" s="4"/>
      <c r="DK3101" s="4"/>
      <c r="DL3101" s="4"/>
      <c r="DM3101" s="4"/>
    </row>
    <row r="3102" spans="1:117">
      <c r="A3102" s="8">
        <v>3097</v>
      </c>
      <c r="B3102" s="20">
        <v>2015</v>
      </c>
      <c r="C3102" s="20">
        <v>1982</v>
      </c>
      <c r="D3102" s="21">
        <v>133.55000000000001</v>
      </c>
      <c r="E3102" s="9">
        <v>37355.709499999997</v>
      </c>
      <c r="F3102" s="9">
        <v>2032483.4927999999</v>
      </c>
      <c r="G3102" s="9">
        <v>77366.129400000005</v>
      </c>
      <c r="H3102" s="9">
        <v>379998.42359999998</v>
      </c>
      <c r="I3102" s="9">
        <v>74512.304900000003</v>
      </c>
      <c r="J3102" s="9">
        <v>54462.072800000002</v>
      </c>
      <c r="K3102" s="9">
        <v>9918.2569999999996</v>
      </c>
      <c r="L3102" s="9">
        <v>2571548.4569999999</v>
      </c>
      <c r="M3102" s="9">
        <f t="shared" si="387"/>
        <v>44543.815800000004</v>
      </c>
      <c r="N3102" s="9"/>
      <c r="O3102" s="9"/>
      <c r="P3102" s="9"/>
      <c r="Q3102" s="9"/>
      <c r="R3102" s="9"/>
      <c r="S3102" s="9"/>
      <c r="T3102" s="9"/>
      <c r="U3102" s="9"/>
      <c r="V3102" s="9">
        <f t="shared" si="384"/>
        <v>305917.7095</v>
      </c>
      <c r="W3102" s="9"/>
      <c r="X3102" s="9"/>
      <c r="Y3102" s="9"/>
      <c r="Z3102" s="9"/>
      <c r="AA3102" s="8">
        <v>3097</v>
      </c>
      <c r="AB3102" s="20">
        <v>2016</v>
      </c>
      <c r="AC3102" s="20">
        <v>1937</v>
      </c>
      <c r="AD3102" s="21">
        <v>136</v>
      </c>
      <c r="AE3102" s="9">
        <f t="shared" si="388"/>
        <v>-237456.54010192677</v>
      </c>
      <c r="AF3102" s="9">
        <v>2150649.9887999999</v>
      </c>
      <c r="AG3102" s="9">
        <v>33508.915200000003</v>
      </c>
      <c r="AH3102" s="9">
        <v>193406.66899999999</v>
      </c>
      <c r="AI3102" s="9">
        <v>120752.7135</v>
      </c>
      <c r="AJ3102" s="9">
        <v>108373.2239</v>
      </c>
      <c r="AK3102" s="9">
        <v>86488.133017527172</v>
      </c>
      <c r="AL3102" s="9">
        <v>2757659.9174843999</v>
      </c>
      <c r="AM3102" s="9">
        <f t="shared" si="389"/>
        <v>21885.090882472825</v>
      </c>
      <c r="AN3102" s="9"/>
      <c r="AO3102" s="9"/>
      <c r="AP3102" s="9"/>
      <c r="AQ3102" s="9"/>
      <c r="AR3102" s="9"/>
      <c r="AS3102" s="9"/>
      <c r="AT3102" s="9"/>
      <c r="AU3102" s="9"/>
      <c r="AV3102" s="9">
        <f t="shared" si="385"/>
        <v>-237456.54010192677</v>
      </c>
      <c r="AW3102" s="9"/>
      <c r="AX3102" s="9"/>
      <c r="AY3102" s="9"/>
      <c r="AZ3102" s="9"/>
      <c r="BA3102" s="20">
        <v>3097</v>
      </c>
      <c r="BB3102" s="20">
        <v>2017</v>
      </c>
      <c r="BC3102" s="20">
        <v>1938</v>
      </c>
      <c r="BD3102" s="21">
        <v>106.66</v>
      </c>
      <c r="BE3102" s="9">
        <f t="shared" si="390"/>
        <v>-64440.46989501128</v>
      </c>
      <c r="BF3102" s="9">
        <v>2174463.4267000002</v>
      </c>
      <c r="BG3102" s="9">
        <v>33412.713799999998</v>
      </c>
      <c r="BH3102" s="9">
        <v>191553.253</v>
      </c>
      <c r="BI3102" s="9">
        <v>76116.531109384799</v>
      </c>
      <c r="BJ3102" s="9">
        <v>371127.90480000002</v>
      </c>
      <c r="BK3102" s="9">
        <v>49232.297851939664</v>
      </c>
      <c r="BL3102" s="9">
        <v>2861882.0014524567</v>
      </c>
      <c r="BM3102" s="9">
        <f t="shared" si="391"/>
        <v>321895.60694806033</v>
      </c>
      <c r="BN3102" s="9"/>
      <c r="BO3102" s="9"/>
      <c r="BP3102" s="9"/>
      <c r="BQ3102" s="9"/>
      <c r="BR3102" s="9"/>
      <c r="BS3102" s="9"/>
      <c r="BT3102" s="9"/>
      <c r="BU3102" s="9"/>
      <c r="BV3102" s="9">
        <f t="shared" si="386"/>
        <v>-64440.46989501128</v>
      </c>
      <c r="BW3102" s="4"/>
      <c r="BX3102" s="4"/>
      <c r="BY3102" s="4"/>
      <c r="BZ3102" s="4"/>
      <c r="CA3102" s="4"/>
      <c r="CB3102" s="4"/>
      <c r="CC3102" s="4"/>
      <c r="CD3102" s="4"/>
      <c r="CE3102" s="4"/>
      <c r="CF3102" s="4"/>
      <c r="CG3102" s="4"/>
      <c r="CH3102" s="4"/>
      <c r="CI3102" s="4"/>
      <c r="CJ3102" s="4"/>
      <c r="CK3102" s="4"/>
      <c r="CL3102" s="4"/>
      <c r="CM3102" s="4"/>
      <c r="CR3102" s="4"/>
      <c r="CS3102" s="4"/>
      <c r="CT3102" s="4"/>
      <c r="CU3102" s="4"/>
      <c r="CV3102" s="4"/>
      <c r="CW3102" s="4"/>
      <c r="CX3102" s="4"/>
      <c r="CY3102" s="4"/>
      <c r="CZ3102" s="4"/>
      <c r="DA3102" s="4"/>
      <c r="DB3102" s="4"/>
      <c r="DC3102" s="4"/>
      <c r="DD3102" s="4"/>
      <c r="DE3102" s="4"/>
      <c r="DF3102" s="4"/>
      <c r="DG3102" s="4"/>
      <c r="DH3102" s="4"/>
      <c r="DI3102" s="4"/>
      <c r="DJ3102" s="4"/>
      <c r="DK3102" s="4"/>
      <c r="DL3102" s="4"/>
      <c r="DM3102" s="4"/>
    </row>
    <row r="3103" spans="1:117">
      <c r="A3103" s="8">
        <v>3098</v>
      </c>
      <c r="B3103" s="20">
        <v>2015</v>
      </c>
      <c r="C3103" s="20">
        <v>1959</v>
      </c>
      <c r="D3103" s="21">
        <v>119.32</v>
      </c>
      <c r="E3103" s="9">
        <v>98716.316500000001</v>
      </c>
      <c r="F3103" s="9">
        <v>2059030.1003</v>
      </c>
      <c r="G3103" s="9">
        <v>77366.129400000005</v>
      </c>
      <c r="H3103" s="9">
        <v>381308.59039999999</v>
      </c>
      <c r="I3103" s="9">
        <v>69591.956300000005</v>
      </c>
      <c r="J3103" s="9">
        <v>84455.371799999994</v>
      </c>
      <c r="K3103" s="9">
        <v>0</v>
      </c>
      <c r="L3103" s="9">
        <v>2573035.8317</v>
      </c>
      <c r="M3103" s="9">
        <f t="shared" si="387"/>
        <v>84455.371799999994</v>
      </c>
      <c r="N3103" s="9"/>
      <c r="O3103" s="9"/>
      <c r="P3103" s="9"/>
      <c r="Q3103" s="9"/>
      <c r="R3103" s="9"/>
      <c r="S3103" s="9"/>
      <c r="T3103" s="9"/>
      <c r="U3103" s="9"/>
      <c r="V3103" s="9">
        <f t="shared" si="384"/>
        <v>367278.31650000002</v>
      </c>
      <c r="W3103" s="9"/>
      <c r="X3103" s="9"/>
      <c r="Y3103" s="9"/>
      <c r="Z3103" s="9"/>
      <c r="AA3103" s="8">
        <v>3098</v>
      </c>
      <c r="AB3103" s="20">
        <v>2016</v>
      </c>
      <c r="AC3103" s="20">
        <v>1963</v>
      </c>
      <c r="AD3103" s="21">
        <v>135.94</v>
      </c>
      <c r="AE3103" s="9">
        <f t="shared" si="388"/>
        <v>83839.221898073796</v>
      </c>
      <c r="AF3103" s="9">
        <v>2207903.4150999999</v>
      </c>
      <c r="AG3103" s="9">
        <v>33508.915200000003</v>
      </c>
      <c r="AH3103" s="9">
        <v>205013.98729999998</v>
      </c>
      <c r="AI3103" s="9">
        <v>77146.766099999993</v>
      </c>
      <c r="AJ3103" s="9">
        <v>345439.71179999999</v>
      </c>
      <c r="AK3103" s="9">
        <v>11921.233317527171</v>
      </c>
      <c r="AL3103" s="9">
        <v>2773252.3402843997</v>
      </c>
      <c r="AM3103" s="9">
        <f t="shared" si="389"/>
        <v>333518.47848247283</v>
      </c>
      <c r="AN3103" s="9"/>
      <c r="AO3103" s="9"/>
      <c r="AP3103" s="9"/>
      <c r="AQ3103" s="9"/>
      <c r="AR3103" s="9"/>
      <c r="AS3103" s="9"/>
      <c r="AT3103" s="9"/>
      <c r="AU3103" s="9"/>
      <c r="AV3103" s="9">
        <f t="shared" si="385"/>
        <v>83839.221898073796</v>
      </c>
      <c r="AW3103" s="9"/>
      <c r="AX3103" s="9"/>
      <c r="AY3103" s="9"/>
      <c r="AZ3103" s="9"/>
      <c r="BA3103" s="20">
        <v>3098</v>
      </c>
      <c r="BB3103" s="20">
        <v>2017</v>
      </c>
      <c r="BC3103" s="20">
        <v>1964</v>
      </c>
      <c r="BD3103" s="21">
        <v>163.87</v>
      </c>
      <c r="BE3103" s="9">
        <f t="shared" si="390"/>
        <v>-91908.893148229923</v>
      </c>
      <c r="BF3103" s="9">
        <v>2223685.7355</v>
      </c>
      <c r="BG3103" s="9">
        <v>33412.713799999998</v>
      </c>
      <c r="BH3103" s="9">
        <v>190164.41740000001</v>
      </c>
      <c r="BI3103" s="9">
        <v>81334.057556166197</v>
      </c>
      <c r="BJ3103" s="9">
        <v>300793.52170000004</v>
      </c>
      <c r="BK3103" s="9">
        <v>58255.994651939662</v>
      </c>
      <c r="BL3103" s="9">
        <v>2863043.3444524566</v>
      </c>
      <c r="BM3103" s="9">
        <f t="shared" si="391"/>
        <v>242537.52704806038</v>
      </c>
      <c r="BN3103" s="9"/>
      <c r="BO3103" s="9"/>
      <c r="BP3103" s="9"/>
      <c r="BQ3103" s="9"/>
      <c r="BR3103" s="9"/>
      <c r="BS3103" s="9"/>
      <c r="BT3103" s="9"/>
      <c r="BU3103" s="9"/>
      <c r="BV3103" s="9">
        <f t="shared" si="386"/>
        <v>-91908.893148229923</v>
      </c>
      <c r="BW3103" s="4"/>
      <c r="BX3103" s="4"/>
      <c r="BY3103" s="4"/>
      <c r="BZ3103" s="4"/>
      <c r="CA3103" s="4"/>
      <c r="CB3103" s="4"/>
      <c r="CC3103" s="4"/>
      <c r="CD3103" s="4"/>
      <c r="CE3103" s="4"/>
      <c r="CF3103" s="4"/>
      <c r="CG3103" s="4"/>
      <c r="CH3103" s="4"/>
      <c r="CI3103" s="4"/>
      <c r="CJ3103" s="4"/>
      <c r="CK3103" s="4"/>
      <c r="CL3103" s="4"/>
      <c r="CM3103" s="4"/>
      <c r="CR3103" s="4"/>
      <c r="CS3103" s="4"/>
      <c r="CT3103" s="4"/>
      <c r="CU3103" s="4"/>
      <c r="CV3103" s="4"/>
      <c r="CW3103" s="4"/>
      <c r="CX3103" s="4"/>
      <c r="CY3103" s="4"/>
      <c r="CZ3103" s="4"/>
      <c r="DA3103" s="4"/>
      <c r="DB3103" s="4"/>
      <c r="DC3103" s="4"/>
      <c r="DD3103" s="4"/>
      <c r="DE3103" s="4"/>
      <c r="DF3103" s="4"/>
      <c r="DG3103" s="4"/>
      <c r="DH3103" s="4"/>
      <c r="DI3103" s="4"/>
      <c r="DJ3103" s="4"/>
      <c r="DK3103" s="4"/>
      <c r="DL3103" s="4"/>
      <c r="DM3103" s="4"/>
    </row>
    <row r="3104" spans="1:117">
      <c r="A3104" s="8">
        <v>3099</v>
      </c>
      <c r="B3104" s="20">
        <v>2015</v>
      </c>
      <c r="C3104" s="20">
        <v>1976</v>
      </c>
      <c r="D3104" s="21">
        <v>122.07</v>
      </c>
      <c r="E3104" s="9">
        <v>55542.330499999996</v>
      </c>
      <c r="F3104" s="9">
        <v>2029544.9066999999</v>
      </c>
      <c r="G3104" s="9">
        <v>77366.129400000005</v>
      </c>
      <c r="H3104" s="9">
        <v>381296.5282</v>
      </c>
      <c r="I3104" s="9">
        <v>69637.256299999994</v>
      </c>
      <c r="J3104" s="9">
        <v>72971.1679</v>
      </c>
      <c r="K3104" s="9">
        <v>1078.2046</v>
      </c>
      <c r="L3104" s="9">
        <v>2574195.4534</v>
      </c>
      <c r="M3104" s="9">
        <f t="shared" si="387"/>
        <v>71892.963300000003</v>
      </c>
      <c r="N3104" s="9"/>
      <c r="O3104" s="9"/>
      <c r="P3104" s="9"/>
      <c r="Q3104" s="9"/>
      <c r="R3104" s="9"/>
      <c r="S3104" s="9"/>
      <c r="T3104" s="9"/>
      <c r="U3104" s="9"/>
      <c r="V3104" s="9">
        <f t="shared" si="384"/>
        <v>324104.33050000004</v>
      </c>
      <c r="W3104" s="9"/>
      <c r="X3104" s="9"/>
      <c r="Y3104" s="9"/>
      <c r="Z3104" s="9"/>
      <c r="AA3104" s="8">
        <v>3099</v>
      </c>
      <c r="AB3104" s="20">
        <v>2016</v>
      </c>
      <c r="AC3104" s="20">
        <v>2001</v>
      </c>
      <c r="AD3104" s="21">
        <v>130.38999999999999</v>
      </c>
      <c r="AE3104" s="9">
        <f t="shared" si="388"/>
        <v>-201030.82430192688</v>
      </c>
      <c r="AF3104" s="9">
        <v>2154088.3278000001</v>
      </c>
      <c r="AG3104" s="9">
        <v>33508.915200000003</v>
      </c>
      <c r="AH3104" s="9">
        <v>185366.1416</v>
      </c>
      <c r="AI3104" s="9">
        <v>150959.0716</v>
      </c>
      <c r="AJ3104" s="9">
        <v>133299.73860000001</v>
      </c>
      <c r="AK3104" s="9">
        <v>102164.09611752718</v>
      </c>
      <c r="AL3104" s="9">
        <v>2756088.9229843998</v>
      </c>
      <c r="AM3104" s="9">
        <f t="shared" si="389"/>
        <v>31135.642482472831</v>
      </c>
      <c r="AN3104" s="9"/>
      <c r="AO3104" s="9"/>
      <c r="AP3104" s="9"/>
      <c r="AQ3104" s="9"/>
      <c r="AR3104" s="9"/>
      <c r="AS3104" s="9"/>
      <c r="AT3104" s="9"/>
      <c r="AU3104" s="9"/>
      <c r="AV3104" s="9">
        <f t="shared" si="385"/>
        <v>-201030.82430192688</v>
      </c>
      <c r="AW3104" s="9"/>
      <c r="AX3104" s="9"/>
      <c r="AY3104" s="9"/>
      <c r="AZ3104" s="9"/>
      <c r="BA3104" s="20">
        <v>3099</v>
      </c>
      <c r="BB3104" s="20">
        <v>2017</v>
      </c>
      <c r="BC3104" s="20">
        <v>2002</v>
      </c>
      <c r="BD3104" s="21">
        <v>111.02</v>
      </c>
      <c r="BE3104" s="9">
        <f t="shared" si="390"/>
        <v>-164824.99868687987</v>
      </c>
      <c r="BF3104" s="9">
        <v>2202735.9511000002</v>
      </c>
      <c r="BG3104" s="9">
        <v>33412.713799999998</v>
      </c>
      <c r="BH3104" s="9">
        <v>185264.18460000001</v>
      </c>
      <c r="BI3104" s="9">
        <v>99743.072317515805</v>
      </c>
      <c r="BJ3104" s="9">
        <v>255558.8039</v>
      </c>
      <c r="BK3104" s="9">
        <v>83023.370251939661</v>
      </c>
      <c r="BL3104" s="9">
        <v>2858516.3541524564</v>
      </c>
      <c r="BM3104" s="9">
        <f t="shared" si="391"/>
        <v>172535.43364806034</v>
      </c>
      <c r="BN3104" s="9"/>
      <c r="BO3104" s="9"/>
      <c r="BP3104" s="9"/>
      <c r="BQ3104" s="9"/>
      <c r="BR3104" s="9"/>
      <c r="BS3104" s="9"/>
      <c r="BT3104" s="9"/>
      <c r="BU3104" s="9"/>
      <c r="BV3104" s="9">
        <f t="shared" si="386"/>
        <v>-164824.99868687987</v>
      </c>
      <c r="BW3104" s="4"/>
      <c r="BX3104" s="4"/>
      <c r="BY3104" s="4"/>
      <c r="BZ3104" s="4"/>
      <c r="CA3104" s="4"/>
      <c r="CB3104" s="4"/>
      <c r="CC3104" s="4"/>
      <c r="CD3104" s="4"/>
      <c r="CE3104" s="4"/>
      <c r="CF3104" s="4"/>
      <c r="CG3104" s="4"/>
      <c r="CH3104" s="4"/>
      <c r="CI3104" s="4"/>
      <c r="CJ3104" s="4"/>
      <c r="CK3104" s="4"/>
      <c r="CL3104" s="4"/>
      <c r="CM3104" s="4"/>
      <c r="CR3104" s="4"/>
      <c r="CS3104" s="4"/>
      <c r="CT3104" s="4"/>
      <c r="CU3104" s="4"/>
      <c r="CV3104" s="4"/>
      <c r="CW3104" s="4"/>
      <c r="CX3104" s="4"/>
      <c r="CY3104" s="4"/>
      <c r="CZ3104" s="4"/>
      <c r="DA3104" s="4"/>
      <c r="DB3104" s="4"/>
      <c r="DC3104" s="4"/>
      <c r="DD3104" s="4"/>
      <c r="DE3104" s="4"/>
      <c r="DF3104" s="4"/>
      <c r="DG3104" s="4"/>
      <c r="DH3104" s="4"/>
      <c r="DI3104" s="4"/>
      <c r="DJ3104" s="4"/>
      <c r="DK3104" s="4"/>
      <c r="DL3104" s="4"/>
      <c r="DM3104" s="4"/>
    </row>
    <row r="3105" spans="1:117">
      <c r="A3105" s="8">
        <v>3100</v>
      </c>
      <c r="B3105" s="20">
        <v>2015</v>
      </c>
      <c r="C3105" s="20">
        <v>2000</v>
      </c>
      <c r="D3105" s="21">
        <v>100.22</v>
      </c>
      <c r="E3105" s="9">
        <v>63672.895400000001</v>
      </c>
      <c r="F3105" s="9">
        <v>2046469.1499000001</v>
      </c>
      <c r="G3105" s="9">
        <v>77366.129400000005</v>
      </c>
      <c r="H3105" s="9">
        <v>380437.32010000001</v>
      </c>
      <c r="I3105" s="9">
        <v>72864.0236</v>
      </c>
      <c r="J3105" s="9">
        <v>63602.896399999998</v>
      </c>
      <c r="K3105" s="9">
        <v>3046.1185999999998</v>
      </c>
      <c r="L3105" s="9">
        <v>2574020.5052999998</v>
      </c>
      <c r="M3105" s="9">
        <f t="shared" si="387"/>
        <v>60556.777799999996</v>
      </c>
      <c r="N3105" s="9"/>
      <c r="O3105" s="9"/>
      <c r="P3105" s="9"/>
      <c r="Q3105" s="9"/>
      <c r="R3105" s="9"/>
      <c r="S3105" s="9"/>
      <c r="T3105" s="9"/>
      <c r="U3105" s="9"/>
      <c r="V3105" s="9">
        <f t="shared" si="384"/>
        <v>332234.89540000004</v>
      </c>
      <c r="W3105" s="9"/>
      <c r="X3105" s="9"/>
      <c r="Y3105" s="9"/>
      <c r="Z3105" s="9"/>
      <c r="AA3105" s="8">
        <v>3100</v>
      </c>
      <c r="AB3105" s="20">
        <v>2016</v>
      </c>
      <c r="AC3105" s="20">
        <v>1942</v>
      </c>
      <c r="AD3105" s="21">
        <v>148.11000000000001</v>
      </c>
      <c r="AE3105" s="9">
        <f t="shared" si="388"/>
        <v>-12566.655601927079</v>
      </c>
      <c r="AF3105" s="9">
        <v>2220101.5197999999</v>
      </c>
      <c r="AG3105" s="9">
        <v>33508.915200000003</v>
      </c>
      <c r="AH3105" s="9">
        <v>204140.1464</v>
      </c>
      <c r="AI3105" s="9">
        <v>80429.579299999998</v>
      </c>
      <c r="AJ3105" s="9">
        <v>243785.45390000002</v>
      </c>
      <c r="AK3105" s="9">
        <v>24840.94531752717</v>
      </c>
      <c r="AL3105" s="9">
        <v>2769691.3248843998</v>
      </c>
      <c r="AM3105" s="9">
        <f t="shared" si="389"/>
        <v>218944.50858247286</v>
      </c>
      <c r="AN3105" s="9"/>
      <c r="AO3105" s="9"/>
      <c r="AP3105" s="9"/>
      <c r="AQ3105" s="9"/>
      <c r="AR3105" s="9"/>
      <c r="AS3105" s="9"/>
      <c r="AT3105" s="9"/>
      <c r="AU3105" s="9"/>
      <c r="AV3105" s="9">
        <f t="shared" si="385"/>
        <v>-12566.655601927079</v>
      </c>
      <c r="AW3105" s="9"/>
      <c r="AX3105" s="9"/>
      <c r="AY3105" s="9"/>
      <c r="AZ3105" s="9"/>
      <c r="BA3105" s="20">
        <v>3100</v>
      </c>
      <c r="BB3105" s="20">
        <v>2017</v>
      </c>
      <c r="BC3105" s="20">
        <v>1943</v>
      </c>
      <c r="BD3105" s="21">
        <v>84.68</v>
      </c>
      <c r="BE3105" s="9">
        <f t="shared" si="390"/>
        <v>-33579.557778290939</v>
      </c>
      <c r="BF3105" s="9">
        <v>2227987.7382999999</v>
      </c>
      <c r="BG3105" s="9">
        <v>33412.713799999998</v>
      </c>
      <c r="BH3105" s="9">
        <v>189626.4944</v>
      </c>
      <c r="BI3105" s="9">
        <v>83354.907026104993</v>
      </c>
      <c r="BJ3105" s="9">
        <v>361199.28490000003</v>
      </c>
      <c r="BK3105" s="9">
        <v>58367.712651939662</v>
      </c>
      <c r="BL3105" s="9">
        <v>2870792.9835524564</v>
      </c>
      <c r="BM3105" s="9">
        <f t="shared" si="391"/>
        <v>302831.57224806037</v>
      </c>
      <c r="BN3105" s="9"/>
      <c r="BO3105" s="9"/>
      <c r="BP3105" s="9"/>
      <c r="BQ3105" s="9"/>
      <c r="BR3105" s="9"/>
      <c r="BS3105" s="9"/>
      <c r="BT3105" s="9"/>
      <c r="BU3105" s="9"/>
      <c r="BV3105" s="9">
        <f t="shared" si="386"/>
        <v>-33579.557778290939</v>
      </c>
      <c r="BW3105" s="4"/>
      <c r="BX3105" s="4"/>
      <c r="BY3105" s="4"/>
      <c r="BZ3105" s="4"/>
      <c r="CA3105" s="4"/>
      <c r="CB3105" s="4"/>
      <c r="CC3105" s="4"/>
      <c r="CD3105" s="4"/>
      <c r="CE3105" s="4"/>
      <c r="CF3105" s="4"/>
      <c r="CG3105" s="4"/>
      <c r="CH3105" s="4"/>
      <c r="CI3105" s="4"/>
      <c r="CJ3105" s="4"/>
      <c r="CK3105" s="4"/>
      <c r="CL3105" s="4"/>
      <c r="CM3105" s="4"/>
      <c r="CR3105" s="4"/>
      <c r="CS3105" s="4"/>
      <c r="CT3105" s="4"/>
      <c r="CU3105" s="4"/>
      <c r="CV3105" s="4"/>
      <c r="CW3105" s="4"/>
      <c r="CX3105" s="4"/>
      <c r="CY3105" s="4"/>
      <c r="CZ3105" s="4"/>
      <c r="DA3105" s="4"/>
      <c r="DB3105" s="4"/>
      <c r="DC3105" s="4"/>
      <c r="DD3105" s="4"/>
      <c r="DE3105" s="4"/>
      <c r="DF3105" s="4"/>
      <c r="DG3105" s="4"/>
      <c r="DH3105" s="4"/>
      <c r="DI3105" s="4"/>
      <c r="DJ3105" s="4"/>
      <c r="DK3105" s="4"/>
      <c r="DL3105" s="4"/>
      <c r="DM3105" s="4"/>
    </row>
    <row r="3106" spans="1:117">
      <c r="A3106" s="8">
        <v>3101</v>
      </c>
      <c r="B3106" s="20">
        <v>2015</v>
      </c>
      <c r="C3106" s="20">
        <v>1958</v>
      </c>
      <c r="D3106" s="21">
        <v>107.19</v>
      </c>
      <c r="E3106" s="9">
        <v>89461.770099999994</v>
      </c>
      <c r="F3106" s="9">
        <v>2051641.3413</v>
      </c>
      <c r="G3106" s="9">
        <v>77366.129400000005</v>
      </c>
      <c r="H3106" s="9">
        <v>379912.71250000002</v>
      </c>
      <c r="I3106" s="9">
        <v>74834.194399999993</v>
      </c>
      <c r="J3106" s="9">
        <v>90402.6103</v>
      </c>
      <c r="K3106" s="9">
        <v>4255.4472999999998</v>
      </c>
      <c r="L3106" s="9">
        <v>2580439.7705000001</v>
      </c>
      <c r="M3106" s="9">
        <f t="shared" si="387"/>
        <v>86147.163</v>
      </c>
      <c r="N3106" s="9"/>
      <c r="O3106" s="9"/>
      <c r="P3106" s="9"/>
      <c r="Q3106" s="9"/>
      <c r="R3106" s="9"/>
      <c r="S3106" s="9"/>
      <c r="T3106" s="9"/>
      <c r="U3106" s="9"/>
      <c r="V3106" s="9">
        <f t="shared" si="384"/>
        <v>358023.77010000002</v>
      </c>
      <c r="W3106" s="9"/>
      <c r="X3106" s="9"/>
      <c r="Y3106" s="9"/>
      <c r="Z3106" s="9"/>
      <c r="AA3106" s="8">
        <v>3101</v>
      </c>
      <c r="AB3106" s="20">
        <v>2016</v>
      </c>
      <c r="AC3106" s="20">
        <v>1955</v>
      </c>
      <c r="AD3106" s="21">
        <v>178.01</v>
      </c>
      <c r="AE3106" s="9">
        <f t="shared" si="388"/>
        <v>67117.397898073308</v>
      </c>
      <c r="AF3106" s="9">
        <v>2206656.0487000002</v>
      </c>
      <c r="AG3106" s="9">
        <v>33508.915200000003</v>
      </c>
      <c r="AH3106" s="9">
        <v>201003.02649999998</v>
      </c>
      <c r="AI3106" s="9">
        <v>92214.996299999999</v>
      </c>
      <c r="AJ3106" s="9">
        <v>347799.33439999999</v>
      </c>
      <c r="AK3106" s="9">
        <v>34215.335117527167</v>
      </c>
      <c r="AL3106" s="9">
        <v>2779849.5880843997</v>
      </c>
      <c r="AM3106" s="9">
        <f t="shared" si="389"/>
        <v>313583.99928247283</v>
      </c>
      <c r="AN3106" s="9"/>
      <c r="AO3106" s="9"/>
      <c r="AP3106" s="9"/>
      <c r="AQ3106" s="9"/>
      <c r="AR3106" s="9"/>
      <c r="AS3106" s="9"/>
      <c r="AT3106" s="9"/>
      <c r="AU3106" s="9"/>
      <c r="AV3106" s="9">
        <f t="shared" si="385"/>
        <v>67117.397898073308</v>
      </c>
      <c r="AW3106" s="9"/>
      <c r="AX3106" s="9"/>
      <c r="AY3106" s="9"/>
      <c r="AZ3106" s="9"/>
      <c r="BA3106" s="20">
        <v>3101</v>
      </c>
      <c r="BB3106" s="20">
        <v>2017</v>
      </c>
      <c r="BC3106" s="20">
        <v>1956</v>
      </c>
      <c r="BD3106" s="21">
        <v>141.34</v>
      </c>
      <c r="BE3106" s="9">
        <f t="shared" si="390"/>
        <v>227148.13333165925</v>
      </c>
      <c r="BF3106" s="9">
        <v>2204540.1910000001</v>
      </c>
      <c r="BG3106" s="9">
        <v>33412.713799999998</v>
      </c>
      <c r="BH3106" s="9">
        <v>192151.49660000001</v>
      </c>
      <c r="BI3106" s="9">
        <v>73869.0715360553</v>
      </c>
      <c r="BJ3106" s="9">
        <v>659467.61600000004</v>
      </c>
      <c r="BK3106" s="9">
        <v>40493.381751939662</v>
      </c>
      <c r="BL3106" s="9">
        <v>2895799.5738524566</v>
      </c>
      <c r="BM3106" s="9">
        <f t="shared" si="391"/>
        <v>618974.23424806038</v>
      </c>
      <c r="BN3106" s="9"/>
      <c r="BO3106" s="9"/>
      <c r="BP3106" s="9"/>
      <c r="BQ3106" s="9"/>
      <c r="BR3106" s="9"/>
      <c r="BS3106" s="9"/>
      <c r="BT3106" s="9"/>
      <c r="BU3106" s="9"/>
      <c r="BV3106" s="9">
        <f t="shared" si="386"/>
        <v>227148.13333165925</v>
      </c>
      <c r="BW3106" s="4"/>
      <c r="BX3106" s="4"/>
      <c r="BY3106" s="4"/>
      <c r="BZ3106" s="4"/>
      <c r="CA3106" s="4"/>
      <c r="CB3106" s="4"/>
      <c r="CC3106" s="4"/>
      <c r="CD3106" s="4"/>
      <c r="CE3106" s="4"/>
      <c r="CF3106" s="4"/>
      <c r="CG3106" s="4"/>
      <c r="CH3106" s="4"/>
      <c r="CI3106" s="4"/>
      <c r="CJ3106" s="4"/>
      <c r="CK3106" s="4"/>
      <c r="CL3106" s="4"/>
      <c r="CM3106" s="4"/>
      <c r="CR3106" s="4"/>
      <c r="CS3106" s="4"/>
      <c r="CT3106" s="4"/>
      <c r="CU3106" s="4"/>
      <c r="CV3106" s="4"/>
      <c r="CW3106" s="4"/>
      <c r="CX3106" s="4"/>
      <c r="CY3106" s="4"/>
      <c r="CZ3106" s="4"/>
      <c r="DA3106" s="4"/>
      <c r="DB3106" s="4"/>
      <c r="DC3106" s="4"/>
      <c r="DD3106" s="4"/>
      <c r="DE3106" s="4"/>
      <c r="DF3106" s="4"/>
      <c r="DG3106" s="4"/>
      <c r="DH3106" s="4"/>
      <c r="DI3106" s="4"/>
      <c r="DJ3106" s="4"/>
      <c r="DK3106" s="4"/>
      <c r="DL3106" s="4"/>
      <c r="DM3106" s="4"/>
    </row>
    <row r="3107" spans="1:117">
      <c r="A3107" s="8">
        <v>3102</v>
      </c>
      <c r="B3107" s="20">
        <v>2015</v>
      </c>
      <c r="C3107" s="20">
        <v>1975</v>
      </c>
      <c r="D3107" s="21">
        <v>110.85</v>
      </c>
      <c r="E3107" s="9">
        <v>55224.512300000002</v>
      </c>
      <c r="F3107" s="9">
        <v>2035513.8910000001</v>
      </c>
      <c r="G3107" s="9">
        <v>77366.129400000005</v>
      </c>
      <c r="H3107" s="9">
        <v>379557.22600000002</v>
      </c>
      <c r="I3107" s="9">
        <v>76169.228199999998</v>
      </c>
      <c r="J3107" s="9">
        <v>83115.431800000006</v>
      </c>
      <c r="K3107" s="9">
        <v>27902.454000000002</v>
      </c>
      <c r="L3107" s="9">
        <v>2568594.9400999998</v>
      </c>
      <c r="M3107" s="9">
        <f t="shared" si="387"/>
        <v>55212.977800000008</v>
      </c>
      <c r="N3107" s="9"/>
      <c r="O3107" s="9"/>
      <c r="P3107" s="9"/>
      <c r="Q3107" s="9"/>
      <c r="R3107" s="9"/>
      <c r="S3107" s="9"/>
      <c r="T3107" s="9"/>
      <c r="U3107" s="9"/>
      <c r="V3107" s="9">
        <f t="shared" si="384"/>
        <v>323786.5123</v>
      </c>
      <c r="W3107" s="9"/>
      <c r="X3107" s="9"/>
      <c r="Y3107" s="9"/>
      <c r="Z3107" s="9"/>
      <c r="AA3107" s="8">
        <v>3102</v>
      </c>
      <c r="AB3107" s="20">
        <v>2016</v>
      </c>
      <c r="AC3107" s="20">
        <v>1965</v>
      </c>
      <c r="AD3107" s="21">
        <v>118.43</v>
      </c>
      <c r="AE3107" s="9">
        <f t="shared" si="388"/>
        <v>356887.51449807268</v>
      </c>
      <c r="AF3107" s="9">
        <v>2143428.6985999998</v>
      </c>
      <c r="AG3107" s="9">
        <v>33508.915200000003</v>
      </c>
      <c r="AH3107" s="9">
        <v>204676.60029999999</v>
      </c>
      <c r="AI3107" s="9">
        <v>78414.248999999996</v>
      </c>
      <c r="AJ3107" s="9">
        <v>720560.97249999992</v>
      </c>
      <c r="AK3107" s="9">
        <v>12962.341717527172</v>
      </c>
      <c r="AL3107" s="9">
        <v>2810739.5793843996</v>
      </c>
      <c r="AM3107" s="9">
        <f t="shared" si="389"/>
        <v>707598.63078247278</v>
      </c>
      <c r="AN3107" s="9"/>
      <c r="AO3107" s="9"/>
      <c r="AP3107" s="9"/>
      <c r="AQ3107" s="9"/>
      <c r="AR3107" s="9"/>
      <c r="AS3107" s="9"/>
      <c r="AT3107" s="9"/>
      <c r="AU3107" s="9"/>
      <c r="AV3107" s="9">
        <f t="shared" si="385"/>
        <v>356887.51449807268</v>
      </c>
      <c r="AW3107" s="9"/>
      <c r="AX3107" s="9"/>
      <c r="AY3107" s="9"/>
      <c r="AZ3107" s="9"/>
      <c r="BA3107" s="20">
        <v>3102</v>
      </c>
      <c r="BB3107" s="20">
        <v>2017</v>
      </c>
      <c r="BC3107" s="20">
        <v>1966</v>
      </c>
      <c r="BD3107" s="21">
        <v>143.24</v>
      </c>
      <c r="BE3107" s="9">
        <f t="shared" si="390"/>
        <v>-1967.8192739570513</v>
      </c>
      <c r="BF3107" s="9">
        <v>2211786.4811</v>
      </c>
      <c r="BG3107" s="9">
        <v>33412.713799999998</v>
      </c>
      <c r="BH3107" s="9">
        <v>190926.4278</v>
      </c>
      <c r="BI3107" s="9">
        <v>78471.364930438795</v>
      </c>
      <c r="BJ3107" s="9">
        <v>391882.77480000001</v>
      </c>
      <c r="BK3107" s="9">
        <v>53386.274151939666</v>
      </c>
      <c r="BL3107" s="9">
        <v>2855061.3075524564</v>
      </c>
      <c r="BM3107" s="9">
        <f t="shared" si="391"/>
        <v>338496.50064806035</v>
      </c>
      <c r="BN3107" s="9"/>
      <c r="BO3107" s="9"/>
      <c r="BP3107" s="9"/>
      <c r="BQ3107" s="9"/>
      <c r="BR3107" s="9"/>
      <c r="BS3107" s="9"/>
      <c r="BT3107" s="9"/>
      <c r="BU3107" s="9"/>
      <c r="BV3107" s="9">
        <f t="shared" si="386"/>
        <v>-1967.8192739570513</v>
      </c>
      <c r="BW3107" s="4"/>
      <c r="BX3107" s="4"/>
      <c r="BY3107" s="4"/>
      <c r="BZ3107" s="4"/>
      <c r="CA3107" s="4"/>
      <c r="CB3107" s="4"/>
      <c r="CC3107" s="4"/>
      <c r="CD3107" s="4"/>
      <c r="CE3107" s="4"/>
      <c r="CF3107" s="4"/>
      <c r="CG3107" s="4"/>
      <c r="CH3107" s="4"/>
      <c r="CI3107" s="4"/>
      <c r="CJ3107" s="4"/>
      <c r="CK3107" s="4"/>
      <c r="CL3107" s="4"/>
      <c r="CM3107" s="4"/>
      <c r="CR3107" s="4"/>
      <c r="CS3107" s="4"/>
      <c r="CT3107" s="4"/>
      <c r="CU3107" s="4"/>
      <c r="CV3107" s="4"/>
      <c r="CW3107" s="4"/>
      <c r="CX3107" s="4"/>
      <c r="CY3107" s="4"/>
      <c r="CZ3107" s="4"/>
      <c r="DA3107" s="4"/>
      <c r="DB3107" s="4"/>
      <c r="DC3107" s="4"/>
      <c r="DD3107" s="4"/>
      <c r="DE3107" s="4"/>
      <c r="DF3107" s="4"/>
      <c r="DG3107" s="4"/>
      <c r="DH3107" s="4"/>
      <c r="DI3107" s="4"/>
      <c r="DJ3107" s="4"/>
      <c r="DK3107" s="4"/>
      <c r="DL3107" s="4"/>
      <c r="DM3107" s="4"/>
    </row>
    <row r="3108" spans="1:117">
      <c r="A3108" s="8">
        <v>3103</v>
      </c>
      <c r="B3108" s="20">
        <v>2015</v>
      </c>
      <c r="C3108" s="20">
        <v>1979</v>
      </c>
      <c r="D3108" s="21">
        <v>82.26</v>
      </c>
      <c r="E3108" s="9">
        <v>39986.228499999997</v>
      </c>
      <c r="F3108" s="9">
        <v>2056370.1897</v>
      </c>
      <c r="G3108" s="9">
        <v>77366.129400000005</v>
      </c>
      <c r="H3108" s="9">
        <v>380939.33309999999</v>
      </c>
      <c r="I3108" s="9">
        <v>70978.707200000004</v>
      </c>
      <c r="J3108" s="9">
        <v>40760.310700000002</v>
      </c>
      <c r="K3108" s="9">
        <v>12527.6181</v>
      </c>
      <c r="L3108" s="9">
        <v>2573900.8234000001</v>
      </c>
      <c r="M3108" s="9">
        <f t="shared" si="387"/>
        <v>28232.692600000002</v>
      </c>
      <c r="N3108" s="9"/>
      <c r="O3108" s="9"/>
      <c r="P3108" s="9"/>
      <c r="Q3108" s="9"/>
      <c r="R3108" s="9"/>
      <c r="S3108" s="9"/>
      <c r="T3108" s="9"/>
      <c r="U3108" s="9"/>
      <c r="V3108" s="9">
        <f t="shared" si="384"/>
        <v>308548.22850000003</v>
      </c>
      <c r="W3108" s="9"/>
      <c r="X3108" s="9"/>
      <c r="Y3108" s="9"/>
      <c r="Z3108" s="9"/>
      <c r="AA3108" s="8">
        <v>3103</v>
      </c>
      <c r="AB3108" s="20">
        <v>2016</v>
      </c>
      <c r="AC3108" s="20">
        <v>1934</v>
      </c>
      <c r="AD3108" s="21">
        <v>121.92</v>
      </c>
      <c r="AE3108" s="9">
        <f t="shared" si="388"/>
        <v>203005.75729807327</v>
      </c>
      <c r="AF3108" s="9">
        <v>2226554.8048</v>
      </c>
      <c r="AG3108" s="9">
        <v>33508.915200000003</v>
      </c>
      <c r="AH3108" s="9">
        <v>206270.14119999998</v>
      </c>
      <c r="AI3108" s="9">
        <v>72427.693199999994</v>
      </c>
      <c r="AJ3108" s="9">
        <v>488551.57079999999</v>
      </c>
      <c r="AK3108" s="9">
        <v>25101.927817527172</v>
      </c>
      <c r="AL3108" s="9">
        <v>2799205.4400843997</v>
      </c>
      <c r="AM3108" s="9">
        <f t="shared" si="389"/>
        <v>463449.64298247284</v>
      </c>
      <c r="AN3108" s="9"/>
      <c r="AO3108" s="9"/>
      <c r="AP3108" s="9"/>
      <c r="AQ3108" s="9"/>
      <c r="AR3108" s="9"/>
      <c r="AS3108" s="9"/>
      <c r="AT3108" s="9"/>
      <c r="AU3108" s="9"/>
      <c r="AV3108" s="9">
        <f t="shared" si="385"/>
        <v>203005.75729807327</v>
      </c>
      <c r="AW3108" s="9"/>
      <c r="AX3108" s="9"/>
      <c r="AY3108" s="9"/>
      <c r="AZ3108" s="9"/>
      <c r="BA3108" s="20">
        <v>3103</v>
      </c>
      <c r="BB3108" s="20">
        <v>2017</v>
      </c>
      <c r="BC3108" s="20">
        <v>1935</v>
      </c>
      <c r="BD3108" s="21">
        <v>112.48</v>
      </c>
      <c r="BE3108" s="9">
        <f t="shared" si="390"/>
        <v>-31734.759573759511</v>
      </c>
      <c r="BF3108" s="9">
        <v>2243122.4547999999</v>
      </c>
      <c r="BG3108" s="9">
        <v>33412.713799999998</v>
      </c>
      <c r="BH3108" s="9">
        <v>186500.7836</v>
      </c>
      <c r="BI3108" s="9">
        <v>95097.462830636796</v>
      </c>
      <c r="BJ3108" s="9">
        <v>346754.25880000001</v>
      </c>
      <c r="BK3108" s="9">
        <v>84195.413151939661</v>
      </c>
      <c r="BL3108" s="9">
        <v>2852427.0202524564</v>
      </c>
      <c r="BM3108" s="9">
        <f t="shared" si="391"/>
        <v>262558.84564806032</v>
      </c>
      <c r="BN3108" s="9"/>
      <c r="BO3108" s="9"/>
      <c r="BP3108" s="9"/>
      <c r="BQ3108" s="9"/>
      <c r="BR3108" s="9"/>
      <c r="BS3108" s="9"/>
      <c r="BT3108" s="9"/>
      <c r="BU3108" s="9"/>
      <c r="BV3108" s="9">
        <f t="shared" si="386"/>
        <v>-31734.759573759511</v>
      </c>
      <c r="BW3108" s="4"/>
      <c r="BX3108" s="4"/>
      <c r="BY3108" s="4"/>
      <c r="BZ3108" s="4"/>
      <c r="CA3108" s="4"/>
      <c r="CB3108" s="4"/>
      <c r="CC3108" s="4"/>
      <c r="CD3108" s="4"/>
      <c r="CE3108" s="4"/>
      <c r="CF3108" s="4"/>
      <c r="CG3108" s="4"/>
      <c r="CH3108" s="4"/>
      <c r="CI3108" s="4"/>
      <c r="CJ3108" s="4"/>
      <c r="CK3108" s="4"/>
      <c r="CL3108" s="4"/>
      <c r="CM3108" s="4"/>
      <c r="CR3108" s="4"/>
      <c r="CS3108" s="4"/>
      <c r="CT3108" s="4"/>
      <c r="CU3108" s="4"/>
      <c r="CV3108" s="4"/>
      <c r="CW3108" s="4"/>
      <c r="CX3108" s="4"/>
      <c r="CY3108" s="4"/>
      <c r="CZ3108" s="4"/>
      <c r="DA3108" s="4"/>
      <c r="DB3108" s="4"/>
      <c r="DC3108" s="4"/>
      <c r="DD3108" s="4"/>
      <c r="DE3108" s="4"/>
      <c r="DF3108" s="4"/>
      <c r="DG3108" s="4"/>
      <c r="DH3108" s="4"/>
      <c r="DI3108" s="4"/>
      <c r="DJ3108" s="4"/>
      <c r="DK3108" s="4"/>
      <c r="DL3108" s="4"/>
      <c r="DM3108" s="4"/>
    </row>
    <row r="3109" spans="1:117">
      <c r="A3109" s="8">
        <v>3104</v>
      </c>
      <c r="B3109" s="20">
        <v>2015</v>
      </c>
      <c r="C3109" s="20">
        <v>1974</v>
      </c>
      <c r="D3109" s="21">
        <v>156.36000000000001</v>
      </c>
      <c r="E3109" s="9">
        <v>16481.731500000002</v>
      </c>
      <c r="F3109" s="9">
        <v>2044930.1144999999</v>
      </c>
      <c r="G3109" s="9">
        <v>77366.129400000005</v>
      </c>
      <c r="H3109" s="9">
        <v>379190.01650000003</v>
      </c>
      <c r="I3109" s="9">
        <v>77548.288499999995</v>
      </c>
      <c r="J3109" s="9">
        <v>20498.829699999998</v>
      </c>
      <c r="K3109" s="9">
        <v>13456.6059</v>
      </c>
      <c r="L3109" s="9">
        <v>2569595.0411999999</v>
      </c>
      <c r="M3109" s="9">
        <f t="shared" si="387"/>
        <v>7042.2237999999979</v>
      </c>
      <c r="N3109" s="9"/>
      <c r="O3109" s="9"/>
      <c r="P3109" s="9"/>
      <c r="Q3109" s="9"/>
      <c r="R3109" s="9"/>
      <c r="S3109" s="9"/>
      <c r="T3109" s="9"/>
      <c r="U3109" s="9"/>
      <c r="V3109" s="9">
        <f t="shared" si="384"/>
        <v>285043.73149999999</v>
      </c>
      <c r="W3109" s="9"/>
      <c r="X3109" s="9"/>
      <c r="Y3109" s="9"/>
      <c r="Z3109" s="9"/>
      <c r="AA3109" s="8">
        <v>3104</v>
      </c>
      <c r="AB3109" s="20">
        <v>2016</v>
      </c>
      <c r="AC3109" s="20">
        <v>2006</v>
      </c>
      <c r="AD3109" s="21">
        <v>123.71</v>
      </c>
      <c r="AE3109" s="9">
        <f t="shared" si="388"/>
        <v>50415.328098073136</v>
      </c>
      <c r="AF3109" s="9">
        <v>2179773.3298999998</v>
      </c>
      <c r="AG3109" s="9">
        <v>33508.915200000003</v>
      </c>
      <c r="AH3109" s="9">
        <v>203761.7806</v>
      </c>
      <c r="AI3109" s="9">
        <v>81851.010200000004</v>
      </c>
      <c r="AJ3109" s="9">
        <v>365398.28240000003</v>
      </c>
      <c r="AK3109" s="9">
        <v>25071.261217527172</v>
      </c>
      <c r="AL3109" s="9">
        <v>2788806.7289843997</v>
      </c>
      <c r="AM3109" s="9">
        <f t="shared" si="389"/>
        <v>340327.02118247288</v>
      </c>
      <c r="AN3109" s="9"/>
      <c r="AO3109" s="9"/>
      <c r="AP3109" s="9"/>
      <c r="AQ3109" s="9"/>
      <c r="AR3109" s="9"/>
      <c r="AS3109" s="9"/>
      <c r="AT3109" s="9"/>
      <c r="AU3109" s="9"/>
      <c r="AV3109" s="9">
        <f t="shared" si="385"/>
        <v>50415.328098073136</v>
      </c>
      <c r="AW3109" s="9"/>
      <c r="AX3109" s="9"/>
      <c r="AY3109" s="9"/>
      <c r="AZ3109" s="9"/>
      <c r="BA3109" s="20">
        <v>3104</v>
      </c>
      <c r="BB3109" s="20">
        <v>2017</v>
      </c>
      <c r="BC3109" s="20">
        <v>2007</v>
      </c>
      <c r="BD3109" s="21">
        <v>128.85</v>
      </c>
      <c r="BE3109" s="9">
        <f t="shared" si="390"/>
        <v>-8148.0929974899627</v>
      </c>
      <c r="BF3109" s="9">
        <v>2196894.0863000001</v>
      </c>
      <c r="BG3109" s="9">
        <v>33412.713799999998</v>
      </c>
      <c r="BH3109" s="9">
        <v>190583.92329999999</v>
      </c>
      <c r="BI3109" s="9">
        <v>79758.073306906503</v>
      </c>
      <c r="BJ3109" s="9">
        <v>403690.89449999999</v>
      </c>
      <c r="BK3109" s="9">
        <v>54687.302951939666</v>
      </c>
      <c r="BL3109" s="9">
        <v>2857800.4812524565</v>
      </c>
      <c r="BM3109" s="9">
        <f t="shared" si="391"/>
        <v>349003.5915480603</v>
      </c>
      <c r="BN3109" s="9"/>
      <c r="BO3109" s="9"/>
      <c r="BP3109" s="9"/>
      <c r="BQ3109" s="9"/>
      <c r="BR3109" s="9"/>
      <c r="BS3109" s="9"/>
      <c r="BT3109" s="9"/>
      <c r="BU3109" s="9"/>
      <c r="BV3109" s="9">
        <f t="shared" si="386"/>
        <v>-8148.0929974899627</v>
      </c>
      <c r="BW3109" s="4"/>
      <c r="BX3109" s="4"/>
      <c r="BY3109" s="4"/>
      <c r="BZ3109" s="4"/>
      <c r="CA3109" s="4"/>
      <c r="CB3109" s="4"/>
      <c r="CC3109" s="4"/>
      <c r="CD3109" s="4"/>
      <c r="CE3109" s="4"/>
      <c r="CF3109" s="4"/>
      <c r="CG3109" s="4"/>
      <c r="CH3109" s="4"/>
      <c r="CI3109" s="4"/>
      <c r="CJ3109" s="4"/>
      <c r="CK3109" s="4"/>
      <c r="CL3109" s="4"/>
      <c r="CM3109" s="4"/>
      <c r="CR3109" s="4"/>
      <c r="CS3109" s="4"/>
      <c r="CT3109" s="4"/>
      <c r="CU3109" s="4"/>
      <c r="CV3109" s="4"/>
      <c r="CW3109" s="4"/>
      <c r="CX3109" s="4"/>
      <c r="CY3109" s="4"/>
      <c r="CZ3109" s="4"/>
      <c r="DA3109" s="4"/>
      <c r="DB3109" s="4"/>
      <c r="DC3109" s="4"/>
      <c r="DD3109" s="4"/>
      <c r="DE3109" s="4"/>
      <c r="DF3109" s="4"/>
      <c r="DG3109" s="4"/>
      <c r="DH3109" s="4"/>
      <c r="DI3109" s="4"/>
      <c r="DJ3109" s="4"/>
      <c r="DK3109" s="4"/>
      <c r="DL3109" s="4"/>
      <c r="DM3109" s="4"/>
    </row>
    <row r="3110" spans="1:117">
      <c r="A3110" s="8">
        <v>3105</v>
      </c>
      <c r="B3110" s="20">
        <v>2015</v>
      </c>
      <c r="C3110" s="20">
        <v>2001</v>
      </c>
      <c r="D3110" s="21">
        <v>59.94</v>
      </c>
      <c r="E3110" s="9">
        <v>45610.241199999997</v>
      </c>
      <c r="F3110" s="9">
        <v>2043286.2256</v>
      </c>
      <c r="G3110" s="9">
        <v>77366.129400000005</v>
      </c>
      <c r="H3110" s="9">
        <v>380162.5564</v>
      </c>
      <c r="I3110" s="9">
        <v>73895.902300000002</v>
      </c>
      <c r="J3110" s="9">
        <v>51297.714</v>
      </c>
      <c r="K3110" s="9">
        <v>4843.8977000000004</v>
      </c>
      <c r="L3110" s="9">
        <v>2575554.3887</v>
      </c>
      <c r="M3110" s="9">
        <f t="shared" si="387"/>
        <v>46453.816299999999</v>
      </c>
      <c r="N3110" s="9"/>
      <c r="O3110" s="9"/>
      <c r="P3110" s="9"/>
      <c r="Q3110" s="9"/>
      <c r="R3110" s="9"/>
      <c r="S3110" s="9"/>
      <c r="T3110" s="9"/>
      <c r="U3110" s="9"/>
      <c r="V3110" s="9">
        <f t="shared" si="384"/>
        <v>314172.24119999999</v>
      </c>
      <c r="W3110" s="9"/>
      <c r="X3110" s="9"/>
      <c r="Y3110" s="9"/>
      <c r="Z3110" s="9"/>
      <c r="AA3110" s="8">
        <v>3105</v>
      </c>
      <c r="AB3110" s="20">
        <v>2016</v>
      </c>
      <c r="AC3110" s="20">
        <v>1979</v>
      </c>
      <c r="AD3110" s="21">
        <v>121.11</v>
      </c>
      <c r="AE3110" s="9">
        <f t="shared" si="388"/>
        <v>-104998.79940192634</v>
      </c>
      <c r="AF3110" s="9">
        <v>2161444.7222000002</v>
      </c>
      <c r="AG3110" s="9">
        <v>33508.915200000003</v>
      </c>
      <c r="AH3110" s="9">
        <v>200793.48929999999</v>
      </c>
      <c r="AI3110" s="9">
        <v>93002.178100000005</v>
      </c>
      <c r="AJ3110" s="9">
        <v>216277.88470000002</v>
      </c>
      <c r="AK3110" s="9">
        <v>42209.631017527165</v>
      </c>
      <c r="AL3110" s="9">
        <v>2767816.3578843996</v>
      </c>
      <c r="AM3110" s="9">
        <f t="shared" si="389"/>
        <v>174068.25368247286</v>
      </c>
      <c r="AN3110" s="9"/>
      <c r="AO3110" s="9"/>
      <c r="AP3110" s="9"/>
      <c r="AQ3110" s="9"/>
      <c r="AR3110" s="9"/>
      <c r="AS3110" s="9"/>
      <c r="AT3110" s="9"/>
      <c r="AU3110" s="9"/>
      <c r="AV3110" s="9">
        <f t="shared" si="385"/>
        <v>-104998.79940192634</v>
      </c>
      <c r="AW3110" s="9"/>
      <c r="AX3110" s="9"/>
      <c r="AY3110" s="9"/>
      <c r="AZ3110" s="9"/>
      <c r="BA3110" s="20">
        <v>3105</v>
      </c>
      <c r="BB3110" s="20">
        <v>2017</v>
      </c>
      <c r="BC3110" s="20">
        <v>1980</v>
      </c>
      <c r="BD3110" s="21">
        <v>138.94</v>
      </c>
      <c r="BE3110" s="9">
        <f t="shared" si="390"/>
        <v>-167446.26505716657</v>
      </c>
      <c r="BF3110" s="9">
        <v>2222067.4142</v>
      </c>
      <c r="BG3110" s="9">
        <v>33412.713799999998</v>
      </c>
      <c r="BH3110" s="9">
        <v>187636.96189999999</v>
      </c>
      <c r="BI3110" s="9">
        <v>90829.109847229396</v>
      </c>
      <c r="BJ3110" s="9">
        <v>239580.83780000001</v>
      </c>
      <c r="BK3110" s="9">
        <v>84482.375551939665</v>
      </c>
      <c r="BL3110" s="9">
        <v>2856490.9270524564</v>
      </c>
      <c r="BM3110" s="9">
        <f t="shared" si="391"/>
        <v>155098.46224806033</v>
      </c>
      <c r="BN3110" s="9"/>
      <c r="BO3110" s="9"/>
      <c r="BP3110" s="9"/>
      <c r="BQ3110" s="9"/>
      <c r="BR3110" s="9"/>
      <c r="BS3110" s="9"/>
      <c r="BT3110" s="9"/>
      <c r="BU3110" s="9"/>
      <c r="BV3110" s="9">
        <f t="shared" si="386"/>
        <v>-167446.26505716657</v>
      </c>
      <c r="BW3110" s="4"/>
      <c r="BX3110" s="4"/>
      <c r="BY3110" s="4"/>
      <c r="BZ3110" s="4"/>
      <c r="CA3110" s="4"/>
      <c r="CB3110" s="4"/>
      <c r="CC3110" s="4"/>
      <c r="CD3110" s="4"/>
      <c r="CE3110" s="4"/>
      <c r="CF3110" s="4"/>
      <c r="CG3110" s="4"/>
      <c r="CH3110" s="4"/>
      <c r="CI3110" s="4"/>
      <c r="CJ3110" s="4"/>
      <c r="CK3110" s="4"/>
      <c r="CL3110" s="4"/>
      <c r="CM3110" s="4"/>
      <c r="CR3110" s="4"/>
      <c r="CS3110" s="4"/>
      <c r="CT3110" s="4"/>
      <c r="CU3110" s="4"/>
      <c r="CV3110" s="4"/>
      <c r="CW3110" s="4"/>
      <c r="CX3110" s="4"/>
      <c r="CY3110" s="4"/>
      <c r="CZ3110" s="4"/>
      <c r="DA3110" s="4"/>
      <c r="DB3110" s="4"/>
      <c r="DC3110" s="4"/>
      <c r="DD3110" s="4"/>
      <c r="DE3110" s="4"/>
      <c r="DF3110" s="4"/>
      <c r="DG3110" s="4"/>
      <c r="DH3110" s="4"/>
      <c r="DI3110" s="4"/>
      <c r="DJ3110" s="4"/>
      <c r="DK3110" s="4"/>
      <c r="DL3110" s="4"/>
      <c r="DM3110" s="4"/>
    </row>
    <row r="3111" spans="1:117">
      <c r="A3111" s="8">
        <v>3106</v>
      </c>
      <c r="B3111" s="20">
        <v>2015</v>
      </c>
      <c r="C3111" s="20">
        <v>1954</v>
      </c>
      <c r="D3111" s="21">
        <v>118.44</v>
      </c>
      <c r="E3111" s="9">
        <v>35472.550999999999</v>
      </c>
      <c r="F3111" s="9">
        <v>2047010.7043999999</v>
      </c>
      <c r="G3111" s="9">
        <v>77366.129400000005</v>
      </c>
      <c r="H3111" s="9">
        <v>379961.94770000002</v>
      </c>
      <c r="I3111" s="9">
        <v>74649.290800000002</v>
      </c>
      <c r="J3111" s="9">
        <v>39963.993300000002</v>
      </c>
      <c r="K3111" s="9">
        <v>12395.037200000001</v>
      </c>
      <c r="L3111" s="9">
        <v>2571084.4772999999</v>
      </c>
      <c r="M3111" s="9">
        <f t="shared" si="387"/>
        <v>27568.956100000003</v>
      </c>
      <c r="N3111" s="9"/>
      <c r="O3111" s="9"/>
      <c r="P3111" s="9"/>
      <c r="Q3111" s="9"/>
      <c r="R3111" s="9"/>
      <c r="S3111" s="9"/>
      <c r="T3111" s="9"/>
      <c r="U3111" s="9"/>
      <c r="V3111" s="9">
        <f t="shared" si="384"/>
        <v>304034.55100000004</v>
      </c>
      <c r="W3111" s="9"/>
      <c r="X3111" s="9"/>
      <c r="Y3111" s="9"/>
      <c r="Z3111" s="9"/>
      <c r="AA3111" s="8">
        <v>3106</v>
      </c>
      <c r="AB3111" s="20">
        <v>2016</v>
      </c>
      <c r="AC3111" s="20">
        <v>1968</v>
      </c>
      <c r="AD3111" s="21">
        <v>152.97999999999999</v>
      </c>
      <c r="AE3111" s="9">
        <f t="shared" si="388"/>
        <v>89167.883998073637</v>
      </c>
      <c r="AF3111" s="9">
        <v>2162026.0501000001</v>
      </c>
      <c r="AG3111" s="9">
        <v>33508.915200000003</v>
      </c>
      <c r="AH3111" s="9">
        <v>205023.13619999998</v>
      </c>
      <c r="AI3111" s="9">
        <v>77112.395799999998</v>
      </c>
      <c r="AJ3111" s="9">
        <v>402610.93550000002</v>
      </c>
      <c r="AK3111" s="9">
        <v>11831.686517527171</v>
      </c>
      <c r="AL3111" s="9">
        <v>2779281.8622843996</v>
      </c>
      <c r="AM3111" s="9">
        <f t="shared" si="389"/>
        <v>390779.24898247287</v>
      </c>
      <c r="AN3111" s="9"/>
      <c r="AO3111" s="9"/>
      <c r="AP3111" s="9"/>
      <c r="AQ3111" s="9"/>
      <c r="AR3111" s="9"/>
      <c r="AS3111" s="9"/>
      <c r="AT3111" s="9"/>
      <c r="AU3111" s="9"/>
      <c r="AV3111" s="9">
        <f t="shared" si="385"/>
        <v>89167.883998073637</v>
      </c>
      <c r="AW3111" s="9"/>
      <c r="AX3111" s="9"/>
      <c r="AY3111" s="9"/>
      <c r="AZ3111" s="9"/>
      <c r="BA3111" s="20">
        <v>3106</v>
      </c>
      <c r="BB3111" s="20">
        <v>2017</v>
      </c>
      <c r="BC3111" s="20">
        <v>1969</v>
      </c>
      <c r="BD3111" s="21">
        <v>123.63</v>
      </c>
      <c r="BE3111" s="9">
        <f t="shared" si="390"/>
        <v>137655.67711587856</v>
      </c>
      <c r="BF3111" s="9">
        <v>2186059.6176</v>
      </c>
      <c r="BG3111" s="9">
        <v>33412.713799999998</v>
      </c>
      <c r="BH3111" s="9">
        <v>192743.2849</v>
      </c>
      <c r="BI3111" s="9">
        <v>71645.862920275002</v>
      </c>
      <c r="BJ3111" s="9">
        <v>576407.86</v>
      </c>
      <c r="BK3111" s="9">
        <v>40834.557151939662</v>
      </c>
      <c r="BL3111" s="9">
        <v>2881779.1049524564</v>
      </c>
      <c r="BM3111" s="9">
        <f t="shared" si="391"/>
        <v>535573.30284806038</v>
      </c>
      <c r="BN3111" s="9"/>
      <c r="BO3111" s="9"/>
      <c r="BP3111" s="9"/>
      <c r="BQ3111" s="9"/>
      <c r="BR3111" s="9"/>
      <c r="BS3111" s="9"/>
      <c r="BT3111" s="9"/>
      <c r="BU3111" s="9"/>
      <c r="BV3111" s="9">
        <f t="shared" si="386"/>
        <v>137655.67711587856</v>
      </c>
      <c r="BW3111" s="4"/>
      <c r="BX3111" s="4"/>
      <c r="BY3111" s="4"/>
      <c r="BZ3111" s="4"/>
      <c r="CA3111" s="4"/>
      <c r="CB3111" s="4"/>
      <c r="CC3111" s="4"/>
      <c r="CD3111" s="4"/>
      <c r="CE3111" s="4"/>
      <c r="CF3111" s="4"/>
      <c r="CG3111" s="4"/>
      <c r="CH3111" s="4"/>
      <c r="CI3111" s="4"/>
      <c r="CJ3111" s="4"/>
      <c r="CK3111" s="4"/>
      <c r="CL3111" s="4"/>
      <c r="CM3111" s="4"/>
      <c r="CR3111" s="4"/>
      <c r="CS3111" s="4"/>
      <c r="CT3111" s="4"/>
      <c r="CU3111" s="4"/>
      <c r="CV3111" s="4"/>
      <c r="CW3111" s="4"/>
      <c r="CX3111" s="4"/>
      <c r="CY3111" s="4"/>
      <c r="CZ3111" s="4"/>
      <c r="DA3111" s="4"/>
      <c r="DB3111" s="4"/>
      <c r="DC3111" s="4"/>
      <c r="DD3111" s="4"/>
      <c r="DE3111" s="4"/>
      <c r="DF3111" s="4"/>
      <c r="DG3111" s="4"/>
      <c r="DH3111" s="4"/>
      <c r="DI3111" s="4"/>
      <c r="DJ3111" s="4"/>
      <c r="DK3111" s="4"/>
      <c r="DL3111" s="4"/>
      <c r="DM3111" s="4"/>
    </row>
    <row r="3112" spans="1:117">
      <c r="A3112" s="8">
        <v>3107</v>
      </c>
      <c r="B3112" s="20">
        <v>2015</v>
      </c>
      <c r="C3112" s="20">
        <v>1964</v>
      </c>
      <c r="D3112" s="21">
        <v>106.98</v>
      </c>
      <c r="E3112" s="9">
        <v>80354.577300000004</v>
      </c>
      <c r="F3112" s="9">
        <v>2061922.0754</v>
      </c>
      <c r="G3112" s="9">
        <v>77366.129400000005</v>
      </c>
      <c r="H3112" s="9">
        <v>380462.98629999999</v>
      </c>
      <c r="I3112" s="9">
        <v>72767.633799999996</v>
      </c>
      <c r="J3112" s="9">
        <v>66059.242899999997</v>
      </c>
      <c r="K3112" s="9">
        <v>5002.1365999999998</v>
      </c>
      <c r="L3112" s="9">
        <v>2573221.3538000002</v>
      </c>
      <c r="M3112" s="9">
        <f t="shared" si="387"/>
        <v>61057.106299999999</v>
      </c>
      <c r="N3112" s="9"/>
      <c r="O3112" s="9"/>
      <c r="P3112" s="9"/>
      <c r="Q3112" s="9"/>
      <c r="R3112" s="9"/>
      <c r="S3112" s="9"/>
      <c r="T3112" s="9"/>
      <c r="U3112" s="9"/>
      <c r="V3112" s="9">
        <f t="shared" si="384"/>
        <v>348916.5773</v>
      </c>
      <c r="W3112" s="9"/>
      <c r="X3112" s="9"/>
      <c r="Y3112" s="9"/>
      <c r="Z3112" s="9"/>
      <c r="AA3112" s="8">
        <v>3107</v>
      </c>
      <c r="AB3112" s="20">
        <v>2016</v>
      </c>
      <c r="AC3112" s="20">
        <v>1992</v>
      </c>
      <c r="AD3112" s="21">
        <v>115.81</v>
      </c>
      <c r="AE3112" s="9">
        <f t="shared" si="388"/>
        <v>-128059.84250192624</v>
      </c>
      <c r="AF3112" s="9">
        <v>2170644.3036000002</v>
      </c>
      <c r="AG3112" s="9">
        <v>33508.915200000003</v>
      </c>
      <c r="AH3112" s="9">
        <v>198184.74049999999</v>
      </c>
      <c r="AI3112" s="9">
        <v>102802.6296</v>
      </c>
      <c r="AJ3112" s="9">
        <v>186167.8823</v>
      </c>
      <c r="AK3112" s="9">
        <v>60021.947417527175</v>
      </c>
      <c r="AL3112" s="9">
        <v>2759346.3662843998</v>
      </c>
      <c r="AM3112" s="9">
        <f t="shared" si="389"/>
        <v>126145.93488247282</v>
      </c>
      <c r="AN3112" s="9"/>
      <c r="AO3112" s="9"/>
      <c r="AP3112" s="9"/>
      <c r="AQ3112" s="9"/>
      <c r="AR3112" s="9"/>
      <c r="AS3112" s="9"/>
      <c r="AT3112" s="9"/>
      <c r="AU3112" s="9"/>
      <c r="AV3112" s="9">
        <f t="shared" si="385"/>
        <v>-128059.84250192624</v>
      </c>
      <c r="AW3112" s="9"/>
      <c r="AX3112" s="9"/>
      <c r="AY3112" s="9"/>
      <c r="AZ3112" s="9"/>
      <c r="BA3112" s="20">
        <v>3107</v>
      </c>
      <c r="BB3112" s="20">
        <v>2017</v>
      </c>
      <c r="BC3112" s="20">
        <v>1993</v>
      </c>
      <c r="BD3112" s="21">
        <v>97.81</v>
      </c>
      <c r="BE3112" s="9">
        <f t="shared" si="390"/>
        <v>-252687.35933578247</v>
      </c>
      <c r="BF3112" s="9">
        <v>2163587.6853999998</v>
      </c>
      <c r="BG3112" s="9">
        <v>33412.713799999998</v>
      </c>
      <c r="BH3112" s="9">
        <v>183853.06650000002</v>
      </c>
      <c r="BI3112" s="9">
        <v>105044.309268614</v>
      </c>
      <c r="BJ3112" s="9">
        <v>216637.90599999999</v>
      </c>
      <c r="BK3112" s="9">
        <v>108850.67235193966</v>
      </c>
      <c r="BL3112" s="9">
        <v>2846372.3679524567</v>
      </c>
      <c r="BM3112" s="9">
        <f t="shared" si="391"/>
        <v>107787.23364806033</v>
      </c>
      <c r="BN3112" s="9"/>
      <c r="BO3112" s="9"/>
      <c r="BP3112" s="9"/>
      <c r="BQ3112" s="9"/>
      <c r="BR3112" s="9"/>
      <c r="BS3112" s="9"/>
      <c r="BT3112" s="9"/>
      <c r="BU3112" s="9"/>
      <c r="BV3112" s="9">
        <f t="shared" si="386"/>
        <v>-252687.35933578247</v>
      </c>
      <c r="BW3112" s="4"/>
      <c r="BX3112" s="4"/>
      <c r="BY3112" s="4"/>
      <c r="BZ3112" s="4"/>
      <c r="CA3112" s="4"/>
      <c r="CB3112" s="4"/>
      <c r="CC3112" s="4"/>
      <c r="CD3112" s="4"/>
      <c r="CE3112" s="4"/>
      <c r="CF3112" s="4"/>
      <c r="CG3112" s="4"/>
      <c r="CH3112" s="4"/>
      <c r="CI3112" s="4"/>
      <c r="CJ3112" s="4"/>
      <c r="CK3112" s="4"/>
      <c r="CL3112" s="4"/>
      <c r="CM3112" s="4"/>
      <c r="CR3112" s="4"/>
      <c r="CS3112" s="4"/>
      <c r="CT3112" s="4"/>
      <c r="CU3112" s="4"/>
      <c r="CV3112" s="4"/>
      <c r="CW3112" s="4"/>
      <c r="CX3112" s="4"/>
      <c r="CY3112" s="4"/>
      <c r="CZ3112" s="4"/>
      <c r="DA3112" s="4"/>
      <c r="DB3112" s="4"/>
      <c r="DC3112" s="4"/>
      <c r="DD3112" s="4"/>
      <c r="DE3112" s="4"/>
      <c r="DF3112" s="4"/>
      <c r="DG3112" s="4"/>
      <c r="DH3112" s="4"/>
      <c r="DI3112" s="4"/>
      <c r="DJ3112" s="4"/>
      <c r="DK3112" s="4"/>
      <c r="DL3112" s="4"/>
      <c r="DM3112" s="4"/>
    </row>
    <row r="3113" spans="1:117">
      <c r="A3113" s="8">
        <v>3108</v>
      </c>
      <c r="B3113" s="20">
        <v>2015</v>
      </c>
      <c r="C3113" s="20">
        <v>1966</v>
      </c>
      <c r="D3113" s="21">
        <v>89.68</v>
      </c>
      <c r="E3113" s="9">
        <v>39243.242700000003</v>
      </c>
      <c r="F3113" s="9">
        <v>2045265.0730999999</v>
      </c>
      <c r="G3113" s="9">
        <v>77366.129400000005</v>
      </c>
      <c r="H3113" s="9">
        <v>379842.07789999997</v>
      </c>
      <c r="I3113" s="9">
        <v>75099.463199999998</v>
      </c>
      <c r="J3113" s="9">
        <v>42689.858500000002</v>
      </c>
      <c r="K3113" s="9">
        <v>10479.664699999999</v>
      </c>
      <c r="L3113" s="9">
        <v>2570539.6946999999</v>
      </c>
      <c r="M3113" s="9">
        <f t="shared" si="387"/>
        <v>32210.193800000001</v>
      </c>
      <c r="N3113" s="9"/>
      <c r="O3113" s="9"/>
      <c r="P3113" s="9"/>
      <c r="Q3113" s="9"/>
      <c r="R3113" s="9"/>
      <c r="S3113" s="9"/>
      <c r="T3113" s="9"/>
      <c r="U3113" s="9"/>
      <c r="V3113" s="9">
        <f t="shared" si="384"/>
        <v>307805.2427</v>
      </c>
      <c r="W3113" s="9"/>
      <c r="X3113" s="9"/>
      <c r="Y3113" s="9"/>
      <c r="Z3113" s="9"/>
      <c r="AA3113" s="8">
        <v>3108</v>
      </c>
      <c r="AB3113" s="20">
        <v>2016</v>
      </c>
      <c r="AC3113" s="20">
        <v>1933</v>
      </c>
      <c r="AD3113" s="21">
        <v>150.36000000000001</v>
      </c>
      <c r="AE3113" s="9">
        <f t="shared" si="388"/>
        <v>42818.454798072577</v>
      </c>
      <c r="AF3113" s="9">
        <v>2175126.611</v>
      </c>
      <c r="AG3113" s="9">
        <v>33508.915200000003</v>
      </c>
      <c r="AH3113" s="9">
        <v>204219.1097</v>
      </c>
      <c r="AI3113" s="9">
        <v>80132.9329</v>
      </c>
      <c r="AJ3113" s="9">
        <v>354082.86489999999</v>
      </c>
      <c r="AK3113" s="9">
        <v>17319.773917527171</v>
      </c>
      <c r="AL3113" s="9">
        <v>2786932.2049844</v>
      </c>
      <c r="AM3113" s="9">
        <f t="shared" si="389"/>
        <v>336763.09098247282</v>
      </c>
      <c r="AN3113" s="9"/>
      <c r="AO3113" s="9"/>
      <c r="AP3113" s="9"/>
      <c r="AQ3113" s="9"/>
      <c r="AR3113" s="9"/>
      <c r="AS3113" s="9"/>
      <c r="AT3113" s="9"/>
      <c r="AU3113" s="9"/>
      <c r="AV3113" s="9">
        <f t="shared" si="385"/>
        <v>42818.454798072577</v>
      </c>
      <c r="AW3113" s="9"/>
      <c r="AX3113" s="9"/>
      <c r="AY3113" s="9"/>
      <c r="AZ3113" s="9"/>
      <c r="BA3113" s="20">
        <v>3108</v>
      </c>
      <c r="BB3113" s="20">
        <v>2017</v>
      </c>
      <c r="BC3113" s="20">
        <v>1934</v>
      </c>
      <c r="BD3113" s="21">
        <v>121.92</v>
      </c>
      <c r="BE3113" s="9">
        <f t="shared" si="390"/>
        <v>105041.15341040678</v>
      </c>
      <c r="BF3113" s="9">
        <v>2213602.6140000001</v>
      </c>
      <c r="BG3113" s="9">
        <v>33412.713799999998</v>
      </c>
      <c r="BH3113" s="9">
        <v>193418.43059999999</v>
      </c>
      <c r="BI3113" s="9">
        <v>69109.500414802504</v>
      </c>
      <c r="BJ3113" s="9">
        <v>526916.85380000004</v>
      </c>
      <c r="BK3113" s="9">
        <v>50722.726751939663</v>
      </c>
      <c r="BL3113" s="9">
        <v>2880696.2324524564</v>
      </c>
      <c r="BM3113" s="9">
        <f t="shared" si="391"/>
        <v>476194.12704806036</v>
      </c>
      <c r="BN3113" s="9"/>
      <c r="BO3113" s="9"/>
      <c r="BP3113" s="9"/>
      <c r="BQ3113" s="9"/>
      <c r="BR3113" s="9"/>
      <c r="BS3113" s="9"/>
      <c r="BT3113" s="9"/>
      <c r="BU3113" s="9"/>
      <c r="BV3113" s="9">
        <f t="shared" si="386"/>
        <v>105041.15341040678</v>
      </c>
      <c r="BW3113" s="4"/>
      <c r="BX3113" s="4"/>
      <c r="BY3113" s="4"/>
      <c r="BZ3113" s="4"/>
      <c r="CA3113" s="4"/>
      <c r="CB3113" s="4"/>
      <c r="CC3113" s="4"/>
      <c r="CD3113" s="4"/>
      <c r="CE3113" s="4"/>
      <c r="CF3113" s="4"/>
      <c r="CG3113" s="4"/>
      <c r="CH3113" s="4"/>
      <c r="CI3113" s="4"/>
      <c r="CJ3113" s="4"/>
      <c r="CK3113" s="4"/>
      <c r="CL3113" s="4"/>
      <c r="CM3113" s="4"/>
      <c r="CR3113" s="4"/>
      <c r="CS3113" s="4"/>
      <c r="CT3113" s="4"/>
      <c r="CU3113" s="4"/>
      <c r="CV3113" s="4"/>
      <c r="CW3113" s="4"/>
      <c r="CX3113" s="4"/>
      <c r="CY3113" s="4"/>
      <c r="CZ3113" s="4"/>
      <c r="DA3113" s="4"/>
      <c r="DB3113" s="4"/>
      <c r="DC3113" s="4"/>
      <c r="DD3113" s="4"/>
      <c r="DE3113" s="4"/>
      <c r="DF3113" s="4"/>
      <c r="DG3113" s="4"/>
      <c r="DH3113" s="4"/>
      <c r="DI3113" s="4"/>
      <c r="DJ3113" s="4"/>
      <c r="DK3113" s="4"/>
      <c r="DL3113" s="4"/>
      <c r="DM3113" s="4"/>
    </row>
    <row r="3114" spans="1:117">
      <c r="A3114" s="8">
        <v>3109</v>
      </c>
      <c r="B3114" s="20">
        <v>2015</v>
      </c>
      <c r="C3114" s="20">
        <v>1962</v>
      </c>
      <c r="D3114" s="21">
        <v>98.41</v>
      </c>
      <c r="E3114" s="9">
        <v>43646.042300000001</v>
      </c>
      <c r="F3114" s="9">
        <v>2025628.7450000001</v>
      </c>
      <c r="G3114" s="9">
        <v>77366.129400000005</v>
      </c>
      <c r="H3114" s="9">
        <v>380262.9633</v>
      </c>
      <c r="I3114" s="9">
        <v>73518.822799999994</v>
      </c>
      <c r="J3114" s="9">
        <v>65464.801200000002</v>
      </c>
      <c r="K3114" s="9">
        <v>416.86599999999999</v>
      </c>
      <c r="L3114" s="9">
        <v>2578178.5534000001</v>
      </c>
      <c r="M3114" s="9">
        <f t="shared" si="387"/>
        <v>65047.9352</v>
      </c>
      <c r="N3114" s="9"/>
      <c r="O3114" s="9"/>
      <c r="P3114" s="9"/>
      <c r="Q3114" s="9"/>
      <c r="R3114" s="9"/>
      <c r="S3114" s="9"/>
      <c r="T3114" s="9"/>
      <c r="U3114" s="9"/>
      <c r="V3114" s="9">
        <f t="shared" si="384"/>
        <v>312208.04230000003</v>
      </c>
      <c r="W3114" s="9"/>
      <c r="X3114" s="9"/>
      <c r="Y3114" s="9"/>
      <c r="Z3114" s="9"/>
      <c r="AA3114" s="8">
        <v>3109</v>
      </c>
      <c r="AB3114" s="20">
        <v>2016</v>
      </c>
      <c r="AC3114" s="20">
        <v>1959</v>
      </c>
      <c r="AD3114" s="21">
        <v>141.61000000000001</v>
      </c>
      <c r="AE3114" s="9">
        <f t="shared" si="388"/>
        <v>153028.10449807346</v>
      </c>
      <c r="AF3114" s="9">
        <v>2142877.2428000001</v>
      </c>
      <c r="AG3114" s="9">
        <v>33508.915200000003</v>
      </c>
      <c r="AH3114" s="9">
        <v>205373.15779999999</v>
      </c>
      <c r="AI3114" s="9">
        <v>75797.447499999995</v>
      </c>
      <c r="AJ3114" s="9">
        <v>510566.86810000002</v>
      </c>
      <c r="AK3114" s="9">
        <v>9027.6754175271708</v>
      </c>
      <c r="AL3114" s="9">
        <v>2806067.8514843998</v>
      </c>
      <c r="AM3114" s="9">
        <f t="shared" si="389"/>
        <v>501539.19268247287</v>
      </c>
      <c r="AN3114" s="9"/>
      <c r="AO3114" s="9"/>
      <c r="AP3114" s="9"/>
      <c r="AQ3114" s="9"/>
      <c r="AR3114" s="9"/>
      <c r="AS3114" s="9"/>
      <c r="AT3114" s="9"/>
      <c r="AU3114" s="9"/>
      <c r="AV3114" s="9">
        <f t="shared" si="385"/>
        <v>153028.10449807346</v>
      </c>
      <c r="AW3114" s="9"/>
      <c r="AX3114" s="9"/>
      <c r="AY3114" s="9"/>
      <c r="AZ3114" s="9"/>
      <c r="BA3114" s="20">
        <v>3109</v>
      </c>
      <c r="BB3114" s="20">
        <v>2017</v>
      </c>
      <c r="BC3114" s="20">
        <v>1960</v>
      </c>
      <c r="BD3114" s="21">
        <v>137.91</v>
      </c>
      <c r="BE3114" s="9">
        <f t="shared" si="390"/>
        <v>106436.73104607826</v>
      </c>
      <c r="BF3114" s="9">
        <v>2171240.9978</v>
      </c>
      <c r="BG3114" s="9">
        <v>33412.713799999998</v>
      </c>
      <c r="BH3114" s="9">
        <v>192628.47930000001</v>
      </c>
      <c r="BI3114" s="9">
        <v>72077.160450474694</v>
      </c>
      <c r="BJ3114" s="9">
        <v>553370.82990000001</v>
      </c>
      <c r="BK3114" s="9">
        <v>41882.22455193966</v>
      </c>
      <c r="BL3114" s="9">
        <v>2874411.2256524563</v>
      </c>
      <c r="BM3114" s="9">
        <f t="shared" si="391"/>
        <v>511488.60534806037</v>
      </c>
      <c r="BN3114" s="9"/>
      <c r="BO3114" s="9"/>
      <c r="BP3114" s="9"/>
      <c r="BQ3114" s="9"/>
      <c r="BR3114" s="9"/>
      <c r="BS3114" s="9"/>
      <c r="BT3114" s="9"/>
      <c r="BU3114" s="9"/>
      <c r="BV3114" s="9">
        <f t="shared" si="386"/>
        <v>106436.73104607826</v>
      </c>
      <c r="BW3114" s="4"/>
      <c r="BX3114" s="4"/>
      <c r="BY3114" s="4"/>
      <c r="BZ3114" s="4"/>
      <c r="CA3114" s="4"/>
      <c r="CB3114" s="4"/>
      <c r="CC3114" s="4"/>
      <c r="CD3114" s="4"/>
      <c r="CE3114" s="4"/>
      <c r="CF3114" s="4"/>
      <c r="CG3114" s="4"/>
      <c r="CH3114" s="4"/>
      <c r="CI3114" s="4"/>
      <c r="CJ3114" s="4"/>
      <c r="CK3114" s="4"/>
      <c r="CL3114" s="4"/>
      <c r="CM3114" s="4"/>
      <c r="CR3114" s="4"/>
      <c r="CS3114" s="4"/>
      <c r="CT3114" s="4"/>
      <c r="CU3114" s="4"/>
      <c r="CV3114" s="4"/>
      <c r="CW3114" s="4"/>
      <c r="CX3114" s="4"/>
      <c r="CY3114" s="4"/>
      <c r="CZ3114" s="4"/>
      <c r="DA3114" s="4"/>
      <c r="DB3114" s="4"/>
      <c r="DC3114" s="4"/>
      <c r="DD3114" s="4"/>
      <c r="DE3114" s="4"/>
      <c r="DF3114" s="4"/>
      <c r="DG3114" s="4"/>
      <c r="DH3114" s="4"/>
      <c r="DI3114" s="4"/>
      <c r="DJ3114" s="4"/>
      <c r="DK3114" s="4"/>
      <c r="DL3114" s="4"/>
      <c r="DM3114" s="4"/>
    </row>
    <row r="3115" spans="1:117">
      <c r="A3115" s="8">
        <v>3110</v>
      </c>
      <c r="B3115" s="20">
        <v>2015</v>
      </c>
      <c r="C3115" s="20">
        <v>1961</v>
      </c>
      <c r="D3115" s="21">
        <v>111.18</v>
      </c>
      <c r="E3115" s="9">
        <v>79382.357699999993</v>
      </c>
      <c r="F3115" s="9">
        <v>2069324.7376999999</v>
      </c>
      <c r="G3115" s="9">
        <v>77366.129400000005</v>
      </c>
      <c r="H3115" s="9">
        <v>380171.3848</v>
      </c>
      <c r="I3115" s="9">
        <v>73862.747000000003</v>
      </c>
      <c r="J3115" s="9">
        <v>66620.241299999994</v>
      </c>
      <c r="K3115" s="9">
        <v>11650.7611</v>
      </c>
      <c r="L3115" s="9">
        <v>2576312.1213000002</v>
      </c>
      <c r="M3115" s="9">
        <f t="shared" si="387"/>
        <v>54969.480199999991</v>
      </c>
      <c r="N3115" s="9"/>
      <c r="O3115" s="9"/>
      <c r="P3115" s="9"/>
      <c r="Q3115" s="9"/>
      <c r="R3115" s="9"/>
      <c r="S3115" s="9"/>
      <c r="T3115" s="9"/>
      <c r="U3115" s="9"/>
      <c r="V3115" s="9">
        <f t="shared" si="384"/>
        <v>347944.35769999999</v>
      </c>
      <c r="W3115" s="9"/>
      <c r="X3115" s="9"/>
      <c r="Y3115" s="9"/>
      <c r="Z3115" s="9"/>
      <c r="AA3115" s="8">
        <v>3110</v>
      </c>
      <c r="AB3115" s="20">
        <v>2016</v>
      </c>
      <c r="AC3115" s="20">
        <v>1955</v>
      </c>
      <c r="AD3115" s="21">
        <v>178.01</v>
      </c>
      <c r="AE3115" s="9">
        <f t="shared" si="388"/>
        <v>20984.226898073684</v>
      </c>
      <c r="AF3115" s="9">
        <v>2217426.0411</v>
      </c>
      <c r="AG3115" s="9">
        <v>33508.915200000003</v>
      </c>
      <c r="AH3115" s="9">
        <v>201230.26309999998</v>
      </c>
      <c r="AI3115" s="9">
        <v>91361.3223</v>
      </c>
      <c r="AJ3115" s="9">
        <v>298091.3996</v>
      </c>
      <c r="AK3115" s="9">
        <v>39018.929217527169</v>
      </c>
      <c r="AL3115" s="9">
        <v>2781614.7851843997</v>
      </c>
      <c r="AM3115" s="9">
        <f t="shared" si="389"/>
        <v>259072.47038247285</v>
      </c>
      <c r="AN3115" s="9"/>
      <c r="AO3115" s="9"/>
      <c r="AP3115" s="9"/>
      <c r="AQ3115" s="9"/>
      <c r="AR3115" s="9"/>
      <c r="AS3115" s="9"/>
      <c r="AT3115" s="9"/>
      <c r="AU3115" s="9"/>
      <c r="AV3115" s="9">
        <f t="shared" si="385"/>
        <v>20984.226898073684</v>
      </c>
      <c r="AW3115" s="9"/>
      <c r="AX3115" s="9"/>
      <c r="AY3115" s="9"/>
      <c r="AZ3115" s="9"/>
      <c r="BA3115" s="20">
        <v>3110</v>
      </c>
      <c r="BB3115" s="20">
        <v>2017</v>
      </c>
      <c r="BC3115" s="20">
        <v>1956</v>
      </c>
      <c r="BD3115" s="21">
        <v>141.34</v>
      </c>
      <c r="BE3115" s="9">
        <f t="shared" si="390"/>
        <v>188781.87357404456</v>
      </c>
      <c r="BF3115" s="9">
        <v>2211039.4819999998</v>
      </c>
      <c r="BG3115" s="9">
        <v>33412.713799999998</v>
      </c>
      <c r="BH3115" s="9">
        <v>191897.33530000001</v>
      </c>
      <c r="BI3115" s="9">
        <v>74823.895278440599</v>
      </c>
      <c r="BJ3115" s="9">
        <v>614304.28460000001</v>
      </c>
      <c r="BK3115" s="9">
        <v>41375.509551939664</v>
      </c>
      <c r="BL3115" s="9">
        <v>2895320.3278524564</v>
      </c>
      <c r="BM3115" s="9">
        <f t="shared" si="391"/>
        <v>572928.77504806034</v>
      </c>
      <c r="BN3115" s="9"/>
      <c r="BO3115" s="9"/>
      <c r="BP3115" s="9"/>
      <c r="BQ3115" s="9"/>
      <c r="BR3115" s="9"/>
      <c r="BS3115" s="9"/>
      <c r="BT3115" s="9"/>
      <c r="BU3115" s="9"/>
      <c r="BV3115" s="9">
        <f t="shared" si="386"/>
        <v>188781.87357404456</v>
      </c>
      <c r="BW3115" s="4"/>
      <c r="BX3115" s="4"/>
      <c r="BY3115" s="4"/>
      <c r="BZ3115" s="4"/>
      <c r="CA3115" s="4"/>
      <c r="CB3115" s="4"/>
      <c r="CC3115" s="4"/>
      <c r="CD3115" s="4"/>
      <c r="CE3115" s="4"/>
      <c r="CF3115" s="4"/>
      <c r="CG3115" s="4"/>
      <c r="CH3115" s="4"/>
      <c r="CI3115" s="4"/>
      <c r="CJ3115" s="4"/>
      <c r="CK3115" s="4"/>
      <c r="CL3115" s="4"/>
      <c r="CM3115" s="4"/>
      <c r="CR3115" s="4"/>
      <c r="CS3115" s="4"/>
      <c r="CT3115" s="4"/>
      <c r="CU3115" s="4"/>
      <c r="CV3115" s="4"/>
      <c r="CW3115" s="4"/>
      <c r="CX3115" s="4"/>
      <c r="CY3115" s="4"/>
      <c r="CZ3115" s="4"/>
      <c r="DA3115" s="4"/>
      <c r="DB3115" s="4"/>
      <c r="DC3115" s="4"/>
      <c r="DD3115" s="4"/>
      <c r="DE3115" s="4"/>
      <c r="DF3115" s="4"/>
      <c r="DG3115" s="4"/>
      <c r="DH3115" s="4"/>
      <c r="DI3115" s="4"/>
      <c r="DJ3115" s="4"/>
      <c r="DK3115" s="4"/>
      <c r="DL3115" s="4"/>
      <c r="DM3115" s="4"/>
    </row>
    <row r="3116" spans="1:117">
      <c r="A3116" s="8">
        <v>3111</v>
      </c>
      <c r="B3116" s="20">
        <v>2015</v>
      </c>
      <c r="C3116" s="20">
        <v>1956</v>
      </c>
      <c r="D3116" s="21">
        <v>140.97999999999999</v>
      </c>
      <c r="E3116" s="9">
        <v>33344.032700000003</v>
      </c>
      <c r="F3116" s="9">
        <v>2024431.1980000001</v>
      </c>
      <c r="G3116" s="9">
        <v>77366.129400000005</v>
      </c>
      <c r="H3116" s="9">
        <v>380321.78379999998</v>
      </c>
      <c r="I3116" s="9">
        <v>73297.921499999997</v>
      </c>
      <c r="J3116" s="9">
        <v>51509.057399999998</v>
      </c>
      <c r="K3116" s="9">
        <v>929.37360000000001</v>
      </c>
      <c r="L3116" s="9">
        <v>2572652.6838000002</v>
      </c>
      <c r="M3116" s="9">
        <f t="shared" si="387"/>
        <v>50579.683799999999</v>
      </c>
      <c r="N3116" s="9"/>
      <c r="O3116" s="9"/>
      <c r="P3116" s="9"/>
      <c r="Q3116" s="9"/>
      <c r="R3116" s="9"/>
      <c r="S3116" s="9"/>
      <c r="T3116" s="9"/>
      <c r="U3116" s="9"/>
      <c r="V3116" s="9">
        <f t="shared" si="384"/>
        <v>301906.03270000004</v>
      </c>
      <c r="W3116" s="9"/>
      <c r="X3116" s="9"/>
      <c r="Y3116" s="9"/>
      <c r="Z3116" s="9"/>
      <c r="AA3116" s="8">
        <v>3111</v>
      </c>
      <c r="AB3116" s="20">
        <v>2016</v>
      </c>
      <c r="AC3116" s="20">
        <v>1939</v>
      </c>
      <c r="AD3116" s="21">
        <v>108.27</v>
      </c>
      <c r="AE3116" s="9">
        <f t="shared" si="388"/>
        <v>-96545.012501926627</v>
      </c>
      <c r="AF3116" s="9">
        <v>2177848.4819</v>
      </c>
      <c r="AG3116" s="9">
        <v>33508.915200000003</v>
      </c>
      <c r="AH3116" s="9">
        <v>199236.05499999999</v>
      </c>
      <c r="AI3116" s="9">
        <v>98853.090100000001</v>
      </c>
      <c r="AJ3116" s="9">
        <v>198952.71300000002</v>
      </c>
      <c r="AK3116" s="9">
        <v>42594.617517527164</v>
      </c>
      <c r="AL3116" s="9">
        <v>2762349.6501843999</v>
      </c>
      <c r="AM3116" s="9">
        <f t="shared" si="389"/>
        <v>156358.09548247285</v>
      </c>
      <c r="AN3116" s="9"/>
      <c r="AO3116" s="9"/>
      <c r="AP3116" s="9"/>
      <c r="AQ3116" s="9"/>
      <c r="AR3116" s="9"/>
      <c r="AS3116" s="9"/>
      <c r="AT3116" s="9"/>
      <c r="AU3116" s="9"/>
      <c r="AV3116" s="9">
        <f t="shared" si="385"/>
        <v>-96545.012501926627</v>
      </c>
      <c r="AW3116" s="9"/>
      <c r="AX3116" s="9"/>
      <c r="AY3116" s="9"/>
      <c r="AZ3116" s="9"/>
      <c r="BA3116" s="20">
        <v>3111</v>
      </c>
      <c r="BB3116" s="20">
        <v>2017</v>
      </c>
      <c r="BC3116" s="20">
        <v>1940</v>
      </c>
      <c r="BD3116" s="21">
        <v>98.3</v>
      </c>
      <c r="BE3116" s="9">
        <f t="shared" si="390"/>
        <v>-175009.34088813327</v>
      </c>
      <c r="BF3116" s="9">
        <v>2177780.2179999999</v>
      </c>
      <c r="BG3116" s="9">
        <v>33412.713799999998</v>
      </c>
      <c r="BH3116" s="9">
        <v>187157.51260000002</v>
      </c>
      <c r="BI3116" s="9">
        <v>92630.287116262407</v>
      </c>
      <c r="BJ3116" s="9">
        <v>252342.49770000001</v>
      </c>
      <c r="BK3116" s="9">
        <v>69222.482651939659</v>
      </c>
      <c r="BL3116" s="9">
        <v>2849110.0874524564</v>
      </c>
      <c r="BM3116" s="9">
        <f t="shared" si="391"/>
        <v>183120.01504806033</v>
      </c>
      <c r="BN3116" s="9"/>
      <c r="BO3116" s="9"/>
      <c r="BP3116" s="9"/>
      <c r="BQ3116" s="9"/>
      <c r="BR3116" s="9"/>
      <c r="BS3116" s="9"/>
      <c r="BT3116" s="9"/>
      <c r="BU3116" s="9"/>
      <c r="BV3116" s="9">
        <f t="shared" si="386"/>
        <v>-175009.34088813327</v>
      </c>
      <c r="BW3116" s="4"/>
      <c r="BX3116" s="4"/>
      <c r="BY3116" s="4"/>
      <c r="BZ3116" s="4"/>
      <c r="CA3116" s="4"/>
      <c r="CB3116" s="4"/>
      <c r="CC3116" s="4"/>
      <c r="CD3116" s="4"/>
      <c r="CE3116" s="4"/>
      <c r="CF3116" s="4"/>
      <c r="CG3116" s="4"/>
      <c r="CH3116" s="4"/>
      <c r="CI3116" s="4"/>
      <c r="CJ3116" s="4"/>
      <c r="CK3116" s="4"/>
      <c r="CL3116" s="4"/>
      <c r="CM3116" s="4"/>
      <c r="CR3116" s="4"/>
      <c r="CS3116" s="4"/>
      <c r="CT3116" s="4"/>
      <c r="CU3116" s="4"/>
      <c r="CV3116" s="4"/>
      <c r="CW3116" s="4"/>
      <c r="CX3116" s="4"/>
      <c r="CY3116" s="4"/>
      <c r="CZ3116" s="4"/>
      <c r="DA3116" s="4"/>
      <c r="DB3116" s="4"/>
      <c r="DC3116" s="4"/>
      <c r="DD3116" s="4"/>
      <c r="DE3116" s="4"/>
      <c r="DF3116" s="4"/>
      <c r="DG3116" s="4"/>
      <c r="DH3116" s="4"/>
      <c r="DI3116" s="4"/>
      <c r="DJ3116" s="4"/>
      <c r="DK3116" s="4"/>
      <c r="DL3116" s="4"/>
      <c r="DM3116" s="4"/>
    </row>
    <row r="3117" spans="1:117">
      <c r="A3117" s="8">
        <v>3112</v>
      </c>
      <c r="B3117" s="20">
        <v>2015</v>
      </c>
      <c r="C3117" s="20">
        <v>1949</v>
      </c>
      <c r="D3117" s="21">
        <v>102.46</v>
      </c>
      <c r="E3117" s="9">
        <v>48547.870499999997</v>
      </c>
      <c r="F3117" s="9">
        <v>2053747.3022</v>
      </c>
      <c r="G3117" s="9">
        <v>77366.129400000005</v>
      </c>
      <c r="H3117" s="9">
        <v>379490.89439999999</v>
      </c>
      <c r="I3117" s="9">
        <v>76418.337499999994</v>
      </c>
      <c r="J3117" s="9">
        <v>44696.827100000002</v>
      </c>
      <c r="K3117" s="9">
        <v>7550.9205000000002</v>
      </c>
      <c r="L3117" s="9">
        <v>2575620.6997000002</v>
      </c>
      <c r="M3117" s="9">
        <f t="shared" si="387"/>
        <v>37145.906600000002</v>
      </c>
      <c r="N3117" s="9"/>
      <c r="O3117" s="9"/>
      <c r="P3117" s="9"/>
      <c r="Q3117" s="9"/>
      <c r="R3117" s="9"/>
      <c r="S3117" s="9"/>
      <c r="T3117" s="9"/>
      <c r="U3117" s="9"/>
      <c r="V3117" s="9">
        <f t="shared" si="384"/>
        <v>317109.87050000002</v>
      </c>
      <c r="W3117" s="9"/>
      <c r="X3117" s="9"/>
      <c r="Y3117" s="9"/>
      <c r="Z3117" s="9"/>
      <c r="AA3117" s="8">
        <v>3112</v>
      </c>
      <c r="AB3117" s="20">
        <v>2016</v>
      </c>
      <c r="AC3117" s="20">
        <v>1933</v>
      </c>
      <c r="AD3117" s="21">
        <v>150.36000000000001</v>
      </c>
      <c r="AE3117" s="9">
        <f t="shared" si="388"/>
        <v>119958.1528980732</v>
      </c>
      <c r="AF3117" s="9">
        <v>2250987.2258000001</v>
      </c>
      <c r="AG3117" s="9">
        <v>33508.915200000003</v>
      </c>
      <c r="AH3117" s="9">
        <v>203976.1293</v>
      </c>
      <c r="AI3117" s="9">
        <v>81045.752600000007</v>
      </c>
      <c r="AJ3117" s="9">
        <v>354454.71720000001</v>
      </c>
      <c r="AK3117" s="9">
        <v>24242.88251752717</v>
      </c>
      <c r="AL3117" s="9">
        <v>2779771.7046843995</v>
      </c>
      <c r="AM3117" s="9">
        <f t="shared" si="389"/>
        <v>330211.83468247287</v>
      </c>
      <c r="AN3117" s="9"/>
      <c r="AO3117" s="9"/>
      <c r="AP3117" s="9"/>
      <c r="AQ3117" s="9"/>
      <c r="AR3117" s="9"/>
      <c r="AS3117" s="9"/>
      <c r="AT3117" s="9"/>
      <c r="AU3117" s="9"/>
      <c r="AV3117" s="9">
        <f t="shared" si="385"/>
        <v>119958.1528980732</v>
      </c>
      <c r="AW3117" s="9"/>
      <c r="AX3117" s="9"/>
      <c r="AY3117" s="9"/>
      <c r="AZ3117" s="9"/>
      <c r="BA3117" s="20">
        <v>3112</v>
      </c>
      <c r="BB3117" s="20">
        <v>2017</v>
      </c>
      <c r="BC3117" s="20">
        <v>1934</v>
      </c>
      <c r="BD3117" s="21">
        <v>121.92</v>
      </c>
      <c r="BE3117" s="9">
        <f t="shared" si="390"/>
        <v>142659.55556193646</v>
      </c>
      <c r="BF3117" s="9">
        <v>2280502.1798</v>
      </c>
      <c r="BG3117" s="9">
        <v>33412.713799999998</v>
      </c>
      <c r="BH3117" s="9">
        <v>193326.05480000001</v>
      </c>
      <c r="BI3117" s="9">
        <v>69456.5341663328</v>
      </c>
      <c r="BJ3117" s="9">
        <v>504672.01270000002</v>
      </c>
      <c r="BK3117" s="9">
        <v>61847.656451939663</v>
      </c>
      <c r="BL3117" s="9">
        <v>2876862.2832524567</v>
      </c>
      <c r="BM3117" s="9">
        <f t="shared" si="391"/>
        <v>442824.35624806036</v>
      </c>
      <c r="BN3117" s="9"/>
      <c r="BO3117" s="9"/>
      <c r="BP3117" s="9"/>
      <c r="BQ3117" s="9"/>
      <c r="BR3117" s="9"/>
      <c r="BS3117" s="9"/>
      <c r="BT3117" s="9"/>
      <c r="BU3117" s="9"/>
      <c r="BV3117" s="9">
        <f t="shared" si="386"/>
        <v>142659.55556193646</v>
      </c>
      <c r="BW3117" s="4"/>
      <c r="BX3117" s="4"/>
      <c r="BY3117" s="4"/>
      <c r="BZ3117" s="4"/>
      <c r="CA3117" s="4"/>
      <c r="CB3117" s="4"/>
      <c r="CC3117" s="4"/>
      <c r="CD3117" s="4"/>
      <c r="CE3117" s="4"/>
      <c r="CF3117" s="4"/>
      <c r="CG3117" s="4"/>
      <c r="CH3117" s="4"/>
      <c r="CI3117" s="4"/>
      <c r="CJ3117" s="4"/>
      <c r="CK3117" s="4"/>
      <c r="CL3117" s="4"/>
      <c r="CM3117" s="4"/>
      <c r="CR3117" s="4"/>
      <c r="CS3117" s="4"/>
      <c r="CT3117" s="4"/>
      <c r="CU3117" s="4"/>
      <c r="CV3117" s="4"/>
      <c r="CW3117" s="4"/>
      <c r="CX3117" s="4"/>
      <c r="CY3117" s="4"/>
      <c r="CZ3117" s="4"/>
      <c r="DA3117" s="4"/>
      <c r="DB3117" s="4"/>
      <c r="DC3117" s="4"/>
      <c r="DD3117" s="4"/>
      <c r="DE3117" s="4"/>
      <c r="DF3117" s="4"/>
      <c r="DG3117" s="4"/>
      <c r="DH3117" s="4"/>
      <c r="DI3117" s="4"/>
      <c r="DJ3117" s="4"/>
      <c r="DK3117" s="4"/>
      <c r="DL3117" s="4"/>
      <c r="DM3117" s="4"/>
    </row>
    <row r="3118" spans="1:117">
      <c r="A3118" s="8">
        <v>3113</v>
      </c>
      <c r="B3118" s="20">
        <v>2015</v>
      </c>
      <c r="C3118" s="20">
        <v>1961</v>
      </c>
      <c r="D3118" s="21">
        <v>111.18</v>
      </c>
      <c r="E3118" s="9">
        <v>86901.739700000006</v>
      </c>
      <c r="F3118" s="9">
        <v>2041889.115</v>
      </c>
      <c r="G3118" s="9">
        <v>77366.129400000005</v>
      </c>
      <c r="H3118" s="9">
        <v>379890.84419999999</v>
      </c>
      <c r="I3118" s="9">
        <v>74916.320999999996</v>
      </c>
      <c r="J3118" s="9">
        <v>92657.722299999994</v>
      </c>
      <c r="K3118" s="9">
        <v>1722.5016000000001</v>
      </c>
      <c r="L3118" s="9">
        <v>2578095.8905000002</v>
      </c>
      <c r="M3118" s="9">
        <f t="shared" si="387"/>
        <v>90935.220699999991</v>
      </c>
      <c r="N3118" s="9"/>
      <c r="O3118" s="9"/>
      <c r="P3118" s="9"/>
      <c r="Q3118" s="9"/>
      <c r="R3118" s="9"/>
      <c r="S3118" s="9"/>
      <c r="T3118" s="9"/>
      <c r="U3118" s="9"/>
      <c r="V3118" s="9">
        <f t="shared" si="384"/>
        <v>355463.73970000003</v>
      </c>
      <c r="W3118" s="9"/>
      <c r="X3118" s="9"/>
      <c r="Y3118" s="9"/>
      <c r="Z3118" s="9"/>
      <c r="AA3118" s="8">
        <v>3113</v>
      </c>
      <c r="AB3118" s="20">
        <v>2016</v>
      </c>
      <c r="AC3118" s="20">
        <v>1987</v>
      </c>
      <c r="AD3118" s="21">
        <v>96.42</v>
      </c>
      <c r="AE3118" s="9">
        <f t="shared" si="388"/>
        <v>-122475.88480192702</v>
      </c>
      <c r="AF3118" s="9">
        <v>2193533.1107999999</v>
      </c>
      <c r="AG3118" s="9">
        <v>33508.915200000003</v>
      </c>
      <c r="AH3118" s="9">
        <v>200484.473</v>
      </c>
      <c r="AI3118" s="9">
        <v>94163.079199999993</v>
      </c>
      <c r="AJ3118" s="9">
        <v>183516.97390000001</v>
      </c>
      <c r="AK3118" s="9">
        <v>65779.186817527167</v>
      </c>
      <c r="AL3118" s="9">
        <v>2761903.2500843997</v>
      </c>
      <c r="AM3118" s="9">
        <f t="shared" si="389"/>
        <v>117737.78708247285</v>
      </c>
      <c r="AN3118" s="9"/>
      <c r="AO3118" s="9"/>
      <c r="AP3118" s="9"/>
      <c r="AQ3118" s="9"/>
      <c r="AR3118" s="9"/>
      <c r="AS3118" s="9"/>
      <c r="AT3118" s="9"/>
      <c r="AU3118" s="9"/>
      <c r="AV3118" s="9">
        <f t="shared" si="385"/>
        <v>-122475.88480192702</v>
      </c>
      <c r="AW3118" s="9"/>
      <c r="AX3118" s="9"/>
      <c r="AY3118" s="9"/>
      <c r="AZ3118" s="9"/>
      <c r="BA3118" s="20">
        <v>3113</v>
      </c>
      <c r="BB3118" s="20">
        <v>2017</v>
      </c>
      <c r="BC3118" s="20">
        <v>1988</v>
      </c>
      <c r="BD3118" s="21">
        <v>120.42</v>
      </c>
      <c r="BE3118" s="9">
        <f t="shared" si="390"/>
        <v>-293465.22716011526</v>
      </c>
      <c r="BF3118" s="9">
        <v>2224488.1836999999</v>
      </c>
      <c r="BG3118" s="9">
        <v>33412.713799999998</v>
      </c>
      <c r="BH3118" s="9">
        <v>177886.00930000001</v>
      </c>
      <c r="BI3118" s="9">
        <v>127461.130644281</v>
      </c>
      <c r="BJ3118" s="9">
        <v>120542.85179999999</v>
      </c>
      <c r="BK3118" s="9">
        <v>139864.30155193966</v>
      </c>
      <c r="BL3118" s="9">
        <v>2837391.8148524566</v>
      </c>
      <c r="BM3118" s="9">
        <f t="shared" si="391"/>
        <v>-19321.449751939668</v>
      </c>
      <c r="BN3118" s="9"/>
      <c r="BO3118" s="9"/>
      <c r="BP3118" s="9"/>
      <c r="BQ3118" s="9"/>
      <c r="BR3118" s="9"/>
      <c r="BS3118" s="9"/>
      <c r="BT3118" s="9"/>
      <c r="BU3118" s="9"/>
      <c r="BV3118" s="9">
        <f t="shared" si="386"/>
        <v>-293465.22716011526</v>
      </c>
      <c r="BW3118" s="4"/>
      <c r="BX3118" s="4"/>
      <c r="BY3118" s="4"/>
      <c r="BZ3118" s="4"/>
      <c r="CA3118" s="4"/>
      <c r="CB3118" s="4"/>
      <c r="CC3118" s="4"/>
      <c r="CD3118" s="4"/>
      <c r="CE3118" s="4"/>
      <c r="CF3118" s="4"/>
      <c r="CG3118" s="4"/>
      <c r="CH3118" s="4"/>
      <c r="CI3118" s="4"/>
      <c r="CJ3118" s="4"/>
      <c r="CK3118" s="4"/>
      <c r="CL3118" s="4"/>
      <c r="CM3118" s="4"/>
      <c r="CR3118" s="4"/>
      <c r="CS3118" s="4"/>
      <c r="CT3118" s="4"/>
      <c r="CU3118" s="4"/>
      <c r="CV3118" s="4"/>
      <c r="CW3118" s="4"/>
      <c r="CX3118" s="4"/>
      <c r="CY3118" s="4"/>
      <c r="CZ3118" s="4"/>
      <c r="DA3118" s="4"/>
      <c r="DB3118" s="4"/>
      <c r="DC3118" s="4"/>
      <c r="DD3118" s="4"/>
      <c r="DE3118" s="4"/>
      <c r="DF3118" s="4"/>
      <c r="DG3118" s="4"/>
      <c r="DH3118" s="4"/>
      <c r="DI3118" s="4"/>
      <c r="DJ3118" s="4"/>
      <c r="DK3118" s="4"/>
      <c r="DL3118" s="4"/>
      <c r="DM3118" s="4"/>
    </row>
    <row r="3119" spans="1:117">
      <c r="A3119" s="8">
        <v>3114</v>
      </c>
      <c r="B3119" s="20">
        <v>2015</v>
      </c>
      <c r="C3119" s="20">
        <v>1976</v>
      </c>
      <c r="D3119" s="21">
        <v>122.07</v>
      </c>
      <c r="E3119" s="9">
        <v>56893.907700000003</v>
      </c>
      <c r="F3119" s="9">
        <v>2026723.2076000001</v>
      </c>
      <c r="G3119" s="9">
        <v>77366.129400000005</v>
      </c>
      <c r="H3119" s="9">
        <v>381278.4559</v>
      </c>
      <c r="I3119" s="9">
        <v>69705.127099999998</v>
      </c>
      <c r="J3119" s="9">
        <v>75465.695000000007</v>
      </c>
      <c r="K3119" s="9">
        <v>802.36630000000002</v>
      </c>
      <c r="L3119" s="9">
        <v>2572842.3407999999</v>
      </c>
      <c r="M3119" s="9">
        <f t="shared" si="387"/>
        <v>74663.328700000013</v>
      </c>
      <c r="N3119" s="9"/>
      <c r="O3119" s="9"/>
      <c r="P3119" s="9"/>
      <c r="Q3119" s="9"/>
      <c r="R3119" s="9"/>
      <c r="S3119" s="9"/>
      <c r="T3119" s="9"/>
      <c r="U3119" s="9"/>
      <c r="V3119" s="9">
        <f t="shared" si="384"/>
        <v>325455.90770000004</v>
      </c>
      <c r="W3119" s="9"/>
      <c r="X3119" s="9"/>
      <c r="Y3119" s="9"/>
      <c r="Z3119" s="9"/>
      <c r="AA3119" s="8">
        <v>3114</v>
      </c>
      <c r="AB3119" s="20">
        <v>2016</v>
      </c>
      <c r="AC3119" s="20">
        <v>1948</v>
      </c>
      <c r="AD3119" s="21">
        <v>128.72</v>
      </c>
      <c r="AE3119" s="9">
        <f t="shared" si="388"/>
        <v>214518.05169807328</v>
      </c>
      <c r="AF3119" s="9">
        <v>2218516.6172000002</v>
      </c>
      <c r="AG3119" s="9">
        <v>33508.915200000003</v>
      </c>
      <c r="AH3119" s="9">
        <v>206002.14989999999</v>
      </c>
      <c r="AI3119" s="9">
        <v>73434.472699999998</v>
      </c>
      <c r="AJ3119" s="9">
        <v>493283.73310000001</v>
      </c>
      <c r="AK3119" s="9">
        <v>14841.566317527169</v>
      </c>
      <c r="AL3119" s="9">
        <v>2795386.2700843997</v>
      </c>
      <c r="AM3119" s="9">
        <f t="shared" si="389"/>
        <v>478442.16678247286</v>
      </c>
      <c r="AN3119" s="9"/>
      <c r="AO3119" s="9"/>
      <c r="AP3119" s="9"/>
      <c r="AQ3119" s="9"/>
      <c r="AR3119" s="9"/>
      <c r="AS3119" s="9"/>
      <c r="AT3119" s="9"/>
      <c r="AU3119" s="9"/>
      <c r="AV3119" s="9">
        <f t="shared" si="385"/>
        <v>214518.05169807328</v>
      </c>
      <c r="AW3119" s="9"/>
      <c r="AX3119" s="9"/>
      <c r="AY3119" s="9"/>
      <c r="AZ3119" s="9"/>
      <c r="BA3119" s="20">
        <v>3114</v>
      </c>
      <c r="BB3119" s="20">
        <v>2017</v>
      </c>
      <c r="BC3119" s="20">
        <v>1949</v>
      </c>
      <c r="BD3119" s="21">
        <v>156.88</v>
      </c>
      <c r="BE3119" s="9">
        <f t="shared" si="390"/>
        <v>-59465.974314347375</v>
      </c>
      <c r="BF3119" s="9">
        <v>2266542.0098999999</v>
      </c>
      <c r="BG3119" s="9">
        <v>33412.713799999998</v>
      </c>
      <c r="BH3119" s="9">
        <v>188346.9375</v>
      </c>
      <c r="BI3119" s="9">
        <v>88161.899290048794</v>
      </c>
      <c r="BJ3119" s="9">
        <v>325379.69820000004</v>
      </c>
      <c r="BK3119" s="9">
        <v>97473.604551939672</v>
      </c>
      <c r="BL3119" s="9">
        <v>2863835.6284524566</v>
      </c>
      <c r="BM3119" s="9">
        <f t="shared" si="391"/>
        <v>227906.09364806037</v>
      </c>
      <c r="BN3119" s="9"/>
      <c r="BO3119" s="9"/>
      <c r="BP3119" s="9"/>
      <c r="BQ3119" s="9"/>
      <c r="BR3119" s="9"/>
      <c r="BS3119" s="9"/>
      <c r="BT3119" s="9"/>
      <c r="BU3119" s="9"/>
      <c r="BV3119" s="9">
        <f t="shared" si="386"/>
        <v>-59465.974314347375</v>
      </c>
      <c r="BW3119" s="4"/>
      <c r="BX3119" s="4"/>
      <c r="BY3119" s="4"/>
      <c r="BZ3119" s="4"/>
      <c r="CA3119" s="4"/>
      <c r="CB3119" s="4"/>
      <c r="CC3119" s="4"/>
      <c r="CD3119" s="4"/>
      <c r="CE3119" s="4"/>
      <c r="CF3119" s="4"/>
      <c r="CG3119" s="4"/>
      <c r="CH3119" s="4"/>
      <c r="CI3119" s="4"/>
      <c r="CJ3119" s="4"/>
      <c r="CK3119" s="4"/>
      <c r="CL3119" s="4"/>
      <c r="CM3119" s="4"/>
      <c r="CR3119" s="4"/>
      <c r="CS3119" s="4"/>
      <c r="CT3119" s="4"/>
      <c r="CU3119" s="4"/>
      <c r="CV3119" s="4"/>
      <c r="CW3119" s="4"/>
      <c r="CX3119" s="4"/>
      <c r="CY3119" s="4"/>
      <c r="CZ3119" s="4"/>
      <c r="DA3119" s="4"/>
      <c r="DB3119" s="4"/>
      <c r="DC3119" s="4"/>
      <c r="DD3119" s="4"/>
      <c r="DE3119" s="4"/>
      <c r="DF3119" s="4"/>
      <c r="DG3119" s="4"/>
      <c r="DH3119" s="4"/>
      <c r="DI3119" s="4"/>
      <c r="DJ3119" s="4"/>
      <c r="DK3119" s="4"/>
      <c r="DL3119" s="4"/>
      <c r="DM3119" s="4"/>
    </row>
    <row r="3120" spans="1:117">
      <c r="A3120" s="8">
        <v>3115</v>
      </c>
      <c r="B3120" s="20">
        <v>2015</v>
      </c>
      <c r="C3120" s="20">
        <v>1980</v>
      </c>
      <c r="D3120" s="21">
        <v>97.62</v>
      </c>
      <c r="E3120" s="9">
        <v>78353.291800000006</v>
      </c>
      <c r="F3120" s="9">
        <v>2031000.5981000001</v>
      </c>
      <c r="G3120" s="9">
        <v>77366.129400000005</v>
      </c>
      <c r="H3120" s="9">
        <v>380521.95380000002</v>
      </c>
      <c r="I3120" s="9">
        <v>72546.180399999997</v>
      </c>
      <c r="J3120" s="9">
        <v>102713.50019999999</v>
      </c>
      <c r="K3120" s="9">
        <v>0</v>
      </c>
      <c r="L3120" s="9">
        <v>2585795.0701000001</v>
      </c>
      <c r="M3120" s="9">
        <f t="shared" si="387"/>
        <v>102713.50019999999</v>
      </c>
      <c r="N3120" s="9"/>
      <c r="O3120" s="9"/>
      <c r="P3120" s="9"/>
      <c r="Q3120" s="9"/>
      <c r="R3120" s="9"/>
      <c r="S3120" s="9"/>
      <c r="T3120" s="9"/>
      <c r="U3120" s="9"/>
      <c r="V3120" s="9">
        <f t="shared" si="384"/>
        <v>346915.29180000001</v>
      </c>
      <c r="W3120" s="9"/>
      <c r="X3120" s="9"/>
      <c r="Y3120" s="9"/>
      <c r="Z3120" s="9"/>
      <c r="AA3120" s="8">
        <v>3115</v>
      </c>
      <c r="AB3120" s="20">
        <v>2016</v>
      </c>
      <c r="AC3120" s="20">
        <v>1949</v>
      </c>
      <c r="AD3120" s="21">
        <v>156.88</v>
      </c>
      <c r="AE3120" s="9">
        <f t="shared" si="388"/>
        <v>-46039.360901926644</v>
      </c>
      <c r="AF3120" s="9">
        <v>2170932.2968000001</v>
      </c>
      <c r="AG3120" s="9">
        <v>33508.915200000003</v>
      </c>
      <c r="AH3120" s="9">
        <v>202062.03039999999</v>
      </c>
      <c r="AI3120" s="9">
        <v>88236.569300000003</v>
      </c>
      <c r="AJ3120" s="9">
        <v>283218.78590000002</v>
      </c>
      <c r="AK3120" s="9">
        <v>43754.759517527171</v>
      </c>
      <c r="AL3120" s="9">
        <v>2780243.1989843999</v>
      </c>
      <c r="AM3120" s="9">
        <f t="shared" si="389"/>
        <v>239464.02638247283</v>
      </c>
      <c r="AN3120" s="9"/>
      <c r="AO3120" s="9"/>
      <c r="AP3120" s="9"/>
      <c r="AQ3120" s="9"/>
      <c r="AR3120" s="9"/>
      <c r="AS3120" s="9"/>
      <c r="AT3120" s="9"/>
      <c r="AU3120" s="9"/>
      <c r="AV3120" s="9">
        <f t="shared" si="385"/>
        <v>-46039.360901926644</v>
      </c>
      <c r="AW3120" s="9"/>
      <c r="AX3120" s="9"/>
      <c r="AY3120" s="9"/>
      <c r="AZ3120" s="9"/>
      <c r="BA3120" s="20">
        <v>3115</v>
      </c>
      <c r="BB3120" s="20">
        <v>2017</v>
      </c>
      <c r="BC3120" s="20">
        <v>1950</v>
      </c>
      <c r="BD3120" s="21">
        <v>163.12</v>
      </c>
      <c r="BE3120" s="9">
        <f t="shared" si="390"/>
        <v>49909.753052282613</v>
      </c>
      <c r="BF3120" s="9">
        <v>2192784.7779999999</v>
      </c>
      <c r="BG3120" s="9">
        <v>33412.713799999998</v>
      </c>
      <c r="BH3120" s="9">
        <v>191048.94200000001</v>
      </c>
      <c r="BI3120" s="9">
        <v>78011.108156679402</v>
      </c>
      <c r="BJ3120" s="9">
        <v>491837.23990000004</v>
      </c>
      <c r="BK3120" s="9">
        <v>51687.094351939661</v>
      </c>
      <c r="BL3120" s="9">
        <v>2885497.9344524564</v>
      </c>
      <c r="BM3120" s="9">
        <f t="shared" si="391"/>
        <v>440150.14554806036</v>
      </c>
      <c r="BN3120" s="9"/>
      <c r="BO3120" s="9"/>
      <c r="BP3120" s="9"/>
      <c r="BQ3120" s="9"/>
      <c r="BR3120" s="9"/>
      <c r="BS3120" s="9"/>
      <c r="BT3120" s="9"/>
      <c r="BU3120" s="9"/>
      <c r="BV3120" s="9">
        <f t="shared" si="386"/>
        <v>49909.753052282613</v>
      </c>
      <c r="BW3120" s="4"/>
      <c r="BX3120" s="4"/>
      <c r="BY3120" s="4"/>
      <c r="BZ3120" s="4"/>
      <c r="CA3120" s="4"/>
      <c r="CB3120" s="4"/>
      <c r="CC3120" s="4"/>
      <c r="CD3120" s="4"/>
      <c r="CE3120" s="4"/>
      <c r="CF3120" s="4"/>
      <c r="CG3120" s="4"/>
      <c r="CH3120" s="4"/>
      <c r="CI3120" s="4"/>
      <c r="CJ3120" s="4"/>
      <c r="CK3120" s="4"/>
      <c r="CL3120" s="4"/>
      <c r="CM3120" s="4"/>
      <c r="CR3120" s="4"/>
      <c r="CS3120" s="4"/>
      <c r="CT3120" s="4"/>
      <c r="CU3120" s="4"/>
      <c r="CV3120" s="4"/>
      <c r="CW3120" s="4"/>
      <c r="CX3120" s="4"/>
      <c r="CY3120" s="4"/>
      <c r="CZ3120" s="4"/>
      <c r="DA3120" s="4"/>
      <c r="DB3120" s="4"/>
      <c r="DC3120" s="4"/>
      <c r="DD3120" s="4"/>
      <c r="DE3120" s="4"/>
      <c r="DF3120" s="4"/>
      <c r="DG3120" s="4"/>
      <c r="DH3120" s="4"/>
      <c r="DI3120" s="4"/>
      <c r="DJ3120" s="4"/>
      <c r="DK3120" s="4"/>
      <c r="DL3120" s="4"/>
      <c r="DM3120" s="4"/>
    </row>
    <row r="3121" spans="1:117">
      <c r="A3121" s="8">
        <v>3116</v>
      </c>
      <c r="B3121" s="20">
        <v>2015</v>
      </c>
      <c r="C3121" s="20">
        <v>1976</v>
      </c>
      <c r="D3121" s="21">
        <v>122.07</v>
      </c>
      <c r="E3121" s="9">
        <v>72755.231499999994</v>
      </c>
      <c r="F3121" s="9">
        <v>2066470.2052</v>
      </c>
      <c r="G3121" s="9">
        <v>77366.129400000005</v>
      </c>
      <c r="H3121" s="9">
        <v>381241.42090000003</v>
      </c>
      <c r="I3121" s="9">
        <v>69844.212599999999</v>
      </c>
      <c r="J3121" s="9">
        <v>54467.431299999997</v>
      </c>
      <c r="K3121" s="9">
        <v>4351.9004999999997</v>
      </c>
      <c r="L3121" s="9">
        <v>2572282.2672999999</v>
      </c>
      <c r="M3121" s="9">
        <f t="shared" si="387"/>
        <v>50115.530799999993</v>
      </c>
      <c r="N3121" s="9"/>
      <c r="O3121" s="9"/>
      <c r="P3121" s="9"/>
      <c r="Q3121" s="9"/>
      <c r="R3121" s="9"/>
      <c r="S3121" s="9"/>
      <c r="T3121" s="9"/>
      <c r="U3121" s="9"/>
      <c r="V3121" s="9">
        <f t="shared" si="384"/>
        <v>341317.23149999999</v>
      </c>
      <c r="W3121" s="9"/>
      <c r="X3121" s="9"/>
      <c r="Y3121" s="9"/>
      <c r="Z3121" s="9"/>
      <c r="AA3121" s="8">
        <v>3116</v>
      </c>
      <c r="AB3121" s="20">
        <v>2016</v>
      </c>
      <c r="AC3121" s="20">
        <v>1980</v>
      </c>
      <c r="AD3121" s="21">
        <v>138.94</v>
      </c>
      <c r="AE3121" s="9">
        <f t="shared" si="388"/>
        <v>-19261.018401925918</v>
      </c>
      <c r="AF3121" s="9">
        <v>2180254.5611</v>
      </c>
      <c r="AG3121" s="9">
        <v>33508.915200000003</v>
      </c>
      <c r="AH3121" s="9">
        <v>198515.6605</v>
      </c>
      <c r="AI3121" s="9">
        <v>101559.44160000001</v>
      </c>
      <c r="AJ3121" s="9">
        <v>300108.2806</v>
      </c>
      <c r="AK3121" s="9">
        <v>57907.53431752717</v>
      </c>
      <c r="AL3121" s="9">
        <v>2775300.3430843996</v>
      </c>
      <c r="AM3121" s="9">
        <f t="shared" si="389"/>
        <v>242200.74628247283</v>
      </c>
      <c r="AN3121" s="9"/>
      <c r="AO3121" s="9"/>
      <c r="AP3121" s="9"/>
      <c r="AQ3121" s="9"/>
      <c r="AR3121" s="9"/>
      <c r="AS3121" s="9"/>
      <c r="AT3121" s="9"/>
      <c r="AU3121" s="9"/>
      <c r="AV3121" s="9">
        <f t="shared" si="385"/>
        <v>-19261.018401925918</v>
      </c>
      <c r="AW3121" s="9"/>
      <c r="AX3121" s="9"/>
      <c r="AY3121" s="9"/>
      <c r="AZ3121" s="9"/>
      <c r="BA3121" s="20">
        <v>3116</v>
      </c>
      <c r="BB3121" s="20">
        <v>2017</v>
      </c>
      <c r="BC3121" s="20">
        <v>1981</v>
      </c>
      <c r="BD3121" s="21">
        <v>167.58</v>
      </c>
      <c r="BE3121" s="9">
        <f t="shared" si="390"/>
        <v>-5230.0332452249713</v>
      </c>
      <c r="BF3121" s="9">
        <v>2216204.0188000002</v>
      </c>
      <c r="BG3121" s="9">
        <v>33412.713799999998</v>
      </c>
      <c r="BH3121" s="9">
        <v>191801.96</v>
      </c>
      <c r="BI3121" s="9">
        <v>75182.197759171002</v>
      </c>
      <c r="BJ3121" s="9">
        <v>391573.48050000001</v>
      </c>
      <c r="BK3121" s="9">
        <v>47340.949651939663</v>
      </c>
      <c r="BL3121" s="9">
        <v>2866063.4544524564</v>
      </c>
      <c r="BM3121" s="9">
        <f t="shared" si="391"/>
        <v>344232.53084806033</v>
      </c>
      <c r="BN3121" s="9"/>
      <c r="BO3121" s="9"/>
      <c r="BP3121" s="9"/>
      <c r="BQ3121" s="9"/>
      <c r="BR3121" s="9"/>
      <c r="BS3121" s="9"/>
      <c r="BT3121" s="9"/>
      <c r="BU3121" s="9"/>
      <c r="BV3121" s="9">
        <f t="shared" si="386"/>
        <v>-5230.0332452249713</v>
      </c>
      <c r="BW3121" s="4"/>
      <c r="BX3121" s="4"/>
      <c r="BY3121" s="4"/>
      <c r="BZ3121" s="4"/>
      <c r="CA3121" s="4"/>
      <c r="CB3121" s="4"/>
      <c r="CC3121" s="4"/>
      <c r="CD3121" s="4"/>
      <c r="CE3121" s="4"/>
      <c r="CF3121" s="4"/>
      <c r="CG3121" s="4"/>
      <c r="CH3121" s="4"/>
      <c r="CI3121" s="4"/>
      <c r="CJ3121" s="4"/>
      <c r="CK3121" s="4"/>
      <c r="CL3121" s="4"/>
      <c r="CM3121" s="4"/>
      <c r="CR3121" s="4"/>
      <c r="CS3121" s="4"/>
      <c r="CT3121" s="4"/>
      <c r="CU3121" s="4"/>
      <c r="CV3121" s="4"/>
      <c r="CW3121" s="4"/>
      <c r="CX3121" s="4"/>
      <c r="CY3121" s="4"/>
      <c r="CZ3121" s="4"/>
      <c r="DA3121" s="4"/>
      <c r="DB3121" s="4"/>
      <c r="DC3121" s="4"/>
      <c r="DD3121" s="4"/>
      <c r="DE3121" s="4"/>
      <c r="DF3121" s="4"/>
      <c r="DG3121" s="4"/>
      <c r="DH3121" s="4"/>
      <c r="DI3121" s="4"/>
      <c r="DJ3121" s="4"/>
      <c r="DK3121" s="4"/>
      <c r="DL3121" s="4"/>
      <c r="DM3121" s="4"/>
    </row>
    <row r="3122" spans="1:117">
      <c r="A3122" s="8">
        <v>3117</v>
      </c>
      <c r="B3122" s="20">
        <v>2015</v>
      </c>
      <c r="C3122" s="20">
        <v>1997</v>
      </c>
      <c r="D3122" s="21">
        <v>158.16</v>
      </c>
      <c r="E3122" s="9">
        <v>108621.0312</v>
      </c>
      <c r="F3122" s="9">
        <v>2053290.8058</v>
      </c>
      <c r="G3122" s="9">
        <v>77366.129400000005</v>
      </c>
      <c r="H3122" s="9">
        <v>380943.29259999999</v>
      </c>
      <c r="I3122" s="9">
        <v>70963.837199999994</v>
      </c>
      <c r="J3122" s="9">
        <v>103588.4467</v>
      </c>
      <c r="K3122" s="9">
        <v>0</v>
      </c>
      <c r="L3122" s="9">
        <v>2577531.4805000001</v>
      </c>
      <c r="M3122" s="9">
        <f t="shared" si="387"/>
        <v>103588.4467</v>
      </c>
      <c r="N3122" s="9"/>
      <c r="O3122" s="9"/>
      <c r="P3122" s="9"/>
      <c r="Q3122" s="9"/>
      <c r="R3122" s="9"/>
      <c r="S3122" s="9"/>
      <c r="T3122" s="9"/>
      <c r="U3122" s="9"/>
      <c r="V3122" s="9">
        <f t="shared" si="384"/>
        <v>377183.03120000003</v>
      </c>
      <c r="W3122" s="9"/>
      <c r="X3122" s="9"/>
      <c r="Y3122" s="9"/>
      <c r="Z3122" s="9"/>
      <c r="AA3122" s="8">
        <v>3117</v>
      </c>
      <c r="AB3122" s="20">
        <v>2016</v>
      </c>
      <c r="AC3122" s="20">
        <v>1981</v>
      </c>
      <c r="AD3122" s="21">
        <v>167.58</v>
      </c>
      <c r="AE3122" s="9">
        <f t="shared" si="388"/>
        <v>156671.59849807387</v>
      </c>
      <c r="AF3122" s="9">
        <v>2214483.2540000002</v>
      </c>
      <c r="AG3122" s="9">
        <v>33508.915200000003</v>
      </c>
      <c r="AH3122" s="9">
        <v>204113.00189999997</v>
      </c>
      <c r="AI3122" s="9">
        <v>80531.554600000003</v>
      </c>
      <c r="AJ3122" s="9">
        <v>429631.9865</v>
      </c>
      <c r="AK3122" s="9">
        <v>18322.374217527169</v>
      </c>
      <c r="AL3122" s="9">
        <v>2787274.7394843996</v>
      </c>
      <c r="AM3122" s="9">
        <f t="shared" si="389"/>
        <v>411309.61228247284</v>
      </c>
      <c r="AN3122" s="9"/>
      <c r="AO3122" s="9"/>
      <c r="AP3122" s="9"/>
      <c r="AQ3122" s="9"/>
      <c r="AR3122" s="9"/>
      <c r="AS3122" s="9"/>
      <c r="AT3122" s="9"/>
      <c r="AU3122" s="9"/>
      <c r="AV3122" s="9">
        <f t="shared" si="385"/>
        <v>156671.59849807387</v>
      </c>
      <c r="AW3122" s="9"/>
      <c r="AX3122" s="9"/>
      <c r="AY3122" s="9"/>
      <c r="AZ3122" s="9"/>
      <c r="BA3122" s="20">
        <v>3117</v>
      </c>
      <c r="BB3122" s="20">
        <v>2017</v>
      </c>
      <c r="BC3122" s="20">
        <v>1982</v>
      </c>
      <c r="BD3122" s="21">
        <v>156.35</v>
      </c>
      <c r="BE3122" s="9">
        <f t="shared" si="390"/>
        <v>116194.23517354624</v>
      </c>
      <c r="BF3122" s="9">
        <v>2236084.4630999998</v>
      </c>
      <c r="BG3122" s="9">
        <v>33412.713799999998</v>
      </c>
      <c r="BH3122" s="9">
        <v>192423.34090000001</v>
      </c>
      <c r="BI3122" s="9">
        <v>72847.816677942596</v>
      </c>
      <c r="BJ3122" s="9">
        <v>511319.93540000002</v>
      </c>
      <c r="BK3122" s="9">
        <v>42405.83085193966</v>
      </c>
      <c r="BL3122" s="9">
        <v>2887488.2038524565</v>
      </c>
      <c r="BM3122" s="9">
        <f t="shared" si="391"/>
        <v>468914.10454806034</v>
      </c>
      <c r="BN3122" s="9"/>
      <c r="BO3122" s="9"/>
      <c r="BP3122" s="9"/>
      <c r="BQ3122" s="9"/>
      <c r="BR3122" s="9"/>
      <c r="BS3122" s="9"/>
      <c r="BT3122" s="9"/>
      <c r="BU3122" s="9"/>
      <c r="BV3122" s="9">
        <f t="shared" si="386"/>
        <v>116194.23517354624</v>
      </c>
      <c r="BW3122" s="4"/>
      <c r="BX3122" s="4"/>
      <c r="BY3122" s="4"/>
      <c r="BZ3122" s="4"/>
      <c r="CA3122" s="4"/>
      <c r="CB3122" s="4"/>
      <c r="CC3122" s="4"/>
      <c r="CD3122" s="4"/>
      <c r="CE3122" s="4"/>
      <c r="CF3122" s="4"/>
      <c r="CG3122" s="4"/>
      <c r="CH3122" s="4"/>
      <c r="CI3122" s="4"/>
      <c r="CJ3122" s="4"/>
      <c r="CK3122" s="4"/>
      <c r="CL3122" s="4"/>
      <c r="CM3122" s="4"/>
      <c r="CR3122" s="4"/>
      <c r="CS3122" s="4"/>
      <c r="CT3122" s="4"/>
      <c r="CU3122" s="4"/>
      <c r="CV3122" s="4"/>
      <c r="CW3122" s="4"/>
      <c r="CX3122" s="4"/>
      <c r="CY3122" s="4"/>
      <c r="CZ3122" s="4"/>
      <c r="DA3122" s="4"/>
      <c r="DB3122" s="4"/>
      <c r="DC3122" s="4"/>
      <c r="DD3122" s="4"/>
      <c r="DE3122" s="4"/>
      <c r="DF3122" s="4"/>
      <c r="DG3122" s="4"/>
      <c r="DH3122" s="4"/>
      <c r="DI3122" s="4"/>
      <c r="DJ3122" s="4"/>
      <c r="DK3122" s="4"/>
      <c r="DL3122" s="4"/>
      <c r="DM3122" s="4"/>
    </row>
    <row r="3123" spans="1:117">
      <c r="A3123" s="8">
        <v>3118</v>
      </c>
      <c r="B3123" s="20">
        <v>2015</v>
      </c>
      <c r="C3123" s="20">
        <v>1994</v>
      </c>
      <c r="D3123" s="21">
        <v>76.42</v>
      </c>
      <c r="E3123" s="9">
        <v>35357.400399999999</v>
      </c>
      <c r="F3123" s="9">
        <v>2021017.5652000001</v>
      </c>
      <c r="G3123" s="9">
        <v>77366.129400000005</v>
      </c>
      <c r="H3123" s="9">
        <v>380114.26679999998</v>
      </c>
      <c r="I3123" s="9">
        <v>74077.254300000001</v>
      </c>
      <c r="J3123" s="9">
        <v>60841.080999999998</v>
      </c>
      <c r="K3123" s="9">
        <v>304.1053</v>
      </c>
      <c r="L3123" s="9">
        <v>2577754.7908000001</v>
      </c>
      <c r="M3123" s="9">
        <f t="shared" si="387"/>
        <v>60536.975699999995</v>
      </c>
      <c r="N3123" s="9"/>
      <c r="O3123" s="9"/>
      <c r="P3123" s="9"/>
      <c r="Q3123" s="9"/>
      <c r="R3123" s="9"/>
      <c r="S3123" s="9"/>
      <c r="T3123" s="9"/>
      <c r="U3123" s="9"/>
      <c r="V3123" s="9">
        <f t="shared" si="384"/>
        <v>303919.40040000004</v>
      </c>
      <c r="W3123" s="9"/>
      <c r="X3123" s="9"/>
      <c r="Y3123" s="9"/>
      <c r="Z3123" s="9"/>
      <c r="AA3123" s="8">
        <v>3118</v>
      </c>
      <c r="AB3123" s="20">
        <v>2016</v>
      </c>
      <c r="AC3123" s="20">
        <v>2001</v>
      </c>
      <c r="AD3123" s="21">
        <v>130.38999999999999</v>
      </c>
      <c r="AE3123" s="9">
        <f t="shared" si="388"/>
        <v>-211384.49520192714</v>
      </c>
      <c r="AF3123" s="9">
        <v>2131073.1168999998</v>
      </c>
      <c r="AG3123" s="9">
        <v>33508.915200000003</v>
      </c>
      <c r="AH3123" s="9">
        <v>188260.11909999998</v>
      </c>
      <c r="AI3123" s="9">
        <v>140087.08309999999</v>
      </c>
      <c r="AJ3123" s="9">
        <v>122400.7163</v>
      </c>
      <c r="AK3123" s="9">
        <v>71317.845317527172</v>
      </c>
      <c r="AL3123" s="9">
        <v>2755396.6004843996</v>
      </c>
      <c r="AM3123" s="9">
        <f t="shared" si="389"/>
        <v>51082.870982472828</v>
      </c>
      <c r="AN3123" s="9"/>
      <c r="AO3123" s="9"/>
      <c r="AP3123" s="9"/>
      <c r="AQ3123" s="9"/>
      <c r="AR3123" s="9"/>
      <c r="AS3123" s="9"/>
      <c r="AT3123" s="9"/>
      <c r="AU3123" s="9"/>
      <c r="AV3123" s="9">
        <f t="shared" si="385"/>
        <v>-211384.49520192714</v>
      </c>
      <c r="AW3123" s="9"/>
      <c r="AX3123" s="9"/>
      <c r="AY3123" s="9"/>
      <c r="AZ3123" s="9"/>
      <c r="BA3123" s="20">
        <v>3118</v>
      </c>
      <c r="BB3123" s="20">
        <v>2017</v>
      </c>
      <c r="BC3123" s="20">
        <v>2002</v>
      </c>
      <c r="BD3123" s="21">
        <v>111.02</v>
      </c>
      <c r="BE3123" s="9">
        <f t="shared" si="390"/>
        <v>-227511.33656574227</v>
      </c>
      <c r="BF3123" s="9">
        <v>2148799.8413</v>
      </c>
      <c r="BG3123" s="9">
        <v>33412.713799999998</v>
      </c>
      <c r="BH3123" s="9">
        <v>186461.14300000001</v>
      </c>
      <c r="BI3123" s="9">
        <v>95246.3831386534</v>
      </c>
      <c r="BJ3123" s="9">
        <v>228650.05119999999</v>
      </c>
      <c r="BK3123" s="9">
        <v>62336.93855193966</v>
      </c>
      <c r="BL3123" s="9">
        <v>2857744.5304524563</v>
      </c>
      <c r="BM3123" s="9">
        <f t="shared" si="391"/>
        <v>166313.11264806031</v>
      </c>
      <c r="BN3123" s="9"/>
      <c r="BO3123" s="9"/>
      <c r="BP3123" s="9"/>
      <c r="BQ3123" s="9"/>
      <c r="BR3123" s="9"/>
      <c r="BS3123" s="9"/>
      <c r="BT3123" s="9"/>
      <c r="BU3123" s="9"/>
      <c r="BV3123" s="9">
        <f t="shared" si="386"/>
        <v>-227511.33656574227</v>
      </c>
      <c r="BW3123" s="4"/>
      <c r="BX3123" s="4"/>
      <c r="BY3123" s="4"/>
      <c r="BZ3123" s="4"/>
      <c r="CA3123" s="4"/>
      <c r="CB3123" s="4"/>
      <c r="CC3123" s="4"/>
      <c r="CD3123" s="4"/>
      <c r="CE3123" s="4"/>
      <c r="CF3123" s="4"/>
      <c r="CG3123" s="4"/>
      <c r="CH3123" s="4"/>
      <c r="CI3123" s="4"/>
      <c r="CJ3123" s="4"/>
      <c r="CK3123" s="4"/>
      <c r="CL3123" s="4"/>
      <c r="CM3123" s="4"/>
      <c r="CR3123" s="4"/>
      <c r="CS3123" s="4"/>
      <c r="CT3123" s="4"/>
      <c r="CU3123" s="4"/>
      <c r="CV3123" s="4"/>
      <c r="CW3123" s="4"/>
      <c r="CX3123" s="4"/>
      <c r="CY3123" s="4"/>
      <c r="CZ3123" s="4"/>
      <c r="DA3123" s="4"/>
      <c r="DB3123" s="4"/>
      <c r="DC3123" s="4"/>
      <c r="DD3123" s="4"/>
      <c r="DE3123" s="4"/>
      <c r="DF3123" s="4"/>
      <c r="DG3123" s="4"/>
      <c r="DH3123" s="4"/>
      <c r="DI3123" s="4"/>
      <c r="DJ3123" s="4"/>
      <c r="DK3123" s="4"/>
      <c r="DL3123" s="4"/>
      <c r="DM3123" s="4"/>
    </row>
    <row r="3124" spans="1:117">
      <c r="A3124" s="8">
        <v>3119</v>
      </c>
      <c r="B3124" s="20">
        <v>2015</v>
      </c>
      <c r="C3124" s="20">
        <v>1998</v>
      </c>
      <c r="D3124" s="21">
        <v>105.25</v>
      </c>
      <c r="E3124" s="9">
        <v>74356.659599999999</v>
      </c>
      <c r="F3124" s="9">
        <v>2032090.7198999999</v>
      </c>
      <c r="G3124" s="9">
        <v>77366.129400000005</v>
      </c>
      <c r="H3124" s="9">
        <v>380661.51120000001</v>
      </c>
      <c r="I3124" s="9">
        <v>72022.070900000006</v>
      </c>
      <c r="J3124" s="9">
        <v>95988.598700000002</v>
      </c>
      <c r="K3124" s="9">
        <v>0</v>
      </c>
      <c r="L3124" s="9">
        <v>2583772.3705000002</v>
      </c>
      <c r="M3124" s="9">
        <f t="shared" si="387"/>
        <v>95988.598700000002</v>
      </c>
      <c r="N3124" s="9"/>
      <c r="O3124" s="9"/>
      <c r="P3124" s="9"/>
      <c r="Q3124" s="9"/>
      <c r="R3124" s="9"/>
      <c r="S3124" s="9"/>
      <c r="T3124" s="9"/>
      <c r="U3124" s="9"/>
      <c r="V3124" s="9">
        <f t="shared" si="384"/>
        <v>342918.65960000001</v>
      </c>
      <c r="W3124" s="9"/>
      <c r="X3124" s="9"/>
      <c r="Y3124" s="9"/>
      <c r="Z3124" s="9"/>
      <c r="AA3124" s="8">
        <v>3119</v>
      </c>
      <c r="AB3124" s="20">
        <v>2016</v>
      </c>
      <c r="AC3124" s="20">
        <v>1969</v>
      </c>
      <c r="AD3124" s="21">
        <v>123.63</v>
      </c>
      <c r="AE3124" s="9">
        <f t="shared" si="388"/>
        <v>170586.49959807331</v>
      </c>
      <c r="AF3124" s="9">
        <v>2164366.9615000002</v>
      </c>
      <c r="AG3124" s="9">
        <v>33508.915200000003</v>
      </c>
      <c r="AH3124" s="9">
        <v>205712.38219999999</v>
      </c>
      <c r="AI3124" s="9">
        <v>74523.061499999996</v>
      </c>
      <c r="AJ3124" s="9">
        <v>507064.88079999998</v>
      </c>
      <c r="AK3124" s="9">
        <v>11200.09351752717</v>
      </c>
      <c r="AL3124" s="9">
        <v>2803389.6080843997</v>
      </c>
      <c r="AM3124" s="9">
        <f t="shared" si="389"/>
        <v>495864.78728247283</v>
      </c>
      <c r="AN3124" s="9"/>
      <c r="AO3124" s="9"/>
      <c r="AP3124" s="9"/>
      <c r="AQ3124" s="9"/>
      <c r="AR3124" s="9"/>
      <c r="AS3124" s="9"/>
      <c r="AT3124" s="9"/>
      <c r="AU3124" s="9"/>
      <c r="AV3124" s="9">
        <f t="shared" si="385"/>
        <v>170586.49959807331</v>
      </c>
      <c r="AW3124" s="9"/>
      <c r="AX3124" s="9"/>
      <c r="AY3124" s="9"/>
      <c r="AZ3124" s="9"/>
      <c r="BA3124" s="20">
        <v>3119</v>
      </c>
      <c r="BB3124" s="20">
        <v>2017</v>
      </c>
      <c r="BC3124" s="20">
        <v>1970</v>
      </c>
      <c r="BD3124" s="21">
        <v>167.75</v>
      </c>
      <c r="BE3124" s="9">
        <f t="shared" si="390"/>
        <v>-152462.90147891175</v>
      </c>
      <c r="BF3124" s="9">
        <v>2136606.4753</v>
      </c>
      <c r="BG3124" s="9">
        <v>33412.713799999998</v>
      </c>
      <c r="BH3124" s="9">
        <v>190577.65979999999</v>
      </c>
      <c r="BI3124" s="9">
        <v>79781.603725484296</v>
      </c>
      <c r="BJ3124" s="9">
        <v>310286.68190000003</v>
      </c>
      <c r="BK3124" s="9">
        <v>47006.670751939659</v>
      </c>
      <c r="BL3124" s="9">
        <v>2856121.3652524566</v>
      </c>
      <c r="BM3124" s="9">
        <f t="shared" si="391"/>
        <v>263280.01114806038</v>
      </c>
      <c r="BN3124" s="9"/>
      <c r="BO3124" s="9"/>
      <c r="BP3124" s="9"/>
      <c r="BQ3124" s="9"/>
      <c r="BR3124" s="9"/>
      <c r="BS3124" s="9"/>
      <c r="BT3124" s="9"/>
      <c r="BU3124" s="9"/>
      <c r="BV3124" s="9">
        <f t="shared" si="386"/>
        <v>-152462.90147891175</v>
      </c>
      <c r="BW3124" s="4"/>
      <c r="BX3124" s="4"/>
      <c r="BY3124" s="4"/>
      <c r="BZ3124" s="4"/>
      <c r="CA3124" s="4"/>
      <c r="CB3124" s="4"/>
      <c r="CC3124" s="4"/>
      <c r="CD3124" s="4"/>
      <c r="CE3124" s="4"/>
      <c r="CF3124" s="4"/>
      <c r="CG3124" s="4"/>
      <c r="CH3124" s="4"/>
      <c r="CI3124" s="4"/>
      <c r="CJ3124" s="4"/>
      <c r="CK3124" s="4"/>
      <c r="CL3124" s="4"/>
      <c r="CM3124" s="4"/>
      <c r="CR3124" s="4"/>
      <c r="CS3124" s="4"/>
      <c r="CT3124" s="4"/>
      <c r="CU3124" s="4"/>
      <c r="CV3124" s="4"/>
      <c r="CW3124" s="4"/>
      <c r="CX3124" s="4"/>
      <c r="CY3124" s="4"/>
      <c r="CZ3124" s="4"/>
      <c r="DA3124" s="4"/>
      <c r="DB3124" s="4"/>
      <c r="DC3124" s="4"/>
      <c r="DD3124" s="4"/>
      <c r="DE3124" s="4"/>
      <c r="DF3124" s="4"/>
      <c r="DG3124" s="4"/>
      <c r="DH3124" s="4"/>
      <c r="DI3124" s="4"/>
      <c r="DJ3124" s="4"/>
      <c r="DK3124" s="4"/>
      <c r="DL3124" s="4"/>
      <c r="DM3124" s="4"/>
    </row>
    <row r="3125" spans="1:117">
      <c r="A3125" s="8">
        <v>3120</v>
      </c>
      <c r="B3125" s="20">
        <v>2015</v>
      </c>
      <c r="C3125" s="20">
        <v>1956</v>
      </c>
      <c r="D3125" s="21">
        <v>140.97999999999999</v>
      </c>
      <c r="E3125" s="9">
        <v>40779.709499999997</v>
      </c>
      <c r="F3125" s="9">
        <v>2030650.8768</v>
      </c>
      <c r="G3125" s="9">
        <v>77366.129400000005</v>
      </c>
      <c r="H3125" s="9">
        <v>380378.38010000001</v>
      </c>
      <c r="I3125" s="9">
        <v>73085.373300000007</v>
      </c>
      <c r="J3125" s="9">
        <v>52651.388299999999</v>
      </c>
      <c r="K3125" s="9">
        <v>698.2645</v>
      </c>
      <c r="L3125" s="9">
        <v>2572654.1738</v>
      </c>
      <c r="M3125" s="9">
        <f t="shared" si="387"/>
        <v>51953.123800000001</v>
      </c>
      <c r="N3125" s="9"/>
      <c r="O3125" s="9"/>
      <c r="P3125" s="9"/>
      <c r="Q3125" s="9"/>
      <c r="R3125" s="9"/>
      <c r="S3125" s="9"/>
      <c r="T3125" s="9"/>
      <c r="U3125" s="9"/>
      <c r="V3125" s="9">
        <f t="shared" si="384"/>
        <v>309341.7095</v>
      </c>
      <c r="W3125" s="9"/>
      <c r="X3125" s="9"/>
      <c r="Y3125" s="9"/>
      <c r="Z3125" s="9"/>
      <c r="AA3125" s="8">
        <v>3120</v>
      </c>
      <c r="AB3125" s="20">
        <v>2016</v>
      </c>
      <c r="AC3125" s="20">
        <v>1996</v>
      </c>
      <c r="AD3125" s="21">
        <v>192.43</v>
      </c>
      <c r="AE3125" s="9">
        <f t="shared" si="388"/>
        <v>277515.48239807319</v>
      </c>
      <c r="AF3125" s="9">
        <v>2192598.7124999999</v>
      </c>
      <c r="AG3125" s="9">
        <v>33508.915200000003</v>
      </c>
      <c r="AH3125" s="9">
        <v>205526.5716</v>
      </c>
      <c r="AI3125" s="9">
        <v>75221.108200000002</v>
      </c>
      <c r="AJ3125" s="9">
        <v>609351.38679999998</v>
      </c>
      <c r="AK3125" s="9">
        <v>12297.249117527172</v>
      </c>
      <c r="AL3125" s="9">
        <v>2826393.9627843997</v>
      </c>
      <c r="AM3125" s="9">
        <f t="shared" si="389"/>
        <v>597054.13768247282</v>
      </c>
      <c r="AN3125" s="9"/>
      <c r="AO3125" s="9"/>
      <c r="AP3125" s="9"/>
      <c r="AQ3125" s="9"/>
      <c r="AR3125" s="9"/>
      <c r="AS3125" s="9"/>
      <c r="AT3125" s="9"/>
      <c r="AU3125" s="9"/>
      <c r="AV3125" s="9">
        <f t="shared" si="385"/>
        <v>277515.48239807319</v>
      </c>
      <c r="AW3125" s="9"/>
      <c r="AX3125" s="9"/>
      <c r="AY3125" s="9"/>
      <c r="AZ3125" s="9"/>
      <c r="BA3125" s="20">
        <v>3120</v>
      </c>
      <c r="BB3125" s="20">
        <v>2017</v>
      </c>
      <c r="BC3125" s="20">
        <v>1997</v>
      </c>
      <c r="BD3125" s="21">
        <v>140.19999999999999</v>
      </c>
      <c r="BE3125" s="9">
        <f t="shared" si="390"/>
        <v>265801.22975383932</v>
      </c>
      <c r="BF3125" s="9">
        <v>2217593.6338999998</v>
      </c>
      <c r="BG3125" s="9">
        <v>33412.713799999998</v>
      </c>
      <c r="BH3125" s="9">
        <v>192466.6268</v>
      </c>
      <c r="BI3125" s="9">
        <v>72685.201958235994</v>
      </c>
      <c r="BJ3125" s="9">
        <v>697656.93370000005</v>
      </c>
      <c r="BK3125" s="9">
        <v>42609.752251939659</v>
      </c>
      <c r="BL3125" s="9">
        <v>2905404.1281524566</v>
      </c>
      <c r="BM3125" s="9">
        <f t="shared" si="391"/>
        <v>655047.18144806044</v>
      </c>
      <c r="BN3125" s="9"/>
      <c r="BO3125" s="9"/>
      <c r="BP3125" s="9"/>
      <c r="BQ3125" s="9"/>
      <c r="BR3125" s="9"/>
      <c r="BS3125" s="9"/>
      <c r="BT3125" s="9"/>
      <c r="BU3125" s="9"/>
      <c r="BV3125" s="9">
        <f t="shared" si="386"/>
        <v>265801.22975383932</v>
      </c>
      <c r="BW3125" s="4"/>
      <c r="BX3125" s="4"/>
      <c r="BY3125" s="4"/>
      <c r="BZ3125" s="4"/>
      <c r="CA3125" s="4"/>
      <c r="CB3125" s="4"/>
      <c r="CC3125" s="4"/>
      <c r="CD3125" s="4"/>
      <c r="CE3125" s="4"/>
      <c r="CF3125" s="4"/>
      <c r="CG3125" s="4"/>
      <c r="CH3125" s="4"/>
      <c r="CI3125" s="4"/>
      <c r="CJ3125" s="4"/>
      <c r="CK3125" s="4"/>
      <c r="CL3125" s="4"/>
      <c r="CM3125" s="4"/>
      <c r="CR3125" s="4"/>
      <c r="CS3125" s="4"/>
      <c r="CT3125" s="4"/>
      <c r="CU3125" s="4"/>
      <c r="CV3125" s="4"/>
      <c r="CW3125" s="4"/>
      <c r="CX3125" s="4"/>
      <c r="CY3125" s="4"/>
      <c r="CZ3125" s="4"/>
      <c r="DA3125" s="4"/>
      <c r="DB3125" s="4"/>
      <c r="DC3125" s="4"/>
      <c r="DD3125" s="4"/>
      <c r="DE3125" s="4"/>
      <c r="DF3125" s="4"/>
      <c r="DG3125" s="4"/>
      <c r="DH3125" s="4"/>
      <c r="DI3125" s="4"/>
      <c r="DJ3125" s="4"/>
      <c r="DK3125" s="4"/>
      <c r="DL3125" s="4"/>
      <c r="DM3125" s="4"/>
    </row>
    <row r="3126" spans="1:117">
      <c r="A3126" s="8">
        <v>3121</v>
      </c>
      <c r="B3126" s="20">
        <v>2015</v>
      </c>
      <c r="C3126" s="20">
        <v>1976</v>
      </c>
      <c r="D3126" s="21">
        <v>122.07</v>
      </c>
      <c r="E3126" s="9">
        <v>63863.8917</v>
      </c>
      <c r="F3126" s="9">
        <v>2053130.7971999999</v>
      </c>
      <c r="G3126" s="9">
        <v>77366.129400000005</v>
      </c>
      <c r="H3126" s="9">
        <v>381212.38069999998</v>
      </c>
      <c r="I3126" s="9">
        <v>69953.273300000001</v>
      </c>
      <c r="J3126" s="9">
        <v>57251.775699999998</v>
      </c>
      <c r="K3126" s="9">
        <v>2576.3058000000001</v>
      </c>
      <c r="L3126" s="9">
        <v>2572474.1587</v>
      </c>
      <c r="M3126" s="9">
        <f t="shared" si="387"/>
        <v>54675.469899999996</v>
      </c>
      <c r="N3126" s="9"/>
      <c r="O3126" s="9"/>
      <c r="P3126" s="9"/>
      <c r="Q3126" s="9"/>
      <c r="R3126" s="9"/>
      <c r="S3126" s="9"/>
      <c r="T3126" s="9"/>
      <c r="U3126" s="9"/>
      <c r="V3126" s="9">
        <f t="shared" si="384"/>
        <v>332425.89170000004</v>
      </c>
      <c r="W3126" s="9"/>
      <c r="X3126" s="9"/>
      <c r="Y3126" s="9"/>
      <c r="Z3126" s="9"/>
      <c r="AA3126" s="8">
        <v>3121</v>
      </c>
      <c r="AB3126" s="20">
        <v>2016</v>
      </c>
      <c r="AC3126" s="20">
        <v>2003</v>
      </c>
      <c r="AD3126" s="21">
        <v>113.28</v>
      </c>
      <c r="AE3126" s="9">
        <f t="shared" si="388"/>
        <v>-97626.705801926553</v>
      </c>
      <c r="AF3126" s="9">
        <v>2193060.4764</v>
      </c>
      <c r="AG3126" s="9">
        <v>33508.915200000003</v>
      </c>
      <c r="AH3126" s="9">
        <v>198688.18459999998</v>
      </c>
      <c r="AI3126" s="9">
        <v>100911.3094</v>
      </c>
      <c r="AJ3126" s="9">
        <v>218334.61720000001</v>
      </c>
      <c r="AK3126" s="9">
        <v>71690.039717527165</v>
      </c>
      <c r="AL3126" s="9">
        <v>2770440.1688843998</v>
      </c>
      <c r="AM3126" s="9">
        <f t="shared" si="389"/>
        <v>146644.57748247284</v>
      </c>
      <c r="AN3126" s="9"/>
      <c r="AO3126" s="9"/>
      <c r="AP3126" s="9"/>
      <c r="AQ3126" s="9"/>
      <c r="AR3126" s="9"/>
      <c r="AS3126" s="9"/>
      <c r="AT3126" s="9"/>
      <c r="AU3126" s="9"/>
      <c r="AV3126" s="9">
        <f t="shared" si="385"/>
        <v>-97626.705801926553</v>
      </c>
      <c r="AW3126" s="9"/>
      <c r="AX3126" s="9"/>
      <c r="AY3126" s="9"/>
      <c r="AZ3126" s="9"/>
      <c r="BA3126" s="20">
        <v>3121</v>
      </c>
      <c r="BB3126" s="20">
        <v>2017</v>
      </c>
      <c r="BC3126" s="20">
        <v>2004</v>
      </c>
      <c r="BD3126" s="21">
        <v>109.88</v>
      </c>
      <c r="BE3126" s="9">
        <f t="shared" si="390"/>
        <v>-184356.42721996829</v>
      </c>
      <c r="BF3126" s="9">
        <v>2202236.8424</v>
      </c>
      <c r="BG3126" s="9">
        <v>33412.713799999998</v>
      </c>
      <c r="BH3126" s="9">
        <v>187482.28410000002</v>
      </c>
      <c r="BI3126" s="9">
        <v>91410.197684428305</v>
      </c>
      <c r="BJ3126" s="9">
        <v>219454.0294</v>
      </c>
      <c r="BK3126" s="9">
        <v>75006.04385193967</v>
      </c>
      <c r="BL3126" s="9">
        <v>2843346.4507524567</v>
      </c>
      <c r="BM3126" s="9">
        <f t="shared" si="391"/>
        <v>144447.98554806033</v>
      </c>
      <c r="BN3126" s="9"/>
      <c r="BO3126" s="9"/>
      <c r="BP3126" s="9"/>
      <c r="BQ3126" s="9"/>
      <c r="BR3126" s="9"/>
      <c r="BS3126" s="9"/>
      <c r="BT3126" s="9"/>
      <c r="BU3126" s="9"/>
      <c r="BV3126" s="9">
        <f t="shared" si="386"/>
        <v>-184356.42721996829</v>
      </c>
      <c r="BW3126" s="4"/>
      <c r="BX3126" s="4"/>
      <c r="BY3126" s="4"/>
      <c r="BZ3126" s="4"/>
      <c r="CA3126" s="4"/>
      <c r="CB3126" s="4"/>
      <c r="CC3126" s="4"/>
      <c r="CD3126" s="4"/>
      <c r="CE3126" s="4"/>
      <c r="CF3126" s="4"/>
      <c r="CG3126" s="4"/>
      <c r="CH3126" s="4"/>
      <c r="CI3126" s="4"/>
      <c r="CJ3126" s="4"/>
      <c r="CK3126" s="4"/>
      <c r="CL3126" s="4"/>
      <c r="CM3126" s="4"/>
      <c r="CR3126" s="4"/>
      <c r="CS3126" s="4"/>
      <c r="CT3126" s="4"/>
      <c r="CU3126" s="4"/>
      <c r="CV3126" s="4"/>
      <c r="CW3126" s="4"/>
      <c r="CX3126" s="4"/>
      <c r="CY3126" s="4"/>
      <c r="CZ3126" s="4"/>
      <c r="DA3126" s="4"/>
      <c r="DB3126" s="4"/>
      <c r="DC3126" s="4"/>
      <c r="DD3126" s="4"/>
      <c r="DE3126" s="4"/>
      <c r="DF3126" s="4"/>
      <c r="DG3126" s="4"/>
      <c r="DH3126" s="4"/>
      <c r="DI3126" s="4"/>
      <c r="DJ3126" s="4"/>
      <c r="DK3126" s="4"/>
      <c r="DL3126" s="4"/>
      <c r="DM3126" s="4"/>
    </row>
    <row r="3127" spans="1:117">
      <c r="A3127" s="8">
        <v>3122</v>
      </c>
      <c r="B3127" s="20">
        <v>2015</v>
      </c>
      <c r="C3127" s="20">
        <v>1989</v>
      </c>
      <c r="D3127" s="21">
        <v>92.99</v>
      </c>
      <c r="E3127" s="9">
        <v>71947.081999999995</v>
      </c>
      <c r="F3127" s="9">
        <v>2057207.2209999999</v>
      </c>
      <c r="G3127" s="9">
        <v>77366.129400000005</v>
      </c>
      <c r="H3127" s="9">
        <v>380577.88459999999</v>
      </c>
      <c r="I3127" s="9">
        <v>72336.131899999993</v>
      </c>
      <c r="J3127" s="9">
        <v>65243.514300000003</v>
      </c>
      <c r="K3127" s="9">
        <v>4589.8872000000001</v>
      </c>
      <c r="L3127" s="9">
        <v>2576193.9119000002</v>
      </c>
      <c r="M3127" s="9">
        <f t="shared" si="387"/>
        <v>60653.627100000005</v>
      </c>
      <c r="N3127" s="9"/>
      <c r="O3127" s="9"/>
      <c r="P3127" s="9"/>
      <c r="Q3127" s="9"/>
      <c r="R3127" s="9"/>
      <c r="S3127" s="9"/>
      <c r="T3127" s="9"/>
      <c r="U3127" s="9"/>
      <c r="V3127" s="9">
        <f t="shared" si="384"/>
        <v>340509.08199999999</v>
      </c>
      <c r="W3127" s="9"/>
      <c r="X3127" s="9"/>
      <c r="Y3127" s="9"/>
      <c r="Z3127" s="9"/>
      <c r="AA3127" s="8">
        <v>3122</v>
      </c>
      <c r="AB3127" s="20">
        <v>2016</v>
      </c>
      <c r="AC3127" s="20">
        <v>1954</v>
      </c>
      <c r="AD3127" s="21">
        <v>129.66</v>
      </c>
      <c r="AE3127" s="9">
        <f t="shared" si="388"/>
        <v>160721.97509807348</v>
      </c>
      <c r="AF3127" s="9">
        <v>2176019.5016000001</v>
      </c>
      <c r="AG3127" s="9">
        <v>33508.915200000003</v>
      </c>
      <c r="AH3127" s="9">
        <v>205383.75469999999</v>
      </c>
      <c r="AI3127" s="9">
        <v>75757.637499999997</v>
      </c>
      <c r="AJ3127" s="9">
        <v>485346.88030000002</v>
      </c>
      <c r="AK3127" s="9">
        <v>12764.89231752717</v>
      </c>
      <c r="AL3127" s="9">
        <v>2802529.8218843997</v>
      </c>
      <c r="AM3127" s="9">
        <f t="shared" si="389"/>
        <v>472581.98798247287</v>
      </c>
      <c r="AN3127" s="9"/>
      <c r="AO3127" s="9"/>
      <c r="AP3127" s="9"/>
      <c r="AQ3127" s="9"/>
      <c r="AR3127" s="9"/>
      <c r="AS3127" s="9"/>
      <c r="AT3127" s="9"/>
      <c r="AU3127" s="9"/>
      <c r="AV3127" s="9">
        <f t="shared" si="385"/>
        <v>160721.97509807348</v>
      </c>
      <c r="AW3127" s="9"/>
      <c r="AX3127" s="9"/>
      <c r="AY3127" s="9"/>
      <c r="AZ3127" s="9"/>
      <c r="BA3127" s="20">
        <v>3122</v>
      </c>
      <c r="BB3127" s="20">
        <v>2017</v>
      </c>
      <c r="BC3127" s="20">
        <v>1955</v>
      </c>
      <c r="BD3127" s="21">
        <v>178.01</v>
      </c>
      <c r="BE3127" s="9">
        <f t="shared" si="390"/>
        <v>-20925.658721392509</v>
      </c>
      <c r="BF3127" s="9">
        <v>2188534.3549000002</v>
      </c>
      <c r="BG3127" s="9">
        <v>33412.713799999998</v>
      </c>
      <c r="BH3127" s="9">
        <v>187559.46910000002</v>
      </c>
      <c r="BI3127" s="9">
        <v>91120.231783003503</v>
      </c>
      <c r="BJ3127" s="9">
        <v>402589.42540000001</v>
      </c>
      <c r="BK3127" s="9">
        <v>55946.882751939658</v>
      </c>
      <c r="BL3127" s="9">
        <v>2868194.9709524564</v>
      </c>
      <c r="BM3127" s="9">
        <f t="shared" si="391"/>
        <v>346642.54264806036</v>
      </c>
      <c r="BN3127" s="9"/>
      <c r="BO3127" s="9"/>
      <c r="BP3127" s="9"/>
      <c r="BQ3127" s="9"/>
      <c r="BR3127" s="9"/>
      <c r="BS3127" s="9"/>
      <c r="BT3127" s="9"/>
      <c r="BU3127" s="9"/>
      <c r="BV3127" s="9">
        <f t="shared" si="386"/>
        <v>-20925.658721392509</v>
      </c>
      <c r="BW3127" s="4"/>
      <c r="BX3127" s="4"/>
      <c r="BY3127" s="4"/>
      <c r="BZ3127" s="4"/>
      <c r="CA3127" s="4"/>
      <c r="CB3127" s="4"/>
      <c r="CC3127" s="4"/>
      <c r="CD3127" s="4"/>
      <c r="CE3127" s="4"/>
      <c r="CF3127" s="4"/>
      <c r="CG3127" s="4"/>
      <c r="CH3127" s="4"/>
      <c r="CI3127" s="4"/>
      <c r="CJ3127" s="4"/>
      <c r="CK3127" s="4"/>
      <c r="CL3127" s="4"/>
      <c r="CM3127" s="4"/>
      <c r="CR3127" s="4"/>
      <c r="CS3127" s="4"/>
      <c r="CT3127" s="4"/>
      <c r="CU3127" s="4"/>
      <c r="CV3127" s="4"/>
      <c r="CW3127" s="4"/>
      <c r="CX3127" s="4"/>
      <c r="CY3127" s="4"/>
      <c r="CZ3127" s="4"/>
      <c r="DA3127" s="4"/>
      <c r="DB3127" s="4"/>
      <c r="DC3127" s="4"/>
      <c r="DD3127" s="4"/>
      <c r="DE3127" s="4"/>
      <c r="DF3127" s="4"/>
      <c r="DG3127" s="4"/>
      <c r="DH3127" s="4"/>
      <c r="DI3127" s="4"/>
      <c r="DJ3127" s="4"/>
      <c r="DK3127" s="4"/>
      <c r="DL3127" s="4"/>
      <c r="DM3127" s="4"/>
    </row>
    <row r="3128" spans="1:117">
      <c r="A3128" s="8">
        <v>3123</v>
      </c>
      <c r="B3128" s="20">
        <v>2015</v>
      </c>
      <c r="C3128" s="20">
        <v>1998</v>
      </c>
      <c r="D3128" s="21">
        <v>105.25</v>
      </c>
      <c r="E3128" s="9">
        <v>84272.403099999996</v>
      </c>
      <c r="F3128" s="9">
        <v>2032707.513</v>
      </c>
      <c r="G3128" s="9">
        <v>77366.129400000005</v>
      </c>
      <c r="H3128" s="9">
        <v>380683.91850000003</v>
      </c>
      <c r="I3128" s="9">
        <v>71937.920199999993</v>
      </c>
      <c r="J3128" s="9">
        <v>106460.9874</v>
      </c>
      <c r="K3128" s="9">
        <v>0</v>
      </c>
      <c r="L3128" s="9">
        <v>2584884.0652999999</v>
      </c>
      <c r="M3128" s="9">
        <f t="shared" si="387"/>
        <v>106460.9874</v>
      </c>
      <c r="N3128" s="9"/>
      <c r="O3128" s="9"/>
      <c r="P3128" s="9"/>
      <c r="Q3128" s="9"/>
      <c r="R3128" s="9"/>
      <c r="S3128" s="9"/>
      <c r="T3128" s="9"/>
      <c r="U3128" s="9"/>
      <c r="V3128" s="9">
        <f t="shared" si="384"/>
        <v>352834.4031</v>
      </c>
      <c r="W3128" s="9"/>
      <c r="X3128" s="9"/>
      <c r="Y3128" s="9"/>
      <c r="Z3128" s="9"/>
      <c r="AA3128" s="8">
        <v>3123</v>
      </c>
      <c r="AB3128" s="20">
        <v>2016</v>
      </c>
      <c r="AC3128" s="20">
        <v>1975</v>
      </c>
      <c r="AD3128" s="21">
        <v>170.14</v>
      </c>
      <c r="AE3128" s="9">
        <f t="shared" si="388"/>
        <v>52520.195498073008</v>
      </c>
      <c r="AF3128" s="9">
        <v>2165537.4155999999</v>
      </c>
      <c r="AG3128" s="9">
        <v>33508.915200000003</v>
      </c>
      <c r="AH3128" s="9">
        <v>203417.72519999999</v>
      </c>
      <c r="AI3128" s="9">
        <v>83143.544699999999</v>
      </c>
      <c r="AJ3128" s="9">
        <v>370931.9607</v>
      </c>
      <c r="AK3128" s="9">
        <v>16856.813517527171</v>
      </c>
      <c r="AL3128" s="9">
        <v>2787162.5523843998</v>
      </c>
      <c r="AM3128" s="9">
        <f t="shared" si="389"/>
        <v>354075.14718247281</v>
      </c>
      <c r="AN3128" s="9"/>
      <c r="AO3128" s="9"/>
      <c r="AP3128" s="9"/>
      <c r="AQ3128" s="9"/>
      <c r="AR3128" s="9"/>
      <c r="AS3128" s="9"/>
      <c r="AT3128" s="9"/>
      <c r="AU3128" s="9"/>
      <c r="AV3128" s="9">
        <f t="shared" si="385"/>
        <v>52520.195498073008</v>
      </c>
      <c r="AW3128" s="9"/>
      <c r="AX3128" s="9"/>
      <c r="AY3128" s="9"/>
      <c r="AZ3128" s="9"/>
      <c r="BA3128" s="20">
        <v>3123</v>
      </c>
      <c r="BB3128" s="20">
        <v>2017</v>
      </c>
      <c r="BC3128" s="20">
        <v>1976</v>
      </c>
      <c r="BD3128" s="21">
        <v>78.040000000000006</v>
      </c>
      <c r="BE3128" s="9">
        <f t="shared" si="390"/>
        <v>307055.72567553399</v>
      </c>
      <c r="BF3128" s="9">
        <v>2214530.3369</v>
      </c>
      <c r="BG3128" s="9">
        <v>33412.713799999998</v>
      </c>
      <c r="BH3128" s="9">
        <v>193614.7965</v>
      </c>
      <c r="BI3128" s="9">
        <v>68371.799979930001</v>
      </c>
      <c r="BJ3128" s="9">
        <v>737379.31079999998</v>
      </c>
      <c r="BK3128" s="9">
        <v>38662.738851939663</v>
      </c>
      <c r="BL3128" s="9">
        <v>2901590.4934524563</v>
      </c>
      <c r="BM3128" s="9">
        <f t="shared" si="391"/>
        <v>698716.5719480603</v>
      </c>
      <c r="BN3128" s="9"/>
      <c r="BO3128" s="9"/>
      <c r="BP3128" s="9"/>
      <c r="BQ3128" s="9"/>
      <c r="BR3128" s="9"/>
      <c r="BS3128" s="9"/>
      <c r="BT3128" s="9"/>
      <c r="BU3128" s="9"/>
      <c r="BV3128" s="9">
        <f t="shared" si="386"/>
        <v>307055.72567553399</v>
      </c>
      <c r="BW3128" s="4"/>
      <c r="BX3128" s="4"/>
      <c r="BY3128" s="4"/>
      <c r="BZ3128" s="4"/>
      <c r="CA3128" s="4"/>
      <c r="CB3128" s="4"/>
      <c r="CC3128" s="4"/>
      <c r="CD3128" s="4"/>
      <c r="CE3128" s="4"/>
      <c r="CF3128" s="4"/>
      <c r="CG3128" s="4"/>
      <c r="CH3128" s="4"/>
      <c r="CI3128" s="4"/>
      <c r="CJ3128" s="4"/>
      <c r="CK3128" s="4"/>
      <c r="CL3128" s="4"/>
      <c r="CM3128" s="4"/>
      <c r="CR3128" s="4"/>
      <c r="CS3128" s="4"/>
      <c r="CT3128" s="4"/>
      <c r="CU3128" s="4"/>
      <c r="CV3128" s="4"/>
      <c r="CW3128" s="4"/>
      <c r="CX3128" s="4"/>
      <c r="CY3128" s="4"/>
      <c r="CZ3128" s="4"/>
      <c r="DA3128" s="4"/>
      <c r="DB3128" s="4"/>
      <c r="DC3128" s="4"/>
      <c r="DD3128" s="4"/>
      <c r="DE3128" s="4"/>
      <c r="DF3128" s="4"/>
      <c r="DG3128" s="4"/>
      <c r="DH3128" s="4"/>
      <c r="DI3128" s="4"/>
      <c r="DJ3128" s="4"/>
      <c r="DK3128" s="4"/>
      <c r="DL3128" s="4"/>
      <c r="DM3128" s="4"/>
    </row>
    <row r="3129" spans="1:117">
      <c r="A3129" s="8">
        <v>3124</v>
      </c>
      <c r="B3129" s="20">
        <v>2015</v>
      </c>
      <c r="C3129" s="20">
        <v>1957</v>
      </c>
      <c r="D3129" s="21">
        <v>112.95</v>
      </c>
      <c r="E3129" s="9">
        <v>64231.9395</v>
      </c>
      <c r="F3129" s="9">
        <v>2043317.983</v>
      </c>
      <c r="G3129" s="9">
        <v>77366.129400000005</v>
      </c>
      <c r="H3129" s="9">
        <v>379300.18219999998</v>
      </c>
      <c r="I3129" s="9">
        <v>77134.559699999998</v>
      </c>
      <c r="J3129" s="9">
        <v>74421.044099999999</v>
      </c>
      <c r="K3129" s="9">
        <v>8298.6777999999995</v>
      </c>
      <c r="L3129" s="9">
        <v>2579009.2812000001</v>
      </c>
      <c r="M3129" s="9">
        <f t="shared" si="387"/>
        <v>66122.366299999994</v>
      </c>
      <c r="N3129" s="9"/>
      <c r="O3129" s="9"/>
      <c r="P3129" s="9"/>
      <c r="Q3129" s="9"/>
      <c r="R3129" s="9"/>
      <c r="S3129" s="9"/>
      <c r="T3129" s="9"/>
      <c r="U3129" s="9"/>
      <c r="V3129" s="9">
        <f t="shared" si="384"/>
        <v>332793.93950000004</v>
      </c>
      <c r="W3129" s="9"/>
      <c r="X3129" s="9"/>
      <c r="Y3129" s="9"/>
      <c r="Z3129" s="9"/>
      <c r="AA3129" s="8">
        <v>3124</v>
      </c>
      <c r="AB3129" s="20">
        <v>2016</v>
      </c>
      <c r="AC3129" s="20">
        <v>1949</v>
      </c>
      <c r="AD3129" s="21">
        <v>156.88</v>
      </c>
      <c r="AE3129" s="9">
        <f t="shared" si="388"/>
        <v>-74430.622801926918</v>
      </c>
      <c r="AF3129" s="9">
        <v>2189336.2239999999</v>
      </c>
      <c r="AG3129" s="9">
        <v>33508.915200000003</v>
      </c>
      <c r="AH3129" s="9">
        <v>201918.8799</v>
      </c>
      <c r="AI3129" s="9">
        <v>88774.351800000004</v>
      </c>
      <c r="AJ3129" s="9">
        <v>243499.63350000003</v>
      </c>
      <c r="AK3129" s="9">
        <v>51896.243817527167</v>
      </c>
      <c r="AL3129" s="9">
        <v>2779572.3833843996</v>
      </c>
      <c r="AM3129" s="9">
        <f t="shared" si="389"/>
        <v>191603.38968247286</v>
      </c>
      <c r="AN3129" s="9"/>
      <c r="AO3129" s="9"/>
      <c r="AP3129" s="9"/>
      <c r="AQ3129" s="9"/>
      <c r="AR3129" s="9"/>
      <c r="AS3129" s="9"/>
      <c r="AT3129" s="9"/>
      <c r="AU3129" s="9"/>
      <c r="AV3129" s="9">
        <f t="shared" si="385"/>
        <v>-74430.622801926918</v>
      </c>
      <c r="AW3129" s="9"/>
      <c r="AX3129" s="9"/>
      <c r="AY3129" s="9"/>
      <c r="AZ3129" s="9"/>
      <c r="BA3129" s="20">
        <v>3124</v>
      </c>
      <c r="BB3129" s="20">
        <v>2017</v>
      </c>
      <c r="BC3129" s="20">
        <v>1950</v>
      </c>
      <c r="BD3129" s="21">
        <v>163.12</v>
      </c>
      <c r="BE3129" s="9">
        <f t="shared" si="390"/>
        <v>9102.4558413191698</v>
      </c>
      <c r="BF3129" s="9">
        <v>2187702.9128999999</v>
      </c>
      <c r="BG3129" s="9">
        <v>33412.713799999998</v>
      </c>
      <c r="BH3129" s="9">
        <v>191090.2101</v>
      </c>
      <c r="BI3129" s="9">
        <v>77856.073745715403</v>
      </c>
      <c r="BJ3129" s="9">
        <v>457917.9705</v>
      </c>
      <c r="BK3129" s="9">
        <v>53084.636251939664</v>
      </c>
      <c r="BL3129" s="9">
        <v>2885792.7889524563</v>
      </c>
      <c r="BM3129" s="9">
        <f t="shared" si="391"/>
        <v>404833.33424806036</v>
      </c>
      <c r="BN3129" s="9"/>
      <c r="BO3129" s="9"/>
      <c r="BP3129" s="9"/>
      <c r="BQ3129" s="9"/>
      <c r="BR3129" s="9"/>
      <c r="BS3129" s="9"/>
      <c r="BT3129" s="9"/>
      <c r="BU3129" s="9"/>
      <c r="BV3129" s="9">
        <f t="shared" si="386"/>
        <v>9102.4558413191698</v>
      </c>
      <c r="BW3129" s="4"/>
      <c r="BX3129" s="4"/>
      <c r="BY3129" s="4"/>
      <c r="BZ3129" s="4"/>
      <c r="CA3129" s="4"/>
      <c r="CB3129" s="4"/>
      <c r="CC3129" s="4"/>
      <c r="CD3129" s="4"/>
      <c r="CE3129" s="4"/>
      <c r="CF3129" s="4"/>
      <c r="CG3129" s="4"/>
      <c r="CH3129" s="4"/>
      <c r="CI3129" s="4"/>
      <c r="CJ3129" s="4"/>
      <c r="CK3129" s="4"/>
      <c r="CL3129" s="4"/>
      <c r="CM3129" s="4"/>
      <c r="CR3129" s="4"/>
      <c r="CS3129" s="4"/>
      <c r="CT3129" s="4"/>
      <c r="CU3129" s="4"/>
      <c r="CV3129" s="4"/>
      <c r="CW3129" s="4"/>
      <c r="CX3129" s="4"/>
      <c r="CY3129" s="4"/>
      <c r="CZ3129" s="4"/>
      <c r="DA3129" s="4"/>
      <c r="DB3129" s="4"/>
      <c r="DC3129" s="4"/>
      <c r="DD3129" s="4"/>
      <c r="DE3129" s="4"/>
      <c r="DF3129" s="4"/>
      <c r="DG3129" s="4"/>
      <c r="DH3129" s="4"/>
      <c r="DI3129" s="4"/>
      <c r="DJ3129" s="4"/>
      <c r="DK3129" s="4"/>
      <c r="DL3129" s="4"/>
      <c r="DM3129" s="4"/>
    </row>
    <row r="3130" spans="1:117">
      <c r="A3130" s="8">
        <v>3125</v>
      </c>
      <c r="B3130" s="20">
        <v>2015</v>
      </c>
      <c r="C3130" s="20">
        <v>1955</v>
      </c>
      <c r="D3130" s="21">
        <v>97.62</v>
      </c>
      <c r="E3130" s="9">
        <v>50829.203399999999</v>
      </c>
      <c r="F3130" s="9">
        <v>2029525.0904999999</v>
      </c>
      <c r="G3130" s="9">
        <v>77366.129400000005</v>
      </c>
      <c r="H3130" s="9">
        <v>379250.56760000001</v>
      </c>
      <c r="I3130" s="9">
        <v>77320.887900000002</v>
      </c>
      <c r="J3130" s="9">
        <v>67169.4908</v>
      </c>
      <c r="K3130" s="9">
        <v>11231.031000000001</v>
      </c>
      <c r="L3130" s="9">
        <v>2568571.9319000002</v>
      </c>
      <c r="M3130" s="9">
        <f t="shared" si="387"/>
        <v>55938.459799999997</v>
      </c>
      <c r="N3130" s="9"/>
      <c r="O3130" s="9"/>
      <c r="P3130" s="9"/>
      <c r="Q3130" s="9"/>
      <c r="R3130" s="9"/>
      <c r="S3130" s="9"/>
      <c r="T3130" s="9"/>
      <c r="U3130" s="9"/>
      <c r="V3130" s="9">
        <f t="shared" si="384"/>
        <v>319391.2034</v>
      </c>
      <c r="W3130" s="9"/>
      <c r="X3130" s="9"/>
      <c r="Y3130" s="9"/>
      <c r="Z3130" s="9"/>
      <c r="AA3130" s="8">
        <v>3125</v>
      </c>
      <c r="AB3130" s="20">
        <v>2016</v>
      </c>
      <c r="AC3130" s="20">
        <v>1994</v>
      </c>
      <c r="AD3130" s="21">
        <v>130.30000000000001</v>
      </c>
      <c r="AE3130" s="9">
        <f t="shared" si="388"/>
        <v>-188593.04240192706</v>
      </c>
      <c r="AF3130" s="9">
        <v>2166279.5636999998</v>
      </c>
      <c r="AG3130" s="9">
        <v>33508.915200000003</v>
      </c>
      <c r="AH3130" s="9">
        <v>194488.61659999998</v>
      </c>
      <c r="AI3130" s="9">
        <v>116688.09239999999</v>
      </c>
      <c r="AJ3130" s="9">
        <v>142236.3094</v>
      </c>
      <c r="AK3130" s="9">
        <v>77219.833817527178</v>
      </c>
      <c r="AL3130" s="9">
        <v>2764574.7058843998</v>
      </c>
      <c r="AM3130" s="9">
        <f t="shared" si="389"/>
        <v>65016.47558247282</v>
      </c>
      <c r="AN3130" s="9"/>
      <c r="AO3130" s="9"/>
      <c r="AP3130" s="9"/>
      <c r="AQ3130" s="9"/>
      <c r="AR3130" s="9"/>
      <c r="AS3130" s="9"/>
      <c r="AT3130" s="9"/>
      <c r="AU3130" s="9"/>
      <c r="AV3130" s="9">
        <f t="shared" si="385"/>
        <v>-188593.04240192706</v>
      </c>
      <c r="AW3130" s="9"/>
      <c r="AX3130" s="9"/>
      <c r="AY3130" s="9"/>
      <c r="AZ3130" s="9"/>
      <c r="BA3130" s="20">
        <v>3125</v>
      </c>
      <c r="BB3130" s="20">
        <v>2017</v>
      </c>
      <c r="BC3130" s="20">
        <v>1995</v>
      </c>
      <c r="BD3130" s="21">
        <v>184.03</v>
      </c>
      <c r="BE3130" s="9">
        <f t="shared" si="390"/>
        <v>-119424.85821296042</v>
      </c>
      <c r="BF3130" s="9">
        <v>2186481.9508000002</v>
      </c>
      <c r="BG3130" s="9">
        <v>33412.713799999998</v>
      </c>
      <c r="BH3130" s="9">
        <v>188308.2194</v>
      </c>
      <c r="BI3130" s="9">
        <v>88307.354291435695</v>
      </c>
      <c r="BJ3130" s="9">
        <v>291681.9963</v>
      </c>
      <c r="BK3130" s="9">
        <v>53323.224351939665</v>
      </c>
      <c r="BL3130" s="9">
        <v>2854293.8684524563</v>
      </c>
      <c r="BM3130" s="9">
        <f t="shared" si="391"/>
        <v>238358.77194806034</v>
      </c>
      <c r="BN3130" s="9"/>
      <c r="BO3130" s="9"/>
      <c r="BP3130" s="9"/>
      <c r="BQ3130" s="9"/>
      <c r="BR3130" s="9"/>
      <c r="BS3130" s="9"/>
      <c r="BT3130" s="9"/>
      <c r="BU3130" s="9"/>
      <c r="BV3130" s="9">
        <f t="shared" si="386"/>
        <v>-119424.85821296042</v>
      </c>
      <c r="BW3130" s="4"/>
      <c r="BX3130" s="4"/>
      <c r="BY3130" s="4"/>
      <c r="BZ3130" s="4"/>
      <c r="CA3130" s="4"/>
      <c r="CB3130" s="4"/>
      <c r="CC3130" s="4"/>
      <c r="CD3130" s="4"/>
      <c r="CE3130" s="4"/>
      <c r="CF3130" s="4"/>
      <c r="CG3130" s="4"/>
      <c r="CH3130" s="4"/>
      <c r="CI3130" s="4"/>
      <c r="CJ3130" s="4"/>
      <c r="CK3130" s="4"/>
      <c r="CL3130" s="4"/>
      <c r="CM3130" s="4"/>
      <c r="CR3130" s="4"/>
      <c r="CS3130" s="4"/>
      <c r="CT3130" s="4"/>
      <c r="CU3130" s="4"/>
      <c r="CV3130" s="4"/>
      <c r="CW3130" s="4"/>
      <c r="CX3130" s="4"/>
      <c r="CY3130" s="4"/>
      <c r="CZ3130" s="4"/>
      <c r="DA3130" s="4"/>
      <c r="DB3130" s="4"/>
      <c r="DC3130" s="4"/>
      <c r="DD3130" s="4"/>
      <c r="DE3130" s="4"/>
      <c r="DF3130" s="4"/>
      <c r="DG3130" s="4"/>
      <c r="DH3130" s="4"/>
      <c r="DI3130" s="4"/>
      <c r="DJ3130" s="4"/>
      <c r="DK3130" s="4"/>
      <c r="DL3130" s="4"/>
      <c r="DM3130" s="4"/>
    </row>
    <row r="3131" spans="1:117">
      <c r="A3131" s="8">
        <v>3126</v>
      </c>
      <c r="B3131" s="20">
        <v>2015</v>
      </c>
      <c r="C3131" s="20">
        <v>1999</v>
      </c>
      <c r="D3131" s="21">
        <v>126.03</v>
      </c>
      <c r="E3131" s="9">
        <v>49820.388700000003</v>
      </c>
      <c r="F3131" s="9">
        <v>2037416.4028</v>
      </c>
      <c r="G3131" s="9">
        <v>77366.129400000005</v>
      </c>
      <c r="H3131" s="9">
        <v>380562.3615</v>
      </c>
      <c r="I3131" s="9">
        <v>72394.429099999994</v>
      </c>
      <c r="J3131" s="9">
        <v>61560.993499999997</v>
      </c>
      <c r="K3131" s="9">
        <v>10578.686100000001</v>
      </c>
      <c r="L3131" s="9">
        <v>2568901.2412999999</v>
      </c>
      <c r="M3131" s="9">
        <f t="shared" si="387"/>
        <v>50982.307399999998</v>
      </c>
      <c r="N3131" s="9"/>
      <c r="O3131" s="9"/>
      <c r="P3131" s="9"/>
      <c r="Q3131" s="9"/>
      <c r="R3131" s="9"/>
      <c r="S3131" s="9"/>
      <c r="T3131" s="9"/>
      <c r="U3131" s="9"/>
      <c r="V3131" s="9">
        <f t="shared" si="384"/>
        <v>318382.38870000001</v>
      </c>
      <c r="W3131" s="9"/>
      <c r="X3131" s="9"/>
      <c r="Y3131" s="9"/>
      <c r="Z3131" s="9"/>
      <c r="AA3131" s="8">
        <v>3126</v>
      </c>
      <c r="AB3131" s="20">
        <v>2016</v>
      </c>
      <c r="AC3131" s="20">
        <v>2004</v>
      </c>
      <c r="AD3131" s="21">
        <v>109.88</v>
      </c>
      <c r="AE3131" s="9">
        <f t="shared" si="388"/>
        <v>-58075.047601926606</v>
      </c>
      <c r="AF3131" s="9">
        <v>2171231.0731000002</v>
      </c>
      <c r="AG3131" s="9">
        <v>33508.915200000003</v>
      </c>
      <c r="AH3131" s="9">
        <v>197551.5667</v>
      </c>
      <c r="AI3131" s="9">
        <v>105181.3138</v>
      </c>
      <c r="AJ3131" s="9">
        <v>246368.3132</v>
      </c>
      <c r="AK3131" s="9">
        <v>47335.105617527166</v>
      </c>
      <c r="AL3131" s="9">
        <v>2764581.1239843997</v>
      </c>
      <c r="AM3131" s="9">
        <f t="shared" si="389"/>
        <v>199033.20758247282</v>
      </c>
      <c r="AN3131" s="9"/>
      <c r="AO3131" s="9"/>
      <c r="AP3131" s="9"/>
      <c r="AQ3131" s="9"/>
      <c r="AR3131" s="9"/>
      <c r="AS3131" s="9"/>
      <c r="AT3131" s="9"/>
      <c r="AU3131" s="9"/>
      <c r="AV3131" s="9">
        <f t="shared" si="385"/>
        <v>-58075.047601926606</v>
      </c>
      <c r="AW3131" s="9"/>
      <c r="AX3131" s="9"/>
      <c r="AY3131" s="9"/>
      <c r="AZ3131" s="9"/>
      <c r="BA3131" s="20">
        <v>3126</v>
      </c>
      <c r="BB3131" s="20">
        <v>2017</v>
      </c>
      <c r="BC3131" s="20">
        <v>2005</v>
      </c>
      <c r="BD3131" s="21">
        <v>141.47</v>
      </c>
      <c r="BE3131" s="9">
        <f t="shared" si="390"/>
        <v>-106511.18132947339</v>
      </c>
      <c r="BF3131" s="9">
        <v>2191447.9622999998</v>
      </c>
      <c r="BG3131" s="9">
        <v>33412.713799999998</v>
      </c>
      <c r="BH3131" s="9">
        <v>191211.53049999999</v>
      </c>
      <c r="BI3131" s="9">
        <v>77400.301674922695</v>
      </c>
      <c r="BJ3131" s="9">
        <v>301245.88940000004</v>
      </c>
      <c r="BK3131" s="9">
        <v>54536.875851939665</v>
      </c>
      <c r="BL3131" s="9">
        <v>2846692.7031524563</v>
      </c>
      <c r="BM3131" s="9">
        <f t="shared" si="391"/>
        <v>246709.01354806038</v>
      </c>
      <c r="BN3131" s="9"/>
      <c r="BO3131" s="9"/>
      <c r="BP3131" s="9"/>
      <c r="BQ3131" s="9"/>
      <c r="BR3131" s="9"/>
      <c r="BS3131" s="9"/>
      <c r="BT3131" s="9"/>
      <c r="BU3131" s="9"/>
      <c r="BV3131" s="9">
        <f t="shared" si="386"/>
        <v>-106511.18132947339</v>
      </c>
      <c r="BW3131" s="4"/>
      <c r="BX3131" s="4"/>
      <c r="BY3131" s="4"/>
      <c r="BZ3131" s="4"/>
      <c r="CA3131" s="4"/>
      <c r="CB3131" s="4"/>
      <c r="CC3131" s="4"/>
      <c r="CD3131" s="4"/>
      <c r="CE3131" s="4"/>
      <c r="CF3131" s="4"/>
      <c r="CG3131" s="4"/>
      <c r="CH3131" s="4"/>
      <c r="CI3131" s="4"/>
      <c r="CJ3131" s="4"/>
      <c r="CK3131" s="4"/>
      <c r="CL3131" s="4"/>
      <c r="CM3131" s="4"/>
      <c r="CR3131" s="4"/>
      <c r="CS3131" s="4"/>
      <c r="CT3131" s="4"/>
      <c r="CU3131" s="4"/>
      <c r="CV3131" s="4"/>
      <c r="CW3131" s="4"/>
      <c r="CX3131" s="4"/>
      <c r="CY3131" s="4"/>
      <c r="CZ3131" s="4"/>
      <c r="DA3131" s="4"/>
      <c r="DB3131" s="4"/>
      <c r="DC3131" s="4"/>
      <c r="DD3131" s="4"/>
      <c r="DE3131" s="4"/>
      <c r="DF3131" s="4"/>
      <c r="DG3131" s="4"/>
      <c r="DH3131" s="4"/>
      <c r="DI3131" s="4"/>
      <c r="DJ3131" s="4"/>
      <c r="DK3131" s="4"/>
      <c r="DL3131" s="4"/>
      <c r="DM3131" s="4"/>
    </row>
    <row r="3132" spans="1:117">
      <c r="A3132" s="8">
        <v>3127</v>
      </c>
      <c r="B3132" s="20">
        <v>2015</v>
      </c>
      <c r="C3132" s="20">
        <v>1953</v>
      </c>
      <c r="D3132" s="21">
        <v>106.8</v>
      </c>
      <c r="E3132" s="9">
        <v>29926.1459</v>
      </c>
      <c r="F3132" s="9">
        <v>2013343.7005</v>
      </c>
      <c r="G3132" s="9">
        <v>77366.129400000005</v>
      </c>
      <c r="H3132" s="9">
        <v>380592.15529999998</v>
      </c>
      <c r="I3132" s="9">
        <v>72282.538</v>
      </c>
      <c r="J3132" s="9">
        <v>62684.366099999999</v>
      </c>
      <c r="K3132" s="9">
        <v>224.75110000000001</v>
      </c>
      <c r="L3132" s="9">
        <v>2576117.9923</v>
      </c>
      <c r="M3132" s="9">
        <f t="shared" si="387"/>
        <v>62459.614999999998</v>
      </c>
      <c r="N3132" s="9"/>
      <c r="O3132" s="9"/>
      <c r="P3132" s="9"/>
      <c r="Q3132" s="9"/>
      <c r="R3132" s="9"/>
      <c r="S3132" s="9"/>
      <c r="T3132" s="9"/>
      <c r="U3132" s="9"/>
      <c r="V3132" s="9">
        <f t="shared" si="384"/>
        <v>298488.1459</v>
      </c>
      <c r="W3132" s="9"/>
      <c r="X3132" s="9"/>
      <c r="Y3132" s="9"/>
      <c r="Z3132" s="9"/>
      <c r="AA3132" s="8">
        <v>3127</v>
      </c>
      <c r="AB3132" s="20">
        <v>2016</v>
      </c>
      <c r="AC3132" s="20">
        <v>1944</v>
      </c>
      <c r="AD3132" s="21">
        <v>106.97</v>
      </c>
      <c r="AE3132" s="9">
        <f t="shared" si="388"/>
        <v>-221446.526301926</v>
      </c>
      <c r="AF3132" s="9">
        <v>2145264.5824000002</v>
      </c>
      <c r="AG3132" s="9">
        <v>33508.915200000003</v>
      </c>
      <c r="AH3132" s="9">
        <v>190271.38069999998</v>
      </c>
      <c r="AI3132" s="9">
        <v>132531.2494</v>
      </c>
      <c r="AJ3132" s="9">
        <v>90257.126300000004</v>
      </c>
      <c r="AK3132" s="9">
        <v>57638.633817527167</v>
      </c>
      <c r="AL3132" s="9">
        <v>2755641.1464843997</v>
      </c>
      <c r="AM3132" s="9">
        <f t="shared" si="389"/>
        <v>32618.492482472837</v>
      </c>
      <c r="AN3132" s="9"/>
      <c r="AO3132" s="9"/>
      <c r="AP3132" s="9"/>
      <c r="AQ3132" s="9"/>
      <c r="AR3132" s="9"/>
      <c r="AS3132" s="9"/>
      <c r="AT3132" s="9"/>
      <c r="AU3132" s="9"/>
      <c r="AV3132" s="9">
        <f t="shared" si="385"/>
        <v>-221446.526301926</v>
      </c>
      <c r="AW3132" s="9"/>
      <c r="AX3132" s="9"/>
      <c r="AY3132" s="9"/>
      <c r="AZ3132" s="9"/>
      <c r="BA3132" s="20">
        <v>3127</v>
      </c>
      <c r="BB3132" s="20">
        <v>2017</v>
      </c>
      <c r="BC3132" s="20">
        <v>1945</v>
      </c>
      <c r="BD3132" s="21">
        <v>140.66</v>
      </c>
      <c r="BE3132" s="9">
        <f t="shared" si="390"/>
        <v>-301365.60443097726</v>
      </c>
      <c r="BF3132" s="9">
        <v>2187082.5087000001</v>
      </c>
      <c r="BG3132" s="9">
        <v>33412.713799999998</v>
      </c>
      <c r="BH3132" s="9">
        <v>175218.90400000001</v>
      </c>
      <c r="BI3132" s="9">
        <v>137480.81397341899</v>
      </c>
      <c r="BJ3132" s="9">
        <v>166592.3731</v>
      </c>
      <c r="BK3132" s="9">
        <v>150435.47135193966</v>
      </c>
      <c r="BL3132" s="9">
        <v>2850717.4466524567</v>
      </c>
      <c r="BM3132" s="9">
        <f t="shared" si="391"/>
        <v>16156.901748060336</v>
      </c>
      <c r="BN3132" s="9"/>
      <c r="BO3132" s="9"/>
      <c r="BP3132" s="9"/>
      <c r="BQ3132" s="9"/>
      <c r="BR3132" s="9"/>
      <c r="BS3132" s="9"/>
      <c r="BT3132" s="9"/>
      <c r="BU3132" s="9"/>
      <c r="BV3132" s="9">
        <f t="shared" si="386"/>
        <v>-301365.60443097726</v>
      </c>
      <c r="BW3132" s="4"/>
      <c r="BX3132" s="4"/>
      <c r="BY3132" s="4"/>
      <c r="BZ3132" s="4"/>
      <c r="CA3132" s="4"/>
      <c r="CB3132" s="4"/>
      <c r="CC3132" s="4"/>
      <c r="CD3132" s="4"/>
      <c r="CE3132" s="4"/>
      <c r="CF3132" s="4"/>
      <c r="CG3132" s="4"/>
      <c r="CH3132" s="4"/>
      <c r="CI3132" s="4"/>
      <c r="CJ3132" s="4"/>
      <c r="CK3132" s="4"/>
      <c r="CL3132" s="4"/>
      <c r="CM3132" s="4"/>
      <c r="CR3132" s="4"/>
      <c r="CS3132" s="4"/>
      <c r="CT3132" s="4"/>
      <c r="CU3132" s="4"/>
      <c r="CV3132" s="4"/>
      <c r="CW3132" s="4"/>
      <c r="CX3132" s="4"/>
      <c r="CY3132" s="4"/>
      <c r="CZ3132" s="4"/>
      <c r="DA3132" s="4"/>
      <c r="DB3132" s="4"/>
      <c r="DC3132" s="4"/>
      <c r="DD3132" s="4"/>
      <c r="DE3132" s="4"/>
      <c r="DF3132" s="4"/>
      <c r="DG3132" s="4"/>
      <c r="DH3132" s="4"/>
      <c r="DI3132" s="4"/>
      <c r="DJ3132" s="4"/>
      <c r="DK3132" s="4"/>
      <c r="DL3132" s="4"/>
      <c r="DM3132" s="4"/>
    </row>
    <row r="3133" spans="1:117">
      <c r="A3133" s="8">
        <v>3128</v>
      </c>
      <c r="B3133" s="20">
        <v>2015</v>
      </c>
      <c r="C3133" s="20">
        <v>1980</v>
      </c>
      <c r="D3133" s="21">
        <v>97.62</v>
      </c>
      <c r="E3133" s="9">
        <v>92138.100900000005</v>
      </c>
      <c r="F3133" s="9">
        <v>2034685.7811</v>
      </c>
      <c r="G3133" s="9">
        <v>77366.129400000005</v>
      </c>
      <c r="H3133" s="9">
        <v>380459.1139</v>
      </c>
      <c r="I3133" s="9">
        <v>72782.176500000001</v>
      </c>
      <c r="J3133" s="9">
        <v>112887.77340000001</v>
      </c>
      <c r="K3133" s="9">
        <v>0</v>
      </c>
      <c r="L3133" s="9">
        <v>2586042.8733999999</v>
      </c>
      <c r="M3133" s="9">
        <f t="shared" si="387"/>
        <v>112887.77340000001</v>
      </c>
      <c r="N3133" s="9"/>
      <c r="O3133" s="9"/>
      <c r="P3133" s="9"/>
      <c r="Q3133" s="9"/>
      <c r="R3133" s="9"/>
      <c r="S3133" s="9"/>
      <c r="T3133" s="9"/>
      <c r="U3133" s="9"/>
      <c r="V3133" s="9">
        <f t="shared" si="384"/>
        <v>360700.10090000002</v>
      </c>
      <c r="W3133" s="9"/>
      <c r="X3133" s="9"/>
      <c r="Y3133" s="9"/>
      <c r="Z3133" s="9"/>
      <c r="AA3133" s="8">
        <v>3128</v>
      </c>
      <c r="AB3133" s="20">
        <v>2016</v>
      </c>
      <c r="AC3133" s="20">
        <v>1945</v>
      </c>
      <c r="AD3133" s="21">
        <v>140.66</v>
      </c>
      <c r="AE3133" s="9">
        <f t="shared" si="388"/>
        <v>-192235.65820192639</v>
      </c>
      <c r="AF3133" s="9">
        <v>2138514.0636</v>
      </c>
      <c r="AG3133" s="9">
        <v>33508.915200000003</v>
      </c>
      <c r="AH3133" s="9">
        <v>192707.29319999999</v>
      </c>
      <c r="AI3133" s="9">
        <v>123380.1027</v>
      </c>
      <c r="AJ3133" s="9">
        <v>177888.01070000001</v>
      </c>
      <c r="AK3133" s="9">
        <v>89078.954217527178</v>
      </c>
      <c r="AL3133" s="9">
        <v>2769155.0893843998</v>
      </c>
      <c r="AM3133" s="9">
        <f t="shared" si="389"/>
        <v>88809.056482472835</v>
      </c>
      <c r="AN3133" s="9"/>
      <c r="AO3133" s="9"/>
      <c r="AP3133" s="9"/>
      <c r="AQ3133" s="9"/>
      <c r="AR3133" s="9"/>
      <c r="AS3133" s="9"/>
      <c r="AT3133" s="9"/>
      <c r="AU3133" s="9"/>
      <c r="AV3133" s="9">
        <f t="shared" si="385"/>
        <v>-192235.65820192639</v>
      </c>
      <c r="AW3133" s="9"/>
      <c r="AX3133" s="9"/>
      <c r="AY3133" s="9"/>
      <c r="AZ3133" s="9"/>
      <c r="BA3133" s="20">
        <v>3128</v>
      </c>
      <c r="BB3133" s="20">
        <v>2017</v>
      </c>
      <c r="BC3133" s="20">
        <v>1946</v>
      </c>
      <c r="BD3133" s="21">
        <v>139.6</v>
      </c>
      <c r="BE3133" s="9">
        <f t="shared" si="390"/>
        <v>-86478.307335102931</v>
      </c>
      <c r="BF3133" s="9">
        <v>2158763.8047000002</v>
      </c>
      <c r="BG3133" s="9">
        <v>33412.713799999998</v>
      </c>
      <c r="BH3133" s="9">
        <v>191421.19680000001</v>
      </c>
      <c r="BI3133" s="9">
        <v>76612.6348692928</v>
      </c>
      <c r="BJ3133" s="9">
        <v>362819.58470000001</v>
      </c>
      <c r="BK3133" s="9">
        <v>44110.888551939664</v>
      </c>
      <c r="BL3133" s="9">
        <v>2865397.3536524563</v>
      </c>
      <c r="BM3133" s="9">
        <f t="shared" si="391"/>
        <v>318708.69614806032</v>
      </c>
      <c r="BN3133" s="9"/>
      <c r="BO3133" s="9"/>
      <c r="BP3133" s="9"/>
      <c r="BQ3133" s="9"/>
      <c r="BR3133" s="9"/>
      <c r="BS3133" s="9"/>
      <c r="BT3133" s="9"/>
      <c r="BU3133" s="9"/>
      <c r="BV3133" s="9">
        <f t="shared" si="386"/>
        <v>-86478.307335102931</v>
      </c>
      <c r="BW3133" s="4"/>
      <c r="BX3133" s="4"/>
      <c r="BY3133" s="4"/>
      <c r="BZ3133" s="4"/>
      <c r="CA3133" s="4"/>
      <c r="CB3133" s="4"/>
      <c r="CC3133" s="4"/>
      <c r="CD3133" s="4"/>
      <c r="CE3133" s="4"/>
      <c r="CF3133" s="4"/>
      <c r="CG3133" s="4"/>
      <c r="CH3133" s="4"/>
      <c r="CI3133" s="4"/>
      <c r="CJ3133" s="4"/>
      <c r="CK3133" s="4"/>
      <c r="CL3133" s="4"/>
      <c r="CM3133" s="4"/>
      <c r="CR3133" s="4"/>
      <c r="CS3133" s="4"/>
      <c r="CT3133" s="4"/>
      <c r="CU3133" s="4"/>
      <c r="CV3133" s="4"/>
      <c r="CW3133" s="4"/>
      <c r="CX3133" s="4"/>
      <c r="CY3133" s="4"/>
      <c r="CZ3133" s="4"/>
      <c r="DA3133" s="4"/>
      <c r="DB3133" s="4"/>
      <c r="DC3133" s="4"/>
      <c r="DD3133" s="4"/>
      <c r="DE3133" s="4"/>
      <c r="DF3133" s="4"/>
      <c r="DG3133" s="4"/>
      <c r="DH3133" s="4"/>
      <c r="DI3133" s="4"/>
      <c r="DJ3133" s="4"/>
      <c r="DK3133" s="4"/>
      <c r="DL3133" s="4"/>
      <c r="DM3133" s="4"/>
    </row>
    <row r="3134" spans="1:117">
      <c r="A3134" s="8">
        <v>3129</v>
      </c>
      <c r="B3134" s="20">
        <v>2015</v>
      </c>
      <c r="C3134" s="20">
        <v>2001</v>
      </c>
      <c r="D3134" s="21">
        <v>59.94</v>
      </c>
      <c r="E3134" s="9">
        <v>70044.526700000002</v>
      </c>
      <c r="F3134" s="9">
        <v>2042668.5667000001</v>
      </c>
      <c r="G3134" s="9">
        <v>77366.129400000005</v>
      </c>
      <c r="H3134" s="9">
        <v>380050.60869999998</v>
      </c>
      <c r="I3134" s="9">
        <v>74316.323199999999</v>
      </c>
      <c r="J3134" s="9">
        <v>78244.886899999998</v>
      </c>
      <c r="K3134" s="9">
        <v>5374.2734</v>
      </c>
      <c r="L3134" s="9">
        <v>2577227.7146999999</v>
      </c>
      <c r="M3134" s="9">
        <f t="shared" si="387"/>
        <v>72870.613499999992</v>
      </c>
      <c r="N3134" s="9"/>
      <c r="O3134" s="9"/>
      <c r="P3134" s="9"/>
      <c r="Q3134" s="9"/>
      <c r="R3134" s="9"/>
      <c r="S3134" s="9"/>
      <c r="T3134" s="9"/>
      <c r="U3134" s="9"/>
      <c r="V3134" s="9">
        <f t="shared" si="384"/>
        <v>338606.52670000005</v>
      </c>
      <c r="W3134" s="9"/>
      <c r="X3134" s="9"/>
      <c r="Y3134" s="9"/>
      <c r="Z3134" s="9"/>
      <c r="AA3134" s="8">
        <v>3129</v>
      </c>
      <c r="AB3134" s="20">
        <v>2016</v>
      </c>
      <c r="AC3134" s="20">
        <v>2003</v>
      </c>
      <c r="AD3134" s="21">
        <v>113.28</v>
      </c>
      <c r="AE3134" s="9">
        <f t="shared" si="388"/>
        <v>-124828.39970192639</v>
      </c>
      <c r="AF3134" s="9">
        <v>2164471.6937000002</v>
      </c>
      <c r="AG3134" s="9">
        <v>33508.915200000003</v>
      </c>
      <c r="AH3134" s="9">
        <v>199029.46819999997</v>
      </c>
      <c r="AI3134" s="9">
        <v>99629.1878</v>
      </c>
      <c r="AJ3134" s="9">
        <v>208223.30990000002</v>
      </c>
      <c r="AK3134" s="9">
        <v>58592.824517527173</v>
      </c>
      <c r="AL3134" s="9">
        <v>2771098.1499843998</v>
      </c>
      <c r="AM3134" s="9">
        <f t="shared" si="389"/>
        <v>149630.48538247286</v>
      </c>
      <c r="AN3134" s="9"/>
      <c r="AO3134" s="9"/>
      <c r="AP3134" s="9"/>
      <c r="AQ3134" s="9"/>
      <c r="AR3134" s="9"/>
      <c r="AS3134" s="9"/>
      <c r="AT3134" s="9"/>
      <c r="AU3134" s="9"/>
      <c r="AV3134" s="9">
        <f t="shared" si="385"/>
        <v>-124828.39970192639</v>
      </c>
      <c r="AW3134" s="9"/>
      <c r="AX3134" s="9"/>
      <c r="AY3134" s="9"/>
      <c r="AZ3134" s="9"/>
      <c r="BA3134" s="20">
        <v>3129</v>
      </c>
      <c r="BB3134" s="20">
        <v>2017</v>
      </c>
      <c r="BC3134" s="20">
        <v>2004</v>
      </c>
      <c r="BD3134" s="21">
        <v>109.88</v>
      </c>
      <c r="BE3134" s="9">
        <f t="shared" si="390"/>
        <v>-173702.26780698774</v>
      </c>
      <c r="BF3134" s="9">
        <v>2175824.7804999999</v>
      </c>
      <c r="BG3134" s="9">
        <v>33412.713799999998</v>
      </c>
      <c r="BH3134" s="9">
        <v>186691.40919999999</v>
      </c>
      <c r="BI3134" s="9">
        <v>94381.327297408294</v>
      </c>
      <c r="BJ3134" s="9">
        <v>253580.5221</v>
      </c>
      <c r="BK3134" s="9">
        <v>72013.146351939664</v>
      </c>
      <c r="BL3134" s="9">
        <v>2845579.8743524565</v>
      </c>
      <c r="BM3134" s="9">
        <f t="shared" si="391"/>
        <v>181567.37574806035</v>
      </c>
      <c r="BN3134" s="9"/>
      <c r="BO3134" s="9"/>
      <c r="BP3134" s="9"/>
      <c r="BQ3134" s="9"/>
      <c r="BR3134" s="9"/>
      <c r="BS3134" s="9"/>
      <c r="BT3134" s="9"/>
      <c r="BU3134" s="9"/>
      <c r="BV3134" s="9">
        <f t="shared" si="386"/>
        <v>-173702.26780698774</v>
      </c>
      <c r="BW3134" s="4"/>
      <c r="BX3134" s="4"/>
      <c r="BY3134" s="4"/>
      <c r="BZ3134" s="4"/>
      <c r="CA3134" s="4"/>
      <c r="CB3134" s="4"/>
      <c r="CC3134" s="4"/>
      <c r="CD3134" s="4"/>
      <c r="CE3134" s="4"/>
      <c r="CF3134" s="4"/>
      <c r="CG3134" s="4"/>
      <c r="CH3134" s="4"/>
      <c r="CI3134" s="4"/>
      <c r="CJ3134" s="4"/>
      <c r="CK3134" s="4"/>
      <c r="CL3134" s="4"/>
      <c r="CM3134" s="4"/>
      <c r="CR3134" s="4"/>
      <c r="CS3134" s="4"/>
      <c r="CT3134" s="4"/>
      <c r="CU3134" s="4"/>
      <c r="CV3134" s="4"/>
      <c r="CW3134" s="4"/>
      <c r="CX3134" s="4"/>
      <c r="CY3134" s="4"/>
      <c r="CZ3134" s="4"/>
      <c r="DA3134" s="4"/>
      <c r="DB3134" s="4"/>
      <c r="DC3134" s="4"/>
      <c r="DD3134" s="4"/>
      <c r="DE3134" s="4"/>
      <c r="DF3134" s="4"/>
      <c r="DG3134" s="4"/>
      <c r="DH3134" s="4"/>
      <c r="DI3134" s="4"/>
      <c r="DJ3134" s="4"/>
      <c r="DK3134" s="4"/>
      <c r="DL3134" s="4"/>
      <c r="DM3134" s="4"/>
    </row>
    <row r="3135" spans="1:117">
      <c r="A3135" s="8">
        <v>3130</v>
      </c>
      <c r="B3135" s="20">
        <v>2015</v>
      </c>
      <c r="C3135" s="20">
        <v>2001</v>
      </c>
      <c r="D3135" s="21">
        <v>59.94</v>
      </c>
      <c r="E3135" s="9">
        <v>75040.819199999998</v>
      </c>
      <c r="F3135" s="9">
        <v>2046968.1292000001</v>
      </c>
      <c r="G3135" s="9">
        <v>77366.129400000005</v>
      </c>
      <c r="H3135" s="9">
        <v>380113.38290000003</v>
      </c>
      <c r="I3135" s="9">
        <v>74080.573999999993</v>
      </c>
      <c r="J3135" s="9">
        <v>77513.696899999995</v>
      </c>
      <c r="K3135" s="9">
        <v>6621.2569000000003</v>
      </c>
      <c r="L3135" s="9">
        <v>2574379.8361999998</v>
      </c>
      <c r="M3135" s="9">
        <f t="shared" si="387"/>
        <v>70892.44</v>
      </c>
      <c r="N3135" s="9"/>
      <c r="O3135" s="9"/>
      <c r="P3135" s="9"/>
      <c r="Q3135" s="9"/>
      <c r="R3135" s="9"/>
      <c r="S3135" s="9"/>
      <c r="T3135" s="9"/>
      <c r="U3135" s="9"/>
      <c r="V3135" s="9">
        <f t="shared" si="384"/>
        <v>343602.81920000003</v>
      </c>
      <c r="W3135" s="9"/>
      <c r="X3135" s="9"/>
      <c r="Y3135" s="9"/>
      <c r="Z3135" s="9"/>
      <c r="AA3135" s="8">
        <v>3130</v>
      </c>
      <c r="AB3135" s="20">
        <v>2016</v>
      </c>
      <c r="AC3135" s="20">
        <v>1957</v>
      </c>
      <c r="AD3135" s="21">
        <v>133.28</v>
      </c>
      <c r="AE3135" s="9">
        <f t="shared" si="388"/>
        <v>-1212.2393019273877</v>
      </c>
      <c r="AF3135" s="9">
        <v>2173690.0589999999</v>
      </c>
      <c r="AG3135" s="9">
        <v>33508.915200000003</v>
      </c>
      <c r="AH3135" s="9">
        <v>203235.3732</v>
      </c>
      <c r="AI3135" s="9">
        <v>83828.597999999998</v>
      </c>
      <c r="AJ3135" s="9">
        <v>311835.56780000002</v>
      </c>
      <c r="AK3135" s="9">
        <v>20553.272717527172</v>
      </c>
      <c r="AL3135" s="9">
        <v>2786757.4797843997</v>
      </c>
      <c r="AM3135" s="9">
        <f t="shared" si="389"/>
        <v>291282.29508247285</v>
      </c>
      <c r="AN3135" s="9"/>
      <c r="AO3135" s="9"/>
      <c r="AP3135" s="9"/>
      <c r="AQ3135" s="9"/>
      <c r="AR3135" s="9"/>
      <c r="AS3135" s="9"/>
      <c r="AT3135" s="9"/>
      <c r="AU3135" s="9"/>
      <c r="AV3135" s="9">
        <f t="shared" si="385"/>
        <v>-1212.2393019273877</v>
      </c>
      <c r="AW3135" s="9"/>
      <c r="AX3135" s="9"/>
      <c r="AY3135" s="9"/>
      <c r="AZ3135" s="9"/>
      <c r="BA3135" s="20">
        <v>3130</v>
      </c>
      <c r="BB3135" s="20">
        <v>2017</v>
      </c>
      <c r="BC3135" s="20">
        <v>1958</v>
      </c>
      <c r="BD3135" s="21">
        <v>157.07</v>
      </c>
      <c r="BE3135" s="9">
        <f t="shared" si="390"/>
        <v>-32826.341924581677</v>
      </c>
      <c r="BF3135" s="9">
        <v>2212552.3237999999</v>
      </c>
      <c r="BG3135" s="9">
        <v>33412.713799999998</v>
      </c>
      <c r="BH3135" s="9">
        <v>190166.4657</v>
      </c>
      <c r="BI3135" s="9">
        <v>81326.362679814294</v>
      </c>
      <c r="BJ3135" s="9">
        <v>367263.41470000002</v>
      </c>
      <c r="BK3135" s="9">
        <v>55647.048151939664</v>
      </c>
      <c r="BL3135" s="9">
        <v>2861900.5744524566</v>
      </c>
      <c r="BM3135" s="9">
        <f t="shared" si="391"/>
        <v>311616.36654806038</v>
      </c>
      <c r="BN3135" s="9"/>
      <c r="BO3135" s="9"/>
      <c r="BP3135" s="9"/>
      <c r="BQ3135" s="9"/>
      <c r="BR3135" s="9"/>
      <c r="BS3135" s="9"/>
      <c r="BT3135" s="9"/>
      <c r="BU3135" s="9"/>
      <c r="BV3135" s="9">
        <f t="shared" si="386"/>
        <v>-32826.341924581677</v>
      </c>
      <c r="BW3135" s="4"/>
      <c r="BX3135" s="4"/>
      <c r="BY3135" s="4"/>
      <c r="BZ3135" s="4"/>
      <c r="CA3135" s="4"/>
      <c r="CB3135" s="4"/>
      <c r="CC3135" s="4"/>
      <c r="CD3135" s="4"/>
      <c r="CE3135" s="4"/>
      <c r="CF3135" s="4"/>
      <c r="CG3135" s="4"/>
      <c r="CH3135" s="4"/>
      <c r="CI3135" s="4"/>
      <c r="CJ3135" s="4"/>
      <c r="CK3135" s="4"/>
      <c r="CL3135" s="4"/>
      <c r="CM3135" s="4"/>
      <c r="CR3135" s="4"/>
      <c r="CS3135" s="4"/>
      <c r="CT3135" s="4"/>
      <c r="CU3135" s="4"/>
      <c r="CV3135" s="4"/>
      <c r="CW3135" s="4"/>
      <c r="CX3135" s="4"/>
      <c r="CY3135" s="4"/>
      <c r="CZ3135" s="4"/>
      <c r="DA3135" s="4"/>
      <c r="DB3135" s="4"/>
      <c r="DC3135" s="4"/>
      <c r="DD3135" s="4"/>
      <c r="DE3135" s="4"/>
      <c r="DF3135" s="4"/>
      <c r="DG3135" s="4"/>
      <c r="DH3135" s="4"/>
      <c r="DI3135" s="4"/>
      <c r="DJ3135" s="4"/>
      <c r="DK3135" s="4"/>
      <c r="DL3135" s="4"/>
      <c r="DM3135" s="4"/>
    </row>
    <row r="3136" spans="1:117">
      <c r="A3136" s="8">
        <v>3131</v>
      </c>
      <c r="B3136" s="20">
        <v>2015</v>
      </c>
      <c r="C3136" s="20">
        <v>1975</v>
      </c>
      <c r="D3136" s="21">
        <v>110.85</v>
      </c>
      <c r="E3136" s="9">
        <v>40642.9493</v>
      </c>
      <c r="F3136" s="9">
        <v>2054146.9876000001</v>
      </c>
      <c r="G3136" s="9">
        <v>77366.129400000005</v>
      </c>
      <c r="H3136" s="9">
        <v>379969.42119999998</v>
      </c>
      <c r="I3136" s="9">
        <v>74621.223800000007</v>
      </c>
      <c r="J3136" s="9">
        <v>44914.265700000004</v>
      </c>
      <c r="K3136" s="9">
        <v>22498.627100000002</v>
      </c>
      <c r="L3136" s="9">
        <v>2567876.4512999998</v>
      </c>
      <c r="M3136" s="9">
        <f t="shared" si="387"/>
        <v>22415.638600000002</v>
      </c>
      <c r="N3136" s="9"/>
      <c r="O3136" s="9"/>
      <c r="P3136" s="9"/>
      <c r="Q3136" s="9"/>
      <c r="R3136" s="9"/>
      <c r="S3136" s="9"/>
      <c r="T3136" s="9"/>
      <c r="U3136" s="9"/>
      <c r="V3136" s="9">
        <f t="shared" si="384"/>
        <v>309204.94930000004</v>
      </c>
      <c r="W3136" s="9"/>
      <c r="X3136" s="9"/>
      <c r="Y3136" s="9"/>
      <c r="Z3136" s="9"/>
      <c r="AA3136" s="8">
        <v>3131</v>
      </c>
      <c r="AB3136" s="20">
        <v>2016</v>
      </c>
      <c r="AC3136" s="20">
        <v>1978</v>
      </c>
      <c r="AD3136" s="21">
        <v>107.46</v>
      </c>
      <c r="AE3136" s="9">
        <f t="shared" si="388"/>
        <v>116245.96869807318</v>
      </c>
      <c r="AF3136" s="9">
        <v>2179167.7157999999</v>
      </c>
      <c r="AG3136" s="9">
        <v>33508.915200000003</v>
      </c>
      <c r="AH3136" s="9">
        <v>204579.6918</v>
      </c>
      <c r="AI3136" s="9">
        <v>78778.311300000001</v>
      </c>
      <c r="AJ3136" s="9">
        <v>416461.94900000002</v>
      </c>
      <c r="AK3136" s="9">
        <v>20508.925517527168</v>
      </c>
      <c r="AL3136" s="9">
        <v>2775741.6888843998</v>
      </c>
      <c r="AM3136" s="9">
        <f t="shared" si="389"/>
        <v>395953.02348247287</v>
      </c>
      <c r="AN3136" s="9"/>
      <c r="AO3136" s="9"/>
      <c r="AP3136" s="9"/>
      <c r="AQ3136" s="9"/>
      <c r="AR3136" s="9"/>
      <c r="AS3136" s="9"/>
      <c r="AT3136" s="9"/>
      <c r="AU3136" s="9"/>
      <c r="AV3136" s="9">
        <f t="shared" si="385"/>
        <v>116245.96869807318</v>
      </c>
      <c r="AW3136" s="9"/>
      <c r="AX3136" s="9"/>
      <c r="AY3136" s="9"/>
      <c r="AZ3136" s="9"/>
      <c r="BA3136" s="20">
        <v>3131</v>
      </c>
      <c r="BB3136" s="20">
        <v>2017</v>
      </c>
      <c r="BC3136" s="20">
        <v>1979</v>
      </c>
      <c r="BD3136" s="21">
        <v>121.11</v>
      </c>
      <c r="BE3136" s="9">
        <f t="shared" si="390"/>
        <v>-192477.20763735753</v>
      </c>
      <c r="BF3136" s="9">
        <v>2188216.7774999999</v>
      </c>
      <c r="BG3136" s="9">
        <v>33412.713799999998</v>
      </c>
      <c r="BH3136" s="9">
        <v>187230.21369999999</v>
      </c>
      <c r="BI3136" s="9">
        <v>92357.166267038396</v>
      </c>
      <c r="BJ3136" s="9">
        <v>227649.1379</v>
      </c>
      <c r="BK3136" s="9">
        <v>74380.59755193966</v>
      </c>
      <c r="BL3136" s="9">
        <v>2846962.6192524564</v>
      </c>
      <c r="BM3136" s="9">
        <f t="shared" si="391"/>
        <v>153268.54034806034</v>
      </c>
      <c r="BN3136" s="9"/>
      <c r="BO3136" s="9"/>
      <c r="BP3136" s="9"/>
      <c r="BQ3136" s="9"/>
      <c r="BR3136" s="9"/>
      <c r="BS3136" s="9"/>
      <c r="BT3136" s="9"/>
      <c r="BU3136" s="9"/>
      <c r="BV3136" s="9">
        <f t="shared" si="386"/>
        <v>-192477.20763735753</v>
      </c>
      <c r="BW3136" s="4"/>
      <c r="BX3136" s="4"/>
      <c r="BY3136" s="4"/>
      <c r="BZ3136" s="4"/>
      <c r="CA3136" s="4"/>
      <c r="CB3136" s="4"/>
      <c r="CC3136" s="4"/>
      <c r="CD3136" s="4"/>
      <c r="CE3136" s="4"/>
      <c r="CF3136" s="4"/>
      <c r="CG3136" s="4"/>
      <c r="CH3136" s="4"/>
      <c r="CI3136" s="4"/>
      <c r="CJ3136" s="4"/>
      <c r="CK3136" s="4"/>
      <c r="CL3136" s="4"/>
      <c r="CM3136" s="4"/>
      <c r="CR3136" s="4"/>
      <c r="CS3136" s="4"/>
      <c r="CT3136" s="4"/>
      <c r="CU3136" s="4"/>
      <c r="CV3136" s="4"/>
      <c r="CW3136" s="4"/>
      <c r="CX3136" s="4"/>
      <c r="CY3136" s="4"/>
      <c r="CZ3136" s="4"/>
      <c r="DA3136" s="4"/>
      <c r="DB3136" s="4"/>
      <c r="DC3136" s="4"/>
      <c r="DD3136" s="4"/>
      <c r="DE3136" s="4"/>
      <c r="DF3136" s="4"/>
      <c r="DG3136" s="4"/>
      <c r="DH3136" s="4"/>
      <c r="DI3136" s="4"/>
      <c r="DJ3136" s="4"/>
      <c r="DK3136" s="4"/>
      <c r="DL3136" s="4"/>
      <c r="DM3136" s="4"/>
    </row>
    <row r="3137" spans="1:117">
      <c r="A3137" s="8">
        <v>3132</v>
      </c>
      <c r="B3137" s="20">
        <v>2015</v>
      </c>
      <c r="C3137" s="20">
        <v>1957</v>
      </c>
      <c r="D3137" s="21">
        <v>112.95</v>
      </c>
      <c r="E3137" s="9">
        <v>73829.822499999995</v>
      </c>
      <c r="F3137" s="9">
        <v>2037981.2816999999</v>
      </c>
      <c r="G3137" s="9">
        <v>77366.129400000005</v>
      </c>
      <c r="H3137" s="9">
        <v>379372.55499999999</v>
      </c>
      <c r="I3137" s="9">
        <v>76862.762600000002</v>
      </c>
      <c r="J3137" s="9">
        <v>90110.3318</v>
      </c>
      <c r="K3137" s="9">
        <v>5772.4978000000001</v>
      </c>
      <c r="L3137" s="9">
        <v>2582090.7401000001</v>
      </c>
      <c r="M3137" s="9">
        <f t="shared" si="387"/>
        <v>84337.834000000003</v>
      </c>
      <c r="N3137" s="9"/>
      <c r="O3137" s="9"/>
      <c r="P3137" s="9"/>
      <c r="Q3137" s="9"/>
      <c r="R3137" s="9"/>
      <c r="S3137" s="9"/>
      <c r="T3137" s="9"/>
      <c r="U3137" s="9"/>
      <c r="V3137" s="9">
        <f t="shared" si="384"/>
        <v>342391.82250000001</v>
      </c>
      <c r="W3137" s="9"/>
      <c r="X3137" s="9"/>
      <c r="Y3137" s="9"/>
      <c r="Z3137" s="9"/>
      <c r="AA3137" s="8">
        <v>3132</v>
      </c>
      <c r="AB3137" s="20">
        <v>2016</v>
      </c>
      <c r="AC3137" s="20">
        <v>1999</v>
      </c>
      <c r="AD3137" s="21">
        <v>133.88999999999999</v>
      </c>
      <c r="AE3137" s="9">
        <f t="shared" si="388"/>
        <v>272810.05589807313</v>
      </c>
      <c r="AF3137" s="9">
        <v>2212336.5962</v>
      </c>
      <c r="AG3137" s="9">
        <v>33508.915200000003</v>
      </c>
      <c r="AH3137" s="9">
        <v>204943.32679999998</v>
      </c>
      <c r="AI3137" s="9">
        <v>77412.220799999996</v>
      </c>
      <c r="AJ3137" s="9">
        <v>559546.1706999999</v>
      </c>
      <c r="AK3137" s="9">
        <v>13463.875717527171</v>
      </c>
      <c r="AL3137" s="9">
        <v>2801473.2980843997</v>
      </c>
      <c r="AM3137" s="9">
        <f t="shared" si="389"/>
        <v>546082.29498247278</v>
      </c>
      <c r="AN3137" s="9"/>
      <c r="AO3137" s="9"/>
      <c r="AP3137" s="9"/>
      <c r="AQ3137" s="9"/>
      <c r="AR3137" s="9"/>
      <c r="AS3137" s="9"/>
      <c r="AT3137" s="9"/>
      <c r="AU3137" s="9"/>
      <c r="AV3137" s="9">
        <f t="shared" si="385"/>
        <v>272810.05589807313</v>
      </c>
      <c r="AW3137" s="9"/>
      <c r="AX3137" s="9"/>
      <c r="AY3137" s="9"/>
      <c r="AZ3137" s="9"/>
      <c r="BA3137" s="20">
        <v>3132</v>
      </c>
      <c r="BB3137" s="20">
        <v>2017</v>
      </c>
      <c r="BC3137" s="20">
        <v>2000</v>
      </c>
      <c r="BD3137" s="21">
        <v>82.51</v>
      </c>
      <c r="BE3137" s="9">
        <f t="shared" si="390"/>
        <v>87728.436113995034</v>
      </c>
      <c r="BF3137" s="9">
        <v>2250907.7683999999</v>
      </c>
      <c r="BG3137" s="9">
        <v>33412.713799999998</v>
      </c>
      <c r="BH3137" s="9">
        <v>191499.071</v>
      </c>
      <c r="BI3137" s="9">
        <v>76320.080118391299</v>
      </c>
      <c r="BJ3137" s="9">
        <v>449510.75640000001</v>
      </c>
      <c r="BK3137" s="9">
        <v>53087.293251939664</v>
      </c>
      <c r="BL3137" s="9">
        <v>2860834.6603524564</v>
      </c>
      <c r="BM3137" s="9">
        <f t="shared" si="391"/>
        <v>396423.46314806037</v>
      </c>
      <c r="BN3137" s="9"/>
      <c r="BO3137" s="9"/>
      <c r="BP3137" s="9"/>
      <c r="BQ3137" s="9"/>
      <c r="BR3137" s="9"/>
      <c r="BS3137" s="9"/>
      <c r="BT3137" s="9"/>
      <c r="BU3137" s="9"/>
      <c r="BV3137" s="9">
        <f t="shared" si="386"/>
        <v>87728.436113995034</v>
      </c>
      <c r="BW3137" s="4"/>
      <c r="BX3137" s="4"/>
      <c r="BY3137" s="4"/>
      <c r="BZ3137" s="4"/>
      <c r="CA3137" s="4"/>
      <c r="CB3137" s="4"/>
      <c r="CC3137" s="4"/>
      <c r="CD3137" s="4"/>
      <c r="CE3137" s="4"/>
      <c r="CF3137" s="4"/>
      <c r="CG3137" s="4"/>
      <c r="CH3137" s="4"/>
      <c r="CI3137" s="4"/>
      <c r="CJ3137" s="4"/>
      <c r="CK3137" s="4"/>
      <c r="CL3137" s="4"/>
      <c r="CM3137" s="4"/>
      <c r="CR3137" s="4"/>
      <c r="CS3137" s="4"/>
      <c r="CT3137" s="4"/>
      <c r="CU3137" s="4"/>
      <c r="CV3137" s="4"/>
      <c r="CW3137" s="4"/>
      <c r="CX3137" s="4"/>
      <c r="CY3137" s="4"/>
      <c r="CZ3137" s="4"/>
      <c r="DA3137" s="4"/>
      <c r="DB3137" s="4"/>
      <c r="DC3137" s="4"/>
      <c r="DD3137" s="4"/>
      <c r="DE3137" s="4"/>
      <c r="DF3137" s="4"/>
      <c r="DG3137" s="4"/>
      <c r="DH3137" s="4"/>
      <c r="DI3137" s="4"/>
      <c r="DJ3137" s="4"/>
      <c r="DK3137" s="4"/>
      <c r="DL3137" s="4"/>
      <c r="DM3137" s="4"/>
    </row>
    <row r="3138" spans="1:117">
      <c r="A3138" s="8">
        <v>3133</v>
      </c>
      <c r="B3138" s="20">
        <v>2015</v>
      </c>
      <c r="C3138" s="20">
        <v>2000</v>
      </c>
      <c r="D3138" s="21">
        <v>100.22</v>
      </c>
      <c r="E3138" s="9">
        <v>58774.785600000003</v>
      </c>
      <c r="F3138" s="9">
        <v>2052207.9064</v>
      </c>
      <c r="G3138" s="9">
        <v>77366.129400000005</v>
      </c>
      <c r="H3138" s="9">
        <v>380493.62800000003</v>
      </c>
      <c r="I3138" s="9">
        <v>72652.558600000004</v>
      </c>
      <c r="J3138" s="9">
        <v>56519.616199999997</v>
      </c>
      <c r="K3138" s="9">
        <v>3957.3757000000001</v>
      </c>
      <c r="L3138" s="9">
        <v>2576507.6773000001</v>
      </c>
      <c r="M3138" s="9">
        <f t="shared" si="387"/>
        <v>52562.2405</v>
      </c>
      <c r="N3138" s="9"/>
      <c r="O3138" s="9"/>
      <c r="P3138" s="9"/>
      <c r="Q3138" s="9"/>
      <c r="R3138" s="9"/>
      <c r="S3138" s="9"/>
      <c r="T3138" s="9"/>
      <c r="U3138" s="9"/>
      <c r="V3138" s="9">
        <f t="shared" si="384"/>
        <v>327336.7856</v>
      </c>
      <c r="W3138" s="9"/>
      <c r="X3138" s="9"/>
      <c r="Y3138" s="9"/>
      <c r="Z3138" s="9"/>
      <c r="AA3138" s="8">
        <v>3133</v>
      </c>
      <c r="AB3138" s="20">
        <v>2016</v>
      </c>
      <c r="AC3138" s="20">
        <v>1931</v>
      </c>
      <c r="AD3138" s="21">
        <v>132.94</v>
      </c>
      <c r="AE3138" s="9">
        <f t="shared" si="388"/>
        <v>-234515.17120192666</v>
      </c>
      <c r="AF3138" s="9">
        <v>2203062.1811000002</v>
      </c>
      <c r="AG3138" s="9">
        <v>33508.915200000003</v>
      </c>
      <c r="AH3138" s="9">
        <v>185535.14439999999</v>
      </c>
      <c r="AI3138" s="9">
        <v>150324.16819999999</v>
      </c>
      <c r="AJ3138" s="9">
        <v>96153.584799999997</v>
      </c>
      <c r="AK3138" s="9">
        <v>143718.64901752715</v>
      </c>
      <c r="AL3138" s="9">
        <v>2759380.5158843999</v>
      </c>
      <c r="AM3138" s="9">
        <f t="shared" si="389"/>
        <v>-47565.06421752715</v>
      </c>
      <c r="AN3138" s="9"/>
      <c r="AO3138" s="9"/>
      <c r="AP3138" s="9"/>
      <c r="AQ3138" s="9"/>
      <c r="AR3138" s="9"/>
      <c r="AS3138" s="9"/>
      <c r="AT3138" s="9"/>
      <c r="AU3138" s="9"/>
      <c r="AV3138" s="9">
        <f t="shared" si="385"/>
        <v>-234515.17120192666</v>
      </c>
      <c r="AW3138" s="9"/>
      <c r="AX3138" s="9"/>
      <c r="AY3138" s="9"/>
      <c r="AZ3138" s="9"/>
      <c r="BA3138" s="20">
        <v>3133</v>
      </c>
      <c r="BB3138" s="20">
        <v>2017</v>
      </c>
      <c r="BC3138" s="20">
        <v>1932</v>
      </c>
      <c r="BD3138" s="21">
        <v>141.41</v>
      </c>
      <c r="BE3138" s="9">
        <f t="shared" si="390"/>
        <v>-87386.940864646807</v>
      </c>
      <c r="BF3138" s="9">
        <v>2229215.4032999999</v>
      </c>
      <c r="BG3138" s="9">
        <v>33412.713799999998</v>
      </c>
      <c r="BH3138" s="9">
        <v>182635.32550000001</v>
      </c>
      <c r="BI3138" s="9">
        <v>109619.07383974901</v>
      </c>
      <c r="BJ3138" s="9">
        <v>382269.72410000005</v>
      </c>
      <c r="BK3138" s="9">
        <v>155782.56355193967</v>
      </c>
      <c r="BL3138" s="9">
        <v>2868756.6178524564</v>
      </c>
      <c r="BM3138" s="9">
        <f t="shared" si="391"/>
        <v>226487.16054806038</v>
      </c>
      <c r="BN3138" s="9"/>
      <c r="BO3138" s="9"/>
      <c r="BP3138" s="9"/>
      <c r="BQ3138" s="9"/>
      <c r="BR3138" s="9"/>
      <c r="BS3138" s="9"/>
      <c r="BT3138" s="9"/>
      <c r="BU3138" s="9"/>
      <c r="BV3138" s="9">
        <f t="shared" si="386"/>
        <v>-87386.940864646807</v>
      </c>
      <c r="BW3138" s="4"/>
      <c r="BX3138" s="4"/>
      <c r="BY3138" s="4"/>
      <c r="BZ3138" s="4"/>
      <c r="CA3138" s="4"/>
      <c r="CB3138" s="4"/>
      <c r="CC3138" s="4"/>
      <c r="CD3138" s="4"/>
      <c r="CE3138" s="4"/>
      <c r="CF3138" s="4"/>
      <c r="CG3138" s="4"/>
      <c r="CH3138" s="4"/>
      <c r="CI3138" s="4"/>
      <c r="CJ3138" s="4"/>
      <c r="CK3138" s="4"/>
      <c r="CL3138" s="4"/>
      <c r="CM3138" s="4"/>
      <c r="CR3138" s="4"/>
      <c r="CS3138" s="4"/>
      <c r="CT3138" s="4"/>
      <c r="CU3138" s="4"/>
      <c r="CV3138" s="4"/>
      <c r="CW3138" s="4"/>
      <c r="CX3138" s="4"/>
      <c r="CY3138" s="4"/>
      <c r="CZ3138" s="4"/>
      <c r="DA3138" s="4"/>
      <c r="DB3138" s="4"/>
      <c r="DC3138" s="4"/>
      <c r="DD3138" s="4"/>
      <c r="DE3138" s="4"/>
      <c r="DF3138" s="4"/>
      <c r="DG3138" s="4"/>
      <c r="DH3138" s="4"/>
      <c r="DI3138" s="4"/>
      <c r="DJ3138" s="4"/>
      <c r="DK3138" s="4"/>
      <c r="DL3138" s="4"/>
      <c r="DM3138" s="4"/>
    </row>
    <row r="3139" spans="1:117">
      <c r="A3139" s="8">
        <v>3134</v>
      </c>
      <c r="B3139" s="20">
        <v>2015</v>
      </c>
      <c r="C3139" s="20">
        <v>1949</v>
      </c>
      <c r="D3139" s="21">
        <v>102.46</v>
      </c>
      <c r="E3139" s="9">
        <v>49991.703600000001</v>
      </c>
      <c r="F3139" s="9">
        <v>2064836.7768000001</v>
      </c>
      <c r="G3139" s="9">
        <v>77366.129400000005</v>
      </c>
      <c r="H3139" s="9">
        <v>379593.56140000001</v>
      </c>
      <c r="I3139" s="9">
        <v>76032.770499999999</v>
      </c>
      <c r="J3139" s="9">
        <v>40974.175499999998</v>
      </c>
      <c r="K3139" s="9">
        <v>14292.1234</v>
      </c>
      <c r="L3139" s="9">
        <v>2574519.5865000002</v>
      </c>
      <c r="M3139" s="9">
        <f t="shared" si="387"/>
        <v>26682.052099999997</v>
      </c>
      <c r="N3139" s="9"/>
      <c r="O3139" s="9"/>
      <c r="P3139" s="9"/>
      <c r="Q3139" s="9"/>
      <c r="R3139" s="9"/>
      <c r="S3139" s="9"/>
      <c r="T3139" s="9"/>
      <c r="U3139" s="9"/>
      <c r="V3139" s="9">
        <f t="shared" si="384"/>
        <v>318553.70360000001</v>
      </c>
      <c r="W3139" s="9"/>
      <c r="X3139" s="9"/>
      <c r="Y3139" s="9"/>
      <c r="Z3139" s="9"/>
      <c r="AA3139" s="8">
        <v>3134</v>
      </c>
      <c r="AB3139" s="20">
        <v>2016</v>
      </c>
      <c r="AC3139" s="20">
        <v>1934</v>
      </c>
      <c r="AD3139" s="21">
        <v>121.92</v>
      </c>
      <c r="AE3139" s="9">
        <f t="shared" si="388"/>
        <v>174958.36719807377</v>
      </c>
      <c r="AF3139" s="9">
        <v>2196577.7922999999</v>
      </c>
      <c r="AG3139" s="9">
        <v>33508.915200000003</v>
      </c>
      <c r="AH3139" s="9">
        <v>206268.09829999998</v>
      </c>
      <c r="AI3139" s="9">
        <v>72435.367800000007</v>
      </c>
      <c r="AJ3139" s="9">
        <v>485302.3322</v>
      </c>
      <c r="AK3139" s="9">
        <v>16557.72341752717</v>
      </c>
      <c r="AL3139" s="9">
        <v>2802576.4151843996</v>
      </c>
      <c r="AM3139" s="9">
        <f t="shared" si="389"/>
        <v>468744.60878247285</v>
      </c>
      <c r="AN3139" s="9"/>
      <c r="AO3139" s="9"/>
      <c r="AP3139" s="9"/>
      <c r="AQ3139" s="9"/>
      <c r="AR3139" s="9"/>
      <c r="AS3139" s="9"/>
      <c r="AT3139" s="9"/>
      <c r="AU3139" s="9"/>
      <c r="AV3139" s="9">
        <f t="shared" si="385"/>
        <v>174958.36719807377</v>
      </c>
      <c r="AW3139" s="9"/>
      <c r="AX3139" s="9"/>
      <c r="AY3139" s="9"/>
      <c r="AZ3139" s="9"/>
      <c r="BA3139" s="20">
        <v>3134</v>
      </c>
      <c r="BB3139" s="20">
        <v>2017</v>
      </c>
      <c r="BC3139" s="20">
        <v>1935</v>
      </c>
      <c r="BD3139" s="21">
        <v>112.48</v>
      </c>
      <c r="BE3139" s="9">
        <f t="shared" si="390"/>
        <v>-76095.710048174951</v>
      </c>
      <c r="BF3139" s="9">
        <v>2222656.8862000001</v>
      </c>
      <c r="BG3139" s="9">
        <v>33412.713799999998</v>
      </c>
      <c r="BH3139" s="9">
        <v>188926.03390000001</v>
      </c>
      <c r="BI3139" s="9">
        <v>85986.371356221105</v>
      </c>
      <c r="BJ3139" s="9">
        <v>303446.76650000003</v>
      </c>
      <c r="BK3139" s="9">
        <v>62217.780951939661</v>
      </c>
      <c r="BL3139" s="9">
        <v>2848306.7008524565</v>
      </c>
      <c r="BM3139" s="9">
        <f t="shared" si="391"/>
        <v>241228.98554806036</v>
      </c>
      <c r="BN3139" s="9"/>
      <c r="BO3139" s="9"/>
      <c r="BP3139" s="9"/>
      <c r="BQ3139" s="9"/>
      <c r="BR3139" s="9"/>
      <c r="BS3139" s="9"/>
      <c r="BT3139" s="9"/>
      <c r="BU3139" s="9"/>
      <c r="BV3139" s="9">
        <f t="shared" si="386"/>
        <v>-76095.710048174951</v>
      </c>
      <c r="BW3139" s="4"/>
      <c r="BX3139" s="4"/>
      <c r="BY3139" s="4"/>
      <c r="BZ3139" s="4"/>
      <c r="CA3139" s="4"/>
      <c r="CB3139" s="4"/>
      <c r="CC3139" s="4"/>
      <c r="CD3139" s="4"/>
      <c r="CE3139" s="4"/>
      <c r="CF3139" s="4"/>
      <c r="CG3139" s="4"/>
      <c r="CH3139" s="4"/>
      <c r="CI3139" s="4"/>
      <c r="CJ3139" s="4"/>
      <c r="CK3139" s="4"/>
      <c r="CL3139" s="4"/>
      <c r="CM3139" s="4"/>
      <c r="CR3139" s="4"/>
      <c r="CS3139" s="4"/>
      <c r="CT3139" s="4"/>
      <c r="CU3139" s="4"/>
      <c r="CV3139" s="4"/>
      <c r="CW3139" s="4"/>
      <c r="CX3139" s="4"/>
      <c r="CY3139" s="4"/>
      <c r="CZ3139" s="4"/>
      <c r="DA3139" s="4"/>
      <c r="DB3139" s="4"/>
      <c r="DC3139" s="4"/>
      <c r="DD3139" s="4"/>
      <c r="DE3139" s="4"/>
      <c r="DF3139" s="4"/>
      <c r="DG3139" s="4"/>
      <c r="DH3139" s="4"/>
      <c r="DI3139" s="4"/>
      <c r="DJ3139" s="4"/>
      <c r="DK3139" s="4"/>
      <c r="DL3139" s="4"/>
      <c r="DM3139" s="4"/>
    </row>
    <row r="3140" spans="1:117">
      <c r="A3140" s="8">
        <v>3135</v>
      </c>
      <c r="B3140" s="20">
        <v>2015</v>
      </c>
      <c r="C3140" s="20">
        <v>2003</v>
      </c>
      <c r="D3140" s="21">
        <v>89.63</v>
      </c>
      <c r="E3140" s="9">
        <v>46216.250800000002</v>
      </c>
      <c r="F3140" s="9">
        <v>2048024.2481</v>
      </c>
      <c r="G3140" s="9">
        <v>77366.129400000005</v>
      </c>
      <c r="H3140" s="9">
        <v>380015.76</v>
      </c>
      <c r="I3140" s="9">
        <v>74447.197899999999</v>
      </c>
      <c r="J3140" s="9">
        <v>52902.171600000001</v>
      </c>
      <c r="K3140" s="9">
        <v>12507.7523</v>
      </c>
      <c r="L3140" s="9">
        <v>2574031.5038000001</v>
      </c>
      <c r="M3140" s="9">
        <f t="shared" si="387"/>
        <v>40394.419300000001</v>
      </c>
      <c r="N3140" s="9"/>
      <c r="O3140" s="9"/>
      <c r="P3140" s="9"/>
      <c r="Q3140" s="9"/>
      <c r="R3140" s="9"/>
      <c r="S3140" s="9"/>
      <c r="T3140" s="9"/>
      <c r="U3140" s="9"/>
      <c r="V3140" s="9">
        <f t="shared" si="384"/>
        <v>314778.25080000004</v>
      </c>
      <c r="W3140" s="9"/>
      <c r="X3140" s="9"/>
      <c r="Y3140" s="9"/>
      <c r="Z3140" s="9"/>
      <c r="AA3140" s="8">
        <v>3135</v>
      </c>
      <c r="AB3140" s="20">
        <v>2016</v>
      </c>
      <c r="AC3140" s="20">
        <v>1938</v>
      </c>
      <c r="AD3140" s="21">
        <v>106.66</v>
      </c>
      <c r="AE3140" s="9">
        <f t="shared" si="388"/>
        <v>37210.922398073133</v>
      </c>
      <c r="AF3140" s="9">
        <v>2178446.7275999999</v>
      </c>
      <c r="AG3140" s="9">
        <v>33508.915200000003</v>
      </c>
      <c r="AH3140" s="9">
        <v>203674.19759999998</v>
      </c>
      <c r="AI3140" s="9">
        <v>82180.038499999995</v>
      </c>
      <c r="AJ3140" s="9">
        <v>350843.14840000001</v>
      </c>
      <c r="AK3140" s="9">
        <v>31697.879917527171</v>
      </c>
      <c r="AL3140" s="9">
        <v>2779744.2249843995</v>
      </c>
      <c r="AM3140" s="9">
        <f t="shared" si="389"/>
        <v>319145.26848247286</v>
      </c>
      <c r="AN3140" s="9"/>
      <c r="AO3140" s="9"/>
      <c r="AP3140" s="9"/>
      <c r="AQ3140" s="9"/>
      <c r="AR3140" s="9"/>
      <c r="AS3140" s="9"/>
      <c r="AT3140" s="9"/>
      <c r="AU3140" s="9"/>
      <c r="AV3140" s="9">
        <f t="shared" si="385"/>
        <v>37210.922398073133</v>
      </c>
      <c r="AW3140" s="9"/>
      <c r="AX3140" s="9"/>
      <c r="AY3140" s="9"/>
      <c r="AZ3140" s="9"/>
      <c r="BA3140" s="20">
        <v>3135</v>
      </c>
      <c r="BB3140" s="20">
        <v>2017</v>
      </c>
      <c r="BC3140" s="20">
        <v>1939</v>
      </c>
      <c r="BD3140" s="21">
        <v>108.27</v>
      </c>
      <c r="BE3140" s="9">
        <f t="shared" si="390"/>
        <v>-95512.317618459929</v>
      </c>
      <c r="BF3140" s="9">
        <v>2199364.8577000001</v>
      </c>
      <c r="BG3140" s="9">
        <v>33412.713799999998</v>
      </c>
      <c r="BH3140" s="9">
        <v>183947.9644</v>
      </c>
      <c r="BI3140" s="9">
        <v>104687.800085936</v>
      </c>
      <c r="BJ3140" s="9">
        <v>319522.54350000003</v>
      </c>
      <c r="BK3140" s="9">
        <v>84879.661351939663</v>
      </c>
      <c r="BL3140" s="9">
        <v>2851568.5357524566</v>
      </c>
      <c r="BM3140" s="9">
        <f t="shared" si="391"/>
        <v>234642.88214806037</v>
      </c>
      <c r="BN3140" s="9"/>
      <c r="BO3140" s="9"/>
      <c r="BP3140" s="9"/>
      <c r="BQ3140" s="9"/>
      <c r="BR3140" s="9"/>
      <c r="BS3140" s="9"/>
      <c r="BT3140" s="9"/>
      <c r="BU3140" s="9"/>
      <c r="BV3140" s="9">
        <f t="shared" si="386"/>
        <v>-95512.317618459929</v>
      </c>
      <c r="BW3140" s="4"/>
      <c r="BX3140" s="4"/>
      <c r="BY3140" s="4"/>
      <c r="BZ3140" s="4"/>
      <c r="CA3140" s="4"/>
      <c r="CB3140" s="4"/>
      <c r="CC3140" s="4"/>
      <c r="CD3140" s="4"/>
      <c r="CE3140" s="4"/>
      <c r="CF3140" s="4"/>
      <c r="CG3140" s="4"/>
      <c r="CH3140" s="4"/>
      <c r="CI3140" s="4"/>
      <c r="CJ3140" s="4"/>
      <c r="CK3140" s="4"/>
      <c r="CL3140" s="4"/>
      <c r="CM3140" s="4"/>
      <c r="CR3140" s="4"/>
      <c r="CS3140" s="4"/>
      <c r="CT3140" s="4"/>
      <c r="CU3140" s="4"/>
      <c r="CV3140" s="4"/>
      <c r="CW3140" s="4"/>
      <c r="CX3140" s="4"/>
      <c r="CY3140" s="4"/>
      <c r="CZ3140" s="4"/>
      <c r="DA3140" s="4"/>
      <c r="DB3140" s="4"/>
      <c r="DC3140" s="4"/>
      <c r="DD3140" s="4"/>
      <c r="DE3140" s="4"/>
      <c r="DF3140" s="4"/>
      <c r="DG3140" s="4"/>
      <c r="DH3140" s="4"/>
      <c r="DI3140" s="4"/>
      <c r="DJ3140" s="4"/>
      <c r="DK3140" s="4"/>
      <c r="DL3140" s="4"/>
      <c r="DM3140" s="4"/>
    </row>
    <row r="3141" spans="1:117">
      <c r="A3141" s="8">
        <v>3136</v>
      </c>
      <c r="B3141" s="20">
        <v>2015</v>
      </c>
      <c r="C3141" s="20">
        <v>1957</v>
      </c>
      <c r="D3141" s="21">
        <v>112.95</v>
      </c>
      <c r="E3141" s="9">
        <v>47590.1181</v>
      </c>
      <c r="F3141" s="9">
        <v>2024601.5567000001</v>
      </c>
      <c r="G3141" s="9">
        <v>77366.129400000005</v>
      </c>
      <c r="H3141" s="9">
        <v>379395.47820000001</v>
      </c>
      <c r="I3141" s="9">
        <v>76776.674400000004</v>
      </c>
      <c r="J3141" s="9">
        <v>75166.249200000006</v>
      </c>
      <c r="K3141" s="9">
        <v>3072.7496000000001</v>
      </c>
      <c r="L3141" s="9">
        <v>2582643.2201</v>
      </c>
      <c r="M3141" s="9">
        <f t="shared" si="387"/>
        <v>72093.49960000001</v>
      </c>
      <c r="N3141" s="9"/>
      <c r="O3141" s="9"/>
      <c r="P3141" s="9"/>
      <c r="Q3141" s="9"/>
      <c r="R3141" s="9"/>
      <c r="S3141" s="9"/>
      <c r="T3141" s="9"/>
      <c r="U3141" s="9"/>
      <c r="V3141" s="9">
        <f t="shared" si="384"/>
        <v>316152.11810000002</v>
      </c>
      <c r="W3141" s="9"/>
      <c r="X3141" s="9"/>
      <c r="Y3141" s="9"/>
      <c r="Z3141" s="9"/>
      <c r="AA3141" s="8">
        <v>3136</v>
      </c>
      <c r="AB3141" s="20">
        <v>2016</v>
      </c>
      <c r="AC3141" s="20">
        <v>1930</v>
      </c>
      <c r="AD3141" s="21">
        <v>85.5</v>
      </c>
      <c r="AE3141" s="9">
        <f t="shared" si="388"/>
        <v>-212259.07970192702</v>
      </c>
      <c r="AF3141" s="9">
        <v>2114124.9539999999</v>
      </c>
      <c r="AG3141" s="9">
        <v>33508.915200000003</v>
      </c>
      <c r="AH3141" s="9">
        <v>194028.70419999998</v>
      </c>
      <c r="AI3141" s="9">
        <v>118415.8744</v>
      </c>
      <c r="AJ3141" s="9">
        <v>140419.258</v>
      </c>
      <c r="AK3141" s="9">
        <v>56228.595517527167</v>
      </c>
      <c r="AL3141" s="9">
        <v>2756528.1899843998</v>
      </c>
      <c r="AM3141" s="9">
        <f t="shared" si="389"/>
        <v>84190.662482472835</v>
      </c>
      <c r="AN3141" s="9"/>
      <c r="AO3141" s="9"/>
      <c r="AP3141" s="9"/>
      <c r="AQ3141" s="9"/>
      <c r="AR3141" s="9"/>
      <c r="AS3141" s="9"/>
      <c r="AT3141" s="9"/>
      <c r="AU3141" s="9"/>
      <c r="AV3141" s="9">
        <f t="shared" si="385"/>
        <v>-212259.07970192702</v>
      </c>
      <c r="AW3141" s="9"/>
      <c r="AX3141" s="9"/>
      <c r="AY3141" s="9"/>
      <c r="AZ3141" s="9"/>
      <c r="BA3141" s="20">
        <v>3136</v>
      </c>
      <c r="BB3141" s="20">
        <v>2017</v>
      </c>
      <c r="BC3141" s="20">
        <v>1931</v>
      </c>
      <c r="BD3141" s="21">
        <v>132.94</v>
      </c>
      <c r="BE3141" s="9">
        <f t="shared" si="390"/>
        <v>-336801.77303995611</v>
      </c>
      <c r="BF3141" s="9">
        <v>2166324.2686000001</v>
      </c>
      <c r="BG3141" s="9">
        <v>33412.713799999998</v>
      </c>
      <c r="BH3141" s="9">
        <v>177385.16890000002</v>
      </c>
      <c r="BI3141" s="9">
        <v>129342.66946444</v>
      </c>
      <c r="BJ3141" s="9">
        <v>117970.4436</v>
      </c>
      <c r="BK3141" s="9">
        <v>122656.22375193966</v>
      </c>
      <c r="BL3141" s="9">
        <v>2838580.8136524563</v>
      </c>
      <c r="BM3141" s="9">
        <f t="shared" si="391"/>
        <v>-4685.7801519396598</v>
      </c>
      <c r="BN3141" s="9"/>
      <c r="BO3141" s="9"/>
      <c r="BP3141" s="9"/>
      <c r="BQ3141" s="9"/>
      <c r="BR3141" s="9"/>
      <c r="BS3141" s="9"/>
      <c r="BT3141" s="9"/>
      <c r="BU3141" s="9"/>
      <c r="BV3141" s="9">
        <f t="shared" si="386"/>
        <v>-336801.77303995611</v>
      </c>
      <c r="BW3141" s="4"/>
      <c r="BX3141" s="4"/>
      <c r="BY3141" s="4"/>
      <c r="BZ3141" s="4"/>
      <c r="CA3141" s="4"/>
      <c r="CB3141" s="4"/>
      <c r="CC3141" s="4"/>
      <c r="CD3141" s="4"/>
      <c r="CE3141" s="4"/>
      <c r="CF3141" s="4"/>
      <c r="CG3141" s="4"/>
      <c r="CH3141" s="4"/>
      <c r="CI3141" s="4"/>
      <c r="CJ3141" s="4"/>
      <c r="CK3141" s="4"/>
      <c r="CL3141" s="4"/>
      <c r="CM3141" s="4"/>
      <c r="CR3141" s="4"/>
      <c r="CS3141" s="4"/>
      <c r="CT3141" s="4"/>
      <c r="CU3141" s="4"/>
      <c r="CV3141" s="4"/>
      <c r="CW3141" s="4"/>
      <c r="CX3141" s="4"/>
      <c r="CY3141" s="4"/>
      <c r="CZ3141" s="4"/>
      <c r="DA3141" s="4"/>
      <c r="DB3141" s="4"/>
      <c r="DC3141" s="4"/>
      <c r="DD3141" s="4"/>
      <c r="DE3141" s="4"/>
      <c r="DF3141" s="4"/>
      <c r="DG3141" s="4"/>
      <c r="DH3141" s="4"/>
      <c r="DI3141" s="4"/>
      <c r="DJ3141" s="4"/>
      <c r="DK3141" s="4"/>
      <c r="DL3141" s="4"/>
      <c r="DM3141" s="4"/>
    </row>
    <row r="3142" spans="1:117">
      <c r="A3142" s="8">
        <v>3137</v>
      </c>
      <c r="B3142" s="20">
        <v>2015</v>
      </c>
      <c r="C3142" s="20">
        <v>1975</v>
      </c>
      <c r="D3142" s="21">
        <v>110.85</v>
      </c>
      <c r="E3142" s="9">
        <v>48550.089899999999</v>
      </c>
      <c r="F3142" s="9">
        <v>2028466.3848999999</v>
      </c>
      <c r="G3142" s="9">
        <v>77366.129400000005</v>
      </c>
      <c r="H3142" s="9">
        <v>380060.05900000001</v>
      </c>
      <c r="I3142" s="9">
        <v>74280.832699999999</v>
      </c>
      <c r="J3142" s="9">
        <v>73022.537599999996</v>
      </c>
      <c r="K3142" s="9">
        <v>15297.553099999999</v>
      </c>
      <c r="L3142" s="9">
        <v>2569348.3004999999</v>
      </c>
      <c r="M3142" s="9">
        <f t="shared" si="387"/>
        <v>57724.984499999999</v>
      </c>
      <c r="N3142" s="9"/>
      <c r="O3142" s="9"/>
      <c r="P3142" s="9"/>
      <c r="Q3142" s="9"/>
      <c r="R3142" s="9"/>
      <c r="S3142" s="9"/>
      <c r="T3142" s="9"/>
      <c r="U3142" s="9"/>
      <c r="V3142" s="9">
        <f t="shared" ref="V3142:V3205" si="392">(E3142-inmean)*stdfac+outmean</f>
        <v>317112.08990000002</v>
      </c>
      <c r="W3142" s="9"/>
      <c r="X3142" s="9"/>
      <c r="Y3142" s="9"/>
      <c r="Z3142" s="9"/>
      <c r="AA3142" s="8">
        <v>3137</v>
      </c>
      <c r="AB3142" s="20">
        <v>2016</v>
      </c>
      <c r="AC3142" s="20">
        <v>1958</v>
      </c>
      <c r="AD3142" s="21">
        <v>157.07</v>
      </c>
      <c r="AE3142" s="9">
        <f t="shared" si="388"/>
        <v>35879.058898073155</v>
      </c>
      <c r="AF3142" s="9">
        <v>2147377.2760000001</v>
      </c>
      <c r="AG3142" s="9">
        <v>33508.915200000003</v>
      </c>
      <c r="AH3142" s="9">
        <v>202940.11079999999</v>
      </c>
      <c r="AI3142" s="9">
        <v>84937.828999999998</v>
      </c>
      <c r="AJ3142" s="9">
        <v>367913.14850000001</v>
      </c>
      <c r="AK3142" s="9">
        <v>19338.24831752717</v>
      </c>
      <c r="AL3142" s="9">
        <v>2781459.9722843999</v>
      </c>
      <c r="AM3142" s="9">
        <f t="shared" si="389"/>
        <v>348574.90018247283</v>
      </c>
      <c r="AN3142" s="9"/>
      <c r="AO3142" s="9"/>
      <c r="AP3142" s="9"/>
      <c r="AQ3142" s="9"/>
      <c r="AR3142" s="9"/>
      <c r="AS3142" s="9"/>
      <c r="AT3142" s="9"/>
      <c r="AU3142" s="9"/>
      <c r="AV3142" s="9">
        <f t="shared" ref="AV3142:AV3205" si="393">(AE3142-inmean2)*stdfac2+outmean2</f>
        <v>35879.058898073155</v>
      </c>
      <c r="AW3142" s="9"/>
      <c r="AX3142" s="9"/>
      <c r="AY3142" s="9"/>
      <c r="AZ3142" s="9"/>
      <c r="BA3142" s="20">
        <v>3137</v>
      </c>
      <c r="BB3142" s="20">
        <v>2017</v>
      </c>
      <c r="BC3142" s="20">
        <v>1959</v>
      </c>
      <c r="BD3142" s="21">
        <v>141.61000000000001</v>
      </c>
      <c r="BE3142" s="9">
        <f t="shared" si="390"/>
        <v>161266.0934137376</v>
      </c>
      <c r="BF3142" s="9">
        <v>2177343.3294000002</v>
      </c>
      <c r="BG3142" s="9">
        <v>33412.713799999998</v>
      </c>
      <c r="BH3142" s="9">
        <v>192565.59230000002</v>
      </c>
      <c r="BI3142" s="9">
        <v>72313.412018133895</v>
      </c>
      <c r="BJ3142" s="9">
        <v>611225.48910000001</v>
      </c>
      <c r="BK3142" s="9">
        <v>38767.110351939664</v>
      </c>
      <c r="BL3142" s="9">
        <v>2886827.3328524567</v>
      </c>
      <c r="BM3142" s="9">
        <f t="shared" si="391"/>
        <v>572458.37874806032</v>
      </c>
      <c r="BN3142" s="9"/>
      <c r="BO3142" s="9"/>
      <c r="BP3142" s="9"/>
      <c r="BQ3142" s="9"/>
      <c r="BR3142" s="9"/>
      <c r="BS3142" s="9"/>
      <c r="BT3142" s="9"/>
      <c r="BU3142" s="9"/>
      <c r="BV3142" s="9">
        <f t="shared" ref="BV3142:BV3205" si="394">(BE3142-inmean3)*stdfac3+outmean3</f>
        <v>161266.0934137376</v>
      </c>
      <c r="BW3142" s="4"/>
      <c r="BX3142" s="4"/>
      <c r="BY3142" s="4"/>
      <c r="BZ3142" s="4"/>
      <c r="CA3142" s="4"/>
      <c r="CB3142" s="4"/>
      <c r="CC3142" s="4"/>
      <c r="CD3142" s="4"/>
      <c r="CE3142" s="4"/>
      <c r="CF3142" s="4"/>
      <c r="CG3142" s="4"/>
      <c r="CH3142" s="4"/>
      <c r="CI3142" s="4"/>
      <c r="CJ3142" s="4"/>
      <c r="CK3142" s="4"/>
      <c r="CL3142" s="4"/>
      <c r="CM3142" s="4"/>
      <c r="CR3142" s="4"/>
      <c r="CS3142" s="4"/>
      <c r="CT3142" s="4"/>
      <c r="CU3142" s="4"/>
      <c r="CV3142" s="4"/>
      <c r="CW3142" s="4"/>
      <c r="CX3142" s="4"/>
      <c r="CY3142" s="4"/>
      <c r="CZ3142" s="4"/>
      <c r="DA3142" s="4"/>
      <c r="DB3142" s="4"/>
      <c r="DC3142" s="4"/>
      <c r="DD3142" s="4"/>
      <c r="DE3142" s="4"/>
      <c r="DF3142" s="4"/>
      <c r="DG3142" s="4"/>
      <c r="DH3142" s="4"/>
      <c r="DI3142" s="4"/>
      <c r="DJ3142" s="4"/>
      <c r="DK3142" s="4"/>
      <c r="DL3142" s="4"/>
      <c r="DM3142" s="4"/>
    </row>
    <row r="3143" spans="1:117">
      <c r="A3143" s="8">
        <v>3138</v>
      </c>
      <c r="B3143" s="20">
        <v>2015</v>
      </c>
      <c r="C3143" s="20">
        <v>1992</v>
      </c>
      <c r="D3143" s="21">
        <v>72.650000000000006</v>
      </c>
      <c r="E3143" s="9">
        <v>65031.550600000002</v>
      </c>
      <c r="F3143" s="9">
        <v>2064704.7747</v>
      </c>
      <c r="G3143" s="9">
        <v>77366.129400000005</v>
      </c>
      <c r="H3143" s="9">
        <v>379611.3824</v>
      </c>
      <c r="I3143" s="9">
        <v>75965.843200000003</v>
      </c>
      <c r="J3143" s="9">
        <v>58243.441599999998</v>
      </c>
      <c r="K3143" s="9">
        <v>14346.139800000001</v>
      </c>
      <c r="L3143" s="9">
        <v>2576513.8809000002</v>
      </c>
      <c r="M3143" s="9">
        <f t="shared" ref="M3143:M3205" si="395">J3143-K3143</f>
        <v>43897.301800000001</v>
      </c>
      <c r="N3143" s="9"/>
      <c r="O3143" s="9"/>
      <c r="P3143" s="9"/>
      <c r="Q3143" s="9"/>
      <c r="R3143" s="9"/>
      <c r="S3143" s="9"/>
      <c r="T3143" s="9"/>
      <c r="U3143" s="9"/>
      <c r="V3143" s="9">
        <f t="shared" si="392"/>
        <v>333593.55060000002</v>
      </c>
      <c r="W3143" s="9"/>
      <c r="X3143" s="9"/>
      <c r="Y3143" s="9"/>
      <c r="Z3143" s="9"/>
      <c r="AA3143" s="8">
        <v>3138</v>
      </c>
      <c r="AB3143" s="20">
        <v>2016</v>
      </c>
      <c r="AC3143" s="20">
        <v>1973</v>
      </c>
      <c r="AD3143" s="21">
        <v>193.28</v>
      </c>
      <c r="AE3143" s="9">
        <f t="shared" ref="AE3143:AE3205" si="396">SUM(AF3143:AJ3143)-SUM(AK3143:AL3143)</f>
        <v>-98056.787501926534</v>
      </c>
      <c r="AF3143" s="9">
        <v>2228219.2319</v>
      </c>
      <c r="AG3143" s="9">
        <v>33508.915200000003</v>
      </c>
      <c r="AH3143" s="9">
        <v>200844.6611</v>
      </c>
      <c r="AI3143" s="9">
        <v>92809.937399999995</v>
      </c>
      <c r="AJ3143" s="9">
        <v>156058.29860000001</v>
      </c>
      <c r="AK3143" s="9">
        <v>52127.852917527169</v>
      </c>
      <c r="AL3143" s="9">
        <v>2757369.9787843996</v>
      </c>
      <c r="AM3143" s="9">
        <f t="shared" ref="AM3143:AM3205" si="397">AJ3143-AK3143</f>
        <v>103930.44568247284</v>
      </c>
      <c r="AN3143" s="9"/>
      <c r="AO3143" s="9"/>
      <c r="AP3143" s="9"/>
      <c r="AQ3143" s="9"/>
      <c r="AR3143" s="9"/>
      <c r="AS3143" s="9"/>
      <c r="AT3143" s="9"/>
      <c r="AU3143" s="9"/>
      <c r="AV3143" s="9">
        <f t="shared" si="393"/>
        <v>-98056.787501926534</v>
      </c>
      <c r="AW3143" s="9"/>
      <c r="AX3143" s="9"/>
      <c r="AY3143" s="9"/>
      <c r="AZ3143" s="9"/>
      <c r="BA3143" s="20">
        <v>3138</v>
      </c>
      <c r="BB3143" s="20">
        <v>2017</v>
      </c>
      <c r="BC3143" s="20">
        <v>1974</v>
      </c>
      <c r="BD3143" s="21">
        <v>139.1</v>
      </c>
      <c r="BE3143" s="9">
        <f t="shared" ref="BE3143:BE3205" si="398">SUM(BF3143:BJ3143)-SUM(BK3143:BL3143)</f>
        <v>136689.57578036934</v>
      </c>
      <c r="BF3143" s="9">
        <v>2251404.2215999998</v>
      </c>
      <c r="BG3143" s="9">
        <v>33412.713799999998</v>
      </c>
      <c r="BH3143" s="9">
        <v>192726.5704</v>
      </c>
      <c r="BI3143" s="9">
        <v>71708.655384765705</v>
      </c>
      <c r="BJ3143" s="9">
        <v>528083.93090000004</v>
      </c>
      <c r="BK3143" s="9">
        <v>44628.560551939663</v>
      </c>
      <c r="BL3143" s="9">
        <v>2896017.9557524566</v>
      </c>
      <c r="BM3143" s="9">
        <f t="shared" ref="BM3143:BM3205" si="399">BJ3143-BK3143</f>
        <v>483455.37034806039</v>
      </c>
      <c r="BN3143" s="9"/>
      <c r="BO3143" s="9"/>
      <c r="BP3143" s="9"/>
      <c r="BQ3143" s="9"/>
      <c r="BR3143" s="9"/>
      <c r="BS3143" s="9"/>
      <c r="BT3143" s="9"/>
      <c r="BU3143" s="9"/>
      <c r="BV3143" s="9">
        <f t="shared" si="394"/>
        <v>136689.57578036934</v>
      </c>
      <c r="BW3143" s="4"/>
      <c r="BX3143" s="4"/>
      <c r="BY3143" s="4"/>
      <c r="BZ3143" s="4"/>
      <c r="CA3143" s="4"/>
      <c r="CB3143" s="4"/>
      <c r="CC3143" s="4"/>
      <c r="CD3143" s="4"/>
      <c r="CE3143" s="4"/>
      <c r="CF3143" s="4"/>
      <c r="CG3143" s="4"/>
      <c r="CH3143" s="4"/>
      <c r="CI3143" s="4"/>
      <c r="CJ3143" s="4"/>
      <c r="CK3143" s="4"/>
      <c r="CL3143" s="4"/>
      <c r="CM3143" s="4"/>
      <c r="CR3143" s="4"/>
      <c r="CS3143" s="4"/>
      <c r="CT3143" s="4"/>
      <c r="CU3143" s="4"/>
      <c r="CV3143" s="4"/>
      <c r="CW3143" s="4"/>
      <c r="CX3143" s="4"/>
      <c r="CY3143" s="4"/>
      <c r="CZ3143" s="4"/>
      <c r="DA3143" s="4"/>
      <c r="DB3143" s="4"/>
      <c r="DC3143" s="4"/>
      <c r="DD3143" s="4"/>
      <c r="DE3143" s="4"/>
      <c r="DF3143" s="4"/>
      <c r="DG3143" s="4"/>
      <c r="DH3143" s="4"/>
      <c r="DI3143" s="4"/>
      <c r="DJ3143" s="4"/>
      <c r="DK3143" s="4"/>
      <c r="DL3143" s="4"/>
      <c r="DM3143" s="4"/>
    </row>
    <row r="3144" spans="1:117">
      <c r="A3144" s="8">
        <v>3139</v>
      </c>
      <c r="B3144" s="20">
        <v>2015</v>
      </c>
      <c r="C3144" s="20">
        <v>1978</v>
      </c>
      <c r="D3144" s="21">
        <v>104.63</v>
      </c>
      <c r="E3144" s="9">
        <v>71441.422999999995</v>
      </c>
      <c r="F3144" s="9">
        <v>2028176.1950000001</v>
      </c>
      <c r="G3144" s="9">
        <v>77366.129400000005</v>
      </c>
      <c r="H3144" s="9">
        <v>381168.40210000001</v>
      </c>
      <c r="I3144" s="9">
        <v>70118.435500000007</v>
      </c>
      <c r="J3144" s="9">
        <v>92284.241500000004</v>
      </c>
      <c r="K3144" s="9">
        <v>0</v>
      </c>
      <c r="L3144" s="9">
        <v>2577671.9805000001</v>
      </c>
      <c r="M3144" s="9">
        <f t="shared" si="395"/>
        <v>92284.241500000004</v>
      </c>
      <c r="N3144" s="9"/>
      <c r="O3144" s="9"/>
      <c r="P3144" s="9"/>
      <c r="Q3144" s="9"/>
      <c r="R3144" s="9"/>
      <c r="S3144" s="9"/>
      <c r="T3144" s="9"/>
      <c r="U3144" s="9"/>
      <c r="V3144" s="9">
        <f t="shared" si="392"/>
        <v>340003.42300000001</v>
      </c>
      <c r="W3144" s="9"/>
      <c r="X3144" s="9"/>
      <c r="Y3144" s="9"/>
      <c r="Z3144" s="9"/>
      <c r="AA3144" s="8">
        <v>3139</v>
      </c>
      <c r="AB3144" s="20">
        <v>2016</v>
      </c>
      <c r="AC3144" s="20">
        <v>1935</v>
      </c>
      <c r="AD3144" s="21">
        <v>112.48</v>
      </c>
      <c r="AE3144" s="9">
        <f t="shared" si="396"/>
        <v>-1592.2477019266225</v>
      </c>
      <c r="AF3144" s="9">
        <v>2143117.8155</v>
      </c>
      <c r="AG3144" s="9">
        <v>33508.915200000003</v>
      </c>
      <c r="AH3144" s="9">
        <v>201380.6998</v>
      </c>
      <c r="AI3144" s="9">
        <v>90796.167100000006</v>
      </c>
      <c r="AJ3144" s="9">
        <v>321144.99820000003</v>
      </c>
      <c r="AK3144" s="9">
        <v>22218.50291752717</v>
      </c>
      <c r="AL3144" s="9">
        <v>2769322.3405843996</v>
      </c>
      <c r="AM3144" s="9">
        <f t="shared" si="397"/>
        <v>298926.49528247287</v>
      </c>
      <c r="AN3144" s="9"/>
      <c r="AO3144" s="9"/>
      <c r="AP3144" s="9"/>
      <c r="AQ3144" s="9"/>
      <c r="AR3144" s="9"/>
      <c r="AS3144" s="9"/>
      <c r="AT3144" s="9"/>
      <c r="AU3144" s="9"/>
      <c r="AV3144" s="9">
        <f t="shared" si="393"/>
        <v>-1592.2477019266225</v>
      </c>
      <c r="AW3144" s="9"/>
      <c r="AX3144" s="9"/>
      <c r="AY3144" s="9"/>
      <c r="AZ3144" s="9"/>
      <c r="BA3144" s="20">
        <v>3139</v>
      </c>
      <c r="BB3144" s="20">
        <v>2017</v>
      </c>
      <c r="BC3144" s="20">
        <v>1936</v>
      </c>
      <c r="BD3144" s="21">
        <v>90.47</v>
      </c>
      <c r="BE3144" s="9">
        <f t="shared" si="398"/>
        <v>-177158.37800788088</v>
      </c>
      <c r="BF3144" s="9">
        <v>2207929.4323</v>
      </c>
      <c r="BG3144" s="9">
        <v>33412.713799999998</v>
      </c>
      <c r="BH3144" s="9">
        <v>180789.4908</v>
      </c>
      <c r="BI3144" s="9">
        <v>116553.437696515</v>
      </c>
      <c r="BJ3144" s="9">
        <v>258745.04029999999</v>
      </c>
      <c r="BK3144" s="9">
        <v>121860.02275193966</v>
      </c>
      <c r="BL3144" s="9">
        <v>2852728.4701524563</v>
      </c>
      <c r="BM3144" s="9">
        <f t="shared" si="399"/>
        <v>136885.01754806034</v>
      </c>
      <c r="BN3144" s="9"/>
      <c r="BO3144" s="9"/>
      <c r="BP3144" s="9"/>
      <c r="BQ3144" s="9"/>
      <c r="BR3144" s="9"/>
      <c r="BS3144" s="9"/>
      <c r="BT3144" s="9"/>
      <c r="BU3144" s="9"/>
      <c r="BV3144" s="9">
        <f t="shared" si="394"/>
        <v>-177158.37800788088</v>
      </c>
      <c r="BW3144" s="4"/>
      <c r="BX3144" s="4"/>
      <c r="BY3144" s="4"/>
      <c r="BZ3144" s="4"/>
      <c r="CA3144" s="4"/>
      <c r="CB3144" s="4"/>
      <c r="CC3144" s="4"/>
      <c r="CD3144" s="4"/>
      <c r="CE3144" s="4"/>
      <c r="CF3144" s="4"/>
      <c r="CG3144" s="4"/>
      <c r="CH3144" s="4"/>
      <c r="CI3144" s="4"/>
      <c r="CJ3144" s="4"/>
      <c r="CK3144" s="4"/>
      <c r="CL3144" s="4"/>
      <c r="CM3144" s="4"/>
      <c r="CR3144" s="4"/>
      <c r="CS3144" s="4"/>
      <c r="CT3144" s="4"/>
      <c r="CU3144" s="4"/>
      <c r="CV3144" s="4"/>
      <c r="CW3144" s="4"/>
      <c r="CX3144" s="4"/>
      <c r="CY3144" s="4"/>
      <c r="CZ3144" s="4"/>
      <c r="DA3144" s="4"/>
      <c r="DB3144" s="4"/>
      <c r="DC3144" s="4"/>
      <c r="DD3144" s="4"/>
      <c r="DE3144" s="4"/>
      <c r="DF3144" s="4"/>
      <c r="DG3144" s="4"/>
      <c r="DH3144" s="4"/>
      <c r="DI3144" s="4"/>
      <c r="DJ3144" s="4"/>
      <c r="DK3144" s="4"/>
      <c r="DL3144" s="4"/>
      <c r="DM3144" s="4"/>
    </row>
    <row r="3145" spans="1:117">
      <c r="A3145" s="8">
        <v>3140</v>
      </c>
      <c r="B3145" s="20">
        <v>2015</v>
      </c>
      <c r="C3145" s="20">
        <v>1981</v>
      </c>
      <c r="D3145" s="21">
        <v>104.61</v>
      </c>
      <c r="E3145" s="9">
        <v>119864.692</v>
      </c>
      <c r="F3145" s="9">
        <v>2036830.7945999999</v>
      </c>
      <c r="G3145" s="9">
        <v>77366.129400000005</v>
      </c>
      <c r="H3145" s="9">
        <v>379828.62469999999</v>
      </c>
      <c r="I3145" s="9">
        <v>75149.987200000003</v>
      </c>
      <c r="J3145" s="9">
        <v>136454.84700000001</v>
      </c>
      <c r="K3145" s="9">
        <v>0</v>
      </c>
      <c r="L3145" s="9">
        <v>2585765.6908999998</v>
      </c>
      <c r="M3145" s="9">
        <f t="shared" si="395"/>
        <v>136454.84700000001</v>
      </c>
      <c r="N3145" s="9"/>
      <c r="O3145" s="9"/>
      <c r="P3145" s="9"/>
      <c r="Q3145" s="9"/>
      <c r="R3145" s="9"/>
      <c r="S3145" s="9"/>
      <c r="T3145" s="9"/>
      <c r="U3145" s="9"/>
      <c r="V3145" s="9">
        <f t="shared" si="392"/>
        <v>388426.69200000004</v>
      </c>
      <c r="W3145" s="9"/>
      <c r="X3145" s="9"/>
      <c r="Y3145" s="9"/>
      <c r="Z3145" s="9"/>
      <c r="AA3145" s="8">
        <v>3140</v>
      </c>
      <c r="AB3145" s="20">
        <v>2016</v>
      </c>
      <c r="AC3145" s="20">
        <v>1984</v>
      </c>
      <c r="AD3145" s="21">
        <v>117.76</v>
      </c>
      <c r="AE3145" s="9">
        <f t="shared" si="396"/>
        <v>188802.92259807372</v>
      </c>
      <c r="AF3145" s="9">
        <v>2170376.3429999999</v>
      </c>
      <c r="AG3145" s="9">
        <v>33508.915200000003</v>
      </c>
      <c r="AH3145" s="9">
        <v>205380.83159999998</v>
      </c>
      <c r="AI3145" s="9">
        <v>75768.618700000006</v>
      </c>
      <c r="AJ3145" s="9">
        <v>510729.25070000003</v>
      </c>
      <c r="AK3145" s="9">
        <v>9171.1225175271702</v>
      </c>
      <c r="AL3145" s="9">
        <v>2797789.9140843996</v>
      </c>
      <c r="AM3145" s="9">
        <f t="shared" si="397"/>
        <v>501558.12818247284</v>
      </c>
      <c r="AN3145" s="9"/>
      <c r="AO3145" s="9"/>
      <c r="AP3145" s="9"/>
      <c r="AQ3145" s="9"/>
      <c r="AR3145" s="9"/>
      <c r="AS3145" s="9"/>
      <c r="AT3145" s="9"/>
      <c r="AU3145" s="9"/>
      <c r="AV3145" s="9">
        <f t="shared" si="393"/>
        <v>188802.92259807372</v>
      </c>
      <c r="AW3145" s="9"/>
      <c r="AX3145" s="9"/>
      <c r="AY3145" s="9"/>
      <c r="AZ3145" s="9"/>
      <c r="BA3145" s="20">
        <v>3140</v>
      </c>
      <c r="BB3145" s="20">
        <v>2017</v>
      </c>
      <c r="BC3145" s="20">
        <v>1985</v>
      </c>
      <c r="BD3145" s="21">
        <v>142.93</v>
      </c>
      <c r="BE3145" s="9">
        <f t="shared" si="398"/>
        <v>-146969.25502712931</v>
      </c>
      <c r="BF3145" s="9">
        <v>2236122.7919999999</v>
      </c>
      <c r="BG3145" s="9">
        <v>33412.713799999998</v>
      </c>
      <c r="BH3145" s="9">
        <v>189086.38829999999</v>
      </c>
      <c r="BI3145" s="9">
        <v>85383.957977266997</v>
      </c>
      <c r="BJ3145" s="9">
        <v>253368.95170000001</v>
      </c>
      <c r="BK3145" s="9">
        <v>93608.987451939669</v>
      </c>
      <c r="BL3145" s="9">
        <v>2850735.0713524567</v>
      </c>
      <c r="BM3145" s="9">
        <f t="shared" si="399"/>
        <v>159759.96424806034</v>
      </c>
      <c r="BN3145" s="9"/>
      <c r="BO3145" s="9"/>
      <c r="BP3145" s="9"/>
      <c r="BQ3145" s="9"/>
      <c r="BR3145" s="9"/>
      <c r="BS3145" s="9"/>
      <c r="BT3145" s="9"/>
      <c r="BU3145" s="9"/>
      <c r="BV3145" s="9">
        <f t="shared" si="394"/>
        <v>-146969.25502712931</v>
      </c>
      <c r="BW3145" s="4"/>
      <c r="BX3145" s="4"/>
      <c r="BY3145" s="4"/>
      <c r="BZ3145" s="4"/>
      <c r="CA3145" s="4"/>
      <c r="CB3145" s="4"/>
      <c r="CC3145" s="4"/>
      <c r="CD3145" s="4"/>
      <c r="CE3145" s="4"/>
      <c r="CF3145" s="4"/>
      <c r="CG3145" s="4"/>
      <c r="CH3145" s="4"/>
      <c r="CI3145" s="4"/>
      <c r="CJ3145" s="4"/>
      <c r="CK3145" s="4"/>
      <c r="CL3145" s="4"/>
      <c r="CM3145" s="4"/>
      <c r="CR3145" s="4"/>
      <c r="CS3145" s="4"/>
      <c r="CT3145" s="4"/>
      <c r="CU3145" s="4"/>
      <c r="CV3145" s="4"/>
      <c r="CW3145" s="4"/>
      <c r="CX3145" s="4"/>
      <c r="CY3145" s="4"/>
      <c r="CZ3145" s="4"/>
      <c r="DA3145" s="4"/>
      <c r="DB3145" s="4"/>
      <c r="DC3145" s="4"/>
      <c r="DD3145" s="4"/>
      <c r="DE3145" s="4"/>
      <c r="DF3145" s="4"/>
      <c r="DG3145" s="4"/>
      <c r="DH3145" s="4"/>
      <c r="DI3145" s="4"/>
      <c r="DJ3145" s="4"/>
      <c r="DK3145" s="4"/>
      <c r="DL3145" s="4"/>
      <c r="DM3145" s="4"/>
    </row>
    <row r="3146" spans="1:117">
      <c r="A3146" s="8">
        <v>3141</v>
      </c>
      <c r="B3146" s="20">
        <v>2015</v>
      </c>
      <c r="C3146" s="20">
        <v>1988</v>
      </c>
      <c r="D3146" s="21">
        <v>75.92</v>
      </c>
      <c r="E3146" s="9">
        <v>83046.177599999995</v>
      </c>
      <c r="F3146" s="9">
        <v>2055638.5282000001</v>
      </c>
      <c r="G3146" s="9">
        <v>77366.129400000005</v>
      </c>
      <c r="H3146" s="9">
        <v>380461.88250000001</v>
      </c>
      <c r="I3146" s="9">
        <v>72771.7791</v>
      </c>
      <c r="J3146" s="9">
        <v>72855.329100000003</v>
      </c>
      <c r="K3146" s="9">
        <v>429.34890000000001</v>
      </c>
      <c r="L3146" s="9">
        <v>2575618.1219000001</v>
      </c>
      <c r="M3146" s="9">
        <f t="shared" si="395"/>
        <v>72425.980200000005</v>
      </c>
      <c r="N3146" s="9"/>
      <c r="O3146" s="9"/>
      <c r="P3146" s="9"/>
      <c r="Q3146" s="9"/>
      <c r="R3146" s="9"/>
      <c r="S3146" s="9"/>
      <c r="T3146" s="9"/>
      <c r="U3146" s="9"/>
      <c r="V3146" s="9">
        <f t="shared" si="392"/>
        <v>351608.1776</v>
      </c>
      <c r="W3146" s="9"/>
      <c r="X3146" s="9"/>
      <c r="Y3146" s="9"/>
      <c r="Z3146" s="9"/>
      <c r="AA3146" s="8">
        <v>3141</v>
      </c>
      <c r="AB3146" s="20">
        <v>2016</v>
      </c>
      <c r="AC3146" s="20">
        <v>2004</v>
      </c>
      <c r="AD3146" s="21">
        <v>109.88</v>
      </c>
      <c r="AE3146" s="9">
        <f t="shared" si="396"/>
        <v>-93008.099001926836</v>
      </c>
      <c r="AF3146" s="9">
        <v>2204317.2810999998</v>
      </c>
      <c r="AG3146" s="9">
        <v>33508.915200000003</v>
      </c>
      <c r="AH3146" s="9">
        <v>198722.7383</v>
      </c>
      <c r="AI3146" s="9">
        <v>100781.4994</v>
      </c>
      <c r="AJ3146" s="9">
        <v>181475.5625</v>
      </c>
      <c r="AK3146" s="9">
        <v>46523.686617527172</v>
      </c>
      <c r="AL3146" s="9">
        <v>2765290.4088843996</v>
      </c>
      <c r="AM3146" s="9">
        <f t="shared" si="397"/>
        <v>134951.87588247284</v>
      </c>
      <c r="AN3146" s="9"/>
      <c r="AO3146" s="9"/>
      <c r="AP3146" s="9"/>
      <c r="AQ3146" s="9"/>
      <c r="AR3146" s="9"/>
      <c r="AS3146" s="9"/>
      <c r="AT3146" s="9"/>
      <c r="AU3146" s="9"/>
      <c r="AV3146" s="9">
        <f t="shared" si="393"/>
        <v>-93008.099001926836</v>
      </c>
      <c r="AW3146" s="9"/>
      <c r="AX3146" s="9"/>
      <c r="AY3146" s="9"/>
      <c r="AZ3146" s="9"/>
      <c r="BA3146" s="20">
        <v>3141</v>
      </c>
      <c r="BB3146" s="20">
        <v>2017</v>
      </c>
      <c r="BC3146" s="20">
        <v>2005</v>
      </c>
      <c r="BD3146" s="21">
        <v>141.47</v>
      </c>
      <c r="BE3146" s="9">
        <f t="shared" si="398"/>
        <v>-15376.502649651375</v>
      </c>
      <c r="BF3146" s="9">
        <v>2203675.2784000002</v>
      </c>
      <c r="BG3146" s="9">
        <v>33412.713799999998</v>
      </c>
      <c r="BH3146" s="9">
        <v>190523.67629999999</v>
      </c>
      <c r="BI3146" s="9">
        <v>79984.406854744797</v>
      </c>
      <c r="BJ3146" s="9">
        <v>390869.03490000003</v>
      </c>
      <c r="BK3146" s="9">
        <v>59926.325551939663</v>
      </c>
      <c r="BL3146" s="9">
        <v>2853915.2873524567</v>
      </c>
      <c r="BM3146" s="9">
        <f t="shared" si="399"/>
        <v>330942.70934806037</v>
      </c>
      <c r="BN3146" s="9"/>
      <c r="BO3146" s="9"/>
      <c r="BP3146" s="9"/>
      <c r="BQ3146" s="9"/>
      <c r="BR3146" s="9"/>
      <c r="BS3146" s="9"/>
      <c r="BT3146" s="9"/>
      <c r="BU3146" s="9"/>
      <c r="BV3146" s="9">
        <f t="shared" si="394"/>
        <v>-15376.502649651375</v>
      </c>
      <c r="BW3146" s="4"/>
      <c r="BX3146" s="4"/>
      <c r="BY3146" s="4"/>
      <c r="BZ3146" s="4"/>
      <c r="CA3146" s="4"/>
      <c r="CB3146" s="4"/>
      <c r="CC3146" s="4"/>
      <c r="CD3146" s="4"/>
      <c r="CE3146" s="4"/>
      <c r="CF3146" s="4"/>
      <c r="CG3146" s="4"/>
      <c r="CH3146" s="4"/>
      <c r="CI3146" s="4"/>
      <c r="CJ3146" s="4"/>
      <c r="CK3146" s="4"/>
      <c r="CL3146" s="4"/>
      <c r="CM3146" s="4"/>
      <c r="CR3146" s="4"/>
      <c r="CS3146" s="4"/>
      <c r="CT3146" s="4"/>
      <c r="CU3146" s="4"/>
      <c r="CV3146" s="4"/>
      <c r="CW3146" s="4"/>
      <c r="CX3146" s="4"/>
      <c r="CY3146" s="4"/>
      <c r="CZ3146" s="4"/>
      <c r="DA3146" s="4"/>
      <c r="DB3146" s="4"/>
      <c r="DC3146" s="4"/>
      <c r="DD3146" s="4"/>
      <c r="DE3146" s="4"/>
      <c r="DF3146" s="4"/>
      <c r="DG3146" s="4"/>
      <c r="DH3146" s="4"/>
      <c r="DI3146" s="4"/>
      <c r="DJ3146" s="4"/>
      <c r="DK3146" s="4"/>
      <c r="DL3146" s="4"/>
      <c r="DM3146" s="4"/>
    </row>
    <row r="3147" spans="1:117">
      <c r="A3147" s="8">
        <v>3142</v>
      </c>
      <c r="B3147" s="20">
        <v>2015</v>
      </c>
      <c r="C3147" s="20">
        <v>2003</v>
      </c>
      <c r="D3147" s="21">
        <v>89.63</v>
      </c>
      <c r="E3147" s="9">
        <v>35122.614999999998</v>
      </c>
      <c r="F3147" s="9">
        <v>2039602.452</v>
      </c>
      <c r="G3147" s="9">
        <v>77366.129400000005</v>
      </c>
      <c r="H3147" s="9">
        <v>380178.8432</v>
      </c>
      <c r="I3147" s="9">
        <v>73834.736799999999</v>
      </c>
      <c r="J3147" s="9">
        <v>41759.421699999999</v>
      </c>
      <c r="K3147" s="9">
        <v>2406.9571000000001</v>
      </c>
      <c r="L3147" s="9">
        <v>2575212.0109000001</v>
      </c>
      <c r="M3147" s="9">
        <f t="shared" si="395"/>
        <v>39352.464599999999</v>
      </c>
      <c r="N3147" s="9"/>
      <c r="O3147" s="9"/>
      <c r="P3147" s="9"/>
      <c r="Q3147" s="9"/>
      <c r="R3147" s="9"/>
      <c r="S3147" s="9"/>
      <c r="T3147" s="9"/>
      <c r="U3147" s="9"/>
      <c r="V3147" s="9">
        <f t="shared" si="392"/>
        <v>303684.61499999999</v>
      </c>
      <c r="W3147" s="9"/>
      <c r="X3147" s="9"/>
      <c r="Y3147" s="9"/>
      <c r="Z3147" s="9"/>
      <c r="AA3147" s="8">
        <v>3142</v>
      </c>
      <c r="AB3147" s="20">
        <v>2016</v>
      </c>
      <c r="AC3147" s="20">
        <v>1942</v>
      </c>
      <c r="AD3147" s="21">
        <v>148.11000000000001</v>
      </c>
      <c r="AE3147" s="9">
        <f t="shared" si="396"/>
        <v>58504.361698073801</v>
      </c>
      <c r="AF3147" s="9">
        <v>2204973.6852000002</v>
      </c>
      <c r="AG3147" s="9">
        <v>33508.915200000003</v>
      </c>
      <c r="AH3147" s="9">
        <v>203356.05499999999</v>
      </c>
      <c r="AI3147" s="9">
        <v>83375.225099999996</v>
      </c>
      <c r="AJ3147" s="9">
        <v>329907.47090000001</v>
      </c>
      <c r="AK3147" s="9">
        <v>27245.766417527171</v>
      </c>
      <c r="AL3147" s="9">
        <v>2769371.2232843996</v>
      </c>
      <c r="AM3147" s="9">
        <f t="shared" si="397"/>
        <v>302661.70448247285</v>
      </c>
      <c r="AN3147" s="9"/>
      <c r="AO3147" s="9"/>
      <c r="AP3147" s="9"/>
      <c r="AQ3147" s="9"/>
      <c r="AR3147" s="9"/>
      <c r="AS3147" s="9"/>
      <c r="AT3147" s="9"/>
      <c r="AU3147" s="9"/>
      <c r="AV3147" s="9">
        <f t="shared" si="393"/>
        <v>58504.361698073801</v>
      </c>
      <c r="AW3147" s="9"/>
      <c r="AX3147" s="9"/>
      <c r="AY3147" s="9"/>
      <c r="AZ3147" s="9"/>
      <c r="BA3147" s="20">
        <v>3142</v>
      </c>
      <c r="BB3147" s="20">
        <v>2017</v>
      </c>
      <c r="BC3147" s="20">
        <v>1943</v>
      </c>
      <c r="BD3147" s="21">
        <v>84.68</v>
      </c>
      <c r="BE3147" s="9">
        <f t="shared" si="398"/>
        <v>24163.554410398938</v>
      </c>
      <c r="BF3147" s="9">
        <v>2206652.2969</v>
      </c>
      <c r="BG3147" s="9">
        <v>33412.713799999998</v>
      </c>
      <c r="BH3147" s="9">
        <v>188979.99850000002</v>
      </c>
      <c r="BI3147" s="9">
        <v>85783.638914794996</v>
      </c>
      <c r="BJ3147" s="9">
        <v>447528.65740000003</v>
      </c>
      <c r="BK3147" s="9">
        <v>61174.295651939661</v>
      </c>
      <c r="BL3147" s="9">
        <v>2877019.4554524566</v>
      </c>
      <c r="BM3147" s="9">
        <f t="shared" si="399"/>
        <v>386354.36174806039</v>
      </c>
      <c r="BN3147" s="9"/>
      <c r="BO3147" s="9"/>
      <c r="BP3147" s="9"/>
      <c r="BQ3147" s="9"/>
      <c r="BR3147" s="9"/>
      <c r="BS3147" s="9"/>
      <c r="BT3147" s="9"/>
      <c r="BU3147" s="9"/>
      <c r="BV3147" s="9">
        <f t="shared" si="394"/>
        <v>24163.554410398938</v>
      </c>
      <c r="BW3147" s="4"/>
      <c r="BX3147" s="4"/>
      <c r="BY3147" s="4"/>
      <c r="BZ3147" s="4"/>
      <c r="CA3147" s="4"/>
      <c r="CB3147" s="4"/>
      <c r="CC3147" s="4"/>
      <c r="CD3147" s="4"/>
      <c r="CE3147" s="4"/>
      <c r="CF3147" s="4"/>
      <c r="CG3147" s="4"/>
      <c r="CH3147" s="4"/>
      <c r="CI3147" s="4"/>
      <c r="CJ3147" s="4"/>
      <c r="CK3147" s="4"/>
      <c r="CL3147" s="4"/>
      <c r="CM3147" s="4"/>
      <c r="CR3147" s="4"/>
      <c r="CS3147" s="4"/>
      <c r="CT3147" s="4"/>
      <c r="CU3147" s="4"/>
      <c r="CV3147" s="4"/>
      <c r="CW3147" s="4"/>
      <c r="CX3147" s="4"/>
      <c r="CY3147" s="4"/>
      <c r="CZ3147" s="4"/>
      <c r="DA3147" s="4"/>
      <c r="DB3147" s="4"/>
      <c r="DC3147" s="4"/>
      <c r="DD3147" s="4"/>
      <c r="DE3147" s="4"/>
      <c r="DF3147" s="4"/>
      <c r="DG3147" s="4"/>
      <c r="DH3147" s="4"/>
      <c r="DI3147" s="4"/>
      <c r="DJ3147" s="4"/>
      <c r="DK3147" s="4"/>
      <c r="DL3147" s="4"/>
      <c r="DM3147" s="4"/>
    </row>
    <row r="3148" spans="1:117">
      <c r="A3148" s="8">
        <v>3143</v>
      </c>
      <c r="B3148" s="20">
        <v>2015</v>
      </c>
      <c r="C3148" s="20">
        <v>1956</v>
      </c>
      <c r="D3148" s="21">
        <v>140.97999999999999</v>
      </c>
      <c r="E3148" s="9">
        <v>45339.960200000001</v>
      </c>
      <c r="F3148" s="9">
        <v>2030398.2963</v>
      </c>
      <c r="G3148" s="9">
        <v>77366.129400000005</v>
      </c>
      <c r="H3148" s="9">
        <v>380368.34989999997</v>
      </c>
      <c r="I3148" s="9">
        <v>73123.042100000006</v>
      </c>
      <c r="J3148" s="9">
        <v>56670.810599999997</v>
      </c>
      <c r="K3148" s="9">
        <v>497.9699</v>
      </c>
      <c r="L3148" s="9">
        <v>2572088.6979999999</v>
      </c>
      <c r="M3148" s="9">
        <f t="shared" si="395"/>
        <v>56172.840700000001</v>
      </c>
      <c r="N3148" s="9"/>
      <c r="O3148" s="9"/>
      <c r="P3148" s="9"/>
      <c r="Q3148" s="9"/>
      <c r="R3148" s="9"/>
      <c r="S3148" s="9"/>
      <c r="T3148" s="9"/>
      <c r="U3148" s="9"/>
      <c r="V3148" s="9">
        <f t="shared" si="392"/>
        <v>313901.96020000003</v>
      </c>
      <c r="W3148" s="9"/>
      <c r="X3148" s="9"/>
      <c r="Y3148" s="9"/>
      <c r="Z3148" s="9"/>
      <c r="AA3148" s="8">
        <v>3143</v>
      </c>
      <c r="AB3148" s="20">
        <v>2016</v>
      </c>
      <c r="AC3148" s="20">
        <v>1960</v>
      </c>
      <c r="AD3148" s="21">
        <v>137.91</v>
      </c>
      <c r="AE3148" s="9">
        <f t="shared" si="396"/>
        <v>128846.37239807285</v>
      </c>
      <c r="AF3148" s="9">
        <v>2172117.7451999998</v>
      </c>
      <c r="AG3148" s="9">
        <v>33508.915200000003</v>
      </c>
      <c r="AH3148" s="9">
        <v>205492.5533</v>
      </c>
      <c r="AI3148" s="9">
        <v>75348.906799999997</v>
      </c>
      <c r="AJ3148" s="9">
        <v>448525.38810000004</v>
      </c>
      <c r="AK3148" s="9">
        <v>13441.854917527171</v>
      </c>
      <c r="AL3148" s="9">
        <v>2792705.2812843998</v>
      </c>
      <c r="AM3148" s="9">
        <f t="shared" si="397"/>
        <v>435083.53318247286</v>
      </c>
      <c r="AN3148" s="9"/>
      <c r="AO3148" s="9"/>
      <c r="AP3148" s="9"/>
      <c r="AQ3148" s="9"/>
      <c r="AR3148" s="9"/>
      <c r="AS3148" s="9"/>
      <c r="AT3148" s="9"/>
      <c r="AU3148" s="9"/>
      <c r="AV3148" s="9">
        <f t="shared" si="393"/>
        <v>128846.37239807285</v>
      </c>
      <c r="AW3148" s="9"/>
      <c r="AX3148" s="9"/>
      <c r="AY3148" s="9"/>
      <c r="AZ3148" s="9"/>
      <c r="BA3148" s="20">
        <v>3143</v>
      </c>
      <c r="BB3148" s="20">
        <v>2017</v>
      </c>
      <c r="BC3148" s="20">
        <v>1961</v>
      </c>
      <c r="BD3148" s="21">
        <v>125.72</v>
      </c>
      <c r="BE3148" s="9">
        <f t="shared" si="398"/>
        <v>-40518.643431239296</v>
      </c>
      <c r="BF3148" s="9">
        <v>2222867.7463000002</v>
      </c>
      <c r="BG3148" s="9">
        <v>33412.713799999998</v>
      </c>
      <c r="BH3148" s="9">
        <v>191730.7629</v>
      </c>
      <c r="BI3148" s="9">
        <v>75449.668273156698</v>
      </c>
      <c r="BJ3148" s="9">
        <v>344603.90260000003</v>
      </c>
      <c r="BK3148" s="9">
        <v>47428.797351939662</v>
      </c>
      <c r="BL3148" s="9">
        <v>2861154.6399524566</v>
      </c>
      <c r="BM3148" s="9">
        <f t="shared" si="399"/>
        <v>297175.10524806037</v>
      </c>
      <c r="BN3148" s="9"/>
      <c r="BO3148" s="9"/>
      <c r="BP3148" s="9"/>
      <c r="BQ3148" s="9"/>
      <c r="BR3148" s="9"/>
      <c r="BS3148" s="9"/>
      <c r="BT3148" s="9"/>
      <c r="BU3148" s="9"/>
      <c r="BV3148" s="9">
        <f t="shared" si="394"/>
        <v>-40518.643431239296</v>
      </c>
      <c r="BW3148" s="4"/>
      <c r="BX3148" s="4"/>
      <c r="BY3148" s="4"/>
      <c r="BZ3148" s="4"/>
      <c r="CA3148" s="4"/>
      <c r="CB3148" s="4"/>
      <c r="CC3148" s="4"/>
      <c r="CD3148" s="4"/>
      <c r="CE3148" s="4"/>
      <c r="CF3148" s="4"/>
      <c r="CG3148" s="4"/>
      <c r="CH3148" s="4"/>
      <c r="CI3148" s="4"/>
      <c r="CJ3148" s="4"/>
      <c r="CK3148" s="4"/>
      <c r="CL3148" s="4"/>
      <c r="CM3148" s="4"/>
      <c r="CR3148" s="4"/>
      <c r="CS3148" s="4"/>
      <c r="CT3148" s="4"/>
      <c r="CU3148" s="4"/>
      <c r="CV3148" s="4"/>
      <c r="CW3148" s="4"/>
      <c r="CX3148" s="4"/>
      <c r="CY3148" s="4"/>
      <c r="CZ3148" s="4"/>
      <c r="DA3148" s="4"/>
      <c r="DB3148" s="4"/>
      <c r="DC3148" s="4"/>
      <c r="DD3148" s="4"/>
      <c r="DE3148" s="4"/>
      <c r="DF3148" s="4"/>
      <c r="DG3148" s="4"/>
      <c r="DH3148" s="4"/>
      <c r="DI3148" s="4"/>
      <c r="DJ3148" s="4"/>
      <c r="DK3148" s="4"/>
      <c r="DL3148" s="4"/>
      <c r="DM3148" s="4"/>
    </row>
    <row r="3149" spans="1:117">
      <c r="A3149" s="8">
        <v>3144</v>
      </c>
      <c r="B3149" s="20">
        <v>2015</v>
      </c>
      <c r="C3149" s="20">
        <v>2003</v>
      </c>
      <c r="D3149" s="21">
        <v>89.63</v>
      </c>
      <c r="E3149" s="9">
        <v>58083.140500000001</v>
      </c>
      <c r="F3149" s="9">
        <v>2042770.5079999999</v>
      </c>
      <c r="G3149" s="9">
        <v>77366.129400000005</v>
      </c>
      <c r="H3149" s="9">
        <v>379951.44270000001</v>
      </c>
      <c r="I3149" s="9">
        <v>74688.742499999993</v>
      </c>
      <c r="J3149" s="9">
        <v>66532.792499999996</v>
      </c>
      <c r="K3149" s="9">
        <v>7363.9808999999996</v>
      </c>
      <c r="L3149" s="9">
        <v>2575862.4937</v>
      </c>
      <c r="M3149" s="9">
        <f t="shared" si="395"/>
        <v>59168.811599999994</v>
      </c>
      <c r="N3149" s="9"/>
      <c r="O3149" s="9"/>
      <c r="P3149" s="9"/>
      <c r="Q3149" s="9"/>
      <c r="R3149" s="9"/>
      <c r="S3149" s="9"/>
      <c r="T3149" s="9"/>
      <c r="U3149" s="9"/>
      <c r="V3149" s="9">
        <f t="shared" si="392"/>
        <v>326645.14050000004</v>
      </c>
      <c r="W3149" s="9"/>
      <c r="X3149" s="9"/>
      <c r="Y3149" s="9"/>
      <c r="Z3149" s="9"/>
      <c r="AA3149" s="8">
        <v>3144</v>
      </c>
      <c r="AB3149" s="20">
        <v>2016</v>
      </c>
      <c r="AC3149" s="20">
        <v>1950</v>
      </c>
      <c r="AD3149" s="21">
        <v>163.12</v>
      </c>
      <c r="AE3149" s="9">
        <f t="shared" si="396"/>
        <v>246841.51069807308</v>
      </c>
      <c r="AF3149" s="9">
        <v>2199714.9314000001</v>
      </c>
      <c r="AG3149" s="9">
        <v>33508.915200000003</v>
      </c>
      <c r="AH3149" s="9">
        <v>203524.30929999999</v>
      </c>
      <c r="AI3149" s="9">
        <v>82743.133499999996</v>
      </c>
      <c r="AJ3149" s="9">
        <v>545826.87119999994</v>
      </c>
      <c r="AK3149" s="9">
        <v>20763.597417527169</v>
      </c>
      <c r="AL3149" s="9">
        <v>2797713.0524843996</v>
      </c>
      <c r="AM3149" s="9">
        <f t="shared" si="397"/>
        <v>525063.27378247282</v>
      </c>
      <c r="AN3149" s="9"/>
      <c r="AO3149" s="9"/>
      <c r="AP3149" s="9"/>
      <c r="AQ3149" s="9"/>
      <c r="AR3149" s="9"/>
      <c r="AS3149" s="9"/>
      <c r="AT3149" s="9"/>
      <c r="AU3149" s="9"/>
      <c r="AV3149" s="9">
        <f t="shared" si="393"/>
        <v>246841.51069807308</v>
      </c>
      <c r="AW3149" s="9"/>
      <c r="AX3149" s="9"/>
      <c r="AY3149" s="9"/>
      <c r="AZ3149" s="9"/>
      <c r="BA3149" s="20">
        <v>3144</v>
      </c>
      <c r="BB3149" s="20">
        <v>2017</v>
      </c>
      <c r="BC3149" s="20">
        <v>1951</v>
      </c>
      <c r="BD3149" s="21">
        <v>145.72999999999999</v>
      </c>
      <c r="BE3149" s="9">
        <f t="shared" si="398"/>
        <v>259293.24577502487</v>
      </c>
      <c r="BF3149" s="9">
        <v>2230672.6598</v>
      </c>
      <c r="BG3149" s="9">
        <v>33412.713799999998</v>
      </c>
      <c r="BH3149" s="9">
        <v>192559.14670000001</v>
      </c>
      <c r="BI3149" s="9">
        <v>72337.626579421005</v>
      </c>
      <c r="BJ3149" s="9">
        <v>662611.66130000004</v>
      </c>
      <c r="BK3149" s="9">
        <v>42908.024751939665</v>
      </c>
      <c r="BL3149" s="9">
        <v>2889392.5376524567</v>
      </c>
      <c r="BM3149" s="9">
        <f t="shared" si="399"/>
        <v>619703.63654806034</v>
      </c>
      <c r="BN3149" s="9"/>
      <c r="BO3149" s="9"/>
      <c r="BP3149" s="9"/>
      <c r="BQ3149" s="9"/>
      <c r="BR3149" s="9"/>
      <c r="BS3149" s="9"/>
      <c r="BT3149" s="9"/>
      <c r="BU3149" s="9"/>
      <c r="BV3149" s="9">
        <f t="shared" si="394"/>
        <v>259293.24577502487</v>
      </c>
      <c r="BW3149" s="4"/>
      <c r="BX3149" s="4"/>
      <c r="BY3149" s="4"/>
      <c r="BZ3149" s="4"/>
      <c r="CA3149" s="4"/>
      <c r="CB3149" s="4"/>
      <c r="CC3149" s="4"/>
      <c r="CD3149" s="4"/>
      <c r="CE3149" s="4"/>
      <c r="CF3149" s="4"/>
      <c r="CG3149" s="4"/>
      <c r="CH3149" s="4"/>
      <c r="CI3149" s="4"/>
      <c r="CJ3149" s="4"/>
      <c r="CK3149" s="4"/>
      <c r="CL3149" s="4"/>
      <c r="CM3149" s="4"/>
      <c r="CR3149" s="4"/>
      <c r="CS3149" s="4"/>
      <c r="CT3149" s="4"/>
      <c r="CU3149" s="4"/>
      <c r="CV3149" s="4"/>
      <c r="CW3149" s="4"/>
      <c r="CX3149" s="4"/>
      <c r="CY3149" s="4"/>
      <c r="CZ3149" s="4"/>
      <c r="DA3149" s="4"/>
      <c r="DB3149" s="4"/>
      <c r="DC3149" s="4"/>
      <c r="DD3149" s="4"/>
      <c r="DE3149" s="4"/>
      <c r="DF3149" s="4"/>
      <c r="DG3149" s="4"/>
      <c r="DH3149" s="4"/>
      <c r="DI3149" s="4"/>
      <c r="DJ3149" s="4"/>
      <c r="DK3149" s="4"/>
      <c r="DL3149" s="4"/>
      <c r="DM3149" s="4"/>
    </row>
    <row r="3150" spans="1:117">
      <c r="A3150" s="8">
        <v>3145</v>
      </c>
      <c r="B3150" s="20">
        <v>2015</v>
      </c>
      <c r="C3150" s="20">
        <v>1959</v>
      </c>
      <c r="D3150" s="21">
        <v>119.32</v>
      </c>
      <c r="E3150" s="9">
        <v>85650.407000000007</v>
      </c>
      <c r="F3150" s="9">
        <v>2079749.1499000001</v>
      </c>
      <c r="G3150" s="9">
        <v>77366.129400000005</v>
      </c>
      <c r="H3150" s="9">
        <v>381255.72279999999</v>
      </c>
      <c r="I3150" s="9">
        <v>69790.501399999994</v>
      </c>
      <c r="J3150" s="9">
        <v>51456.619500000001</v>
      </c>
      <c r="K3150" s="9">
        <v>2562.8658999999998</v>
      </c>
      <c r="L3150" s="9">
        <v>2571404.8500999999</v>
      </c>
      <c r="M3150" s="9">
        <f t="shared" si="395"/>
        <v>48893.753600000004</v>
      </c>
      <c r="N3150" s="9"/>
      <c r="O3150" s="9"/>
      <c r="P3150" s="9"/>
      <c r="Q3150" s="9"/>
      <c r="R3150" s="9"/>
      <c r="S3150" s="9"/>
      <c r="T3150" s="9"/>
      <c r="U3150" s="9"/>
      <c r="V3150" s="9">
        <f t="shared" si="392"/>
        <v>354212.40700000001</v>
      </c>
      <c r="W3150" s="9"/>
      <c r="X3150" s="9"/>
      <c r="Y3150" s="9"/>
      <c r="Z3150" s="9"/>
      <c r="AA3150" s="8">
        <v>3145</v>
      </c>
      <c r="AB3150" s="20">
        <v>2016</v>
      </c>
      <c r="AC3150" s="20">
        <v>1997</v>
      </c>
      <c r="AD3150" s="21">
        <v>140.19999999999999</v>
      </c>
      <c r="AE3150" s="9">
        <f t="shared" si="396"/>
        <v>214528.46029807348</v>
      </c>
      <c r="AF3150" s="9">
        <v>2230591.5063</v>
      </c>
      <c r="AG3150" s="9">
        <v>33508.915200000003</v>
      </c>
      <c r="AH3150" s="9">
        <v>205404.5172</v>
      </c>
      <c r="AI3150" s="9">
        <v>75679.637400000007</v>
      </c>
      <c r="AJ3150" s="9">
        <v>500863.42340000003</v>
      </c>
      <c r="AK3150" s="9">
        <v>13505.834317527169</v>
      </c>
      <c r="AL3150" s="9">
        <v>2818013.7048843997</v>
      </c>
      <c r="AM3150" s="9">
        <f t="shared" si="397"/>
        <v>487357.58908247284</v>
      </c>
      <c r="AN3150" s="9"/>
      <c r="AO3150" s="9"/>
      <c r="AP3150" s="9"/>
      <c r="AQ3150" s="9"/>
      <c r="AR3150" s="9"/>
      <c r="AS3150" s="9"/>
      <c r="AT3150" s="9"/>
      <c r="AU3150" s="9"/>
      <c r="AV3150" s="9">
        <f t="shared" si="393"/>
        <v>214528.46029807348</v>
      </c>
      <c r="AW3150" s="9"/>
      <c r="AX3150" s="9"/>
      <c r="AY3150" s="9"/>
      <c r="AZ3150" s="9"/>
      <c r="BA3150" s="20">
        <v>3145</v>
      </c>
      <c r="BB3150" s="20">
        <v>2017</v>
      </c>
      <c r="BC3150" s="20">
        <v>1998</v>
      </c>
      <c r="BD3150" s="21">
        <v>160.31</v>
      </c>
      <c r="BE3150" s="9">
        <f t="shared" si="398"/>
        <v>-11709.420296812896</v>
      </c>
      <c r="BF3150" s="9">
        <v>2208104.8443</v>
      </c>
      <c r="BG3150" s="9">
        <v>33412.713799999998</v>
      </c>
      <c r="BH3150" s="9">
        <v>191660.9124</v>
      </c>
      <c r="BI3150" s="9">
        <v>75712.080107582995</v>
      </c>
      <c r="BJ3150" s="9">
        <v>392310.14790000004</v>
      </c>
      <c r="BK3150" s="9">
        <v>48119.314651939661</v>
      </c>
      <c r="BL3150" s="9">
        <v>2864790.8041524566</v>
      </c>
      <c r="BM3150" s="9">
        <f t="shared" si="399"/>
        <v>344190.83324806037</v>
      </c>
      <c r="BN3150" s="9"/>
      <c r="BO3150" s="9"/>
      <c r="BP3150" s="9"/>
      <c r="BQ3150" s="9"/>
      <c r="BR3150" s="9"/>
      <c r="BS3150" s="9"/>
      <c r="BT3150" s="9"/>
      <c r="BU3150" s="9"/>
      <c r="BV3150" s="9">
        <f t="shared" si="394"/>
        <v>-11709.420296812896</v>
      </c>
      <c r="BW3150" s="4"/>
      <c r="BX3150" s="4"/>
      <c r="BY3150" s="4"/>
      <c r="BZ3150" s="4"/>
      <c r="CA3150" s="4"/>
      <c r="CB3150" s="4"/>
      <c r="CC3150" s="4"/>
      <c r="CD3150" s="4"/>
      <c r="CE3150" s="4"/>
      <c r="CF3150" s="4"/>
      <c r="CG3150" s="4"/>
      <c r="CH3150" s="4"/>
      <c r="CI3150" s="4"/>
      <c r="CJ3150" s="4"/>
      <c r="CK3150" s="4"/>
      <c r="CL3150" s="4"/>
      <c r="CM3150" s="4"/>
      <c r="CR3150" s="4"/>
      <c r="CS3150" s="4"/>
      <c r="CT3150" s="4"/>
      <c r="CU3150" s="4"/>
      <c r="CV3150" s="4"/>
      <c r="CW3150" s="4"/>
      <c r="CX3150" s="4"/>
      <c r="CY3150" s="4"/>
      <c r="CZ3150" s="4"/>
      <c r="DA3150" s="4"/>
      <c r="DB3150" s="4"/>
      <c r="DC3150" s="4"/>
      <c r="DD3150" s="4"/>
      <c r="DE3150" s="4"/>
      <c r="DF3150" s="4"/>
      <c r="DG3150" s="4"/>
      <c r="DH3150" s="4"/>
      <c r="DI3150" s="4"/>
      <c r="DJ3150" s="4"/>
      <c r="DK3150" s="4"/>
      <c r="DL3150" s="4"/>
      <c r="DM3150" s="4"/>
    </row>
    <row r="3151" spans="1:117">
      <c r="A3151" s="8">
        <v>3146</v>
      </c>
      <c r="B3151" s="20">
        <v>2015</v>
      </c>
      <c r="C3151" s="20">
        <v>1992</v>
      </c>
      <c r="D3151" s="21">
        <v>72.650000000000006</v>
      </c>
      <c r="E3151" s="9">
        <v>47807.608800000002</v>
      </c>
      <c r="F3151" s="9">
        <v>2035558.5201999999</v>
      </c>
      <c r="G3151" s="9">
        <v>77366.129400000005</v>
      </c>
      <c r="H3151" s="9">
        <v>379894.22129999998</v>
      </c>
      <c r="I3151" s="9">
        <v>74903.638000000006</v>
      </c>
      <c r="J3151" s="9">
        <v>64470.080499999996</v>
      </c>
      <c r="K3151" s="9">
        <v>4818.6106</v>
      </c>
      <c r="L3151" s="9">
        <v>2579566.3700999999</v>
      </c>
      <c r="M3151" s="9">
        <f t="shared" si="395"/>
        <v>59651.469899999996</v>
      </c>
      <c r="N3151" s="9"/>
      <c r="O3151" s="9"/>
      <c r="P3151" s="9"/>
      <c r="Q3151" s="9"/>
      <c r="R3151" s="9"/>
      <c r="S3151" s="9"/>
      <c r="T3151" s="9"/>
      <c r="U3151" s="9"/>
      <c r="V3151" s="9">
        <f t="shared" si="392"/>
        <v>316369.60880000005</v>
      </c>
      <c r="W3151" s="9"/>
      <c r="X3151" s="9"/>
      <c r="Y3151" s="9"/>
      <c r="Z3151" s="9"/>
      <c r="AA3151" s="8">
        <v>3146</v>
      </c>
      <c r="AB3151" s="20">
        <v>2016</v>
      </c>
      <c r="AC3151" s="20">
        <v>1989</v>
      </c>
      <c r="AD3151" s="21">
        <v>135.44999999999999</v>
      </c>
      <c r="AE3151" s="9">
        <f t="shared" si="396"/>
        <v>-83792.475001927</v>
      </c>
      <c r="AF3151" s="9">
        <v>2162159.0592999998</v>
      </c>
      <c r="AG3151" s="9">
        <v>33508.915200000003</v>
      </c>
      <c r="AH3151" s="9">
        <v>199274.59579999998</v>
      </c>
      <c r="AI3151" s="9">
        <v>98708.301399999997</v>
      </c>
      <c r="AJ3151" s="9">
        <v>246917.92230000001</v>
      </c>
      <c r="AK3151" s="9">
        <v>57261.71691752717</v>
      </c>
      <c r="AL3151" s="9">
        <v>2767099.5520843999</v>
      </c>
      <c r="AM3151" s="9">
        <f t="shared" si="397"/>
        <v>189656.20538247284</v>
      </c>
      <c r="AN3151" s="9"/>
      <c r="AO3151" s="9"/>
      <c r="AP3151" s="9"/>
      <c r="AQ3151" s="9"/>
      <c r="AR3151" s="9"/>
      <c r="AS3151" s="9"/>
      <c r="AT3151" s="9"/>
      <c r="AU3151" s="9"/>
      <c r="AV3151" s="9">
        <f t="shared" si="393"/>
        <v>-83792.475001927</v>
      </c>
      <c r="AW3151" s="9"/>
      <c r="AX3151" s="9"/>
      <c r="AY3151" s="9"/>
      <c r="AZ3151" s="9"/>
      <c r="BA3151" s="20">
        <v>3146</v>
      </c>
      <c r="BB3151" s="20">
        <v>2017</v>
      </c>
      <c r="BC3151" s="20">
        <v>1990</v>
      </c>
      <c r="BD3151" s="21">
        <v>149.83000000000001</v>
      </c>
      <c r="BE3151" s="9">
        <f t="shared" si="398"/>
        <v>-43364.597672848031</v>
      </c>
      <c r="BF3151" s="9">
        <v>2163736.3287999998</v>
      </c>
      <c r="BG3151" s="9">
        <v>33412.713799999998</v>
      </c>
      <c r="BH3151" s="9">
        <v>191503.9314</v>
      </c>
      <c r="BI3151" s="9">
        <v>76301.8206315485</v>
      </c>
      <c r="BJ3151" s="9">
        <v>395853.22600000002</v>
      </c>
      <c r="BK3151" s="9">
        <v>41051.56325193966</v>
      </c>
      <c r="BL3151" s="9">
        <v>2863121.0550524564</v>
      </c>
      <c r="BM3151" s="9">
        <f t="shared" si="399"/>
        <v>354801.66274806036</v>
      </c>
      <c r="BN3151" s="9"/>
      <c r="BO3151" s="9"/>
      <c r="BP3151" s="9"/>
      <c r="BQ3151" s="9"/>
      <c r="BR3151" s="9"/>
      <c r="BS3151" s="9"/>
      <c r="BT3151" s="9"/>
      <c r="BU3151" s="9"/>
      <c r="BV3151" s="9">
        <f t="shared" si="394"/>
        <v>-43364.597672848031</v>
      </c>
      <c r="BW3151" s="4"/>
      <c r="BX3151" s="4"/>
      <c r="BY3151" s="4"/>
      <c r="BZ3151" s="4"/>
      <c r="CA3151" s="4"/>
      <c r="CB3151" s="4"/>
      <c r="CC3151" s="4"/>
      <c r="CD3151" s="4"/>
      <c r="CE3151" s="4"/>
      <c r="CF3151" s="4"/>
      <c r="CG3151" s="4"/>
      <c r="CH3151" s="4"/>
      <c r="CI3151" s="4"/>
      <c r="CJ3151" s="4"/>
      <c r="CK3151" s="4"/>
      <c r="CL3151" s="4"/>
      <c r="CM3151" s="4"/>
      <c r="CR3151" s="4"/>
      <c r="CS3151" s="4"/>
      <c r="CT3151" s="4"/>
      <c r="CU3151" s="4"/>
      <c r="CV3151" s="4"/>
      <c r="CW3151" s="4"/>
      <c r="CX3151" s="4"/>
      <c r="CY3151" s="4"/>
      <c r="CZ3151" s="4"/>
      <c r="DA3151" s="4"/>
      <c r="DB3151" s="4"/>
      <c r="DC3151" s="4"/>
      <c r="DD3151" s="4"/>
      <c r="DE3151" s="4"/>
      <c r="DF3151" s="4"/>
      <c r="DG3151" s="4"/>
      <c r="DH3151" s="4"/>
      <c r="DI3151" s="4"/>
      <c r="DJ3151" s="4"/>
      <c r="DK3151" s="4"/>
      <c r="DL3151" s="4"/>
      <c r="DM3151" s="4"/>
    </row>
    <row r="3152" spans="1:117">
      <c r="A3152" s="8">
        <v>3147</v>
      </c>
      <c r="B3152" s="20">
        <v>2015</v>
      </c>
      <c r="C3152" s="20">
        <v>1956</v>
      </c>
      <c r="D3152" s="21">
        <v>140.97999999999999</v>
      </c>
      <c r="E3152" s="9">
        <v>28004.318500000001</v>
      </c>
      <c r="F3152" s="9">
        <v>2021583.2971000001</v>
      </c>
      <c r="G3152" s="9">
        <v>77366.129400000005</v>
      </c>
      <c r="H3152" s="9">
        <v>380163.78330000001</v>
      </c>
      <c r="I3152" s="9">
        <v>73891.294599999994</v>
      </c>
      <c r="J3152" s="9">
        <v>51609.519399999997</v>
      </c>
      <c r="K3152" s="9">
        <v>1332.9480000000001</v>
      </c>
      <c r="L3152" s="9">
        <v>2575276.7573000002</v>
      </c>
      <c r="M3152" s="9">
        <f t="shared" si="395"/>
        <v>50276.571400000001</v>
      </c>
      <c r="N3152" s="9"/>
      <c r="O3152" s="9"/>
      <c r="P3152" s="9"/>
      <c r="Q3152" s="9"/>
      <c r="R3152" s="9"/>
      <c r="S3152" s="9"/>
      <c r="T3152" s="9"/>
      <c r="U3152" s="9"/>
      <c r="V3152" s="9">
        <f t="shared" si="392"/>
        <v>296566.31849999999</v>
      </c>
      <c r="W3152" s="9"/>
      <c r="X3152" s="9"/>
      <c r="Y3152" s="9"/>
      <c r="Z3152" s="9"/>
      <c r="AA3152" s="8">
        <v>3147</v>
      </c>
      <c r="AB3152" s="20">
        <v>2016</v>
      </c>
      <c r="AC3152" s="20">
        <v>1940</v>
      </c>
      <c r="AD3152" s="21">
        <v>98.3</v>
      </c>
      <c r="AE3152" s="9">
        <f t="shared" si="396"/>
        <v>-61428.353301926982</v>
      </c>
      <c r="AF3152" s="9">
        <v>2158982.9078000002</v>
      </c>
      <c r="AG3152" s="9">
        <v>33508.915200000003</v>
      </c>
      <c r="AH3152" s="9">
        <v>198389.02069999999</v>
      </c>
      <c r="AI3152" s="9">
        <v>102035.19749999999</v>
      </c>
      <c r="AJ3152" s="9">
        <v>257363.06150000001</v>
      </c>
      <c r="AK3152" s="9">
        <v>46047.48101752717</v>
      </c>
      <c r="AL3152" s="9">
        <v>2765659.9749843995</v>
      </c>
      <c r="AM3152" s="9">
        <f t="shared" si="397"/>
        <v>211315.58048247284</v>
      </c>
      <c r="AN3152" s="9"/>
      <c r="AO3152" s="9"/>
      <c r="AP3152" s="9"/>
      <c r="AQ3152" s="9"/>
      <c r="AR3152" s="9"/>
      <c r="AS3152" s="9"/>
      <c r="AT3152" s="9"/>
      <c r="AU3152" s="9"/>
      <c r="AV3152" s="9">
        <f t="shared" si="393"/>
        <v>-61428.353301926982</v>
      </c>
      <c r="AW3152" s="9"/>
      <c r="AX3152" s="9"/>
      <c r="AY3152" s="9"/>
      <c r="AZ3152" s="9"/>
      <c r="BA3152" s="20">
        <v>3147</v>
      </c>
      <c r="BB3152" s="20">
        <v>2017</v>
      </c>
      <c r="BC3152" s="20">
        <v>1941</v>
      </c>
      <c r="BD3152" s="21">
        <v>129.43</v>
      </c>
      <c r="BE3152" s="9">
        <f t="shared" si="398"/>
        <v>-238637.67444569897</v>
      </c>
      <c r="BF3152" s="9">
        <v>2187568.7858000002</v>
      </c>
      <c r="BG3152" s="9">
        <v>33412.713799999998</v>
      </c>
      <c r="BH3152" s="9">
        <v>184712.67300000001</v>
      </c>
      <c r="BI3152" s="9">
        <v>101814.970758697</v>
      </c>
      <c r="BJ3152" s="9">
        <v>173106.83989999999</v>
      </c>
      <c r="BK3152" s="9">
        <v>78801.413351939671</v>
      </c>
      <c r="BL3152" s="9">
        <v>2840452.2443524566</v>
      </c>
      <c r="BM3152" s="9">
        <f t="shared" si="399"/>
        <v>94305.426548060321</v>
      </c>
      <c r="BN3152" s="9"/>
      <c r="BO3152" s="9"/>
      <c r="BP3152" s="9"/>
      <c r="BQ3152" s="9"/>
      <c r="BR3152" s="9"/>
      <c r="BS3152" s="9"/>
      <c r="BT3152" s="9"/>
      <c r="BU3152" s="9"/>
      <c r="BV3152" s="9">
        <f t="shared" si="394"/>
        <v>-238637.67444569897</v>
      </c>
      <c r="BW3152" s="4"/>
      <c r="BX3152" s="4"/>
      <c r="BY3152" s="4"/>
      <c r="BZ3152" s="4"/>
      <c r="CA3152" s="4"/>
      <c r="CB3152" s="4"/>
      <c r="CC3152" s="4"/>
      <c r="CD3152" s="4"/>
      <c r="CE3152" s="4"/>
      <c r="CF3152" s="4"/>
      <c r="CG3152" s="4"/>
      <c r="CH3152" s="4"/>
      <c r="CI3152" s="4"/>
      <c r="CJ3152" s="4"/>
      <c r="CK3152" s="4"/>
      <c r="CL3152" s="4"/>
      <c r="CM3152" s="4"/>
      <c r="CR3152" s="4"/>
      <c r="CS3152" s="4"/>
      <c r="CT3152" s="4"/>
      <c r="CU3152" s="4"/>
      <c r="CV3152" s="4"/>
      <c r="CW3152" s="4"/>
      <c r="CX3152" s="4"/>
      <c r="CY3152" s="4"/>
      <c r="CZ3152" s="4"/>
      <c r="DA3152" s="4"/>
      <c r="DB3152" s="4"/>
      <c r="DC3152" s="4"/>
      <c r="DD3152" s="4"/>
      <c r="DE3152" s="4"/>
      <c r="DF3152" s="4"/>
      <c r="DG3152" s="4"/>
      <c r="DH3152" s="4"/>
      <c r="DI3152" s="4"/>
      <c r="DJ3152" s="4"/>
      <c r="DK3152" s="4"/>
      <c r="DL3152" s="4"/>
      <c r="DM3152" s="4"/>
    </row>
    <row r="3153" spans="1:117">
      <c r="A3153" s="8">
        <v>3148</v>
      </c>
      <c r="B3153" s="20">
        <v>2015</v>
      </c>
      <c r="C3153" s="20">
        <v>1963</v>
      </c>
      <c r="D3153" s="21">
        <v>95.05</v>
      </c>
      <c r="E3153" s="9">
        <v>40603.143300000003</v>
      </c>
      <c r="F3153" s="9">
        <v>2025650.3818000001</v>
      </c>
      <c r="G3153" s="9">
        <v>77366.129400000005</v>
      </c>
      <c r="H3153" s="9">
        <v>381015.72480000003</v>
      </c>
      <c r="I3153" s="9">
        <v>70691.817200000005</v>
      </c>
      <c r="J3153" s="9">
        <v>61522.744200000001</v>
      </c>
      <c r="K3153" s="9">
        <v>1150.4436000000001</v>
      </c>
      <c r="L3153" s="9">
        <v>2574493.2105</v>
      </c>
      <c r="M3153" s="9">
        <f t="shared" si="395"/>
        <v>60372.300600000002</v>
      </c>
      <c r="N3153" s="9"/>
      <c r="O3153" s="9"/>
      <c r="P3153" s="9"/>
      <c r="Q3153" s="9"/>
      <c r="R3153" s="9"/>
      <c r="S3153" s="9"/>
      <c r="T3153" s="9"/>
      <c r="U3153" s="9"/>
      <c r="V3153" s="9">
        <f t="shared" si="392"/>
        <v>309165.1433</v>
      </c>
      <c r="W3153" s="9"/>
      <c r="X3153" s="9"/>
      <c r="Y3153" s="9"/>
      <c r="Z3153" s="9"/>
      <c r="AA3153" s="8">
        <v>3148</v>
      </c>
      <c r="AB3153" s="20">
        <v>2016</v>
      </c>
      <c r="AC3153" s="20">
        <v>1940</v>
      </c>
      <c r="AD3153" s="21">
        <v>98.3</v>
      </c>
      <c r="AE3153" s="9">
        <f t="shared" si="396"/>
        <v>-103789.45570192672</v>
      </c>
      <c r="AF3153" s="9">
        <v>2161898.9980000001</v>
      </c>
      <c r="AG3153" s="9">
        <v>33508.915200000003</v>
      </c>
      <c r="AH3153" s="9">
        <v>200276.6752</v>
      </c>
      <c r="AI3153" s="9">
        <v>94943.725999999995</v>
      </c>
      <c r="AJ3153" s="9">
        <v>214516.32160000002</v>
      </c>
      <c r="AK3153" s="9">
        <v>41194.257717527173</v>
      </c>
      <c r="AL3153" s="9">
        <v>2767739.8339843997</v>
      </c>
      <c r="AM3153" s="9">
        <f t="shared" si="397"/>
        <v>173322.06388247287</v>
      </c>
      <c r="AN3153" s="9"/>
      <c r="AO3153" s="9"/>
      <c r="AP3153" s="9"/>
      <c r="AQ3153" s="9"/>
      <c r="AR3153" s="9"/>
      <c r="AS3153" s="9"/>
      <c r="AT3153" s="9"/>
      <c r="AU3153" s="9"/>
      <c r="AV3153" s="9">
        <f t="shared" si="393"/>
        <v>-103789.45570192672</v>
      </c>
      <c r="AW3153" s="9"/>
      <c r="AX3153" s="9"/>
      <c r="AY3153" s="9"/>
      <c r="AZ3153" s="9"/>
      <c r="BA3153" s="20">
        <v>3148</v>
      </c>
      <c r="BB3153" s="20">
        <v>2017</v>
      </c>
      <c r="BC3153" s="20">
        <v>1941</v>
      </c>
      <c r="BD3153" s="21">
        <v>129.43</v>
      </c>
      <c r="BE3153" s="9">
        <f t="shared" si="398"/>
        <v>-253295.62069314625</v>
      </c>
      <c r="BF3153" s="9">
        <v>2160134.9940999998</v>
      </c>
      <c r="BG3153" s="9">
        <v>33412.713799999998</v>
      </c>
      <c r="BH3153" s="9">
        <v>184924.2341</v>
      </c>
      <c r="BI3153" s="9">
        <v>101020.18601125</v>
      </c>
      <c r="BJ3153" s="9">
        <v>179082.75839999999</v>
      </c>
      <c r="BK3153" s="9">
        <v>71251.976751939656</v>
      </c>
      <c r="BL3153" s="9">
        <v>2840618.5303524565</v>
      </c>
      <c r="BM3153" s="9">
        <f t="shared" si="399"/>
        <v>107830.78164806034</v>
      </c>
      <c r="BN3153" s="9"/>
      <c r="BO3153" s="9"/>
      <c r="BP3153" s="9"/>
      <c r="BQ3153" s="9"/>
      <c r="BR3153" s="9"/>
      <c r="BS3153" s="9"/>
      <c r="BT3153" s="9"/>
      <c r="BU3153" s="9"/>
      <c r="BV3153" s="9">
        <f t="shared" si="394"/>
        <v>-253295.62069314625</v>
      </c>
      <c r="BW3153" s="4"/>
      <c r="BX3153" s="4"/>
      <c r="BY3153" s="4"/>
      <c r="BZ3153" s="4"/>
      <c r="CA3153" s="4"/>
      <c r="CB3153" s="4"/>
      <c r="CC3153" s="4"/>
      <c r="CD3153" s="4"/>
      <c r="CE3153" s="4"/>
      <c r="CF3153" s="4"/>
      <c r="CG3153" s="4"/>
      <c r="CH3153" s="4"/>
      <c r="CI3153" s="4"/>
      <c r="CJ3153" s="4"/>
      <c r="CK3153" s="4"/>
      <c r="CL3153" s="4"/>
      <c r="CM3153" s="4"/>
      <c r="CR3153" s="4"/>
      <c r="CS3153" s="4"/>
      <c r="CT3153" s="4"/>
      <c r="CU3153" s="4"/>
      <c r="CV3153" s="4"/>
      <c r="CW3153" s="4"/>
      <c r="CX3153" s="4"/>
      <c r="CY3153" s="4"/>
      <c r="CZ3153" s="4"/>
      <c r="DA3153" s="4"/>
      <c r="DB3153" s="4"/>
      <c r="DC3153" s="4"/>
      <c r="DD3153" s="4"/>
      <c r="DE3153" s="4"/>
      <c r="DF3153" s="4"/>
      <c r="DG3153" s="4"/>
      <c r="DH3153" s="4"/>
      <c r="DI3153" s="4"/>
      <c r="DJ3153" s="4"/>
      <c r="DK3153" s="4"/>
      <c r="DL3153" s="4"/>
      <c r="DM3153" s="4"/>
    </row>
    <row r="3154" spans="1:117">
      <c r="A3154" s="8">
        <v>3149</v>
      </c>
      <c r="B3154" s="20">
        <v>2015</v>
      </c>
      <c r="C3154" s="20">
        <v>1987</v>
      </c>
      <c r="D3154" s="21">
        <v>78.25</v>
      </c>
      <c r="E3154" s="9">
        <v>70581.601899999994</v>
      </c>
      <c r="F3154" s="9">
        <v>2046988.7897999999</v>
      </c>
      <c r="G3154" s="9">
        <v>77366.129400000005</v>
      </c>
      <c r="H3154" s="9">
        <v>380274.03779999999</v>
      </c>
      <c r="I3154" s="9">
        <v>73477.232300000003</v>
      </c>
      <c r="J3154" s="9">
        <v>74052.161699999997</v>
      </c>
      <c r="K3154" s="9">
        <v>1756.9357</v>
      </c>
      <c r="L3154" s="9">
        <v>2579819.8133999999</v>
      </c>
      <c r="M3154" s="9">
        <f t="shared" si="395"/>
        <v>72295.225999999995</v>
      </c>
      <c r="N3154" s="9"/>
      <c r="O3154" s="9"/>
      <c r="P3154" s="9"/>
      <c r="Q3154" s="9"/>
      <c r="R3154" s="9"/>
      <c r="S3154" s="9"/>
      <c r="T3154" s="9"/>
      <c r="U3154" s="9"/>
      <c r="V3154" s="9">
        <f t="shared" si="392"/>
        <v>339143.60190000001</v>
      </c>
      <c r="W3154" s="9"/>
      <c r="X3154" s="9"/>
      <c r="Y3154" s="9"/>
      <c r="Z3154" s="9"/>
      <c r="AA3154" s="8">
        <v>3149</v>
      </c>
      <c r="AB3154" s="20">
        <v>2016</v>
      </c>
      <c r="AC3154" s="20">
        <v>1952</v>
      </c>
      <c r="AD3154" s="21">
        <v>132.01</v>
      </c>
      <c r="AE3154" s="9">
        <f t="shared" si="396"/>
        <v>134440.57299807342</v>
      </c>
      <c r="AF3154" s="9">
        <v>2170018.8229</v>
      </c>
      <c r="AG3154" s="9">
        <v>33508.915200000003</v>
      </c>
      <c r="AH3154" s="9">
        <v>204920.16459999999</v>
      </c>
      <c r="AI3154" s="9">
        <v>77499.235499999995</v>
      </c>
      <c r="AJ3154" s="9">
        <v>454510.93820000003</v>
      </c>
      <c r="AK3154" s="9">
        <v>14357.982517527171</v>
      </c>
      <c r="AL3154" s="9">
        <v>2791659.5208843998</v>
      </c>
      <c r="AM3154" s="9">
        <f t="shared" si="397"/>
        <v>440152.95568247285</v>
      </c>
      <c r="AN3154" s="9"/>
      <c r="AO3154" s="9"/>
      <c r="AP3154" s="9"/>
      <c r="AQ3154" s="9"/>
      <c r="AR3154" s="9"/>
      <c r="AS3154" s="9"/>
      <c r="AT3154" s="9"/>
      <c r="AU3154" s="9"/>
      <c r="AV3154" s="9">
        <f t="shared" si="393"/>
        <v>134440.57299807342</v>
      </c>
      <c r="AW3154" s="9"/>
      <c r="AX3154" s="9"/>
      <c r="AY3154" s="9"/>
      <c r="AZ3154" s="9"/>
      <c r="BA3154" s="20">
        <v>3149</v>
      </c>
      <c r="BB3154" s="20">
        <v>2017</v>
      </c>
      <c r="BC3154" s="20">
        <v>1953</v>
      </c>
      <c r="BD3154" s="21">
        <v>154.11000000000001</v>
      </c>
      <c r="BE3154" s="9">
        <f t="shared" si="398"/>
        <v>-118607.17658889806</v>
      </c>
      <c r="BF3154" s="9">
        <v>2184827.8949000002</v>
      </c>
      <c r="BG3154" s="9">
        <v>33412.713799999998</v>
      </c>
      <c r="BH3154" s="9">
        <v>187922.098</v>
      </c>
      <c r="BI3154" s="9">
        <v>89757.920915497802</v>
      </c>
      <c r="BJ3154" s="9">
        <v>304313.93850000005</v>
      </c>
      <c r="BK3154" s="9">
        <v>58849.910251939662</v>
      </c>
      <c r="BL3154" s="9">
        <v>2859991.8324524565</v>
      </c>
      <c r="BM3154" s="9">
        <f t="shared" si="399"/>
        <v>245464.02824806038</v>
      </c>
      <c r="BN3154" s="9"/>
      <c r="BO3154" s="9"/>
      <c r="BP3154" s="9"/>
      <c r="BQ3154" s="9"/>
      <c r="BR3154" s="9"/>
      <c r="BS3154" s="9"/>
      <c r="BT3154" s="9"/>
      <c r="BU3154" s="9"/>
      <c r="BV3154" s="9">
        <f t="shared" si="394"/>
        <v>-118607.17658889806</v>
      </c>
      <c r="BW3154" s="4"/>
      <c r="BX3154" s="4"/>
      <c r="BY3154" s="4"/>
      <c r="BZ3154" s="4"/>
      <c r="CA3154" s="4"/>
      <c r="CB3154" s="4"/>
      <c r="CC3154" s="4"/>
      <c r="CD3154" s="4"/>
      <c r="CE3154" s="4"/>
      <c r="CF3154" s="4"/>
      <c r="CG3154" s="4"/>
      <c r="CH3154" s="4"/>
      <c r="CI3154" s="4"/>
      <c r="CJ3154" s="4"/>
      <c r="CK3154" s="4"/>
      <c r="CL3154" s="4"/>
      <c r="CM3154" s="4"/>
      <c r="CR3154" s="4"/>
      <c r="CS3154" s="4"/>
      <c r="CT3154" s="4"/>
      <c r="CU3154" s="4"/>
      <c r="CV3154" s="4"/>
      <c r="CW3154" s="4"/>
      <c r="CX3154" s="4"/>
      <c r="CY3154" s="4"/>
      <c r="CZ3154" s="4"/>
      <c r="DA3154" s="4"/>
      <c r="DB3154" s="4"/>
      <c r="DC3154" s="4"/>
      <c r="DD3154" s="4"/>
      <c r="DE3154" s="4"/>
      <c r="DF3154" s="4"/>
      <c r="DG3154" s="4"/>
      <c r="DH3154" s="4"/>
      <c r="DI3154" s="4"/>
      <c r="DJ3154" s="4"/>
      <c r="DK3154" s="4"/>
      <c r="DL3154" s="4"/>
      <c r="DM3154" s="4"/>
    </row>
    <row r="3155" spans="1:117">
      <c r="A3155" s="8">
        <v>3150</v>
      </c>
      <c r="B3155" s="20">
        <v>2015</v>
      </c>
      <c r="C3155" s="20">
        <v>2003</v>
      </c>
      <c r="D3155" s="21">
        <v>89.63</v>
      </c>
      <c r="E3155" s="9">
        <v>39095.446300000003</v>
      </c>
      <c r="F3155" s="9">
        <v>2033524.3229</v>
      </c>
      <c r="G3155" s="9">
        <v>77366.129400000005</v>
      </c>
      <c r="H3155" s="9">
        <v>380051.79519999999</v>
      </c>
      <c r="I3155" s="9">
        <v>74311.867299999998</v>
      </c>
      <c r="J3155" s="9">
        <v>51801.585299999999</v>
      </c>
      <c r="K3155" s="9">
        <v>2273.8083999999999</v>
      </c>
      <c r="L3155" s="9">
        <v>2575686.4452999998</v>
      </c>
      <c r="M3155" s="9">
        <f t="shared" si="395"/>
        <v>49527.776899999997</v>
      </c>
      <c r="N3155" s="9"/>
      <c r="O3155" s="9"/>
      <c r="P3155" s="9"/>
      <c r="Q3155" s="9"/>
      <c r="R3155" s="9"/>
      <c r="S3155" s="9"/>
      <c r="T3155" s="9"/>
      <c r="U3155" s="9"/>
      <c r="V3155" s="9">
        <f t="shared" si="392"/>
        <v>307657.44630000001</v>
      </c>
      <c r="W3155" s="9"/>
      <c r="X3155" s="9"/>
      <c r="Y3155" s="9"/>
      <c r="Z3155" s="9"/>
      <c r="AA3155" s="8">
        <v>3150</v>
      </c>
      <c r="AB3155" s="20">
        <v>2016</v>
      </c>
      <c r="AC3155" s="20">
        <v>1958</v>
      </c>
      <c r="AD3155" s="21">
        <v>157.07</v>
      </c>
      <c r="AE3155" s="9">
        <f t="shared" si="396"/>
        <v>50215.290898072999</v>
      </c>
      <c r="AF3155" s="9">
        <v>2187000.4286000002</v>
      </c>
      <c r="AG3155" s="9">
        <v>33508.915200000003</v>
      </c>
      <c r="AH3155" s="9">
        <v>203410.33169999998</v>
      </c>
      <c r="AI3155" s="9">
        <v>83171.320500000002</v>
      </c>
      <c r="AJ3155" s="9">
        <v>344140.00469999999</v>
      </c>
      <c r="AK3155" s="9">
        <v>21596.37071752717</v>
      </c>
      <c r="AL3155" s="9">
        <v>2779419.3390843999</v>
      </c>
      <c r="AM3155" s="9">
        <f t="shared" si="397"/>
        <v>322543.63398247282</v>
      </c>
      <c r="AN3155" s="9"/>
      <c r="AO3155" s="9"/>
      <c r="AP3155" s="9"/>
      <c r="AQ3155" s="9"/>
      <c r="AR3155" s="9"/>
      <c r="AS3155" s="9"/>
      <c r="AT3155" s="9"/>
      <c r="AU3155" s="9"/>
      <c r="AV3155" s="9">
        <f t="shared" si="393"/>
        <v>50215.290898072999</v>
      </c>
      <c r="AW3155" s="9"/>
      <c r="AX3155" s="9"/>
      <c r="AY3155" s="9"/>
      <c r="AZ3155" s="9"/>
      <c r="BA3155" s="20">
        <v>3150</v>
      </c>
      <c r="BB3155" s="20">
        <v>2017</v>
      </c>
      <c r="BC3155" s="20">
        <v>1959</v>
      </c>
      <c r="BD3155" s="21">
        <v>141.61000000000001</v>
      </c>
      <c r="BE3155" s="9">
        <f t="shared" si="398"/>
        <v>215508.5938786664</v>
      </c>
      <c r="BF3155" s="9">
        <v>2230655.8476999998</v>
      </c>
      <c r="BG3155" s="9">
        <v>33412.713799999998</v>
      </c>
      <c r="BH3155" s="9">
        <v>192809.0961</v>
      </c>
      <c r="BI3155" s="9">
        <v>71398.625783062205</v>
      </c>
      <c r="BJ3155" s="9">
        <v>609385.7389</v>
      </c>
      <c r="BK3155" s="9">
        <v>40265.43825193966</v>
      </c>
      <c r="BL3155" s="9">
        <v>2881887.9901524563</v>
      </c>
      <c r="BM3155" s="9">
        <f t="shared" si="399"/>
        <v>569120.30064806039</v>
      </c>
      <c r="BN3155" s="9"/>
      <c r="BO3155" s="9"/>
      <c r="BP3155" s="9"/>
      <c r="BQ3155" s="9"/>
      <c r="BR3155" s="9"/>
      <c r="BS3155" s="9"/>
      <c r="BT3155" s="9"/>
      <c r="BU3155" s="9"/>
      <c r="BV3155" s="9">
        <f t="shared" si="394"/>
        <v>215508.5938786664</v>
      </c>
      <c r="BW3155" s="4"/>
      <c r="BX3155" s="4"/>
      <c r="BY3155" s="4"/>
      <c r="BZ3155" s="4"/>
      <c r="CA3155" s="4"/>
      <c r="CB3155" s="4"/>
      <c r="CC3155" s="4"/>
      <c r="CD3155" s="4"/>
      <c r="CE3155" s="4"/>
      <c r="CF3155" s="4"/>
      <c r="CG3155" s="4"/>
      <c r="CH3155" s="4"/>
      <c r="CI3155" s="4"/>
      <c r="CJ3155" s="4"/>
      <c r="CK3155" s="4"/>
      <c r="CL3155" s="4"/>
      <c r="CM3155" s="4"/>
      <c r="CR3155" s="4"/>
      <c r="CS3155" s="4"/>
      <c r="CT3155" s="4"/>
      <c r="CU3155" s="4"/>
      <c r="CV3155" s="4"/>
      <c r="CW3155" s="4"/>
      <c r="CX3155" s="4"/>
      <c r="CY3155" s="4"/>
      <c r="CZ3155" s="4"/>
      <c r="DA3155" s="4"/>
      <c r="DB3155" s="4"/>
      <c r="DC3155" s="4"/>
      <c r="DD3155" s="4"/>
      <c r="DE3155" s="4"/>
      <c r="DF3155" s="4"/>
      <c r="DG3155" s="4"/>
      <c r="DH3155" s="4"/>
      <c r="DI3155" s="4"/>
      <c r="DJ3155" s="4"/>
      <c r="DK3155" s="4"/>
      <c r="DL3155" s="4"/>
      <c r="DM3155" s="4"/>
    </row>
    <row r="3156" spans="1:117">
      <c r="A3156" s="8">
        <v>3151</v>
      </c>
      <c r="B3156" s="20">
        <v>2015</v>
      </c>
      <c r="C3156" s="20">
        <v>1966</v>
      </c>
      <c r="D3156" s="21">
        <v>89.68</v>
      </c>
      <c r="E3156" s="9">
        <v>41141.8698</v>
      </c>
      <c r="F3156" s="9">
        <v>2053432.1950000001</v>
      </c>
      <c r="G3156" s="9">
        <v>77366.129400000005</v>
      </c>
      <c r="H3156" s="9">
        <v>379699.32</v>
      </c>
      <c r="I3156" s="9">
        <v>75635.592600000004</v>
      </c>
      <c r="J3156" s="9">
        <v>40546.997300000003</v>
      </c>
      <c r="K3156" s="9">
        <v>17676.753199999999</v>
      </c>
      <c r="L3156" s="9">
        <v>2567861.6113</v>
      </c>
      <c r="M3156" s="9">
        <f t="shared" si="395"/>
        <v>22870.244100000004</v>
      </c>
      <c r="N3156" s="9"/>
      <c r="O3156" s="9"/>
      <c r="P3156" s="9"/>
      <c r="Q3156" s="9"/>
      <c r="R3156" s="9"/>
      <c r="S3156" s="9"/>
      <c r="T3156" s="9"/>
      <c r="U3156" s="9"/>
      <c r="V3156" s="9">
        <f t="shared" si="392"/>
        <v>309703.86979999999</v>
      </c>
      <c r="W3156" s="9"/>
      <c r="X3156" s="9"/>
      <c r="Y3156" s="9"/>
      <c r="Z3156" s="9"/>
      <c r="AA3156" s="8">
        <v>3151</v>
      </c>
      <c r="AB3156" s="20">
        <v>2016</v>
      </c>
      <c r="AC3156" s="20">
        <v>1972</v>
      </c>
      <c r="AD3156" s="21">
        <v>97.92</v>
      </c>
      <c r="AE3156" s="9">
        <f t="shared" si="396"/>
        <v>423298.18429807341</v>
      </c>
      <c r="AF3156" s="9">
        <v>2209329.7211000002</v>
      </c>
      <c r="AG3156" s="9">
        <v>33508.915200000003</v>
      </c>
      <c r="AH3156" s="9">
        <v>205517.19889999999</v>
      </c>
      <c r="AI3156" s="9">
        <v>75256.319199999998</v>
      </c>
      <c r="AJ3156" s="9">
        <v>730499.13649999991</v>
      </c>
      <c r="AK3156" s="9">
        <v>18948.431617527171</v>
      </c>
      <c r="AL3156" s="9">
        <v>2811864.6749843997</v>
      </c>
      <c r="AM3156" s="9">
        <f t="shared" si="397"/>
        <v>711550.70488247275</v>
      </c>
      <c r="AN3156" s="9"/>
      <c r="AO3156" s="9"/>
      <c r="AP3156" s="9"/>
      <c r="AQ3156" s="9"/>
      <c r="AR3156" s="9"/>
      <c r="AS3156" s="9"/>
      <c r="AT3156" s="9"/>
      <c r="AU3156" s="9"/>
      <c r="AV3156" s="9">
        <f t="shared" si="393"/>
        <v>423298.18429807341</v>
      </c>
      <c r="AW3156" s="9"/>
      <c r="AX3156" s="9"/>
      <c r="AY3156" s="9"/>
      <c r="AZ3156" s="9"/>
      <c r="BA3156" s="20">
        <v>3151</v>
      </c>
      <c r="BB3156" s="20">
        <v>2017</v>
      </c>
      <c r="BC3156" s="20">
        <v>1973</v>
      </c>
      <c r="BD3156" s="21">
        <v>193.28</v>
      </c>
      <c r="BE3156" s="9">
        <f t="shared" si="398"/>
        <v>-214216.3399755545</v>
      </c>
      <c r="BF3156" s="9">
        <v>2266468.0920000002</v>
      </c>
      <c r="BG3156" s="9">
        <v>33412.713799999998</v>
      </c>
      <c r="BH3156" s="9">
        <v>188278.90030000001</v>
      </c>
      <c r="BI3156" s="9">
        <v>88417.499128841198</v>
      </c>
      <c r="BJ3156" s="9">
        <v>143838.22719999999</v>
      </c>
      <c r="BK3156" s="9">
        <v>95803.146051939664</v>
      </c>
      <c r="BL3156" s="9">
        <v>2838828.6263524564</v>
      </c>
      <c r="BM3156" s="9">
        <f t="shared" si="399"/>
        <v>48035.08114806033</v>
      </c>
      <c r="BN3156" s="9"/>
      <c r="BO3156" s="9"/>
      <c r="BP3156" s="9"/>
      <c r="BQ3156" s="9"/>
      <c r="BR3156" s="9"/>
      <c r="BS3156" s="9"/>
      <c r="BT3156" s="9"/>
      <c r="BU3156" s="9"/>
      <c r="BV3156" s="9">
        <f t="shared" si="394"/>
        <v>-214216.3399755545</v>
      </c>
      <c r="BW3156" s="4"/>
      <c r="BX3156" s="4"/>
      <c r="BY3156" s="4"/>
      <c r="BZ3156" s="4"/>
      <c r="CA3156" s="4"/>
      <c r="CB3156" s="4"/>
      <c r="CC3156" s="4"/>
      <c r="CD3156" s="4"/>
      <c r="CE3156" s="4"/>
      <c r="CF3156" s="4"/>
      <c r="CG3156" s="4"/>
      <c r="CH3156" s="4"/>
      <c r="CI3156" s="4"/>
      <c r="CJ3156" s="4"/>
      <c r="CK3156" s="4"/>
      <c r="CL3156" s="4"/>
      <c r="CM3156" s="4"/>
      <c r="CR3156" s="4"/>
      <c r="CS3156" s="4"/>
      <c r="CT3156" s="4"/>
      <c r="CU3156" s="4"/>
      <c r="CV3156" s="4"/>
      <c r="CW3156" s="4"/>
      <c r="CX3156" s="4"/>
      <c r="CY3156" s="4"/>
      <c r="CZ3156" s="4"/>
      <c r="DA3156" s="4"/>
      <c r="DB3156" s="4"/>
      <c r="DC3156" s="4"/>
      <c r="DD3156" s="4"/>
      <c r="DE3156" s="4"/>
      <c r="DF3156" s="4"/>
      <c r="DG3156" s="4"/>
      <c r="DH3156" s="4"/>
      <c r="DI3156" s="4"/>
      <c r="DJ3156" s="4"/>
      <c r="DK3156" s="4"/>
      <c r="DL3156" s="4"/>
      <c r="DM3156" s="4"/>
    </row>
    <row r="3157" spans="1:117">
      <c r="A3157" s="8">
        <v>3152</v>
      </c>
      <c r="B3157" s="20">
        <v>2015</v>
      </c>
      <c r="C3157" s="20">
        <v>2002</v>
      </c>
      <c r="D3157" s="21">
        <v>106.1</v>
      </c>
      <c r="E3157" s="9">
        <v>55470.0694</v>
      </c>
      <c r="F3157" s="9">
        <v>2049417.5360999999</v>
      </c>
      <c r="G3157" s="9">
        <v>77366.129400000005</v>
      </c>
      <c r="H3157" s="9">
        <v>380919.7499</v>
      </c>
      <c r="I3157" s="9">
        <v>71052.252099999998</v>
      </c>
      <c r="J3157" s="9">
        <v>52587.432099999998</v>
      </c>
      <c r="K3157" s="9">
        <v>2709.0205000000001</v>
      </c>
      <c r="L3157" s="9">
        <v>2573164.0096999998</v>
      </c>
      <c r="M3157" s="9">
        <f t="shared" si="395"/>
        <v>49878.411599999999</v>
      </c>
      <c r="N3157" s="9"/>
      <c r="O3157" s="9"/>
      <c r="P3157" s="9"/>
      <c r="Q3157" s="9"/>
      <c r="R3157" s="9"/>
      <c r="S3157" s="9"/>
      <c r="T3157" s="9"/>
      <c r="U3157" s="9"/>
      <c r="V3157" s="9">
        <f t="shared" si="392"/>
        <v>324032.06940000004</v>
      </c>
      <c r="W3157" s="9"/>
      <c r="X3157" s="9"/>
      <c r="Y3157" s="9"/>
      <c r="Z3157" s="9"/>
      <c r="AA3157" s="8">
        <v>3152</v>
      </c>
      <c r="AB3157" s="20">
        <v>2016</v>
      </c>
      <c r="AC3157" s="20">
        <v>1961</v>
      </c>
      <c r="AD3157" s="21">
        <v>125.72</v>
      </c>
      <c r="AE3157" s="9">
        <f t="shared" si="396"/>
        <v>54733.912498072721</v>
      </c>
      <c r="AF3157" s="9">
        <v>2168170.2895</v>
      </c>
      <c r="AG3157" s="9">
        <v>33508.915200000003</v>
      </c>
      <c r="AH3157" s="9">
        <v>204296.85219999999</v>
      </c>
      <c r="AI3157" s="9">
        <v>79840.872900000002</v>
      </c>
      <c r="AJ3157" s="9">
        <v>374452.48970000003</v>
      </c>
      <c r="AK3157" s="9">
        <v>18149.93191752717</v>
      </c>
      <c r="AL3157" s="9">
        <v>2787385.5750843999</v>
      </c>
      <c r="AM3157" s="9">
        <f t="shared" si="397"/>
        <v>356302.55778247287</v>
      </c>
      <c r="AN3157" s="9"/>
      <c r="AO3157" s="9"/>
      <c r="AP3157" s="9"/>
      <c r="AQ3157" s="9"/>
      <c r="AR3157" s="9"/>
      <c r="AS3157" s="9"/>
      <c r="AT3157" s="9"/>
      <c r="AU3157" s="9"/>
      <c r="AV3157" s="9">
        <f t="shared" si="393"/>
        <v>54733.912498072721</v>
      </c>
      <c r="AW3157" s="9"/>
      <c r="AX3157" s="9"/>
      <c r="AY3157" s="9"/>
      <c r="AZ3157" s="9"/>
      <c r="BA3157" s="20">
        <v>3152</v>
      </c>
      <c r="BB3157" s="20">
        <v>2017</v>
      </c>
      <c r="BC3157" s="20">
        <v>1962</v>
      </c>
      <c r="BD3157" s="21">
        <v>128.33000000000001</v>
      </c>
      <c r="BE3157" s="9">
        <f t="shared" si="398"/>
        <v>-122335.81205485621</v>
      </c>
      <c r="BF3157" s="9">
        <v>2188711.7445999999</v>
      </c>
      <c r="BG3157" s="9">
        <v>33412.713799999998</v>
      </c>
      <c r="BH3157" s="9">
        <v>189540.03260000001</v>
      </c>
      <c r="BI3157" s="9">
        <v>83679.723349539403</v>
      </c>
      <c r="BJ3157" s="9">
        <v>285975.3357</v>
      </c>
      <c r="BK3157" s="9">
        <v>48488.708551939664</v>
      </c>
      <c r="BL3157" s="9">
        <v>2855166.6535524563</v>
      </c>
      <c r="BM3157" s="9">
        <f t="shared" si="399"/>
        <v>237486.62714806033</v>
      </c>
      <c r="BN3157" s="9"/>
      <c r="BO3157" s="9"/>
      <c r="BP3157" s="9"/>
      <c r="BQ3157" s="9"/>
      <c r="BR3157" s="9"/>
      <c r="BS3157" s="9"/>
      <c r="BT3157" s="9"/>
      <c r="BU3157" s="9"/>
      <c r="BV3157" s="9">
        <f t="shared" si="394"/>
        <v>-122335.81205485621</v>
      </c>
      <c r="BW3157" s="4"/>
      <c r="BX3157" s="4"/>
      <c r="BY3157" s="4"/>
      <c r="BZ3157" s="4"/>
      <c r="CA3157" s="4"/>
      <c r="CB3157" s="4"/>
      <c r="CC3157" s="4"/>
      <c r="CD3157" s="4"/>
      <c r="CE3157" s="4"/>
      <c r="CF3157" s="4"/>
      <c r="CG3157" s="4"/>
      <c r="CH3157" s="4"/>
      <c r="CI3157" s="4"/>
      <c r="CJ3157" s="4"/>
      <c r="CK3157" s="4"/>
      <c r="CL3157" s="4"/>
      <c r="CM3157" s="4"/>
      <c r="CR3157" s="4"/>
      <c r="CS3157" s="4"/>
      <c r="CT3157" s="4"/>
      <c r="CU3157" s="4"/>
      <c r="CV3157" s="4"/>
      <c r="CW3157" s="4"/>
      <c r="CX3157" s="4"/>
      <c r="CY3157" s="4"/>
      <c r="CZ3157" s="4"/>
      <c r="DA3157" s="4"/>
      <c r="DB3157" s="4"/>
      <c r="DC3157" s="4"/>
      <c r="DD3157" s="4"/>
      <c r="DE3157" s="4"/>
      <c r="DF3157" s="4"/>
      <c r="DG3157" s="4"/>
      <c r="DH3157" s="4"/>
      <c r="DI3157" s="4"/>
      <c r="DJ3157" s="4"/>
      <c r="DK3157" s="4"/>
      <c r="DL3157" s="4"/>
      <c r="DM3157" s="4"/>
    </row>
    <row r="3158" spans="1:117">
      <c r="A3158" s="8">
        <v>3153</v>
      </c>
      <c r="B3158" s="20">
        <v>2015</v>
      </c>
      <c r="C3158" s="20">
        <v>1972</v>
      </c>
      <c r="D3158" s="21">
        <v>151.79</v>
      </c>
      <c r="E3158" s="9">
        <v>16380.4926</v>
      </c>
      <c r="F3158" s="9">
        <v>2041076.4966</v>
      </c>
      <c r="G3158" s="9">
        <v>77366.129400000005</v>
      </c>
      <c r="H3158" s="9">
        <v>379660.26179999998</v>
      </c>
      <c r="I3158" s="9">
        <v>75782.276299999998</v>
      </c>
      <c r="J3158" s="9">
        <v>24780.560099999999</v>
      </c>
      <c r="K3158" s="9">
        <v>14451.8896</v>
      </c>
      <c r="L3158" s="9">
        <v>2567833.3418999999</v>
      </c>
      <c r="M3158" s="9">
        <f t="shared" si="395"/>
        <v>10328.670499999998</v>
      </c>
      <c r="N3158" s="9"/>
      <c r="O3158" s="9"/>
      <c r="P3158" s="9"/>
      <c r="Q3158" s="9"/>
      <c r="R3158" s="9"/>
      <c r="S3158" s="9"/>
      <c r="T3158" s="9"/>
      <c r="U3158" s="9"/>
      <c r="V3158" s="9">
        <f t="shared" si="392"/>
        <v>284942.4926</v>
      </c>
      <c r="W3158" s="9"/>
      <c r="X3158" s="9"/>
      <c r="Y3158" s="9"/>
      <c r="Z3158" s="9"/>
      <c r="AA3158" s="8">
        <v>3153</v>
      </c>
      <c r="AB3158" s="20">
        <v>2016</v>
      </c>
      <c r="AC3158" s="20">
        <v>1994</v>
      </c>
      <c r="AD3158" s="21">
        <v>130.30000000000001</v>
      </c>
      <c r="AE3158" s="9">
        <f t="shared" si="396"/>
        <v>-182487.66230192734</v>
      </c>
      <c r="AF3158" s="9">
        <v>2171232.6154999998</v>
      </c>
      <c r="AG3158" s="9">
        <v>33508.915200000003</v>
      </c>
      <c r="AH3158" s="9">
        <v>194859.04309999998</v>
      </c>
      <c r="AI3158" s="9">
        <v>115296.4878</v>
      </c>
      <c r="AJ3158" s="9">
        <v>139514.08290000001</v>
      </c>
      <c r="AK3158" s="9">
        <v>74512.932217527181</v>
      </c>
      <c r="AL3158" s="9">
        <v>2762385.8745843996</v>
      </c>
      <c r="AM3158" s="9">
        <f t="shared" si="397"/>
        <v>65001.150682472828</v>
      </c>
      <c r="AN3158" s="9"/>
      <c r="AO3158" s="9"/>
      <c r="AP3158" s="9"/>
      <c r="AQ3158" s="9"/>
      <c r="AR3158" s="9"/>
      <c r="AS3158" s="9"/>
      <c r="AT3158" s="9"/>
      <c r="AU3158" s="9"/>
      <c r="AV3158" s="9">
        <f t="shared" si="393"/>
        <v>-182487.66230192734</v>
      </c>
      <c r="AW3158" s="9"/>
      <c r="AX3158" s="9"/>
      <c r="AY3158" s="9"/>
      <c r="AZ3158" s="9"/>
      <c r="BA3158" s="20">
        <v>3153</v>
      </c>
      <c r="BB3158" s="20">
        <v>2017</v>
      </c>
      <c r="BC3158" s="20">
        <v>1995</v>
      </c>
      <c r="BD3158" s="21">
        <v>184.03</v>
      </c>
      <c r="BE3158" s="9">
        <f t="shared" si="398"/>
        <v>-98539.023038320243</v>
      </c>
      <c r="BF3158" s="9">
        <v>2159995.5279999999</v>
      </c>
      <c r="BG3158" s="9">
        <v>33412.713799999998</v>
      </c>
      <c r="BH3158" s="9">
        <v>188559.32020000002</v>
      </c>
      <c r="BI3158" s="9">
        <v>87364.0277660758</v>
      </c>
      <c r="BJ3158" s="9">
        <v>332542.07860000001</v>
      </c>
      <c r="BK3158" s="9">
        <v>46650.003551939662</v>
      </c>
      <c r="BL3158" s="9">
        <v>2853762.6878524567</v>
      </c>
      <c r="BM3158" s="9">
        <f t="shared" si="399"/>
        <v>285892.07504806033</v>
      </c>
      <c r="BN3158" s="9"/>
      <c r="BO3158" s="9"/>
      <c r="BP3158" s="9"/>
      <c r="BQ3158" s="9"/>
      <c r="BR3158" s="9"/>
      <c r="BS3158" s="9"/>
      <c r="BT3158" s="9"/>
      <c r="BU3158" s="9"/>
      <c r="BV3158" s="9">
        <f t="shared" si="394"/>
        <v>-98539.023038320243</v>
      </c>
      <c r="BW3158" s="4"/>
      <c r="BX3158" s="4"/>
      <c r="BY3158" s="4"/>
      <c r="BZ3158" s="4"/>
      <c r="CA3158" s="4"/>
      <c r="CB3158" s="4"/>
      <c r="CC3158" s="4"/>
      <c r="CD3158" s="4"/>
      <c r="CE3158" s="4"/>
      <c r="CF3158" s="4"/>
      <c r="CG3158" s="4"/>
      <c r="CH3158" s="4"/>
      <c r="CI3158" s="4"/>
      <c r="CJ3158" s="4"/>
      <c r="CK3158" s="4"/>
      <c r="CL3158" s="4"/>
      <c r="CM3158" s="4"/>
      <c r="CR3158" s="4"/>
      <c r="CS3158" s="4"/>
      <c r="CT3158" s="4"/>
      <c r="CU3158" s="4"/>
      <c r="CV3158" s="4"/>
      <c r="CW3158" s="4"/>
      <c r="CX3158" s="4"/>
      <c r="CY3158" s="4"/>
      <c r="CZ3158" s="4"/>
      <c r="DA3158" s="4"/>
      <c r="DB3158" s="4"/>
      <c r="DC3158" s="4"/>
      <c r="DD3158" s="4"/>
      <c r="DE3158" s="4"/>
      <c r="DF3158" s="4"/>
      <c r="DG3158" s="4"/>
      <c r="DH3158" s="4"/>
      <c r="DI3158" s="4"/>
      <c r="DJ3158" s="4"/>
      <c r="DK3158" s="4"/>
      <c r="DL3158" s="4"/>
      <c r="DM3158" s="4"/>
    </row>
    <row r="3159" spans="1:117">
      <c r="A3159" s="8">
        <v>3154</v>
      </c>
      <c r="B3159" s="20">
        <v>2015</v>
      </c>
      <c r="C3159" s="20">
        <v>1963</v>
      </c>
      <c r="D3159" s="21">
        <v>95.05</v>
      </c>
      <c r="E3159" s="9">
        <v>60177.415800000002</v>
      </c>
      <c r="F3159" s="9">
        <v>2038361.4447999999</v>
      </c>
      <c r="G3159" s="9">
        <v>77366.129400000005</v>
      </c>
      <c r="H3159" s="9">
        <v>381072.58250000002</v>
      </c>
      <c r="I3159" s="9">
        <v>70478.287400000001</v>
      </c>
      <c r="J3159" s="9">
        <v>70367.377600000007</v>
      </c>
      <c r="K3159" s="9">
        <v>2615.0585000000001</v>
      </c>
      <c r="L3159" s="9">
        <v>2574853.3473</v>
      </c>
      <c r="M3159" s="9">
        <f t="shared" si="395"/>
        <v>67752.319100000008</v>
      </c>
      <c r="N3159" s="9"/>
      <c r="O3159" s="9"/>
      <c r="P3159" s="9"/>
      <c r="Q3159" s="9"/>
      <c r="R3159" s="9"/>
      <c r="S3159" s="9"/>
      <c r="T3159" s="9"/>
      <c r="U3159" s="9"/>
      <c r="V3159" s="9">
        <f t="shared" si="392"/>
        <v>328739.41580000002</v>
      </c>
      <c r="W3159" s="9"/>
      <c r="X3159" s="9"/>
      <c r="Y3159" s="9"/>
      <c r="Z3159" s="9"/>
      <c r="AA3159" s="8">
        <v>3154</v>
      </c>
      <c r="AB3159" s="20">
        <v>2016</v>
      </c>
      <c r="AC3159" s="20">
        <v>1996</v>
      </c>
      <c r="AD3159" s="21">
        <v>192.43</v>
      </c>
      <c r="AE3159" s="9">
        <f t="shared" si="396"/>
        <v>163910.35019807331</v>
      </c>
      <c r="AF3159" s="9">
        <v>2170449.8821</v>
      </c>
      <c r="AG3159" s="9">
        <v>33508.915200000003</v>
      </c>
      <c r="AH3159" s="9">
        <v>205640.16099999999</v>
      </c>
      <c r="AI3159" s="9">
        <v>74794.379499999995</v>
      </c>
      <c r="AJ3159" s="9">
        <v>519451.04139999999</v>
      </c>
      <c r="AK3159" s="9">
        <v>11720.77251752717</v>
      </c>
      <c r="AL3159" s="9">
        <v>2828213.2564843995</v>
      </c>
      <c r="AM3159" s="9">
        <f t="shared" si="397"/>
        <v>507730.26888247282</v>
      </c>
      <c r="AN3159" s="9"/>
      <c r="AO3159" s="9"/>
      <c r="AP3159" s="9"/>
      <c r="AQ3159" s="9"/>
      <c r="AR3159" s="9"/>
      <c r="AS3159" s="9"/>
      <c r="AT3159" s="9"/>
      <c r="AU3159" s="9"/>
      <c r="AV3159" s="9">
        <f t="shared" si="393"/>
        <v>163910.35019807331</v>
      </c>
      <c r="AW3159" s="9"/>
      <c r="AX3159" s="9"/>
      <c r="AY3159" s="9"/>
      <c r="AZ3159" s="9"/>
      <c r="BA3159" s="20">
        <v>3154</v>
      </c>
      <c r="BB3159" s="20">
        <v>2017</v>
      </c>
      <c r="BC3159" s="20">
        <v>1997</v>
      </c>
      <c r="BD3159" s="21">
        <v>140.19999999999999</v>
      </c>
      <c r="BE3159" s="9">
        <f t="shared" si="398"/>
        <v>136671.62854900071</v>
      </c>
      <c r="BF3159" s="9">
        <v>2197296.3322000001</v>
      </c>
      <c r="BG3159" s="9">
        <v>33412.713799999998</v>
      </c>
      <c r="BH3159" s="9">
        <v>192544.39920000001</v>
      </c>
      <c r="BI3159" s="9">
        <v>72393.029153396899</v>
      </c>
      <c r="BJ3159" s="9">
        <v>585810.5122</v>
      </c>
      <c r="BK3159" s="9">
        <v>42475.163251939666</v>
      </c>
      <c r="BL3159" s="9">
        <v>2902310.1947524566</v>
      </c>
      <c r="BM3159" s="9">
        <f t="shared" si="399"/>
        <v>543335.3489480603</v>
      </c>
      <c r="BN3159" s="9"/>
      <c r="BO3159" s="9"/>
      <c r="BP3159" s="9"/>
      <c r="BQ3159" s="9"/>
      <c r="BR3159" s="9"/>
      <c r="BS3159" s="9"/>
      <c r="BT3159" s="9"/>
      <c r="BU3159" s="9"/>
      <c r="BV3159" s="9">
        <f t="shared" si="394"/>
        <v>136671.62854900071</v>
      </c>
      <c r="BW3159" s="4"/>
      <c r="BX3159" s="4"/>
      <c r="BY3159" s="4"/>
      <c r="BZ3159" s="4"/>
      <c r="CA3159" s="4"/>
      <c r="CB3159" s="4"/>
      <c r="CC3159" s="4"/>
      <c r="CD3159" s="4"/>
      <c r="CE3159" s="4"/>
      <c r="CF3159" s="4"/>
      <c r="CG3159" s="4"/>
      <c r="CH3159" s="4"/>
      <c r="CI3159" s="4"/>
      <c r="CJ3159" s="4"/>
      <c r="CK3159" s="4"/>
      <c r="CL3159" s="4"/>
      <c r="CM3159" s="4"/>
      <c r="CR3159" s="4"/>
      <c r="CS3159" s="4"/>
      <c r="CT3159" s="4"/>
      <c r="CU3159" s="4"/>
      <c r="CV3159" s="4"/>
      <c r="CW3159" s="4"/>
      <c r="CX3159" s="4"/>
      <c r="CY3159" s="4"/>
      <c r="CZ3159" s="4"/>
      <c r="DA3159" s="4"/>
      <c r="DB3159" s="4"/>
      <c r="DC3159" s="4"/>
      <c r="DD3159" s="4"/>
      <c r="DE3159" s="4"/>
      <c r="DF3159" s="4"/>
      <c r="DG3159" s="4"/>
      <c r="DH3159" s="4"/>
      <c r="DI3159" s="4"/>
      <c r="DJ3159" s="4"/>
      <c r="DK3159" s="4"/>
      <c r="DL3159" s="4"/>
      <c r="DM3159" s="4"/>
    </row>
    <row r="3160" spans="1:117">
      <c r="A3160" s="8">
        <v>3155</v>
      </c>
      <c r="B3160" s="20">
        <v>2015</v>
      </c>
      <c r="C3160" s="20">
        <v>1965</v>
      </c>
      <c r="D3160" s="21">
        <v>125.74</v>
      </c>
      <c r="E3160" s="9">
        <v>48566.681100000002</v>
      </c>
      <c r="F3160" s="9">
        <v>2042115.4494</v>
      </c>
      <c r="G3160" s="9">
        <v>77366.129400000005</v>
      </c>
      <c r="H3160" s="9">
        <v>380224.0099</v>
      </c>
      <c r="I3160" s="9">
        <v>73665.112899999993</v>
      </c>
      <c r="J3160" s="9">
        <v>53095.198400000001</v>
      </c>
      <c r="K3160" s="9">
        <v>5119.6751999999997</v>
      </c>
      <c r="L3160" s="9">
        <v>2572779.5436999998</v>
      </c>
      <c r="M3160" s="9">
        <f t="shared" si="395"/>
        <v>47975.523200000003</v>
      </c>
      <c r="N3160" s="9"/>
      <c r="O3160" s="9"/>
      <c r="P3160" s="9"/>
      <c r="Q3160" s="9"/>
      <c r="R3160" s="9"/>
      <c r="S3160" s="9"/>
      <c r="T3160" s="9"/>
      <c r="U3160" s="9"/>
      <c r="V3160" s="9">
        <f t="shared" si="392"/>
        <v>317128.68110000005</v>
      </c>
      <c r="W3160" s="9"/>
      <c r="X3160" s="9"/>
      <c r="Y3160" s="9"/>
      <c r="Z3160" s="9"/>
      <c r="AA3160" s="8">
        <v>3155</v>
      </c>
      <c r="AB3160" s="20">
        <v>2016</v>
      </c>
      <c r="AC3160" s="20">
        <v>1963</v>
      </c>
      <c r="AD3160" s="21">
        <v>135.94</v>
      </c>
      <c r="AE3160" s="9">
        <f t="shared" si="396"/>
        <v>48048.963598072995</v>
      </c>
      <c r="AF3160" s="9">
        <v>2179634.8382999999</v>
      </c>
      <c r="AG3160" s="9">
        <v>33508.915200000003</v>
      </c>
      <c r="AH3160" s="9">
        <v>205115.20819999999</v>
      </c>
      <c r="AI3160" s="9">
        <v>76766.502900000007</v>
      </c>
      <c r="AJ3160" s="9">
        <v>337905.16340000002</v>
      </c>
      <c r="AK3160" s="9">
        <v>10602.84421752717</v>
      </c>
      <c r="AL3160" s="9">
        <v>2774278.8201843998</v>
      </c>
      <c r="AM3160" s="9">
        <f t="shared" si="397"/>
        <v>327302.31918247283</v>
      </c>
      <c r="AN3160" s="9"/>
      <c r="AO3160" s="9"/>
      <c r="AP3160" s="9"/>
      <c r="AQ3160" s="9"/>
      <c r="AR3160" s="9"/>
      <c r="AS3160" s="9"/>
      <c r="AT3160" s="9"/>
      <c r="AU3160" s="9"/>
      <c r="AV3160" s="9">
        <f t="shared" si="393"/>
        <v>48048.963598072995</v>
      </c>
      <c r="AW3160" s="9"/>
      <c r="AX3160" s="9"/>
      <c r="AY3160" s="9"/>
      <c r="AZ3160" s="9"/>
      <c r="BA3160" s="20">
        <v>3155</v>
      </c>
      <c r="BB3160" s="20">
        <v>2017</v>
      </c>
      <c r="BC3160" s="20">
        <v>1964</v>
      </c>
      <c r="BD3160" s="21">
        <v>163.87</v>
      </c>
      <c r="BE3160" s="9">
        <f t="shared" si="398"/>
        <v>-115211.92641348811</v>
      </c>
      <c r="BF3160" s="9">
        <v>2193409.4426000002</v>
      </c>
      <c r="BG3160" s="9">
        <v>33412.713799999998</v>
      </c>
      <c r="BH3160" s="9">
        <v>190489.09210000001</v>
      </c>
      <c r="BI3160" s="9">
        <v>80114.331690907798</v>
      </c>
      <c r="BJ3160" s="9">
        <v>303024.94320000004</v>
      </c>
      <c r="BK3160" s="9">
        <v>52593.151451939659</v>
      </c>
      <c r="BL3160" s="9">
        <v>2863069.2983524567</v>
      </c>
      <c r="BM3160" s="9">
        <f t="shared" si="399"/>
        <v>250431.79174806038</v>
      </c>
      <c r="BN3160" s="9"/>
      <c r="BO3160" s="9"/>
      <c r="BP3160" s="9"/>
      <c r="BQ3160" s="9"/>
      <c r="BR3160" s="9"/>
      <c r="BS3160" s="9"/>
      <c r="BT3160" s="9"/>
      <c r="BU3160" s="9"/>
      <c r="BV3160" s="9">
        <f t="shared" si="394"/>
        <v>-115211.92641348811</v>
      </c>
      <c r="BW3160" s="4"/>
      <c r="BX3160" s="4"/>
      <c r="BY3160" s="4"/>
      <c r="BZ3160" s="4"/>
      <c r="CA3160" s="4"/>
      <c r="CB3160" s="4"/>
      <c r="CC3160" s="4"/>
      <c r="CD3160" s="4"/>
      <c r="CE3160" s="4"/>
      <c r="CF3160" s="4"/>
      <c r="CG3160" s="4"/>
      <c r="CH3160" s="4"/>
      <c r="CI3160" s="4"/>
      <c r="CJ3160" s="4"/>
      <c r="CK3160" s="4"/>
      <c r="CL3160" s="4"/>
      <c r="CM3160" s="4"/>
      <c r="CR3160" s="4"/>
      <c r="CS3160" s="4"/>
      <c r="CT3160" s="4"/>
      <c r="CU3160" s="4"/>
      <c r="CV3160" s="4"/>
      <c r="CW3160" s="4"/>
      <c r="CX3160" s="4"/>
      <c r="CY3160" s="4"/>
      <c r="CZ3160" s="4"/>
      <c r="DA3160" s="4"/>
      <c r="DB3160" s="4"/>
      <c r="DC3160" s="4"/>
      <c r="DD3160" s="4"/>
      <c r="DE3160" s="4"/>
      <c r="DF3160" s="4"/>
      <c r="DG3160" s="4"/>
      <c r="DH3160" s="4"/>
      <c r="DI3160" s="4"/>
      <c r="DJ3160" s="4"/>
      <c r="DK3160" s="4"/>
      <c r="DL3160" s="4"/>
      <c r="DM3160" s="4"/>
    </row>
    <row r="3161" spans="1:117">
      <c r="A3161" s="8">
        <v>3156</v>
      </c>
      <c r="B3161" s="20">
        <v>2015</v>
      </c>
      <c r="C3161" s="20">
        <v>1997</v>
      </c>
      <c r="D3161" s="21">
        <v>158.16</v>
      </c>
      <c r="E3161" s="9">
        <v>96980.044899999994</v>
      </c>
      <c r="F3161" s="9">
        <v>2048602.1268</v>
      </c>
      <c r="G3161" s="9">
        <v>77366.129400000005</v>
      </c>
      <c r="H3161" s="9">
        <v>380854.0698</v>
      </c>
      <c r="I3161" s="9">
        <v>71298.914699999994</v>
      </c>
      <c r="J3161" s="9">
        <v>98890.751999999993</v>
      </c>
      <c r="K3161" s="9">
        <v>0</v>
      </c>
      <c r="L3161" s="9">
        <v>2580031.9476999999</v>
      </c>
      <c r="M3161" s="9">
        <f t="shared" si="395"/>
        <v>98890.751999999993</v>
      </c>
      <c r="N3161" s="9"/>
      <c r="O3161" s="9"/>
      <c r="P3161" s="9"/>
      <c r="Q3161" s="9"/>
      <c r="R3161" s="9"/>
      <c r="S3161" s="9"/>
      <c r="T3161" s="9"/>
      <c r="U3161" s="9"/>
      <c r="V3161" s="9">
        <f t="shared" si="392"/>
        <v>365542.04489999998</v>
      </c>
      <c r="W3161" s="9"/>
      <c r="X3161" s="9"/>
      <c r="Y3161" s="9"/>
      <c r="Z3161" s="9"/>
      <c r="AA3161" s="8">
        <v>3156</v>
      </c>
      <c r="AB3161" s="20">
        <v>2016</v>
      </c>
      <c r="AC3161" s="20">
        <v>2003</v>
      </c>
      <c r="AD3161" s="21">
        <v>113.28</v>
      </c>
      <c r="AE3161" s="9">
        <f t="shared" si="396"/>
        <v>-74334.997601926327</v>
      </c>
      <c r="AF3161" s="9">
        <v>2185337.7527000001</v>
      </c>
      <c r="AG3161" s="9">
        <v>33508.915200000003</v>
      </c>
      <c r="AH3161" s="9">
        <v>198295.3211</v>
      </c>
      <c r="AI3161" s="9">
        <v>102387.2044</v>
      </c>
      <c r="AJ3161" s="9">
        <v>238398.93530000001</v>
      </c>
      <c r="AK3161" s="9">
        <v>61510.927917527166</v>
      </c>
      <c r="AL3161" s="9">
        <v>2770752.1983843995</v>
      </c>
      <c r="AM3161" s="9">
        <f t="shared" si="397"/>
        <v>176888.00738247286</v>
      </c>
      <c r="AN3161" s="9"/>
      <c r="AO3161" s="9"/>
      <c r="AP3161" s="9"/>
      <c r="AQ3161" s="9"/>
      <c r="AR3161" s="9"/>
      <c r="AS3161" s="9"/>
      <c r="AT3161" s="9"/>
      <c r="AU3161" s="9"/>
      <c r="AV3161" s="9">
        <f t="shared" si="393"/>
        <v>-74334.997601926327</v>
      </c>
      <c r="AW3161" s="9"/>
      <c r="AX3161" s="9"/>
      <c r="AY3161" s="9"/>
      <c r="AZ3161" s="9"/>
      <c r="BA3161" s="20">
        <v>3156</v>
      </c>
      <c r="BB3161" s="20">
        <v>2017</v>
      </c>
      <c r="BC3161" s="20">
        <v>2004</v>
      </c>
      <c r="BD3161" s="21">
        <v>109.88</v>
      </c>
      <c r="BE3161" s="9">
        <f t="shared" si="398"/>
        <v>-147604.16279539187</v>
      </c>
      <c r="BF3161" s="9">
        <v>2178997.2444000002</v>
      </c>
      <c r="BG3161" s="9">
        <v>33412.713799999998</v>
      </c>
      <c r="BH3161" s="9">
        <v>186550.77100000001</v>
      </c>
      <c r="BI3161" s="9">
        <v>94909.671809003994</v>
      </c>
      <c r="BJ3161" s="9">
        <v>277097.67710000003</v>
      </c>
      <c r="BK3161" s="9">
        <v>70503.402451939663</v>
      </c>
      <c r="BL3161" s="9">
        <v>2848068.8384524565</v>
      </c>
      <c r="BM3161" s="9">
        <f t="shared" si="399"/>
        <v>206594.27464806038</v>
      </c>
      <c r="BN3161" s="9"/>
      <c r="BO3161" s="9"/>
      <c r="BP3161" s="9"/>
      <c r="BQ3161" s="9"/>
      <c r="BR3161" s="9"/>
      <c r="BS3161" s="9"/>
      <c r="BT3161" s="9"/>
      <c r="BU3161" s="9"/>
      <c r="BV3161" s="9">
        <f t="shared" si="394"/>
        <v>-147604.16279539187</v>
      </c>
      <c r="BW3161" s="4"/>
      <c r="BX3161" s="4"/>
      <c r="BY3161" s="4"/>
      <c r="BZ3161" s="4"/>
      <c r="CA3161" s="4"/>
      <c r="CB3161" s="4"/>
      <c r="CC3161" s="4"/>
      <c r="CD3161" s="4"/>
      <c r="CE3161" s="4"/>
      <c r="CF3161" s="4"/>
      <c r="CG3161" s="4"/>
      <c r="CH3161" s="4"/>
      <c r="CI3161" s="4"/>
      <c r="CJ3161" s="4"/>
      <c r="CK3161" s="4"/>
      <c r="CL3161" s="4"/>
      <c r="CM3161" s="4"/>
      <c r="CR3161" s="4"/>
      <c r="CS3161" s="4"/>
      <c r="CT3161" s="4"/>
      <c r="CU3161" s="4"/>
      <c r="CV3161" s="4"/>
      <c r="CW3161" s="4"/>
      <c r="CX3161" s="4"/>
      <c r="CY3161" s="4"/>
      <c r="CZ3161" s="4"/>
      <c r="DA3161" s="4"/>
      <c r="DB3161" s="4"/>
      <c r="DC3161" s="4"/>
      <c r="DD3161" s="4"/>
      <c r="DE3161" s="4"/>
      <c r="DF3161" s="4"/>
      <c r="DG3161" s="4"/>
      <c r="DH3161" s="4"/>
      <c r="DI3161" s="4"/>
      <c r="DJ3161" s="4"/>
      <c r="DK3161" s="4"/>
      <c r="DL3161" s="4"/>
      <c r="DM3161" s="4"/>
    </row>
    <row r="3162" spans="1:117">
      <c r="A3162" s="8">
        <v>3157</v>
      </c>
      <c r="B3162" s="20">
        <v>2015</v>
      </c>
      <c r="C3162" s="20">
        <v>1987</v>
      </c>
      <c r="D3162" s="21">
        <v>78.25</v>
      </c>
      <c r="E3162" s="9">
        <v>74482.950500000006</v>
      </c>
      <c r="F3162" s="9">
        <v>2035444.9521000001</v>
      </c>
      <c r="G3162" s="9">
        <v>77366.129400000005</v>
      </c>
      <c r="H3162" s="9">
        <v>380347.80800000002</v>
      </c>
      <c r="I3162" s="9">
        <v>73200.1875</v>
      </c>
      <c r="J3162" s="9">
        <v>84961.472699999998</v>
      </c>
      <c r="K3162" s="9">
        <v>15.8573</v>
      </c>
      <c r="L3162" s="9">
        <v>2576821.7418999998</v>
      </c>
      <c r="M3162" s="9">
        <f t="shared" si="395"/>
        <v>84945.615399999995</v>
      </c>
      <c r="N3162" s="9"/>
      <c r="O3162" s="9"/>
      <c r="P3162" s="9"/>
      <c r="Q3162" s="9"/>
      <c r="R3162" s="9"/>
      <c r="S3162" s="9"/>
      <c r="T3162" s="9"/>
      <c r="U3162" s="9"/>
      <c r="V3162" s="9">
        <f t="shared" si="392"/>
        <v>343044.95050000004</v>
      </c>
      <c r="W3162" s="9"/>
      <c r="X3162" s="9"/>
      <c r="Y3162" s="9"/>
      <c r="Z3162" s="9"/>
      <c r="AA3162" s="8">
        <v>3157</v>
      </c>
      <c r="AB3162" s="20">
        <v>2016</v>
      </c>
      <c r="AC3162" s="20">
        <v>1950</v>
      </c>
      <c r="AD3162" s="21">
        <v>163.12</v>
      </c>
      <c r="AE3162" s="9">
        <f t="shared" si="396"/>
        <v>124077.90859807376</v>
      </c>
      <c r="AF3162" s="9">
        <v>2166458.4303000001</v>
      </c>
      <c r="AG3162" s="9">
        <v>33508.915200000003</v>
      </c>
      <c r="AH3162" s="9">
        <v>203448.6219</v>
      </c>
      <c r="AI3162" s="9">
        <v>83027.473400000003</v>
      </c>
      <c r="AJ3162" s="9">
        <v>460012.57790000003</v>
      </c>
      <c r="AK3162" s="9">
        <v>20436.698517527169</v>
      </c>
      <c r="AL3162" s="9">
        <v>2801941.4115843996</v>
      </c>
      <c r="AM3162" s="9">
        <f t="shared" si="397"/>
        <v>439575.87938247283</v>
      </c>
      <c r="AN3162" s="9"/>
      <c r="AO3162" s="9"/>
      <c r="AP3162" s="9"/>
      <c r="AQ3162" s="9"/>
      <c r="AR3162" s="9"/>
      <c r="AS3162" s="9"/>
      <c r="AT3162" s="9"/>
      <c r="AU3162" s="9"/>
      <c r="AV3162" s="9">
        <f t="shared" si="393"/>
        <v>124077.90859807376</v>
      </c>
      <c r="AW3162" s="9"/>
      <c r="AX3162" s="9"/>
      <c r="AY3162" s="9"/>
      <c r="AZ3162" s="9"/>
      <c r="BA3162" s="20">
        <v>3157</v>
      </c>
      <c r="BB3162" s="20">
        <v>2017</v>
      </c>
      <c r="BC3162" s="20">
        <v>1951</v>
      </c>
      <c r="BD3162" s="21">
        <v>145.72999999999999</v>
      </c>
      <c r="BE3162" s="9">
        <f t="shared" si="398"/>
        <v>173294.62896304624</v>
      </c>
      <c r="BF3162" s="9">
        <v>2205331.5051000002</v>
      </c>
      <c r="BG3162" s="9">
        <v>33412.713799999998</v>
      </c>
      <c r="BH3162" s="9">
        <v>192640.747</v>
      </c>
      <c r="BI3162" s="9">
        <v>72031.073267442203</v>
      </c>
      <c r="BJ3162" s="9">
        <v>601493.71710000001</v>
      </c>
      <c r="BK3162" s="9">
        <v>41644.233451939661</v>
      </c>
      <c r="BL3162" s="9">
        <v>2889970.8938524565</v>
      </c>
      <c r="BM3162" s="9">
        <f t="shared" si="399"/>
        <v>559849.48364806036</v>
      </c>
      <c r="BN3162" s="9"/>
      <c r="BO3162" s="9"/>
      <c r="BP3162" s="9"/>
      <c r="BQ3162" s="9"/>
      <c r="BR3162" s="9"/>
      <c r="BS3162" s="9"/>
      <c r="BT3162" s="9"/>
      <c r="BU3162" s="9"/>
      <c r="BV3162" s="9">
        <f t="shared" si="394"/>
        <v>173294.62896304624</v>
      </c>
      <c r="BW3162" s="4"/>
      <c r="BX3162" s="4"/>
      <c r="BY3162" s="4"/>
      <c r="BZ3162" s="4"/>
      <c r="CA3162" s="4"/>
      <c r="CB3162" s="4"/>
      <c r="CC3162" s="4"/>
      <c r="CD3162" s="4"/>
      <c r="CE3162" s="4"/>
      <c r="CF3162" s="4"/>
      <c r="CG3162" s="4"/>
      <c r="CH3162" s="4"/>
      <c r="CI3162" s="4"/>
      <c r="CJ3162" s="4"/>
      <c r="CK3162" s="4"/>
      <c r="CL3162" s="4"/>
      <c r="CM3162" s="4"/>
      <c r="CR3162" s="4"/>
      <c r="CS3162" s="4"/>
      <c r="CT3162" s="4"/>
      <c r="CU3162" s="4"/>
      <c r="CV3162" s="4"/>
      <c r="CW3162" s="4"/>
      <c r="CX3162" s="4"/>
      <c r="CY3162" s="4"/>
      <c r="CZ3162" s="4"/>
      <c r="DA3162" s="4"/>
      <c r="DB3162" s="4"/>
      <c r="DC3162" s="4"/>
      <c r="DD3162" s="4"/>
      <c r="DE3162" s="4"/>
      <c r="DF3162" s="4"/>
      <c r="DG3162" s="4"/>
      <c r="DH3162" s="4"/>
      <c r="DI3162" s="4"/>
      <c r="DJ3162" s="4"/>
      <c r="DK3162" s="4"/>
      <c r="DL3162" s="4"/>
      <c r="DM3162" s="4"/>
    </row>
    <row r="3163" spans="1:117">
      <c r="A3163" s="8">
        <v>3158</v>
      </c>
      <c r="B3163" s="20">
        <v>2015</v>
      </c>
      <c r="C3163" s="20">
        <v>1978</v>
      </c>
      <c r="D3163" s="21">
        <v>104.63</v>
      </c>
      <c r="E3163" s="9">
        <v>100447.2919</v>
      </c>
      <c r="F3163" s="9">
        <v>2044531.8866999999</v>
      </c>
      <c r="G3163" s="9">
        <v>77366.129400000005</v>
      </c>
      <c r="H3163" s="9">
        <v>381254.99160000001</v>
      </c>
      <c r="I3163" s="9">
        <v>69793.247300000003</v>
      </c>
      <c r="J3163" s="9">
        <v>105853.64449999999</v>
      </c>
      <c r="K3163" s="9">
        <v>0</v>
      </c>
      <c r="L3163" s="9">
        <v>2578352.6077000001</v>
      </c>
      <c r="M3163" s="9">
        <f t="shared" si="395"/>
        <v>105853.64449999999</v>
      </c>
      <c r="N3163" s="9"/>
      <c r="O3163" s="9"/>
      <c r="P3163" s="9"/>
      <c r="Q3163" s="9"/>
      <c r="R3163" s="9"/>
      <c r="S3163" s="9"/>
      <c r="T3163" s="9"/>
      <c r="U3163" s="9"/>
      <c r="V3163" s="9">
        <f t="shared" si="392"/>
        <v>369009.29190000001</v>
      </c>
      <c r="W3163" s="9"/>
      <c r="X3163" s="9"/>
      <c r="Y3163" s="9"/>
      <c r="Z3163" s="9"/>
      <c r="AA3163" s="8">
        <v>3158</v>
      </c>
      <c r="AB3163" s="20">
        <v>2016</v>
      </c>
      <c r="AC3163" s="20">
        <v>1971</v>
      </c>
      <c r="AD3163" s="21">
        <v>184.31</v>
      </c>
      <c r="AE3163" s="9">
        <f t="shared" si="396"/>
        <v>192061.25129807275</v>
      </c>
      <c r="AF3163" s="9">
        <v>2152082.5872</v>
      </c>
      <c r="AG3163" s="9">
        <v>33508.915200000003</v>
      </c>
      <c r="AH3163" s="9">
        <v>203531.41949999999</v>
      </c>
      <c r="AI3163" s="9">
        <v>82716.422099999996</v>
      </c>
      <c r="AJ3163" s="9">
        <v>547371.00209999993</v>
      </c>
      <c r="AK3163" s="9">
        <v>13845.923617527171</v>
      </c>
      <c r="AL3163" s="9">
        <v>2813303.1711843996</v>
      </c>
      <c r="AM3163" s="9">
        <f t="shared" si="397"/>
        <v>533525.0784824728</v>
      </c>
      <c r="AN3163" s="9"/>
      <c r="AO3163" s="9"/>
      <c r="AP3163" s="9"/>
      <c r="AQ3163" s="9"/>
      <c r="AR3163" s="9"/>
      <c r="AS3163" s="9"/>
      <c r="AT3163" s="9"/>
      <c r="AU3163" s="9"/>
      <c r="AV3163" s="9">
        <f t="shared" si="393"/>
        <v>192061.25129807275</v>
      </c>
      <c r="AW3163" s="9"/>
      <c r="AX3163" s="9"/>
      <c r="AY3163" s="9"/>
      <c r="AZ3163" s="9"/>
      <c r="BA3163" s="20">
        <v>3158</v>
      </c>
      <c r="BB3163" s="20">
        <v>2017</v>
      </c>
      <c r="BC3163" s="20">
        <v>1972</v>
      </c>
      <c r="BD3163" s="21">
        <v>97.92</v>
      </c>
      <c r="BE3163" s="9">
        <f t="shared" si="398"/>
        <v>126582.19561958872</v>
      </c>
      <c r="BF3163" s="9">
        <v>2188568.9682999998</v>
      </c>
      <c r="BG3163" s="9">
        <v>33412.713799999998</v>
      </c>
      <c r="BH3163" s="9">
        <v>192904.27499999999</v>
      </c>
      <c r="BI3163" s="9">
        <v>71041.061023984905</v>
      </c>
      <c r="BJ3163" s="9">
        <v>578392.1348</v>
      </c>
      <c r="BK3163" s="9">
        <v>38942.588751939664</v>
      </c>
      <c r="BL3163" s="9">
        <v>2898794.3685524566</v>
      </c>
      <c r="BM3163" s="9">
        <f t="shared" si="399"/>
        <v>539449.54604806029</v>
      </c>
      <c r="BN3163" s="9"/>
      <c r="BO3163" s="9"/>
      <c r="BP3163" s="9"/>
      <c r="BQ3163" s="9"/>
      <c r="BR3163" s="9"/>
      <c r="BS3163" s="9"/>
      <c r="BT3163" s="9"/>
      <c r="BU3163" s="9"/>
      <c r="BV3163" s="9">
        <f t="shared" si="394"/>
        <v>126582.19561958872</v>
      </c>
      <c r="BW3163" s="4"/>
      <c r="BX3163" s="4"/>
      <c r="BY3163" s="4"/>
      <c r="BZ3163" s="4"/>
      <c r="CA3163" s="4"/>
      <c r="CB3163" s="4"/>
      <c r="CC3163" s="4"/>
      <c r="CD3163" s="4"/>
      <c r="CE3163" s="4"/>
      <c r="CF3163" s="4"/>
      <c r="CG3163" s="4"/>
      <c r="CH3163" s="4"/>
      <c r="CI3163" s="4"/>
      <c r="CJ3163" s="4"/>
      <c r="CK3163" s="4"/>
      <c r="CL3163" s="4"/>
      <c r="CM3163" s="4"/>
      <c r="CR3163" s="4"/>
      <c r="CS3163" s="4"/>
      <c r="CT3163" s="4"/>
      <c r="CU3163" s="4"/>
      <c r="CV3163" s="4"/>
      <c r="CW3163" s="4"/>
      <c r="CX3163" s="4"/>
      <c r="CY3163" s="4"/>
      <c r="CZ3163" s="4"/>
      <c r="DA3163" s="4"/>
      <c r="DB3163" s="4"/>
      <c r="DC3163" s="4"/>
      <c r="DD3163" s="4"/>
      <c r="DE3163" s="4"/>
      <c r="DF3163" s="4"/>
      <c r="DG3163" s="4"/>
      <c r="DH3163" s="4"/>
      <c r="DI3163" s="4"/>
      <c r="DJ3163" s="4"/>
      <c r="DK3163" s="4"/>
      <c r="DL3163" s="4"/>
      <c r="DM3163" s="4"/>
    </row>
    <row r="3164" spans="1:117">
      <c r="A3164" s="8">
        <v>3159</v>
      </c>
      <c r="B3164" s="20">
        <v>2015</v>
      </c>
      <c r="C3164" s="20">
        <v>1992</v>
      </c>
      <c r="D3164" s="21">
        <v>72.650000000000006</v>
      </c>
      <c r="E3164" s="9">
        <v>82141.843299999993</v>
      </c>
      <c r="F3164" s="9">
        <v>2030413.7286</v>
      </c>
      <c r="G3164" s="9">
        <v>77366.129400000005</v>
      </c>
      <c r="H3164" s="9">
        <v>379829.16629999998</v>
      </c>
      <c r="I3164" s="9">
        <v>75147.952999999994</v>
      </c>
      <c r="J3164" s="9">
        <v>101015.5683</v>
      </c>
      <c r="K3164" s="9">
        <v>362.83530000000002</v>
      </c>
      <c r="L3164" s="9">
        <v>2581267.8670000001</v>
      </c>
      <c r="M3164" s="9">
        <f t="shared" si="395"/>
        <v>100652.73299999999</v>
      </c>
      <c r="N3164" s="9"/>
      <c r="O3164" s="9"/>
      <c r="P3164" s="9"/>
      <c r="Q3164" s="9"/>
      <c r="R3164" s="9"/>
      <c r="S3164" s="9"/>
      <c r="T3164" s="9"/>
      <c r="U3164" s="9"/>
      <c r="V3164" s="9">
        <f t="shared" si="392"/>
        <v>350703.84330000001</v>
      </c>
      <c r="W3164" s="9"/>
      <c r="X3164" s="9"/>
      <c r="Y3164" s="9"/>
      <c r="Z3164" s="9"/>
      <c r="AA3164" s="8">
        <v>3159</v>
      </c>
      <c r="AB3164" s="20">
        <v>2016</v>
      </c>
      <c r="AC3164" s="20">
        <v>2002</v>
      </c>
      <c r="AD3164" s="21">
        <v>111.02</v>
      </c>
      <c r="AE3164" s="9">
        <f t="shared" si="396"/>
        <v>-80525.577901926823</v>
      </c>
      <c r="AF3164" s="9">
        <v>2209184.5299999998</v>
      </c>
      <c r="AG3164" s="9">
        <v>33508.915200000003</v>
      </c>
      <c r="AH3164" s="9">
        <v>194946.44579999999</v>
      </c>
      <c r="AI3164" s="9">
        <v>114968.1363</v>
      </c>
      <c r="AJ3164" s="9">
        <v>236570.68160000001</v>
      </c>
      <c r="AK3164" s="9">
        <v>89214.44791752717</v>
      </c>
      <c r="AL3164" s="9">
        <v>2780489.8388843997</v>
      </c>
      <c r="AM3164" s="9">
        <f t="shared" si="397"/>
        <v>147356.23368247284</v>
      </c>
      <c r="AN3164" s="9"/>
      <c r="AO3164" s="9"/>
      <c r="AP3164" s="9"/>
      <c r="AQ3164" s="9"/>
      <c r="AR3164" s="9"/>
      <c r="AS3164" s="9"/>
      <c r="AT3164" s="9"/>
      <c r="AU3164" s="9"/>
      <c r="AV3164" s="9">
        <f t="shared" si="393"/>
        <v>-80525.577901926823</v>
      </c>
      <c r="AW3164" s="9"/>
      <c r="AX3164" s="9"/>
      <c r="AY3164" s="9"/>
      <c r="AZ3164" s="9"/>
      <c r="BA3164" s="20">
        <v>3159</v>
      </c>
      <c r="BB3164" s="20">
        <v>2017</v>
      </c>
      <c r="BC3164" s="20">
        <v>2003</v>
      </c>
      <c r="BD3164" s="21">
        <v>113.28</v>
      </c>
      <c r="BE3164" s="9">
        <f t="shared" si="398"/>
        <v>-169933.46022293018</v>
      </c>
      <c r="BF3164" s="9">
        <v>2250053.7259999998</v>
      </c>
      <c r="BG3164" s="9">
        <v>33412.713799999998</v>
      </c>
      <c r="BH3164" s="9">
        <v>184262.53830000001</v>
      </c>
      <c r="BI3164" s="9">
        <v>103506.020281466</v>
      </c>
      <c r="BJ3164" s="9">
        <v>242975.21739999999</v>
      </c>
      <c r="BK3164" s="9">
        <v>132543.68165193967</v>
      </c>
      <c r="BL3164" s="9">
        <v>2851599.9943524566</v>
      </c>
      <c r="BM3164" s="9">
        <f t="shared" si="399"/>
        <v>110431.53574806033</v>
      </c>
      <c r="BN3164" s="9"/>
      <c r="BO3164" s="9"/>
      <c r="BP3164" s="9"/>
      <c r="BQ3164" s="9"/>
      <c r="BR3164" s="9"/>
      <c r="BS3164" s="9"/>
      <c r="BT3164" s="9"/>
      <c r="BU3164" s="9"/>
      <c r="BV3164" s="9">
        <f t="shared" si="394"/>
        <v>-169933.46022293018</v>
      </c>
      <c r="BW3164" s="4"/>
      <c r="BX3164" s="4"/>
      <c r="BY3164" s="4"/>
      <c r="BZ3164" s="4"/>
      <c r="CA3164" s="4"/>
      <c r="CB3164" s="4"/>
      <c r="CC3164" s="4"/>
      <c r="CD3164" s="4"/>
      <c r="CE3164" s="4"/>
      <c r="CF3164" s="4"/>
      <c r="CG3164" s="4"/>
      <c r="CH3164" s="4"/>
      <c r="CI3164" s="4"/>
      <c r="CJ3164" s="4"/>
      <c r="CK3164" s="4"/>
      <c r="CL3164" s="4"/>
      <c r="CM3164" s="4"/>
      <c r="CR3164" s="4"/>
      <c r="CS3164" s="4"/>
      <c r="CT3164" s="4"/>
      <c r="CU3164" s="4"/>
      <c r="CV3164" s="4"/>
      <c r="CW3164" s="4"/>
      <c r="CX3164" s="4"/>
      <c r="CY3164" s="4"/>
      <c r="CZ3164" s="4"/>
      <c r="DA3164" s="4"/>
      <c r="DB3164" s="4"/>
      <c r="DC3164" s="4"/>
      <c r="DD3164" s="4"/>
      <c r="DE3164" s="4"/>
      <c r="DF3164" s="4"/>
      <c r="DG3164" s="4"/>
      <c r="DH3164" s="4"/>
      <c r="DI3164" s="4"/>
      <c r="DJ3164" s="4"/>
      <c r="DK3164" s="4"/>
      <c r="DL3164" s="4"/>
      <c r="DM3164" s="4"/>
    </row>
    <row r="3165" spans="1:117">
      <c r="A3165" s="8">
        <v>3160</v>
      </c>
      <c r="B3165" s="20">
        <v>2015</v>
      </c>
      <c r="C3165" s="20">
        <v>1950</v>
      </c>
      <c r="D3165" s="21">
        <v>125.6</v>
      </c>
      <c r="E3165" s="9">
        <v>16918.0268</v>
      </c>
      <c r="F3165" s="9">
        <v>2038265.9453</v>
      </c>
      <c r="G3165" s="9">
        <v>77366.129400000005</v>
      </c>
      <c r="H3165" s="9">
        <v>378361.26890000002</v>
      </c>
      <c r="I3165" s="9">
        <v>80660.660799999998</v>
      </c>
      <c r="J3165" s="9">
        <v>22896.8174</v>
      </c>
      <c r="K3165" s="9">
        <v>14487.4758</v>
      </c>
      <c r="L3165" s="9">
        <v>2566145.3193000001</v>
      </c>
      <c r="M3165" s="9">
        <f t="shared" si="395"/>
        <v>8409.3415999999997</v>
      </c>
      <c r="N3165" s="9"/>
      <c r="O3165" s="9"/>
      <c r="P3165" s="9"/>
      <c r="Q3165" s="9"/>
      <c r="R3165" s="9"/>
      <c r="S3165" s="9"/>
      <c r="T3165" s="9"/>
      <c r="U3165" s="9"/>
      <c r="V3165" s="9">
        <f t="shared" si="392"/>
        <v>285480.02679999999</v>
      </c>
      <c r="W3165" s="9"/>
      <c r="X3165" s="9"/>
      <c r="Y3165" s="9"/>
      <c r="Z3165" s="9"/>
      <c r="AA3165" s="8">
        <v>3160</v>
      </c>
      <c r="AB3165" s="20">
        <v>2016</v>
      </c>
      <c r="AC3165" s="20">
        <v>1992</v>
      </c>
      <c r="AD3165" s="21">
        <v>115.81</v>
      </c>
      <c r="AE3165" s="9">
        <f t="shared" si="396"/>
        <v>-160297.42950192653</v>
      </c>
      <c r="AF3165" s="9">
        <v>2181009.0268000001</v>
      </c>
      <c r="AG3165" s="9">
        <v>33508.915200000003</v>
      </c>
      <c r="AH3165" s="9">
        <v>197611.16069999998</v>
      </c>
      <c r="AI3165" s="9">
        <v>104957.4333</v>
      </c>
      <c r="AJ3165" s="9">
        <v>144247.21540000002</v>
      </c>
      <c r="AK3165" s="9">
        <v>62273.449817527173</v>
      </c>
      <c r="AL3165" s="9">
        <v>2759357.7310843999</v>
      </c>
      <c r="AM3165" s="9">
        <f t="shared" si="397"/>
        <v>81973.765582472843</v>
      </c>
      <c r="AN3165" s="9"/>
      <c r="AO3165" s="9"/>
      <c r="AP3165" s="9"/>
      <c r="AQ3165" s="9"/>
      <c r="AR3165" s="9"/>
      <c r="AS3165" s="9"/>
      <c r="AT3165" s="9"/>
      <c r="AU3165" s="9"/>
      <c r="AV3165" s="9">
        <f t="shared" si="393"/>
        <v>-160297.42950192653</v>
      </c>
      <c r="AW3165" s="9"/>
      <c r="AX3165" s="9"/>
      <c r="AY3165" s="9"/>
      <c r="AZ3165" s="9"/>
      <c r="BA3165" s="20">
        <v>3160</v>
      </c>
      <c r="BB3165" s="20">
        <v>2017</v>
      </c>
      <c r="BC3165" s="20">
        <v>1993</v>
      </c>
      <c r="BD3165" s="21">
        <v>97.81</v>
      </c>
      <c r="BE3165" s="9">
        <f t="shared" si="398"/>
        <v>-211376.37240300234</v>
      </c>
      <c r="BF3165" s="9">
        <v>2199620.1389000001</v>
      </c>
      <c r="BG3165" s="9">
        <v>33412.713799999998</v>
      </c>
      <c r="BH3165" s="9">
        <v>182369.514</v>
      </c>
      <c r="BI3165" s="9">
        <v>110617.66470139399</v>
      </c>
      <c r="BJ3165" s="9">
        <v>243742.1152</v>
      </c>
      <c r="BK3165" s="9">
        <v>131879.23655193968</v>
      </c>
      <c r="BL3165" s="9">
        <v>2849259.2824524567</v>
      </c>
      <c r="BM3165" s="9">
        <f t="shared" si="399"/>
        <v>111862.87864806032</v>
      </c>
      <c r="BN3165" s="9"/>
      <c r="BO3165" s="9"/>
      <c r="BP3165" s="9"/>
      <c r="BQ3165" s="9"/>
      <c r="BR3165" s="9"/>
      <c r="BS3165" s="9"/>
      <c r="BT3165" s="9"/>
      <c r="BU3165" s="9"/>
      <c r="BV3165" s="9">
        <f t="shared" si="394"/>
        <v>-211376.37240300234</v>
      </c>
      <c r="BW3165" s="4"/>
      <c r="BX3165" s="4"/>
      <c r="BY3165" s="4"/>
      <c r="BZ3165" s="4"/>
      <c r="CA3165" s="4"/>
      <c r="CB3165" s="4"/>
      <c r="CC3165" s="4"/>
      <c r="CD3165" s="4"/>
      <c r="CE3165" s="4"/>
      <c r="CF3165" s="4"/>
      <c r="CG3165" s="4"/>
      <c r="CH3165" s="4"/>
      <c r="CI3165" s="4"/>
      <c r="CJ3165" s="4"/>
      <c r="CK3165" s="4"/>
      <c r="CL3165" s="4"/>
      <c r="CM3165" s="4"/>
      <c r="CR3165" s="4"/>
      <c r="CS3165" s="4"/>
      <c r="CT3165" s="4"/>
      <c r="CU3165" s="4"/>
      <c r="CV3165" s="4"/>
      <c r="CW3165" s="4"/>
      <c r="CX3165" s="4"/>
      <c r="CY3165" s="4"/>
      <c r="CZ3165" s="4"/>
      <c r="DA3165" s="4"/>
      <c r="DB3165" s="4"/>
      <c r="DC3165" s="4"/>
      <c r="DD3165" s="4"/>
      <c r="DE3165" s="4"/>
      <c r="DF3165" s="4"/>
      <c r="DG3165" s="4"/>
      <c r="DH3165" s="4"/>
      <c r="DI3165" s="4"/>
      <c r="DJ3165" s="4"/>
      <c r="DK3165" s="4"/>
      <c r="DL3165" s="4"/>
      <c r="DM3165" s="4"/>
    </row>
    <row r="3166" spans="1:117">
      <c r="A3166" s="8">
        <v>3161</v>
      </c>
      <c r="B3166" s="20">
        <v>2015</v>
      </c>
      <c r="C3166" s="20">
        <v>1955</v>
      </c>
      <c r="D3166" s="21">
        <v>97.62</v>
      </c>
      <c r="E3166" s="9">
        <v>39308.395499999999</v>
      </c>
      <c r="F3166" s="9">
        <v>2044874.3263000001</v>
      </c>
      <c r="G3166" s="9">
        <v>77366.129400000005</v>
      </c>
      <c r="H3166" s="9">
        <v>379608.44880000001</v>
      </c>
      <c r="I3166" s="9">
        <v>75976.860700000005</v>
      </c>
      <c r="J3166" s="9">
        <v>44967.419900000001</v>
      </c>
      <c r="K3166" s="9">
        <v>12853.1091</v>
      </c>
      <c r="L3166" s="9">
        <v>2570631.6804999998</v>
      </c>
      <c r="M3166" s="9">
        <f t="shared" si="395"/>
        <v>32114.310799999999</v>
      </c>
      <c r="N3166" s="9"/>
      <c r="O3166" s="9"/>
      <c r="P3166" s="9"/>
      <c r="Q3166" s="9"/>
      <c r="R3166" s="9"/>
      <c r="S3166" s="9"/>
      <c r="T3166" s="9"/>
      <c r="U3166" s="9"/>
      <c r="V3166" s="9">
        <f t="shared" si="392"/>
        <v>307870.39549999998</v>
      </c>
      <c r="W3166" s="9"/>
      <c r="X3166" s="9"/>
      <c r="Y3166" s="9"/>
      <c r="Z3166" s="9"/>
      <c r="AA3166" s="8">
        <v>3161</v>
      </c>
      <c r="AB3166" s="20">
        <v>2016</v>
      </c>
      <c r="AC3166" s="20">
        <v>1933</v>
      </c>
      <c r="AD3166" s="21">
        <v>150.36000000000001</v>
      </c>
      <c r="AE3166" s="9">
        <f t="shared" si="396"/>
        <v>87611.306398073677</v>
      </c>
      <c r="AF3166" s="9">
        <v>2180848.5953000002</v>
      </c>
      <c r="AG3166" s="9">
        <v>33508.915200000003</v>
      </c>
      <c r="AH3166" s="9">
        <v>203859.2347</v>
      </c>
      <c r="AI3166" s="9">
        <v>81484.898000000001</v>
      </c>
      <c r="AJ3166" s="9">
        <v>395449.6666</v>
      </c>
      <c r="AK3166" s="9">
        <v>19636.246917527169</v>
      </c>
      <c r="AL3166" s="9">
        <v>2787903.7564843995</v>
      </c>
      <c r="AM3166" s="9">
        <f t="shared" si="397"/>
        <v>375813.41968247283</v>
      </c>
      <c r="AN3166" s="9"/>
      <c r="AO3166" s="9"/>
      <c r="AP3166" s="9"/>
      <c r="AQ3166" s="9"/>
      <c r="AR3166" s="9"/>
      <c r="AS3166" s="9"/>
      <c r="AT3166" s="9"/>
      <c r="AU3166" s="9"/>
      <c r="AV3166" s="9">
        <f t="shared" si="393"/>
        <v>87611.306398073677</v>
      </c>
      <c r="AW3166" s="9"/>
      <c r="AX3166" s="9"/>
      <c r="AY3166" s="9"/>
      <c r="AZ3166" s="9"/>
      <c r="BA3166" s="20">
        <v>3161</v>
      </c>
      <c r="BB3166" s="20">
        <v>2017</v>
      </c>
      <c r="BC3166" s="20">
        <v>1934</v>
      </c>
      <c r="BD3166" s="21">
        <v>121.92</v>
      </c>
      <c r="BE3166" s="9">
        <f t="shared" si="398"/>
        <v>272001.71050768765</v>
      </c>
      <c r="BF3166" s="9">
        <v>2241750.2122</v>
      </c>
      <c r="BG3166" s="9">
        <v>33412.713799999998</v>
      </c>
      <c r="BH3166" s="9">
        <v>193693.05129999999</v>
      </c>
      <c r="BI3166" s="9">
        <v>68077.815412083699</v>
      </c>
      <c r="BJ3166" s="9">
        <v>684392.75840000005</v>
      </c>
      <c r="BK3166" s="9">
        <v>63169.122251939662</v>
      </c>
      <c r="BL3166" s="9">
        <v>2886155.7183524566</v>
      </c>
      <c r="BM3166" s="9">
        <f t="shared" si="399"/>
        <v>621223.63614806044</v>
      </c>
      <c r="BN3166" s="9"/>
      <c r="BO3166" s="9"/>
      <c r="BP3166" s="9"/>
      <c r="BQ3166" s="9"/>
      <c r="BR3166" s="9"/>
      <c r="BS3166" s="9"/>
      <c r="BT3166" s="9"/>
      <c r="BU3166" s="9"/>
      <c r="BV3166" s="9">
        <f t="shared" si="394"/>
        <v>272001.71050768765</v>
      </c>
      <c r="BW3166" s="4"/>
      <c r="BX3166" s="4"/>
      <c r="BY3166" s="4"/>
      <c r="BZ3166" s="4"/>
      <c r="CA3166" s="4"/>
      <c r="CB3166" s="4"/>
      <c r="CC3166" s="4"/>
      <c r="CD3166" s="4"/>
      <c r="CE3166" s="4"/>
      <c r="CF3166" s="4"/>
      <c r="CG3166" s="4"/>
      <c r="CH3166" s="4"/>
      <c r="CI3166" s="4"/>
      <c r="CJ3166" s="4"/>
      <c r="CK3166" s="4"/>
      <c r="CL3166" s="4"/>
      <c r="CM3166" s="4"/>
      <c r="CR3166" s="4"/>
      <c r="CS3166" s="4"/>
      <c r="CT3166" s="4"/>
      <c r="CU3166" s="4"/>
      <c r="CV3166" s="4"/>
      <c r="CW3166" s="4"/>
      <c r="CX3166" s="4"/>
      <c r="CY3166" s="4"/>
      <c r="CZ3166" s="4"/>
      <c r="DA3166" s="4"/>
      <c r="DB3166" s="4"/>
      <c r="DC3166" s="4"/>
      <c r="DD3166" s="4"/>
      <c r="DE3166" s="4"/>
      <c r="DF3166" s="4"/>
      <c r="DG3166" s="4"/>
      <c r="DH3166" s="4"/>
      <c r="DI3166" s="4"/>
      <c r="DJ3166" s="4"/>
      <c r="DK3166" s="4"/>
      <c r="DL3166" s="4"/>
      <c r="DM3166" s="4"/>
    </row>
    <row r="3167" spans="1:117">
      <c r="A3167" s="8">
        <v>3162</v>
      </c>
      <c r="B3167" s="20">
        <v>2015</v>
      </c>
      <c r="C3167" s="20">
        <v>1981</v>
      </c>
      <c r="D3167" s="21">
        <v>104.61</v>
      </c>
      <c r="E3167" s="9">
        <v>88782.898199999996</v>
      </c>
      <c r="F3167" s="9">
        <v>2036493.7001</v>
      </c>
      <c r="G3167" s="9">
        <v>77366.129400000005</v>
      </c>
      <c r="H3167" s="9">
        <v>380227.25429999997</v>
      </c>
      <c r="I3167" s="9">
        <v>73652.9283</v>
      </c>
      <c r="J3167" s="9">
        <v>104799.1773</v>
      </c>
      <c r="K3167" s="9">
        <v>0</v>
      </c>
      <c r="L3167" s="9">
        <v>2583756.2911999999</v>
      </c>
      <c r="M3167" s="9">
        <f t="shared" si="395"/>
        <v>104799.1773</v>
      </c>
      <c r="N3167" s="9"/>
      <c r="O3167" s="9"/>
      <c r="P3167" s="9"/>
      <c r="Q3167" s="9"/>
      <c r="R3167" s="9"/>
      <c r="S3167" s="9"/>
      <c r="T3167" s="9"/>
      <c r="U3167" s="9"/>
      <c r="V3167" s="9">
        <f t="shared" si="392"/>
        <v>357344.8982</v>
      </c>
      <c r="W3167" s="9"/>
      <c r="X3167" s="9"/>
      <c r="Y3167" s="9"/>
      <c r="Z3167" s="9"/>
      <c r="AA3167" s="8">
        <v>3162</v>
      </c>
      <c r="AB3167" s="20">
        <v>2016</v>
      </c>
      <c r="AC3167" s="20">
        <v>1978</v>
      </c>
      <c r="AD3167" s="21">
        <v>107.46</v>
      </c>
      <c r="AE3167" s="9">
        <f t="shared" si="396"/>
        <v>52138.808898073621</v>
      </c>
      <c r="AF3167" s="9">
        <v>2168139.5071999999</v>
      </c>
      <c r="AG3167" s="9">
        <v>33508.915200000003</v>
      </c>
      <c r="AH3167" s="9">
        <v>204343.79209999999</v>
      </c>
      <c r="AI3167" s="9">
        <v>79664.530599999998</v>
      </c>
      <c r="AJ3167" s="9">
        <v>359406.38680000004</v>
      </c>
      <c r="AK3167" s="9">
        <v>18864.61121752717</v>
      </c>
      <c r="AL3167" s="9">
        <v>2774059.7117843996</v>
      </c>
      <c r="AM3167" s="9">
        <f t="shared" si="397"/>
        <v>340541.77558247285</v>
      </c>
      <c r="AN3167" s="9"/>
      <c r="AO3167" s="9"/>
      <c r="AP3167" s="9"/>
      <c r="AQ3167" s="9"/>
      <c r="AR3167" s="9"/>
      <c r="AS3167" s="9"/>
      <c r="AT3167" s="9"/>
      <c r="AU3167" s="9"/>
      <c r="AV3167" s="9">
        <f t="shared" si="393"/>
        <v>52138.808898073621</v>
      </c>
      <c r="AW3167" s="9"/>
      <c r="AX3167" s="9"/>
      <c r="AY3167" s="9"/>
      <c r="AZ3167" s="9"/>
      <c r="BA3167" s="20">
        <v>3162</v>
      </c>
      <c r="BB3167" s="20">
        <v>2017</v>
      </c>
      <c r="BC3167" s="20">
        <v>1979</v>
      </c>
      <c r="BD3167" s="21">
        <v>121.11</v>
      </c>
      <c r="BE3167" s="9">
        <f t="shared" si="398"/>
        <v>-185635.7919675</v>
      </c>
      <c r="BF3167" s="9">
        <v>2233495.0485999999</v>
      </c>
      <c r="BG3167" s="9">
        <v>33412.713799999998</v>
      </c>
      <c r="BH3167" s="9">
        <v>187305.06040000002</v>
      </c>
      <c r="BI3167" s="9">
        <v>92075.985236896595</v>
      </c>
      <c r="BJ3167" s="9">
        <v>200079.61319999999</v>
      </c>
      <c r="BK3167" s="9">
        <v>87305.659851939665</v>
      </c>
      <c r="BL3167" s="9">
        <v>2844698.5533524565</v>
      </c>
      <c r="BM3167" s="9">
        <f t="shared" si="399"/>
        <v>112773.95334806033</v>
      </c>
      <c r="BN3167" s="9"/>
      <c r="BO3167" s="9"/>
      <c r="BP3167" s="9"/>
      <c r="BQ3167" s="9"/>
      <c r="BR3167" s="9"/>
      <c r="BS3167" s="9"/>
      <c r="BT3167" s="9"/>
      <c r="BU3167" s="9"/>
      <c r="BV3167" s="9">
        <f t="shared" si="394"/>
        <v>-185635.7919675</v>
      </c>
      <c r="BW3167" s="4"/>
      <c r="BX3167" s="4"/>
      <c r="BY3167" s="4"/>
      <c r="BZ3167" s="4"/>
      <c r="CA3167" s="4"/>
      <c r="CB3167" s="4"/>
      <c r="CC3167" s="4"/>
      <c r="CD3167" s="4"/>
      <c r="CE3167" s="4"/>
      <c r="CF3167" s="4"/>
      <c r="CG3167" s="4"/>
      <c r="CH3167" s="4"/>
      <c r="CI3167" s="4"/>
      <c r="CJ3167" s="4"/>
      <c r="CK3167" s="4"/>
      <c r="CL3167" s="4"/>
      <c r="CM3167" s="4"/>
      <c r="CR3167" s="4"/>
      <c r="CS3167" s="4"/>
      <c r="CT3167" s="4"/>
      <c r="CU3167" s="4"/>
      <c r="CV3167" s="4"/>
      <c r="CW3167" s="4"/>
      <c r="CX3167" s="4"/>
      <c r="CY3167" s="4"/>
      <c r="CZ3167" s="4"/>
      <c r="DA3167" s="4"/>
      <c r="DB3167" s="4"/>
      <c r="DC3167" s="4"/>
      <c r="DD3167" s="4"/>
      <c r="DE3167" s="4"/>
      <c r="DF3167" s="4"/>
      <c r="DG3167" s="4"/>
      <c r="DH3167" s="4"/>
      <c r="DI3167" s="4"/>
      <c r="DJ3167" s="4"/>
      <c r="DK3167" s="4"/>
      <c r="DL3167" s="4"/>
      <c r="DM3167" s="4"/>
    </row>
    <row r="3168" spans="1:117">
      <c r="A3168" s="8">
        <v>3163</v>
      </c>
      <c r="B3168" s="20">
        <v>2015</v>
      </c>
      <c r="C3168" s="20">
        <v>1972</v>
      </c>
      <c r="D3168" s="21">
        <v>151.79</v>
      </c>
      <c r="E3168" s="9">
        <v>17427.253799999999</v>
      </c>
      <c r="F3168" s="9">
        <v>2035066.7326</v>
      </c>
      <c r="G3168" s="9">
        <v>77366.129400000005</v>
      </c>
      <c r="H3168" s="9">
        <v>379515.75719999999</v>
      </c>
      <c r="I3168" s="9">
        <v>76324.964999999997</v>
      </c>
      <c r="J3168" s="9">
        <v>33077.1253</v>
      </c>
      <c r="K3168" s="9">
        <v>14099.759599999999</v>
      </c>
      <c r="L3168" s="9">
        <v>2569823.6962000001</v>
      </c>
      <c r="M3168" s="9">
        <f t="shared" si="395"/>
        <v>18977.365700000002</v>
      </c>
      <c r="N3168" s="9"/>
      <c r="O3168" s="9"/>
      <c r="P3168" s="9"/>
      <c r="Q3168" s="9"/>
      <c r="R3168" s="9"/>
      <c r="S3168" s="9"/>
      <c r="T3168" s="9"/>
      <c r="U3168" s="9"/>
      <c r="V3168" s="9">
        <f t="shared" si="392"/>
        <v>285989.25380000001</v>
      </c>
      <c r="W3168" s="9"/>
      <c r="X3168" s="9"/>
      <c r="Y3168" s="9"/>
      <c r="Z3168" s="9"/>
      <c r="AA3168" s="8">
        <v>3163</v>
      </c>
      <c r="AB3168" s="20">
        <v>2016</v>
      </c>
      <c r="AC3168" s="20">
        <v>1937</v>
      </c>
      <c r="AD3168" s="21">
        <v>136</v>
      </c>
      <c r="AE3168" s="9">
        <f t="shared" si="396"/>
        <v>-179666.2408019267</v>
      </c>
      <c r="AF3168" s="9">
        <v>2171629.4007999999</v>
      </c>
      <c r="AG3168" s="9">
        <v>33508.915200000003</v>
      </c>
      <c r="AH3168" s="9">
        <v>190582.9443</v>
      </c>
      <c r="AI3168" s="9">
        <v>131360.7788</v>
      </c>
      <c r="AJ3168" s="9">
        <v>176878.31960000002</v>
      </c>
      <c r="AK3168" s="9">
        <v>125396.05221752718</v>
      </c>
      <c r="AL3168" s="9">
        <v>2758230.5472843996</v>
      </c>
      <c r="AM3168" s="9">
        <f t="shared" si="397"/>
        <v>51482.267382472841</v>
      </c>
      <c r="AN3168" s="9"/>
      <c r="AO3168" s="9"/>
      <c r="AP3168" s="9"/>
      <c r="AQ3168" s="9"/>
      <c r="AR3168" s="9"/>
      <c r="AS3168" s="9"/>
      <c r="AT3168" s="9"/>
      <c r="AU3168" s="9"/>
      <c r="AV3168" s="9">
        <f t="shared" si="393"/>
        <v>-179666.2408019267</v>
      </c>
      <c r="AW3168" s="9"/>
      <c r="AX3168" s="9"/>
      <c r="AY3168" s="9"/>
      <c r="AZ3168" s="9"/>
      <c r="BA3168" s="20">
        <v>3163</v>
      </c>
      <c r="BB3168" s="20">
        <v>2017</v>
      </c>
      <c r="BC3168" s="20">
        <v>1938</v>
      </c>
      <c r="BD3168" s="21">
        <v>106.66</v>
      </c>
      <c r="BE3168" s="9">
        <f t="shared" si="398"/>
        <v>-76039.192466425709</v>
      </c>
      <c r="BF3168" s="9">
        <v>2168378.6573999999</v>
      </c>
      <c r="BG3168" s="9">
        <v>33412.713799999998</v>
      </c>
      <c r="BH3168" s="9">
        <v>191231.83970000001</v>
      </c>
      <c r="BI3168" s="9">
        <v>77324.0046379704</v>
      </c>
      <c r="BJ3168" s="9">
        <v>369042.95810000005</v>
      </c>
      <c r="BK3168" s="9">
        <v>50142.153951939661</v>
      </c>
      <c r="BL3168" s="9">
        <v>2865287.2121524564</v>
      </c>
      <c r="BM3168" s="9">
        <f t="shared" si="399"/>
        <v>318900.80414806039</v>
      </c>
      <c r="BN3168" s="9"/>
      <c r="BO3168" s="9"/>
      <c r="BP3168" s="9"/>
      <c r="BQ3168" s="9"/>
      <c r="BR3168" s="9"/>
      <c r="BS3168" s="9"/>
      <c r="BT3168" s="9"/>
      <c r="BU3168" s="9"/>
      <c r="BV3168" s="9">
        <f t="shared" si="394"/>
        <v>-76039.192466425709</v>
      </c>
      <c r="BW3168" s="4"/>
      <c r="BX3168" s="4"/>
      <c r="BY3168" s="4"/>
      <c r="BZ3168" s="4"/>
      <c r="CA3168" s="4"/>
      <c r="CB3168" s="4"/>
      <c r="CC3168" s="4"/>
      <c r="CD3168" s="4"/>
      <c r="CE3168" s="4"/>
      <c r="CF3168" s="4"/>
      <c r="CG3168" s="4"/>
      <c r="CH3168" s="4"/>
      <c r="CI3168" s="4"/>
      <c r="CJ3168" s="4"/>
      <c r="CK3168" s="4"/>
      <c r="CL3168" s="4"/>
      <c r="CM3168" s="4"/>
      <c r="CR3168" s="4"/>
      <c r="CS3168" s="4"/>
      <c r="CT3168" s="4"/>
      <c r="CU3168" s="4"/>
      <c r="CV3168" s="4"/>
      <c r="CW3168" s="4"/>
      <c r="CX3168" s="4"/>
      <c r="CY3168" s="4"/>
      <c r="CZ3168" s="4"/>
      <c r="DA3168" s="4"/>
      <c r="DB3168" s="4"/>
      <c r="DC3168" s="4"/>
      <c r="DD3168" s="4"/>
      <c r="DE3168" s="4"/>
      <c r="DF3168" s="4"/>
      <c r="DG3168" s="4"/>
      <c r="DH3168" s="4"/>
      <c r="DI3168" s="4"/>
      <c r="DJ3168" s="4"/>
      <c r="DK3168" s="4"/>
      <c r="DL3168" s="4"/>
      <c r="DM3168" s="4"/>
    </row>
    <row r="3169" spans="1:117">
      <c r="A3169" s="8">
        <v>3164</v>
      </c>
      <c r="B3169" s="20">
        <v>2015</v>
      </c>
      <c r="C3169" s="20">
        <v>1953</v>
      </c>
      <c r="D3169" s="21">
        <v>106.8</v>
      </c>
      <c r="E3169" s="9">
        <v>38129.768700000001</v>
      </c>
      <c r="F3169" s="9">
        <v>2027251.3478000001</v>
      </c>
      <c r="G3169" s="9">
        <v>77366.129400000005</v>
      </c>
      <c r="H3169" s="9">
        <v>380628.9313</v>
      </c>
      <c r="I3169" s="9">
        <v>72144.425000000003</v>
      </c>
      <c r="J3169" s="9">
        <v>60716.9277</v>
      </c>
      <c r="K3169" s="9">
        <v>3653.5560999999998</v>
      </c>
      <c r="L3169" s="9">
        <v>2576324.4364999998</v>
      </c>
      <c r="M3169" s="9">
        <f t="shared" si="395"/>
        <v>57063.371599999999</v>
      </c>
      <c r="N3169" s="9"/>
      <c r="O3169" s="9"/>
      <c r="P3169" s="9"/>
      <c r="Q3169" s="9"/>
      <c r="R3169" s="9"/>
      <c r="S3169" s="9"/>
      <c r="T3169" s="9"/>
      <c r="U3169" s="9"/>
      <c r="V3169" s="9">
        <f t="shared" si="392"/>
        <v>306691.76870000002</v>
      </c>
      <c r="W3169" s="9"/>
      <c r="X3169" s="9"/>
      <c r="Y3169" s="9"/>
      <c r="Z3169" s="9"/>
      <c r="AA3169" s="8">
        <v>3164</v>
      </c>
      <c r="AB3169" s="20">
        <v>2016</v>
      </c>
      <c r="AC3169" s="20">
        <v>1965</v>
      </c>
      <c r="AD3169" s="21">
        <v>118.43</v>
      </c>
      <c r="AE3169" s="9">
        <f t="shared" si="396"/>
        <v>274031.04639807297</v>
      </c>
      <c r="AF3169" s="9">
        <v>2163750.7776000001</v>
      </c>
      <c r="AG3169" s="9">
        <v>33508.915200000003</v>
      </c>
      <c r="AH3169" s="9">
        <v>204918.52859999999</v>
      </c>
      <c r="AI3169" s="9">
        <v>77505.381599999993</v>
      </c>
      <c r="AJ3169" s="9">
        <v>616140.6838</v>
      </c>
      <c r="AK3169" s="9">
        <v>12946.73191752717</v>
      </c>
      <c r="AL3169" s="9">
        <v>2808846.5084843999</v>
      </c>
      <c r="AM3169" s="9">
        <f t="shared" si="397"/>
        <v>603193.95188247284</v>
      </c>
      <c r="AN3169" s="9"/>
      <c r="AO3169" s="9"/>
      <c r="AP3169" s="9"/>
      <c r="AQ3169" s="9"/>
      <c r="AR3169" s="9"/>
      <c r="AS3169" s="9"/>
      <c r="AT3169" s="9"/>
      <c r="AU3169" s="9"/>
      <c r="AV3169" s="9">
        <f t="shared" si="393"/>
        <v>274031.04639807297</v>
      </c>
      <c r="AW3169" s="9"/>
      <c r="AX3169" s="9"/>
      <c r="AY3169" s="9"/>
      <c r="AZ3169" s="9"/>
      <c r="BA3169" s="20">
        <v>3164</v>
      </c>
      <c r="BB3169" s="20">
        <v>2017</v>
      </c>
      <c r="BC3169" s="20">
        <v>1966</v>
      </c>
      <c r="BD3169" s="21">
        <v>143.24</v>
      </c>
      <c r="BE3169" s="9">
        <f t="shared" si="398"/>
        <v>-110138.50613578083</v>
      </c>
      <c r="BF3169" s="9">
        <v>2194535.2784000002</v>
      </c>
      <c r="BG3169" s="9">
        <v>33412.713799999998</v>
      </c>
      <c r="BH3169" s="9">
        <v>191603.91260000001</v>
      </c>
      <c r="BI3169" s="9">
        <v>75926.214768614998</v>
      </c>
      <c r="BJ3169" s="9">
        <v>291692.4939</v>
      </c>
      <c r="BK3169" s="9">
        <v>46422.146451939661</v>
      </c>
      <c r="BL3169" s="9">
        <v>2850886.9731524563</v>
      </c>
      <c r="BM3169" s="9">
        <f t="shared" si="399"/>
        <v>245270.34744806035</v>
      </c>
      <c r="BN3169" s="9"/>
      <c r="BO3169" s="9"/>
      <c r="BP3169" s="9"/>
      <c r="BQ3169" s="9"/>
      <c r="BR3169" s="9"/>
      <c r="BS3169" s="9"/>
      <c r="BT3169" s="9"/>
      <c r="BU3169" s="9"/>
      <c r="BV3169" s="9">
        <f t="shared" si="394"/>
        <v>-110138.50613578083</v>
      </c>
      <c r="BW3169" s="4"/>
      <c r="BX3169" s="4"/>
      <c r="BY3169" s="4"/>
      <c r="BZ3169" s="4"/>
      <c r="CA3169" s="4"/>
      <c r="CB3169" s="4"/>
      <c r="CC3169" s="4"/>
      <c r="CD3169" s="4"/>
      <c r="CE3169" s="4"/>
      <c r="CF3169" s="4"/>
      <c r="CG3169" s="4"/>
      <c r="CH3169" s="4"/>
      <c r="CI3169" s="4"/>
      <c r="CJ3169" s="4"/>
      <c r="CK3169" s="4"/>
      <c r="CL3169" s="4"/>
      <c r="CM3169" s="4"/>
      <c r="CR3169" s="4"/>
      <c r="CS3169" s="4"/>
      <c r="CT3169" s="4"/>
      <c r="CU3169" s="4"/>
      <c r="CV3169" s="4"/>
      <c r="CW3169" s="4"/>
      <c r="CX3169" s="4"/>
      <c r="CY3169" s="4"/>
      <c r="CZ3169" s="4"/>
      <c r="DA3169" s="4"/>
      <c r="DB3169" s="4"/>
      <c r="DC3169" s="4"/>
      <c r="DD3169" s="4"/>
      <c r="DE3169" s="4"/>
      <c r="DF3169" s="4"/>
      <c r="DG3169" s="4"/>
      <c r="DH3169" s="4"/>
      <c r="DI3169" s="4"/>
      <c r="DJ3169" s="4"/>
      <c r="DK3169" s="4"/>
      <c r="DL3169" s="4"/>
      <c r="DM3169" s="4"/>
    </row>
    <row r="3170" spans="1:117">
      <c r="A3170" s="8">
        <v>3165</v>
      </c>
      <c r="B3170" s="20">
        <v>2015</v>
      </c>
      <c r="C3170" s="20">
        <v>1981</v>
      </c>
      <c r="D3170" s="21">
        <v>104.61</v>
      </c>
      <c r="E3170" s="9">
        <v>158437.46049999999</v>
      </c>
      <c r="F3170" s="9">
        <v>2057597.6442</v>
      </c>
      <c r="G3170" s="9">
        <v>77366.129400000005</v>
      </c>
      <c r="H3170" s="9">
        <v>379830.5001</v>
      </c>
      <c r="I3170" s="9">
        <v>75142.944000000003</v>
      </c>
      <c r="J3170" s="9">
        <v>155005.2598</v>
      </c>
      <c r="K3170" s="9">
        <v>0</v>
      </c>
      <c r="L3170" s="9">
        <v>2586505.017</v>
      </c>
      <c r="M3170" s="9">
        <f t="shared" si="395"/>
        <v>155005.2598</v>
      </c>
      <c r="N3170" s="9"/>
      <c r="O3170" s="9"/>
      <c r="P3170" s="9"/>
      <c r="Q3170" s="9"/>
      <c r="R3170" s="9"/>
      <c r="S3170" s="9"/>
      <c r="T3170" s="9"/>
      <c r="U3170" s="9"/>
      <c r="V3170" s="9">
        <f t="shared" si="392"/>
        <v>426999.46049999999</v>
      </c>
      <c r="W3170" s="9"/>
      <c r="X3170" s="9"/>
      <c r="Y3170" s="9"/>
      <c r="Z3170" s="9"/>
      <c r="AA3170" s="8">
        <v>3165</v>
      </c>
      <c r="AB3170" s="20">
        <v>2016</v>
      </c>
      <c r="AC3170" s="20">
        <v>1935</v>
      </c>
      <c r="AD3170" s="21">
        <v>112.48</v>
      </c>
      <c r="AE3170" s="9">
        <f t="shared" si="396"/>
        <v>443.85119807347655</v>
      </c>
      <c r="AF3170" s="9">
        <v>2189155.6828999999</v>
      </c>
      <c r="AG3170" s="9">
        <v>33508.915200000003</v>
      </c>
      <c r="AH3170" s="9">
        <v>201663.7359</v>
      </c>
      <c r="AI3170" s="9">
        <v>89732.867299999998</v>
      </c>
      <c r="AJ3170" s="9">
        <v>293187.49599999998</v>
      </c>
      <c r="AK3170" s="9">
        <v>38290.306717527172</v>
      </c>
      <c r="AL3170" s="9">
        <v>2768514.5393843995</v>
      </c>
      <c r="AM3170" s="9">
        <f t="shared" si="397"/>
        <v>254897.18928247283</v>
      </c>
      <c r="AN3170" s="9"/>
      <c r="AO3170" s="9"/>
      <c r="AP3170" s="9"/>
      <c r="AQ3170" s="9"/>
      <c r="AR3170" s="9"/>
      <c r="AS3170" s="9"/>
      <c r="AT3170" s="9"/>
      <c r="AU3170" s="9"/>
      <c r="AV3170" s="9">
        <f t="shared" si="393"/>
        <v>443.85119807347655</v>
      </c>
      <c r="AW3170" s="9"/>
      <c r="AX3170" s="9"/>
      <c r="AY3170" s="9"/>
      <c r="AZ3170" s="9"/>
      <c r="BA3170" s="20">
        <v>3165</v>
      </c>
      <c r="BB3170" s="20">
        <v>2017</v>
      </c>
      <c r="BC3170" s="20">
        <v>1936</v>
      </c>
      <c r="BD3170" s="21">
        <v>90.47</v>
      </c>
      <c r="BE3170" s="9">
        <f t="shared" si="398"/>
        <v>-162384.42387199681</v>
      </c>
      <c r="BF3170" s="9">
        <v>2222649.8254</v>
      </c>
      <c r="BG3170" s="9">
        <v>33412.713799999998</v>
      </c>
      <c r="BH3170" s="9">
        <v>181369.69529999999</v>
      </c>
      <c r="BI3170" s="9">
        <v>114373.7467324</v>
      </c>
      <c r="BJ3170" s="9">
        <v>258114.79129999998</v>
      </c>
      <c r="BK3170" s="9">
        <v>119040.01565193967</v>
      </c>
      <c r="BL3170" s="9">
        <v>2853265.1807524567</v>
      </c>
      <c r="BM3170" s="9">
        <f t="shared" si="399"/>
        <v>139074.77564806031</v>
      </c>
      <c r="BN3170" s="9"/>
      <c r="BO3170" s="9"/>
      <c r="BP3170" s="9"/>
      <c r="BQ3170" s="9"/>
      <c r="BR3170" s="9"/>
      <c r="BS3170" s="9"/>
      <c r="BT3170" s="9"/>
      <c r="BU3170" s="9"/>
      <c r="BV3170" s="9">
        <f t="shared" si="394"/>
        <v>-162384.42387199681</v>
      </c>
      <c r="BW3170" s="4"/>
      <c r="BX3170" s="4"/>
      <c r="BY3170" s="4"/>
      <c r="BZ3170" s="4"/>
      <c r="CA3170" s="4"/>
      <c r="CB3170" s="4"/>
      <c r="CC3170" s="4"/>
      <c r="CD3170" s="4"/>
      <c r="CE3170" s="4"/>
      <c r="CF3170" s="4"/>
      <c r="CG3170" s="4"/>
      <c r="CH3170" s="4"/>
      <c r="CI3170" s="4"/>
      <c r="CJ3170" s="4"/>
      <c r="CK3170" s="4"/>
      <c r="CL3170" s="4"/>
      <c r="CM3170" s="4"/>
      <c r="CR3170" s="4"/>
      <c r="CS3170" s="4"/>
      <c r="CT3170" s="4"/>
      <c r="CU3170" s="4"/>
      <c r="CV3170" s="4"/>
      <c r="CW3170" s="4"/>
      <c r="CX3170" s="4"/>
      <c r="CY3170" s="4"/>
      <c r="CZ3170" s="4"/>
      <c r="DA3170" s="4"/>
      <c r="DB3170" s="4"/>
      <c r="DC3170" s="4"/>
      <c r="DD3170" s="4"/>
      <c r="DE3170" s="4"/>
      <c r="DF3170" s="4"/>
      <c r="DG3170" s="4"/>
      <c r="DH3170" s="4"/>
      <c r="DI3170" s="4"/>
      <c r="DJ3170" s="4"/>
      <c r="DK3170" s="4"/>
      <c r="DL3170" s="4"/>
      <c r="DM3170" s="4"/>
    </row>
    <row r="3171" spans="1:117">
      <c r="A3171" s="8">
        <v>3166</v>
      </c>
      <c r="B3171" s="20">
        <v>2015</v>
      </c>
      <c r="C3171" s="20">
        <v>1991</v>
      </c>
      <c r="D3171" s="21">
        <v>111.56</v>
      </c>
      <c r="E3171" s="9">
        <v>62182.736199999999</v>
      </c>
      <c r="F3171" s="9">
        <v>2039026.5752999999</v>
      </c>
      <c r="G3171" s="9">
        <v>77366.129400000005</v>
      </c>
      <c r="H3171" s="9">
        <v>380620.05810000002</v>
      </c>
      <c r="I3171" s="9">
        <v>72177.748600000006</v>
      </c>
      <c r="J3171" s="9">
        <v>67376.925300000003</v>
      </c>
      <c r="K3171" s="9">
        <v>0</v>
      </c>
      <c r="L3171" s="9">
        <v>2574384.7004999998</v>
      </c>
      <c r="M3171" s="9">
        <f t="shared" si="395"/>
        <v>67376.925300000003</v>
      </c>
      <c r="N3171" s="9"/>
      <c r="O3171" s="9"/>
      <c r="P3171" s="9"/>
      <c r="Q3171" s="9"/>
      <c r="R3171" s="9"/>
      <c r="S3171" s="9"/>
      <c r="T3171" s="9"/>
      <c r="U3171" s="9"/>
      <c r="V3171" s="9">
        <f t="shared" si="392"/>
        <v>330744.73620000004</v>
      </c>
      <c r="W3171" s="9"/>
      <c r="X3171" s="9"/>
      <c r="Y3171" s="9"/>
      <c r="Z3171" s="9"/>
      <c r="AA3171" s="8">
        <v>3166</v>
      </c>
      <c r="AB3171" s="20">
        <v>2016</v>
      </c>
      <c r="AC3171" s="20">
        <v>1939</v>
      </c>
      <c r="AD3171" s="21">
        <v>108.27</v>
      </c>
      <c r="AE3171" s="9">
        <f t="shared" si="396"/>
        <v>-102511.7987019266</v>
      </c>
      <c r="AF3171" s="9">
        <v>2199473.9810000001</v>
      </c>
      <c r="AG3171" s="9">
        <v>33508.915200000003</v>
      </c>
      <c r="AH3171" s="9">
        <v>198692.15639999998</v>
      </c>
      <c r="AI3171" s="9">
        <v>100896.3882</v>
      </c>
      <c r="AJ3171" s="9">
        <v>175107.481</v>
      </c>
      <c r="AK3171" s="9">
        <v>48847.256517527174</v>
      </c>
      <c r="AL3171" s="9">
        <v>2761343.4639843996</v>
      </c>
      <c r="AM3171" s="9">
        <f t="shared" si="397"/>
        <v>126260.22448247283</v>
      </c>
      <c r="AN3171" s="9"/>
      <c r="AO3171" s="9"/>
      <c r="AP3171" s="9"/>
      <c r="AQ3171" s="9"/>
      <c r="AR3171" s="9"/>
      <c r="AS3171" s="9"/>
      <c r="AT3171" s="9"/>
      <c r="AU3171" s="9"/>
      <c r="AV3171" s="9">
        <f t="shared" si="393"/>
        <v>-102511.7987019266</v>
      </c>
      <c r="AW3171" s="9"/>
      <c r="AX3171" s="9"/>
      <c r="AY3171" s="9"/>
      <c r="AZ3171" s="9"/>
      <c r="BA3171" s="20">
        <v>3166</v>
      </c>
      <c r="BB3171" s="20">
        <v>2017</v>
      </c>
      <c r="BC3171" s="20">
        <v>1940</v>
      </c>
      <c r="BD3171" s="21">
        <v>98.3</v>
      </c>
      <c r="BE3171" s="9">
        <f t="shared" si="398"/>
        <v>-205990.26017872524</v>
      </c>
      <c r="BF3171" s="9">
        <v>2198631.2308999998</v>
      </c>
      <c r="BG3171" s="9">
        <v>33412.713799999998</v>
      </c>
      <c r="BH3171" s="9">
        <v>188110.38099999999</v>
      </c>
      <c r="BI3171" s="9">
        <v>89050.586325671597</v>
      </c>
      <c r="BJ3171" s="9">
        <v>198859.65030000001</v>
      </c>
      <c r="BK3171" s="9">
        <v>68096.358051939664</v>
      </c>
      <c r="BL3171" s="9">
        <v>2845958.4644524567</v>
      </c>
      <c r="BM3171" s="9">
        <f t="shared" si="399"/>
        <v>130763.29224806034</v>
      </c>
      <c r="BN3171" s="9"/>
      <c r="BO3171" s="9"/>
      <c r="BP3171" s="9"/>
      <c r="BQ3171" s="9"/>
      <c r="BR3171" s="9"/>
      <c r="BS3171" s="9"/>
      <c r="BT3171" s="9"/>
      <c r="BU3171" s="9"/>
      <c r="BV3171" s="9">
        <f t="shared" si="394"/>
        <v>-205990.26017872524</v>
      </c>
      <c r="BW3171" s="4"/>
      <c r="BX3171" s="4"/>
      <c r="BY3171" s="4"/>
      <c r="BZ3171" s="4"/>
      <c r="CA3171" s="4"/>
      <c r="CB3171" s="4"/>
      <c r="CC3171" s="4"/>
      <c r="CD3171" s="4"/>
      <c r="CE3171" s="4"/>
      <c r="CF3171" s="4"/>
      <c r="CG3171" s="4"/>
      <c r="CH3171" s="4"/>
      <c r="CI3171" s="4"/>
      <c r="CJ3171" s="4"/>
      <c r="CK3171" s="4"/>
      <c r="CL3171" s="4"/>
      <c r="CM3171" s="4"/>
      <c r="CR3171" s="4"/>
      <c r="CS3171" s="4"/>
      <c r="CT3171" s="4"/>
      <c r="CU3171" s="4"/>
      <c r="CV3171" s="4"/>
      <c r="CW3171" s="4"/>
      <c r="CX3171" s="4"/>
      <c r="CY3171" s="4"/>
      <c r="CZ3171" s="4"/>
      <c r="DA3171" s="4"/>
      <c r="DB3171" s="4"/>
      <c r="DC3171" s="4"/>
      <c r="DD3171" s="4"/>
      <c r="DE3171" s="4"/>
      <c r="DF3171" s="4"/>
      <c r="DG3171" s="4"/>
      <c r="DH3171" s="4"/>
      <c r="DI3171" s="4"/>
      <c r="DJ3171" s="4"/>
      <c r="DK3171" s="4"/>
      <c r="DL3171" s="4"/>
      <c r="DM3171" s="4"/>
    </row>
    <row r="3172" spans="1:117">
      <c r="A3172" s="8">
        <v>3167</v>
      </c>
      <c r="B3172" s="20">
        <v>2015</v>
      </c>
      <c r="C3172" s="20">
        <v>1982</v>
      </c>
      <c r="D3172" s="21">
        <v>133.55000000000001</v>
      </c>
      <c r="E3172" s="9">
        <v>37522.798300000002</v>
      </c>
      <c r="F3172" s="9">
        <v>2029054.577</v>
      </c>
      <c r="G3172" s="9">
        <v>77366.129400000005</v>
      </c>
      <c r="H3172" s="9">
        <v>379895.40990000003</v>
      </c>
      <c r="I3172" s="9">
        <v>74899.174299999999</v>
      </c>
      <c r="J3172" s="9">
        <v>54320.322399999997</v>
      </c>
      <c r="K3172" s="9">
        <v>10010.1108</v>
      </c>
      <c r="L3172" s="9">
        <v>2568002.7037999998</v>
      </c>
      <c r="M3172" s="9">
        <f t="shared" si="395"/>
        <v>44310.211599999995</v>
      </c>
      <c r="N3172" s="9"/>
      <c r="O3172" s="9"/>
      <c r="P3172" s="9"/>
      <c r="Q3172" s="9"/>
      <c r="R3172" s="9"/>
      <c r="S3172" s="9"/>
      <c r="T3172" s="9"/>
      <c r="U3172" s="9"/>
      <c r="V3172" s="9">
        <f t="shared" si="392"/>
        <v>306084.79830000002</v>
      </c>
      <c r="W3172" s="9"/>
      <c r="X3172" s="9"/>
      <c r="Y3172" s="9"/>
      <c r="Z3172" s="9"/>
      <c r="AA3172" s="8">
        <v>3167</v>
      </c>
      <c r="AB3172" s="20">
        <v>2016</v>
      </c>
      <c r="AC3172" s="20">
        <v>1954</v>
      </c>
      <c r="AD3172" s="21">
        <v>129.66</v>
      </c>
      <c r="AE3172" s="9">
        <f t="shared" si="396"/>
        <v>141599.41879807366</v>
      </c>
      <c r="AF3172" s="9">
        <v>2161601.5537999999</v>
      </c>
      <c r="AG3172" s="9">
        <v>33508.915200000003</v>
      </c>
      <c r="AH3172" s="9">
        <v>205554.2445</v>
      </c>
      <c r="AI3172" s="9">
        <v>75117.147700000001</v>
      </c>
      <c r="AJ3172" s="9">
        <v>476304.78470000002</v>
      </c>
      <c r="AK3172" s="9">
        <v>9122.0080175271705</v>
      </c>
      <c r="AL3172" s="9">
        <v>2801365.2190843998</v>
      </c>
      <c r="AM3172" s="9">
        <f t="shared" si="397"/>
        <v>467182.77668247285</v>
      </c>
      <c r="AN3172" s="9"/>
      <c r="AO3172" s="9"/>
      <c r="AP3172" s="9"/>
      <c r="AQ3172" s="9"/>
      <c r="AR3172" s="9"/>
      <c r="AS3172" s="9"/>
      <c r="AT3172" s="9"/>
      <c r="AU3172" s="9"/>
      <c r="AV3172" s="9">
        <f t="shared" si="393"/>
        <v>141599.41879807366</v>
      </c>
      <c r="AW3172" s="9"/>
      <c r="AX3172" s="9"/>
      <c r="AY3172" s="9"/>
      <c r="AZ3172" s="9"/>
      <c r="BA3172" s="20">
        <v>3167</v>
      </c>
      <c r="BB3172" s="20">
        <v>2017</v>
      </c>
      <c r="BC3172" s="20">
        <v>1955</v>
      </c>
      <c r="BD3172" s="21">
        <v>178.01</v>
      </c>
      <c r="BE3172" s="9">
        <f t="shared" si="398"/>
        <v>-2248.566336445976</v>
      </c>
      <c r="BF3172" s="9">
        <v>2206165.5181999998</v>
      </c>
      <c r="BG3172" s="9">
        <v>33412.713799999998</v>
      </c>
      <c r="BH3172" s="9">
        <v>187345.7156</v>
      </c>
      <c r="BI3172" s="9">
        <v>91923.252967950393</v>
      </c>
      <c r="BJ3172" s="9">
        <v>409272.17260000005</v>
      </c>
      <c r="BK3172" s="9">
        <v>63871.135051939666</v>
      </c>
      <c r="BL3172" s="9">
        <v>2866496.8044524565</v>
      </c>
      <c r="BM3172" s="9">
        <f t="shared" si="399"/>
        <v>345401.03754806041</v>
      </c>
      <c r="BN3172" s="9"/>
      <c r="BO3172" s="9"/>
      <c r="BP3172" s="9"/>
      <c r="BQ3172" s="9"/>
      <c r="BR3172" s="9"/>
      <c r="BS3172" s="9"/>
      <c r="BT3172" s="9"/>
      <c r="BU3172" s="9"/>
      <c r="BV3172" s="9">
        <f t="shared" si="394"/>
        <v>-2248.566336445976</v>
      </c>
      <c r="BW3172" s="4"/>
      <c r="BX3172" s="4"/>
      <c r="BY3172" s="4"/>
      <c r="BZ3172" s="4"/>
      <c r="CA3172" s="4"/>
      <c r="CB3172" s="4"/>
      <c r="CC3172" s="4"/>
      <c r="CD3172" s="4"/>
      <c r="CE3172" s="4"/>
      <c r="CF3172" s="4"/>
      <c r="CG3172" s="4"/>
      <c r="CH3172" s="4"/>
      <c r="CI3172" s="4"/>
      <c r="CJ3172" s="4"/>
      <c r="CK3172" s="4"/>
      <c r="CL3172" s="4"/>
      <c r="CM3172" s="4"/>
      <c r="CR3172" s="4"/>
      <c r="CS3172" s="4"/>
      <c r="CT3172" s="4"/>
      <c r="CU3172" s="4"/>
      <c r="CV3172" s="4"/>
      <c r="CW3172" s="4"/>
      <c r="CX3172" s="4"/>
      <c r="CY3172" s="4"/>
      <c r="CZ3172" s="4"/>
      <c r="DA3172" s="4"/>
      <c r="DB3172" s="4"/>
      <c r="DC3172" s="4"/>
      <c r="DD3172" s="4"/>
      <c r="DE3172" s="4"/>
      <c r="DF3172" s="4"/>
      <c r="DG3172" s="4"/>
      <c r="DH3172" s="4"/>
      <c r="DI3172" s="4"/>
      <c r="DJ3172" s="4"/>
      <c r="DK3172" s="4"/>
      <c r="DL3172" s="4"/>
      <c r="DM3172" s="4"/>
    </row>
    <row r="3173" spans="1:117">
      <c r="A3173" s="8">
        <v>3168</v>
      </c>
      <c r="B3173" s="20">
        <v>2015</v>
      </c>
      <c r="C3173" s="20">
        <v>1989</v>
      </c>
      <c r="D3173" s="21">
        <v>92.99</v>
      </c>
      <c r="E3173" s="9">
        <v>38091.536099999998</v>
      </c>
      <c r="F3173" s="9">
        <v>2013204.0282999999</v>
      </c>
      <c r="G3173" s="9">
        <v>77366.129400000005</v>
      </c>
      <c r="H3173" s="9">
        <v>380613.45880000002</v>
      </c>
      <c r="I3173" s="9">
        <v>72202.532200000001</v>
      </c>
      <c r="J3173" s="9">
        <v>69778.225399999996</v>
      </c>
      <c r="K3173" s="9">
        <v>0</v>
      </c>
      <c r="L3173" s="9">
        <v>2575072.838</v>
      </c>
      <c r="M3173" s="9">
        <f t="shared" si="395"/>
        <v>69778.225399999996</v>
      </c>
      <c r="N3173" s="9"/>
      <c r="O3173" s="9"/>
      <c r="P3173" s="9"/>
      <c r="Q3173" s="9"/>
      <c r="R3173" s="9"/>
      <c r="S3173" s="9"/>
      <c r="T3173" s="9"/>
      <c r="U3173" s="9"/>
      <c r="V3173" s="9">
        <f t="shared" si="392"/>
        <v>306653.53610000003</v>
      </c>
      <c r="W3173" s="9"/>
      <c r="X3173" s="9"/>
      <c r="Y3173" s="9"/>
      <c r="Z3173" s="9"/>
      <c r="AA3173" s="8">
        <v>3168</v>
      </c>
      <c r="AB3173" s="20">
        <v>2016</v>
      </c>
      <c r="AC3173" s="20">
        <v>1934</v>
      </c>
      <c r="AD3173" s="21">
        <v>121.92</v>
      </c>
      <c r="AE3173" s="9">
        <f t="shared" si="396"/>
        <v>127600.5565980738</v>
      </c>
      <c r="AF3173" s="9">
        <v>2133010.8508000001</v>
      </c>
      <c r="AG3173" s="9">
        <v>33508.915200000003</v>
      </c>
      <c r="AH3173" s="9">
        <v>206355.5981</v>
      </c>
      <c r="AI3173" s="9">
        <v>72106.651800000007</v>
      </c>
      <c r="AJ3173" s="9">
        <v>507273.5148</v>
      </c>
      <c r="AK3173" s="9">
        <v>15240.424617527171</v>
      </c>
      <c r="AL3173" s="9">
        <v>2809414.5494843996</v>
      </c>
      <c r="AM3173" s="9">
        <f t="shared" si="397"/>
        <v>492033.09018247284</v>
      </c>
      <c r="AN3173" s="9"/>
      <c r="AO3173" s="9"/>
      <c r="AP3173" s="9"/>
      <c r="AQ3173" s="9"/>
      <c r="AR3173" s="9"/>
      <c r="AS3173" s="9"/>
      <c r="AT3173" s="9"/>
      <c r="AU3173" s="9"/>
      <c r="AV3173" s="9">
        <f t="shared" si="393"/>
        <v>127600.5565980738</v>
      </c>
      <c r="AW3173" s="9"/>
      <c r="AX3173" s="9"/>
      <c r="AY3173" s="9"/>
      <c r="AZ3173" s="9"/>
      <c r="BA3173" s="20">
        <v>3168</v>
      </c>
      <c r="BB3173" s="20">
        <v>2017</v>
      </c>
      <c r="BC3173" s="20">
        <v>1935</v>
      </c>
      <c r="BD3173" s="21">
        <v>112.48</v>
      </c>
      <c r="BE3173" s="9">
        <f t="shared" si="398"/>
        <v>-142723.416332589</v>
      </c>
      <c r="BF3173" s="9">
        <v>2185940.3220000002</v>
      </c>
      <c r="BG3173" s="9">
        <v>33412.713799999998</v>
      </c>
      <c r="BH3173" s="9">
        <v>189321.96650000001</v>
      </c>
      <c r="BI3173" s="9">
        <v>84498.946271807101</v>
      </c>
      <c r="BJ3173" s="9">
        <v>265243.48540000001</v>
      </c>
      <c r="BK3173" s="9">
        <v>54486.705351939665</v>
      </c>
      <c r="BL3173" s="9">
        <v>2846654.1449524565</v>
      </c>
      <c r="BM3173" s="9">
        <f t="shared" si="399"/>
        <v>210756.78004806035</v>
      </c>
      <c r="BN3173" s="9"/>
      <c r="BO3173" s="9"/>
      <c r="BP3173" s="9"/>
      <c r="BQ3173" s="9"/>
      <c r="BR3173" s="9"/>
      <c r="BS3173" s="9"/>
      <c r="BT3173" s="9"/>
      <c r="BU3173" s="9"/>
      <c r="BV3173" s="9">
        <f t="shared" si="394"/>
        <v>-142723.416332589</v>
      </c>
      <c r="BW3173" s="4"/>
      <c r="BX3173" s="4"/>
      <c r="BY3173" s="4"/>
      <c r="BZ3173" s="4"/>
      <c r="CA3173" s="4"/>
      <c r="CB3173" s="4"/>
      <c r="CC3173" s="4"/>
      <c r="CD3173" s="4"/>
      <c r="CE3173" s="4"/>
      <c r="CF3173" s="4"/>
      <c r="CG3173" s="4"/>
      <c r="CH3173" s="4"/>
      <c r="CI3173" s="4"/>
      <c r="CJ3173" s="4"/>
      <c r="CK3173" s="4"/>
      <c r="CL3173" s="4"/>
      <c r="CM3173" s="4"/>
      <c r="CR3173" s="4"/>
      <c r="CS3173" s="4"/>
      <c r="CT3173" s="4"/>
      <c r="CU3173" s="4"/>
      <c r="CV3173" s="4"/>
      <c r="CW3173" s="4"/>
      <c r="CX3173" s="4"/>
      <c r="CY3173" s="4"/>
      <c r="CZ3173" s="4"/>
      <c r="DA3173" s="4"/>
      <c r="DB3173" s="4"/>
      <c r="DC3173" s="4"/>
      <c r="DD3173" s="4"/>
      <c r="DE3173" s="4"/>
      <c r="DF3173" s="4"/>
      <c r="DG3173" s="4"/>
      <c r="DH3173" s="4"/>
      <c r="DI3173" s="4"/>
      <c r="DJ3173" s="4"/>
      <c r="DK3173" s="4"/>
      <c r="DL3173" s="4"/>
      <c r="DM3173" s="4"/>
    </row>
    <row r="3174" spans="1:117">
      <c r="A3174" s="8">
        <v>3169</v>
      </c>
      <c r="B3174" s="20">
        <v>2015</v>
      </c>
      <c r="C3174" s="20">
        <v>1995</v>
      </c>
      <c r="D3174" s="21">
        <v>104.51</v>
      </c>
      <c r="E3174" s="9">
        <v>82563.688800000004</v>
      </c>
      <c r="F3174" s="9">
        <v>2060088.0673</v>
      </c>
      <c r="G3174" s="9">
        <v>77366.129400000005</v>
      </c>
      <c r="H3174" s="9">
        <v>381059.53970000002</v>
      </c>
      <c r="I3174" s="9">
        <v>70527.269799999995</v>
      </c>
      <c r="J3174" s="9">
        <v>71951.048500000004</v>
      </c>
      <c r="K3174" s="9">
        <v>4536.7385999999997</v>
      </c>
      <c r="L3174" s="9">
        <v>2573891.6272999998</v>
      </c>
      <c r="M3174" s="9">
        <f t="shared" si="395"/>
        <v>67414.309900000007</v>
      </c>
      <c r="N3174" s="9"/>
      <c r="O3174" s="9"/>
      <c r="P3174" s="9"/>
      <c r="Q3174" s="9"/>
      <c r="R3174" s="9"/>
      <c r="S3174" s="9"/>
      <c r="T3174" s="9"/>
      <c r="U3174" s="9"/>
      <c r="V3174" s="9">
        <f t="shared" si="392"/>
        <v>351125.6888</v>
      </c>
      <c r="W3174" s="9"/>
      <c r="X3174" s="9"/>
      <c r="Y3174" s="9"/>
      <c r="Z3174" s="9"/>
      <c r="AA3174" s="8">
        <v>3169</v>
      </c>
      <c r="AB3174" s="20">
        <v>2016</v>
      </c>
      <c r="AC3174" s="20">
        <v>1988</v>
      </c>
      <c r="AD3174" s="21">
        <v>120.42</v>
      </c>
      <c r="AE3174" s="9">
        <f t="shared" si="396"/>
        <v>-171749.17630192731</v>
      </c>
      <c r="AF3174" s="9">
        <v>2214382.4035999998</v>
      </c>
      <c r="AG3174" s="9">
        <v>33508.915200000003</v>
      </c>
      <c r="AH3174" s="9">
        <v>188421.23609999998</v>
      </c>
      <c r="AI3174" s="9">
        <v>139481.80489999999</v>
      </c>
      <c r="AJ3174" s="9">
        <v>133360.32490000001</v>
      </c>
      <c r="AK3174" s="9">
        <v>123617.82361752717</v>
      </c>
      <c r="AL3174" s="9">
        <v>2757286.0373843997</v>
      </c>
      <c r="AM3174" s="9">
        <f t="shared" si="397"/>
        <v>9742.5012824728328</v>
      </c>
      <c r="AN3174" s="9"/>
      <c r="AO3174" s="9"/>
      <c r="AP3174" s="9"/>
      <c r="AQ3174" s="9"/>
      <c r="AR3174" s="9"/>
      <c r="AS3174" s="9"/>
      <c r="AT3174" s="9"/>
      <c r="AU3174" s="9"/>
      <c r="AV3174" s="9">
        <f t="shared" si="393"/>
        <v>-171749.17630192731</v>
      </c>
      <c r="AW3174" s="9"/>
      <c r="AX3174" s="9"/>
      <c r="AY3174" s="9"/>
      <c r="AZ3174" s="9"/>
      <c r="BA3174" s="20">
        <v>3169</v>
      </c>
      <c r="BB3174" s="20">
        <v>2017</v>
      </c>
      <c r="BC3174" s="20">
        <v>1989</v>
      </c>
      <c r="BD3174" s="21">
        <v>135.44999999999999</v>
      </c>
      <c r="BE3174" s="9">
        <f t="shared" si="398"/>
        <v>-207104.687761968</v>
      </c>
      <c r="BF3174" s="9">
        <v>2227871.3432999998</v>
      </c>
      <c r="BG3174" s="9">
        <v>33412.713799999998</v>
      </c>
      <c r="BH3174" s="9">
        <v>185412.7231</v>
      </c>
      <c r="BI3174" s="9">
        <v>99185.048242428005</v>
      </c>
      <c r="BJ3174" s="9">
        <v>207704.10430000001</v>
      </c>
      <c r="BK3174" s="9">
        <v>112122.60185193966</v>
      </c>
      <c r="BL3174" s="9">
        <v>2848568.0186524563</v>
      </c>
      <c r="BM3174" s="9">
        <f t="shared" si="399"/>
        <v>95581.502448060346</v>
      </c>
      <c r="BN3174" s="9"/>
      <c r="BO3174" s="9"/>
      <c r="BP3174" s="9"/>
      <c r="BQ3174" s="9"/>
      <c r="BR3174" s="9"/>
      <c r="BS3174" s="9"/>
      <c r="BT3174" s="9"/>
      <c r="BU3174" s="9"/>
      <c r="BV3174" s="9">
        <f t="shared" si="394"/>
        <v>-207104.687761968</v>
      </c>
      <c r="BW3174" s="4"/>
      <c r="BX3174" s="4"/>
      <c r="BY3174" s="4"/>
      <c r="BZ3174" s="4"/>
      <c r="CA3174" s="4"/>
      <c r="CB3174" s="4"/>
      <c r="CC3174" s="4"/>
      <c r="CD3174" s="4"/>
      <c r="CE3174" s="4"/>
      <c r="CF3174" s="4"/>
      <c r="CG3174" s="4"/>
      <c r="CH3174" s="4"/>
      <c r="CI3174" s="4"/>
      <c r="CJ3174" s="4"/>
      <c r="CK3174" s="4"/>
      <c r="CL3174" s="4"/>
      <c r="CM3174" s="4"/>
      <c r="CR3174" s="4"/>
      <c r="CS3174" s="4"/>
      <c r="CT3174" s="4"/>
      <c r="CU3174" s="4"/>
      <c r="CV3174" s="4"/>
      <c r="CW3174" s="4"/>
      <c r="CX3174" s="4"/>
      <c r="CY3174" s="4"/>
      <c r="CZ3174" s="4"/>
      <c r="DA3174" s="4"/>
      <c r="DB3174" s="4"/>
      <c r="DC3174" s="4"/>
      <c r="DD3174" s="4"/>
      <c r="DE3174" s="4"/>
      <c r="DF3174" s="4"/>
      <c r="DG3174" s="4"/>
      <c r="DH3174" s="4"/>
      <c r="DI3174" s="4"/>
      <c r="DJ3174" s="4"/>
      <c r="DK3174" s="4"/>
      <c r="DL3174" s="4"/>
      <c r="DM3174" s="4"/>
    </row>
    <row r="3175" spans="1:117">
      <c r="A3175" s="8">
        <v>3170</v>
      </c>
      <c r="B3175" s="20">
        <v>2015</v>
      </c>
      <c r="C3175" s="20">
        <v>1965</v>
      </c>
      <c r="D3175" s="21">
        <v>125.74</v>
      </c>
      <c r="E3175" s="9">
        <v>52863.289299999997</v>
      </c>
      <c r="F3175" s="9">
        <v>2057775.0005000001</v>
      </c>
      <c r="G3175" s="9">
        <v>77366.129400000005</v>
      </c>
      <c r="H3175" s="9">
        <v>380160.25719999999</v>
      </c>
      <c r="I3175" s="9">
        <v>73904.536800000002</v>
      </c>
      <c r="J3175" s="9">
        <v>46083.525600000001</v>
      </c>
      <c r="K3175" s="9">
        <v>11288.173699999999</v>
      </c>
      <c r="L3175" s="9">
        <v>2571137.9865000001</v>
      </c>
      <c r="M3175" s="9">
        <f t="shared" si="395"/>
        <v>34795.351900000001</v>
      </c>
      <c r="N3175" s="9"/>
      <c r="O3175" s="9"/>
      <c r="P3175" s="9"/>
      <c r="Q3175" s="9"/>
      <c r="R3175" s="9"/>
      <c r="S3175" s="9"/>
      <c r="T3175" s="9"/>
      <c r="U3175" s="9"/>
      <c r="V3175" s="9">
        <f t="shared" si="392"/>
        <v>321425.2893</v>
      </c>
      <c r="W3175" s="9"/>
      <c r="X3175" s="9"/>
      <c r="Y3175" s="9"/>
      <c r="Z3175" s="9"/>
      <c r="AA3175" s="8">
        <v>3170</v>
      </c>
      <c r="AB3175" s="20">
        <v>2016</v>
      </c>
      <c r="AC3175" s="20">
        <v>1977</v>
      </c>
      <c r="AD3175" s="21">
        <v>137.30000000000001</v>
      </c>
      <c r="AE3175" s="9">
        <f t="shared" si="396"/>
        <v>-219948.55280192662</v>
      </c>
      <c r="AF3175" s="9">
        <v>2199822.4446999999</v>
      </c>
      <c r="AG3175" s="9">
        <v>33508.915200000003</v>
      </c>
      <c r="AH3175" s="9">
        <v>190833.99339999998</v>
      </c>
      <c r="AI3175" s="9">
        <v>130417.64659999999</v>
      </c>
      <c r="AJ3175" s="9">
        <v>71226.848899999997</v>
      </c>
      <c r="AK3175" s="9">
        <v>89938.608317527178</v>
      </c>
      <c r="AL3175" s="9">
        <v>2755819.7932843999</v>
      </c>
      <c r="AM3175" s="9">
        <f t="shared" si="397"/>
        <v>-18711.759417527181</v>
      </c>
      <c r="AN3175" s="9"/>
      <c r="AO3175" s="9"/>
      <c r="AP3175" s="9"/>
      <c r="AQ3175" s="9"/>
      <c r="AR3175" s="9"/>
      <c r="AS3175" s="9"/>
      <c r="AT3175" s="9"/>
      <c r="AU3175" s="9"/>
      <c r="AV3175" s="9">
        <f t="shared" si="393"/>
        <v>-219948.55280192662</v>
      </c>
      <c r="AW3175" s="9"/>
      <c r="AX3175" s="9"/>
      <c r="AY3175" s="9"/>
      <c r="AZ3175" s="9"/>
      <c r="BA3175" s="20">
        <v>3170</v>
      </c>
      <c r="BB3175" s="20">
        <v>2017</v>
      </c>
      <c r="BC3175" s="20">
        <v>1978</v>
      </c>
      <c r="BD3175" s="21">
        <v>107.46</v>
      </c>
      <c r="BE3175" s="9">
        <f t="shared" si="398"/>
        <v>27390.950650511775</v>
      </c>
      <c r="BF3175" s="9">
        <v>2239479.8328999998</v>
      </c>
      <c r="BG3175" s="9">
        <v>33412.713799999998</v>
      </c>
      <c r="BH3175" s="9">
        <v>191239.12350000002</v>
      </c>
      <c r="BI3175" s="9">
        <v>77296.641354907697</v>
      </c>
      <c r="BJ3175" s="9">
        <v>398540.23620000004</v>
      </c>
      <c r="BK3175" s="9">
        <v>54784.357651939659</v>
      </c>
      <c r="BL3175" s="9">
        <v>2857793.2394524566</v>
      </c>
      <c r="BM3175" s="9">
        <f t="shared" si="399"/>
        <v>343755.87854806037</v>
      </c>
      <c r="BN3175" s="9"/>
      <c r="BO3175" s="9"/>
      <c r="BP3175" s="9"/>
      <c r="BQ3175" s="9"/>
      <c r="BR3175" s="9"/>
      <c r="BS3175" s="9"/>
      <c r="BT3175" s="9"/>
      <c r="BU3175" s="9"/>
      <c r="BV3175" s="9">
        <f t="shared" si="394"/>
        <v>27390.950650511775</v>
      </c>
      <c r="BW3175" s="4"/>
      <c r="BX3175" s="4"/>
      <c r="BY3175" s="4"/>
      <c r="BZ3175" s="4"/>
      <c r="CA3175" s="4"/>
      <c r="CB3175" s="4"/>
      <c r="CC3175" s="4"/>
      <c r="CD3175" s="4"/>
      <c r="CE3175" s="4"/>
      <c r="CF3175" s="4"/>
      <c r="CG3175" s="4"/>
      <c r="CH3175" s="4"/>
      <c r="CI3175" s="4"/>
      <c r="CJ3175" s="4"/>
      <c r="CK3175" s="4"/>
      <c r="CL3175" s="4"/>
      <c r="CM3175" s="4"/>
      <c r="CR3175" s="4"/>
      <c r="CS3175" s="4"/>
      <c r="CT3175" s="4"/>
      <c r="CU3175" s="4"/>
      <c r="CV3175" s="4"/>
      <c r="CW3175" s="4"/>
      <c r="CX3175" s="4"/>
      <c r="CY3175" s="4"/>
      <c r="CZ3175" s="4"/>
      <c r="DA3175" s="4"/>
      <c r="DB3175" s="4"/>
      <c r="DC3175" s="4"/>
      <c r="DD3175" s="4"/>
      <c r="DE3175" s="4"/>
      <c r="DF3175" s="4"/>
      <c r="DG3175" s="4"/>
      <c r="DH3175" s="4"/>
      <c r="DI3175" s="4"/>
      <c r="DJ3175" s="4"/>
      <c r="DK3175" s="4"/>
      <c r="DL3175" s="4"/>
      <c r="DM3175" s="4"/>
    </row>
    <row r="3176" spans="1:117">
      <c r="A3176" s="8">
        <v>3171</v>
      </c>
      <c r="B3176" s="20">
        <v>2015</v>
      </c>
      <c r="C3176" s="20">
        <v>1964</v>
      </c>
      <c r="D3176" s="21">
        <v>106.98</v>
      </c>
      <c r="E3176" s="9">
        <v>83573.976999999999</v>
      </c>
      <c r="F3176" s="9">
        <v>2039571.5686999999</v>
      </c>
      <c r="G3176" s="9">
        <v>77366.129400000005</v>
      </c>
      <c r="H3176" s="9">
        <v>380489.94010000001</v>
      </c>
      <c r="I3176" s="9">
        <v>72666.4084</v>
      </c>
      <c r="J3176" s="9">
        <v>91524.172600000005</v>
      </c>
      <c r="K3176" s="9">
        <v>3496.1698999999999</v>
      </c>
      <c r="L3176" s="9">
        <v>2574548.0723000001</v>
      </c>
      <c r="M3176" s="9">
        <f t="shared" si="395"/>
        <v>88028.002700000012</v>
      </c>
      <c r="N3176" s="9"/>
      <c r="O3176" s="9"/>
      <c r="P3176" s="9"/>
      <c r="Q3176" s="9"/>
      <c r="R3176" s="9"/>
      <c r="S3176" s="9"/>
      <c r="T3176" s="9"/>
      <c r="U3176" s="9"/>
      <c r="V3176" s="9">
        <f t="shared" si="392"/>
        <v>352135.97700000001</v>
      </c>
      <c r="W3176" s="9"/>
      <c r="X3176" s="9"/>
      <c r="Y3176" s="9"/>
      <c r="Z3176" s="9"/>
      <c r="AA3176" s="8">
        <v>3171</v>
      </c>
      <c r="AB3176" s="20">
        <v>2016</v>
      </c>
      <c r="AC3176" s="20">
        <v>1941</v>
      </c>
      <c r="AD3176" s="21">
        <v>129.43</v>
      </c>
      <c r="AE3176" s="9">
        <f t="shared" si="396"/>
        <v>-151562.97350192629</v>
      </c>
      <c r="AF3176" s="9">
        <v>2202403.3165000002</v>
      </c>
      <c r="AG3176" s="9">
        <v>33508.915200000003</v>
      </c>
      <c r="AH3176" s="9">
        <v>196770.41959999999</v>
      </c>
      <c r="AI3176" s="9">
        <v>108115.8986</v>
      </c>
      <c r="AJ3176" s="9">
        <v>131236.81950000001</v>
      </c>
      <c r="AK3176" s="9">
        <v>66208.638817527171</v>
      </c>
      <c r="AL3176" s="9">
        <v>2757389.7040843996</v>
      </c>
      <c r="AM3176" s="9">
        <f t="shared" si="397"/>
        <v>65028.180682472841</v>
      </c>
      <c r="AN3176" s="9"/>
      <c r="AO3176" s="9"/>
      <c r="AP3176" s="9"/>
      <c r="AQ3176" s="9"/>
      <c r="AR3176" s="9"/>
      <c r="AS3176" s="9"/>
      <c r="AT3176" s="9"/>
      <c r="AU3176" s="9"/>
      <c r="AV3176" s="9">
        <f t="shared" si="393"/>
        <v>-151562.97350192629</v>
      </c>
      <c r="AW3176" s="9"/>
      <c r="AX3176" s="9"/>
      <c r="AY3176" s="9"/>
      <c r="AZ3176" s="9"/>
      <c r="BA3176" s="20">
        <v>3171</v>
      </c>
      <c r="BB3176" s="20">
        <v>2017</v>
      </c>
      <c r="BC3176" s="20">
        <v>1942</v>
      </c>
      <c r="BD3176" s="21">
        <v>148.11000000000001</v>
      </c>
      <c r="BE3176" s="9">
        <f t="shared" si="398"/>
        <v>-21501.990769945085</v>
      </c>
      <c r="BF3176" s="9">
        <v>2240487.0754</v>
      </c>
      <c r="BG3176" s="9">
        <v>33412.713799999998</v>
      </c>
      <c r="BH3176" s="9">
        <v>191860.00930000001</v>
      </c>
      <c r="BI3176" s="9">
        <v>74964.120134451106</v>
      </c>
      <c r="BJ3176" s="9">
        <v>338803.75950000004</v>
      </c>
      <c r="BK3176" s="9">
        <v>51047.519551939666</v>
      </c>
      <c r="BL3176" s="9">
        <v>2849982.1493524564</v>
      </c>
      <c r="BM3176" s="9">
        <f t="shared" si="399"/>
        <v>287756.23994806036</v>
      </c>
      <c r="BN3176" s="9"/>
      <c r="BO3176" s="9"/>
      <c r="BP3176" s="9"/>
      <c r="BQ3176" s="9"/>
      <c r="BR3176" s="9"/>
      <c r="BS3176" s="9"/>
      <c r="BT3176" s="9"/>
      <c r="BU3176" s="9"/>
      <c r="BV3176" s="9">
        <f t="shared" si="394"/>
        <v>-21501.990769945085</v>
      </c>
      <c r="BW3176" s="4"/>
      <c r="BX3176" s="4"/>
      <c r="BY3176" s="4"/>
      <c r="BZ3176" s="4"/>
      <c r="CA3176" s="4"/>
      <c r="CB3176" s="4"/>
      <c r="CC3176" s="4"/>
      <c r="CD3176" s="4"/>
      <c r="CE3176" s="4"/>
      <c r="CF3176" s="4"/>
      <c r="CG3176" s="4"/>
      <c r="CH3176" s="4"/>
      <c r="CI3176" s="4"/>
      <c r="CJ3176" s="4"/>
      <c r="CK3176" s="4"/>
      <c r="CL3176" s="4"/>
      <c r="CM3176" s="4"/>
      <c r="CR3176" s="4"/>
      <c r="CS3176" s="4"/>
      <c r="CT3176" s="4"/>
      <c r="CU3176" s="4"/>
      <c r="CV3176" s="4"/>
      <c r="CW3176" s="4"/>
      <c r="CX3176" s="4"/>
      <c r="CY3176" s="4"/>
      <c r="CZ3176" s="4"/>
      <c r="DA3176" s="4"/>
      <c r="DB3176" s="4"/>
      <c r="DC3176" s="4"/>
      <c r="DD3176" s="4"/>
      <c r="DE3176" s="4"/>
      <c r="DF3176" s="4"/>
      <c r="DG3176" s="4"/>
      <c r="DH3176" s="4"/>
      <c r="DI3176" s="4"/>
      <c r="DJ3176" s="4"/>
      <c r="DK3176" s="4"/>
      <c r="DL3176" s="4"/>
      <c r="DM3176" s="4"/>
    </row>
    <row r="3177" spans="1:117">
      <c r="A3177" s="8">
        <v>3172</v>
      </c>
      <c r="B3177" s="20">
        <v>2015</v>
      </c>
      <c r="C3177" s="20">
        <v>1983</v>
      </c>
      <c r="D3177" s="21">
        <v>122.32</v>
      </c>
      <c r="E3177" s="9">
        <v>66323.366599999994</v>
      </c>
      <c r="F3177" s="9">
        <v>2063217.6995999999</v>
      </c>
      <c r="G3177" s="9">
        <v>77366.129400000005</v>
      </c>
      <c r="H3177" s="9">
        <v>380588.85629999998</v>
      </c>
      <c r="I3177" s="9">
        <v>72294.9274</v>
      </c>
      <c r="J3177" s="9">
        <v>44063.512300000002</v>
      </c>
      <c r="K3177" s="9">
        <v>2591.8890999999999</v>
      </c>
      <c r="L3177" s="9">
        <v>2568615.8692999999</v>
      </c>
      <c r="M3177" s="9">
        <f t="shared" si="395"/>
        <v>41471.623200000002</v>
      </c>
      <c r="N3177" s="9"/>
      <c r="O3177" s="9"/>
      <c r="P3177" s="9"/>
      <c r="Q3177" s="9"/>
      <c r="R3177" s="9"/>
      <c r="S3177" s="9"/>
      <c r="T3177" s="9"/>
      <c r="U3177" s="9"/>
      <c r="V3177" s="9">
        <f t="shared" si="392"/>
        <v>334885.36660000001</v>
      </c>
      <c r="W3177" s="9"/>
      <c r="X3177" s="9"/>
      <c r="Y3177" s="9"/>
      <c r="Z3177" s="9"/>
      <c r="AA3177" s="8">
        <v>3172</v>
      </c>
      <c r="AB3177" s="20">
        <v>2016</v>
      </c>
      <c r="AC3177" s="20">
        <v>1990</v>
      </c>
      <c r="AD3177" s="21">
        <v>149.83000000000001</v>
      </c>
      <c r="AE3177" s="9">
        <f t="shared" si="396"/>
        <v>98899.271098073572</v>
      </c>
      <c r="AF3177" s="9">
        <v>2175624.9317000001</v>
      </c>
      <c r="AG3177" s="9">
        <v>33508.915200000003</v>
      </c>
      <c r="AH3177" s="9">
        <v>204032.10579999999</v>
      </c>
      <c r="AI3177" s="9">
        <v>80835.462100000004</v>
      </c>
      <c r="AJ3177" s="9">
        <v>404482.95550000004</v>
      </c>
      <c r="AK3177" s="9">
        <v>17586.951917527171</v>
      </c>
      <c r="AL3177" s="9">
        <v>2781998.1472843997</v>
      </c>
      <c r="AM3177" s="9">
        <f t="shared" si="397"/>
        <v>386896.00358247285</v>
      </c>
      <c r="AN3177" s="9"/>
      <c r="AO3177" s="9"/>
      <c r="AP3177" s="9"/>
      <c r="AQ3177" s="9"/>
      <c r="AR3177" s="9"/>
      <c r="AS3177" s="9"/>
      <c r="AT3177" s="9"/>
      <c r="AU3177" s="9"/>
      <c r="AV3177" s="9">
        <f t="shared" si="393"/>
        <v>98899.271098073572</v>
      </c>
      <c r="AW3177" s="9"/>
      <c r="AX3177" s="9"/>
      <c r="AY3177" s="9"/>
      <c r="AZ3177" s="9"/>
      <c r="BA3177" s="20">
        <v>3172</v>
      </c>
      <c r="BB3177" s="20">
        <v>2017</v>
      </c>
      <c r="BC3177" s="20">
        <v>1991</v>
      </c>
      <c r="BD3177" s="21">
        <v>96.26</v>
      </c>
      <c r="BE3177" s="9">
        <f t="shared" si="398"/>
        <v>37451.598744854797</v>
      </c>
      <c r="BF3177" s="9">
        <v>2213623.3383999998</v>
      </c>
      <c r="BG3177" s="9">
        <v>33412.713799999998</v>
      </c>
      <c r="BH3177" s="9">
        <v>191040.39290000001</v>
      </c>
      <c r="BI3177" s="9">
        <v>78043.2251492512</v>
      </c>
      <c r="BJ3177" s="9">
        <v>433675.45360000001</v>
      </c>
      <c r="BK3177" s="9">
        <v>44866.665251939659</v>
      </c>
      <c r="BL3177" s="9">
        <v>2867476.8598524565</v>
      </c>
      <c r="BM3177" s="9">
        <f t="shared" si="399"/>
        <v>388808.78834806033</v>
      </c>
      <c r="BN3177" s="9"/>
      <c r="BO3177" s="9"/>
      <c r="BP3177" s="9"/>
      <c r="BQ3177" s="9"/>
      <c r="BR3177" s="9"/>
      <c r="BS3177" s="9"/>
      <c r="BT3177" s="9"/>
      <c r="BU3177" s="9"/>
      <c r="BV3177" s="9">
        <f t="shared" si="394"/>
        <v>37451.598744854797</v>
      </c>
      <c r="BW3177" s="4"/>
      <c r="BX3177" s="4"/>
      <c r="BY3177" s="4"/>
      <c r="BZ3177" s="4"/>
      <c r="CA3177" s="4"/>
      <c r="CB3177" s="4"/>
      <c r="CC3177" s="4"/>
      <c r="CD3177" s="4"/>
      <c r="CE3177" s="4"/>
      <c r="CF3177" s="4"/>
      <c r="CG3177" s="4"/>
      <c r="CH3177" s="4"/>
      <c r="CI3177" s="4"/>
      <c r="CJ3177" s="4"/>
      <c r="CK3177" s="4"/>
      <c r="CL3177" s="4"/>
      <c r="CM3177" s="4"/>
      <c r="CR3177" s="4"/>
      <c r="CS3177" s="4"/>
      <c r="CT3177" s="4"/>
      <c r="CU3177" s="4"/>
      <c r="CV3177" s="4"/>
      <c r="CW3177" s="4"/>
      <c r="CX3177" s="4"/>
      <c r="CY3177" s="4"/>
      <c r="CZ3177" s="4"/>
      <c r="DA3177" s="4"/>
      <c r="DB3177" s="4"/>
      <c r="DC3177" s="4"/>
      <c r="DD3177" s="4"/>
      <c r="DE3177" s="4"/>
      <c r="DF3177" s="4"/>
      <c r="DG3177" s="4"/>
      <c r="DH3177" s="4"/>
      <c r="DI3177" s="4"/>
      <c r="DJ3177" s="4"/>
      <c r="DK3177" s="4"/>
      <c r="DL3177" s="4"/>
      <c r="DM3177" s="4"/>
    </row>
    <row r="3178" spans="1:117">
      <c r="A3178" s="8">
        <v>3173</v>
      </c>
      <c r="B3178" s="20">
        <v>2015</v>
      </c>
      <c r="C3178" s="20">
        <v>1985</v>
      </c>
      <c r="D3178" s="21">
        <v>89.42</v>
      </c>
      <c r="E3178" s="9">
        <v>53638.813300000002</v>
      </c>
      <c r="F3178" s="9">
        <v>2037189.9228999999</v>
      </c>
      <c r="G3178" s="9">
        <v>77366.129400000005</v>
      </c>
      <c r="H3178" s="9">
        <v>380716.41960000002</v>
      </c>
      <c r="I3178" s="9">
        <v>71815.861799999999</v>
      </c>
      <c r="J3178" s="9">
        <v>60536.806199999999</v>
      </c>
      <c r="K3178" s="9">
        <v>609.57439999999997</v>
      </c>
      <c r="L3178" s="9">
        <v>2573376.7522999998</v>
      </c>
      <c r="M3178" s="9">
        <f t="shared" si="395"/>
        <v>59927.231800000001</v>
      </c>
      <c r="N3178" s="9"/>
      <c r="O3178" s="9"/>
      <c r="P3178" s="9"/>
      <c r="Q3178" s="9"/>
      <c r="R3178" s="9"/>
      <c r="S3178" s="9"/>
      <c r="T3178" s="9"/>
      <c r="U3178" s="9"/>
      <c r="V3178" s="9">
        <f t="shared" si="392"/>
        <v>322200.81330000004</v>
      </c>
      <c r="W3178" s="9"/>
      <c r="X3178" s="9"/>
      <c r="Y3178" s="9"/>
      <c r="Z3178" s="9"/>
      <c r="AA3178" s="8">
        <v>3173</v>
      </c>
      <c r="AB3178" s="20">
        <v>2016</v>
      </c>
      <c r="AC3178" s="20">
        <v>1980</v>
      </c>
      <c r="AD3178" s="21">
        <v>138.94</v>
      </c>
      <c r="AE3178" s="9">
        <f t="shared" si="396"/>
        <v>-65896.956201926805</v>
      </c>
      <c r="AF3178" s="9">
        <v>2185734.2198000001</v>
      </c>
      <c r="AG3178" s="9">
        <v>33508.915200000003</v>
      </c>
      <c r="AH3178" s="9">
        <v>200570.2378</v>
      </c>
      <c r="AI3178" s="9">
        <v>93840.880900000004</v>
      </c>
      <c r="AJ3178" s="9">
        <v>246540.73990000002</v>
      </c>
      <c r="AK3178" s="9">
        <v>48070.055217527173</v>
      </c>
      <c r="AL3178" s="9">
        <v>2778021.8945843996</v>
      </c>
      <c r="AM3178" s="9">
        <f t="shared" si="397"/>
        <v>198470.68468247284</v>
      </c>
      <c r="AN3178" s="9"/>
      <c r="AO3178" s="9"/>
      <c r="AP3178" s="9"/>
      <c r="AQ3178" s="9"/>
      <c r="AR3178" s="9"/>
      <c r="AS3178" s="9"/>
      <c r="AT3178" s="9"/>
      <c r="AU3178" s="9"/>
      <c r="AV3178" s="9">
        <f t="shared" si="393"/>
        <v>-65896.956201926805</v>
      </c>
      <c r="AW3178" s="9"/>
      <c r="AX3178" s="9"/>
      <c r="AY3178" s="9"/>
      <c r="AZ3178" s="9"/>
      <c r="BA3178" s="20">
        <v>3173</v>
      </c>
      <c r="BB3178" s="20">
        <v>2017</v>
      </c>
      <c r="BC3178" s="20">
        <v>1981</v>
      </c>
      <c r="BD3178" s="21">
        <v>167.58</v>
      </c>
      <c r="BE3178" s="9">
        <f t="shared" si="398"/>
        <v>-7871.9817446041852</v>
      </c>
      <c r="BF3178" s="9">
        <v>2197684.1280999999</v>
      </c>
      <c r="BG3178" s="9">
        <v>33412.713799999998</v>
      </c>
      <c r="BH3178" s="9">
        <v>191883.8763</v>
      </c>
      <c r="BI3178" s="9">
        <v>74874.457659791893</v>
      </c>
      <c r="BJ3178" s="9">
        <v>407693.38780000003</v>
      </c>
      <c r="BK3178" s="9">
        <v>43316.711751939663</v>
      </c>
      <c r="BL3178" s="9">
        <v>2870103.8336524563</v>
      </c>
      <c r="BM3178" s="9">
        <f t="shared" si="399"/>
        <v>364376.67604806036</v>
      </c>
      <c r="BN3178" s="9"/>
      <c r="BO3178" s="9"/>
      <c r="BP3178" s="9"/>
      <c r="BQ3178" s="9"/>
      <c r="BR3178" s="9"/>
      <c r="BS3178" s="9"/>
      <c r="BT3178" s="9"/>
      <c r="BU3178" s="9"/>
      <c r="BV3178" s="9">
        <f t="shared" si="394"/>
        <v>-7871.9817446041852</v>
      </c>
      <c r="BW3178" s="4"/>
      <c r="BX3178" s="4"/>
      <c r="BY3178" s="4"/>
      <c r="BZ3178" s="4"/>
      <c r="CA3178" s="4"/>
      <c r="CB3178" s="4"/>
      <c r="CC3178" s="4"/>
      <c r="CD3178" s="4"/>
      <c r="CE3178" s="4"/>
      <c r="CF3178" s="4"/>
      <c r="CG3178" s="4"/>
      <c r="CH3178" s="4"/>
      <c r="CI3178" s="4"/>
      <c r="CJ3178" s="4"/>
      <c r="CK3178" s="4"/>
      <c r="CL3178" s="4"/>
      <c r="CM3178" s="4"/>
      <c r="CR3178" s="4"/>
      <c r="CS3178" s="4"/>
      <c r="CT3178" s="4"/>
      <c r="CU3178" s="4"/>
      <c r="CV3178" s="4"/>
      <c r="CW3178" s="4"/>
      <c r="CX3178" s="4"/>
      <c r="CY3178" s="4"/>
      <c r="CZ3178" s="4"/>
      <c r="DA3178" s="4"/>
      <c r="DB3178" s="4"/>
      <c r="DC3178" s="4"/>
      <c r="DD3178" s="4"/>
      <c r="DE3178" s="4"/>
      <c r="DF3178" s="4"/>
      <c r="DG3178" s="4"/>
      <c r="DH3178" s="4"/>
      <c r="DI3178" s="4"/>
      <c r="DJ3178" s="4"/>
      <c r="DK3178" s="4"/>
      <c r="DL3178" s="4"/>
      <c r="DM3178" s="4"/>
    </row>
    <row r="3179" spans="1:117">
      <c r="A3179" s="8">
        <v>3174</v>
      </c>
      <c r="B3179" s="20">
        <v>2015</v>
      </c>
      <c r="C3179" s="20">
        <v>1999</v>
      </c>
      <c r="D3179" s="21">
        <v>126.03</v>
      </c>
      <c r="E3179" s="9">
        <v>42003.587899999999</v>
      </c>
      <c r="F3179" s="9">
        <v>2029323.1206</v>
      </c>
      <c r="G3179" s="9">
        <v>77366.129400000005</v>
      </c>
      <c r="H3179" s="9">
        <v>380621.99300000002</v>
      </c>
      <c r="I3179" s="9">
        <v>72170.481899999999</v>
      </c>
      <c r="J3179" s="9">
        <v>59280.379300000001</v>
      </c>
      <c r="K3179" s="9">
        <v>9168.1869999999999</v>
      </c>
      <c r="L3179" s="9">
        <v>2567590.3292999999</v>
      </c>
      <c r="M3179" s="9">
        <f t="shared" si="395"/>
        <v>50112.192300000002</v>
      </c>
      <c r="N3179" s="9"/>
      <c r="O3179" s="9"/>
      <c r="P3179" s="9"/>
      <c r="Q3179" s="9"/>
      <c r="R3179" s="9"/>
      <c r="S3179" s="9"/>
      <c r="T3179" s="9"/>
      <c r="U3179" s="9"/>
      <c r="V3179" s="9">
        <f t="shared" si="392"/>
        <v>310565.58790000004</v>
      </c>
      <c r="W3179" s="9"/>
      <c r="X3179" s="9"/>
      <c r="Y3179" s="9"/>
      <c r="Z3179" s="9"/>
      <c r="AA3179" s="8">
        <v>3174</v>
      </c>
      <c r="AB3179" s="20">
        <v>2016</v>
      </c>
      <c r="AC3179" s="20">
        <v>1939</v>
      </c>
      <c r="AD3179" s="21">
        <v>108.27</v>
      </c>
      <c r="AE3179" s="9">
        <f t="shared" si="396"/>
        <v>-104828.88910192717</v>
      </c>
      <c r="AF3179" s="9">
        <v>2145485.0288999998</v>
      </c>
      <c r="AG3179" s="9">
        <v>33508.915200000003</v>
      </c>
      <c r="AH3179" s="9">
        <v>198130.73509999999</v>
      </c>
      <c r="AI3179" s="9">
        <v>103005.5151</v>
      </c>
      <c r="AJ3179" s="9">
        <v>221074.95380000002</v>
      </c>
      <c r="AK3179" s="9">
        <v>42152.304517527169</v>
      </c>
      <c r="AL3179" s="9">
        <v>2763881.7326843999</v>
      </c>
      <c r="AM3179" s="9">
        <f t="shared" si="397"/>
        <v>178922.64928247285</v>
      </c>
      <c r="AN3179" s="9"/>
      <c r="AO3179" s="9"/>
      <c r="AP3179" s="9"/>
      <c r="AQ3179" s="9"/>
      <c r="AR3179" s="9"/>
      <c r="AS3179" s="9"/>
      <c r="AT3179" s="9"/>
      <c r="AU3179" s="9"/>
      <c r="AV3179" s="9">
        <f t="shared" si="393"/>
        <v>-104828.88910192717</v>
      </c>
      <c r="AW3179" s="9"/>
      <c r="AX3179" s="9"/>
      <c r="AY3179" s="9"/>
      <c r="AZ3179" s="9"/>
      <c r="BA3179" s="20">
        <v>3174</v>
      </c>
      <c r="BB3179" s="20">
        <v>2017</v>
      </c>
      <c r="BC3179" s="20">
        <v>1940</v>
      </c>
      <c r="BD3179" s="21">
        <v>98.3</v>
      </c>
      <c r="BE3179" s="9">
        <f t="shared" si="398"/>
        <v>-179116.25380638381</v>
      </c>
      <c r="BF3179" s="9">
        <v>2164177.1176999998</v>
      </c>
      <c r="BG3179" s="9">
        <v>33412.713799999998</v>
      </c>
      <c r="BH3179" s="9">
        <v>186960.27600000001</v>
      </c>
      <c r="BI3179" s="9">
        <v>93371.258398012898</v>
      </c>
      <c r="BJ3179" s="9">
        <v>256899.55069999999</v>
      </c>
      <c r="BK3179" s="9">
        <v>64575.332051939666</v>
      </c>
      <c r="BL3179" s="9">
        <v>2849361.8383524567</v>
      </c>
      <c r="BM3179" s="9">
        <f t="shared" si="399"/>
        <v>192324.21864806034</v>
      </c>
      <c r="BN3179" s="9"/>
      <c r="BO3179" s="9"/>
      <c r="BP3179" s="9"/>
      <c r="BQ3179" s="9"/>
      <c r="BR3179" s="9"/>
      <c r="BS3179" s="9"/>
      <c r="BT3179" s="9"/>
      <c r="BU3179" s="9"/>
      <c r="BV3179" s="9">
        <f t="shared" si="394"/>
        <v>-179116.25380638381</v>
      </c>
      <c r="BW3179" s="4"/>
      <c r="BX3179" s="4"/>
      <c r="BY3179" s="4"/>
      <c r="BZ3179" s="4"/>
      <c r="CA3179" s="4"/>
      <c r="CB3179" s="4"/>
      <c r="CC3179" s="4"/>
      <c r="CD3179" s="4"/>
      <c r="CE3179" s="4"/>
      <c r="CF3179" s="4"/>
      <c r="CG3179" s="4"/>
      <c r="CH3179" s="4"/>
      <c r="CI3179" s="4"/>
      <c r="CJ3179" s="4"/>
      <c r="CK3179" s="4"/>
      <c r="CL3179" s="4"/>
      <c r="CM3179" s="4"/>
      <c r="CR3179" s="4"/>
      <c r="CS3179" s="4"/>
      <c r="CT3179" s="4"/>
      <c r="CU3179" s="4"/>
      <c r="CV3179" s="4"/>
      <c r="CW3179" s="4"/>
      <c r="CX3179" s="4"/>
      <c r="CY3179" s="4"/>
      <c r="CZ3179" s="4"/>
      <c r="DA3179" s="4"/>
      <c r="DB3179" s="4"/>
      <c r="DC3179" s="4"/>
      <c r="DD3179" s="4"/>
      <c r="DE3179" s="4"/>
      <c r="DF3179" s="4"/>
      <c r="DG3179" s="4"/>
      <c r="DH3179" s="4"/>
      <c r="DI3179" s="4"/>
      <c r="DJ3179" s="4"/>
      <c r="DK3179" s="4"/>
      <c r="DL3179" s="4"/>
      <c r="DM3179" s="4"/>
    </row>
    <row r="3180" spans="1:117">
      <c r="A3180" s="8">
        <v>3175</v>
      </c>
      <c r="B3180" s="20">
        <v>2015</v>
      </c>
      <c r="C3180" s="20">
        <v>1990</v>
      </c>
      <c r="D3180" s="21">
        <v>103.3</v>
      </c>
      <c r="E3180" s="9">
        <v>108206.5585</v>
      </c>
      <c r="F3180" s="9">
        <v>2044385.3816</v>
      </c>
      <c r="G3180" s="9">
        <v>77366.129400000005</v>
      </c>
      <c r="H3180" s="9">
        <v>380243.21380000003</v>
      </c>
      <c r="I3180" s="9">
        <v>73592.992100000003</v>
      </c>
      <c r="J3180" s="9">
        <v>119712.7335</v>
      </c>
      <c r="K3180" s="9">
        <v>0</v>
      </c>
      <c r="L3180" s="9">
        <v>2587093.8919000002</v>
      </c>
      <c r="M3180" s="9">
        <f t="shared" si="395"/>
        <v>119712.7335</v>
      </c>
      <c r="N3180" s="9"/>
      <c r="O3180" s="9"/>
      <c r="P3180" s="9"/>
      <c r="Q3180" s="9"/>
      <c r="R3180" s="9"/>
      <c r="S3180" s="9"/>
      <c r="T3180" s="9"/>
      <c r="U3180" s="9"/>
      <c r="V3180" s="9">
        <f t="shared" si="392"/>
        <v>376768.55850000004</v>
      </c>
      <c r="W3180" s="9"/>
      <c r="X3180" s="9"/>
      <c r="Y3180" s="9"/>
      <c r="Z3180" s="9"/>
      <c r="AA3180" s="8">
        <v>3175</v>
      </c>
      <c r="AB3180" s="20">
        <v>2016</v>
      </c>
      <c r="AC3180" s="20">
        <v>1985</v>
      </c>
      <c r="AD3180" s="21">
        <v>142.93</v>
      </c>
      <c r="AE3180" s="9">
        <f t="shared" si="396"/>
        <v>-71061.552201926708</v>
      </c>
      <c r="AF3180" s="9">
        <v>2170258.5926000001</v>
      </c>
      <c r="AG3180" s="9">
        <v>33508.915200000003</v>
      </c>
      <c r="AH3180" s="9">
        <v>202043.3658</v>
      </c>
      <c r="AI3180" s="9">
        <v>88306.687900000004</v>
      </c>
      <c r="AJ3180" s="9">
        <v>245767.3377</v>
      </c>
      <c r="AK3180" s="9">
        <v>37943.19271752717</v>
      </c>
      <c r="AL3180" s="9">
        <v>2773003.2586843995</v>
      </c>
      <c r="AM3180" s="9">
        <f t="shared" si="397"/>
        <v>207824.14498247282</v>
      </c>
      <c r="AN3180" s="9"/>
      <c r="AO3180" s="9"/>
      <c r="AP3180" s="9"/>
      <c r="AQ3180" s="9"/>
      <c r="AR3180" s="9"/>
      <c r="AS3180" s="9"/>
      <c r="AT3180" s="9"/>
      <c r="AU3180" s="9"/>
      <c r="AV3180" s="9">
        <f t="shared" si="393"/>
        <v>-71061.552201926708</v>
      </c>
      <c r="AW3180" s="9"/>
      <c r="AX3180" s="9"/>
      <c r="AY3180" s="9"/>
      <c r="AZ3180" s="9"/>
      <c r="BA3180" s="20">
        <v>3175</v>
      </c>
      <c r="BB3180" s="20">
        <v>2017</v>
      </c>
      <c r="BC3180" s="20">
        <v>1986</v>
      </c>
      <c r="BD3180" s="21">
        <v>103.9</v>
      </c>
      <c r="BE3180" s="9">
        <f t="shared" si="398"/>
        <v>14483.149174971972</v>
      </c>
      <c r="BF3180" s="9">
        <v>2199889.1346</v>
      </c>
      <c r="BG3180" s="9">
        <v>33412.713799999998</v>
      </c>
      <c r="BH3180" s="9">
        <v>191902.7176</v>
      </c>
      <c r="BI3180" s="9">
        <v>74803.675079367997</v>
      </c>
      <c r="BJ3180" s="9">
        <v>431614.14190000005</v>
      </c>
      <c r="BK3180" s="9">
        <v>45678.281051939659</v>
      </c>
      <c r="BL3180" s="9">
        <v>2871460.9527524565</v>
      </c>
      <c r="BM3180" s="9">
        <f t="shared" si="399"/>
        <v>385935.8608480604</v>
      </c>
      <c r="BN3180" s="9"/>
      <c r="BO3180" s="9"/>
      <c r="BP3180" s="9"/>
      <c r="BQ3180" s="9"/>
      <c r="BR3180" s="9"/>
      <c r="BS3180" s="9"/>
      <c r="BT3180" s="9"/>
      <c r="BU3180" s="9"/>
      <c r="BV3180" s="9">
        <f t="shared" si="394"/>
        <v>14483.149174971972</v>
      </c>
      <c r="BW3180" s="4"/>
      <c r="BX3180" s="4"/>
      <c r="BY3180" s="4"/>
      <c r="BZ3180" s="4"/>
      <c r="CA3180" s="4"/>
      <c r="CB3180" s="4"/>
      <c r="CC3180" s="4"/>
      <c r="CD3180" s="4"/>
      <c r="CE3180" s="4"/>
      <c r="CF3180" s="4"/>
      <c r="CG3180" s="4"/>
      <c r="CH3180" s="4"/>
      <c r="CI3180" s="4"/>
      <c r="CJ3180" s="4"/>
      <c r="CK3180" s="4"/>
      <c r="CL3180" s="4"/>
      <c r="CM3180" s="4"/>
      <c r="CR3180" s="4"/>
      <c r="CS3180" s="4"/>
      <c r="CT3180" s="4"/>
      <c r="CU3180" s="4"/>
      <c r="CV3180" s="4"/>
      <c r="CW3180" s="4"/>
      <c r="CX3180" s="4"/>
      <c r="CY3180" s="4"/>
      <c r="CZ3180" s="4"/>
      <c r="DA3180" s="4"/>
      <c r="DB3180" s="4"/>
      <c r="DC3180" s="4"/>
      <c r="DD3180" s="4"/>
      <c r="DE3180" s="4"/>
      <c r="DF3180" s="4"/>
      <c r="DG3180" s="4"/>
      <c r="DH3180" s="4"/>
      <c r="DI3180" s="4"/>
      <c r="DJ3180" s="4"/>
      <c r="DK3180" s="4"/>
      <c r="DL3180" s="4"/>
      <c r="DM3180" s="4"/>
    </row>
    <row r="3181" spans="1:117">
      <c r="A3181" s="8">
        <v>3176</v>
      </c>
      <c r="B3181" s="20">
        <v>2015</v>
      </c>
      <c r="C3181" s="20">
        <v>1991</v>
      </c>
      <c r="D3181" s="21">
        <v>111.56</v>
      </c>
      <c r="E3181" s="9">
        <v>64892.741099999999</v>
      </c>
      <c r="F3181" s="9">
        <v>2037933.1058</v>
      </c>
      <c r="G3181" s="9">
        <v>77366.129400000005</v>
      </c>
      <c r="H3181" s="9">
        <v>380643.86690000002</v>
      </c>
      <c r="I3181" s="9">
        <v>72088.334400000007</v>
      </c>
      <c r="J3181" s="9">
        <v>71818.573300000004</v>
      </c>
      <c r="K3181" s="9">
        <v>0</v>
      </c>
      <c r="L3181" s="9">
        <v>2574957.2686999999</v>
      </c>
      <c r="M3181" s="9">
        <f t="shared" si="395"/>
        <v>71818.573300000004</v>
      </c>
      <c r="N3181" s="9"/>
      <c r="O3181" s="9"/>
      <c r="P3181" s="9"/>
      <c r="Q3181" s="9"/>
      <c r="R3181" s="9"/>
      <c r="S3181" s="9"/>
      <c r="T3181" s="9"/>
      <c r="U3181" s="9"/>
      <c r="V3181" s="9">
        <f t="shared" si="392"/>
        <v>333454.74109999998</v>
      </c>
      <c r="W3181" s="9"/>
      <c r="X3181" s="9"/>
      <c r="Y3181" s="9"/>
      <c r="Z3181" s="9"/>
      <c r="AA3181" s="8">
        <v>3176</v>
      </c>
      <c r="AB3181" s="20">
        <v>2016</v>
      </c>
      <c r="AC3181" s="20">
        <v>1932</v>
      </c>
      <c r="AD3181" s="21">
        <v>141.41</v>
      </c>
      <c r="AE3181" s="9">
        <f t="shared" si="396"/>
        <v>-21357.915601927321</v>
      </c>
      <c r="AF3181" s="9">
        <v>2210585.2113999999</v>
      </c>
      <c r="AG3181" s="9">
        <v>33508.915200000003</v>
      </c>
      <c r="AH3181" s="9">
        <v>199565.97259999998</v>
      </c>
      <c r="AI3181" s="9">
        <v>97613.667499999996</v>
      </c>
      <c r="AJ3181" s="9">
        <v>327388.41950000002</v>
      </c>
      <c r="AK3181" s="9">
        <v>110500.61991752718</v>
      </c>
      <c r="AL3181" s="9">
        <v>2779519.4818843999</v>
      </c>
      <c r="AM3181" s="9">
        <f t="shared" si="397"/>
        <v>216887.79958247283</v>
      </c>
      <c r="AN3181" s="9"/>
      <c r="AO3181" s="9"/>
      <c r="AP3181" s="9"/>
      <c r="AQ3181" s="9"/>
      <c r="AR3181" s="9"/>
      <c r="AS3181" s="9"/>
      <c r="AT3181" s="9"/>
      <c r="AU3181" s="9"/>
      <c r="AV3181" s="9">
        <f t="shared" si="393"/>
        <v>-21357.915601927321</v>
      </c>
      <c r="AW3181" s="9"/>
      <c r="AX3181" s="9"/>
      <c r="AY3181" s="9"/>
      <c r="AZ3181" s="9"/>
      <c r="BA3181" s="20">
        <v>3176</v>
      </c>
      <c r="BB3181" s="20">
        <v>2017</v>
      </c>
      <c r="BC3181" s="20">
        <v>1933</v>
      </c>
      <c r="BD3181" s="21">
        <v>150.36000000000001</v>
      </c>
      <c r="BE3181" s="9">
        <f t="shared" si="398"/>
        <v>40862.181717675179</v>
      </c>
      <c r="BF3181" s="9">
        <v>2201916.3849999998</v>
      </c>
      <c r="BG3181" s="9">
        <v>33412.713799999998</v>
      </c>
      <c r="BH3181" s="9">
        <v>191180.50820000001</v>
      </c>
      <c r="BI3181" s="9">
        <v>77516.844922071105</v>
      </c>
      <c r="BJ3181" s="9">
        <v>457276.88680000004</v>
      </c>
      <c r="BK3181" s="9">
        <v>50516.638351939662</v>
      </c>
      <c r="BL3181" s="9">
        <v>2869924.5186524563</v>
      </c>
      <c r="BM3181" s="9">
        <f t="shared" si="399"/>
        <v>406760.24844806036</v>
      </c>
      <c r="BN3181" s="9"/>
      <c r="BO3181" s="9"/>
      <c r="BP3181" s="9"/>
      <c r="BQ3181" s="9"/>
      <c r="BR3181" s="9"/>
      <c r="BS3181" s="9"/>
      <c r="BT3181" s="9"/>
      <c r="BU3181" s="9"/>
      <c r="BV3181" s="9">
        <f t="shared" si="394"/>
        <v>40862.181717675179</v>
      </c>
      <c r="BW3181" s="4"/>
      <c r="BX3181" s="4"/>
      <c r="BY3181" s="4"/>
      <c r="BZ3181" s="4"/>
      <c r="CA3181" s="4"/>
      <c r="CB3181" s="4"/>
      <c r="CC3181" s="4"/>
      <c r="CD3181" s="4"/>
      <c r="CE3181" s="4"/>
      <c r="CF3181" s="4"/>
      <c r="CG3181" s="4"/>
      <c r="CH3181" s="4"/>
      <c r="CI3181" s="4"/>
      <c r="CJ3181" s="4"/>
      <c r="CK3181" s="4"/>
      <c r="CL3181" s="4"/>
      <c r="CM3181" s="4"/>
      <c r="CR3181" s="4"/>
      <c r="CS3181" s="4"/>
      <c r="CT3181" s="4"/>
      <c r="CU3181" s="4"/>
      <c r="CV3181" s="4"/>
      <c r="CW3181" s="4"/>
      <c r="CX3181" s="4"/>
      <c r="CY3181" s="4"/>
      <c r="CZ3181" s="4"/>
      <c r="DA3181" s="4"/>
      <c r="DB3181" s="4"/>
      <c r="DC3181" s="4"/>
      <c r="DD3181" s="4"/>
      <c r="DE3181" s="4"/>
      <c r="DF3181" s="4"/>
      <c r="DG3181" s="4"/>
      <c r="DH3181" s="4"/>
      <c r="DI3181" s="4"/>
      <c r="DJ3181" s="4"/>
      <c r="DK3181" s="4"/>
      <c r="DL3181" s="4"/>
      <c r="DM3181" s="4"/>
    </row>
    <row r="3182" spans="1:117">
      <c r="A3182" s="8">
        <v>3177</v>
      </c>
      <c r="B3182" s="20">
        <v>2015</v>
      </c>
      <c r="C3182" s="20">
        <v>1951</v>
      </c>
      <c r="D3182" s="21">
        <v>124.93</v>
      </c>
      <c r="E3182" s="9">
        <v>53743.482100000001</v>
      </c>
      <c r="F3182" s="9">
        <v>2049354.3008999999</v>
      </c>
      <c r="G3182" s="9">
        <v>77366.129400000005</v>
      </c>
      <c r="H3182" s="9">
        <v>379099.49300000002</v>
      </c>
      <c r="I3182" s="9">
        <v>77888.250599999999</v>
      </c>
      <c r="J3182" s="9">
        <v>65456.132700000002</v>
      </c>
      <c r="K3182" s="9">
        <v>21714.508099999999</v>
      </c>
      <c r="L3182" s="9">
        <v>2573706.3165000002</v>
      </c>
      <c r="M3182" s="9">
        <f t="shared" si="395"/>
        <v>43741.624600000003</v>
      </c>
      <c r="N3182" s="9"/>
      <c r="O3182" s="9"/>
      <c r="P3182" s="9"/>
      <c r="Q3182" s="9"/>
      <c r="R3182" s="9"/>
      <c r="S3182" s="9"/>
      <c r="T3182" s="9"/>
      <c r="U3182" s="9"/>
      <c r="V3182" s="9">
        <f t="shared" si="392"/>
        <v>322305.48210000002</v>
      </c>
      <c r="W3182" s="9"/>
      <c r="X3182" s="9"/>
      <c r="Y3182" s="9"/>
      <c r="Z3182" s="9"/>
      <c r="AA3182" s="8">
        <v>3177</v>
      </c>
      <c r="AB3182" s="20">
        <v>2016</v>
      </c>
      <c r="AC3182" s="20">
        <v>1959</v>
      </c>
      <c r="AD3182" s="21">
        <v>141.61000000000001</v>
      </c>
      <c r="AE3182" s="9">
        <f t="shared" si="396"/>
        <v>200797.12509807292</v>
      </c>
      <c r="AF3182" s="9">
        <v>2206805.4931999999</v>
      </c>
      <c r="AG3182" s="9">
        <v>33508.915200000003</v>
      </c>
      <c r="AH3182" s="9">
        <v>205620.63279999999</v>
      </c>
      <c r="AI3182" s="9">
        <v>74867.742400000003</v>
      </c>
      <c r="AJ3182" s="9">
        <v>490695.94390000001</v>
      </c>
      <c r="AK3182" s="9">
        <v>9636.0389175271703</v>
      </c>
      <c r="AL3182" s="9">
        <v>2801065.5634843996</v>
      </c>
      <c r="AM3182" s="9">
        <f t="shared" si="397"/>
        <v>481059.90498247283</v>
      </c>
      <c r="AN3182" s="9"/>
      <c r="AO3182" s="9"/>
      <c r="AP3182" s="9"/>
      <c r="AQ3182" s="9"/>
      <c r="AR3182" s="9"/>
      <c r="AS3182" s="9"/>
      <c r="AT3182" s="9"/>
      <c r="AU3182" s="9"/>
      <c r="AV3182" s="9">
        <f t="shared" si="393"/>
        <v>200797.12509807292</v>
      </c>
      <c r="AW3182" s="9"/>
      <c r="AX3182" s="9"/>
      <c r="AY3182" s="9"/>
      <c r="AZ3182" s="9"/>
      <c r="BA3182" s="20">
        <v>3177</v>
      </c>
      <c r="BB3182" s="20">
        <v>2017</v>
      </c>
      <c r="BC3182" s="20">
        <v>1960</v>
      </c>
      <c r="BD3182" s="21">
        <v>137.91</v>
      </c>
      <c r="BE3182" s="9">
        <f t="shared" si="398"/>
        <v>166619.97668569628</v>
      </c>
      <c r="BF3182" s="9">
        <v>2224426.0644</v>
      </c>
      <c r="BG3182" s="9">
        <v>33412.713799999998</v>
      </c>
      <c r="BH3182" s="9">
        <v>192588.9258</v>
      </c>
      <c r="BI3182" s="9">
        <v>72225.753590092601</v>
      </c>
      <c r="BJ3182" s="9">
        <v>560962.77840000007</v>
      </c>
      <c r="BK3182" s="9">
        <v>43620.60675193966</v>
      </c>
      <c r="BL3182" s="9">
        <v>2873375.6525524566</v>
      </c>
      <c r="BM3182" s="9">
        <f t="shared" si="399"/>
        <v>517342.17164806044</v>
      </c>
      <c r="BN3182" s="9"/>
      <c r="BO3182" s="9"/>
      <c r="BP3182" s="9"/>
      <c r="BQ3182" s="9"/>
      <c r="BR3182" s="9"/>
      <c r="BS3182" s="9"/>
      <c r="BT3182" s="9"/>
      <c r="BU3182" s="9"/>
      <c r="BV3182" s="9">
        <f t="shared" si="394"/>
        <v>166619.97668569628</v>
      </c>
      <c r="BW3182" s="4"/>
      <c r="BX3182" s="4"/>
      <c r="BY3182" s="4"/>
      <c r="BZ3182" s="4"/>
      <c r="CA3182" s="4"/>
      <c r="CB3182" s="4"/>
      <c r="CC3182" s="4"/>
      <c r="CD3182" s="4"/>
      <c r="CE3182" s="4"/>
      <c r="CF3182" s="4"/>
      <c r="CG3182" s="4"/>
      <c r="CH3182" s="4"/>
      <c r="CI3182" s="4"/>
      <c r="CJ3182" s="4"/>
      <c r="CK3182" s="4"/>
      <c r="CL3182" s="4"/>
      <c r="CM3182" s="4"/>
      <c r="CR3182" s="4"/>
      <c r="CS3182" s="4"/>
      <c r="CT3182" s="4"/>
      <c r="CU3182" s="4"/>
      <c r="CV3182" s="4"/>
      <c r="CW3182" s="4"/>
      <c r="CX3182" s="4"/>
      <c r="CY3182" s="4"/>
      <c r="CZ3182" s="4"/>
      <c r="DA3182" s="4"/>
      <c r="DB3182" s="4"/>
      <c r="DC3182" s="4"/>
      <c r="DD3182" s="4"/>
      <c r="DE3182" s="4"/>
      <c r="DF3182" s="4"/>
      <c r="DG3182" s="4"/>
      <c r="DH3182" s="4"/>
      <c r="DI3182" s="4"/>
      <c r="DJ3182" s="4"/>
      <c r="DK3182" s="4"/>
      <c r="DL3182" s="4"/>
      <c r="DM3182" s="4"/>
    </row>
    <row r="3183" spans="1:117">
      <c r="A3183" s="8">
        <v>3178</v>
      </c>
      <c r="B3183" s="20">
        <v>2015</v>
      </c>
      <c r="C3183" s="20">
        <v>1974</v>
      </c>
      <c r="D3183" s="21">
        <v>156.36000000000001</v>
      </c>
      <c r="E3183" s="9">
        <v>17104.679499999998</v>
      </c>
      <c r="F3183" s="9">
        <v>2039312.4253</v>
      </c>
      <c r="G3183" s="9">
        <v>77366.129400000005</v>
      </c>
      <c r="H3183" s="9">
        <v>379094.63219999999</v>
      </c>
      <c r="I3183" s="9">
        <v>77906.505600000004</v>
      </c>
      <c r="J3183" s="9">
        <v>29354.9195</v>
      </c>
      <c r="K3183" s="9">
        <v>13944.882799999999</v>
      </c>
      <c r="L3183" s="9">
        <v>2571985.0496999999</v>
      </c>
      <c r="M3183" s="9">
        <f t="shared" si="395"/>
        <v>15410.036700000001</v>
      </c>
      <c r="N3183" s="9"/>
      <c r="O3183" s="9"/>
      <c r="P3183" s="9"/>
      <c r="Q3183" s="9"/>
      <c r="R3183" s="9"/>
      <c r="S3183" s="9"/>
      <c r="T3183" s="9"/>
      <c r="U3183" s="9"/>
      <c r="V3183" s="9">
        <f t="shared" si="392"/>
        <v>285666.67950000003</v>
      </c>
      <c r="W3183" s="9"/>
      <c r="X3183" s="9"/>
      <c r="Y3183" s="9"/>
      <c r="Z3183" s="9"/>
      <c r="AA3183" s="8">
        <v>3178</v>
      </c>
      <c r="AB3183" s="20">
        <v>2016</v>
      </c>
      <c r="AC3183" s="20">
        <v>1965</v>
      </c>
      <c r="AD3183" s="21">
        <v>118.43</v>
      </c>
      <c r="AE3183" s="9">
        <f t="shared" si="396"/>
        <v>241898.00549807353</v>
      </c>
      <c r="AF3183" s="9">
        <v>2184410.8541000001</v>
      </c>
      <c r="AG3183" s="9">
        <v>33508.915200000003</v>
      </c>
      <c r="AH3183" s="9">
        <v>204694.2782</v>
      </c>
      <c r="AI3183" s="9">
        <v>78347.837199999994</v>
      </c>
      <c r="AJ3183" s="9">
        <v>562971.24699999997</v>
      </c>
      <c r="AK3183" s="9">
        <v>17051.511017527169</v>
      </c>
      <c r="AL3183" s="9">
        <v>2804983.6151843998</v>
      </c>
      <c r="AM3183" s="9">
        <f t="shared" si="397"/>
        <v>545919.73598247278</v>
      </c>
      <c r="AN3183" s="9"/>
      <c r="AO3183" s="9"/>
      <c r="AP3183" s="9"/>
      <c r="AQ3183" s="9"/>
      <c r="AR3183" s="9"/>
      <c r="AS3183" s="9"/>
      <c r="AT3183" s="9"/>
      <c r="AU3183" s="9"/>
      <c r="AV3183" s="9">
        <f t="shared" si="393"/>
        <v>241898.00549807353</v>
      </c>
      <c r="AW3183" s="9"/>
      <c r="AX3183" s="9"/>
      <c r="AY3183" s="9"/>
      <c r="AZ3183" s="9"/>
      <c r="BA3183" s="20">
        <v>3178</v>
      </c>
      <c r="BB3183" s="20">
        <v>2017</v>
      </c>
      <c r="BC3183" s="20">
        <v>1966</v>
      </c>
      <c r="BD3183" s="21">
        <v>143.24</v>
      </c>
      <c r="BE3183" s="9">
        <f t="shared" si="398"/>
        <v>-37813.657586724032</v>
      </c>
      <c r="BF3183" s="9">
        <v>2195310.5178999999</v>
      </c>
      <c r="BG3183" s="9">
        <v>33412.713799999998</v>
      </c>
      <c r="BH3183" s="9">
        <v>190892.99859999999</v>
      </c>
      <c r="BI3183" s="9">
        <v>78596.950517671896</v>
      </c>
      <c r="BJ3183" s="9">
        <v>362675.43890000001</v>
      </c>
      <c r="BK3183" s="9">
        <v>46714.103051939659</v>
      </c>
      <c r="BL3183" s="9">
        <v>2851988.1742524565</v>
      </c>
      <c r="BM3183" s="9">
        <f t="shared" si="399"/>
        <v>315961.33584806032</v>
      </c>
      <c r="BN3183" s="9"/>
      <c r="BO3183" s="9"/>
      <c r="BP3183" s="9"/>
      <c r="BQ3183" s="9"/>
      <c r="BR3183" s="9"/>
      <c r="BS3183" s="9"/>
      <c r="BT3183" s="9"/>
      <c r="BU3183" s="9"/>
      <c r="BV3183" s="9">
        <f t="shared" si="394"/>
        <v>-37813.657586724032</v>
      </c>
      <c r="BW3183" s="4"/>
      <c r="BX3183" s="4"/>
      <c r="BY3183" s="4"/>
      <c r="BZ3183" s="4"/>
      <c r="CA3183" s="4"/>
      <c r="CB3183" s="4"/>
      <c r="CC3183" s="4"/>
      <c r="CD3183" s="4"/>
      <c r="CE3183" s="4"/>
      <c r="CF3183" s="4"/>
      <c r="CG3183" s="4"/>
      <c r="CH3183" s="4"/>
      <c r="CI3183" s="4"/>
      <c r="CJ3183" s="4"/>
      <c r="CK3183" s="4"/>
      <c r="CL3183" s="4"/>
      <c r="CM3183" s="4"/>
      <c r="CR3183" s="4"/>
      <c r="CS3183" s="4"/>
      <c r="CT3183" s="4"/>
      <c r="CU3183" s="4"/>
      <c r="CV3183" s="4"/>
      <c r="CW3183" s="4"/>
      <c r="CX3183" s="4"/>
      <c r="CY3183" s="4"/>
      <c r="CZ3183" s="4"/>
      <c r="DA3183" s="4"/>
      <c r="DB3183" s="4"/>
      <c r="DC3183" s="4"/>
      <c r="DD3183" s="4"/>
      <c r="DE3183" s="4"/>
      <c r="DF3183" s="4"/>
      <c r="DG3183" s="4"/>
      <c r="DH3183" s="4"/>
      <c r="DI3183" s="4"/>
      <c r="DJ3183" s="4"/>
      <c r="DK3183" s="4"/>
      <c r="DL3183" s="4"/>
      <c r="DM3183" s="4"/>
    </row>
    <row r="3184" spans="1:117">
      <c r="A3184" s="8">
        <v>3179</v>
      </c>
      <c r="B3184" s="20">
        <v>2015</v>
      </c>
      <c r="C3184" s="20">
        <v>1999</v>
      </c>
      <c r="D3184" s="21">
        <v>126.03</v>
      </c>
      <c r="E3184" s="9">
        <v>21929.749</v>
      </c>
      <c r="F3184" s="9">
        <v>2021758.4273000001</v>
      </c>
      <c r="G3184" s="9">
        <v>77366.129400000005</v>
      </c>
      <c r="H3184" s="9">
        <v>380821.38299999997</v>
      </c>
      <c r="I3184" s="9">
        <v>71421.670199999993</v>
      </c>
      <c r="J3184" s="9">
        <v>44490.704299999998</v>
      </c>
      <c r="K3184" s="9">
        <v>4858.9213</v>
      </c>
      <c r="L3184" s="9">
        <v>2569069.6438000002</v>
      </c>
      <c r="M3184" s="9">
        <f t="shared" si="395"/>
        <v>39631.782999999996</v>
      </c>
      <c r="N3184" s="9"/>
      <c r="O3184" s="9"/>
      <c r="P3184" s="9"/>
      <c r="Q3184" s="9"/>
      <c r="R3184" s="9"/>
      <c r="S3184" s="9"/>
      <c r="T3184" s="9"/>
      <c r="U3184" s="9"/>
      <c r="V3184" s="9">
        <f t="shared" si="392"/>
        <v>290491.74900000001</v>
      </c>
      <c r="W3184" s="9"/>
      <c r="X3184" s="9"/>
      <c r="Y3184" s="9"/>
      <c r="Z3184" s="9"/>
      <c r="AA3184" s="8">
        <v>3179</v>
      </c>
      <c r="AB3184" s="20">
        <v>2016</v>
      </c>
      <c r="AC3184" s="20">
        <v>2007</v>
      </c>
      <c r="AD3184" s="21">
        <v>128.85</v>
      </c>
      <c r="AE3184" s="9">
        <f t="shared" si="396"/>
        <v>12254.020198073238</v>
      </c>
      <c r="AF3184" s="9">
        <v>2123078.6809999999</v>
      </c>
      <c r="AG3184" s="9">
        <v>33508.915200000003</v>
      </c>
      <c r="AH3184" s="9">
        <v>203560.11839999998</v>
      </c>
      <c r="AI3184" s="9">
        <v>82608.607199999999</v>
      </c>
      <c r="AJ3184" s="9">
        <v>364932.076</v>
      </c>
      <c r="AK3184" s="9">
        <v>16661.937217527171</v>
      </c>
      <c r="AL3184" s="9">
        <v>2778772.4403843996</v>
      </c>
      <c r="AM3184" s="9">
        <f t="shared" si="397"/>
        <v>348270.13878247282</v>
      </c>
      <c r="AN3184" s="9"/>
      <c r="AO3184" s="9"/>
      <c r="AP3184" s="9"/>
      <c r="AQ3184" s="9"/>
      <c r="AR3184" s="9"/>
      <c r="AS3184" s="9"/>
      <c r="AT3184" s="9"/>
      <c r="AU3184" s="9"/>
      <c r="AV3184" s="9">
        <f t="shared" si="393"/>
        <v>12254.020198073238</v>
      </c>
      <c r="AW3184" s="9"/>
      <c r="AX3184" s="9"/>
      <c r="AY3184" s="9"/>
      <c r="AZ3184" s="9"/>
      <c r="BA3184" s="20">
        <v>3179</v>
      </c>
      <c r="BB3184" s="20">
        <v>2017</v>
      </c>
      <c r="BC3184" s="20">
        <v>2008</v>
      </c>
      <c r="BD3184" s="21">
        <v>117.14</v>
      </c>
      <c r="BE3184" s="9">
        <f t="shared" si="398"/>
        <v>-192005.56417620601</v>
      </c>
      <c r="BF3184" s="9">
        <v>2161307.5246000001</v>
      </c>
      <c r="BG3184" s="9">
        <v>33412.713799999998</v>
      </c>
      <c r="BH3184" s="9">
        <v>186999.70970000001</v>
      </c>
      <c r="BI3184" s="9">
        <v>93223.115528189694</v>
      </c>
      <c r="BJ3184" s="9">
        <v>244629.91079999998</v>
      </c>
      <c r="BK3184" s="9">
        <v>54876.054851939662</v>
      </c>
      <c r="BL3184" s="9">
        <v>2856702.4837524565</v>
      </c>
      <c r="BM3184" s="9">
        <f t="shared" si="399"/>
        <v>189753.85594806031</v>
      </c>
      <c r="BN3184" s="9"/>
      <c r="BO3184" s="9"/>
      <c r="BP3184" s="9"/>
      <c r="BQ3184" s="9"/>
      <c r="BR3184" s="9"/>
      <c r="BS3184" s="9"/>
      <c r="BT3184" s="9"/>
      <c r="BU3184" s="9"/>
      <c r="BV3184" s="9">
        <f t="shared" si="394"/>
        <v>-192005.56417620601</v>
      </c>
      <c r="BW3184" s="4"/>
      <c r="BX3184" s="4"/>
      <c r="BY3184" s="4"/>
      <c r="BZ3184" s="4"/>
      <c r="CA3184" s="4"/>
      <c r="CB3184" s="4"/>
      <c r="CC3184" s="4"/>
      <c r="CD3184" s="4"/>
      <c r="CE3184" s="4"/>
      <c r="CF3184" s="4"/>
      <c r="CG3184" s="4"/>
      <c r="CH3184" s="4"/>
      <c r="CI3184" s="4"/>
      <c r="CJ3184" s="4"/>
      <c r="CK3184" s="4"/>
      <c r="CL3184" s="4"/>
      <c r="CM3184" s="4"/>
      <c r="CR3184" s="4"/>
      <c r="CS3184" s="4"/>
      <c r="CT3184" s="4"/>
      <c r="CU3184" s="4"/>
      <c r="CV3184" s="4"/>
      <c r="CW3184" s="4"/>
      <c r="CX3184" s="4"/>
      <c r="CY3184" s="4"/>
      <c r="CZ3184" s="4"/>
      <c r="DA3184" s="4"/>
      <c r="DB3184" s="4"/>
      <c r="DC3184" s="4"/>
      <c r="DD3184" s="4"/>
      <c r="DE3184" s="4"/>
      <c r="DF3184" s="4"/>
      <c r="DG3184" s="4"/>
      <c r="DH3184" s="4"/>
      <c r="DI3184" s="4"/>
      <c r="DJ3184" s="4"/>
      <c r="DK3184" s="4"/>
      <c r="DL3184" s="4"/>
      <c r="DM3184" s="4"/>
    </row>
    <row r="3185" spans="1:117">
      <c r="A3185" s="8">
        <v>3180</v>
      </c>
      <c r="B3185" s="20">
        <v>2015</v>
      </c>
      <c r="C3185" s="20">
        <v>1969</v>
      </c>
      <c r="D3185" s="21">
        <v>121.38</v>
      </c>
      <c r="E3185" s="9">
        <v>105298.0895</v>
      </c>
      <c r="F3185" s="9">
        <v>2050595.7416999999</v>
      </c>
      <c r="G3185" s="9">
        <v>77366.129400000005</v>
      </c>
      <c r="H3185" s="9">
        <v>380023.39439999999</v>
      </c>
      <c r="I3185" s="9">
        <v>74418.526899999997</v>
      </c>
      <c r="J3185" s="9">
        <v>102079.2571</v>
      </c>
      <c r="K3185" s="9">
        <v>0</v>
      </c>
      <c r="L3185" s="9">
        <v>2579184.9599000001</v>
      </c>
      <c r="M3185" s="9">
        <f t="shared" si="395"/>
        <v>102079.2571</v>
      </c>
      <c r="N3185" s="9"/>
      <c r="O3185" s="9"/>
      <c r="P3185" s="9"/>
      <c r="Q3185" s="9"/>
      <c r="R3185" s="9"/>
      <c r="S3185" s="9"/>
      <c r="T3185" s="9"/>
      <c r="U3185" s="9"/>
      <c r="V3185" s="9">
        <f t="shared" si="392"/>
        <v>373860.0895</v>
      </c>
      <c r="W3185" s="9"/>
      <c r="X3185" s="9"/>
      <c r="Y3185" s="9"/>
      <c r="Z3185" s="9"/>
      <c r="AA3185" s="8">
        <v>3180</v>
      </c>
      <c r="AB3185" s="20">
        <v>2016</v>
      </c>
      <c r="AC3185" s="20">
        <v>1933</v>
      </c>
      <c r="AD3185" s="21">
        <v>150.36000000000001</v>
      </c>
      <c r="AE3185" s="9">
        <f t="shared" si="396"/>
        <v>106916.04019807326</v>
      </c>
      <c r="AF3185" s="9">
        <v>2180943.9937</v>
      </c>
      <c r="AG3185" s="9">
        <v>33508.915200000003</v>
      </c>
      <c r="AH3185" s="9">
        <v>203980.78649999999</v>
      </c>
      <c r="AI3185" s="9">
        <v>81028.256899999993</v>
      </c>
      <c r="AJ3185" s="9">
        <v>412865.66380000004</v>
      </c>
      <c r="AK3185" s="9">
        <v>19044.21791752717</v>
      </c>
      <c r="AL3185" s="9">
        <v>2786367.3579843999</v>
      </c>
      <c r="AM3185" s="9">
        <f t="shared" si="397"/>
        <v>393821.44588247285</v>
      </c>
      <c r="AN3185" s="9"/>
      <c r="AO3185" s="9"/>
      <c r="AP3185" s="9"/>
      <c r="AQ3185" s="9"/>
      <c r="AR3185" s="9"/>
      <c r="AS3185" s="9"/>
      <c r="AT3185" s="9"/>
      <c r="AU3185" s="9"/>
      <c r="AV3185" s="9">
        <f t="shared" si="393"/>
        <v>106916.04019807326</v>
      </c>
      <c r="AW3185" s="9"/>
      <c r="AX3185" s="9"/>
      <c r="AY3185" s="9"/>
      <c r="AZ3185" s="9"/>
      <c r="BA3185" s="20">
        <v>3180</v>
      </c>
      <c r="BB3185" s="20">
        <v>2017</v>
      </c>
      <c r="BC3185" s="20">
        <v>1934</v>
      </c>
      <c r="BD3185" s="21">
        <v>121.92</v>
      </c>
      <c r="BE3185" s="9">
        <f t="shared" si="398"/>
        <v>106928.14881784096</v>
      </c>
      <c r="BF3185" s="9">
        <v>2190363.3028000002</v>
      </c>
      <c r="BG3185" s="9">
        <v>33412.713799999998</v>
      </c>
      <c r="BH3185" s="9">
        <v>193519.3253</v>
      </c>
      <c r="BI3185" s="9">
        <v>68730.462822236397</v>
      </c>
      <c r="BJ3185" s="9">
        <v>552130.77430000005</v>
      </c>
      <c r="BK3185" s="9">
        <v>47253.716651939663</v>
      </c>
      <c r="BL3185" s="9">
        <v>2883974.7135524563</v>
      </c>
      <c r="BM3185" s="9">
        <f t="shared" si="399"/>
        <v>504877.05764806038</v>
      </c>
      <c r="BN3185" s="9"/>
      <c r="BO3185" s="9"/>
      <c r="BP3185" s="9"/>
      <c r="BQ3185" s="9"/>
      <c r="BR3185" s="9"/>
      <c r="BS3185" s="9"/>
      <c r="BT3185" s="9"/>
      <c r="BU3185" s="9"/>
      <c r="BV3185" s="9">
        <f t="shared" si="394"/>
        <v>106928.14881784096</v>
      </c>
      <c r="BW3185" s="4"/>
      <c r="BX3185" s="4"/>
      <c r="BY3185" s="4"/>
      <c r="BZ3185" s="4"/>
      <c r="CA3185" s="4"/>
      <c r="CB3185" s="4"/>
      <c r="CC3185" s="4"/>
      <c r="CD3185" s="4"/>
      <c r="CE3185" s="4"/>
      <c r="CF3185" s="4"/>
      <c r="CG3185" s="4"/>
      <c r="CH3185" s="4"/>
      <c r="CI3185" s="4"/>
      <c r="CJ3185" s="4"/>
      <c r="CK3185" s="4"/>
      <c r="CL3185" s="4"/>
      <c r="CM3185" s="4"/>
      <c r="CR3185" s="4"/>
      <c r="CS3185" s="4"/>
      <c r="CT3185" s="4"/>
      <c r="CU3185" s="4"/>
      <c r="CV3185" s="4"/>
      <c r="CW3185" s="4"/>
      <c r="CX3185" s="4"/>
      <c r="CY3185" s="4"/>
      <c r="CZ3185" s="4"/>
      <c r="DA3185" s="4"/>
      <c r="DB3185" s="4"/>
      <c r="DC3185" s="4"/>
      <c r="DD3185" s="4"/>
      <c r="DE3185" s="4"/>
      <c r="DF3185" s="4"/>
      <c r="DG3185" s="4"/>
      <c r="DH3185" s="4"/>
      <c r="DI3185" s="4"/>
      <c r="DJ3185" s="4"/>
      <c r="DK3185" s="4"/>
      <c r="DL3185" s="4"/>
      <c r="DM3185" s="4"/>
    </row>
    <row r="3186" spans="1:117">
      <c r="A3186" s="8">
        <v>3181</v>
      </c>
      <c r="B3186" s="20">
        <v>2015</v>
      </c>
      <c r="C3186" s="20">
        <v>1967</v>
      </c>
      <c r="D3186" s="21">
        <v>114.02</v>
      </c>
      <c r="E3186" s="9">
        <v>21861.288700000001</v>
      </c>
      <c r="F3186" s="9">
        <v>2038252.7881</v>
      </c>
      <c r="G3186" s="9">
        <v>77366.129400000005</v>
      </c>
      <c r="H3186" s="9">
        <v>379210.37310000003</v>
      </c>
      <c r="I3186" s="9">
        <v>77471.839099999997</v>
      </c>
      <c r="J3186" s="9">
        <v>35532.858200000002</v>
      </c>
      <c r="K3186" s="9">
        <v>16731.728599999999</v>
      </c>
      <c r="L3186" s="9">
        <v>2569240.9704999998</v>
      </c>
      <c r="M3186" s="9">
        <f t="shared" si="395"/>
        <v>18801.129600000004</v>
      </c>
      <c r="N3186" s="9"/>
      <c r="O3186" s="9"/>
      <c r="P3186" s="9"/>
      <c r="Q3186" s="9"/>
      <c r="R3186" s="9"/>
      <c r="S3186" s="9"/>
      <c r="T3186" s="9"/>
      <c r="U3186" s="9"/>
      <c r="V3186" s="9">
        <f t="shared" si="392"/>
        <v>290423.28870000003</v>
      </c>
      <c r="W3186" s="9"/>
      <c r="X3186" s="9"/>
      <c r="Y3186" s="9"/>
      <c r="Z3186" s="9"/>
      <c r="AA3186" s="8">
        <v>3181</v>
      </c>
      <c r="AB3186" s="20">
        <v>2016</v>
      </c>
      <c r="AC3186" s="20">
        <v>1970</v>
      </c>
      <c r="AD3186" s="21">
        <v>167.75</v>
      </c>
      <c r="AE3186" s="9">
        <f t="shared" si="396"/>
        <v>-55541.612301926594</v>
      </c>
      <c r="AF3186" s="9">
        <v>2153263.2590000001</v>
      </c>
      <c r="AG3186" s="9">
        <v>33508.915200000003</v>
      </c>
      <c r="AH3186" s="9">
        <v>202918.47409999999</v>
      </c>
      <c r="AI3186" s="9">
        <v>85019.112899999993</v>
      </c>
      <c r="AJ3186" s="9">
        <v>262515.19280000002</v>
      </c>
      <c r="AK3186" s="9">
        <v>20171.881417527169</v>
      </c>
      <c r="AL3186" s="9">
        <v>2772594.6848843996</v>
      </c>
      <c r="AM3186" s="9">
        <f t="shared" si="397"/>
        <v>242343.31138247286</v>
      </c>
      <c r="AN3186" s="9"/>
      <c r="AO3186" s="9"/>
      <c r="AP3186" s="9"/>
      <c r="AQ3186" s="9"/>
      <c r="AR3186" s="9"/>
      <c r="AS3186" s="9"/>
      <c r="AT3186" s="9"/>
      <c r="AU3186" s="9"/>
      <c r="AV3186" s="9">
        <f t="shared" si="393"/>
        <v>-55541.612301926594</v>
      </c>
      <c r="AW3186" s="9"/>
      <c r="AX3186" s="9"/>
      <c r="AY3186" s="9"/>
      <c r="AZ3186" s="9"/>
      <c r="BA3186" s="20">
        <v>3181</v>
      </c>
      <c r="BB3186" s="20">
        <v>2017</v>
      </c>
      <c r="BC3186" s="20">
        <v>1971</v>
      </c>
      <c r="BD3186" s="21">
        <v>184.31</v>
      </c>
      <c r="BE3186" s="9">
        <f t="shared" si="398"/>
        <v>136055.04268735927</v>
      </c>
      <c r="BF3186" s="9">
        <v>2240657.73</v>
      </c>
      <c r="BG3186" s="9">
        <v>33412.713799999998</v>
      </c>
      <c r="BH3186" s="9">
        <v>190897.8247</v>
      </c>
      <c r="BI3186" s="9">
        <v>78578.820091754998</v>
      </c>
      <c r="BJ3186" s="9">
        <v>527003.00329999998</v>
      </c>
      <c r="BK3186" s="9">
        <v>45107.526051939662</v>
      </c>
      <c r="BL3186" s="9">
        <v>2889387.5231524566</v>
      </c>
      <c r="BM3186" s="9">
        <f t="shared" si="399"/>
        <v>481895.47724806034</v>
      </c>
      <c r="BN3186" s="9"/>
      <c r="BO3186" s="9"/>
      <c r="BP3186" s="9"/>
      <c r="BQ3186" s="9"/>
      <c r="BR3186" s="9"/>
      <c r="BS3186" s="9"/>
      <c r="BT3186" s="9"/>
      <c r="BU3186" s="9"/>
      <c r="BV3186" s="9">
        <f t="shared" si="394"/>
        <v>136055.04268735927</v>
      </c>
      <c r="BW3186" s="4"/>
      <c r="BX3186" s="4"/>
      <c r="BY3186" s="4"/>
      <c r="BZ3186" s="4"/>
      <c r="CA3186" s="4"/>
      <c r="CB3186" s="4"/>
      <c r="CC3186" s="4"/>
      <c r="CD3186" s="4"/>
      <c r="CE3186" s="4"/>
      <c r="CF3186" s="4"/>
      <c r="CG3186" s="4"/>
      <c r="CH3186" s="4"/>
      <c r="CI3186" s="4"/>
      <c r="CJ3186" s="4"/>
      <c r="CK3186" s="4"/>
      <c r="CL3186" s="4"/>
      <c r="CM3186" s="4"/>
      <c r="CR3186" s="4"/>
      <c r="CS3186" s="4"/>
      <c r="CT3186" s="4"/>
      <c r="CU3186" s="4"/>
      <c r="CV3186" s="4"/>
      <c r="CW3186" s="4"/>
      <c r="CX3186" s="4"/>
      <c r="CY3186" s="4"/>
      <c r="CZ3186" s="4"/>
      <c r="DA3186" s="4"/>
      <c r="DB3186" s="4"/>
      <c r="DC3186" s="4"/>
      <c r="DD3186" s="4"/>
      <c r="DE3186" s="4"/>
      <c r="DF3186" s="4"/>
      <c r="DG3186" s="4"/>
      <c r="DH3186" s="4"/>
      <c r="DI3186" s="4"/>
      <c r="DJ3186" s="4"/>
      <c r="DK3186" s="4"/>
      <c r="DL3186" s="4"/>
      <c r="DM3186" s="4"/>
    </row>
    <row r="3187" spans="1:117">
      <c r="A3187" s="8">
        <v>3182</v>
      </c>
      <c r="B3187" s="20">
        <v>2015</v>
      </c>
      <c r="C3187" s="20">
        <v>1977</v>
      </c>
      <c r="D3187" s="21">
        <v>53.48</v>
      </c>
      <c r="E3187" s="9">
        <v>43007.563499999997</v>
      </c>
      <c r="F3187" s="9">
        <v>2050769.9639999999</v>
      </c>
      <c r="G3187" s="9">
        <v>77366.129400000005</v>
      </c>
      <c r="H3187" s="9">
        <v>380258.93939999997</v>
      </c>
      <c r="I3187" s="9">
        <v>73533.934699999998</v>
      </c>
      <c r="J3187" s="9">
        <v>40220.575400000002</v>
      </c>
      <c r="K3187" s="9">
        <v>9990.4681999999993</v>
      </c>
      <c r="L3187" s="9">
        <v>2569151.5112000001</v>
      </c>
      <c r="M3187" s="9">
        <f t="shared" si="395"/>
        <v>30230.107200000002</v>
      </c>
      <c r="N3187" s="9"/>
      <c r="O3187" s="9"/>
      <c r="P3187" s="9"/>
      <c r="Q3187" s="9"/>
      <c r="R3187" s="9"/>
      <c r="S3187" s="9"/>
      <c r="T3187" s="9"/>
      <c r="U3187" s="9"/>
      <c r="V3187" s="9">
        <f t="shared" si="392"/>
        <v>311569.56349999999</v>
      </c>
      <c r="W3187" s="9"/>
      <c r="X3187" s="9"/>
      <c r="Y3187" s="9"/>
      <c r="Z3187" s="9"/>
      <c r="AA3187" s="8">
        <v>3182</v>
      </c>
      <c r="AB3187" s="20">
        <v>2016</v>
      </c>
      <c r="AC3187" s="20">
        <v>1950</v>
      </c>
      <c r="AD3187" s="21">
        <v>163.12</v>
      </c>
      <c r="AE3187" s="9">
        <f t="shared" si="396"/>
        <v>159723.7330980734</v>
      </c>
      <c r="AF3187" s="9">
        <v>2239860.6804999998</v>
      </c>
      <c r="AG3187" s="9">
        <v>33508.915200000003</v>
      </c>
      <c r="AH3187" s="9">
        <v>203033.177</v>
      </c>
      <c r="AI3187" s="9">
        <v>84588.201400000005</v>
      </c>
      <c r="AJ3187" s="9">
        <v>425161.22720000002</v>
      </c>
      <c r="AK3187" s="9">
        <v>31449.880417527169</v>
      </c>
      <c r="AL3187" s="9">
        <v>2794978.5877843997</v>
      </c>
      <c r="AM3187" s="9">
        <f t="shared" si="397"/>
        <v>393711.34678247286</v>
      </c>
      <c r="AN3187" s="9"/>
      <c r="AO3187" s="9"/>
      <c r="AP3187" s="9"/>
      <c r="AQ3187" s="9"/>
      <c r="AR3187" s="9"/>
      <c r="AS3187" s="9"/>
      <c r="AT3187" s="9"/>
      <c r="AU3187" s="9"/>
      <c r="AV3187" s="9">
        <f t="shared" si="393"/>
        <v>159723.7330980734</v>
      </c>
      <c r="AW3187" s="9"/>
      <c r="AX3187" s="9"/>
      <c r="AY3187" s="9"/>
      <c r="AZ3187" s="9"/>
      <c r="BA3187" s="20">
        <v>3182</v>
      </c>
      <c r="BB3187" s="20">
        <v>2017</v>
      </c>
      <c r="BC3187" s="20">
        <v>1951</v>
      </c>
      <c r="BD3187" s="21">
        <v>145.72999999999999</v>
      </c>
      <c r="BE3187" s="9">
        <f t="shared" si="398"/>
        <v>283367.27649087086</v>
      </c>
      <c r="BF3187" s="9">
        <v>2236096.1055000001</v>
      </c>
      <c r="BG3187" s="9">
        <v>33412.713799999998</v>
      </c>
      <c r="BH3187" s="9">
        <v>192578.10680000001</v>
      </c>
      <c r="BI3187" s="9">
        <v>72266.397795266894</v>
      </c>
      <c r="BJ3187" s="9">
        <v>680303.56040000007</v>
      </c>
      <c r="BK3187" s="9">
        <v>41372.992551939664</v>
      </c>
      <c r="BL3187" s="9">
        <v>2889916.6152524566</v>
      </c>
      <c r="BM3187" s="9">
        <f t="shared" si="399"/>
        <v>638930.5678480604</v>
      </c>
      <c r="BN3187" s="9"/>
      <c r="BO3187" s="9"/>
      <c r="BP3187" s="9"/>
      <c r="BQ3187" s="9"/>
      <c r="BR3187" s="9"/>
      <c r="BS3187" s="9"/>
      <c r="BT3187" s="9"/>
      <c r="BU3187" s="9"/>
      <c r="BV3187" s="9">
        <f t="shared" si="394"/>
        <v>283367.27649087086</v>
      </c>
      <c r="BW3187" s="4"/>
      <c r="BX3187" s="4"/>
      <c r="BY3187" s="4"/>
      <c r="BZ3187" s="4"/>
      <c r="CA3187" s="4"/>
      <c r="CB3187" s="4"/>
      <c r="CC3187" s="4"/>
      <c r="CD3187" s="4"/>
      <c r="CE3187" s="4"/>
      <c r="CF3187" s="4"/>
      <c r="CG3187" s="4"/>
      <c r="CH3187" s="4"/>
      <c r="CI3187" s="4"/>
      <c r="CJ3187" s="4"/>
      <c r="CK3187" s="4"/>
      <c r="CL3187" s="4"/>
      <c r="CM3187" s="4"/>
      <c r="CR3187" s="4"/>
      <c r="CS3187" s="4"/>
      <c r="CT3187" s="4"/>
      <c r="CU3187" s="4"/>
      <c r="CV3187" s="4"/>
      <c r="CW3187" s="4"/>
      <c r="CX3187" s="4"/>
      <c r="CY3187" s="4"/>
      <c r="CZ3187" s="4"/>
      <c r="DA3187" s="4"/>
      <c r="DB3187" s="4"/>
      <c r="DC3187" s="4"/>
      <c r="DD3187" s="4"/>
      <c r="DE3187" s="4"/>
      <c r="DF3187" s="4"/>
      <c r="DG3187" s="4"/>
      <c r="DH3187" s="4"/>
      <c r="DI3187" s="4"/>
      <c r="DJ3187" s="4"/>
      <c r="DK3187" s="4"/>
      <c r="DL3187" s="4"/>
      <c r="DM3187" s="4"/>
    </row>
    <row r="3188" spans="1:117">
      <c r="A3188" s="8">
        <v>3183</v>
      </c>
      <c r="B3188" s="20">
        <v>2015</v>
      </c>
      <c r="C3188" s="20">
        <v>1990</v>
      </c>
      <c r="D3188" s="21">
        <v>103.3</v>
      </c>
      <c r="E3188" s="9">
        <v>127403.76119999999</v>
      </c>
      <c r="F3188" s="9">
        <v>2050748.5061999999</v>
      </c>
      <c r="G3188" s="9">
        <v>77366.129400000005</v>
      </c>
      <c r="H3188" s="9">
        <v>380181.38500000001</v>
      </c>
      <c r="I3188" s="9">
        <v>73825.191099999996</v>
      </c>
      <c r="J3188" s="9">
        <v>129703.63</v>
      </c>
      <c r="K3188" s="9">
        <v>0</v>
      </c>
      <c r="L3188" s="9">
        <v>2584421.0805000002</v>
      </c>
      <c r="M3188" s="9">
        <f t="shared" si="395"/>
        <v>129703.63</v>
      </c>
      <c r="N3188" s="9"/>
      <c r="O3188" s="9"/>
      <c r="P3188" s="9"/>
      <c r="Q3188" s="9"/>
      <c r="R3188" s="9"/>
      <c r="S3188" s="9"/>
      <c r="T3188" s="9"/>
      <c r="U3188" s="9"/>
      <c r="V3188" s="9">
        <f t="shared" si="392"/>
        <v>395965.76120000001</v>
      </c>
      <c r="W3188" s="9"/>
      <c r="X3188" s="9"/>
      <c r="Y3188" s="9"/>
      <c r="Z3188" s="9"/>
      <c r="AA3188" s="8">
        <v>3183</v>
      </c>
      <c r="AB3188" s="20">
        <v>2016</v>
      </c>
      <c r="AC3188" s="20">
        <v>1974</v>
      </c>
      <c r="AD3188" s="21">
        <v>139.1</v>
      </c>
      <c r="AE3188" s="9">
        <f t="shared" si="396"/>
        <v>362278.36849807343</v>
      </c>
      <c r="AF3188" s="9">
        <v>2232715.5970999999</v>
      </c>
      <c r="AG3188" s="9">
        <v>33508.915200000003</v>
      </c>
      <c r="AH3188" s="9">
        <v>205478.64849999998</v>
      </c>
      <c r="AI3188" s="9">
        <v>75401.143899999995</v>
      </c>
      <c r="AJ3188" s="9">
        <v>647707.04989999998</v>
      </c>
      <c r="AK3188" s="9">
        <v>16947.556117527172</v>
      </c>
      <c r="AL3188" s="9">
        <v>2815585.4299843996</v>
      </c>
      <c r="AM3188" s="9">
        <f t="shared" si="397"/>
        <v>630759.4937824728</v>
      </c>
      <c r="AN3188" s="9"/>
      <c r="AO3188" s="9"/>
      <c r="AP3188" s="9"/>
      <c r="AQ3188" s="9"/>
      <c r="AR3188" s="9"/>
      <c r="AS3188" s="9"/>
      <c r="AT3188" s="9"/>
      <c r="AU3188" s="9"/>
      <c r="AV3188" s="9">
        <f t="shared" si="393"/>
        <v>362278.36849807343</v>
      </c>
      <c r="AW3188" s="9"/>
      <c r="AX3188" s="9"/>
      <c r="AY3188" s="9"/>
      <c r="AZ3188" s="9"/>
      <c r="BA3188" s="20">
        <v>3183</v>
      </c>
      <c r="BB3188" s="20">
        <v>2017</v>
      </c>
      <c r="BC3188" s="20">
        <v>1975</v>
      </c>
      <c r="BD3188" s="21">
        <v>170.14</v>
      </c>
      <c r="BE3188" s="9">
        <f t="shared" si="398"/>
        <v>46168.748821989167</v>
      </c>
      <c r="BF3188" s="9">
        <v>2231821.5452999999</v>
      </c>
      <c r="BG3188" s="9">
        <v>33412.713799999998</v>
      </c>
      <c r="BH3188" s="9">
        <v>190329.1612</v>
      </c>
      <c r="BI3188" s="9">
        <v>80715.154126385896</v>
      </c>
      <c r="BJ3188" s="9">
        <v>433628.89110000001</v>
      </c>
      <c r="BK3188" s="9">
        <v>54395.988551939663</v>
      </c>
      <c r="BL3188" s="9">
        <v>2869342.7281524567</v>
      </c>
      <c r="BM3188" s="9">
        <f t="shared" si="399"/>
        <v>379232.90254806034</v>
      </c>
      <c r="BN3188" s="9"/>
      <c r="BO3188" s="9"/>
      <c r="BP3188" s="9"/>
      <c r="BQ3188" s="9"/>
      <c r="BR3188" s="9"/>
      <c r="BS3188" s="9"/>
      <c r="BT3188" s="9"/>
      <c r="BU3188" s="9"/>
      <c r="BV3188" s="9">
        <f t="shared" si="394"/>
        <v>46168.748821989167</v>
      </c>
      <c r="BW3188" s="4"/>
      <c r="BX3188" s="4"/>
      <c r="BY3188" s="4"/>
      <c r="BZ3188" s="4"/>
      <c r="CA3188" s="4"/>
      <c r="CB3188" s="4"/>
      <c r="CC3188" s="4"/>
      <c r="CD3188" s="4"/>
      <c r="CE3188" s="4"/>
      <c r="CF3188" s="4"/>
      <c r="CG3188" s="4"/>
      <c r="CH3188" s="4"/>
      <c r="CI3188" s="4"/>
      <c r="CJ3188" s="4"/>
      <c r="CK3188" s="4"/>
      <c r="CL3188" s="4"/>
      <c r="CM3188" s="4"/>
      <c r="CR3188" s="4"/>
      <c r="CS3188" s="4"/>
      <c r="CT3188" s="4"/>
      <c r="CU3188" s="4"/>
      <c r="CV3188" s="4"/>
      <c r="CW3188" s="4"/>
      <c r="CX3188" s="4"/>
      <c r="CY3188" s="4"/>
      <c r="CZ3188" s="4"/>
      <c r="DA3188" s="4"/>
      <c r="DB3188" s="4"/>
      <c r="DC3188" s="4"/>
      <c r="DD3188" s="4"/>
      <c r="DE3188" s="4"/>
      <c r="DF3188" s="4"/>
      <c r="DG3188" s="4"/>
      <c r="DH3188" s="4"/>
      <c r="DI3188" s="4"/>
      <c r="DJ3188" s="4"/>
      <c r="DK3188" s="4"/>
      <c r="DL3188" s="4"/>
      <c r="DM3188" s="4"/>
    </row>
    <row r="3189" spans="1:117">
      <c r="A3189" s="8">
        <v>3184</v>
      </c>
      <c r="B3189" s="20">
        <v>2015</v>
      </c>
      <c r="C3189" s="20">
        <v>1999</v>
      </c>
      <c r="D3189" s="21">
        <v>126.03</v>
      </c>
      <c r="E3189" s="9">
        <v>39178.620900000002</v>
      </c>
      <c r="F3189" s="9">
        <v>2065909.8230999999</v>
      </c>
      <c r="G3189" s="9">
        <v>77366.129400000005</v>
      </c>
      <c r="H3189" s="9">
        <v>380711.43729999999</v>
      </c>
      <c r="I3189" s="9">
        <v>71834.5726</v>
      </c>
      <c r="J3189" s="9">
        <v>25306.924999999999</v>
      </c>
      <c r="K3189" s="9">
        <v>14396.4661</v>
      </c>
      <c r="L3189" s="9">
        <v>2567553.8004999999</v>
      </c>
      <c r="M3189" s="9">
        <f t="shared" si="395"/>
        <v>10910.4589</v>
      </c>
      <c r="N3189" s="9"/>
      <c r="O3189" s="9"/>
      <c r="P3189" s="9"/>
      <c r="Q3189" s="9"/>
      <c r="R3189" s="9"/>
      <c r="S3189" s="9"/>
      <c r="T3189" s="9"/>
      <c r="U3189" s="9"/>
      <c r="V3189" s="9">
        <f t="shared" si="392"/>
        <v>307740.62090000004</v>
      </c>
      <c r="W3189" s="9"/>
      <c r="X3189" s="9"/>
      <c r="Y3189" s="9"/>
      <c r="Z3189" s="9"/>
      <c r="AA3189" s="8">
        <v>3184</v>
      </c>
      <c r="AB3189" s="20">
        <v>2016</v>
      </c>
      <c r="AC3189" s="20">
        <v>1973</v>
      </c>
      <c r="AD3189" s="21">
        <v>193.28</v>
      </c>
      <c r="AE3189" s="9">
        <f t="shared" si="396"/>
        <v>-88072.822101926431</v>
      </c>
      <c r="AF3189" s="9">
        <v>2197912.5893000001</v>
      </c>
      <c r="AG3189" s="9">
        <v>33508.915200000003</v>
      </c>
      <c r="AH3189" s="9">
        <v>200651.82929999998</v>
      </c>
      <c r="AI3189" s="9">
        <v>93534.3609</v>
      </c>
      <c r="AJ3189" s="9">
        <v>189336.43030000001</v>
      </c>
      <c r="AK3189" s="9">
        <v>46168.185717527173</v>
      </c>
      <c r="AL3189" s="9">
        <v>2756848.7613843996</v>
      </c>
      <c r="AM3189" s="9">
        <f t="shared" si="397"/>
        <v>143168.24458247283</v>
      </c>
      <c r="AN3189" s="9"/>
      <c r="AO3189" s="9"/>
      <c r="AP3189" s="9"/>
      <c r="AQ3189" s="9"/>
      <c r="AR3189" s="9"/>
      <c r="AS3189" s="9"/>
      <c r="AT3189" s="9"/>
      <c r="AU3189" s="9"/>
      <c r="AV3189" s="9">
        <f t="shared" si="393"/>
        <v>-88072.822101926431</v>
      </c>
      <c r="AW3189" s="9"/>
      <c r="AX3189" s="9"/>
      <c r="AY3189" s="9"/>
      <c r="AZ3189" s="9"/>
      <c r="BA3189" s="20">
        <v>3184</v>
      </c>
      <c r="BB3189" s="20">
        <v>2017</v>
      </c>
      <c r="BC3189" s="20">
        <v>1974</v>
      </c>
      <c r="BD3189" s="21">
        <v>139.1</v>
      </c>
      <c r="BE3189" s="9">
        <f t="shared" si="398"/>
        <v>78020.839680524543</v>
      </c>
      <c r="BF3189" s="9">
        <v>2231265.7138999999</v>
      </c>
      <c r="BG3189" s="9">
        <v>33412.713799999998</v>
      </c>
      <c r="BH3189" s="9">
        <v>192804.9081</v>
      </c>
      <c r="BI3189" s="9">
        <v>71414.359084921103</v>
      </c>
      <c r="BJ3189" s="9">
        <v>488936.212</v>
      </c>
      <c r="BK3189" s="9">
        <v>44165.728151939664</v>
      </c>
      <c r="BL3189" s="9">
        <v>2895647.3390524564</v>
      </c>
      <c r="BM3189" s="9">
        <f t="shared" si="399"/>
        <v>444770.48384806036</v>
      </c>
      <c r="BN3189" s="9"/>
      <c r="BO3189" s="9"/>
      <c r="BP3189" s="9"/>
      <c r="BQ3189" s="9"/>
      <c r="BR3189" s="9"/>
      <c r="BS3189" s="9"/>
      <c r="BT3189" s="9"/>
      <c r="BU3189" s="9"/>
      <c r="BV3189" s="9">
        <f t="shared" si="394"/>
        <v>78020.839680524543</v>
      </c>
      <c r="BW3189" s="4"/>
      <c r="BX3189" s="4"/>
      <c r="BY3189" s="4"/>
      <c r="BZ3189" s="4"/>
      <c r="CA3189" s="4"/>
      <c r="CB3189" s="4"/>
      <c r="CC3189" s="4"/>
      <c r="CD3189" s="4"/>
      <c r="CE3189" s="4"/>
      <c r="CF3189" s="4"/>
      <c r="CG3189" s="4"/>
      <c r="CH3189" s="4"/>
      <c r="CI3189" s="4"/>
      <c r="CJ3189" s="4"/>
      <c r="CK3189" s="4"/>
      <c r="CL3189" s="4"/>
      <c r="CM3189" s="4"/>
      <c r="CR3189" s="4"/>
      <c r="CS3189" s="4"/>
      <c r="CT3189" s="4"/>
      <c r="CU3189" s="4"/>
      <c r="CV3189" s="4"/>
      <c r="CW3189" s="4"/>
      <c r="CX3189" s="4"/>
      <c r="CY3189" s="4"/>
      <c r="CZ3189" s="4"/>
      <c r="DA3189" s="4"/>
      <c r="DB3189" s="4"/>
      <c r="DC3189" s="4"/>
      <c r="DD3189" s="4"/>
      <c r="DE3189" s="4"/>
      <c r="DF3189" s="4"/>
      <c r="DG3189" s="4"/>
      <c r="DH3189" s="4"/>
      <c r="DI3189" s="4"/>
      <c r="DJ3189" s="4"/>
      <c r="DK3189" s="4"/>
      <c r="DL3189" s="4"/>
      <c r="DM3189" s="4"/>
    </row>
    <row r="3190" spans="1:117">
      <c r="A3190" s="8">
        <v>3185</v>
      </c>
      <c r="B3190" s="20">
        <v>2015</v>
      </c>
      <c r="C3190" s="20">
        <v>2001</v>
      </c>
      <c r="D3190" s="21">
        <v>59.94</v>
      </c>
      <c r="E3190" s="9">
        <v>65714.419200000004</v>
      </c>
      <c r="F3190" s="9">
        <v>2072945.01</v>
      </c>
      <c r="G3190" s="9">
        <v>77366.129400000005</v>
      </c>
      <c r="H3190" s="9">
        <v>379912.2352</v>
      </c>
      <c r="I3190" s="9">
        <v>74835.986799999999</v>
      </c>
      <c r="J3190" s="9">
        <v>49022.123599999999</v>
      </c>
      <c r="K3190" s="9">
        <v>14788.292100000001</v>
      </c>
      <c r="L3190" s="9">
        <v>2573578.7736999998</v>
      </c>
      <c r="M3190" s="9">
        <f t="shared" si="395"/>
        <v>34233.8315</v>
      </c>
      <c r="N3190" s="9"/>
      <c r="O3190" s="9"/>
      <c r="P3190" s="9"/>
      <c r="Q3190" s="9"/>
      <c r="R3190" s="9"/>
      <c r="S3190" s="9"/>
      <c r="T3190" s="9"/>
      <c r="U3190" s="9"/>
      <c r="V3190" s="9">
        <f t="shared" si="392"/>
        <v>334276.4192</v>
      </c>
      <c r="W3190" s="9"/>
      <c r="X3190" s="9"/>
      <c r="Y3190" s="9"/>
      <c r="Z3190" s="9"/>
      <c r="AA3190" s="8">
        <v>3185</v>
      </c>
      <c r="AB3190" s="20">
        <v>2016</v>
      </c>
      <c r="AC3190" s="20">
        <v>1945</v>
      </c>
      <c r="AD3190" s="21">
        <v>140.66</v>
      </c>
      <c r="AE3190" s="9">
        <f t="shared" si="396"/>
        <v>-184026.70760192722</v>
      </c>
      <c r="AF3190" s="9">
        <v>2212402.6395999999</v>
      </c>
      <c r="AG3190" s="9">
        <v>33508.915200000003</v>
      </c>
      <c r="AH3190" s="9">
        <v>192545.10979999998</v>
      </c>
      <c r="AI3190" s="9">
        <v>123989.3872</v>
      </c>
      <c r="AJ3190" s="9">
        <v>160960.3621</v>
      </c>
      <c r="AK3190" s="9">
        <v>138801.36281752717</v>
      </c>
      <c r="AL3190" s="9">
        <v>2768631.7586843995</v>
      </c>
      <c r="AM3190" s="9">
        <f t="shared" si="397"/>
        <v>22158.999282472825</v>
      </c>
      <c r="AN3190" s="9"/>
      <c r="AO3190" s="9"/>
      <c r="AP3190" s="9"/>
      <c r="AQ3190" s="9"/>
      <c r="AR3190" s="9"/>
      <c r="AS3190" s="9"/>
      <c r="AT3190" s="9"/>
      <c r="AU3190" s="9"/>
      <c r="AV3190" s="9">
        <f t="shared" si="393"/>
        <v>-184026.70760192722</v>
      </c>
      <c r="AW3190" s="9"/>
      <c r="AX3190" s="9"/>
      <c r="AY3190" s="9"/>
      <c r="AZ3190" s="9"/>
      <c r="BA3190" s="20">
        <v>3185</v>
      </c>
      <c r="BB3190" s="20">
        <v>2017</v>
      </c>
      <c r="BC3190" s="20">
        <v>1946</v>
      </c>
      <c r="BD3190" s="21">
        <v>139.6</v>
      </c>
      <c r="BE3190" s="9">
        <f t="shared" si="398"/>
        <v>27272.175571426284</v>
      </c>
      <c r="BF3190" s="9">
        <v>2221406.6861999999</v>
      </c>
      <c r="BG3190" s="9">
        <v>33412.713799999998</v>
      </c>
      <c r="BH3190" s="9">
        <v>191250.0392</v>
      </c>
      <c r="BI3190" s="9">
        <v>77255.633375822494</v>
      </c>
      <c r="BJ3190" s="9">
        <v>421569.10490000003</v>
      </c>
      <c r="BK3190" s="9">
        <v>50447.044051939665</v>
      </c>
      <c r="BL3190" s="9">
        <v>2867174.9578524567</v>
      </c>
      <c r="BM3190" s="9">
        <f t="shared" si="399"/>
        <v>371122.06084806036</v>
      </c>
      <c r="BN3190" s="9"/>
      <c r="BO3190" s="9"/>
      <c r="BP3190" s="9"/>
      <c r="BQ3190" s="9"/>
      <c r="BR3190" s="9"/>
      <c r="BS3190" s="9"/>
      <c r="BT3190" s="9"/>
      <c r="BU3190" s="9"/>
      <c r="BV3190" s="9">
        <f t="shared" si="394"/>
        <v>27272.175571426284</v>
      </c>
      <c r="BW3190" s="4"/>
      <c r="BX3190" s="4"/>
      <c r="BY3190" s="4"/>
      <c r="BZ3190" s="4"/>
      <c r="CA3190" s="4"/>
      <c r="CB3190" s="4"/>
      <c r="CC3190" s="4"/>
      <c r="CD3190" s="4"/>
      <c r="CE3190" s="4"/>
      <c r="CF3190" s="4"/>
      <c r="CG3190" s="4"/>
      <c r="CH3190" s="4"/>
      <c r="CI3190" s="4"/>
      <c r="CJ3190" s="4"/>
      <c r="CK3190" s="4"/>
      <c r="CL3190" s="4"/>
      <c r="CM3190" s="4"/>
      <c r="CR3190" s="4"/>
      <c r="CS3190" s="4"/>
      <c r="CT3190" s="4"/>
      <c r="CU3190" s="4"/>
      <c r="CV3190" s="4"/>
      <c r="CW3190" s="4"/>
      <c r="CX3190" s="4"/>
      <c r="CY3190" s="4"/>
      <c r="CZ3190" s="4"/>
      <c r="DA3190" s="4"/>
      <c r="DB3190" s="4"/>
      <c r="DC3190" s="4"/>
      <c r="DD3190" s="4"/>
      <c r="DE3190" s="4"/>
      <c r="DF3190" s="4"/>
      <c r="DG3190" s="4"/>
      <c r="DH3190" s="4"/>
      <c r="DI3190" s="4"/>
      <c r="DJ3190" s="4"/>
      <c r="DK3190" s="4"/>
      <c r="DL3190" s="4"/>
      <c r="DM3190" s="4"/>
    </row>
    <row r="3191" spans="1:117">
      <c r="A3191" s="8">
        <v>3186</v>
      </c>
      <c r="B3191" s="20">
        <v>2015</v>
      </c>
      <c r="C3191" s="20">
        <v>1983</v>
      </c>
      <c r="D3191" s="21">
        <v>122.32</v>
      </c>
      <c r="E3191" s="9">
        <v>63606.558900000004</v>
      </c>
      <c r="F3191" s="9">
        <v>2049908.8430000001</v>
      </c>
      <c r="G3191" s="9">
        <v>77366.129400000005</v>
      </c>
      <c r="H3191" s="9">
        <v>380676.42200000002</v>
      </c>
      <c r="I3191" s="9">
        <v>71966.073300000004</v>
      </c>
      <c r="J3191" s="9">
        <v>56830.927100000001</v>
      </c>
      <c r="K3191" s="9">
        <v>1955.3135</v>
      </c>
      <c r="L3191" s="9">
        <v>2571186.5222999998</v>
      </c>
      <c r="M3191" s="9">
        <f t="shared" si="395"/>
        <v>54875.613600000004</v>
      </c>
      <c r="N3191" s="9"/>
      <c r="O3191" s="9"/>
      <c r="P3191" s="9"/>
      <c r="Q3191" s="9"/>
      <c r="R3191" s="9"/>
      <c r="S3191" s="9"/>
      <c r="T3191" s="9"/>
      <c r="U3191" s="9"/>
      <c r="V3191" s="9">
        <f t="shared" si="392"/>
        <v>332168.5589</v>
      </c>
      <c r="W3191" s="9"/>
      <c r="X3191" s="9"/>
      <c r="Y3191" s="9"/>
      <c r="Z3191" s="9"/>
      <c r="AA3191" s="8">
        <v>3186</v>
      </c>
      <c r="AB3191" s="20">
        <v>2016</v>
      </c>
      <c r="AC3191" s="20">
        <v>1946</v>
      </c>
      <c r="AD3191" s="21">
        <v>139.6</v>
      </c>
      <c r="AE3191" s="9">
        <f t="shared" si="396"/>
        <v>111119.44789807359</v>
      </c>
      <c r="AF3191" s="9">
        <v>2186225.0737000001</v>
      </c>
      <c r="AG3191" s="9">
        <v>33508.915200000003</v>
      </c>
      <c r="AH3191" s="9">
        <v>203611.01859999998</v>
      </c>
      <c r="AI3191" s="9">
        <v>82417.387300000002</v>
      </c>
      <c r="AJ3191" s="9">
        <v>414535.2647</v>
      </c>
      <c r="AK3191" s="9">
        <v>25118.524117527169</v>
      </c>
      <c r="AL3191" s="9">
        <v>2784059.6874843999</v>
      </c>
      <c r="AM3191" s="9">
        <f t="shared" si="397"/>
        <v>389416.74058247282</v>
      </c>
      <c r="AN3191" s="9"/>
      <c r="AO3191" s="9"/>
      <c r="AP3191" s="9"/>
      <c r="AQ3191" s="9"/>
      <c r="AR3191" s="9"/>
      <c r="AS3191" s="9"/>
      <c r="AT3191" s="9"/>
      <c r="AU3191" s="9"/>
      <c r="AV3191" s="9">
        <f t="shared" si="393"/>
        <v>111119.44789807359</v>
      </c>
      <c r="AW3191" s="9"/>
      <c r="AX3191" s="9"/>
      <c r="AY3191" s="9"/>
      <c r="AZ3191" s="9"/>
      <c r="BA3191" s="20">
        <v>3186</v>
      </c>
      <c r="BB3191" s="20">
        <v>2017</v>
      </c>
      <c r="BC3191" s="20">
        <v>1947</v>
      </c>
      <c r="BD3191" s="21">
        <v>169.22</v>
      </c>
      <c r="BE3191" s="9">
        <f t="shared" si="398"/>
        <v>9280.0096770874225</v>
      </c>
      <c r="BF3191" s="9">
        <v>2183346.3306</v>
      </c>
      <c r="BG3191" s="9">
        <v>33412.713799999998</v>
      </c>
      <c r="BH3191" s="9">
        <v>191571.22169999999</v>
      </c>
      <c r="BI3191" s="9">
        <v>76049.026681483607</v>
      </c>
      <c r="BJ3191" s="9">
        <v>437649.57390000002</v>
      </c>
      <c r="BK3191" s="9">
        <v>43408.211651939666</v>
      </c>
      <c r="BL3191" s="9">
        <v>2869340.6453524567</v>
      </c>
      <c r="BM3191" s="9">
        <f t="shared" si="399"/>
        <v>394241.36224806035</v>
      </c>
      <c r="BN3191" s="9"/>
      <c r="BO3191" s="9"/>
      <c r="BP3191" s="9"/>
      <c r="BQ3191" s="9"/>
      <c r="BR3191" s="9"/>
      <c r="BS3191" s="9"/>
      <c r="BT3191" s="9"/>
      <c r="BU3191" s="9"/>
      <c r="BV3191" s="9">
        <f t="shared" si="394"/>
        <v>9280.0096770874225</v>
      </c>
      <c r="BW3191" s="4"/>
      <c r="BX3191" s="4"/>
      <c r="BY3191" s="4"/>
      <c r="BZ3191" s="4"/>
      <c r="CA3191" s="4"/>
      <c r="CB3191" s="4"/>
      <c r="CC3191" s="4"/>
      <c r="CD3191" s="4"/>
      <c r="CE3191" s="4"/>
      <c r="CF3191" s="4"/>
      <c r="CG3191" s="4"/>
      <c r="CH3191" s="4"/>
      <c r="CI3191" s="4"/>
      <c r="CJ3191" s="4"/>
      <c r="CK3191" s="4"/>
      <c r="CL3191" s="4"/>
      <c r="CM3191" s="4"/>
      <c r="CR3191" s="4"/>
      <c r="CS3191" s="4"/>
      <c r="CT3191" s="4"/>
      <c r="CU3191" s="4"/>
      <c r="CV3191" s="4"/>
      <c r="CW3191" s="4"/>
      <c r="CX3191" s="4"/>
      <c r="CY3191" s="4"/>
      <c r="CZ3191" s="4"/>
      <c r="DA3191" s="4"/>
      <c r="DB3191" s="4"/>
      <c r="DC3191" s="4"/>
      <c r="DD3191" s="4"/>
      <c r="DE3191" s="4"/>
      <c r="DF3191" s="4"/>
      <c r="DG3191" s="4"/>
      <c r="DH3191" s="4"/>
      <c r="DI3191" s="4"/>
      <c r="DJ3191" s="4"/>
      <c r="DK3191" s="4"/>
      <c r="DL3191" s="4"/>
      <c r="DM3191" s="4"/>
    </row>
    <row r="3192" spans="1:117">
      <c r="A3192" s="8">
        <v>3187</v>
      </c>
      <c r="B3192" s="20">
        <v>2015</v>
      </c>
      <c r="C3192" s="20">
        <v>1981</v>
      </c>
      <c r="D3192" s="21">
        <v>104.61</v>
      </c>
      <c r="E3192" s="9">
        <v>183429.93429999999</v>
      </c>
      <c r="F3192" s="9">
        <v>2047142.9347999999</v>
      </c>
      <c r="G3192" s="9">
        <v>77366.129400000005</v>
      </c>
      <c r="H3192" s="9">
        <v>379681.06839999999</v>
      </c>
      <c r="I3192" s="9">
        <v>75704.136700000003</v>
      </c>
      <c r="J3192" s="9">
        <v>187122.26149999999</v>
      </c>
      <c r="K3192" s="9">
        <v>0</v>
      </c>
      <c r="L3192" s="9">
        <v>2583586.5965999998</v>
      </c>
      <c r="M3192" s="9">
        <f t="shared" si="395"/>
        <v>187122.26149999999</v>
      </c>
      <c r="N3192" s="9"/>
      <c r="O3192" s="9"/>
      <c r="P3192" s="9"/>
      <c r="Q3192" s="9"/>
      <c r="R3192" s="9"/>
      <c r="S3192" s="9"/>
      <c r="T3192" s="9"/>
      <c r="U3192" s="9"/>
      <c r="V3192" s="9">
        <f t="shared" si="392"/>
        <v>451991.93430000002</v>
      </c>
      <c r="W3192" s="9"/>
      <c r="X3192" s="9"/>
      <c r="Y3192" s="9"/>
      <c r="Z3192" s="9"/>
      <c r="AA3192" s="8">
        <v>3187</v>
      </c>
      <c r="AB3192" s="20">
        <v>2016</v>
      </c>
      <c r="AC3192" s="20">
        <v>2005</v>
      </c>
      <c r="AD3192" s="21">
        <v>141.47</v>
      </c>
      <c r="AE3192" s="9">
        <f t="shared" si="396"/>
        <v>-47203.981201926246</v>
      </c>
      <c r="AF3192" s="9">
        <v>2189819.2631999999</v>
      </c>
      <c r="AG3192" s="9">
        <v>33508.915200000003</v>
      </c>
      <c r="AH3192" s="9">
        <v>204298.17119999998</v>
      </c>
      <c r="AI3192" s="9">
        <v>79835.917700000005</v>
      </c>
      <c r="AJ3192" s="9">
        <v>232277.4933</v>
      </c>
      <c r="AK3192" s="9">
        <v>24147.997517527168</v>
      </c>
      <c r="AL3192" s="9">
        <v>2762795.7442843998</v>
      </c>
      <c r="AM3192" s="9">
        <f t="shared" si="397"/>
        <v>208129.49578247283</v>
      </c>
      <c r="AN3192" s="9"/>
      <c r="AO3192" s="9"/>
      <c r="AP3192" s="9"/>
      <c r="AQ3192" s="9"/>
      <c r="AR3192" s="9"/>
      <c r="AS3192" s="9"/>
      <c r="AT3192" s="9"/>
      <c r="AU3192" s="9"/>
      <c r="AV3192" s="9">
        <f t="shared" si="393"/>
        <v>-47203.981201926246</v>
      </c>
      <c r="AW3192" s="9"/>
      <c r="AX3192" s="9"/>
      <c r="AY3192" s="9"/>
      <c r="AZ3192" s="9"/>
      <c r="BA3192" s="20">
        <v>3187</v>
      </c>
      <c r="BB3192" s="20">
        <v>2017</v>
      </c>
      <c r="BC3192" s="20">
        <v>2006</v>
      </c>
      <c r="BD3192" s="21">
        <v>123.71</v>
      </c>
      <c r="BE3192" s="9">
        <f t="shared" si="398"/>
        <v>32571.009709159378</v>
      </c>
      <c r="BF3192" s="9">
        <v>2205475.2398000001</v>
      </c>
      <c r="BG3192" s="9">
        <v>33412.713799999998</v>
      </c>
      <c r="BH3192" s="9">
        <v>190756.50260000001</v>
      </c>
      <c r="BI3192" s="9">
        <v>79109.733513555402</v>
      </c>
      <c r="BJ3192" s="9">
        <v>447433.99580000003</v>
      </c>
      <c r="BK3192" s="9">
        <v>54522.496051939663</v>
      </c>
      <c r="BL3192" s="9">
        <v>2869094.6797524565</v>
      </c>
      <c r="BM3192" s="9">
        <f t="shared" si="399"/>
        <v>392911.49974806036</v>
      </c>
      <c r="BN3192" s="9"/>
      <c r="BO3192" s="9"/>
      <c r="BP3192" s="9"/>
      <c r="BQ3192" s="9"/>
      <c r="BR3192" s="9"/>
      <c r="BS3192" s="9"/>
      <c r="BT3192" s="9"/>
      <c r="BU3192" s="9"/>
      <c r="BV3192" s="9">
        <f t="shared" si="394"/>
        <v>32571.009709159378</v>
      </c>
      <c r="BW3192" s="4"/>
      <c r="BX3192" s="4"/>
      <c r="BY3192" s="4"/>
      <c r="BZ3192" s="4"/>
      <c r="CA3192" s="4"/>
      <c r="CB3192" s="4"/>
      <c r="CC3192" s="4"/>
      <c r="CD3192" s="4"/>
      <c r="CE3192" s="4"/>
      <c r="CF3192" s="4"/>
      <c r="CG3192" s="4"/>
      <c r="CH3192" s="4"/>
      <c r="CI3192" s="4"/>
      <c r="CJ3192" s="4"/>
      <c r="CK3192" s="4"/>
      <c r="CL3192" s="4"/>
      <c r="CM3192" s="4"/>
      <c r="CR3192" s="4"/>
      <c r="CS3192" s="4"/>
      <c r="CT3192" s="4"/>
      <c r="CU3192" s="4"/>
      <c r="CV3192" s="4"/>
      <c r="CW3192" s="4"/>
      <c r="CX3192" s="4"/>
      <c r="CY3192" s="4"/>
      <c r="CZ3192" s="4"/>
      <c r="DA3192" s="4"/>
      <c r="DB3192" s="4"/>
      <c r="DC3192" s="4"/>
      <c r="DD3192" s="4"/>
      <c r="DE3192" s="4"/>
      <c r="DF3192" s="4"/>
      <c r="DG3192" s="4"/>
      <c r="DH3192" s="4"/>
      <c r="DI3192" s="4"/>
      <c r="DJ3192" s="4"/>
      <c r="DK3192" s="4"/>
      <c r="DL3192" s="4"/>
      <c r="DM3192" s="4"/>
    </row>
    <row r="3193" spans="1:117">
      <c r="A3193" s="8">
        <v>3188</v>
      </c>
      <c r="B3193" s="20">
        <v>2015</v>
      </c>
      <c r="C3193" s="20">
        <v>1953</v>
      </c>
      <c r="D3193" s="21">
        <v>106.8</v>
      </c>
      <c r="E3193" s="9">
        <v>67315.856400000004</v>
      </c>
      <c r="F3193" s="9">
        <v>2043570.2852</v>
      </c>
      <c r="G3193" s="9">
        <v>77366.129400000005</v>
      </c>
      <c r="H3193" s="9">
        <v>380494.36170000001</v>
      </c>
      <c r="I3193" s="9">
        <v>72649.802899999995</v>
      </c>
      <c r="J3193" s="9">
        <v>71267.411999999997</v>
      </c>
      <c r="K3193" s="9">
        <v>2175.4443999999999</v>
      </c>
      <c r="L3193" s="9">
        <v>2575856.6905</v>
      </c>
      <c r="M3193" s="9">
        <f t="shared" si="395"/>
        <v>69091.967600000004</v>
      </c>
      <c r="N3193" s="9"/>
      <c r="O3193" s="9"/>
      <c r="P3193" s="9"/>
      <c r="Q3193" s="9"/>
      <c r="R3193" s="9"/>
      <c r="S3193" s="9"/>
      <c r="T3193" s="9"/>
      <c r="U3193" s="9"/>
      <c r="V3193" s="9">
        <f t="shared" si="392"/>
        <v>335877.85640000005</v>
      </c>
      <c r="W3193" s="9"/>
      <c r="X3193" s="9"/>
      <c r="Y3193" s="9"/>
      <c r="Z3193" s="9"/>
      <c r="AA3193" s="8">
        <v>3188</v>
      </c>
      <c r="AB3193" s="20">
        <v>2016</v>
      </c>
      <c r="AC3193" s="20">
        <v>1953</v>
      </c>
      <c r="AD3193" s="21">
        <v>154.11000000000001</v>
      </c>
      <c r="AE3193" s="9">
        <f t="shared" si="396"/>
        <v>5352.3631980735809</v>
      </c>
      <c r="AF3193" s="9">
        <v>2178227.8533999999</v>
      </c>
      <c r="AG3193" s="9">
        <v>33508.915200000003</v>
      </c>
      <c r="AH3193" s="9">
        <v>201027.0527</v>
      </c>
      <c r="AI3193" s="9">
        <v>92124.735700000005</v>
      </c>
      <c r="AJ3193" s="9">
        <v>312523.33880000003</v>
      </c>
      <c r="AK3193" s="9">
        <v>31591.403017527169</v>
      </c>
      <c r="AL3193" s="9">
        <v>2780468.1295843995</v>
      </c>
      <c r="AM3193" s="9">
        <f t="shared" si="397"/>
        <v>280931.93578247284</v>
      </c>
      <c r="AN3193" s="9"/>
      <c r="AO3193" s="9"/>
      <c r="AP3193" s="9"/>
      <c r="AQ3193" s="9"/>
      <c r="AR3193" s="9"/>
      <c r="AS3193" s="9"/>
      <c r="AT3193" s="9"/>
      <c r="AU3193" s="9"/>
      <c r="AV3193" s="9">
        <f t="shared" si="393"/>
        <v>5352.3631980735809</v>
      </c>
      <c r="AW3193" s="9"/>
      <c r="AX3193" s="9"/>
      <c r="AY3193" s="9"/>
      <c r="AZ3193" s="9"/>
      <c r="BA3193" s="20">
        <v>3188</v>
      </c>
      <c r="BB3193" s="20">
        <v>2017</v>
      </c>
      <c r="BC3193" s="20">
        <v>1954</v>
      </c>
      <c r="BD3193" s="21">
        <v>129.66</v>
      </c>
      <c r="BE3193" s="9">
        <f t="shared" si="398"/>
        <v>137569.79888271028</v>
      </c>
      <c r="BF3193" s="9">
        <v>2187551.5754</v>
      </c>
      <c r="BG3193" s="9">
        <v>33412.713799999998</v>
      </c>
      <c r="BH3193" s="9">
        <v>192819.67420000001</v>
      </c>
      <c r="BI3193" s="9">
        <v>71358.886387107093</v>
      </c>
      <c r="BJ3193" s="9">
        <v>578199.76340000005</v>
      </c>
      <c r="BK3193" s="9">
        <v>42040.385451939663</v>
      </c>
      <c r="BL3193" s="9">
        <v>2883732.4288524566</v>
      </c>
      <c r="BM3193" s="9">
        <f t="shared" si="399"/>
        <v>536159.3779480604</v>
      </c>
      <c r="BN3193" s="9"/>
      <c r="BO3193" s="9"/>
      <c r="BP3193" s="9"/>
      <c r="BQ3193" s="9"/>
      <c r="BR3193" s="9"/>
      <c r="BS3193" s="9"/>
      <c r="BT3193" s="9"/>
      <c r="BU3193" s="9"/>
      <c r="BV3193" s="9">
        <f t="shared" si="394"/>
        <v>137569.79888271028</v>
      </c>
      <c r="BW3193" s="4"/>
      <c r="BX3193" s="4"/>
      <c r="BY3193" s="4"/>
      <c r="BZ3193" s="4"/>
      <c r="CA3193" s="4"/>
      <c r="CB3193" s="4"/>
      <c r="CC3193" s="4"/>
      <c r="CD3193" s="4"/>
      <c r="CE3193" s="4"/>
      <c r="CF3193" s="4"/>
      <c r="CG3193" s="4"/>
      <c r="CH3193" s="4"/>
      <c r="CI3193" s="4"/>
      <c r="CJ3193" s="4"/>
      <c r="CK3193" s="4"/>
      <c r="CL3193" s="4"/>
      <c r="CM3193" s="4"/>
      <c r="CR3193" s="4"/>
      <c r="CS3193" s="4"/>
      <c r="CT3193" s="4"/>
      <c r="CU3193" s="4"/>
      <c r="CV3193" s="4"/>
      <c r="CW3193" s="4"/>
      <c r="CX3193" s="4"/>
      <c r="CY3193" s="4"/>
      <c r="CZ3193" s="4"/>
      <c r="DA3193" s="4"/>
      <c r="DB3193" s="4"/>
      <c r="DC3193" s="4"/>
      <c r="DD3193" s="4"/>
      <c r="DE3193" s="4"/>
      <c r="DF3193" s="4"/>
      <c r="DG3193" s="4"/>
      <c r="DH3193" s="4"/>
      <c r="DI3193" s="4"/>
      <c r="DJ3193" s="4"/>
      <c r="DK3193" s="4"/>
      <c r="DL3193" s="4"/>
      <c r="DM3193" s="4"/>
    </row>
    <row r="3194" spans="1:117">
      <c r="A3194" s="8">
        <v>3189</v>
      </c>
      <c r="B3194" s="20">
        <v>2015</v>
      </c>
      <c r="C3194" s="20">
        <v>2003</v>
      </c>
      <c r="D3194" s="21">
        <v>89.63</v>
      </c>
      <c r="E3194" s="9">
        <v>42468.761599999998</v>
      </c>
      <c r="F3194" s="9">
        <v>2046737.9357</v>
      </c>
      <c r="G3194" s="9">
        <v>77366.129400000005</v>
      </c>
      <c r="H3194" s="9">
        <v>380119.10810000001</v>
      </c>
      <c r="I3194" s="9">
        <v>74059.072799999994</v>
      </c>
      <c r="J3194" s="9">
        <v>42951.1685</v>
      </c>
      <c r="K3194" s="9">
        <v>4151.7992000000004</v>
      </c>
      <c r="L3194" s="9">
        <v>2574612.8536999999</v>
      </c>
      <c r="M3194" s="9">
        <f t="shared" si="395"/>
        <v>38799.369299999998</v>
      </c>
      <c r="N3194" s="9"/>
      <c r="O3194" s="9"/>
      <c r="P3194" s="9"/>
      <c r="Q3194" s="9"/>
      <c r="R3194" s="9"/>
      <c r="S3194" s="9"/>
      <c r="T3194" s="9"/>
      <c r="U3194" s="9"/>
      <c r="V3194" s="9">
        <f t="shared" si="392"/>
        <v>311030.76160000003</v>
      </c>
      <c r="W3194" s="9"/>
      <c r="X3194" s="9"/>
      <c r="Y3194" s="9"/>
      <c r="Z3194" s="9"/>
      <c r="AA3194" s="8">
        <v>3189</v>
      </c>
      <c r="AB3194" s="20">
        <v>2016</v>
      </c>
      <c r="AC3194" s="20">
        <v>1947</v>
      </c>
      <c r="AD3194" s="21">
        <v>169.22</v>
      </c>
      <c r="AE3194" s="9">
        <f t="shared" si="396"/>
        <v>112802.44539807318</v>
      </c>
      <c r="AF3194" s="9">
        <v>2164232.0088999998</v>
      </c>
      <c r="AG3194" s="9">
        <v>33508.915200000003</v>
      </c>
      <c r="AH3194" s="9">
        <v>204440.05439999999</v>
      </c>
      <c r="AI3194" s="9">
        <v>79302.895999999993</v>
      </c>
      <c r="AJ3194" s="9">
        <v>435044.8983</v>
      </c>
      <c r="AK3194" s="9">
        <v>12324.78691752717</v>
      </c>
      <c r="AL3194" s="9">
        <v>2791401.5404843995</v>
      </c>
      <c r="AM3194" s="9">
        <f t="shared" si="397"/>
        <v>422720.11138247285</v>
      </c>
      <c r="AN3194" s="9"/>
      <c r="AO3194" s="9"/>
      <c r="AP3194" s="9"/>
      <c r="AQ3194" s="9"/>
      <c r="AR3194" s="9"/>
      <c r="AS3194" s="9"/>
      <c r="AT3194" s="9"/>
      <c r="AU3194" s="9"/>
      <c r="AV3194" s="9">
        <f t="shared" si="393"/>
        <v>112802.44539807318</v>
      </c>
      <c r="AW3194" s="9"/>
      <c r="AX3194" s="9"/>
      <c r="AY3194" s="9"/>
      <c r="AZ3194" s="9"/>
      <c r="BA3194" s="20">
        <v>3189</v>
      </c>
      <c r="BB3194" s="20">
        <v>2017</v>
      </c>
      <c r="BC3194" s="20">
        <v>1948</v>
      </c>
      <c r="BD3194" s="21">
        <v>128.72</v>
      </c>
      <c r="BE3194" s="9">
        <f t="shared" si="398"/>
        <v>61306.793551198673</v>
      </c>
      <c r="BF3194" s="9">
        <v>2182610.6217999998</v>
      </c>
      <c r="BG3194" s="9">
        <v>33412.713799999998</v>
      </c>
      <c r="BH3194" s="9">
        <v>193309.16020000001</v>
      </c>
      <c r="BI3194" s="9">
        <v>69520.003355595298</v>
      </c>
      <c r="BJ3194" s="9">
        <v>505106.03010000003</v>
      </c>
      <c r="BK3194" s="9">
        <v>38662.738851939663</v>
      </c>
      <c r="BL3194" s="9">
        <v>2883988.9968524566</v>
      </c>
      <c r="BM3194" s="9">
        <f t="shared" si="399"/>
        <v>466443.29124806036</v>
      </c>
      <c r="BN3194" s="9"/>
      <c r="BO3194" s="9"/>
      <c r="BP3194" s="9"/>
      <c r="BQ3194" s="9"/>
      <c r="BR3194" s="9"/>
      <c r="BS3194" s="9"/>
      <c r="BT3194" s="9"/>
      <c r="BU3194" s="9"/>
      <c r="BV3194" s="9">
        <f t="shared" si="394"/>
        <v>61306.793551198673</v>
      </c>
      <c r="BW3194" s="4"/>
      <c r="BX3194" s="4"/>
      <c r="BY3194" s="4"/>
      <c r="BZ3194" s="4"/>
      <c r="CA3194" s="4"/>
      <c r="CB3194" s="4"/>
      <c r="CC3194" s="4"/>
      <c r="CD3194" s="4"/>
      <c r="CE3194" s="4"/>
      <c r="CF3194" s="4"/>
      <c r="CG3194" s="4"/>
      <c r="CH3194" s="4"/>
      <c r="CI3194" s="4"/>
      <c r="CJ3194" s="4"/>
      <c r="CK3194" s="4"/>
      <c r="CL3194" s="4"/>
      <c r="CM3194" s="4"/>
      <c r="CR3194" s="4"/>
      <c r="CS3194" s="4"/>
      <c r="CT3194" s="4"/>
      <c r="CU3194" s="4"/>
      <c r="CV3194" s="4"/>
      <c r="CW3194" s="4"/>
      <c r="CX3194" s="4"/>
      <c r="CY3194" s="4"/>
      <c r="CZ3194" s="4"/>
      <c r="DA3194" s="4"/>
      <c r="DB3194" s="4"/>
      <c r="DC3194" s="4"/>
      <c r="DD3194" s="4"/>
      <c r="DE3194" s="4"/>
      <c r="DF3194" s="4"/>
      <c r="DG3194" s="4"/>
      <c r="DH3194" s="4"/>
      <c r="DI3194" s="4"/>
      <c r="DJ3194" s="4"/>
      <c r="DK3194" s="4"/>
      <c r="DL3194" s="4"/>
      <c r="DM3194" s="4"/>
    </row>
    <row r="3195" spans="1:117">
      <c r="A3195" s="8">
        <v>3190</v>
      </c>
      <c r="B3195" s="20">
        <v>2015</v>
      </c>
      <c r="C3195" s="20">
        <v>1976</v>
      </c>
      <c r="D3195" s="21">
        <v>122.07</v>
      </c>
      <c r="E3195" s="9">
        <v>67434.408100000001</v>
      </c>
      <c r="F3195" s="9">
        <v>2046069.1251999999</v>
      </c>
      <c r="G3195" s="9">
        <v>77366.129400000005</v>
      </c>
      <c r="H3195" s="9">
        <v>381233.74660000001</v>
      </c>
      <c r="I3195" s="9">
        <v>69873.033500000005</v>
      </c>
      <c r="J3195" s="9">
        <v>66215.931899999996</v>
      </c>
      <c r="K3195" s="9">
        <v>1825.6184000000001</v>
      </c>
      <c r="L3195" s="9">
        <v>2571497.9400999998</v>
      </c>
      <c r="M3195" s="9">
        <f t="shared" si="395"/>
        <v>64390.313499999997</v>
      </c>
      <c r="N3195" s="9"/>
      <c r="O3195" s="9"/>
      <c r="P3195" s="9"/>
      <c r="Q3195" s="9"/>
      <c r="R3195" s="9"/>
      <c r="S3195" s="9"/>
      <c r="T3195" s="9"/>
      <c r="U3195" s="9"/>
      <c r="V3195" s="9">
        <f t="shared" si="392"/>
        <v>335996.4081</v>
      </c>
      <c r="W3195" s="9"/>
      <c r="X3195" s="9"/>
      <c r="Y3195" s="9"/>
      <c r="Z3195" s="9"/>
      <c r="AA3195" s="8">
        <v>3190</v>
      </c>
      <c r="AB3195" s="20">
        <v>2016</v>
      </c>
      <c r="AC3195" s="20">
        <v>1993</v>
      </c>
      <c r="AD3195" s="21">
        <v>97.81</v>
      </c>
      <c r="AE3195" s="9">
        <f t="shared" si="396"/>
        <v>-147856.59900192637</v>
      </c>
      <c r="AF3195" s="9">
        <v>2202622.986</v>
      </c>
      <c r="AG3195" s="9">
        <v>33508.915200000003</v>
      </c>
      <c r="AH3195" s="9">
        <v>194108.94019999998</v>
      </c>
      <c r="AI3195" s="9">
        <v>118114.4467</v>
      </c>
      <c r="AJ3195" s="9">
        <v>187879.5288</v>
      </c>
      <c r="AK3195" s="9">
        <v>118361.03091752717</v>
      </c>
      <c r="AL3195" s="9">
        <v>2765730.3849843997</v>
      </c>
      <c r="AM3195" s="9">
        <f t="shared" si="397"/>
        <v>69518.497882472831</v>
      </c>
      <c r="AN3195" s="9"/>
      <c r="AO3195" s="9"/>
      <c r="AP3195" s="9"/>
      <c r="AQ3195" s="9"/>
      <c r="AR3195" s="9"/>
      <c r="AS3195" s="9"/>
      <c r="AT3195" s="9"/>
      <c r="AU3195" s="9"/>
      <c r="AV3195" s="9">
        <f t="shared" si="393"/>
        <v>-147856.59900192637</v>
      </c>
      <c r="AW3195" s="9"/>
      <c r="AX3195" s="9"/>
      <c r="AY3195" s="9"/>
      <c r="AZ3195" s="9"/>
      <c r="BA3195" s="20">
        <v>3190</v>
      </c>
      <c r="BB3195" s="20">
        <v>2017</v>
      </c>
      <c r="BC3195" s="20">
        <v>1994</v>
      </c>
      <c r="BD3195" s="21">
        <v>130.30000000000001</v>
      </c>
      <c r="BE3195" s="9">
        <f t="shared" si="398"/>
        <v>-234869.00311470404</v>
      </c>
      <c r="BF3195" s="9">
        <v>2203909.0350000001</v>
      </c>
      <c r="BG3195" s="9">
        <v>33412.713799999998</v>
      </c>
      <c r="BH3195" s="9">
        <v>182815.32750000001</v>
      </c>
      <c r="BI3195" s="9">
        <v>108942.84898969199</v>
      </c>
      <c r="BJ3195" s="9">
        <v>184728.1115</v>
      </c>
      <c r="BK3195" s="9">
        <v>104998.94605193967</v>
      </c>
      <c r="BL3195" s="9">
        <v>2843678.0938524567</v>
      </c>
      <c r="BM3195" s="9">
        <f t="shared" si="399"/>
        <v>79729.165448060332</v>
      </c>
      <c r="BN3195" s="9"/>
      <c r="BO3195" s="9"/>
      <c r="BP3195" s="9"/>
      <c r="BQ3195" s="9"/>
      <c r="BR3195" s="9"/>
      <c r="BS3195" s="9"/>
      <c r="BT3195" s="9"/>
      <c r="BU3195" s="9"/>
      <c r="BV3195" s="9">
        <f t="shared" si="394"/>
        <v>-234869.00311470404</v>
      </c>
      <c r="BW3195" s="4"/>
      <c r="BX3195" s="4"/>
      <c r="BY3195" s="4"/>
      <c r="BZ3195" s="4"/>
      <c r="CA3195" s="4"/>
      <c r="CB3195" s="4"/>
      <c r="CC3195" s="4"/>
      <c r="CD3195" s="4"/>
      <c r="CE3195" s="4"/>
      <c r="CF3195" s="4"/>
      <c r="CG3195" s="4"/>
      <c r="CH3195" s="4"/>
      <c r="CI3195" s="4"/>
      <c r="CJ3195" s="4"/>
      <c r="CK3195" s="4"/>
      <c r="CL3195" s="4"/>
      <c r="CM3195" s="4"/>
      <c r="CR3195" s="4"/>
      <c r="CS3195" s="4"/>
      <c r="CT3195" s="4"/>
      <c r="CU3195" s="4"/>
      <c r="CV3195" s="4"/>
      <c r="CW3195" s="4"/>
      <c r="CX3195" s="4"/>
      <c r="CY3195" s="4"/>
      <c r="CZ3195" s="4"/>
      <c r="DA3195" s="4"/>
      <c r="DB3195" s="4"/>
      <c r="DC3195" s="4"/>
      <c r="DD3195" s="4"/>
      <c r="DE3195" s="4"/>
      <c r="DF3195" s="4"/>
      <c r="DG3195" s="4"/>
      <c r="DH3195" s="4"/>
      <c r="DI3195" s="4"/>
      <c r="DJ3195" s="4"/>
      <c r="DK3195" s="4"/>
      <c r="DL3195" s="4"/>
      <c r="DM3195" s="4"/>
    </row>
    <row r="3196" spans="1:117">
      <c r="A3196" s="8">
        <v>3191</v>
      </c>
      <c r="B3196" s="20">
        <v>2015</v>
      </c>
      <c r="C3196" s="20">
        <v>2000</v>
      </c>
      <c r="D3196" s="21">
        <v>100.22</v>
      </c>
      <c r="E3196" s="9">
        <v>54012.400900000001</v>
      </c>
      <c r="F3196" s="9">
        <v>2037846.5626000001</v>
      </c>
      <c r="G3196" s="9">
        <v>77366.129400000005</v>
      </c>
      <c r="H3196" s="9">
        <v>380390.28519999998</v>
      </c>
      <c r="I3196" s="9">
        <v>73040.663799999995</v>
      </c>
      <c r="J3196" s="9">
        <v>64745.027999999998</v>
      </c>
      <c r="K3196" s="9">
        <v>1681.8659</v>
      </c>
      <c r="L3196" s="9">
        <v>2577694.4018999999</v>
      </c>
      <c r="M3196" s="9">
        <f t="shared" si="395"/>
        <v>63063.162100000001</v>
      </c>
      <c r="N3196" s="9"/>
      <c r="O3196" s="9"/>
      <c r="P3196" s="9"/>
      <c r="Q3196" s="9"/>
      <c r="R3196" s="9"/>
      <c r="S3196" s="9"/>
      <c r="T3196" s="9"/>
      <c r="U3196" s="9"/>
      <c r="V3196" s="9">
        <f t="shared" si="392"/>
        <v>322574.40090000001</v>
      </c>
      <c r="W3196" s="9"/>
      <c r="X3196" s="9"/>
      <c r="Y3196" s="9"/>
      <c r="Z3196" s="9"/>
      <c r="AA3196" s="8">
        <v>3191</v>
      </c>
      <c r="AB3196" s="20">
        <v>2016</v>
      </c>
      <c r="AC3196" s="20">
        <v>1945</v>
      </c>
      <c r="AD3196" s="21">
        <v>140.66</v>
      </c>
      <c r="AE3196" s="9">
        <f t="shared" si="396"/>
        <v>-162185.37430192716</v>
      </c>
      <c r="AF3196" s="9">
        <v>2190249.9095999999</v>
      </c>
      <c r="AG3196" s="9">
        <v>33508.915200000003</v>
      </c>
      <c r="AH3196" s="9">
        <v>191712.0037</v>
      </c>
      <c r="AI3196" s="9">
        <v>127119.1698</v>
      </c>
      <c r="AJ3196" s="9">
        <v>198781.93230000001</v>
      </c>
      <c r="AK3196" s="9">
        <v>136442.92601752718</v>
      </c>
      <c r="AL3196" s="9">
        <v>2767114.3788843998</v>
      </c>
      <c r="AM3196" s="9">
        <f t="shared" si="397"/>
        <v>62339.006282472837</v>
      </c>
      <c r="AN3196" s="9"/>
      <c r="AO3196" s="9"/>
      <c r="AP3196" s="9"/>
      <c r="AQ3196" s="9"/>
      <c r="AR3196" s="9"/>
      <c r="AS3196" s="9"/>
      <c r="AT3196" s="9"/>
      <c r="AU3196" s="9"/>
      <c r="AV3196" s="9">
        <f t="shared" si="393"/>
        <v>-162185.37430192716</v>
      </c>
      <c r="AW3196" s="9"/>
      <c r="AX3196" s="9"/>
      <c r="AY3196" s="9"/>
      <c r="AZ3196" s="9"/>
      <c r="BA3196" s="20">
        <v>3191</v>
      </c>
      <c r="BB3196" s="20">
        <v>2017</v>
      </c>
      <c r="BC3196" s="20">
        <v>1946</v>
      </c>
      <c r="BD3196" s="21">
        <v>139.6</v>
      </c>
      <c r="BE3196" s="9">
        <f t="shared" si="398"/>
        <v>-47826.08696787525</v>
      </c>
      <c r="BF3196" s="9">
        <v>2211038.6310999999</v>
      </c>
      <c r="BG3196" s="9">
        <v>33412.713799999998</v>
      </c>
      <c r="BH3196" s="9">
        <v>191453.05710000001</v>
      </c>
      <c r="BI3196" s="9">
        <v>76492.943436520902</v>
      </c>
      <c r="BJ3196" s="9">
        <v>355064.29600000003</v>
      </c>
      <c r="BK3196" s="9">
        <v>50490.12345193966</v>
      </c>
      <c r="BL3196" s="9">
        <v>2864797.6049524564</v>
      </c>
      <c r="BM3196" s="9">
        <f t="shared" si="399"/>
        <v>304574.17254806036</v>
      </c>
      <c r="BN3196" s="9"/>
      <c r="BO3196" s="9"/>
      <c r="BP3196" s="9"/>
      <c r="BQ3196" s="9"/>
      <c r="BR3196" s="9"/>
      <c r="BS3196" s="9"/>
      <c r="BT3196" s="9"/>
      <c r="BU3196" s="9"/>
      <c r="BV3196" s="9">
        <f t="shared" si="394"/>
        <v>-47826.08696787525</v>
      </c>
      <c r="BW3196" s="4"/>
      <c r="BX3196" s="4"/>
      <c r="BY3196" s="4"/>
      <c r="BZ3196" s="4"/>
      <c r="CA3196" s="4"/>
      <c r="CB3196" s="4"/>
      <c r="CC3196" s="4"/>
      <c r="CD3196" s="4"/>
      <c r="CE3196" s="4"/>
      <c r="CF3196" s="4"/>
      <c r="CG3196" s="4"/>
      <c r="CH3196" s="4"/>
      <c r="CI3196" s="4"/>
      <c r="CJ3196" s="4"/>
      <c r="CK3196" s="4"/>
      <c r="CL3196" s="4"/>
      <c r="CM3196" s="4"/>
      <c r="CR3196" s="4"/>
      <c r="CS3196" s="4"/>
      <c r="CT3196" s="4"/>
      <c r="CU3196" s="4"/>
      <c r="CV3196" s="4"/>
      <c r="CW3196" s="4"/>
      <c r="CX3196" s="4"/>
      <c r="CY3196" s="4"/>
      <c r="CZ3196" s="4"/>
      <c r="DA3196" s="4"/>
      <c r="DB3196" s="4"/>
      <c r="DC3196" s="4"/>
      <c r="DD3196" s="4"/>
      <c r="DE3196" s="4"/>
      <c r="DF3196" s="4"/>
      <c r="DG3196" s="4"/>
      <c r="DH3196" s="4"/>
      <c r="DI3196" s="4"/>
      <c r="DJ3196" s="4"/>
      <c r="DK3196" s="4"/>
      <c r="DL3196" s="4"/>
      <c r="DM3196" s="4"/>
    </row>
    <row r="3197" spans="1:117">
      <c r="A3197" s="8">
        <v>3192</v>
      </c>
      <c r="B3197" s="20">
        <v>2015</v>
      </c>
      <c r="C3197" s="20">
        <v>1963</v>
      </c>
      <c r="D3197" s="21">
        <v>95.05</v>
      </c>
      <c r="E3197" s="9">
        <v>48854.872799999997</v>
      </c>
      <c r="F3197" s="9">
        <v>2044264.5064000001</v>
      </c>
      <c r="G3197" s="9">
        <v>77366.129400000005</v>
      </c>
      <c r="H3197" s="9">
        <v>380960.57919999998</v>
      </c>
      <c r="I3197" s="9">
        <v>70898.917000000001</v>
      </c>
      <c r="J3197" s="9">
        <v>53610.207999999999</v>
      </c>
      <c r="K3197" s="9">
        <v>3705.5196000000001</v>
      </c>
      <c r="L3197" s="9">
        <v>2574539.9476999999</v>
      </c>
      <c r="M3197" s="9">
        <f t="shared" si="395"/>
        <v>49904.688399999999</v>
      </c>
      <c r="N3197" s="9"/>
      <c r="O3197" s="9"/>
      <c r="P3197" s="9"/>
      <c r="Q3197" s="9"/>
      <c r="R3197" s="9"/>
      <c r="S3197" s="9"/>
      <c r="T3197" s="9"/>
      <c r="U3197" s="9"/>
      <c r="V3197" s="9">
        <f t="shared" si="392"/>
        <v>317416.87280000001</v>
      </c>
      <c r="W3197" s="9"/>
      <c r="X3197" s="9"/>
      <c r="Y3197" s="9"/>
      <c r="Z3197" s="9"/>
      <c r="AA3197" s="8">
        <v>3192</v>
      </c>
      <c r="AB3197" s="20">
        <v>2016</v>
      </c>
      <c r="AC3197" s="20">
        <v>2002</v>
      </c>
      <c r="AD3197" s="21">
        <v>111.02</v>
      </c>
      <c r="AE3197" s="9">
        <f t="shared" si="396"/>
        <v>-77807.949701926671</v>
      </c>
      <c r="AF3197" s="9">
        <v>2213512.8994999998</v>
      </c>
      <c r="AG3197" s="9">
        <v>33508.915200000003</v>
      </c>
      <c r="AH3197" s="9">
        <v>195496.20819999999</v>
      </c>
      <c r="AI3197" s="9">
        <v>112902.8092</v>
      </c>
      <c r="AJ3197" s="9">
        <v>239519.02370000002</v>
      </c>
      <c r="AK3197" s="9">
        <v>93461.205317527172</v>
      </c>
      <c r="AL3197" s="9">
        <v>2779286.6001843996</v>
      </c>
      <c r="AM3197" s="9">
        <f t="shared" si="397"/>
        <v>146057.81838247285</v>
      </c>
      <c r="AN3197" s="9"/>
      <c r="AO3197" s="9"/>
      <c r="AP3197" s="9"/>
      <c r="AQ3197" s="9"/>
      <c r="AR3197" s="9"/>
      <c r="AS3197" s="9"/>
      <c r="AT3197" s="9"/>
      <c r="AU3197" s="9"/>
      <c r="AV3197" s="9">
        <f t="shared" si="393"/>
        <v>-77807.949701926671</v>
      </c>
      <c r="AW3197" s="9"/>
      <c r="AX3197" s="9"/>
      <c r="AY3197" s="9"/>
      <c r="AZ3197" s="9"/>
      <c r="BA3197" s="20">
        <v>3192</v>
      </c>
      <c r="BB3197" s="20">
        <v>2017</v>
      </c>
      <c r="BC3197" s="20">
        <v>2003</v>
      </c>
      <c r="BD3197" s="21">
        <v>113.28</v>
      </c>
      <c r="BE3197" s="9">
        <f t="shared" si="398"/>
        <v>-218147.35905015422</v>
      </c>
      <c r="BF3197" s="9">
        <v>2240884.6513999999</v>
      </c>
      <c r="BG3197" s="9">
        <v>33412.713799999998</v>
      </c>
      <c r="BH3197" s="9">
        <v>185438.01420000001</v>
      </c>
      <c r="BI3197" s="9">
        <v>99090.035654241699</v>
      </c>
      <c r="BJ3197" s="9">
        <v>183086.77599999998</v>
      </c>
      <c r="BK3197" s="9">
        <v>114473.46735193966</v>
      </c>
      <c r="BL3197" s="9">
        <v>2845586.0827524564</v>
      </c>
      <c r="BM3197" s="9">
        <f t="shared" si="399"/>
        <v>68613.308648060323</v>
      </c>
      <c r="BN3197" s="9"/>
      <c r="BO3197" s="9"/>
      <c r="BP3197" s="9"/>
      <c r="BQ3197" s="9"/>
      <c r="BR3197" s="9"/>
      <c r="BS3197" s="9"/>
      <c r="BT3197" s="9"/>
      <c r="BU3197" s="9"/>
      <c r="BV3197" s="9">
        <f t="shared" si="394"/>
        <v>-218147.35905015422</v>
      </c>
      <c r="BW3197" s="4"/>
      <c r="BX3197" s="4"/>
      <c r="BY3197" s="4"/>
      <c r="BZ3197" s="4"/>
      <c r="CA3197" s="4"/>
      <c r="CB3197" s="4"/>
      <c r="CC3197" s="4"/>
      <c r="CD3197" s="4"/>
      <c r="CE3197" s="4"/>
      <c r="CF3197" s="4"/>
      <c r="CG3197" s="4"/>
      <c r="CH3197" s="4"/>
      <c r="CI3197" s="4"/>
      <c r="CJ3197" s="4"/>
      <c r="CK3197" s="4"/>
      <c r="CL3197" s="4"/>
      <c r="CM3197" s="4"/>
      <c r="CR3197" s="4"/>
      <c r="CS3197" s="4"/>
      <c r="CT3197" s="4"/>
      <c r="CU3197" s="4"/>
      <c r="CV3197" s="4"/>
      <c r="CW3197" s="4"/>
      <c r="CX3197" s="4"/>
      <c r="CY3197" s="4"/>
      <c r="CZ3197" s="4"/>
      <c r="DA3197" s="4"/>
      <c r="DB3197" s="4"/>
      <c r="DC3197" s="4"/>
      <c r="DD3197" s="4"/>
      <c r="DE3197" s="4"/>
      <c r="DF3197" s="4"/>
      <c r="DG3197" s="4"/>
      <c r="DH3197" s="4"/>
      <c r="DI3197" s="4"/>
      <c r="DJ3197" s="4"/>
      <c r="DK3197" s="4"/>
      <c r="DL3197" s="4"/>
      <c r="DM3197" s="4"/>
    </row>
    <row r="3198" spans="1:117">
      <c r="A3198" s="8">
        <v>3193</v>
      </c>
      <c r="B3198" s="20">
        <v>2015</v>
      </c>
      <c r="C3198" s="20">
        <v>1988</v>
      </c>
      <c r="D3198" s="21">
        <v>75.92</v>
      </c>
      <c r="E3198" s="9">
        <v>76220.710600000006</v>
      </c>
      <c r="F3198" s="9">
        <v>2036388.3378000001</v>
      </c>
      <c r="G3198" s="9">
        <v>77366.129400000005</v>
      </c>
      <c r="H3198" s="9">
        <v>380455.76169999997</v>
      </c>
      <c r="I3198" s="9">
        <v>72794.766000000003</v>
      </c>
      <c r="J3198" s="9">
        <v>88147.1446</v>
      </c>
      <c r="K3198" s="9">
        <v>0</v>
      </c>
      <c r="L3198" s="9">
        <v>2578931.4287</v>
      </c>
      <c r="M3198" s="9">
        <f t="shared" si="395"/>
        <v>88147.1446</v>
      </c>
      <c r="N3198" s="9"/>
      <c r="O3198" s="9"/>
      <c r="P3198" s="9"/>
      <c r="Q3198" s="9"/>
      <c r="R3198" s="9"/>
      <c r="S3198" s="9"/>
      <c r="T3198" s="9"/>
      <c r="U3198" s="9"/>
      <c r="V3198" s="9">
        <f t="shared" si="392"/>
        <v>344782.71059999999</v>
      </c>
      <c r="W3198" s="9"/>
      <c r="X3198" s="9"/>
      <c r="Y3198" s="9"/>
      <c r="Z3198" s="9"/>
      <c r="AA3198" s="8">
        <v>3193</v>
      </c>
      <c r="AB3198" s="20">
        <v>2016</v>
      </c>
      <c r="AC3198" s="20">
        <v>1974</v>
      </c>
      <c r="AD3198" s="21">
        <v>139.1</v>
      </c>
      <c r="AE3198" s="9">
        <f t="shared" si="396"/>
        <v>131308.61269807303</v>
      </c>
      <c r="AF3198" s="9">
        <v>2156365.2420999999</v>
      </c>
      <c r="AG3198" s="9">
        <v>33508.915200000003</v>
      </c>
      <c r="AH3198" s="9">
        <v>205567.92009999999</v>
      </c>
      <c r="AI3198" s="9">
        <v>75065.771599999993</v>
      </c>
      <c r="AJ3198" s="9">
        <v>492827.04019999999</v>
      </c>
      <c r="AK3198" s="9">
        <v>10994.28171752717</v>
      </c>
      <c r="AL3198" s="9">
        <v>2821031.9947843999</v>
      </c>
      <c r="AM3198" s="9">
        <f t="shared" si="397"/>
        <v>481832.7584824728</v>
      </c>
      <c r="AN3198" s="9"/>
      <c r="AO3198" s="9"/>
      <c r="AP3198" s="9"/>
      <c r="AQ3198" s="9"/>
      <c r="AR3198" s="9"/>
      <c r="AS3198" s="9"/>
      <c r="AT3198" s="9"/>
      <c r="AU3198" s="9"/>
      <c r="AV3198" s="9">
        <f t="shared" si="393"/>
        <v>131308.61269807303</v>
      </c>
      <c r="AW3198" s="9"/>
      <c r="AX3198" s="9"/>
      <c r="AY3198" s="9"/>
      <c r="AZ3198" s="9"/>
      <c r="BA3198" s="20">
        <v>3193</v>
      </c>
      <c r="BB3198" s="20">
        <v>2017</v>
      </c>
      <c r="BC3198" s="20">
        <v>1975</v>
      </c>
      <c r="BD3198" s="21">
        <v>170.14</v>
      </c>
      <c r="BE3198" s="9">
        <f t="shared" si="398"/>
        <v>-7938.6033742646687</v>
      </c>
      <c r="BF3198" s="9">
        <v>2219928.898</v>
      </c>
      <c r="BG3198" s="9">
        <v>33412.713799999998</v>
      </c>
      <c r="BH3198" s="9">
        <v>190978.16280000002</v>
      </c>
      <c r="BI3198" s="9">
        <v>78277.008630131502</v>
      </c>
      <c r="BJ3198" s="9">
        <v>381424.57700000005</v>
      </c>
      <c r="BK3198" s="9">
        <v>47909.644151939661</v>
      </c>
      <c r="BL3198" s="9">
        <v>2864050.3194524567</v>
      </c>
      <c r="BM3198" s="9">
        <f t="shared" si="399"/>
        <v>333514.93284806039</v>
      </c>
      <c r="BN3198" s="9"/>
      <c r="BO3198" s="9"/>
      <c r="BP3198" s="9"/>
      <c r="BQ3198" s="9"/>
      <c r="BR3198" s="9"/>
      <c r="BS3198" s="9"/>
      <c r="BT3198" s="9"/>
      <c r="BU3198" s="9"/>
      <c r="BV3198" s="9">
        <f t="shared" si="394"/>
        <v>-7938.6033742646687</v>
      </c>
      <c r="BW3198" s="4"/>
      <c r="BX3198" s="4"/>
      <c r="BY3198" s="4"/>
      <c r="BZ3198" s="4"/>
      <c r="CA3198" s="4"/>
      <c r="CB3198" s="4"/>
      <c r="CC3198" s="4"/>
      <c r="CD3198" s="4"/>
      <c r="CE3198" s="4"/>
      <c r="CF3198" s="4"/>
      <c r="CG3198" s="4"/>
      <c r="CH3198" s="4"/>
      <c r="CI3198" s="4"/>
      <c r="CJ3198" s="4"/>
      <c r="CK3198" s="4"/>
      <c r="CL3198" s="4"/>
      <c r="CM3198" s="4"/>
      <c r="CR3198" s="4"/>
      <c r="CS3198" s="4"/>
      <c r="CT3198" s="4"/>
      <c r="CU3198" s="4"/>
      <c r="CV3198" s="4"/>
      <c r="CW3198" s="4"/>
      <c r="CX3198" s="4"/>
      <c r="CY3198" s="4"/>
      <c r="CZ3198" s="4"/>
      <c r="DA3198" s="4"/>
      <c r="DB3198" s="4"/>
      <c r="DC3198" s="4"/>
      <c r="DD3198" s="4"/>
      <c r="DE3198" s="4"/>
      <c r="DF3198" s="4"/>
      <c r="DG3198" s="4"/>
      <c r="DH3198" s="4"/>
      <c r="DI3198" s="4"/>
      <c r="DJ3198" s="4"/>
      <c r="DK3198" s="4"/>
      <c r="DL3198" s="4"/>
      <c r="DM3198" s="4"/>
    </row>
    <row r="3199" spans="1:117">
      <c r="A3199" s="8">
        <v>3194</v>
      </c>
      <c r="B3199" s="20">
        <v>2015</v>
      </c>
      <c r="C3199" s="20">
        <v>2001</v>
      </c>
      <c r="D3199" s="21">
        <v>59.94</v>
      </c>
      <c r="E3199" s="9">
        <v>58995.814400000003</v>
      </c>
      <c r="F3199" s="9">
        <v>2050081.3251</v>
      </c>
      <c r="G3199" s="9">
        <v>77366.129400000005</v>
      </c>
      <c r="H3199" s="9">
        <v>380301.59960000002</v>
      </c>
      <c r="I3199" s="9">
        <v>73373.723599999998</v>
      </c>
      <c r="J3199" s="9">
        <v>58581.928800000002</v>
      </c>
      <c r="K3199" s="9">
        <v>4479.8373000000001</v>
      </c>
      <c r="L3199" s="9">
        <v>2576229.0547000002</v>
      </c>
      <c r="M3199" s="9">
        <f t="shared" si="395"/>
        <v>54102.091500000002</v>
      </c>
      <c r="N3199" s="9"/>
      <c r="O3199" s="9"/>
      <c r="P3199" s="9"/>
      <c r="Q3199" s="9"/>
      <c r="R3199" s="9"/>
      <c r="S3199" s="9"/>
      <c r="T3199" s="9"/>
      <c r="U3199" s="9"/>
      <c r="V3199" s="9">
        <f t="shared" si="392"/>
        <v>327557.81440000003</v>
      </c>
      <c r="W3199" s="9"/>
      <c r="X3199" s="9"/>
      <c r="Y3199" s="9"/>
      <c r="Z3199" s="9"/>
      <c r="AA3199" s="8">
        <v>3194</v>
      </c>
      <c r="AB3199" s="20">
        <v>2016</v>
      </c>
      <c r="AC3199" s="20">
        <v>1972</v>
      </c>
      <c r="AD3199" s="21">
        <v>97.92</v>
      </c>
      <c r="AE3199" s="9">
        <f t="shared" si="396"/>
        <v>158737.2414980731</v>
      </c>
      <c r="AF3199" s="9">
        <v>2152392.9016999998</v>
      </c>
      <c r="AG3199" s="9">
        <v>33508.915200000003</v>
      </c>
      <c r="AH3199" s="9">
        <v>205456.58129999999</v>
      </c>
      <c r="AI3199" s="9">
        <v>75484.045100000003</v>
      </c>
      <c r="AJ3199" s="9">
        <v>520895.21419999999</v>
      </c>
      <c r="AK3199" s="9">
        <v>9570.5111175271704</v>
      </c>
      <c r="AL3199" s="9">
        <v>2819429.9048843998</v>
      </c>
      <c r="AM3199" s="9">
        <f t="shared" si="397"/>
        <v>511324.70308247284</v>
      </c>
      <c r="AN3199" s="9"/>
      <c r="AO3199" s="9"/>
      <c r="AP3199" s="9"/>
      <c r="AQ3199" s="9"/>
      <c r="AR3199" s="9"/>
      <c r="AS3199" s="9"/>
      <c r="AT3199" s="9"/>
      <c r="AU3199" s="9"/>
      <c r="AV3199" s="9">
        <f t="shared" si="393"/>
        <v>158737.2414980731</v>
      </c>
      <c r="AW3199" s="9"/>
      <c r="AX3199" s="9"/>
      <c r="AY3199" s="9"/>
      <c r="AZ3199" s="9"/>
      <c r="BA3199" s="20">
        <v>3194</v>
      </c>
      <c r="BB3199" s="20">
        <v>2017</v>
      </c>
      <c r="BC3199" s="20">
        <v>1973</v>
      </c>
      <c r="BD3199" s="21">
        <v>193.28</v>
      </c>
      <c r="BE3199" s="9">
        <f t="shared" si="398"/>
        <v>-224395.1521379808</v>
      </c>
      <c r="BF3199" s="9">
        <v>2215702.531</v>
      </c>
      <c r="BG3199" s="9">
        <v>33412.713799999998</v>
      </c>
      <c r="BH3199" s="9">
        <v>189228.4706</v>
      </c>
      <c r="BI3199" s="9">
        <v>84850.188266415294</v>
      </c>
      <c r="BJ3199" s="9">
        <v>156803.33739999999</v>
      </c>
      <c r="BK3199" s="9">
        <v>67817.873251939658</v>
      </c>
      <c r="BL3199" s="9">
        <v>2836574.5199524565</v>
      </c>
      <c r="BM3199" s="9">
        <f t="shared" si="399"/>
        <v>88985.464148060331</v>
      </c>
      <c r="BN3199" s="9"/>
      <c r="BO3199" s="9"/>
      <c r="BP3199" s="9"/>
      <c r="BQ3199" s="9"/>
      <c r="BR3199" s="9"/>
      <c r="BS3199" s="9"/>
      <c r="BT3199" s="9"/>
      <c r="BU3199" s="9"/>
      <c r="BV3199" s="9">
        <f t="shared" si="394"/>
        <v>-224395.1521379808</v>
      </c>
      <c r="BW3199" s="4"/>
      <c r="BX3199" s="4"/>
      <c r="BY3199" s="4"/>
      <c r="BZ3199" s="4"/>
      <c r="CA3199" s="4"/>
      <c r="CB3199" s="4"/>
      <c r="CC3199" s="4"/>
      <c r="CD3199" s="4"/>
      <c r="CE3199" s="4"/>
      <c r="CF3199" s="4"/>
      <c r="CG3199" s="4"/>
      <c r="CH3199" s="4"/>
      <c r="CI3199" s="4"/>
      <c r="CJ3199" s="4"/>
      <c r="CK3199" s="4"/>
      <c r="CL3199" s="4"/>
      <c r="CM3199" s="4"/>
      <c r="CR3199" s="4"/>
      <c r="CS3199" s="4"/>
      <c r="CT3199" s="4"/>
      <c r="CU3199" s="4"/>
      <c r="CV3199" s="4"/>
      <c r="CW3199" s="4"/>
      <c r="CX3199" s="4"/>
      <c r="CY3199" s="4"/>
      <c r="CZ3199" s="4"/>
      <c r="DA3199" s="4"/>
      <c r="DB3199" s="4"/>
      <c r="DC3199" s="4"/>
      <c r="DD3199" s="4"/>
      <c r="DE3199" s="4"/>
      <c r="DF3199" s="4"/>
      <c r="DG3199" s="4"/>
      <c r="DH3199" s="4"/>
      <c r="DI3199" s="4"/>
      <c r="DJ3199" s="4"/>
      <c r="DK3199" s="4"/>
      <c r="DL3199" s="4"/>
      <c r="DM3199" s="4"/>
    </row>
    <row r="3200" spans="1:117">
      <c r="A3200" s="8">
        <v>3195</v>
      </c>
      <c r="B3200" s="20">
        <v>2015</v>
      </c>
      <c r="C3200" s="20">
        <v>2000</v>
      </c>
      <c r="D3200" s="21">
        <v>100.22</v>
      </c>
      <c r="E3200" s="9">
        <v>46311.520299999996</v>
      </c>
      <c r="F3200" s="9">
        <v>2041448.8089999999</v>
      </c>
      <c r="G3200" s="9">
        <v>77366.129400000005</v>
      </c>
      <c r="H3200" s="9">
        <v>380480.19380000001</v>
      </c>
      <c r="I3200" s="9">
        <v>72703.010800000004</v>
      </c>
      <c r="J3200" s="9">
        <v>49774.781999999999</v>
      </c>
      <c r="K3200" s="9">
        <v>1155.7208000000001</v>
      </c>
      <c r="L3200" s="9">
        <v>2574305.6838000002</v>
      </c>
      <c r="M3200" s="9">
        <f t="shared" si="395"/>
        <v>48619.061199999996</v>
      </c>
      <c r="N3200" s="9"/>
      <c r="O3200" s="9"/>
      <c r="P3200" s="9"/>
      <c r="Q3200" s="9"/>
      <c r="R3200" s="9"/>
      <c r="S3200" s="9"/>
      <c r="T3200" s="9"/>
      <c r="U3200" s="9"/>
      <c r="V3200" s="9">
        <f t="shared" si="392"/>
        <v>314873.52030000003</v>
      </c>
      <c r="W3200" s="9"/>
      <c r="X3200" s="9"/>
      <c r="Y3200" s="9"/>
      <c r="Z3200" s="9"/>
      <c r="AA3200" s="8">
        <v>3195</v>
      </c>
      <c r="AB3200" s="20">
        <v>2016</v>
      </c>
      <c r="AC3200" s="20">
        <v>1976</v>
      </c>
      <c r="AD3200" s="21">
        <v>78.040000000000006</v>
      </c>
      <c r="AE3200" s="9">
        <f t="shared" si="396"/>
        <v>381133.97699807305</v>
      </c>
      <c r="AF3200" s="9">
        <v>2178214.8809000002</v>
      </c>
      <c r="AG3200" s="9">
        <v>33508.915200000003</v>
      </c>
      <c r="AH3200" s="9">
        <v>206340.65219999998</v>
      </c>
      <c r="AI3200" s="9">
        <v>72162.8</v>
      </c>
      <c r="AJ3200" s="9">
        <v>718376.44019999995</v>
      </c>
      <c r="AK3200" s="9">
        <v>8936.3475175271706</v>
      </c>
      <c r="AL3200" s="9">
        <v>2818533.3639843999</v>
      </c>
      <c r="AM3200" s="9">
        <f t="shared" si="397"/>
        <v>709440.09268247278</v>
      </c>
      <c r="AN3200" s="9"/>
      <c r="AO3200" s="9"/>
      <c r="AP3200" s="9"/>
      <c r="AQ3200" s="9"/>
      <c r="AR3200" s="9"/>
      <c r="AS3200" s="9"/>
      <c r="AT3200" s="9"/>
      <c r="AU3200" s="9"/>
      <c r="AV3200" s="9">
        <f t="shared" si="393"/>
        <v>381133.97699807305</v>
      </c>
      <c r="AW3200" s="9"/>
      <c r="AX3200" s="9"/>
      <c r="AY3200" s="9"/>
      <c r="AZ3200" s="9"/>
      <c r="BA3200" s="20">
        <v>3195</v>
      </c>
      <c r="BB3200" s="20">
        <v>2017</v>
      </c>
      <c r="BC3200" s="20">
        <v>1977</v>
      </c>
      <c r="BD3200" s="21">
        <v>137.30000000000001</v>
      </c>
      <c r="BE3200" s="9">
        <f t="shared" si="398"/>
        <v>-334126.70678977622</v>
      </c>
      <c r="BF3200" s="9">
        <v>2214537.1952999998</v>
      </c>
      <c r="BG3200" s="9">
        <v>33412.713799999998</v>
      </c>
      <c r="BH3200" s="9">
        <v>176568.92740000002</v>
      </c>
      <c r="BI3200" s="9">
        <v>132409.09561461999</v>
      </c>
      <c r="BJ3200" s="9">
        <v>85276.26969999999</v>
      </c>
      <c r="BK3200" s="9">
        <v>137029.43135193968</v>
      </c>
      <c r="BL3200" s="9">
        <v>2839301.4772524564</v>
      </c>
      <c r="BM3200" s="9">
        <f t="shared" si="399"/>
        <v>-51753.161651939692</v>
      </c>
      <c r="BN3200" s="9"/>
      <c r="BO3200" s="9"/>
      <c r="BP3200" s="9"/>
      <c r="BQ3200" s="9"/>
      <c r="BR3200" s="9"/>
      <c r="BS3200" s="9"/>
      <c r="BT3200" s="9"/>
      <c r="BU3200" s="9"/>
      <c r="BV3200" s="9">
        <f t="shared" si="394"/>
        <v>-334126.70678977622</v>
      </c>
      <c r="BW3200" s="4"/>
      <c r="BX3200" s="4"/>
      <c r="BY3200" s="4"/>
      <c r="BZ3200" s="4"/>
      <c r="CA3200" s="4"/>
      <c r="CB3200" s="4"/>
      <c r="CC3200" s="4"/>
      <c r="CD3200" s="4"/>
      <c r="CE3200" s="4"/>
      <c r="CF3200" s="4"/>
      <c r="CG3200" s="4"/>
      <c r="CH3200" s="4"/>
      <c r="CI3200" s="4"/>
      <c r="CJ3200" s="4"/>
      <c r="CK3200" s="4"/>
      <c r="CL3200" s="4"/>
      <c r="CM3200" s="4"/>
      <c r="CR3200" s="4"/>
      <c r="CS3200" s="4"/>
      <c r="CT3200" s="4"/>
      <c r="CU3200" s="4"/>
      <c r="CV3200" s="4"/>
      <c r="CW3200" s="4"/>
      <c r="CX3200" s="4"/>
      <c r="CY3200" s="4"/>
      <c r="CZ3200" s="4"/>
      <c r="DA3200" s="4"/>
      <c r="DB3200" s="4"/>
      <c r="DC3200" s="4"/>
      <c r="DD3200" s="4"/>
      <c r="DE3200" s="4"/>
      <c r="DF3200" s="4"/>
      <c r="DG3200" s="4"/>
      <c r="DH3200" s="4"/>
      <c r="DI3200" s="4"/>
      <c r="DJ3200" s="4"/>
      <c r="DK3200" s="4"/>
      <c r="DL3200" s="4"/>
      <c r="DM3200" s="4"/>
    </row>
    <row r="3201" spans="1:117">
      <c r="A3201" s="8">
        <v>3196</v>
      </c>
      <c r="B3201" s="20">
        <v>2015</v>
      </c>
      <c r="C3201" s="20">
        <v>1961</v>
      </c>
      <c r="D3201" s="21">
        <v>111.18</v>
      </c>
      <c r="E3201" s="9">
        <v>65745.833400000003</v>
      </c>
      <c r="F3201" s="9">
        <v>2071553.2127</v>
      </c>
      <c r="G3201" s="9">
        <v>77366.129400000005</v>
      </c>
      <c r="H3201" s="9">
        <v>380059.12969999999</v>
      </c>
      <c r="I3201" s="9">
        <v>74284.322499999995</v>
      </c>
      <c r="J3201" s="9">
        <v>52721.644200000002</v>
      </c>
      <c r="K3201" s="9">
        <v>11893.337799999999</v>
      </c>
      <c r="L3201" s="9">
        <v>2578345.2672999999</v>
      </c>
      <c r="M3201" s="9">
        <f t="shared" si="395"/>
        <v>40828.306400000001</v>
      </c>
      <c r="N3201" s="9"/>
      <c r="O3201" s="9"/>
      <c r="P3201" s="9"/>
      <c r="Q3201" s="9"/>
      <c r="R3201" s="9"/>
      <c r="S3201" s="9"/>
      <c r="T3201" s="9"/>
      <c r="U3201" s="9"/>
      <c r="V3201" s="9">
        <f t="shared" si="392"/>
        <v>334307.8334</v>
      </c>
      <c r="W3201" s="9"/>
      <c r="X3201" s="9"/>
      <c r="Y3201" s="9"/>
      <c r="Z3201" s="9"/>
      <c r="AA3201" s="8">
        <v>3196</v>
      </c>
      <c r="AB3201" s="20">
        <v>2016</v>
      </c>
      <c r="AC3201" s="20">
        <v>1930</v>
      </c>
      <c r="AD3201" s="21">
        <v>85.5</v>
      </c>
      <c r="AE3201" s="9">
        <f t="shared" si="396"/>
        <v>-178392.89920192724</v>
      </c>
      <c r="AF3201" s="9">
        <v>2199976.7873999998</v>
      </c>
      <c r="AG3201" s="9">
        <v>33508.915200000003</v>
      </c>
      <c r="AH3201" s="9">
        <v>190317.81959999999</v>
      </c>
      <c r="AI3201" s="9">
        <v>132356.7893</v>
      </c>
      <c r="AJ3201" s="9">
        <v>126825.0762</v>
      </c>
      <c r="AK3201" s="9">
        <v>105946.41951752717</v>
      </c>
      <c r="AL3201" s="9">
        <v>2755431.8673843998</v>
      </c>
      <c r="AM3201" s="9">
        <f t="shared" si="397"/>
        <v>20878.656682472822</v>
      </c>
      <c r="AN3201" s="9"/>
      <c r="AO3201" s="9"/>
      <c r="AP3201" s="9"/>
      <c r="AQ3201" s="9"/>
      <c r="AR3201" s="9"/>
      <c r="AS3201" s="9"/>
      <c r="AT3201" s="9"/>
      <c r="AU3201" s="9"/>
      <c r="AV3201" s="9">
        <f t="shared" si="393"/>
        <v>-178392.89920192724</v>
      </c>
      <c r="AW3201" s="9"/>
      <c r="AX3201" s="9"/>
      <c r="AY3201" s="9"/>
      <c r="AZ3201" s="9"/>
      <c r="BA3201" s="20">
        <v>3196</v>
      </c>
      <c r="BB3201" s="20">
        <v>2017</v>
      </c>
      <c r="BC3201" s="20">
        <v>1931</v>
      </c>
      <c r="BD3201" s="21">
        <v>132.94</v>
      </c>
      <c r="BE3201" s="9">
        <f t="shared" si="398"/>
        <v>-374311.9305600333</v>
      </c>
      <c r="BF3201" s="9">
        <v>2204034.6428</v>
      </c>
      <c r="BG3201" s="9">
        <v>33412.713799999998</v>
      </c>
      <c r="BH3201" s="9">
        <v>171645.44820000001</v>
      </c>
      <c r="BI3201" s="9">
        <v>150905.44154436301</v>
      </c>
      <c r="BJ3201" s="9">
        <v>96287.263800000001</v>
      </c>
      <c r="BK3201" s="9">
        <v>190139.51895193965</v>
      </c>
      <c r="BL3201" s="9">
        <v>2840457.9217524566</v>
      </c>
      <c r="BM3201" s="9">
        <f t="shared" si="399"/>
        <v>-93852.255151939651</v>
      </c>
      <c r="BN3201" s="9"/>
      <c r="BO3201" s="9"/>
      <c r="BP3201" s="9"/>
      <c r="BQ3201" s="9"/>
      <c r="BR3201" s="9"/>
      <c r="BS3201" s="9"/>
      <c r="BT3201" s="9"/>
      <c r="BU3201" s="9"/>
      <c r="BV3201" s="9">
        <f t="shared" si="394"/>
        <v>-374311.9305600333</v>
      </c>
      <c r="BW3201" s="4"/>
      <c r="BX3201" s="4"/>
      <c r="BY3201" s="4"/>
      <c r="BZ3201" s="4"/>
      <c r="CA3201" s="4"/>
      <c r="CB3201" s="4"/>
      <c r="CC3201" s="4"/>
      <c r="CD3201" s="4"/>
      <c r="CE3201" s="4"/>
      <c r="CF3201" s="4"/>
      <c r="CG3201" s="4"/>
      <c r="CH3201" s="4"/>
      <c r="CI3201" s="4"/>
      <c r="CJ3201" s="4"/>
      <c r="CK3201" s="4"/>
      <c r="CL3201" s="4"/>
      <c r="CM3201" s="4"/>
      <c r="CR3201" s="4"/>
      <c r="CS3201" s="4"/>
      <c r="CT3201" s="4"/>
      <c r="CU3201" s="4"/>
      <c r="CV3201" s="4"/>
      <c r="CW3201" s="4"/>
      <c r="CX3201" s="4"/>
      <c r="CY3201" s="4"/>
      <c r="CZ3201" s="4"/>
      <c r="DA3201" s="4"/>
      <c r="DB3201" s="4"/>
      <c r="DC3201" s="4"/>
      <c r="DD3201" s="4"/>
      <c r="DE3201" s="4"/>
      <c r="DF3201" s="4"/>
      <c r="DG3201" s="4"/>
      <c r="DH3201" s="4"/>
      <c r="DI3201" s="4"/>
      <c r="DJ3201" s="4"/>
      <c r="DK3201" s="4"/>
      <c r="DL3201" s="4"/>
      <c r="DM3201" s="4"/>
    </row>
    <row r="3202" spans="1:117">
      <c r="A3202" s="8">
        <v>3197</v>
      </c>
      <c r="B3202" s="20">
        <v>2015</v>
      </c>
      <c r="C3202" s="20">
        <v>1959</v>
      </c>
      <c r="D3202" s="21">
        <v>119.32</v>
      </c>
      <c r="E3202" s="9">
        <v>101132.8474</v>
      </c>
      <c r="F3202" s="9">
        <v>2049372.5164000001</v>
      </c>
      <c r="G3202" s="9">
        <v>77366.129400000005</v>
      </c>
      <c r="H3202" s="9">
        <v>381343.86469999998</v>
      </c>
      <c r="I3202" s="9">
        <v>69459.483600000007</v>
      </c>
      <c r="J3202" s="9">
        <v>95088.842699999994</v>
      </c>
      <c r="K3202" s="9">
        <v>0</v>
      </c>
      <c r="L3202" s="9">
        <v>2571497.9893</v>
      </c>
      <c r="M3202" s="9">
        <f t="shared" si="395"/>
        <v>95088.842699999994</v>
      </c>
      <c r="N3202" s="9"/>
      <c r="O3202" s="9"/>
      <c r="P3202" s="9"/>
      <c r="Q3202" s="9"/>
      <c r="R3202" s="9"/>
      <c r="S3202" s="9"/>
      <c r="T3202" s="9"/>
      <c r="U3202" s="9"/>
      <c r="V3202" s="9">
        <f t="shared" si="392"/>
        <v>369694.84740000003</v>
      </c>
      <c r="W3202" s="9"/>
      <c r="X3202" s="9"/>
      <c r="Y3202" s="9"/>
      <c r="Z3202" s="9"/>
      <c r="AA3202" s="8">
        <v>3197</v>
      </c>
      <c r="AB3202" s="20">
        <v>2016</v>
      </c>
      <c r="AC3202" s="20">
        <v>2001</v>
      </c>
      <c r="AD3202" s="21">
        <v>130.38999999999999</v>
      </c>
      <c r="AE3202" s="9">
        <f t="shared" si="396"/>
        <v>-222641.0440019262</v>
      </c>
      <c r="AF3202" s="9">
        <v>2163659.6622000001</v>
      </c>
      <c r="AG3202" s="9">
        <v>33508.915200000003</v>
      </c>
      <c r="AH3202" s="9">
        <v>189256.92539999998</v>
      </c>
      <c r="AI3202" s="9">
        <v>136342.31779999999</v>
      </c>
      <c r="AJ3202" s="9">
        <v>95827.612800000003</v>
      </c>
      <c r="AK3202" s="9">
        <v>85153.009917527175</v>
      </c>
      <c r="AL3202" s="9">
        <v>2756083.4674843997</v>
      </c>
      <c r="AM3202" s="9">
        <f t="shared" si="397"/>
        <v>10674.602882472827</v>
      </c>
      <c r="AN3202" s="9"/>
      <c r="AO3202" s="9"/>
      <c r="AP3202" s="9"/>
      <c r="AQ3202" s="9"/>
      <c r="AR3202" s="9"/>
      <c r="AS3202" s="9"/>
      <c r="AT3202" s="9"/>
      <c r="AU3202" s="9"/>
      <c r="AV3202" s="9">
        <f t="shared" si="393"/>
        <v>-222641.0440019262</v>
      </c>
      <c r="AW3202" s="9"/>
      <c r="AX3202" s="9"/>
      <c r="AY3202" s="9"/>
      <c r="AZ3202" s="9"/>
      <c r="BA3202" s="20">
        <v>3197</v>
      </c>
      <c r="BB3202" s="20">
        <v>2017</v>
      </c>
      <c r="BC3202" s="20">
        <v>2002</v>
      </c>
      <c r="BD3202" s="21">
        <v>111.02</v>
      </c>
      <c r="BE3202" s="9">
        <f t="shared" si="398"/>
        <v>-167397.24495226704</v>
      </c>
      <c r="BF3202" s="9">
        <v>2182404.7910000002</v>
      </c>
      <c r="BG3202" s="9">
        <v>33412.713799999998</v>
      </c>
      <c r="BH3202" s="9">
        <v>184700.90979999999</v>
      </c>
      <c r="BI3202" s="9">
        <v>101859.162352129</v>
      </c>
      <c r="BJ3202" s="9">
        <v>268685.59889999998</v>
      </c>
      <c r="BK3202" s="9">
        <v>78247.935151939659</v>
      </c>
      <c r="BL3202" s="9">
        <v>2860212.4856524565</v>
      </c>
      <c r="BM3202" s="9">
        <f t="shared" si="399"/>
        <v>190437.66374806032</v>
      </c>
      <c r="BN3202" s="9"/>
      <c r="BO3202" s="9"/>
      <c r="BP3202" s="9"/>
      <c r="BQ3202" s="9"/>
      <c r="BR3202" s="9"/>
      <c r="BS3202" s="9"/>
      <c r="BT3202" s="9"/>
      <c r="BU3202" s="9"/>
      <c r="BV3202" s="9">
        <f t="shared" si="394"/>
        <v>-167397.24495226704</v>
      </c>
      <c r="BW3202" s="4"/>
      <c r="BX3202" s="4"/>
      <c r="BY3202" s="4"/>
      <c r="BZ3202" s="4"/>
      <c r="CA3202" s="4"/>
      <c r="CB3202" s="4"/>
      <c r="CC3202" s="4"/>
      <c r="CD3202" s="4"/>
      <c r="CE3202" s="4"/>
      <c r="CF3202" s="4"/>
      <c r="CG3202" s="4"/>
      <c r="CH3202" s="4"/>
      <c r="CI3202" s="4"/>
      <c r="CJ3202" s="4"/>
      <c r="CK3202" s="4"/>
      <c r="CL3202" s="4"/>
      <c r="CM3202" s="4"/>
      <c r="CR3202" s="4"/>
      <c r="CS3202" s="4"/>
      <c r="CT3202" s="4"/>
      <c r="CU3202" s="4"/>
      <c r="CV3202" s="4"/>
      <c r="CW3202" s="4"/>
      <c r="CX3202" s="4"/>
      <c r="CY3202" s="4"/>
      <c r="CZ3202" s="4"/>
      <c r="DA3202" s="4"/>
      <c r="DB3202" s="4"/>
      <c r="DC3202" s="4"/>
      <c r="DD3202" s="4"/>
      <c r="DE3202" s="4"/>
      <c r="DF3202" s="4"/>
      <c r="DG3202" s="4"/>
      <c r="DH3202" s="4"/>
      <c r="DI3202" s="4"/>
      <c r="DJ3202" s="4"/>
      <c r="DK3202" s="4"/>
      <c r="DL3202" s="4"/>
      <c r="DM3202" s="4"/>
    </row>
    <row r="3203" spans="1:117">
      <c r="A3203" s="8">
        <v>3198</v>
      </c>
      <c r="B3203" s="20">
        <v>2015</v>
      </c>
      <c r="C3203" s="20">
        <v>1949</v>
      </c>
      <c r="D3203" s="21">
        <v>102.46</v>
      </c>
      <c r="E3203" s="9">
        <v>56898.497600000002</v>
      </c>
      <c r="F3203" s="9">
        <v>2057162.3496999999</v>
      </c>
      <c r="G3203" s="9">
        <v>77366.129400000005</v>
      </c>
      <c r="H3203" s="9">
        <v>379618.97960000002</v>
      </c>
      <c r="I3203" s="9">
        <v>75937.311799999996</v>
      </c>
      <c r="J3203" s="9">
        <v>51170.897799999999</v>
      </c>
      <c r="K3203" s="9">
        <v>10046.194600000001</v>
      </c>
      <c r="L3203" s="9">
        <v>2574310.9761999999</v>
      </c>
      <c r="M3203" s="9">
        <f t="shared" si="395"/>
        <v>41124.703199999996</v>
      </c>
      <c r="N3203" s="9"/>
      <c r="O3203" s="9"/>
      <c r="P3203" s="9"/>
      <c r="Q3203" s="9"/>
      <c r="R3203" s="9"/>
      <c r="S3203" s="9"/>
      <c r="T3203" s="9"/>
      <c r="U3203" s="9"/>
      <c r="V3203" s="9">
        <f t="shared" si="392"/>
        <v>325460.4976</v>
      </c>
      <c r="W3203" s="9"/>
      <c r="X3203" s="9"/>
      <c r="Y3203" s="9"/>
      <c r="Z3203" s="9"/>
      <c r="AA3203" s="8">
        <v>3198</v>
      </c>
      <c r="AB3203" s="20">
        <v>2016</v>
      </c>
      <c r="AC3203" s="20">
        <v>1959</v>
      </c>
      <c r="AD3203" s="21">
        <v>141.61000000000001</v>
      </c>
      <c r="AE3203" s="9">
        <f t="shared" si="396"/>
        <v>390733.03599807341</v>
      </c>
      <c r="AF3203" s="9">
        <v>2226218.6661999999</v>
      </c>
      <c r="AG3203" s="9">
        <v>33508.915200000003</v>
      </c>
      <c r="AH3203" s="9">
        <v>205493.72719999999</v>
      </c>
      <c r="AI3203" s="9">
        <v>75344.496799999994</v>
      </c>
      <c r="AJ3203" s="9">
        <v>660265.30449999997</v>
      </c>
      <c r="AK3203" s="9">
        <v>10839.10991752717</v>
      </c>
      <c r="AL3203" s="9">
        <v>2799258.9639843996</v>
      </c>
      <c r="AM3203" s="9">
        <f t="shared" si="397"/>
        <v>649426.19458247279</v>
      </c>
      <c r="AN3203" s="9"/>
      <c r="AO3203" s="9"/>
      <c r="AP3203" s="9"/>
      <c r="AQ3203" s="9"/>
      <c r="AR3203" s="9"/>
      <c r="AS3203" s="9"/>
      <c r="AT3203" s="9"/>
      <c r="AU3203" s="9"/>
      <c r="AV3203" s="9">
        <f t="shared" si="393"/>
        <v>390733.03599807341</v>
      </c>
      <c r="AW3203" s="9"/>
      <c r="AX3203" s="9"/>
      <c r="AY3203" s="9"/>
      <c r="AZ3203" s="9"/>
      <c r="BA3203" s="20">
        <v>3198</v>
      </c>
      <c r="BB3203" s="20">
        <v>2017</v>
      </c>
      <c r="BC3203" s="20">
        <v>1960</v>
      </c>
      <c r="BD3203" s="21">
        <v>137.91</v>
      </c>
      <c r="BE3203" s="9">
        <f t="shared" si="398"/>
        <v>311667.21939602215</v>
      </c>
      <c r="BF3203" s="9">
        <v>2233617.6752999998</v>
      </c>
      <c r="BG3203" s="9">
        <v>33412.713799999998</v>
      </c>
      <c r="BH3203" s="9">
        <v>191639.16700000002</v>
      </c>
      <c r="BI3203" s="9">
        <v>75793.772500418403</v>
      </c>
      <c r="BJ3203" s="9">
        <v>706804.05599999998</v>
      </c>
      <c r="BK3203" s="9">
        <v>48961.296851939667</v>
      </c>
      <c r="BL3203" s="9">
        <v>2880638.8683524565</v>
      </c>
      <c r="BM3203" s="9">
        <f t="shared" si="399"/>
        <v>657842.75914806034</v>
      </c>
      <c r="BN3203" s="9"/>
      <c r="BO3203" s="9"/>
      <c r="BP3203" s="9"/>
      <c r="BQ3203" s="9"/>
      <c r="BR3203" s="9"/>
      <c r="BS3203" s="9"/>
      <c r="BT3203" s="9"/>
      <c r="BU3203" s="9"/>
      <c r="BV3203" s="9">
        <f t="shared" si="394"/>
        <v>311667.21939602215</v>
      </c>
      <c r="BW3203" s="4"/>
      <c r="BX3203" s="4"/>
      <c r="BY3203" s="4"/>
      <c r="BZ3203" s="4"/>
      <c r="CA3203" s="4"/>
      <c r="CB3203" s="4"/>
      <c r="CC3203" s="4"/>
      <c r="CD3203" s="4"/>
      <c r="CE3203" s="4"/>
      <c r="CF3203" s="4"/>
      <c r="CG3203" s="4"/>
      <c r="CH3203" s="4"/>
      <c r="CI3203" s="4"/>
      <c r="CJ3203" s="4"/>
      <c r="CK3203" s="4"/>
      <c r="CL3203" s="4"/>
      <c r="CM3203" s="4"/>
      <c r="CR3203" s="4"/>
      <c r="CS3203" s="4"/>
      <c r="CT3203" s="4"/>
      <c r="CU3203" s="4"/>
      <c r="CV3203" s="4"/>
      <c r="CW3203" s="4"/>
      <c r="CX3203" s="4"/>
      <c r="CY3203" s="4"/>
      <c r="CZ3203" s="4"/>
      <c r="DA3203" s="4"/>
      <c r="DB3203" s="4"/>
      <c r="DC3203" s="4"/>
      <c r="DD3203" s="4"/>
      <c r="DE3203" s="4"/>
      <c r="DF3203" s="4"/>
      <c r="DG3203" s="4"/>
      <c r="DH3203" s="4"/>
      <c r="DI3203" s="4"/>
      <c r="DJ3203" s="4"/>
      <c r="DK3203" s="4"/>
      <c r="DL3203" s="4"/>
      <c r="DM3203" s="4"/>
    </row>
    <row r="3204" spans="1:117">
      <c r="A3204" s="8">
        <v>3199</v>
      </c>
      <c r="B3204" s="20">
        <v>2015</v>
      </c>
      <c r="C3204" s="20">
        <v>1958</v>
      </c>
      <c r="D3204" s="21">
        <v>107.19</v>
      </c>
      <c r="E3204" s="9">
        <v>88140.227599999998</v>
      </c>
      <c r="F3204" s="9">
        <v>2052064.6470999999</v>
      </c>
      <c r="G3204" s="9">
        <v>77366.129400000005</v>
      </c>
      <c r="H3204" s="9">
        <v>379922.9142</v>
      </c>
      <c r="I3204" s="9">
        <v>74795.881500000003</v>
      </c>
      <c r="J3204" s="9">
        <v>86839.402499999997</v>
      </c>
      <c r="K3204" s="9">
        <v>2391.8773999999999</v>
      </c>
      <c r="L3204" s="9">
        <v>2580456.8697000002</v>
      </c>
      <c r="M3204" s="9">
        <f t="shared" si="395"/>
        <v>84447.525099999999</v>
      </c>
      <c r="N3204" s="9"/>
      <c r="O3204" s="9"/>
      <c r="P3204" s="9"/>
      <c r="Q3204" s="9"/>
      <c r="R3204" s="9"/>
      <c r="S3204" s="9"/>
      <c r="T3204" s="9"/>
      <c r="U3204" s="9"/>
      <c r="V3204" s="9">
        <f t="shared" si="392"/>
        <v>356702.22759999998</v>
      </c>
      <c r="W3204" s="9"/>
      <c r="X3204" s="9"/>
      <c r="Y3204" s="9"/>
      <c r="Z3204" s="9"/>
      <c r="AA3204" s="8">
        <v>3199</v>
      </c>
      <c r="AB3204" s="20">
        <v>2016</v>
      </c>
      <c r="AC3204" s="20">
        <v>1943</v>
      </c>
      <c r="AD3204" s="21">
        <v>84.68</v>
      </c>
      <c r="AE3204" s="9">
        <f t="shared" si="396"/>
        <v>113634.29919807287</v>
      </c>
      <c r="AF3204" s="9">
        <v>2184260.784</v>
      </c>
      <c r="AG3204" s="9">
        <v>33508.915200000003</v>
      </c>
      <c r="AH3204" s="9">
        <v>199771.63679999998</v>
      </c>
      <c r="AI3204" s="9">
        <v>96841.035999999993</v>
      </c>
      <c r="AJ3204" s="9">
        <v>427778.77799999999</v>
      </c>
      <c r="AK3204" s="9">
        <v>33300.142717527167</v>
      </c>
      <c r="AL3204" s="9">
        <v>2795226.7080843998</v>
      </c>
      <c r="AM3204" s="9">
        <f t="shared" si="397"/>
        <v>394478.63528247282</v>
      </c>
      <c r="AN3204" s="9"/>
      <c r="AO3204" s="9"/>
      <c r="AP3204" s="9"/>
      <c r="AQ3204" s="9"/>
      <c r="AR3204" s="9"/>
      <c r="AS3204" s="9"/>
      <c r="AT3204" s="9"/>
      <c r="AU3204" s="9"/>
      <c r="AV3204" s="9">
        <f t="shared" si="393"/>
        <v>113634.29919807287</v>
      </c>
      <c r="AW3204" s="9"/>
      <c r="AX3204" s="9"/>
      <c r="AY3204" s="9"/>
      <c r="AZ3204" s="9"/>
      <c r="BA3204" s="20">
        <v>3199</v>
      </c>
      <c r="BB3204" s="20">
        <v>2017</v>
      </c>
      <c r="BC3204" s="20">
        <v>1944</v>
      </c>
      <c r="BD3204" s="21">
        <v>106.97</v>
      </c>
      <c r="BE3204" s="9">
        <f t="shared" si="398"/>
        <v>-318012.87993992446</v>
      </c>
      <c r="BF3204" s="9">
        <v>2172296.4383</v>
      </c>
      <c r="BG3204" s="9">
        <v>33412.713799999998</v>
      </c>
      <c r="BH3204" s="9">
        <v>174836.81479999999</v>
      </c>
      <c r="BI3204" s="9">
        <v>138916.23246447201</v>
      </c>
      <c r="BJ3204" s="9">
        <v>103824.84809999999</v>
      </c>
      <c r="BK3204" s="9">
        <v>101101.97755193966</v>
      </c>
      <c r="BL3204" s="9">
        <v>2840197.9498524563</v>
      </c>
      <c r="BM3204" s="9">
        <f t="shared" si="399"/>
        <v>2722.8705480603239</v>
      </c>
      <c r="BN3204" s="9"/>
      <c r="BO3204" s="9"/>
      <c r="BP3204" s="9"/>
      <c r="BQ3204" s="9"/>
      <c r="BR3204" s="9"/>
      <c r="BS3204" s="9"/>
      <c r="BT3204" s="9"/>
      <c r="BU3204" s="9"/>
      <c r="BV3204" s="9">
        <f t="shared" si="394"/>
        <v>-318012.87993992446</v>
      </c>
      <c r="BW3204" s="4"/>
      <c r="BX3204" s="4"/>
      <c r="BY3204" s="4"/>
      <c r="BZ3204" s="4"/>
      <c r="CA3204" s="4"/>
      <c r="CB3204" s="4"/>
      <c r="CC3204" s="4"/>
      <c r="CD3204" s="4"/>
      <c r="CE3204" s="4"/>
      <c r="CF3204" s="4"/>
      <c r="CG3204" s="4"/>
      <c r="CH3204" s="4"/>
      <c r="CI3204" s="4"/>
      <c r="CJ3204" s="4"/>
      <c r="CK3204" s="4"/>
      <c r="CL3204" s="4"/>
      <c r="CM3204" s="4"/>
      <c r="CR3204" s="4"/>
      <c r="CS3204" s="4"/>
      <c r="CT3204" s="4"/>
      <c r="CU3204" s="4"/>
      <c r="CV3204" s="4"/>
      <c r="CW3204" s="4"/>
      <c r="CX3204" s="4"/>
      <c r="CY3204" s="4"/>
      <c r="CZ3204" s="4"/>
      <c r="DA3204" s="4"/>
      <c r="DB3204" s="4"/>
      <c r="DC3204" s="4"/>
      <c r="DD3204" s="4"/>
      <c r="DE3204" s="4"/>
      <c r="DF3204" s="4"/>
      <c r="DG3204" s="4"/>
      <c r="DH3204" s="4"/>
      <c r="DI3204" s="4"/>
      <c r="DJ3204" s="4"/>
      <c r="DK3204" s="4"/>
      <c r="DL3204" s="4"/>
      <c r="DM3204" s="4"/>
    </row>
    <row r="3205" spans="1:117" ht="13.5" thickBot="1">
      <c r="A3205" s="11">
        <v>3200</v>
      </c>
      <c r="B3205" s="22">
        <v>2015</v>
      </c>
      <c r="C3205" s="22">
        <v>1955</v>
      </c>
      <c r="D3205" s="23">
        <v>97.62</v>
      </c>
      <c r="E3205" s="9">
        <v>44953.717900000003</v>
      </c>
      <c r="F3205" s="12">
        <v>2049578.0377</v>
      </c>
      <c r="G3205" s="12">
        <v>77366.129400000005</v>
      </c>
      <c r="H3205" s="12">
        <v>379451.8432</v>
      </c>
      <c r="I3205" s="12">
        <v>76564.9951</v>
      </c>
      <c r="J3205" s="12">
        <v>46225.220600000001</v>
      </c>
      <c r="K3205" s="12">
        <v>14620.117200000001</v>
      </c>
      <c r="L3205" s="12">
        <v>2569612.3908000002</v>
      </c>
      <c r="M3205" s="12">
        <f t="shared" si="395"/>
        <v>31605.1034</v>
      </c>
      <c r="N3205" s="12"/>
      <c r="O3205" s="12"/>
      <c r="P3205" s="12"/>
      <c r="Q3205" s="12"/>
      <c r="R3205" s="12"/>
      <c r="S3205" s="12"/>
      <c r="T3205" s="12"/>
      <c r="U3205" s="12"/>
      <c r="V3205" s="9">
        <f t="shared" si="392"/>
        <v>313515.71790000005</v>
      </c>
      <c r="W3205" s="12"/>
      <c r="X3205" s="12"/>
      <c r="Y3205" s="12"/>
      <c r="Z3205" s="12"/>
      <c r="AA3205" s="11">
        <v>3200</v>
      </c>
      <c r="AB3205" s="22">
        <v>2016</v>
      </c>
      <c r="AC3205" s="22">
        <v>1944</v>
      </c>
      <c r="AD3205" s="23">
        <v>106.97</v>
      </c>
      <c r="AE3205" s="12">
        <f t="shared" si="396"/>
        <v>-210985.08560192678</v>
      </c>
      <c r="AF3205" s="12">
        <v>2189499.6431999998</v>
      </c>
      <c r="AG3205" s="12">
        <v>33508.915200000003</v>
      </c>
      <c r="AH3205" s="12">
        <v>189367.9522</v>
      </c>
      <c r="AI3205" s="12">
        <v>135925.21660000001</v>
      </c>
      <c r="AJ3205" s="12">
        <v>69798.168399999995</v>
      </c>
      <c r="AK3205" s="12">
        <v>73583.346217527171</v>
      </c>
      <c r="AL3205" s="12">
        <v>2755501.6349843997</v>
      </c>
      <c r="AM3205" s="12">
        <f t="shared" si="397"/>
        <v>-3785.1778175271756</v>
      </c>
      <c r="AN3205" s="12"/>
      <c r="AO3205" s="12"/>
      <c r="AP3205" s="12"/>
      <c r="AQ3205" s="12"/>
      <c r="AR3205" s="12"/>
      <c r="AS3205" s="12"/>
      <c r="AT3205" s="12"/>
      <c r="AU3205" s="12"/>
      <c r="AV3205" s="9">
        <f t="shared" si="393"/>
        <v>-210985.08560192678</v>
      </c>
      <c r="AW3205" s="12"/>
      <c r="AX3205" s="12"/>
      <c r="AY3205" s="12"/>
      <c r="AZ3205" s="12"/>
      <c r="BA3205" s="22">
        <v>3200</v>
      </c>
      <c r="BB3205" s="22">
        <v>2017</v>
      </c>
      <c r="BC3205" s="22">
        <v>1945</v>
      </c>
      <c r="BD3205" s="23">
        <v>140.66</v>
      </c>
      <c r="BE3205" s="12">
        <f t="shared" si="398"/>
        <v>-332548.32641487941</v>
      </c>
      <c r="BF3205" s="12">
        <v>2218485.3783</v>
      </c>
      <c r="BG3205" s="12">
        <v>33412.713799999998</v>
      </c>
      <c r="BH3205" s="12">
        <v>177020.76810000002</v>
      </c>
      <c r="BI3205" s="12">
        <v>130711.636889517</v>
      </c>
      <c r="BJ3205" s="12">
        <v>131307.98190000001</v>
      </c>
      <c r="BK3205" s="12">
        <v>174986.82875193964</v>
      </c>
      <c r="BL3205" s="12">
        <v>2848499.9766524564</v>
      </c>
      <c r="BM3205" s="12">
        <f t="shared" si="399"/>
        <v>-43678.846851939627</v>
      </c>
      <c r="BN3205" s="12"/>
      <c r="BO3205" s="12"/>
      <c r="BP3205" s="12"/>
      <c r="BQ3205" s="12"/>
      <c r="BR3205" s="12"/>
      <c r="BS3205" s="12"/>
      <c r="BT3205" s="12"/>
      <c r="BU3205" s="12"/>
      <c r="BV3205" s="9">
        <f t="shared" si="394"/>
        <v>-332548.32641487941</v>
      </c>
      <c r="BW3205" s="4"/>
      <c r="BX3205" s="4"/>
      <c r="BY3205" s="4"/>
      <c r="BZ3205" s="4"/>
      <c r="CA3205" s="4"/>
      <c r="CB3205" s="4"/>
      <c r="CC3205" s="4"/>
      <c r="CD3205" s="4"/>
      <c r="CE3205" s="4"/>
      <c r="CF3205" s="4"/>
      <c r="CG3205" s="4"/>
      <c r="CH3205" s="4"/>
      <c r="CI3205" s="4"/>
      <c r="CJ3205" s="4"/>
      <c r="CK3205" s="4"/>
      <c r="CL3205" s="4"/>
      <c r="CM3205" s="4"/>
      <c r="CQ3205" s="3"/>
      <c r="CR3205" s="4"/>
      <c r="CS3205" s="4"/>
      <c r="CT3205" s="4"/>
      <c r="CU3205" s="4"/>
      <c r="CV3205" s="4"/>
      <c r="CW3205" s="4"/>
      <c r="CX3205" s="4"/>
      <c r="CY3205" s="4"/>
      <c r="CZ3205" s="4"/>
      <c r="DA3205" s="4"/>
      <c r="DB3205" s="4"/>
      <c r="DC3205" s="4"/>
      <c r="DD3205" s="4"/>
      <c r="DE3205" s="4"/>
      <c r="DF3205" s="4"/>
      <c r="DG3205" s="4"/>
      <c r="DH3205" s="4"/>
      <c r="DI3205" s="4"/>
      <c r="DJ3205" s="4"/>
      <c r="DK3205" s="4"/>
      <c r="DL3205" s="4"/>
      <c r="DM3205" s="4"/>
    </row>
    <row r="3206" spans="1:117" ht="13.5" thickBot="1"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E3206" s="4"/>
      <c r="AF3206" s="4"/>
      <c r="AG3206" s="4"/>
      <c r="AH3206" s="4"/>
      <c r="AI3206" s="4"/>
      <c r="AJ3206" s="4"/>
      <c r="AK3206" s="4"/>
      <c r="AL3206" s="4"/>
      <c r="AM3206" s="4"/>
      <c r="AN3206" s="4"/>
      <c r="AO3206" s="4"/>
      <c r="AP3206" s="4"/>
      <c r="AQ3206" s="4"/>
      <c r="AR3206" s="4"/>
      <c r="AS3206" s="4"/>
      <c r="AT3206" s="4"/>
      <c r="AU3206" s="4"/>
      <c r="AV3206" s="4"/>
      <c r="AW3206" s="4"/>
      <c r="AX3206" s="4"/>
      <c r="AY3206" s="4"/>
      <c r="AZ3206" s="4"/>
      <c r="BE3206" s="4"/>
      <c r="BF3206" s="4"/>
      <c r="BG3206" s="4"/>
      <c r="BH3206" s="4"/>
      <c r="BI3206" s="4"/>
      <c r="BJ3206" s="4"/>
      <c r="BK3206" s="4"/>
      <c r="BL3206" s="4"/>
      <c r="BM3206" s="4"/>
      <c r="BN3206" s="4"/>
      <c r="BO3206" s="4"/>
      <c r="BP3206" s="4"/>
      <c r="BQ3206" s="4"/>
      <c r="BR3206" s="4"/>
      <c r="BS3206" s="4"/>
      <c r="BT3206" s="4"/>
      <c r="BU3206" s="4"/>
      <c r="BV3206" s="4"/>
      <c r="BW3206" s="4"/>
      <c r="BX3206" s="4"/>
      <c r="BY3206" s="4"/>
      <c r="BZ3206" s="4"/>
      <c r="CA3206" s="4"/>
      <c r="CB3206" s="4"/>
      <c r="CC3206" s="4"/>
      <c r="CD3206" s="4"/>
      <c r="CE3206" s="4"/>
      <c r="CF3206" s="4"/>
      <c r="CG3206" s="4"/>
      <c r="CH3206" s="4"/>
      <c r="CI3206" s="4"/>
      <c r="CJ3206" s="4"/>
      <c r="CK3206" s="4"/>
      <c r="CL3206" s="4"/>
      <c r="CM3206" s="4"/>
      <c r="CR3206" s="4"/>
      <c r="CS3206" s="4"/>
      <c r="CT3206" s="4"/>
      <c r="CU3206" s="4"/>
      <c r="CV3206" s="4"/>
      <c r="CW3206" s="4"/>
      <c r="CX3206" s="4"/>
      <c r="CY3206" s="4"/>
      <c r="CZ3206" s="4"/>
      <c r="DA3206" s="4"/>
      <c r="DB3206" s="4"/>
      <c r="DC3206" s="4"/>
      <c r="DD3206" s="4"/>
      <c r="DE3206" s="4"/>
      <c r="DF3206" s="4"/>
      <c r="DG3206" s="4"/>
      <c r="DH3206" s="4"/>
      <c r="DI3206" s="4"/>
      <c r="DJ3206" s="4"/>
      <c r="DK3206" s="4"/>
      <c r="DL3206" s="4"/>
      <c r="DM3206" s="4"/>
    </row>
    <row r="3207" spans="1:117">
      <c r="D3207" s="5" t="s">
        <v>14</v>
      </c>
      <c r="E3207" s="6">
        <f>AVERAGE(E6:E3205)</f>
        <v>61117.713598281247</v>
      </c>
      <c r="F3207" s="6">
        <f t="shared" ref="F3207:M3207" si="400">AVERAGE(F6:F3205)</f>
        <v>2043972.6388539744</v>
      </c>
      <c r="G3207" s="6">
        <f t="shared" si="400"/>
        <v>77366.129400006801</v>
      </c>
      <c r="H3207" s="6">
        <f t="shared" si="400"/>
        <v>380215.58441131242</v>
      </c>
      <c r="I3207" s="6">
        <f t="shared" si="400"/>
        <v>73696.754796281297</v>
      </c>
      <c r="J3207" s="6">
        <f t="shared" si="400"/>
        <v>67110.592325749953</v>
      </c>
      <c r="K3207" s="6">
        <f t="shared" si="400"/>
        <v>6317.8793100312378</v>
      </c>
      <c r="L3207" s="6">
        <f t="shared" si="400"/>
        <v>2574926.1068536877</v>
      </c>
      <c r="M3207" s="7">
        <f t="shared" si="400"/>
        <v>60792.71301571872</v>
      </c>
      <c r="N3207" s="4"/>
      <c r="O3207" s="4"/>
      <c r="P3207" s="4"/>
      <c r="Q3207" s="4"/>
      <c r="R3207" s="4"/>
      <c r="S3207" s="4"/>
      <c r="T3207" s="4"/>
      <c r="U3207" s="5" t="s">
        <v>14</v>
      </c>
      <c r="V3207" s="6">
        <f>AVERAGE(V6:V3205)</f>
        <v>329679.71359828115</v>
      </c>
      <c r="W3207" s="4"/>
      <c r="X3207" s="4"/>
      <c r="Y3207" s="4"/>
      <c r="Z3207" s="4"/>
      <c r="AD3207" s="5" t="s">
        <v>14</v>
      </c>
      <c r="AE3207" s="6">
        <f>SUM(AF3207:AJ3207)-SUM(AK3207:AL3207)</f>
        <v>30083.815697823651</v>
      </c>
      <c r="AF3207" s="6">
        <f t="shared" ref="AF3207:AM3207" si="401">AVERAGE(AF6:AF3205)</f>
        <v>2178668.2637916575</v>
      </c>
      <c r="AG3207" s="6">
        <f t="shared" si="401"/>
        <v>33508.915199998773</v>
      </c>
      <c r="AH3207" s="6">
        <f t="shared" si="401"/>
        <v>201297.9260362183</v>
      </c>
      <c r="AI3207" s="6">
        <f t="shared" si="401"/>
        <v>91107.128524093845</v>
      </c>
      <c r="AJ3207" s="6">
        <f t="shared" si="401"/>
        <v>345466.99914506281</v>
      </c>
      <c r="AK3207" s="6">
        <f t="shared" si="401"/>
        <v>37484.082131620904</v>
      </c>
      <c r="AL3207" s="6">
        <f t="shared" si="401"/>
        <v>2782481.3348675864</v>
      </c>
      <c r="AM3207" s="7">
        <f t="shared" si="401"/>
        <v>307982.91701344104</v>
      </c>
      <c r="AN3207" s="4"/>
      <c r="AO3207" s="4"/>
      <c r="AP3207" s="4"/>
      <c r="AQ3207" s="4"/>
      <c r="AR3207" s="4"/>
      <c r="AS3207" s="4"/>
      <c r="AT3207" s="4"/>
      <c r="AU3207" s="5" t="s">
        <v>14</v>
      </c>
      <c r="AV3207" s="6">
        <f>AVERAGE(AV6:AV3205)</f>
        <v>30083.815697823204</v>
      </c>
      <c r="AW3207" s="4"/>
      <c r="AX3207" s="4"/>
      <c r="AY3207" s="4"/>
      <c r="AZ3207" s="4"/>
      <c r="BD3207" s="5" t="s">
        <v>14</v>
      </c>
      <c r="BE3207" s="6">
        <f>AVERAGE(BE6:BE3205)</f>
        <v>-49520.36701176333</v>
      </c>
      <c r="BF3207" s="6">
        <f t="shared" ref="BF3207:BM3207" si="402">AVERAGE(BF6:BF3205)</f>
        <v>2202840.9244945338</v>
      </c>
      <c r="BG3207" s="6">
        <f t="shared" si="402"/>
        <v>33412.713799998455</v>
      </c>
      <c r="BH3207" s="6">
        <f t="shared" si="402"/>
        <v>188447.10395950053</v>
      </c>
      <c r="BI3207" s="6">
        <f t="shared" si="402"/>
        <v>87785.597740351615</v>
      </c>
      <c r="BJ3207" s="6">
        <f t="shared" si="402"/>
        <v>369721.77186109358</v>
      </c>
      <c r="BK3207" s="6">
        <f t="shared" si="402"/>
        <v>67849.94269175209</v>
      </c>
      <c r="BL3207" s="6">
        <f t="shared" si="402"/>
        <v>2863878.5361754852</v>
      </c>
      <c r="BM3207" s="7">
        <f t="shared" si="402"/>
        <v>301871.82916934154</v>
      </c>
      <c r="BN3207" s="4"/>
      <c r="BO3207" s="4"/>
      <c r="BP3207" s="4"/>
      <c r="BQ3207" s="4"/>
      <c r="BR3207" s="4"/>
      <c r="BS3207" s="4"/>
      <c r="BT3207" s="4"/>
      <c r="BU3207" s="5" t="s">
        <v>14</v>
      </c>
      <c r="BV3207" s="6">
        <f>AVERAGE(BV6:BV3205)</f>
        <v>-49520.36701176333</v>
      </c>
      <c r="BW3207" s="4"/>
      <c r="BX3207" s="4"/>
      <c r="BY3207" s="4"/>
      <c r="BZ3207" s="4"/>
      <c r="CA3207" s="4"/>
      <c r="CB3207" s="4"/>
      <c r="CC3207" s="4"/>
      <c r="CD3207" s="4"/>
      <c r="CE3207" s="4"/>
      <c r="CF3207" s="4"/>
      <c r="CG3207" s="4"/>
      <c r="CH3207" s="4"/>
      <c r="CI3207" s="4"/>
      <c r="CJ3207" s="4"/>
      <c r="CK3207" s="4"/>
      <c r="CL3207" s="4"/>
      <c r="CM3207" s="4"/>
      <c r="CR3207" s="4"/>
      <c r="CS3207" s="4"/>
      <c r="CT3207" s="4"/>
      <c r="CU3207" s="4"/>
      <c r="CV3207" s="4"/>
      <c r="CW3207" s="4"/>
      <c r="CX3207" s="4"/>
      <c r="CY3207" s="4"/>
      <c r="CZ3207" s="4"/>
      <c r="DA3207" s="4"/>
      <c r="DB3207" s="4"/>
      <c r="DC3207" s="4"/>
      <c r="DD3207" s="4"/>
      <c r="DE3207" s="4"/>
      <c r="DF3207" s="4"/>
      <c r="DG3207" s="4"/>
      <c r="DH3207" s="4"/>
      <c r="DI3207" s="4"/>
      <c r="DJ3207" s="4"/>
      <c r="DK3207" s="4"/>
      <c r="DL3207" s="4"/>
      <c r="DM3207" s="4"/>
    </row>
    <row r="3208" spans="1:117">
      <c r="D3208" s="8" t="s">
        <v>15</v>
      </c>
      <c r="E3208" s="9">
        <f>MEDIAN(E6:E3205)</f>
        <v>57302.8433</v>
      </c>
      <c r="F3208" s="9">
        <f t="shared" ref="F3208:M3208" si="403">MEDIAN(F6:F3205)</f>
        <v>2044415.6737500001</v>
      </c>
      <c r="G3208" s="9">
        <f t="shared" si="403"/>
        <v>77366.129400000005</v>
      </c>
      <c r="H3208" s="9">
        <f t="shared" si="403"/>
        <v>380243.19669999997</v>
      </c>
      <c r="I3208" s="9">
        <f t="shared" si="403"/>
        <v>73593.056299999997</v>
      </c>
      <c r="J3208" s="9">
        <f t="shared" si="403"/>
        <v>62189.031449999995</v>
      </c>
      <c r="K3208" s="9">
        <f t="shared" si="403"/>
        <v>3381.4656500000001</v>
      </c>
      <c r="L3208" s="9">
        <f t="shared" si="403"/>
        <v>2574267.8235999998</v>
      </c>
      <c r="M3208" s="10">
        <f t="shared" si="403"/>
        <v>57768.512949999997</v>
      </c>
      <c r="N3208" s="4"/>
      <c r="O3208" s="4"/>
      <c r="P3208" s="4"/>
      <c r="Q3208" s="4"/>
      <c r="R3208" s="4"/>
      <c r="S3208" s="4"/>
      <c r="T3208" s="4"/>
      <c r="U3208" s="8" t="s">
        <v>15</v>
      </c>
      <c r="V3208" s="9">
        <f>MEDIAN(V6:V3205)</f>
        <v>325864.84330000001</v>
      </c>
      <c r="W3208" s="4"/>
      <c r="X3208" s="4"/>
      <c r="Y3208" s="4"/>
      <c r="Z3208" s="4"/>
      <c r="AD3208" s="8" t="s">
        <v>15</v>
      </c>
      <c r="AE3208" s="9">
        <f>MEDIAN(AE6:AE3205)</f>
        <v>34018.383898073342</v>
      </c>
      <c r="AF3208" s="9">
        <f t="shared" ref="AF3208:AM3208" si="404">MEDIAN(AF6:AF3205)</f>
        <v>2177980.31085</v>
      </c>
      <c r="AG3208" s="9">
        <f t="shared" si="404"/>
        <v>33508.915200000003</v>
      </c>
      <c r="AH3208" s="9">
        <f t="shared" si="404"/>
        <v>203483.05684999999</v>
      </c>
      <c r="AI3208" s="9">
        <f t="shared" si="404"/>
        <v>82898.109249999994</v>
      </c>
      <c r="AJ3208" s="9">
        <f t="shared" si="404"/>
        <v>344580.5747</v>
      </c>
      <c r="AK3208" s="9">
        <f t="shared" si="404"/>
        <v>24652.67371752717</v>
      </c>
      <c r="AL3208" s="9">
        <f t="shared" si="404"/>
        <v>2780610.6458343994</v>
      </c>
      <c r="AM3208" s="10">
        <f t="shared" si="404"/>
        <v>321026.93193247286</v>
      </c>
      <c r="AN3208" s="4"/>
      <c r="AO3208" s="4"/>
      <c r="AP3208" s="4"/>
      <c r="AQ3208" s="4"/>
      <c r="AR3208" s="4"/>
      <c r="AS3208" s="4"/>
      <c r="AT3208" s="4"/>
      <c r="AU3208" s="8" t="s">
        <v>15</v>
      </c>
      <c r="AV3208" s="9">
        <f>MEDIAN(AV6:AV3205)</f>
        <v>34018.383898073342</v>
      </c>
      <c r="AW3208" s="4"/>
      <c r="AX3208" s="4"/>
      <c r="AY3208" s="4"/>
      <c r="AZ3208" s="4"/>
      <c r="BD3208" s="8" t="s">
        <v>15</v>
      </c>
      <c r="BE3208" s="9">
        <f>MEDIAN(BE6:BE3205)</f>
        <v>-44173.391138210427</v>
      </c>
      <c r="BF3208" s="9">
        <f t="shared" ref="BF3208:BM3208" si="405">MEDIAN(BF6:BF3205)</f>
        <v>2202219.5423499998</v>
      </c>
      <c r="BG3208" s="9">
        <f t="shared" si="405"/>
        <v>33412.713799999998</v>
      </c>
      <c r="BH3208" s="9">
        <f t="shared" si="405"/>
        <v>190738.74765</v>
      </c>
      <c r="BI3208" s="9">
        <f t="shared" si="405"/>
        <v>79176.434825852048</v>
      </c>
      <c r="BJ3208" s="9">
        <f t="shared" si="405"/>
        <v>362762.27395</v>
      </c>
      <c r="BK3208" s="9">
        <f t="shared" si="405"/>
        <v>52573.156101939661</v>
      </c>
      <c r="BL3208" s="9">
        <f t="shared" si="405"/>
        <v>2861936.9571524565</v>
      </c>
      <c r="BM3208" s="10">
        <f t="shared" si="405"/>
        <v>308832.04789806035</v>
      </c>
      <c r="BN3208" s="4"/>
      <c r="BO3208" s="4"/>
      <c r="BP3208" s="4"/>
      <c r="BQ3208" s="4"/>
      <c r="BR3208" s="4"/>
      <c r="BS3208" s="4"/>
      <c r="BT3208" s="4"/>
      <c r="BU3208" s="8" t="s">
        <v>15</v>
      </c>
      <c r="BV3208" s="9">
        <f>MEDIAN(BV6:BV3205)</f>
        <v>-44173.391138210427</v>
      </c>
      <c r="BW3208" s="4"/>
      <c r="BX3208" s="4"/>
      <c r="BY3208" s="4"/>
      <c r="BZ3208" s="4"/>
      <c r="CA3208" s="4"/>
      <c r="CB3208" s="4"/>
      <c r="CC3208" s="4"/>
      <c r="CD3208" s="4"/>
      <c r="CE3208" s="4"/>
      <c r="CF3208" s="4"/>
      <c r="CG3208" s="4"/>
      <c r="CH3208" s="4"/>
      <c r="CI3208" s="4"/>
      <c r="CJ3208" s="4"/>
      <c r="CK3208" s="4"/>
      <c r="CL3208" s="4"/>
      <c r="CM3208" s="4"/>
      <c r="CR3208" s="4"/>
      <c r="CS3208" s="4"/>
      <c r="CT3208" s="4"/>
      <c r="CU3208" s="4"/>
      <c r="CV3208" s="4"/>
      <c r="CW3208" s="4"/>
      <c r="CX3208" s="4"/>
      <c r="CY3208" s="4"/>
      <c r="CZ3208" s="4"/>
      <c r="DA3208" s="4"/>
      <c r="DB3208" s="4"/>
      <c r="DC3208" s="4"/>
      <c r="DD3208" s="4"/>
      <c r="DE3208" s="4"/>
      <c r="DF3208" s="4"/>
      <c r="DG3208" s="4"/>
      <c r="DH3208" s="4"/>
      <c r="DI3208" s="4"/>
      <c r="DJ3208" s="4"/>
      <c r="DK3208" s="4"/>
      <c r="DL3208" s="4"/>
      <c r="DM3208" s="4"/>
    </row>
    <row r="3209" spans="1:117">
      <c r="D3209" s="8" t="s">
        <v>16</v>
      </c>
      <c r="E3209" s="9">
        <f>MAX(E6:E3205)</f>
        <v>196040.60630000001</v>
      </c>
      <c r="F3209" s="9">
        <f t="shared" ref="F3209:M3209" si="406">MAX(F6:F3205)</f>
        <v>2087160.1379</v>
      </c>
      <c r="G3209" s="9">
        <f t="shared" si="406"/>
        <v>77366.129400000005</v>
      </c>
      <c r="H3209" s="9">
        <f t="shared" si="406"/>
        <v>382032.11210000003</v>
      </c>
      <c r="I3209" s="9">
        <f t="shared" si="406"/>
        <v>85464.070800000001</v>
      </c>
      <c r="J3209" s="9">
        <f t="shared" si="406"/>
        <v>188898.05619999999</v>
      </c>
      <c r="K3209" s="9">
        <f t="shared" si="406"/>
        <v>45967.431100000002</v>
      </c>
      <c r="L3209" s="9">
        <f t="shared" si="406"/>
        <v>2589197.8719000001</v>
      </c>
      <c r="M3209" s="10">
        <f t="shared" si="406"/>
        <v>188700.00759999998</v>
      </c>
      <c r="N3209" s="4"/>
      <c r="O3209" s="4"/>
      <c r="P3209" s="4"/>
      <c r="Q3209" s="4"/>
      <c r="R3209" s="4"/>
      <c r="S3209" s="4"/>
      <c r="T3209" s="4"/>
      <c r="U3209" s="8" t="s">
        <v>16</v>
      </c>
      <c r="V3209" s="9">
        <f>MAX(V6:V3205)</f>
        <v>464602.60630000004</v>
      </c>
      <c r="W3209" s="4"/>
      <c r="X3209" s="4"/>
      <c r="Y3209" s="4"/>
      <c r="Z3209" s="4"/>
      <c r="AD3209" s="8" t="s">
        <v>16</v>
      </c>
      <c r="AE3209" s="9">
        <f>MAX(AE6:AE3205)</f>
        <v>507590.55539807305</v>
      </c>
      <c r="AF3209" s="9">
        <f t="shared" ref="AF3209:AM3209" si="407">MAX(AF6:AF3205)</f>
        <v>2265653.3561999998</v>
      </c>
      <c r="AG3209" s="9">
        <f t="shared" si="407"/>
        <v>33508.915200000003</v>
      </c>
      <c r="AH3209" s="9">
        <f t="shared" si="407"/>
        <v>206497.4963</v>
      </c>
      <c r="AI3209" s="9">
        <f t="shared" si="407"/>
        <v>175076.51420000001</v>
      </c>
      <c r="AJ3209" s="9">
        <f t="shared" si="407"/>
        <v>822479.28169999993</v>
      </c>
      <c r="AK3209" s="9">
        <f t="shared" si="407"/>
        <v>205112.24981752716</v>
      </c>
      <c r="AL3209" s="9">
        <f t="shared" si="407"/>
        <v>2834857.7258843998</v>
      </c>
      <c r="AM3209" s="10">
        <f t="shared" si="407"/>
        <v>813542.93418247276</v>
      </c>
      <c r="AN3209" s="4"/>
      <c r="AO3209" s="4"/>
      <c r="AP3209" s="4"/>
      <c r="AQ3209" s="4"/>
      <c r="AR3209" s="4"/>
      <c r="AS3209" s="4"/>
      <c r="AT3209" s="4"/>
      <c r="AU3209" s="8" t="s">
        <v>16</v>
      </c>
      <c r="AV3209" s="9">
        <f>MAX(AV6:AV3205)</f>
        <v>507590.55539807305</v>
      </c>
      <c r="AW3209" s="4"/>
      <c r="AX3209" s="4"/>
      <c r="AY3209" s="4"/>
      <c r="AZ3209" s="4"/>
      <c r="BD3209" s="8" t="s">
        <v>16</v>
      </c>
      <c r="BE3209" s="9">
        <f>MAX(BE6:BE3205)</f>
        <v>414042.84908467811</v>
      </c>
      <c r="BF3209" s="9">
        <f t="shared" ref="BF3209:BM3209" si="408">MAX(BF6:BF3205)</f>
        <v>2289374.2228000001</v>
      </c>
      <c r="BG3209" s="9">
        <f t="shared" si="408"/>
        <v>33412.713799999998</v>
      </c>
      <c r="BH3209" s="9">
        <f t="shared" si="408"/>
        <v>193693.05129999999</v>
      </c>
      <c r="BI3209" s="9">
        <f t="shared" si="408"/>
        <v>172283.00905730599</v>
      </c>
      <c r="BJ3209" s="9">
        <f t="shared" si="408"/>
        <v>842193.2733</v>
      </c>
      <c r="BK3209" s="9">
        <f t="shared" si="408"/>
        <v>288734.02265193965</v>
      </c>
      <c r="BL3209" s="9">
        <f t="shared" si="408"/>
        <v>2914843.0880524567</v>
      </c>
      <c r="BM3209" s="10">
        <f t="shared" si="408"/>
        <v>800983.09674806031</v>
      </c>
      <c r="BN3209" s="4"/>
      <c r="BO3209" s="4"/>
      <c r="BP3209" s="4"/>
      <c r="BQ3209" s="4"/>
      <c r="BR3209" s="4"/>
      <c r="BS3209" s="4"/>
      <c r="BT3209" s="4"/>
      <c r="BU3209" s="8" t="s">
        <v>16</v>
      </c>
      <c r="BV3209" s="9">
        <f>MAX(BV6:BV3205)</f>
        <v>414042.84908467811</v>
      </c>
      <c r="BW3209" s="4"/>
      <c r="BX3209" s="4"/>
      <c r="BY3209" s="4"/>
      <c r="BZ3209" s="4"/>
      <c r="CA3209" s="4"/>
      <c r="CB3209" s="4"/>
      <c r="CC3209" s="4"/>
      <c r="CD3209" s="4"/>
      <c r="CE3209" s="4"/>
      <c r="CF3209" s="4"/>
      <c r="CG3209" s="4"/>
      <c r="CH3209" s="4"/>
      <c r="CI3209" s="4"/>
      <c r="CJ3209" s="4"/>
      <c r="CK3209" s="4"/>
      <c r="CL3209" s="4"/>
      <c r="CM3209" s="4"/>
      <c r="CR3209" s="4"/>
      <c r="CS3209" s="4"/>
      <c r="CT3209" s="4"/>
      <c r="CU3209" s="4"/>
      <c r="CV3209" s="4"/>
      <c r="CW3209" s="4"/>
      <c r="CX3209" s="4"/>
      <c r="CY3209" s="4"/>
      <c r="CZ3209" s="4"/>
      <c r="DA3209" s="4"/>
      <c r="DB3209" s="4"/>
      <c r="DC3209" s="4"/>
      <c r="DD3209" s="4"/>
      <c r="DE3209" s="4"/>
      <c r="DF3209" s="4"/>
      <c r="DG3209" s="4"/>
      <c r="DH3209" s="4"/>
      <c r="DI3209" s="4"/>
      <c r="DJ3209" s="4"/>
      <c r="DK3209" s="4"/>
      <c r="DL3209" s="4"/>
      <c r="DM3209" s="4"/>
    </row>
    <row r="3210" spans="1:117">
      <c r="D3210" s="8" t="s">
        <v>17</v>
      </c>
      <c r="E3210" s="9">
        <f>MIN(E6:E3205)</f>
        <v>-7916.7034999999996</v>
      </c>
      <c r="F3210" s="9">
        <f t="shared" ref="F3210:M3210" si="409">MIN(F6:F3205)</f>
        <v>2002121.5478000001</v>
      </c>
      <c r="G3210" s="9">
        <f t="shared" si="409"/>
        <v>77366.129400000005</v>
      </c>
      <c r="H3210" s="9">
        <f t="shared" si="409"/>
        <v>377082.24</v>
      </c>
      <c r="I3210" s="9">
        <f t="shared" si="409"/>
        <v>66874.761400000003</v>
      </c>
      <c r="J3210" s="9">
        <f t="shared" si="409"/>
        <v>6874.5950999999995</v>
      </c>
      <c r="K3210" s="9">
        <f t="shared" si="409"/>
        <v>0</v>
      </c>
      <c r="L3210" s="9">
        <f t="shared" si="409"/>
        <v>2566145.3193000001</v>
      </c>
      <c r="M3210" s="10">
        <f t="shared" si="409"/>
        <v>-38283.594799999999</v>
      </c>
      <c r="N3210" s="4"/>
      <c r="O3210" s="4"/>
      <c r="P3210" s="4"/>
      <c r="Q3210" s="4"/>
      <c r="R3210" s="4"/>
      <c r="S3210" s="4"/>
      <c r="T3210" s="4"/>
      <c r="U3210" s="8" t="s">
        <v>17</v>
      </c>
      <c r="V3210" s="9">
        <f>MIN(V6:V3205)</f>
        <v>260645.2965</v>
      </c>
      <c r="W3210" s="4"/>
      <c r="X3210" s="4"/>
      <c r="Y3210" s="4"/>
      <c r="Z3210" s="4"/>
      <c r="AD3210" s="8" t="s">
        <v>17</v>
      </c>
      <c r="AE3210" s="9">
        <f>MIN(AE6:AE3205)</f>
        <v>-252046.4340019268</v>
      </c>
      <c r="AF3210" s="9">
        <f t="shared" ref="AF3210:AM3210" si="410">MIN(AF6:AF3205)</f>
        <v>2091799.6677999999</v>
      </c>
      <c r="AG3210" s="9">
        <f t="shared" si="410"/>
        <v>33508.915200000003</v>
      </c>
      <c r="AH3210" s="9">
        <f t="shared" si="410"/>
        <v>178946.4019</v>
      </c>
      <c r="AI3210" s="9">
        <f t="shared" si="410"/>
        <v>71573.573799999998</v>
      </c>
      <c r="AJ3210" s="9">
        <f t="shared" si="410"/>
        <v>54523.004199999996</v>
      </c>
      <c r="AK3210" s="9">
        <f t="shared" si="410"/>
        <v>8936.3475175271706</v>
      </c>
      <c r="AL3210" s="9">
        <f t="shared" si="410"/>
        <v>2753508.3409843999</v>
      </c>
      <c r="AM3210" s="10">
        <f t="shared" si="410"/>
        <v>-91953.606017527127</v>
      </c>
      <c r="AN3210" s="4"/>
      <c r="AO3210" s="4"/>
      <c r="AP3210" s="4"/>
      <c r="AQ3210" s="4"/>
      <c r="AR3210" s="4"/>
      <c r="AS3210" s="4"/>
      <c r="AT3210" s="4"/>
      <c r="AU3210" s="8" t="s">
        <v>17</v>
      </c>
      <c r="AV3210" s="9">
        <f>MIN(AV6:AV3205)</f>
        <v>-252046.4340019268</v>
      </c>
      <c r="AW3210" s="4"/>
      <c r="AX3210" s="4"/>
      <c r="AY3210" s="4"/>
      <c r="AZ3210" s="4"/>
      <c r="BD3210" s="8" t="s">
        <v>17</v>
      </c>
      <c r="BE3210" s="9">
        <f>MIN(BE6:BE3205)</f>
        <v>-378957.66914708959</v>
      </c>
      <c r="BF3210" s="9">
        <f t="shared" ref="BF3210:BM3210" si="411">MIN(BF6:BF3205)</f>
        <v>2113151.6842</v>
      </c>
      <c r="BG3210" s="9">
        <f t="shared" si="411"/>
        <v>33412.713799999998</v>
      </c>
      <c r="BH3210" s="9">
        <f t="shared" si="411"/>
        <v>165955.02650000001</v>
      </c>
      <c r="BI3210" s="9">
        <f t="shared" si="411"/>
        <v>68077.815412083699</v>
      </c>
      <c r="BJ3210" s="9">
        <f t="shared" si="411"/>
        <v>51356.407500000001</v>
      </c>
      <c r="BK3210" s="9">
        <f t="shared" si="411"/>
        <v>38662.738851939663</v>
      </c>
      <c r="BL3210" s="9">
        <f t="shared" si="411"/>
        <v>2833576.5485524563</v>
      </c>
      <c r="BM3210" s="10">
        <f t="shared" si="411"/>
        <v>-176239.94145193964</v>
      </c>
      <c r="BN3210" s="4"/>
      <c r="BO3210" s="4"/>
      <c r="BP3210" s="4"/>
      <c r="BQ3210" s="4"/>
      <c r="BR3210" s="4"/>
      <c r="BS3210" s="4"/>
      <c r="BT3210" s="4"/>
      <c r="BU3210" s="8" t="s">
        <v>17</v>
      </c>
      <c r="BV3210" s="9">
        <f>MIN(BV6:BV3205)</f>
        <v>-378957.66914708959</v>
      </c>
      <c r="BW3210" s="4"/>
      <c r="BX3210" s="4"/>
      <c r="BY3210" s="4"/>
      <c r="BZ3210" s="4"/>
      <c r="CA3210" s="4"/>
      <c r="CB3210" s="4"/>
      <c r="CC3210" s="4"/>
      <c r="CD3210" s="4"/>
      <c r="CE3210" s="4"/>
      <c r="CF3210" s="4"/>
      <c r="CG3210" s="4"/>
      <c r="CH3210" s="4"/>
      <c r="CI3210" s="4"/>
      <c r="CJ3210" s="4"/>
      <c r="CK3210" s="4"/>
      <c r="CL3210" s="4"/>
      <c r="CM3210" s="4"/>
      <c r="CR3210" s="4"/>
      <c r="CS3210" s="4"/>
      <c r="CT3210" s="4"/>
      <c r="CU3210" s="4"/>
      <c r="CV3210" s="4"/>
      <c r="CW3210" s="4"/>
      <c r="CX3210" s="4"/>
      <c r="CY3210" s="4"/>
      <c r="CZ3210" s="4"/>
      <c r="DA3210" s="4"/>
      <c r="DB3210" s="4"/>
      <c r="DC3210" s="4"/>
      <c r="DD3210" s="4"/>
      <c r="DE3210" s="4"/>
      <c r="DF3210" s="4"/>
      <c r="DG3210" s="4"/>
      <c r="DH3210" s="4"/>
      <c r="DI3210" s="4"/>
      <c r="DJ3210" s="4"/>
      <c r="DK3210" s="4"/>
      <c r="DL3210" s="4"/>
      <c r="DM3210" s="4"/>
    </row>
    <row r="3211" spans="1:117" ht="13.5" thickBot="1">
      <c r="D3211" s="11" t="s">
        <v>18</v>
      </c>
      <c r="E3211" s="12">
        <f>STDEV(E6:E3205)</f>
        <v>30391.517618975806</v>
      </c>
      <c r="F3211" s="12">
        <f t="shared" ref="F3211:M3211" si="412">STDEV(F6:F3205)</f>
        <v>13938.025729978102</v>
      </c>
      <c r="G3211" s="12">
        <f t="shared" si="412"/>
        <v>6.7968064956440602E-9</v>
      </c>
      <c r="H3211" s="12">
        <f t="shared" si="412"/>
        <v>660.55655424160159</v>
      </c>
      <c r="I3211" s="12">
        <f t="shared" si="412"/>
        <v>2480.7287882553132</v>
      </c>
      <c r="J3211" s="12">
        <f t="shared" si="412"/>
        <v>30672.318611296705</v>
      </c>
      <c r="K3211" s="12">
        <f t="shared" si="412"/>
        <v>7399.0719168302576</v>
      </c>
      <c r="L3211" s="12">
        <f t="shared" si="412"/>
        <v>4774.694114945557</v>
      </c>
      <c r="M3211" s="13">
        <f t="shared" si="412"/>
        <v>35890.041773674697</v>
      </c>
      <c r="N3211" s="4"/>
      <c r="O3211" s="4"/>
      <c r="P3211" s="4"/>
      <c r="Q3211" s="4"/>
      <c r="R3211" s="4"/>
      <c r="S3211" s="4"/>
      <c r="T3211" s="4"/>
      <c r="U3211" s="11" t="s">
        <v>18</v>
      </c>
      <c r="V3211" s="12">
        <f>STDEV(V6:V3205)</f>
        <v>30391.517618975799</v>
      </c>
      <c r="W3211" s="4"/>
      <c r="X3211" s="4"/>
      <c r="Y3211" s="4"/>
      <c r="Z3211" s="4"/>
      <c r="AD3211" s="11" t="s">
        <v>18</v>
      </c>
      <c r="AE3211" s="12">
        <f>STDEV(AE6:AE3205)</f>
        <v>148299.66717502274</v>
      </c>
      <c r="AF3211" s="12">
        <f t="shared" ref="AF3211:AM3211" si="413">STDEV(AF6:AF3205)</f>
        <v>27926.16920186807</v>
      </c>
      <c r="AG3211" s="12">
        <f t="shared" si="413"/>
        <v>1.2298290125951243E-9</v>
      </c>
      <c r="AH3211" s="12">
        <f t="shared" si="413"/>
        <v>4903.1405746366499</v>
      </c>
      <c r="AI3211" s="12">
        <f t="shared" si="413"/>
        <v>18419.938598582656</v>
      </c>
      <c r="AJ3211" s="12">
        <f t="shared" si="413"/>
        <v>150465.7938231859</v>
      </c>
      <c r="AK3211" s="12">
        <f t="shared" si="413"/>
        <v>31468.880943472344</v>
      </c>
      <c r="AL3211" s="12">
        <f t="shared" si="413"/>
        <v>18439.318804411883</v>
      </c>
      <c r="AM3211" s="13">
        <f t="shared" si="413"/>
        <v>175634.061493683</v>
      </c>
      <c r="AN3211" s="4"/>
      <c r="AO3211" s="4"/>
      <c r="AP3211" s="4"/>
      <c r="AQ3211" s="4"/>
      <c r="AR3211" s="4"/>
      <c r="AS3211" s="4"/>
      <c r="AT3211" s="4"/>
      <c r="AU3211" s="11" t="s">
        <v>18</v>
      </c>
      <c r="AV3211" s="12">
        <f>STDEV(AV6:AV3205)</f>
        <v>148299.66717502274</v>
      </c>
      <c r="AW3211" s="4"/>
      <c r="AX3211" s="4"/>
      <c r="AY3211" s="4"/>
      <c r="AZ3211" s="4"/>
      <c r="BD3211" s="11" t="s">
        <v>18</v>
      </c>
      <c r="BE3211" s="12">
        <f>STDEV(BE6:BE3205)</f>
        <v>165766.56738196602</v>
      </c>
      <c r="BF3211" s="12">
        <f t="shared" ref="BF3211:BM3211" si="414">STDEV(BF6:BF3205)</f>
        <v>28780.953795786787</v>
      </c>
      <c r="BG3211" s="12">
        <f t="shared" si="414"/>
        <v>1.5427440868057182E-9</v>
      </c>
      <c r="BH3211" s="12">
        <f t="shared" si="414"/>
        <v>5030.2410293137837</v>
      </c>
      <c r="BI3211" s="12">
        <f t="shared" si="414"/>
        <v>18897.424923185485</v>
      </c>
      <c r="BJ3211" s="12">
        <f t="shared" si="414"/>
        <v>167062.80001384293</v>
      </c>
      <c r="BK3211" s="12">
        <f t="shared" si="414"/>
        <v>34336.973763976399</v>
      </c>
      <c r="BL3211" s="12">
        <f t="shared" si="414"/>
        <v>18408.504331073174</v>
      </c>
      <c r="BM3211" s="13">
        <f t="shared" si="414"/>
        <v>193888.02925188467</v>
      </c>
      <c r="BN3211" s="4"/>
      <c r="BO3211" s="4"/>
      <c r="BP3211" s="4"/>
      <c r="BQ3211" s="4"/>
      <c r="BR3211" s="4"/>
      <c r="BS3211" s="4"/>
      <c r="BT3211" s="4"/>
      <c r="BU3211" s="11" t="s">
        <v>18</v>
      </c>
      <c r="BV3211" s="12">
        <f>STDEV(BV6:BV3205)</f>
        <v>165766.56738196602</v>
      </c>
      <c r="BW3211" s="4"/>
      <c r="BX3211" s="4"/>
      <c r="BY3211" s="4"/>
      <c r="BZ3211" s="4"/>
      <c r="CA3211" s="4"/>
      <c r="CB3211" s="4"/>
      <c r="CC3211" s="4"/>
      <c r="CD3211" s="4"/>
      <c r="CE3211" s="4"/>
      <c r="CF3211" s="4"/>
      <c r="CG3211" s="4"/>
      <c r="CH3211" s="4"/>
      <c r="CI3211" s="4"/>
      <c r="CJ3211" s="4"/>
      <c r="CK3211" s="4"/>
      <c r="CL3211" s="4"/>
      <c r="CM3211" s="4"/>
      <c r="CR3211" s="4"/>
      <c r="CS3211" s="4"/>
      <c r="CT3211" s="4"/>
      <c r="CU3211" s="4"/>
      <c r="CV3211" s="4"/>
      <c r="CW3211" s="4"/>
      <c r="CX3211" s="4"/>
      <c r="CY3211" s="4"/>
      <c r="CZ3211" s="4"/>
      <c r="DA3211" s="4"/>
      <c r="DB3211" s="4"/>
      <c r="DC3211" s="4"/>
      <c r="DD3211" s="4"/>
      <c r="DE3211" s="4"/>
      <c r="DF3211" s="4"/>
      <c r="DG3211" s="4"/>
      <c r="DH3211" s="4"/>
      <c r="DI3211" s="4"/>
      <c r="DJ3211" s="4"/>
      <c r="DK3211" s="4"/>
      <c r="DL3211" s="4"/>
      <c r="DM3211" s="4"/>
    </row>
    <row r="3213" spans="1:117">
      <c r="AG3213" s="1" t="s">
        <v>25</v>
      </c>
      <c r="AI3213" s="1" t="s">
        <v>20</v>
      </c>
      <c r="AJ3213" s="1">
        <v>14073.7</v>
      </c>
      <c r="BG3213" s="1" t="s">
        <v>25</v>
      </c>
      <c r="BI3213" s="1" t="s">
        <v>20</v>
      </c>
      <c r="BJ3213" s="1">
        <v>15991.9</v>
      </c>
    </row>
    <row r="3214" spans="1:117">
      <c r="F3214" s="4"/>
      <c r="AG3214" s="1" t="s">
        <v>26</v>
      </c>
      <c r="AI3214" s="1" t="s">
        <v>19</v>
      </c>
      <c r="AJ3214" s="1">
        <v>8711.3475000001308</v>
      </c>
      <c r="BG3214" s="1" t="s">
        <v>26</v>
      </c>
      <c r="BI3214" s="1" t="s">
        <v>19</v>
      </c>
      <c r="BJ3214" s="1">
        <v>38437.739899997003</v>
      </c>
    </row>
    <row r="3217" spans="6:12">
      <c r="L3217" s="4"/>
    </row>
    <row r="3218" spans="6:12">
      <c r="F3218" s="4"/>
    </row>
  </sheetData>
  <conditionalFormatting sqref="D3207:M3211">
    <cfRule type="expression" dxfId="10" priority="10" stopIfTrue="1">
      <formula>MOD(ROW(),2)=1</formula>
    </cfRule>
  </conditionalFormatting>
  <conditionalFormatting sqref="A5:Z3205">
    <cfRule type="expression" dxfId="9" priority="11" stopIfTrue="1">
      <formula>MOD(ROW(),2)=1</formula>
    </cfRule>
  </conditionalFormatting>
  <conditionalFormatting sqref="AD3207:AM3211">
    <cfRule type="expression" dxfId="8" priority="7" stopIfTrue="1">
      <formula>MOD(ROW(),2)=1</formula>
    </cfRule>
  </conditionalFormatting>
  <conditionalFormatting sqref="BD3207:BM3211">
    <cfRule type="expression" dxfId="7" priority="8" stopIfTrue="1">
      <formula>MOD(ROW(),2)=1</formula>
    </cfRule>
  </conditionalFormatting>
  <conditionalFormatting sqref="AA5:AT3205 AW5:BM3205">
    <cfRule type="expression" dxfId="6" priority="9" stopIfTrue="1">
      <formula>MOD(ROW(),2)=1</formula>
    </cfRule>
  </conditionalFormatting>
  <conditionalFormatting sqref="U3207:V3211">
    <cfRule type="expression" dxfId="5" priority="6" stopIfTrue="1">
      <formula>MOD(ROW(),2)=1</formula>
    </cfRule>
  </conditionalFormatting>
  <conditionalFormatting sqref="AU5:AV3205">
    <cfRule type="expression" dxfId="4" priority="5" stopIfTrue="1">
      <formula>MOD(ROW(),2)=1</formula>
    </cfRule>
  </conditionalFormatting>
  <conditionalFormatting sqref="AU3207:AV3211">
    <cfRule type="expression" dxfId="3" priority="4" stopIfTrue="1">
      <formula>MOD(ROW(),2)=1</formula>
    </cfRule>
  </conditionalFormatting>
  <conditionalFormatting sqref="BU5:BV3205">
    <cfRule type="expression" dxfId="2" priority="3" stopIfTrue="1">
      <formula>MOD(ROW(),2)=1</formula>
    </cfRule>
  </conditionalFormatting>
  <conditionalFormatting sqref="BU3207:BV3211">
    <cfRule type="expression" dxfId="1" priority="2" stopIfTrue="1">
      <formula>MOD(ROW(),2)=1</formula>
    </cfRule>
  </conditionalFormatting>
  <conditionalFormatting sqref="BN5:BT3205">
    <cfRule type="expression" dxfId="0" priority="1" stopIfTrue="1">
      <formula>MOD(ROW(),2)=1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8"/>
  <sheetViews>
    <sheetView topLeftCell="B1" workbookViewId="0">
      <selection activeCell="C38" sqref="C38"/>
    </sheetView>
  </sheetViews>
  <sheetFormatPr defaultRowHeight="15"/>
  <cols>
    <col min="1" max="3" width="38.42578125" customWidth="1"/>
    <col min="257" max="259" width="38.42578125" customWidth="1"/>
    <col min="513" max="515" width="38.42578125" customWidth="1"/>
    <col min="769" max="771" width="38.42578125" customWidth="1"/>
    <col min="1025" max="1027" width="38.42578125" customWidth="1"/>
    <col min="1281" max="1283" width="38.42578125" customWidth="1"/>
    <col min="1537" max="1539" width="38.42578125" customWidth="1"/>
    <col min="1793" max="1795" width="38.42578125" customWidth="1"/>
    <col min="2049" max="2051" width="38.42578125" customWidth="1"/>
    <col min="2305" max="2307" width="38.42578125" customWidth="1"/>
    <col min="2561" max="2563" width="38.42578125" customWidth="1"/>
    <col min="2817" max="2819" width="38.42578125" customWidth="1"/>
    <col min="3073" max="3075" width="38.42578125" customWidth="1"/>
    <col min="3329" max="3331" width="38.42578125" customWidth="1"/>
    <col min="3585" max="3587" width="38.42578125" customWidth="1"/>
    <col min="3841" max="3843" width="38.42578125" customWidth="1"/>
    <col min="4097" max="4099" width="38.42578125" customWidth="1"/>
    <col min="4353" max="4355" width="38.42578125" customWidth="1"/>
    <col min="4609" max="4611" width="38.42578125" customWidth="1"/>
    <col min="4865" max="4867" width="38.42578125" customWidth="1"/>
    <col min="5121" max="5123" width="38.42578125" customWidth="1"/>
    <col min="5377" max="5379" width="38.42578125" customWidth="1"/>
    <col min="5633" max="5635" width="38.42578125" customWidth="1"/>
    <col min="5889" max="5891" width="38.42578125" customWidth="1"/>
    <col min="6145" max="6147" width="38.42578125" customWidth="1"/>
    <col min="6401" max="6403" width="38.42578125" customWidth="1"/>
    <col min="6657" max="6659" width="38.42578125" customWidth="1"/>
    <col min="6913" max="6915" width="38.42578125" customWidth="1"/>
    <col min="7169" max="7171" width="38.42578125" customWidth="1"/>
    <col min="7425" max="7427" width="38.42578125" customWidth="1"/>
    <col min="7681" max="7683" width="38.42578125" customWidth="1"/>
    <col min="7937" max="7939" width="38.42578125" customWidth="1"/>
    <col min="8193" max="8195" width="38.42578125" customWidth="1"/>
    <col min="8449" max="8451" width="38.42578125" customWidth="1"/>
    <col min="8705" max="8707" width="38.42578125" customWidth="1"/>
    <col min="8961" max="8963" width="38.42578125" customWidth="1"/>
    <col min="9217" max="9219" width="38.42578125" customWidth="1"/>
    <col min="9473" max="9475" width="38.42578125" customWidth="1"/>
    <col min="9729" max="9731" width="38.42578125" customWidth="1"/>
    <col min="9985" max="9987" width="38.42578125" customWidth="1"/>
    <col min="10241" max="10243" width="38.42578125" customWidth="1"/>
    <col min="10497" max="10499" width="38.42578125" customWidth="1"/>
    <col min="10753" max="10755" width="38.42578125" customWidth="1"/>
    <col min="11009" max="11011" width="38.42578125" customWidth="1"/>
    <col min="11265" max="11267" width="38.42578125" customWidth="1"/>
    <col min="11521" max="11523" width="38.42578125" customWidth="1"/>
    <col min="11777" max="11779" width="38.42578125" customWidth="1"/>
    <col min="12033" max="12035" width="38.42578125" customWidth="1"/>
    <col min="12289" max="12291" width="38.42578125" customWidth="1"/>
    <col min="12545" max="12547" width="38.42578125" customWidth="1"/>
    <col min="12801" max="12803" width="38.42578125" customWidth="1"/>
    <col min="13057" max="13059" width="38.42578125" customWidth="1"/>
    <col min="13313" max="13315" width="38.42578125" customWidth="1"/>
    <col min="13569" max="13571" width="38.42578125" customWidth="1"/>
    <col min="13825" max="13827" width="38.42578125" customWidth="1"/>
    <col min="14081" max="14083" width="38.42578125" customWidth="1"/>
    <col min="14337" max="14339" width="38.42578125" customWidth="1"/>
    <col min="14593" max="14595" width="38.42578125" customWidth="1"/>
    <col min="14849" max="14851" width="38.42578125" customWidth="1"/>
    <col min="15105" max="15107" width="38.42578125" customWidth="1"/>
    <col min="15361" max="15363" width="38.42578125" customWidth="1"/>
    <col min="15617" max="15619" width="38.42578125" customWidth="1"/>
    <col min="15873" max="15875" width="38.42578125" customWidth="1"/>
    <col min="16129" max="16131" width="38.42578125" customWidth="1"/>
  </cols>
  <sheetData>
    <row r="1" spans="1:5">
      <c r="A1" s="24"/>
      <c r="B1" s="25" t="s">
        <v>27</v>
      </c>
      <c r="C1" s="26" t="s">
        <v>28</v>
      </c>
    </row>
    <row r="2" spans="1:5">
      <c r="A2" s="27" t="s">
        <v>29</v>
      </c>
      <c r="B2" s="28">
        <f>'Risk Measures'!AE3207</f>
        <v>30083.815697823651</v>
      </c>
      <c r="C2" s="29">
        <f>'Risk Measures'!BE3207</f>
        <v>-49520.36701176333</v>
      </c>
      <c r="E2" s="36"/>
    </row>
    <row r="3" spans="1:5">
      <c r="A3" s="27" t="s">
        <v>30</v>
      </c>
      <c r="B3" s="28">
        <f>'Risk Measures'!AE3208</f>
        <v>34018.383898073342</v>
      </c>
      <c r="C3" s="29">
        <f>'Risk Measures'!BE3208</f>
        <v>-44173.391138210427</v>
      </c>
    </row>
    <row r="4" spans="1:5">
      <c r="A4" s="27" t="s">
        <v>31</v>
      </c>
      <c r="B4" s="28">
        <f>'Risk Measures'!AE3211</f>
        <v>148299.66717502274</v>
      </c>
      <c r="C4" s="29">
        <f>'Risk Measures'!BE3211</f>
        <v>165766.56738196602</v>
      </c>
    </row>
    <row r="5" spans="1:5">
      <c r="A5" s="30"/>
      <c r="B5" s="28"/>
      <c r="C5" s="29"/>
    </row>
    <row r="6" spans="1:5">
      <c r="A6" s="31">
        <v>0.01</v>
      </c>
      <c r="B6" s="28">
        <f>PERCENTILE('Risk Measures'!$AE$6:$AE$3205,NetStats!$A6)</f>
        <v>-233823.78222092692</v>
      </c>
      <c r="C6" s="29">
        <f>PERCENTILE('Risk Measures'!$BE$6:$BE$3205,NetStats!$A6)</f>
        <v>-336877.26174743235</v>
      </c>
    </row>
    <row r="7" spans="1:5">
      <c r="A7" s="32">
        <v>2.5000000000000001E-2</v>
      </c>
      <c r="B7" s="28">
        <f>PERCENTILE('Risk Measures'!$AE$6:$AE$3205,NetStats!$A7)</f>
        <v>-224656.48954442731</v>
      </c>
      <c r="C7" s="29">
        <f>PERCENTILE('Risk Measures'!$BE$6:$BE$3205,NetStats!$A7)</f>
        <v>-329582.61744805326</v>
      </c>
    </row>
    <row r="8" spans="1:5">
      <c r="A8" s="31">
        <v>0.05</v>
      </c>
      <c r="B8" s="28">
        <f>PERCENTILE('Risk Measures'!$AE$6:$AE$3205,NetStats!$A8)</f>
        <v>-215560.81447192689</v>
      </c>
      <c r="C8" s="29">
        <f>PERCENTILE('Risk Measures'!$BE$6:$BE$3205,NetStats!$A8)</f>
        <v>-320285.93965143041</v>
      </c>
    </row>
    <row r="9" spans="1:5">
      <c r="A9" s="31">
        <v>0.1</v>
      </c>
      <c r="B9" s="28">
        <f>PERCENTILE('Risk Measures'!$AE$6:$AE$3205,NetStats!$A9)</f>
        <v>-180714.08970192639</v>
      </c>
      <c r="C9" s="29">
        <f>PERCENTILE('Risk Measures'!$BE$6:$BE$3205,NetStats!$A9)</f>
        <v>-288899.70098041714</v>
      </c>
    </row>
    <row r="10" spans="1:5">
      <c r="A10" s="31">
        <v>0.15</v>
      </c>
      <c r="B10" s="28">
        <f>PERCENTILE('Risk Measures'!$AE$6:$AE$3205,NetStats!$A10)</f>
        <v>-145445.77474692656</v>
      </c>
      <c r="C10" s="29">
        <f>PERCENTILE('Risk Measures'!$BE$6:$BE$3205,NetStats!$A10)</f>
        <v>-243150.36588624641</v>
      </c>
    </row>
    <row r="11" spans="1:5">
      <c r="A11" s="31">
        <v>0.2</v>
      </c>
      <c r="B11" s="28">
        <f>PERCENTILE('Risk Measures'!$AE$6:$AE$3205,NetStats!$A11)</f>
        <v>-109194.50436192648</v>
      </c>
      <c r="C11" s="29">
        <f>PERCENTILE('Risk Measures'!$BE$6:$BE$3205,NetStats!$A11)</f>
        <v>-206022.33263670167</v>
      </c>
    </row>
    <row r="12" spans="1:5">
      <c r="A12" s="31">
        <v>0.25</v>
      </c>
      <c r="B12" s="28">
        <f>PERCENTILE('Risk Measures'!$AE$6:$AE$3205,NetStats!$A12)</f>
        <v>-86682.890276926686</v>
      </c>
      <c r="C12" s="29">
        <f>PERCENTILE('Risk Measures'!$BE$6:$BE$3205,NetStats!$A12)</f>
        <v>-182562.26375279867</v>
      </c>
    </row>
    <row r="13" spans="1:5">
      <c r="A13" s="31">
        <v>0.3</v>
      </c>
      <c r="B13" s="28">
        <f>PERCENTILE('Risk Measures'!$AE$6:$AE$3205,NetStats!$A13)</f>
        <v>-65113.236511926705</v>
      </c>
      <c r="C13" s="29">
        <f>PERCENTILE('Risk Measures'!$BE$6:$BE$3205,NetStats!$A13)</f>
        <v>-155994.18468274976</v>
      </c>
    </row>
    <row r="14" spans="1:5">
      <c r="A14" s="31">
        <v>0.35</v>
      </c>
      <c r="B14" s="28">
        <f>PERCENTILE('Risk Measures'!$AE$6:$AE$3205,NetStats!$A14)</f>
        <v>-36189.599146926645</v>
      </c>
      <c r="C14" s="29">
        <f>PERCENTILE('Risk Measures'!$BE$6:$BE$3205,NetStats!$A14)</f>
        <v>-125325.22459901127</v>
      </c>
    </row>
    <row r="15" spans="1:5">
      <c r="A15" s="31">
        <v>0.4</v>
      </c>
      <c r="B15" s="28">
        <f>PERCENTILE('Risk Measures'!$AE$6:$AE$3205,NetStats!$A15)</f>
        <v>-7954.1877819272677</v>
      </c>
      <c r="C15" s="29">
        <f>PERCENTILE('Risk Measures'!$BE$6:$BE$3205,NetStats!$A15)</f>
        <v>-91890.084333747523</v>
      </c>
    </row>
    <row r="16" spans="1:5">
      <c r="A16" s="31">
        <v>0.45</v>
      </c>
      <c r="B16" s="28">
        <f>PERCENTILE('Risk Measures'!$AE$6:$AE$3205,NetStats!$A16)</f>
        <v>14352.914998072805</v>
      </c>
      <c r="C16" s="29">
        <f>PERCENTILE('Risk Measures'!$BE$6:$BE$3205,NetStats!$A16)</f>
        <v>-69998.765622909836</v>
      </c>
    </row>
    <row r="17" spans="1:3">
      <c r="A17" s="31">
        <v>0.5</v>
      </c>
      <c r="B17" s="28">
        <f>PERCENTILE('Risk Measures'!$AE$6:$AE$3205,NetStats!$A17)</f>
        <v>34018.383898073342</v>
      </c>
      <c r="C17" s="29">
        <f>PERCENTILE('Risk Measures'!$BE$6:$BE$3205,NetStats!$A17)</f>
        <v>-44173.391138210427</v>
      </c>
    </row>
    <row r="18" spans="1:3">
      <c r="A18" s="31">
        <v>0.55000000000000004</v>
      </c>
      <c r="B18" s="28">
        <f>PERCENTILE('Risk Measures'!$AE$6:$AE$3205,NetStats!$A18)</f>
        <v>54848.65382307316</v>
      </c>
      <c r="C18" s="29">
        <f>PERCENTILE('Risk Measures'!$BE$6:$BE$3205,NetStats!$A18)</f>
        <v>-20867.622924520398</v>
      </c>
    </row>
    <row r="19" spans="1:3">
      <c r="A19" s="31">
        <v>0.6</v>
      </c>
      <c r="B19" s="28">
        <f>PERCENTILE('Risk Measures'!$AE$6:$AE$3205,NetStats!$A19)</f>
        <v>77842.068118073585</v>
      </c>
      <c r="C19" s="29">
        <f>PERCENTILE('Risk Measures'!$BE$6:$BE$3205,NetStats!$A19)</f>
        <v>2478.3579601509355</v>
      </c>
    </row>
    <row r="20" spans="1:3">
      <c r="A20" s="31">
        <v>0.65</v>
      </c>
      <c r="B20" s="28">
        <f>PERCENTILE('Risk Measures'!$AE$6:$AE$3205,NetStats!$A20)</f>
        <v>97006.261933073562</v>
      </c>
      <c r="C20" s="29">
        <f>PERCENTILE('Risk Measures'!$BE$6:$BE$3205,NetStats!$A20)</f>
        <v>25268.081757636402</v>
      </c>
    </row>
    <row r="21" spans="1:3">
      <c r="A21" s="31">
        <v>0.7</v>
      </c>
      <c r="B21" s="28">
        <f>PERCENTILE('Risk Measures'!$AE$6:$AE$3205,NetStats!$A21)</f>
        <v>119412.21479807288</v>
      </c>
      <c r="C21" s="29">
        <f>PERCENTILE('Risk Measures'!$BE$6:$BE$3205,NetStats!$A21)</f>
        <v>49098.824336744889</v>
      </c>
    </row>
    <row r="22" spans="1:3">
      <c r="A22" s="31">
        <v>0.75</v>
      </c>
      <c r="B22" s="28">
        <f>PERCENTILE('Risk Measures'!$AE$6:$AE$3205,NetStats!$A22)</f>
        <v>140772.37162307347</v>
      </c>
      <c r="C22" s="29">
        <f>PERCENTILE('Risk Measures'!$BE$6:$BE$3205,NetStats!$A22)</f>
        <v>72949.980287095997</v>
      </c>
    </row>
    <row r="23" spans="1:3">
      <c r="A23" s="31">
        <v>0.8</v>
      </c>
      <c r="B23" s="28">
        <f>PERCENTILE('Risk Measures'!$AE$6:$AE$3205,NetStats!$A23)</f>
        <v>164815.89277807332</v>
      </c>
      <c r="C23" s="29">
        <f>PERCENTILE('Risk Measures'!$BE$6:$BE$3205,NetStats!$A23)</f>
        <v>99113.629902939414</v>
      </c>
    </row>
    <row r="24" spans="1:3">
      <c r="A24" s="31">
        <v>0.85</v>
      </c>
      <c r="B24" s="28">
        <f>PERCENTILE('Risk Measures'!$AE$6:$AE$3205,NetStats!$A24)</f>
        <v>188511.18010307365</v>
      </c>
      <c r="C24" s="29">
        <f>PERCENTILE('Risk Measures'!$BE$6:$BE$3205,NetStats!$A24)</f>
        <v>131457.91694998616</v>
      </c>
    </row>
    <row r="25" spans="1:3">
      <c r="A25" s="31">
        <v>0.9</v>
      </c>
      <c r="B25" s="28">
        <f>PERCENTILE('Risk Measures'!$AE$6:$AE$3205,NetStats!$A25)</f>
        <v>220115.30878807328</v>
      </c>
      <c r="C25" s="29">
        <f>PERCENTILE('Risk Measures'!$BE$6:$BE$3205,NetStats!$A25)</f>
        <v>169812.92040171093</v>
      </c>
    </row>
    <row r="26" spans="1:3">
      <c r="A26" s="31">
        <v>0.95</v>
      </c>
      <c r="B26" s="28">
        <f>PERCENTILE('Risk Measures'!$AE$6:$AE$3205,NetStats!$A26)</f>
        <v>270738.49345807359</v>
      </c>
      <c r="C26" s="29">
        <f>PERCENTILE('Risk Measures'!$BE$6:$BE$3205,NetStats!$A26)</f>
        <v>220096.86004961884</v>
      </c>
    </row>
    <row r="27" spans="1:3">
      <c r="A27" s="32">
        <v>0.97499999999999998</v>
      </c>
      <c r="B27" s="28">
        <f>PERCENTILE('Risk Measures'!$AE$6:$AE$3205,NetStats!$A27)</f>
        <v>310451.44061057351</v>
      </c>
      <c r="C27" s="29">
        <f>PERCENTILE('Risk Measures'!$BE$6:$BE$3205,NetStats!$A27)</f>
        <v>261712.18707443736</v>
      </c>
    </row>
    <row r="28" spans="1:3" ht="15.75" thickBot="1">
      <c r="A28" s="33">
        <v>0.99</v>
      </c>
      <c r="B28" s="34">
        <f>PERCENTILE('Risk Measures'!$AE$6:$AE$3205,NetStats!$A28)</f>
        <v>354180.64362807205</v>
      </c>
      <c r="C28" s="35">
        <f>PERCENTILE('Risk Measures'!$BE$6:$BE$3205,NetStats!$A28)</f>
        <v>317753.13357154862</v>
      </c>
    </row>
  </sheetData>
  <conditionalFormatting sqref="A1:C28">
    <cfRule type="expression" dxfId="11" priority="1" stopIfTrue="1">
      <formula>MOD(ROW(),2)=1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829E77E2C8D4DB0552508A01A5B60" ma:contentTypeVersion="0" ma:contentTypeDescription="Create a new document." ma:contentTypeScope="" ma:versionID="f612b62a1c40b35b17e9b6c50713d9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44623D-240A-49C6-A864-D441C857F39D}"/>
</file>

<file path=customXml/itemProps2.xml><?xml version="1.0" encoding="utf-8"?>
<ds:datastoreItem xmlns:ds="http://schemas.openxmlformats.org/officeDocument/2006/customXml" ds:itemID="{91D5BE06-7319-4299-A97A-06C0C86D1AF0}"/>
</file>

<file path=customXml/itemProps3.xml><?xml version="1.0" encoding="utf-8"?>
<ds:datastoreItem xmlns:ds="http://schemas.openxmlformats.org/officeDocument/2006/customXml" ds:itemID="{50FED775-B505-422C-95F0-315A4D9F3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Risk Measures</vt:lpstr>
      <vt:lpstr>NetStats</vt:lpstr>
      <vt:lpstr>inmean</vt:lpstr>
      <vt:lpstr>inmean2</vt:lpstr>
      <vt:lpstr>inmean3</vt:lpstr>
      <vt:lpstr>outmean</vt:lpstr>
      <vt:lpstr>outmean2</vt:lpstr>
      <vt:lpstr>outmean3</vt:lpstr>
      <vt:lpstr>stdfac</vt:lpstr>
      <vt:lpstr>stdfac2</vt:lpstr>
      <vt:lpstr>stdfac3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BPA User</dc:creator>
  <cp:lastModifiedBy>Zach Mandell</cp:lastModifiedBy>
  <dcterms:created xsi:type="dcterms:W3CDTF">2015-06-30T17:55:32Z</dcterms:created>
  <dcterms:modified xsi:type="dcterms:W3CDTF">2015-07-23T15:40:14Z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0x010100F63829E77E2C8D4DB0552508A01A5B60</vt:lpwstr>
  </property>
</Properties>
</file>